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e8fc293c247f0/文档/Excel保存位置/"/>
    </mc:Choice>
  </mc:AlternateContent>
  <xr:revisionPtr revIDLastSave="28" documentId="8_{E097A0AD-BC86-464D-9A32-9B5C2AC8BB0F}" xr6:coauthVersionLast="47" xr6:coauthVersionMax="47" xr10:uidLastSave="{483376DB-37D5-4A4F-9C9D-A77DA2251941}"/>
  <bookViews>
    <workbookView xWindow="-108" yWindow="-108" windowWidth="23256" windowHeight="12456" firstSheet="1" activeTab="1" xr2:uid="{00000000-000D-0000-FFFF-FFFF00000000}"/>
  </bookViews>
  <sheets>
    <sheet name="源数据" sheetId="1" r:id="rId1"/>
    <sheet name="数据清洗与处理" sheetId="2" r:id="rId2"/>
    <sheet name="数据透视" sheetId="3" r:id="rId3"/>
    <sheet name="行业集中度" sheetId="5" r:id="rId4"/>
    <sheet name="市场份额" sheetId="6" r:id="rId5"/>
    <sheet name="可视化看板" sheetId="4" r:id="rId6"/>
  </sheets>
  <definedNames>
    <definedName name="_xlnm._FilterDatabase" localSheetId="4" hidden="1">市场份额!$D$1:$E$91</definedName>
    <definedName name="_xlnm._FilterDatabase" localSheetId="1" hidden="1">数据清洗与处理!$A$1:$L$7246</definedName>
    <definedName name="_xlnm._FilterDatabase" localSheetId="2" hidden="1">数据透视!$G$41:$K$148</definedName>
    <definedName name="_xlnm._FilterDatabase" localSheetId="0" hidden="1">源数据!$A$1:$F$8107</definedName>
    <definedName name="切片器_价格区间">#N/A</definedName>
    <definedName name="切片器_年份">#N/A</definedName>
    <definedName name="切片器_月份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 a="1"/>
  <c r="H4" i="5" a="1"/>
  <c r="H3" i="5" a="1"/>
  <c r="H2" i="5" a="1"/>
  <c r="G5" i="5" a="1"/>
  <c r="G4" i="5" a="1"/>
  <c r="G3" i="5" a="1"/>
  <c r="G2" i="5" a="1"/>
  <c r="F5" i="5" a="1"/>
  <c r="F4" i="5" a="1"/>
  <c r="F3" i="5" a="1"/>
  <c r="F2" i="5" a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2" i="2"/>
  <c r="E4" i="3"/>
  <c r="E3" i="3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2687" i="2"/>
  <c r="L2688" i="2"/>
  <c r="L2689" i="2"/>
  <c r="L2690" i="2"/>
  <c r="L2691" i="2"/>
  <c r="L2692" i="2"/>
  <c r="L2693" i="2"/>
  <c r="L2695" i="2"/>
  <c r="L2696" i="2"/>
  <c r="L2698" i="2"/>
  <c r="L2699" i="2"/>
  <c r="L2701" i="2"/>
  <c r="L2704" i="2"/>
  <c r="L2706" i="2"/>
  <c r="L2708" i="2"/>
  <c r="L2709" i="2"/>
  <c r="L2710" i="2"/>
  <c r="L2713" i="2"/>
  <c r="L2714" i="2"/>
  <c r="L5262" i="2"/>
  <c r="L5266" i="2"/>
  <c r="L5267" i="2"/>
  <c r="L5269" i="2"/>
  <c r="L5271" i="2"/>
  <c r="L5273" i="2"/>
  <c r="L5274" i="2"/>
  <c r="L5276" i="2"/>
  <c r="L5278" i="2"/>
  <c r="L5283" i="2"/>
  <c r="L5286" i="2"/>
  <c r="L5292" i="2"/>
  <c r="L5297" i="2"/>
  <c r="L5299" i="2"/>
  <c r="L5301" i="2"/>
  <c r="L5302" i="2"/>
  <c r="L5305" i="2"/>
  <c r="L5308" i="2"/>
  <c r="L5311" i="2"/>
  <c r="L5314" i="2"/>
  <c r="L5319" i="2"/>
  <c r="L5322" i="2"/>
  <c r="L5327" i="2"/>
  <c r="L5331" i="2"/>
  <c r="L5337" i="2"/>
  <c r="L5338" i="2"/>
  <c r="L5339" i="2"/>
  <c r="L5341" i="2"/>
  <c r="L5345" i="2"/>
  <c r="L5349" i="2"/>
  <c r="L5356" i="2"/>
  <c r="L5358" i="2"/>
  <c r="L5360" i="2"/>
  <c r="L5364" i="2"/>
  <c r="L5367" i="2"/>
  <c r="L5371" i="2"/>
  <c r="L5375" i="2"/>
  <c r="L5377" i="2"/>
  <c r="L5387" i="2"/>
  <c r="L5392" i="2"/>
  <c r="L5397" i="2"/>
  <c r="L5398" i="2"/>
  <c r="L5402" i="2"/>
  <c r="L5404" i="2"/>
  <c r="L5407" i="2"/>
  <c r="L5410" i="2"/>
  <c r="L5415" i="2"/>
  <c r="L5417" i="2"/>
  <c r="L5421" i="2"/>
  <c r="L5426" i="2"/>
  <c r="L5430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684" i="2"/>
  <c r="L2685" i="2"/>
  <c r="L2686" i="2"/>
  <c r="L2694" i="2"/>
  <c r="L2697" i="2"/>
  <c r="L2700" i="2"/>
  <c r="L2702" i="2"/>
  <c r="L2703" i="2"/>
  <c r="L2705" i="2"/>
  <c r="L2707" i="2"/>
  <c r="L2711" i="2"/>
  <c r="L2712" i="2"/>
  <c r="L2715" i="2"/>
  <c r="L5281" i="2"/>
  <c r="L5287" i="2"/>
  <c r="L5290" i="2"/>
  <c r="L5293" i="2"/>
  <c r="L5296" i="2"/>
  <c r="L5304" i="2"/>
  <c r="L5309" i="2"/>
  <c r="L5312" i="2"/>
  <c r="L5317" i="2"/>
  <c r="L5321" i="2"/>
  <c r="L5325" i="2"/>
  <c r="L5329" i="2"/>
  <c r="L5333" i="2"/>
  <c r="L5336" i="2"/>
  <c r="L5342" i="2"/>
  <c r="L5347" i="2"/>
  <c r="L5351" i="2"/>
  <c r="L5355" i="2"/>
  <c r="L5361" i="2"/>
  <c r="L5366" i="2"/>
  <c r="L5369" i="2"/>
  <c r="L5374" i="2"/>
  <c r="L5378" i="2"/>
  <c r="L5382" i="2"/>
  <c r="L5384" i="2"/>
  <c r="L5388" i="2"/>
  <c r="L5391" i="2"/>
  <c r="L5393" i="2"/>
  <c r="L5394" i="2"/>
  <c r="L5399" i="2"/>
  <c r="L5403" i="2"/>
  <c r="L5408" i="2"/>
  <c r="L5414" i="2"/>
  <c r="L5418" i="2"/>
  <c r="L5422" i="2"/>
  <c r="L5427" i="2"/>
  <c r="L5431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5280" i="2"/>
  <c r="L5284" i="2"/>
  <c r="L5289" i="2"/>
  <c r="L5294" i="2"/>
  <c r="L5298" i="2"/>
  <c r="L5300" i="2"/>
  <c r="L5306" i="2"/>
  <c r="L5313" i="2"/>
  <c r="L5316" i="2"/>
  <c r="L5320" i="2"/>
  <c r="L5324" i="2"/>
  <c r="L5328" i="2"/>
  <c r="L5332" i="2"/>
  <c r="L5335" i="2"/>
  <c r="L5343" i="2"/>
  <c r="L5346" i="2"/>
  <c r="L5348" i="2"/>
  <c r="L5353" i="2"/>
  <c r="L5357" i="2"/>
  <c r="L5363" i="2"/>
  <c r="L5365" i="2"/>
  <c r="L5368" i="2"/>
  <c r="L5372" i="2"/>
  <c r="L5376" i="2"/>
  <c r="L5380" i="2"/>
  <c r="L5381" i="2"/>
  <c r="L5385" i="2"/>
  <c r="L5389" i="2"/>
  <c r="L5396" i="2"/>
  <c r="L5401" i="2"/>
  <c r="L5406" i="2"/>
  <c r="L5409" i="2"/>
  <c r="L5412" i="2"/>
  <c r="L5413" i="2"/>
  <c r="L5419" i="2"/>
  <c r="L5423" i="2"/>
  <c r="L5425" i="2"/>
  <c r="L5429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3" i="2"/>
  <c r="L5264" i="2"/>
  <c r="L5265" i="2"/>
  <c r="L5268" i="2"/>
  <c r="L5270" i="2"/>
  <c r="L5272" i="2"/>
  <c r="L5275" i="2"/>
  <c r="L5277" i="2"/>
  <c r="L5279" i="2"/>
  <c r="L5282" i="2"/>
  <c r="L5285" i="2"/>
  <c r="L5288" i="2"/>
  <c r="L5291" i="2"/>
  <c r="L5295" i="2"/>
  <c r="L5303" i="2"/>
  <c r="L5307" i="2"/>
  <c r="L5310" i="2"/>
  <c r="L5315" i="2"/>
  <c r="L5318" i="2"/>
  <c r="L5323" i="2"/>
  <c r="L5326" i="2"/>
  <c r="L5330" i="2"/>
  <c r="L5334" i="2"/>
  <c r="L5340" i="2"/>
  <c r="L5344" i="2"/>
  <c r="L5350" i="2"/>
  <c r="L5352" i="2"/>
  <c r="L5354" i="2"/>
  <c r="L5359" i="2"/>
  <c r="L5362" i="2"/>
  <c r="L5370" i="2"/>
  <c r="L5373" i="2"/>
  <c r="L5379" i="2"/>
  <c r="L5383" i="2"/>
  <c r="L5386" i="2"/>
  <c r="L5390" i="2"/>
  <c r="L5395" i="2"/>
  <c r="L5400" i="2"/>
  <c r="L5405" i="2"/>
  <c r="L5411" i="2"/>
  <c r="L5416" i="2"/>
  <c r="L5420" i="2"/>
  <c r="L5424" i="2"/>
  <c r="L5428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<sst xmlns="http://schemas.openxmlformats.org/spreadsheetml/2006/main" count="71353" uniqueCount="3817">
  <si>
    <t>年份</t>
  </si>
  <si>
    <t>月份</t>
  </si>
  <si>
    <t>厂商</t>
  </si>
  <si>
    <t>车型</t>
  </si>
  <si>
    <t>售价（万元）</t>
  </si>
  <si>
    <t>销量</t>
  </si>
  <si>
    <t>2020</t>
  </si>
  <si>
    <t>2021</t>
  </si>
  <si>
    <t>2022</t>
  </si>
  <si>
    <t>2023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</si>
  <si>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</si>
  <si>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</si>
  <si>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</si>
  <si>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</si>
  <si>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</si>
  <si>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</si>
  <si>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</si>
  <si>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</si>
  <si>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</si>
  <si>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</si>
  <si>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</si>
  <si>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</si>
  <si>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上汽集团</t>
  </si>
  <si>
    <t>华晨宝马</t>
  </si>
  <si>
    <t>上汽大众</t>
  </si>
  <si>
    <t>一汽奔腾</t>
  </si>
  <si>
    <t>蔚来</t>
  </si>
  <si>
    <t>比亚迪</t>
  </si>
  <si>
    <t>长城汽车</t>
  </si>
  <si>
    <t>上汽通用五菱</t>
  </si>
  <si>
    <t>北汽新能源</t>
  </si>
  <si>
    <t>长城新能源</t>
  </si>
  <si>
    <t>广汽丰田新能源</t>
  </si>
  <si>
    <t>一汽丰田</t>
  </si>
  <si>
    <t>长安汽车</t>
  </si>
  <si>
    <t>小鹏汽车</t>
  </si>
  <si>
    <t>北京现代</t>
  </si>
  <si>
    <t>广汽丰田</t>
  </si>
  <si>
    <t>吉利新能源</t>
  </si>
  <si>
    <t>一汽-大众奥迪</t>
  </si>
  <si>
    <t>众泰新能源</t>
  </si>
  <si>
    <t>广汽埃安</t>
  </si>
  <si>
    <t>腾势汽车</t>
  </si>
  <si>
    <t>东风本田</t>
  </si>
  <si>
    <t>江淮汽车</t>
  </si>
  <si>
    <t>北京奔驰</t>
  </si>
  <si>
    <t>北京汽车</t>
  </si>
  <si>
    <t>东风日产</t>
  </si>
  <si>
    <t>东风乘用车</t>
  </si>
  <si>
    <t>悦达起亚</t>
  </si>
  <si>
    <t>奇瑞新能源</t>
  </si>
  <si>
    <t>吉利几何</t>
  </si>
  <si>
    <t>东风雷诺</t>
  </si>
  <si>
    <t>上汽大通</t>
  </si>
  <si>
    <t>云度新能源</t>
  </si>
  <si>
    <t>沃尔沃亚太</t>
  </si>
  <si>
    <t>领克</t>
  </si>
  <si>
    <t>一汽-大众</t>
  </si>
  <si>
    <t>开瑞汽车</t>
  </si>
  <si>
    <t>江铃集团新能源</t>
  </si>
  <si>
    <t>长安福特</t>
  </si>
  <si>
    <t>一汽红旗</t>
  </si>
  <si>
    <t>东风风行</t>
  </si>
  <si>
    <t>广汽本田</t>
  </si>
  <si>
    <t>广汽三菱新能源</t>
  </si>
  <si>
    <t>郑州日产</t>
  </si>
  <si>
    <t>北汽昌河</t>
  </si>
  <si>
    <t>上汽通用别克</t>
  </si>
  <si>
    <t>东风小康</t>
  </si>
  <si>
    <t>江淮大众</t>
  </si>
  <si>
    <t>广汽乘用车</t>
  </si>
  <si>
    <t>电咖汽车</t>
  </si>
  <si>
    <t>长安凯程</t>
  </si>
  <si>
    <t>野马汽车</t>
  </si>
  <si>
    <t>华泰新能源</t>
  </si>
  <si>
    <t>上汽通用雪佛兰</t>
  </si>
  <si>
    <t>东风新能源</t>
  </si>
  <si>
    <t>力帆汽车</t>
  </si>
  <si>
    <t>知豆电动车</t>
  </si>
  <si>
    <t>康迪电动汽车集团</t>
  </si>
  <si>
    <t>威马汽车</t>
  </si>
  <si>
    <t>理想</t>
  </si>
  <si>
    <t>雷丁</t>
  </si>
  <si>
    <t>特斯拉中国</t>
  </si>
  <si>
    <t>合众汽车</t>
  </si>
  <si>
    <t>大运汽车</t>
  </si>
  <si>
    <t>合创汽车</t>
  </si>
  <si>
    <t>金康赛力斯</t>
  </si>
  <si>
    <t>东风雪铁龙</t>
  </si>
  <si>
    <t>东风标致</t>
  </si>
  <si>
    <t>吉麦新能源</t>
  </si>
  <si>
    <t>国机智骏</t>
  </si>
  <si>
    <t>海马汽车</t>
  </si>
  <si>
    <t>零跑汽车</t>
  </si>
  <si>
    <t>爱驰汽车</t>
  </si>
  <si>
    <t>睿蓝汽车</t>
  </si>
  <si>
    <t>中国重汽VGV</t>
  </si>
  <si>
    <t>瑞驰新能源</t>
  </si>
  <si>
    <t>新特汽车</t>
  </si>
  <si>
    <t>江汽集团</t>
  </si>
  <si>
    <t>福田商用车</t>
  </si>
  <si>
    <t>岚图汽车</t>
  </si>
  <si>
    <t>东南汽车</t>
  </si>
  <si>
    <t>苏州金龙</t>
  </si>
  <si>
    <t>创维汽车</t>
  </si>
  <si>
    <t>奇瑞捷豹路虎</t>
  </si>
  <si>
    <t>极氪</t>
  </si>
  <si>
    <t>凯翼汽车</t>
  </si>
  <si>
    <t>小虎汽车</t>
  </si>
  <si>
    <t>华晨新日</t>
  </si>
  <si>
    <t>东风汽车</t>
  </si>
  <si>
    <t>御捷新能源</t>
  </si>
  <si>
    <t>领途汽车</t>
  </si>
  <si>
    <t>赛力斯汽车</t>
  </si>
  <si>
    <t>广汽本田新能源</t>
  </si>
  <si>
    <t>电动屋</t>
  </si>
  <si>
    <t>奇瑞汽车</t>
  </si>
  <si>
    <t>长安马自达</t>
  </si>
  <si>
    <t>广汽三菱</t>
  </si>
  <si>
    <t>广汽菲克Jeep</t>
  </si>
  <si>
    <t>DS汽车</t>
  </si>
  <si>
    <t>上汽奥迪</t>
  </si>
  <si>
    <t>长安林肯</t>
  </si>
  <si>
    <t>吉利汽车</t>
  </si>
  <si>
    <t>国金汽车</t>
  </si>
  <si>
    <t>天际汽车</t>
  </si>
  <si>
    <t>上汽通用凯迪拉克</t>
  </si>
  <si>
    <t>北京汽车制造厂</t>
  </si>
  <si>
    <t>smart</t>
  </si>
  <si>
    <t>阿维塔科技</t>
  </si>
  <si>
    <t>智己汽车</t>
  </si>
  <si>
    <t>一汽海马</t>
  </si>
  <si>
    <t>星途</t>
  </si>
  <si>
    <t>DS(进口)</t>
  </si>
  <si>
    <t>华晨鑫源</t>
  </si>
  <si>
    <t>赛力斯蓝电</t>
  </si>
  <si>
    <t>一汽吉林</t>
  </si>
  <si>
    <t>华人运通</t>
  </si>
  <si>
    <t>荣威Ei5</t>
  </si>
  <si>
    <t>宝马5系新能源</t>
  </si>
  <si>
    <t>帕萨特新能源</t>
  </si>
  <si>
    <t>奔腾B30EV</t>
  </si>
  <si>
    <t>蔚来ES6</t>
  </si>
  <si>
    <t>秦新能源</t>
  </si>
  <si>
    <t>WEY VV7新能源</t>
  </si>
  <si>
    <t>元新能源</t>
  </si>
  <si>
    <t>名爵EZS纯电动</t>
  </si>
  <si>
    <t>宝骏E100</t>
  </si>
  <si>
    <t>北汽新能源EU</t>
  </si>
  <si>
    <t>欧拉黑猫</t>
  </si>
  <si>
    <t>广汽丰田iA5</t>
  </si>
  <si>
    <t>比亚迪e2</t>
  </si>
  <si>
    <t>唐新能源</t>
  </si>
  <si>
    <t>卡罗拉双擎E+</t>
  </si>
  <si>
    <t>逸动新能源</t>
  </si>
  <si>
    <t>小鹏G3</t>
  </si>
  <si>
    <t>宋Pro新能源</t>
  </si>
  <si>
    <t>荣威i6新能源</t>
  </si>
  <si>
    <t>领动插电混动</t>
  </si>
  <si>
    <t>雷凌双擎E+</t>
  </si>
  <si>
    <t>帝豪GSe</t>
  </si>
  <si>
    <t>奥迪A6L新能源</t>
  </si>
  <si>
    <t>昂希诺纯电动</t>
  </si>
  <si>
    <t>众泰E200</t>
  </si>
  <si>
    <t>Aion LX</t>
  </si>
  <si>
    <t>腾势X</t>
  </si>
  <si>
    <t>东风本田X-NV</t>
  </si>
  <si>
    <t>索纳塔插电混动</t>
  </si>
  <si>
    <t>途观L新能源</t>
  </si>
  <si>
    <t>江淮iEV</t>
  </si>
  <si>
    <t>奔驰EQC</t>
  </si>
  <si>
    <t>比亚迪e3</t>
  </si>
  <si>
    <t>北京EU5</t>
  </si>
  <si>
    <t>启辰D60EV</t>
  </si>
  <si>
    <t>帝豪新能源</t>
  </si>
  <si>
    <t>比亚迪e1</t>
  </si>
  <si>
    <t>东风风神E70</t>
  </si>
  <si>
    <t>起亚K5新能源</t>
  </si>
  <si>
    <t>艾瑞泽5e</t>
  </si>
  <si>
    <t>比亚迪e5</t>
  </si>
  <si>
    <t>蔚来ES8</t>
  </si>
  <si>
    <t>吉利几何A</t>
  </si>
  <si>
    <t>雷诺 e诺</t>
  </si>
  <si>
    <t>江淮iEV6E</t>
  </si>
  <si>
    <t>上汽大通MAXUS EUNIQ 5</t>
  </si>
  <si>
    <t>云度π1</t>
  </si>
  <si>
    <t>沃尔沃S60新能源</t>
  </si>
  <si>
    <t>领克01新能源</t>
  </si>
  <si>
    <t>嘉际新能源</t>
  </si>
  <si>
    <t>名爵6新能源</t>
  </si>
  <si>
    <t>瑞虎e</t>
  </si>
  <si>
    <t>瑞虎3xe</t>
  </si>
  <si>
    <t>传祺GE3</t>
  </si>
  <si>
    <t>领克03新能源</t>
  </si>
  <si>
    <t>轩逸·纯电</t>
  </si>
  <si>
    <t>宋MAX新能源</t>
  </si>
  <si>
    <t>领克02新能源</t>
  </si>
  <si>
    <t>奔腾X40新能源</t>
  </si>
  <si>
    <t>北汽新能源EC</t>
  </si>
  <si>
    <t>缤越新能源</t>
  </si>
  <si>
    <t>宝来·纯电</t>
  </si>
  <si>
    <t>开瑞K60EV</t>
  </si>
  <si>
    <t>朗逸纯电</t>
  </si>
  <si>
    <t>易至EX5</t>
  </si>
  <si>
    <t>云度π3</t>
  </si>
  <si>
    <t>蒙迪欧新能源</t>
  </si>
  <si>
    <t>星越新能源</t>
  </si>
  <si>
    <t>红旗E-HS3</t>
  </si>
  <si>
    <t>启辰E30</t>
  </si>
  <si>
    <t>长安CS15EV</t>
  </si>
  <si>
    <t>江淮iEVA50</t>
  </si>
  <si>
    <t>上汽大通MAXUS EG10</t>
  </si>
  <si>
    <t>风行S50EV</t>
  </si>
  <si>
    <t>菱智M5EV</t>
  </si>
  <si>
    <t>广汽本田VE-1</t>
  </si>
  <si>
    <t>荣威MARVEL X</t>
  </si>
  <si>
    <t>祺智EV</t>
  </si>
  <si>
    <t>欧拉iQ</t>
  </si>
  <si>
    <t>帅客新能源</t>
  </si>
  <si>
    <t>北汽EC100</t>
  </si>
  <si>
    <t>欧尚EV</t>
  </si>
  <si>
    <t>荣威e950</t>
  </si>
  <si>
    <t>江铃E200L</t>
  </si>
  <si>
    <t>江铃E160</t>
  </si>
  <si>
    <t>江铃E100B</t>
  </si>
  <si>
    <t>欧力威EV</t>
  </si>
  <si>
    <t>VELITE 5</t>
  </si>
  <si>
    <t>风光580新能源</t>
  </si>
  <si>
    <t>思皓E20X</t>
  </si>
  <si>
    <t>宋新能源</t>
  </si>
  <si>
    <t>传祺GS4新能源</t>
  </si>
  <si>
    <t>电咖·EV10</t>
  </si>
  <si>
    <t>传祺GA3S PHEV</t>
  </si>
  <si>
    <t>睿行ES30</t>
  </si>
  <si>
    <t>长城C30新能源</t>
  </si>
  <si>
    <t>风光E1</t>
  </si>
  <si>
    <t>野马EC30</t>
  </si>
  <si>
    <t>路盛S1 EV160B</t>
  </si>
  <si>
    <t>江淮iEVA60</t>
  </si>
  <si>
    <t>长安CS75 PHEV</t>
  </si>
  <si>
    <t>奥迪Q2L e-tron</t>
  </si>
  <si>
    <t>秦Pro新能源</t>
  </si>
  <si>
    <t>比亚迪S2</t>
  </si>
  <si>
    <t>畅巡</t>
  </si>
  <si>
    <t>小蚂蚁</t>
  </si>
  <si>
    <t>比亚迪e6</t>
  </si>
  <si>
    <t>富康ES500</t>
  </si>
  <si>
    <t>荣威E50</t>
  </si>
  <si>
    <t>众泰T300新能源</t>
  </si>
  <si>
    <t>WEY P8</t>
  </si>
  <si>
    <t>迈威新能源</t>
  </si>
  <si>
    <t>腾势</t>
  </si>
  <si>
    <t>力帆820EV</t>
  </si>
  <si>
    <t>帝豪GL新能源</t>
  </si>
  <si>
    <t>云100</t>
  </si>
  <si>
    <t>路盛S1 iEV360</t>
  </si>
  <si>
    <t>尼欧Ⅱ</t>
  </si>
  <si>
    <t>起亚K3新能源</t>
  </si>
  <si>
    <t>奇瑞eQ</t>
  </si>
  <si>
    <t>LITE</t>
  </si>
  <si>
    <t>芝麻</t>
  </si>
  <si>
    <t>起亚KX3新能源</t>
  </si>
  <si>
    <t>知豆D2</t>
  </si>
  <si>
    <t>荣威e550</t>
  </si>
  <si>
    <t>众泰Z500新能源</t>
  </si>
  <si>
    <t>广汽ix4</t>
  </si>
  <si>
    <t>北汽新能源EX</t>
  </si>
  <si>
    <t>全球鹰K12</t>
  </si>
  <si>
    <t>威马EX5</t>
  </si>
  <si>
    <t>江淮iC5</t>
  </si>
  <si>
    <t>丰田C-HR EV</t>
  </si>
  <si>
    <t>探岳GTE</t>
  </si>
  <si>
    <t>五菱荣光EV</t>
  </si>
  <si>
    <t>风光E3</t>
  </si>
  <si>
    <t>理想ONE</t>
  </si>
  <si>
    <t>迈腾GTE插电混动</t>
  </si>
  <si>
    <t>菲斯塔纯电动</t>
  </si>
  <si>
    <t>威马EX6</t>
  </si>
  <si>
    <t>野马EC60</t>
  </si>
  <si>
    <t>北京EX3</t>
  </si>
  <si>
    <t>雷丁i3</t>
  </si>
  <si>
    <t>Model 3</t>
  </si>
  <si>
    <t>哪吒N01</t>
  </si>
  <si>
    <t>悦虎</t>
  </si>
  <si>
    <t>哪吒U</t>
  </si>
  <si>
    <t>易至EV3</t>
  </si>
  <si>
    <t>奕泽E进擎</t>
  </si>
  <si>
    <t>合创007</t>
  </si>
  <si>
    <t>奕炫EV</t>
  </si>
  <si>
    <t>宝骏E300</t>
  </si>
  <si>
    <t>宏光MINIEV</t>
  </si>
  <si>
    <t>汉</t>
  </si>
  <si>
    <t>宝骏E200</t>
  </si>
  <si>
    <t>AION V</t>
  </si>
  <si>
    <t>欧拉白猫</t>
  </si>
  <si>
    <t>赛力斯SF5</t>
  </si>
  <si>
    <t>天逸 C5 AIRCROSS新能源</t>
  </si>
  <si>
    <t>蔚来EC6</t>
  </si>
  <si>
    <t>标致e2008</t>
  </si>
  <si>
    <t>长安欧尚X7 EV</t>
  </si>
  <si>
    <t>吉利几何C</t>
  </si>
  <si>
    <t>微蓝7</t>
  </si>
  <si>
    <t>飞凡ER6</t>
  </si>
  <si>
    <t>小鹏P7</t>
  </si>
  <si>
    <t>宝马iX3</t>
  </si>
  <si>
    <t>凌宝BOX</t>
  </si>
  <si>
    <t>途岳新能源</t>
  </si>
  <si>
    <t>国机智骏GC1</t>
  </si>
  <si>
    <t>沃尔沃XC40新能源</t>
  </si>
  <si>
    <t>海马爱尚EV</t>
  </si>
  <si>
    <t>国机智骏GX5</t>
  </si>
  <si>
    <t>北京X7 PHEV</t>
  </si>
  <si>
    <t>零跑T03</t>
  </si>
  <si>
    <t>欧拉好猫</t>
  </si>
  <si>
    <t>爱驰U5</t>
  </si>
  <si>
    <t>枫叶30X</t>
  </si>
  <si>
    <t>零跑S01</t>
  </si>
  <si>
    <t>标致508L新能源</t>
  </si>
  <si>
    <t>英致EX1</t>
  </si>
  <si>
    <t>东风本田M-NV</t>
  </si>
  <si>
    <t>红旗E-HS9</t>
  </si>
  <si>
    <t>瑞驰新能源EC35</t>
  </si>
  <si>
    <t>Model Y</t>
  </si>
  <si>
    <t>比亚迪D1</t>
  </si>
  <si>
    <t>ID.4 CROZZ</t>
  </si>
  <si>
    <t>大蚂蚁</t>
  </si>
  <si>
    <t>海马6P</t>
  </si>
  <si>
    <t>ID.4 X</t>
  </si>
  <si>
    <t>启能GEV 1</t>
  </si>
  <si>
    <t>花仙子</t>
  </si>
  <si>
    <t>思皓E50A</t>
  </si>
  <si>
    <t>之诺60H</t>
  </si>
  <si>
    <t>思皓E40X</t>
  </si>
  <si>
    <t>AION Y</t>
  </si>
  <si>
    <t>红旗E-QM5</t>
  </si>
  <si>
    <t>威马W6</t>
  </si>
  <si>
    <t>枫叶80V</t>
  </si>
  <si>
    <t>福特电马</t>
  </si>
  <si>
    <t>风景V5新能源</t>
  </si>
  <si>
    <t>雷丁芒果</t>
  </si>
  <si>
    <t>ID.6 CROZZ</t>
  </si>
  <si>
    <t>标致4008新能源</t>
  </si>
  <si>
    <t>奔腾NAT</t>
  </si>
  <si>
    <t>岚图FREE</t>
  </si>
  <si>
    <t>皓影新能源</t>
  </si>
  <si>
    <t>MARVEL R</t>
  </si>
  <si>
    <t>领克06新能源</t>
  </si>
  <si>
    <t>沃尔沃XC60新能源</t>
  </si>
  <si>
    <t>探岳GTE插电混动</t>
  </si>
  <si>
    <t>极狐 阿尔法T(ARCFOX αT)</t>
  </si>
  <si>
    <t>长安欧尚A600EV</t>
  </si>
  <si>
    <t>远志M1</t>
  </si>
  <si>
    <t>奔腾E01</t>
  </si>
  <si>
    <t>东南DX3新能源</t>
  </si>
  <si>
    <t>MG领航新能源</t>
  </si>
  <si>
    <t>海格H4E</t>
  </si>
  <si>
    <t>宝骏KiWi EV</t>
  </si>
  <si>
    <t>海豚</t>
  </si>
  <si>
    <t>创维EV6</t>
  </si>
  <si>
    <t>沃尔沃S90新能源</t>
  </si>
  <si>
    <t>哪吒V</t>
  </si>
  <si>
    <t>威马E.5</t>
  </si>
  <si>
    <t>大众ID.3</t>
  </si>
  <si>
    <t>玛奇朵DHT</t>
  </si>
  <si>
    <t>ID.6 X</t>
  </si>
  <si>
    <t>力帆枫叶80V</t>
  </si>
  <si>
    <t>小鹏P5</t>
  </si>
  <si>
    <t>博瑞新能源</t>
  </si>
  <si>
    <t>发现运动版新能源</t>
  </si>
  <si>
    <t>蔚来ET7</t>
  </si>
  <si>
    <t>北汽新能源EC3</t>
  </si>
  <si>
    <t>东风风神E60</t>
  </si>
  <si>
    <t>极氪001</t>
  </si>
  <si>
    <t>五菱NanoEV</t>
  </si>
  <si>
    <t>零跑C11</t>
  </si>
  <si>
    <t>合创Z03</t>
  </si>
  <si>
    <t>炫界Pro EV</t>
  </si>
  <si>
    <t>小虎FEV</t>
  </si>
  <si>
    <t>奔驰EQB</t>
  </si>
  <si>
    <t>奔驰EQA</t>
  </si>
  <si>
    <t>北汽新能源EC5</t>
  </si>
  <si>
    <t>QQ冰淇淋</t>
  </si>
  <si>
    <t>拿铁DHT</t>
  </si>
  <si>
    <t>华晨新日i03</t>
  </si>
  <si>
    <t>羿</t>
  </si>
  <si>
    <t>秦PLUS</t>
  </si>
  <si>
    <t>宋PLUS新能源</t>
  </si>
  <si>
    <t>长安奔奔E-Star</t>
  </si>
  <si>
    <t>东风纳米EX1</t>
  </si>
  <si>
    <t>元pro</t>
  </si>
  <si>
    <t>奔驰E级新能源</t>
  </si>
  <si>
    <t>朋克多多</t>
  </si>
  <si>
    <t>EX3 功夫牛</t>
  </si>
  <si>
    <t>元PLUS</t>
  </si>
  <si>
    <t>朋克美美</t>
  </si>
  <si>
    <t>百智大熊</t>
  </si>
  <si>
    <t>本田CR-V新能源</t>
  </si>
  <si>
    <t>荣威RX5新能源</t>
  </si>
  <si>
    <t>飞凡MARVEL R</t>
  </si>
  <si>
    <t>领克09新能源</t>
  </si>
  <si>
    <t>枫叶60s</t>
  </si>
  <si>
    <t>名爵HS新能源</t>
  </si>
  <si>
    <t>问界M5</t>
  </si>
  <si>
    <t>极狐 阿尔法S(ARCFOX αS)</t>
  </si>
  <si>
    <t>绎乐</t>
  </si>
  <si>
    <t>RAV4荣放双擎E+</t>
  </si>
  <si>
    <t>威兰达新能源</t>
  </si>
  <si>
    <t>YOUNG光小新</t>
  </si>
  <si>
    <t>瑞虎8 PLUS鲲鹏e+</t>
  </si>
  <si>
    <t>上汽大通MAXUS EUNIQ 6</t>
  </si>
  <si>
    <t>领克05新能源</t>
  </si>
  <si>
    <t>奥迪e-tron</t>
  </si>
  <si>
    <t>马自达CX-30 EV</t>
  </si>
  <si>
    <t>斯派卡新能源</t>
  </si>
  <si>
    <t>捷途X70S EV</t>
  </si>
  <si>
    <t>e爱丽舍</t>
  </si>
  <si>
    <t>阿图柯AIRTREK</t>
  </si>
  <si>
    <t>优优EV</t>
  </si>
  <si>
    <t>揽胜极光新能源</t>
  </si>
  <si>
    <t>锐际新能源</t>
  </si>
  <si>
    <t>华晨新日i03A</t>
  </si>
  <si>
    <t>大指挥官PHEV</t>
  </si>
  <si>
    <t>名图新能源</t>
  </si>
  <si>
    <t>DS 9新能源</t>
  </si>
  <si>
    <t>宝马X1新能源</t>
  </si>
  <si>
    <t>玛奇朵DHT-PHEV</t>
  </si>
  <si>
    <t>荣威i6 MAX新能源</t>
  </si>
  <si>
    <t>驱逐舰05</t>
  </si>
  <si>
    <t>长安UNI-K 智电iDD</t>
  </si>
  <si>
    <t>摩卡DHT-PHEV</t>
  </si>
  <si>
    <t>富康ES600</t>
  </si>
  <si>
    <t>奥迪Q5 e-tron</t>
  </si>
  <si>
    <t>岚图梦想家</t>
  </si>
  <si>
    <t>风光MINIEV</t>
  </si>
  <si>
    <t>本田e:NS1</t>
  </si>
  <si>
    <t>长安Lumin</t>
  </si>
  <si>
    <t>荣威iMAX8 EV</t>
  </si>
  <si>
    <t>冒险家新能源</t>
  </si>
  <si>
    <t>帝豪L HiP</t>
  </si>
  <si>
    <t>吉利几何E萤火虫</t>
  </si>
  <si>
    <t>骏行</t>
  </si>
  <si>
    <t>宝马i3</t>
  </si>
  <si>
    <t>天际ME5</t>
  </si>
  <si>
    <t>e:NP1 极湃1</t>
  </si>
  <si>
    <t>MG4 EV</t>
  </si>
  <si>
    <t>大家9</t>
  </si>
  <si>
    <t>瑞风E3</t>
  </si>
  <si>
    <t>IQ锐歌</t>
  </si>
  <si>
    <t>欧拉芭蕾猫</t>
  </si>
  <si>
    <t>问界M7</t>
  </si>
  <si>
    <t>拿铁DHT-PHEV</t>
  </si>
  <si>
    <t>思皓爱跑</t>
  </si>
  <si>
    <t>凌宝uni</t>
  </si>
  <si>
    <t>沃尔沃C40</t>
  </si>
  <si>
    <t>海豹</t>
  </si>
  <si>
    <t>奔驰EQE</t>
  </si>
  <si>
    <t>奥迪Q4 e-tron</t>
  </si>
  <si>
    <t>蔚来ES7</t>
  </si>
  <si>
    <t>理想L9</t>
  </si>
  <si>
    <t>元宝</t>
  </si>
  <si>
    <t>艾瑞泽e</t>
  </si>
  <si>
    <t>欧尚Z6新能源</t>
  </si>
  <si>
    <t>吉利几何G6</t>
  </si>
  <si>
    <t>奔驰C级新能源</t>
  </si>
  <si>
    <t>零跑C01</t>
  </si>
  <si>
    <t>吉利几何M6</t>
  </si>
  <si>
    <t>哈弗H6新能源</t>
  </si>
  <si>
    <t>Ariya艾睿雅</t>
  </si>
  <si>
    <t>启辰T60EV</t>
  </si>
  <si>
    <t>蔚来ET5</t>
  </si>
  <si>
    <t>小鹏G9</t>
  </si>
  <si>
    <t>飞凡R7</t>
  </si>
  <si>
    <t>腾势D9</t>
  </si>
  <si>
    <t>小麒麟</t>
  </si>
  <si>
    <t>一汽丰田bZ4X</t>
  </si>
  <si>
    <t>睿蓝9</t>
  </si>
  <si>
    <t>理想L8</t>
  </si>
  <si>
    <t>五菱Air ev晴空</t>
  </si>
  <si>
    <t>欧拉闪电猫</t>
  </si>
  <si>
    <t>奇瑞无界Pro</t>
  </si>
  <si>
    <t>广汽丰田bZ4X</t>
  </si>
  <si>
    <t>星越L增程电动版</t>
  </si>
  <si>
    <t>哪吒S</t>
  </si>
  <si>
    <t>爱驰U6</t>
  </si>
  <si>
    <t>smart精灵#1</t>
  </si>
  <si>
    <t>护卫舰07</t>
  </si>
  <si>
    <t>阿维塔11</t>
  </si>
  <si>
    <t>长安UNI-V 智电iDD</t>
  </si>
  <si>
    <t>智己LS7</t>
  </si>
  <si>
    <t>海马7X新能源</t>
  </si>
  <si>
    <t>合创A06</t>
  </si>
  <si>
    <t>哈弗二代大狗新能源</t>
  </si>
  <si>
    <t>极氪009</t>
  </si>
  <si>
    <t>岚图追光</t>
  </si>
  <si>
    <t>星途追风PHEV</t>
  </si>
  <si>
    <t>DS 3新能源</t>
  </si>
  <si>
    <t>理想L7</t>
  </si>
  <si>
    <t>五菱缤果</t>
  </si>
  <si>
    <t>新海狮EV</t>
  </si>
  <si>
    <t>丰田bZ3</t>
  </si>
  <si>
    <t>长安之星9EV</t>
  </si>
  <si>
    <t>蓝电E5</t>
  </si>
  <si>
    <t>飞凡F7</t>
  </si>
  <si>
    <t>蔚来EC7</t>
  </si>
  <si>
    <t>蓝山DHT-PHEV</t>
  </si>
  <si>
    <t>别克E5</t>
  </si>
  <si>
    <t>海鸥</t>
  </si>
  <si>
    <t>哈弗枭龙MAX</t>
  </si>
  <si>
    <t>极氪X</t>
  </si>
  <si>
    <t>家宝</t>
  </si>
  <si>
    <t>奔驰EQE SUV</t>
  </si>
  <si>
    <t>风行雷霆</t>
  </si>
  <si>
    <t>佳宝V80新能源</t>
  </si>
  <si>
    <t>高合HiPhi Y</t>
  </si>
  <si>
    <t>高合HiPhi Z</t>
  </si>
  <si>
    <t>高合HiPhi X</t>
  </si>
  <si>
    <t>13.98 - 15.38</t>
  </si>
  <si>
    <t>49.99 - 54.65</t>
  </si>
  <si>
    <t>23.32 - 24.22</t>
  </si>
  <si>
    <t>0.00 - 0.00</t>
  </si>
  <si>
    <t>33.80 - 55.40</t>
  </si>
  <si>
    <t>15.58 - 16.98</t>
  </si>
  <si>
    <t>21.98 - 23.98</t>
  </si>
  <si>
    <t>11.98 - 14.98</t>
  </si>
  <si>
    <t>4.98 - 5.48</t>
  </si>
  <si>
    <t>7.98 - 7.98</t>
  </si>
  <si>
    <t>8.48 - 9.98</t>
  </si>
  <si>
    <t>15.98 - 19.28</t>
  </si>
  <si>
    <t>10.28 - 14.78</t>
  </si>
  <si>
    <t>20.98 - 34.28</t>
  </si>
  <si>
    <t>20.78 - 23.08</t>
  </si>
  <si>
    <t>14.99 - 15.99</t>
  </si>
  <si>
    <t>16.89 - 20.19</t>
  </si>
  <si>
    <t>12.98 - 16.58</t>
  </si>
  <si>
    <t>14.78 - 20.18</t>
  </si>
  <si>
    <t>15.78 - 17.88</t>
  </si>
  <si>
    <t>20.38 - 21.88</t>
  </si>
  <si>
    <t>10.99 - 15.99</t>
  </si>
  <si>
    <t>50.80 - 50.80</t>
  </si>
  <si>
    <t>17.28 - 19.88</t>
  </si>
  <si>
    <t>28.66 - 46.96</t>
  </si>
  <si>
    <t>28.98 - 35.78</t>
  </si>
  <si>
    <t>16.98 - 17.98</t>
  </si>
  <si>
    <t>22.28 - 25.68</t>
  </si>
  <si>
    <t>26.11 - 27.21</t>
  </si>
  <si>
    <t>9.45 - 9.45</t>
  </si>
  <si>
    <t>49.19 - 57.98</t>
  </si>
  <si>
    <t>15.48 - 15.58</t>
  </si>
  <si>
    <t>12.99 - 17.19</t>
  </si>
  <si>
    <t>12.98 - 17.88</t>
  </si>
  <si>
    <t>13.58 - 16.18</t>
  </si>
  <si>
    <t>5.99 - 7.99</t>
  </si>
  <si>
    <t>14.28 - 15.38</t>
  </si>
  <si>
    <t>22.28 - 23.98</t>
  </si>
  <si>
    <t>22.07 - 22.07</t>
  </si>
  <si>
    <t>49.80 - 59.80</t>
  </si>
  <si>
    <t>12.68 - 20.78</t>
  </si>
  <si>
    <t>5.95 - 7.55</t>
  </si>
  <si>
    <t>16.58 - 21.28</t>
  </si>
  <si>
    <t>7.48 - 7.98</t>
  </si>
  <si>
    <t>39.99 - 46.19</t>
  </si>
  <si>
    <t>19.97 - 22.78</t>
  </si>
  <si>
    <t>14.58 - 16.88</t>
  </si>
  <si>
    <t>14.58 - 19.98</t>
  </si>
  <si>
    <t>10.88 - 13.78</t>
  </si>
  <si>
    <t>9.38 - 10.68</t>
  </si>
  <si>
    <t>17.67 - 19.67</t>
  </si>
  <si>
    <t>23.80 - 25.40</t>
  </si>
  <si>
    <t>14.78 - 17.48</t>
  </si>
  <si>
    <t>18.27 - 19.77</t>
  </si>
  <si>
    <t>11.98 - 13.58</t>
  </si>
  <si>
    <t>19.88 - 20.88</t>
  </si>
  <si>
    <t>14.89 - 14.89</t>
  </si>
  <si>
    <t>12.58 - 13.28</t>
  </si>
  <si>
    <t>11.98 - 14.48</t>
  </si>
  <si>
    <t>17.58 - 21.68</t>
  </si>
  <si>
    <t>22.58 - 26.58</t>
  </si>
  <si>
    <t>7.24 - 8.54</t>
  </si>
  <si>
    <t>8.98 - 9.88</t>
  </si>
  <si>
    <t>12.98 - 14.55</t>
  </si>
  <si>
    <t>29.93 - 41.68</t>
  </si>
  <si>
    <t>15.09 - 16.99</t>
  </si>
  <si>
    <t>13.99 - 19.69</t>
  </si>
  <si>
    <t>15.98 - 18.68</t>
  </si>
  <si>
    <t>12.98 - 13.98</t>
  </si>
  <si>
    <t>11.48 - 15.03</t>
  </si>
  <si>
    <t>7.18 - 7.58</t>
  </si>
  <si>
    <t>12.80 - 13.80</t>
  </si>
  <si>
    <t>16.38 - 19.38</t>
  </si>
  <si>
    <t>16.48 - 17.48</t>
  </si>
  <si>
    <t>6.68 - 6.98</t>
  </si>
  <si>
    <t>6.18 - 7.38</t>
  </si>
  <si>
    <t>17.68 - 20.78</t>
  </si>
  <si>
    <t>24.38 - 24.38</t>
  </si>
  <si>
    <t>13.69 - 20.49</t>
  </si>
  <si>
    <t>18.29 - 19.79</t>
  </si>
  <si>
    <t>5.99 - 9.40</t>
  </si>
  <si>
    <t>14.18 - 14.18</t>
  </si>
  <si>
    <t>20.98 - 20.98</t>
  </si>
  <si>
    <t>29.88 - 32.88</t>
  </si>
  <si>
    <t>15.28 - 16.88</t>
  </si>
  <si>
    <t>16.68 - 20.68</t>
  </si>
  <si>
    <t>15.99 - 17.19</t>
  </si>
  <si>
    <t>11.08 - 12.68</t>
  </si>
  <si>
    <t>23.98 - 23.98</t>
  </si>
  <si>
    <t>16.08 - 17.98</t>
  </si>
  <si>
    <t>14.99 - 17.59</t>
  </si>
  <si>
    <t>22.58 - 24.98</t>
  </si>
  <si>
    <t>10.88 - 11.88</t>
  </si>
  <si>
    <t>12.98 - 15.98</t>
  </si>
  <si>
    <t>33.80 - 33.80</t>
  </si>
  <si>
    <t>23.79 - 25.29</t>
  </si>
  <si>
    <t>17.38 - 19.88</t>
  </si>
  <si>
    <t>16.99 - 16.99</t>
  </si>
  <si>
    <t>11.99 - 16.39</t>
  </si>
  <si>
    <t>25.99 - 29.59</t>
  </si>
  <si>
    <t>6.68 - 13.98</t>
  </si>
  <si>
    <t>5.68 - 8.58</t>
  </si>
  <si>
    <t>11.88 - 20.68</t>
  </si>
  <si>
    <t>5.28 - 8.28</t>
  </si>
  <si>
    <t>22.58 - 25.38</t>
  </si>
  <si>
    <t>25.98 - 27.98</t>
  </si>
  <si>
    <t>14.98 - 15.98</t>
  </si>
  <si>
    <t>3.28 - 9.99</t>
  </si>
  <si>
    <t>18.98 - 33.18</t>
  </si>
  <si>
    <t>5.48 - 6.48</t>
  </si>
  <si>
    <t>15.99 - 23.29</t>
  </si>
  <si>
    <t>7.18 - 10.68</t>
  </si>
  <si>
    <t>21.68 - 24.68</t>
  </si>
  <si>
    <t>23.17 - 26.47</t>
  </si>
  <si>
    <t>35.80 - 41.60</t>
  </si>
  <si>
    <t>15.99 - 17.99</t>
  </si>
  <si>
    <t>14.99 - 29.99</t>
  </si>
  <si>
    <t>12.98 - 20.78</t>
  </si>
  <si>
    <t>19.78 - 21.78</t>
  </si>
  <si>
    <t>15.58 - 20.08</t>
  </si>
  <si>
    <t>20.99 - 33.99</t>
  </si>
  <si>
    <t>40.50 - 44.50</t>
  </si>
  <si>
    <t>4.38 - 6.88</t>
  </si>
  <si>
    <t>7.38 - 8.38</t>
  </si>
  <si>
    <t>27.99 - 32.20</t>
  </si>
  <si>
    <t>3.98 - 4.28</t>
  </si>
  <si>
    <t>11.58 - 13.98</t>
  </si>
  <si>
    <t>18.49 - 21.69</t>
  </si>
  <si>
    <t>5.99 - 9.95</t>
  </si>
  <si>
    <t>16.69 - 24.99</t>
  </si>
  <si>
    <t>6.88 - 9.58</t>
  </si>
  <si>
    <t>11.99 - 15.09</t>
  </si>
  <si>
    <t>21.57 - 22.77</t>
  </si>
  <si>
    <t>50.98 - 77.98</t>
  </si>
  <si>
    <t>12.88 - 14.38</t>
  </si>
  <si>
    <t>25.89 - 36.39</t>
  </si>
  <si>
    <t>16.08 - 16.98</t>
  </si>
  <si>
    <t>19.39 - 29.39</t>
  </si>
  <si>
    <t>15.66 - 17.99</t>
  </si>
  <si>
    <t>16.28 - 17.58</t>
  </si>
  <si>
    <t>19.59 - 28.34</t>
  </si>
  <si>
    <t>5.99 - 9.09</t>
  </si>
  <si>
    <t>14.59 - 18.98</t>
  </si>
  <si>
    <t>13.00 - 15.59</t>
  </si>
  <si>
    <t>11.98 - 18.98</t>
  </si>
  <si>
    <t>12.28 - 23.98</t>
  </si>
  <si>
    <t>16.98 - 23.98</t>
  </si>
  <si>
    <t>8.98 - 15.98</t>
  </si>
  <si>
    <t>23.98 - 36.99</t>
  </si>
  <si>
    <t>12.66 - 12.66</t>
  </si>
  <si>
    <t>2.98 - 7.39</t>
  </si>
  <si>
    <t>25.89 - 33.69</t>
  </si>
  <si>
    <t>24.97 - 25.97</t>
  </si>
  <si>
    <t>14.78 - 16.48</t>
  </si>
  <si>
    <t>26.69 - 39.36</t>
  </si>
  <si>
    <t>22.59 - 26.99</t>
  </si>
  <si>
    <t>21.98 - 25.98</t>
  </si>
  <si>
    <t>13.68 - 16.78</t>
  </si>
  <si>
    <t>52.39 - 60.39</t>
  </si>
  <si>
    <t>24.29 - 24.29</t>
  </si>
  <si>
    <t>18.58 - 28.08</t>
  </si>
  <si>
    <t>14.98 - 14.98</t>
  </si>
  <si>
    <t>17.78 - 28.88</t>
  </si>
  <si>
    <t>19.68 - 22.88</t>
  </si>
  <si>
    <t>17.15 - 19.15</t>
  </si>
  <si>
    <t>16.68 - 18.68</t>
  </si>
  <si>
    <t>22.30 - 25.80</t>
  </si>
  <si>
    <t>7.78 - 11.38</t>
  </si>
  <si>
    <t>9.98 - 13.98</t>
  </si>
  <si>
    <t>15.68 - 32.98</t>
  </si>
  <si>
    <t>49.99 - 61.39</t>
  </si>
  <si>
    <t>7.99 - 12.38</t>
  </si>
  <si>
    <t>15.01 - 21.51</t>
  </si>
  <si>
    <t>16.29 - 19.29</t>
  </si>
  <si>
    <t>25.99 - 33.89</t>
  </si>
  <si>
    <t>15.98 - 16.98</t>
  </si>
  <si>
    <t>15.69 - 18.89</t>
  </si>
  <si>
    <t>15.58 - 20.98</t>
  </si>
  <si>
    <t>40.98 - 40.98</t>
  </si>
  <si>
    <t>42.80 - 53.60</t>
  </si>
  <si>
    <t>7.38 - 7.98</t>
  </si>
  <si>
    <t>13.27 - 13.97</t>
  </si>
  <si>
    <t>30.00 - 76.90</t>
  </si>
  <si>
    <t>5.68 - 6.68</t>
  </si>
  <si>
    <t>14.98 - 20.98</t>
  </si>
  <si>
    <t>13.48 - 18.28</t>
  </si>
  <si>
    <t>11.99 - 17.66</t>
  </si>
  <si>
    <t>4.09 - 5.59</t>
  </si>
  <si>
    <t>35.20 - 42.80</t>
  </si>
  <si>
    <t>32.18 - 32.20</t>
  </si>
  <si>
    <t>2.99 - 5.75</t>
  </si>
  <si>
    <t>17.98 - 18.98</t>
  </si>
  <si>
    <t>4.39 - 9.88</t>
  </si>
  <si>
    <t>11.88 - 19.98</t>
  </si>
  <si>
    <t>7.98 - 17.98</t>
  </si>
  <si>
    <t>15.48 - 21.99</t>
  </si>
  <si>
    <t>4.57 - 4.57</t>
  </si>
  <si>
    <t>9.58 - 11.38</t>
  </si>
  <si>
    <t>52.03 - 52.23</t>
  </si>
  <si>
    <t>3.78 - 4.58</t>
  </si>
  <si>
    <t>5.88 - 6.88</t>
  </si>
  <si>
    <t>13.58 - 16.78</t>
  </si>
  <si>
    <t>4.88 - 4.88</t>
  </si>
  <si>
    <t>3.68 - 5.68</t>
  </si>
  <si>
    <t>24.59 - 29.98</t>
  </si>
  <si>
    <t>15.28 - 16.59</t>
  </si>
  <si>
    <t>28.99 - 36.29</t>
  </si>
  <si>
    <t>8.98 - 16.38</t>
  </si>
  <si>
    <t>18.98 - 21.98</t>
  </si>
  <si>
    <t>24.98 - 33.18</t>
  </si>
  <si>
    <t>18.98 - 32.98</t>
  </si>
  <si>
    <t>16.78 - 18.98</t>
  </si>
  <si>
    <t>24.88 - 29.68</t>
  </si>
  <si>
    <t>25.88 - 30.08</t>
  </si>
  <si>
    <t>6.58 - 8.48</t>
  </si>
  <si>
    <t>15.58 - 17.18</t>
  </si>
  <si>
    <t>15.98 - 20.28</t>
  </si>
  <si>
    <t>22.78 - 23.17</t>
  </si>
  <si>
    <t>54.68 - 64.88</t>
  </si>
  <si>
    <t>15.98 - 20.18</t>
  </si>
  <si>
    <t>14.99 - 16.99</t>
  </si>
  <si>
    <t>19.98 - 22.98</t>
  </si>
  <si>
    <t>12.68 - 13.08</t>
  </si>
  <si>
    <t>41.58 - 41.58</t>
  </si>
  <si>
    <t>20.80 - 20.80</t>
  </si>
  <si>
    <t>8.58 - 12.50</t>
  </si>
  <si>
    <t>17.88 - 20.38</t>
  </si>
  <si>
    <t>32.99 - 39.99</t>
  </si>
  <si>
    <t>17.88 - 18.98</t>
  </si>
  <si>
    <t>15.28 - 18.18</t>
  </si>
  <si>
    <t>7.98 - 15.78</t>
  </si>
  <si>
    <t>18.79 - 21.59</t>
  </si>
  <si>
    <t>23.18 - 31.50</t>
  </si>
  <si>
    <t>15.38 - 16.38</t>
  </si>
  <si>
    <t>29.85 - 43.55</t>
  </si>
  <si>
    <t>33.99 - 68.99</t>
  </si>
  <si>
    <t>3.26 - 5.91</t>
  </si>
  <si>
    <t>17.50 - 21.80</t>
  </si>
  <si>
    <t>4.99 - 6.99</t>
  </si>
  <si>
    <t>25.98 - 35.98</t>
  </si>
  <si>
    <t>30.98 - 34.58</t>
  </si>
  <si>
    <t>8.98 - 16.88</t>
  </si>
  <si>
    <t>6.98 - 8.98</t>
  </si>
  <si>
    <t>15.98 - 15.98</t>
  </si>
  <si>
    <t>35.39 - 41.39</t>
  </si>
  <si>
    <t>13.88 - 16.99</t>
  </si>
  <si>
    <t>13.98 - 18.68</t>
  </si>
  <si>
    <t>26.99 - 44.99</t>
  </si>
  <si>
    <t>17.48 - 20.88</t>
  </si>
  <si>
    <t>29.77 - 41.97</t>
  </si>
  <si>
    <t>14.98 - 17.98</t>
  </si>
  <si>
    <t>24.98 - 37.98</t>
  </si>
  <si>
    <t>22.90 - 26.30</t>
  </si>
  <si>
    <t>13.99 - 19.99</t>
  </si>
  <si>
    <t>2.98 - 4.18</t>
  </si>
  <si>
    <t>28.90 - 34.20</t>
  </si>
  <si>
    <t>16.68 - 27.98</t>
  </si>
  <si>
    <t>47.80 - 53.43</t>
  </si>
  <si>
    <t>28.99 - 36.71</t>
  </si>
  <si>
    <t>43.80 - 51.80</t>
  </si>
  <si>
    <t>42.98 - 45.98</t>
  </si>
  <si>
    <t>2.97 - 5.19</t>
  </si>
  <si>
    <t>15.24 - 15.78</t>
  </si>
  <si>
    <t>15.58 - 17.58</t>
  </si>
  <si>
    <t>11.98 - 18.58</t>
  </si>
  <si>
    <t>40.56 - 40.90</t>
  </si>
  <si>
    <t>14.58 - 20.88</t>
  </si>
  <si>
    <t>14.98 - 18.98</t>
  </si>
  <si>
    <t>15.98 - 17.38</t>
  </si>
  <si>
    <t>19.99 - 28.29</t>
  </si>
  <si>
    <t>16.38 - 18.98</t>
  </si>
  <si>
    <t>29.80 - 35.60</t>
  </si>
  <si>
    <t>26.39 - 41.99</t>
  </si>
  <si>
    <t>18.99 - 38.99</t>
  </si>
  <si>
    <t>34.98 - 66.00</t>
  </si>
  <si>
    <t>4.99 - 5.89</t>
  </si>
  <si>
    <t>19.98 - 28.48</t>
  </si>
  <si>
    <t>10.99 - 19.79</t>
  </si>
  <si>
    <t>33.98 - 39.98</t>
  </si>
  <si>
    <t>6.78 - 8.28</t>
  </si>
  <si>
    <t>18.98 - 27.28</t>
  </si>
  <si>
    <t>7.99 - 11.59</t>
  </si>
  <si>
    <t>19.98 - 28.78</t>
  </si>
  <si>
    <t>23.97 - 25.37</t>
  </si>
  <si>
    <t>15.48 - 22.48</t>
  </si>
  <si>
    <t>21.99 - 23.79</t>
  </si>
  <si>
    <t>17.90 - 28.49</t>
  </si>
  <si>
    <t>20.28 - 31.98</t>
  </si>
  <si>
    <t>29.08 - 60.00</t>
  </si>
  <si>
    <t>14.49 - 15.99</t>
  </si>
  <si>
    <t>28.98 - 45.98</t>
  </si>
  <si>
    <t>13.98 - 26.98</t>
  </si>
  <si>
    <t>49.90 - 58.80</t>
  </si>
  <si>
    <t>25.28 - 38.59</t>
  </si>
  <si>
    <t>12.98 - 16.28</t>
  </si>
  <si>
    <t>31.33 - 33.33</t>
  </si>
  <si>
    <t>31.98 - 37.98</t>
  </si>
  <si>
    <t>5.98 - 8.88</t>
  </si>
  <si>
    <t>13.98 - 19.28</t>
  </si>
  <si>
    <t>16.98 - 19.98</t>
  </si>
  <si>
    <t>13.28 - 16.89</t>
  </si>
  <si>
    <t>13.99 - 15.39</t>
  </si>
  <si>
    <t>18.99 - 30.99</t>
  </si>
  <si>
    <t>45.80 - 54.80</t>
  </si>
  <si>
    <t>27.38 - 30.88</t>
  </si>
  <si>
    <t>16.99 - 24.99</t>
  </si>
  <si>
    <t>7.38 - 8.98</t>
  </si>
  <si>
    <t>15.98 - 17.98</t>
  </si>
  <si>
    <t>18.98 - 22.98</t>
  </si>
  <si>
    <t>3.98 - 5.69</t>
  </si>
  <si>
    <t>48.60 - 63.06</t>
  </si>
  <si>
    <t>11.99 - 22.99</t>
  </si>
  <si>
    <t>11.98 - 13.68</t>
  </si>
  <si>
    <t>33.90 - 44.90</t>
  </si>
  <si>
    <t>51.00 - 63.00</t>
  </si>
  <si>
    <t>57.00 - 80.00</t>
  </si>
  <si>
    <t>3068</t>
  </si>
  <si>
    <t>3000</t>
  </si>
  <si>
    <t>2217</t>
  </si>
  <si>
    <t>2161</t>
  </si>
  <si>
    <t>1754</t>
  </si>
  <si>
    <t>1690</t>
  </si>
  <si>
    <t>1454</t>
  </si>
  <si>
    <t>1434</t>
  </si>
  <si>
    <t>1429</t>
  </si>
  <si>
    <t>1417</t>
  </si>
  <si>
    <t>1400</t>
  </si>
  <si>
    <t>1295</t>
  </si>
  <si>
    <t>1236</t>
  </si>
  <si>
    <t>1028</t>
  </si>
  <si>
    <t>1005</t>
  </si>
  <si>
    <t>928</t>
  </si>
  <si>
    <t>806</t>
  </si>
  <si>
    <t>630</t>
  </si>
  <si>
    <t>614</t>
  </si>
  <si>
    <t>583</t>
  </si>
  <si>
    <t>543</t>
  </si>
  <si>
    <t>486</t>
  </si>
  <si>
    <t>468</t>
  </si>
  <si>
    <t>426</t>
  </si>
  <si>
    <t>408</t>
  </si>
  <si>
    <t>400</t>
  </si>
  <si>
    <t>301</t>
  </si>
  <si>
    <t>296</t>
  </si>
  <si>
    <t>264</t>
  </si>
  <si>
    <t>244</t>
  </si>
  <si>
    <t>234</t>
  </si>
  <si>
    <t>210</t>
  </si>
  <si>
    <t>207</t>
  </si>
  <si>
    <t>178</t>
  </si>
  <si>
    <t>169</t>
  </si>
  <si>
    <t>166</t>
  </si>
  <si>
    <t>158</t>
  </si>
  <si>
    <t>153</t>
  </si>
  <si>
    <t>140</t>
  </si>
  <si>
    <t>138</t>
  </si>
  <si>
    <t>129</t>
  </si>
  <si>
    <t>103</t>
  </si>
  <si>
    <t>100</t>
  </si>
  <si>
    <t>96</t>
  </si>
  <si>
    <t>90</t>
  </si>
  <si>
    <t>86</t>
  </si>
  <si>
    <t>80</t>
  </si>
  <si>
    <t>78</t>
  </si>
  <si>
    <t>75</t>
  </si>
  <si>
    <t>65</t>
  </si>
  <si>
    <t>61</t>
  </si>
  <si>
    <t>59</t>
  </si>
  <si>
    <t>53</t>
  </si>
  <si>
    <t>52</t>
  </si>
  <si>
    <t>51</t>
  </si>
  <si>
    <t>47</t>
  </si>
  <si>
    <t>39</t>
  </si>
  <si>
    <t>30</t>
  </si>
  <si>
    <t>29</t>
  </si>
  <si>
    <t>28</t>
  </si>
  <si>
    <t>27</t>
  </si>
  <si>
    <t>26</t>
  </si>
  <si>
    <t>22</t>
  </si>
  <si>
    <t>21</t>
  </si>
  <si>
    <t>19</t>
  </si>
  <si>
    <t>17</t>
  </si>
  <si>
    <t>16</t>
  </si>
  <si>
    <t>9</t>
  </si>
  <si>
    <t>8</t>
  </si>
  <si>
    <t>7</t>
  </si>
  <si>
    <t>5</t>
  </si>
  <si>
    <t>4</t>
  </si>
  <si>
    <t>3</t>
  </si>
  <si>
    <t>2</t>
  </si>
  <si>
    <t>1</t>
  </si>
  <si>
    <t>0</t>
  </si>
  <si>
    <t>1531</t>
  </si>
  <si>
    <t>979</t>
  </si>
  <si>
    <t>707</t>
  </si>
  <si>
    <t>505</t>
  </si>
  <si>
    <t>445</t>
  </si>
  <si>
    <t>440</t>
  </si>
  <si>
    <t>371</t>
  </si>
  <si>
    <t>351</t>
  </si>
  <si>
    <t>335</t>
  </si>
  <si>
    <t>334</t>
  </si>
  <si>
    <t>305</t>
  </si>
  <si>
    <t>285</t>
  </si>
  <si>
    <t>277</t>
  </si>
  <si>
    <t>254</t>
  </si>
  <si>
    <t>252</t>
  </si>
  <si>
    <t>150</t>
  </si>
  <si>
    <t>133</t>
  </si>
  <si>
    <t>121</t>
  </si>
  <si>
    <t>95</t>
  </si>
  <si>
    <t>66</t>
  </si>
  <si>
    <t>63</t>
  </si>
  <si>
    <t>55</t>
  </si>
  <si>
    <t>48</t>
  </si>
  <si>
    <t>43</t>
  </si>
  <si>
    <t>36</t>
  </si>
  <si>
    <t>35</t>
  </si>
  <si>
    <t>15</t>
  </si>
  <si>
    <t>5683</t>
  </si>
  <si>
    <t>4450</t>
  </si>
  <si>
    <t>2533</t>
  </si>
  <si>
    <t>2093</t>
  </si>
  <si>
    <t>2045</t>
  </si>
  <si>
    <t>2009</t>
  </si>
  <si>
    <t>1616</t>
  </si>
  <si>
    <t>1557</t>
  </si>
  <si>
    <t>1508</t>
  </si>
  <si>
    <t>1442</t>
  </si>
  <si>
    <t>1215</t>
  </si>
  <si>
    <t>1173</t>
  </si>
  <si>
    <t>1138</t>
  </si>
  <si>
    <t>988</t>
  </si>
  <si>
    <t>807</t>
  </si>
  <si>
    <t>804</t>
  </si>
  <si>
    <t>789</t>
  </si>
  <si>
    <t>692</t>
  </si>
  <si>
    <t>619</t>
  </si>
  <si>
    <t>519</t>
  </si>
  <si>
    <t>501</t>
  </si>
  <si>
    <t>500</t>
  </si>
  <si>
    <t>483</t>
  </si>
  <si>
    <t>436</t>
  </si>
  <si>
    <t>417</t>
  </si>
  <si>
    <t>382</t>
  </si>
  <si>
    <t>293</t>
  </si>
  <si>
    <t>287</t>
  </si>
  <si>
    <t>272</t>
  </si>
  <si>
    <t>221</t>
  </si>
  <si>
    <t>215</t>
  </si>
  <si>
    <t>203</t>
  </si>
  <si>
    <t>183</t>
  </si>
  <si>
    <t>182</t>
  </si>
  <si>
    <t>165</t>
  </si>
  <si>
    <t>110</t>
  </si>
  <si>
    <t>99</t>
  </si>
  <si>
    <t>89</t>
  </si>
  <si>
    <t>79</t>
  </si>
  <si>
    <t>74</t>
  </si>
  <si>
    <t>72</t>
  </si>
  <si>
    <t>60</t>
  </si>
  <si>
    <t>46</t>
  </si>
  <si>
    <t>45</t>
  </si>
  <si>
    <t>20</t>
  </si>
  <si>
    <t>18</t>
  </si>
  <si>
    <t>14</t>
  </si>
  <si>
    <t>6</t>
  </si>
  <si>
    <t>5632</t>
  </si>
  <si>
    <t>2813</t>
  </si>
  <si>
    <t>2622</t>
  </si>
  <si>
    <t>2575</t>
  </si>
  <si>
    <t>2068</t>
  </si>
  <si>
    <t>2042</t>
  </si>
  <si>
    <t>1760</t>
  </si>
  <si>
    <t>1591</t>
  </si>
  <si>
    <t>1377</t>
  </si>
  <si>
    <t>1322</t>
  </si>
  <si>
    <t>1277</t>
  </si>
  <si>
    <t>1261</t>
  </si>
  <si>
    <t>1137</t>
  </si>
  <si>
    <t>1122</t>
  </si>
  <si>
    <t>1084</t>
  </si>
  <si>
    <t>1062</t>
  </si>
  <si>
    <t>1035</t>
  </si>
  <si>
    <t>1008</t>
  </si>
  <si>
    <t>756</t>
  </si>
  <si>
    <t>732</t>
  </si>
  <si>
    <t>621</t>
  </si>
  <si>
    <t>606</t>
  </si>
  <si>
    <t>469</t>
  </si>
  <si>
    <t>450</t>
  </si>
  <si>
    <t>437</t>
  </si>
  <si>
    <t>433</t>
  </si>
  <si>
    <t>364</t>
  </si>
  <si>
    <t>357</t>
  </si>
  <si>
    <t>317</t>
  </si>
  <si>
    <t>314</t>
  </si>
  <si>
    <t>306</t>
  </si>
  <si>
    <t>279</t>
  </si>
  <si>
    <t>206</t>
  </si>
  <si>
    <t>202</t>
  </si>
  <si>
    <t>179</t>
  </si>
  <si>
    <t>168</t>
  </si>
  <si>
    <t>142</t>
  </si>
  <si>
    <t>132</t>
  </si>
  <si>
    <t>127</t>
  </si>
  <si>
    <t>123</t>
  </si>
  <si>
    <t>118</t>
  </si>
  <si>
    <t>116</t>
  </si>
  <si>
    <t>109</t>
  </si>
  <si>
    <t>94</t>
  </si>
  <si>
    <t>85</t>
  </si>
  <si>
    <t>71</t>
  </si>
  <si>
    <t>56</t>
  </si>
  <si>
    <t>49</t>
  </si>
  <si>
    <t>40</t>
  </si>
  <si>
    <t>37</t>
  </si>
  <si>
    <t>34</t>
  </si>
  <si>
    <t>33</t>
  </si>
  <si>
    <t>32</t>
  </si>
  <si>
    <t>24</t>
  </si>
  <si>
    <t>13</t>
  </si>
  <si>
    <t>14525</t>
  </si>
  <si>
    <t>11095</t>
  </si>
  <si>
    <t>4296</t>
  </si>
  <si>
    <t>3532</t>
  </si>
  <si>
    <t>2649</t>
  </si>
  <si>
    <t>2598</t>
  </si>
  <si>
    <t>2326</t>
  </si>
  <si>
    <t>2191</t>
  </si>
  <si>
    <t>1714</t>
  </si>
  <si>
    <t>1658</t>
  </si>
  <si>
    <t>1461</t>
  </si>
  <si>
    <t>1421</t>
  </si>
  <si>
    <t>1366</t>
  </si>
  <si>
    <t>1240</t>
  </si>
  <si>
    <t>1023</t>
  </si>
  <si>
    <t>1004</t>
  </si>
  <si>
    <t>984</t>
  </si>
  <si>
    <t>965</t>
  </si>
  <si>
    <t>954</t>
  </si>
  <si>
    <t>940</t>
  </si>
  <si>
    <t>927</t>
  </si>
  <si>
    <t>914</t>
  </si>
  <si>
    <t>893</t>
  </si>
  <si>
    <t>658</t>
  </si>
  <si>
    <t>616</t>
  </si>
  <si>
    <t>599</t>
  </si>
  <si>
    <t>573</t>
  </si>
  <si>
    <t>531</t>
  </si>
  <si>
    <t>476</t>
  </si>
  <si>
    <t>475</t>
  </si>
  <si>
    <t>409</t>
  </si>
  <si>
    <t>391</t>
  </si>
  <si>
    <t>386</t>
  </si>
  <si>
    <t>343</t>
  </si>
  <si>
    <t>323</t>
  </si>
  <si>
    <t>316</t>
  </si>
  <si>
    <t>263</t>
  </si>
  <si>
    <t>247</t>
  </si>
  <si>
    <t>233</t>
  </si>
  <si>
    <t>228</t>
  </si>
  <si>
    <t>216</t>
  </si>
  <si>
    <t>204</t>
  </si>
  <si>
    <t>192</t>
  </si>
  <si>
    <t>184</t>
  </si>
  <si>
    <t>170</t>
  </si>
  <si>
    <t>156</t>
  </si>
  <si>
    <t>154</t>
  </si>
  <si>
    <t>151</t>
  </si>
  <si>
    <t>139</t>
  </si>
  <si>
    <t>136</t>
  </si>
  <si>
    <t>126</t>
  </si>
  <si>
    <t>107</t>
  </si>
  <si>
    <t>92</t>
  </si>
  <si>
    <t>87</t>
  </si>
  <si>
    <t>84</t>
  </si>
  <si>
    <t>82</t>
  </si>
  <si>
    <t>70</t>
  </si>
  <si>
    <t>42</t>
  </si>
  <si>
    <t>41</t>
  </si>
  <si>
    <t>14954</t>
  </si>
  <si>
    <t>13178</t>
  </si>
  <si>
    <t>4883</t>
  </si>
  <si>
    <t>3259</t>
  </si>
  <si>
    <t>2853</t>
  </si>
  <si>
    <t>2755</t>
  </si>
  <si>
    <t>2601</t>
  </si>
  <si>
    <t>2146</t>
  </si>
  <si>
    <t>1990</t>
  </si>
  <si>
    <t>1834</t>
  </si>
  <si>
    <t>1737</t>
  </si>
  <si>
    <t>1580</t>
  </si>
  <si>
    <t>1568</t>
  </si>
  <si>
    <t>1542</t>
  </si>
  <si>
    <t>1517</t>
  </si>
  <si>
    <t>1455</t>
  </si>
  <si>
    <t>1446</t>
  </si>
  <si>
    <t>1365</t>
  </si>
  <si>
    <t>1357</t>
  </si>
  <si>
    <t>1268</t>
  </si>
  <si>
    <t>1263</t>
  </si>
  <si>
    <t>1187</t>
  </si>
  <si>
    <t>1161</t>
  </si>
  <si>
    <t>1036</t>
  </si>
  <si>
    <t>998</t>
  </si>
  <si>
    <t>823</t>
  </si>
  <si>
    <t>821</t>
  </si>
  <si>
    <t>810</t>
  </si>
  <si>
    <t>785</t>
  </si>
  <si>
    <t>718</t>
  </si>
  <si>
    <t>714</t>
  </si>
  <si>
    <t>642</t>
  </si>
  <si>
    <t>556</t>
  </si>
  <si>
    <t>540</t>
  </si>
  <si>
    <t>510</t>
  </si>
  <si>
    <t>402</t>
  </si>
  <si>
    <t>356</t>
  </si>
  <si>
    <t>352</t>
  </si>
  <si>
    <t>295</t>
  </si>
  <si>
    <t>289</t>
  </si>
  <si>
    <t>249</t>
  </si>
  <si>
    <t>230</t>
  </si>
  <si>
    <t>217</t>
  </si>
  <si>
    <t>201</t>
  </si>
  <si>
    <t>197</t>
  </si>
  <si>
    <t>186</t>
  </si>
  <si>
    <t>160</t>
  </si>
  <si>
    <t>152</t>
  </si>
  <si>
    <t>137</t>
  </si>
  <si>
    <t>128</t>
  </si>
  <si>
    <t>102</t>
  </si>
  <si>
    <t>101</t>
  </si>
  <si>
    <t>93</t>
  </si>
  <si>
    <t>76</t>
  </si>
  <si>
    <t>67</t>
  </si>
  <si>
    <t>64</t>
  </si>
  <si>
    <t>38</t>
  </si>
  <si>
    <t>25</t>
  </si>
  <si>
    <t>14141</t>
  </si>
  <si>
    <t>11014</t>
  </si>
  <si>
    <t>7348</t>
  </si>
  <si>
    <t>3988</t>
  </si>
  <si>
    <t>2825</t>
  </si>
  <si>
    <t>2771</t>
  </si>
  <si>
    <t>2445</t>
  </si>
  <si>
    <t>2410</t>
  </si>
  <si>
    <t>2400</t>
  </si>
  <si>
    <t>2300</t>
  </si>
  <si>
    <t>1984</t>
  </si>
  <si>
    <t>1930</t>
  </si>
  <si>
    <t>1801</t>
  </si>
  <si>
    <t>1752</t>
  </si>
  <si>
    <t>1594</t>
  </si>
  <si>
    <t>1534</t>
  </si>
  <si>
    <t>1462</t>
  </si>
  <si>
    <t>1269</t>
  </si>
  <si>
    <t>1220</t>
  </si>
  <si>
    <t>1069</t>
  </si>
  <si>
    <t>991</t>
  </si>
  <si>
    <t>983</t>
  </si>
  <si>
    <t>891</t>
  </si>
  <si>
    <t>874</t>
  </si>
  <si>
    <t>850</t>
  </si>
  <si>
    <t>847</t>
  </si>
  <si>
    <t>818</t>
  </si>
  <si>
    <t>791</t>
  </si>
  <si>
    <t>780</t>
  </si>
  <si>
    <t>760</t>
  </si>
  <si>
    <t>728</t>
  </si>
  <si>
    <t>720</t>
  </si>
  <si>
    <t>667</t>
  </si>
  <si>
    <t>649</t>
  </si>
  <si>
    <t>609</t>
  </si>
  <si>
    <t>551</t>
  </si>
  <si>
    <t>546</t>
  </si>
  <si>
    <t>541</t>
  </si>
  <si>
    <t>534</t>
  </si>
  <si>
    <t>439</t>
  </si>
  <si>
    <t>292</t>
  </si>
  <si>
    <t>288</t>
  </si>
  <si>
    <t>278</t>
  </si>
  <si>
    <t>271</t>
  </si>
  <si>
    <t>268</t>
  </si>
  <si>
    <t>266</t>
  </si>
  <si>
    <t>260</t>
  </si>
  <si>
    <t>239</t>
  </si>
  <si>
    <t>214</t>
  </si>
  <si>
    <t>198</t>
  </si>
  <si>
    <t>191</t>
  </si>
  <si>
    <t>175</t>
  </si>
  <si>
    <t>172</t>
  </si>
  <si>
    <t>155</t>
  </si>
  <si>
    <t>143</t>
  </si>
  <si>
    <t>141</t>
  </si>
  <si>
    <t>124</t>
  </si>
  <si>
    <t>112</t>
  </si>
  <si>
    <t>106</t>
  </si>
  <si>
    <t>98</t>
  </si>
  <si>
    <t>68</t>
  </si>
  <si>
    <t>31</t>
  </si>
  <si>
    <t>15000</t>
  </si>
  <si>
    <t>12206</t>
  </si>
  <si>
    <t>11811</t>
  </si>
  <si>
    <t>6400</t>
  </si>
  <si>
    <t>3748</t>
  </si>
  <si>
    <t>3029</t>
  </si>
  <si>
    <t>2711</t>
  </si>
  <si>
    <t>2539</t>
  </si>
  <si>
    <t>1987</t>
  </si>
  <si>
    <t>1927</t>
  </si>
  <si>
    <t>1722</t>
  </si>
  <si>
    <t>1688</t>
  </si>
  <si>
    <t>1635</t>
  </si>
  <si>
    <t>1584</t>
  </si>
  <si>
    <t>1562</t>
  </si>
  <si>
    <t>1484</t>
  </si>
  <si>
    <t>1364</t>
  </si>
  <si>
    <t>1213</t>
  </si>
  <si>
    <t>1015</t>
  </si>
  <si>
    <t>992</t>
  </si>
  <si>
    <t>908</t>
  </si>
  <si>
    <t>877</t>
  </si>
  <si>
    <t>859</t>
  </si>
  <si>
    <t>852</t>
  </si>
  <si>
    <t>784</t>
  </si>
  <si>
    <t>716</t>
  </si>
  <si>
    <t>686</t>
  </si>
  <si>
    <t>628</t>
  </si>
  <si>
    <t>623</t>
  </si>
  <si>
    <t>591</t>
  </si>
  <si>
    <t>566</t>
  </si>
  <si>
    <t>477</t>
  </si>
  <si>
    <t>350</t>
  </si>
  <si>
    <t>342</t>
  </si>
  <si>
    <t>326</t>
  </si>
  <si>
    <t>324</t>
  </si>
  <si>
    <t>320</t>
  </si>
  <si>
    <t>310</t>
  </si>
  <si>
    <t>297</t>
  </si>
  <si>
    <t>294</t>
  </si>
  <si>
    <t>284</t>
  </si>
  <si>
    <t>274</t>
  </si>
  <si>
    <t>258</t>
  </si>
  <si>
    <t>243</t>
  </si>
  <si>
    <t>223</t>
  </si>
  <si>
    <t>219</t>
  </si>
  <si>
    <t>213</t>
  </si>
  <si>
    <t>171</t>
  </si>
  <si>
    <t>157</t>
  </si>
  <si>
    <t>145</t>
  </si>
  <si>
    <t>135</t>
  </si>
  <si>
    <t>119</t>
  </si>
  <si>
    <t>91</t>
  </si>
  <si>
    <t>57</t>
  </si>
  <si>
    <t>23</t>
  </si>
  <si>
    <t>20150</t>
  </si>
  <si>
    <t>13722</t>
  </si>
  <si>
    <t>7008</t>
  </si>
  <si>
    <t>5612</t>
  </si>
  <si>
    <t>5141</t>
  </si>
  <si>
    <t>4095</t>
  </si>
  <si>
    <t>3555</t>
  </si>
  <si>
    <t>3268</t>
  </si>
  <si>
    <t>3046</t>
  </si>
  <si>
    <t>2793</t>
  </si>
  <si>
    <t>2113</t>
  </si>
  <si>
    <t>2107</t>
  </si>
  <si>
    <t>2035</t>
  </si>
  <si>
    <t>2003</t>
  </si>
  <si>
    <t>1682</t>
  </si>
  <si>
    <t>1623</t>
  </si>
  <si>
    <t>1622</t>
  </si>
  <si>
    <t>1551</t>
  </si>
  <si>
    <t>1482</t>
  </si>
  <si>
    <t>1435</t>
  </si>
  <si>
    <t>1391</t>
  </si>
  <si>
    <t>1332</t>
  </si>
  <si>
    <t>1203</t>
  </si>
  <si>
    <t>1112</t>
  </si>
  <si>
    <t>1066</t>
  </si>
  <si>
    <t>959</t>
  </si>
  <si>
    <t>915</t>
  </si>
  <si>
    <t>853</t>
  </si>
  <si>
    <t>846</t>
  </si>
  <si>
    <t>749</t>
  </si>
  <si>
    <t>691</t>
  </si>
  <si>
    <t>679</t>
  </si>
  <si>
    <t>563</t>
  </si>
  <si>
    <t>552</t>
  </si>
  <si>
    <t>479</t>
  </si>
  <si>
    <t>410</t>
  </si>
  <si>
    <t>381</t>
  </si>
  <si>
    <t>355</t>
  </si>
  <si>
    <t>322</t>
  </si>
  <si>
    <t>311</t>
  </si>
  <si>
    <t>300</t>
  </si>
  <si>
    <t>255</t>
  </si>
  <si>
    <t>253</t>
  </si>
  <si>
    <t>226</t>
  </si>
  <si>
    <t>211</t>
  </si>
  <si>
    <t>130</t>
  </si>
  <si>
    <t>114</t>
  </si>
  <si>
    <t>97</t>
  </si>
  <si>
    <t>62</t>
  </si>
  <si>
    <t>54</t>
  </si>
  <si>
    <t>50</t>
  </si>
  <si>
    <t>23762</t>
  </si>
  <si>
    <t>16490</t>
  </si>
  <si>
    <t>7545</t>
  </si>
  <si>
    <t>6269</t>
  </si>
  <si>
    <t>4535</t>
  </si>
  <si>
    <t>3796</t>
  </si>
  <si>
    <t>3721</t>
  </si>
  <si>
    <t>3692</t>
  </si>
  <si>
    <t>3003</t>
  </si>
  <si>
    <t>2798</t>
  </si>
  <si>
    <t>2495</t>
  </si>
  <si>
    <t>2184</t>
  </si>
  <si>
    <t>2104</t>
  </si>
  <si>
    <t>2006</t>
  </si>
  <si>
    <t>1651</t>
  </si>
  <si>
    <t>1609</t>
  </si>
  <si>
    <t>1472</t>
  </si>
  <si>
    <t>1341</t>
  </si>
  <si>
    <t>1291</t>
  </si>
  <si>
    <t>1189</t>
  </si>
  <si>
    <t>1178</t>
  </si>
  <si>
    <t>1124</t>
  </si>
  <si>
    <t>1041</t>
  </si>
  <si>
    <t>1021</t>
  </si>
  <si>
    <t>982</t>
  </si>
  <si>
    <t>969</t>
  </si>
  <si>
    <t>967</t>
  </si>
  <si>
    <t>960</t>
  </si>
  <si>
    <t>880</t>
  </si>
  <si>
    <t>815</t>
  </si>
  <si>
    <t>765</t>
  </si>
  <si>
    <t>736</t>
  </si>
  <si>
    <t>725</t>
  </si>
  <si>
    <t>701</t>
  </si>
  <si>
    <t>665</t>
  </si>
  <si>
    <t>660</t>
  </si>
  <si>
    <t>554</t>
  </si>
  <si>
    <t>492</t>
  </si>
  <si>
    <t>430</t>
  </si>
  <si>
    <t>414</t>
  </si>
  <si>
    <t>413</t>
  </si>
  <si>
    <t>406</t>
  </si>
  <si>
    <t>392</t>
  </si>
  <si>
    <t>377</t>
  </si>
  <si>
    <t>338</t>
  </si>
  <si>
    <t>327</t>
  </si>
  <si>
    <t>315</t>
  </si>
  <si>
    <t>248</t>
  </si>
  <si>
    <t>236</t>
  </si>
  <si>
    <t>161</t>
  </si>
  <si>
    <t>149</t>
  </si>
  <si>
    <t>148</t>
  </si>
  <si>
    <t>131</t>
  </si>
  <si>
    <t>104</t>
  </si>
  <si>
    <t>28246</t>
  </si>
  <si>
    <t>16163</t>
  </si>
  <si>
    <t>10105</t>
  </si>
  <si>
    <t>9463</t>
  </si>
  <si>
    <t>4955</t>
  </si>
  <si>
    <t>4646</t>
  </si>
  <si>
    <t>4490</t>
  </si>
  <si>
    <t>3922</t>
  </si>
  <si>
    <t>3018</t>
  </si>
  <si>
    <t>3007</t>
  </si>
  <si>
    <t>2741</t>
  </si>
  <si>
    <t>2732</t>
  </si>
  <si>
    <t>2670</t>
  </si>
  <si>
    <t>2552</t>
  </si>
  <si>
    <t>2438</t>
  </si>
  <si>
    <t>2254</t>
  </si>
  <si>
    <t>2200</t>
  </si>
  <si>
    <t>2164</t>
  </si>
  <si>
    <t>2054</t>
  </si>
  <si>
    <t>2002</t>
  </si>
  <si>
    <t>1940</t>
  </si>
  <si>
    <t>1918</t>
  </si>
  <si>
    <t>1771</t>
  </si>
  <si>
    <t>1703</t>
  </si>
  <si>
    <t>1660</t>
  </si>
  <si>
    <t>1500</t>
  </si>
  <si>
    <t>1260</t>
  </si>
  <si>
    <t>1080</t>
  </si>
  <si>
    <t>1059</t>
  </si>
  <si>
    <t>964</t>
  </si>
  <si>
    <t>948</t>
  </si>
  <si>
    <t>901</t>
  </si>
  <si>
    <t>875</t>
  </si>
  <si>
    <t>869</t>
  </si>
  <si>
    <t>761</t>
  </si>
  <si>
    <t>696</t>
  </si>
  <si>
    <t>673</t>
  </si>
  <si>
    <t>661</t>
  </si>
  <si>
    <t>654</t>
  </si>
  <si>
    <t>637</t>
  </si>
  <si>
    <t>634</t>
  </si>
  <si>
    <t>557</t>
  </si>
  <si>
    <t>517</t>
  </si>
  <si>
    <t>513</t>
  </si>
  <si>
    <t>489</t>
  </si>
  <si>
    <t>465</t>
  </si>
  <si>
    <t>462</t>
  </si>
  <si>
    <t>420</t>
  </si>
  <si>
    <t>405</t>
  </si>
  <si>
    <t>378</t>
  </si>
  <si>
    <t>362</t>
  </si>
  <si>
    <t>349</t>
  </si>
  <si>
    <t>275</t>
  </si>
  <si>
    <t>194</t>
  </si>
  <si>
    <t>188</t>
  </si>
  <si>
    <t>176</t>
  </si>
  <si>
    <t>173</t>
  </si>
  <si>
    <t>125</t>
  </si>
  <si>
    <t>120</t>
  </si>
  <si>
    <t>105</t>
  </si>
  <si>
    <t>32097</t>
  </si>
  <si>
    <t>24178</t>
  </si>
  <si>
    <t>17473</t>
  </si>
  <si>
    <t>10010</t>
  </si>
  <si>
    <t>6126</t>
  </si>
  <si>
    <t>4446</t>
  </si>
  <si>
    <t>4303</t>
  </si>
  <si>
    <t>3691</t>
  </si>
  <si>
    <t>3651</t>
  </si>
  <si>
    <t>3618</t>
  </si>
  <si>
    <t>2986</t>
  </si>
  <si>
    <t>2981</t>
  </si>
  <si>
    <t>2729</t>
  </si>
  <si>
    <t>2645</t>
  </si>
  <si>
    <t>2588</t>
  </si>
  <si>
    <t>2563</t>
  </si>
  <si>
    <t>2503</t>
  </si>
  <si>
    <t>2472</t>
  </si>
  <si>
    <t>2355</t>
  </si>
  <si>
    <t>2335</t>
  </si>
  <si>
    <t>2296</t>
  </si>
  <si>
    <t>2024</t>
  </si>
  <si>
    <t>2016</t>
  </si>
  <si>
    <t>2000</t>
  </si>
  <si>
    <t>1908</t>
  </si>
  <si>
    <t>1844</t>
  </si>
  <si>
    <t>1777</t>
  </si>
  <si>
    <t>1725</t>
  </si>
  <si>
    <t>1662</t>
  </si>
  <si>
    <t>1167</t>
  </si>
  <si>
    <t>990</t>
  </si>
  <si>
    <t>910</t>
  </si>
  <si>
    <t>895</t>
  </si>
  <si>
    <t>881</t>
  </si>
  <si>
    <t>858</t>
  </si>
  <si>
    <t>824</t>
  </si>
  <si>
    <t>729</t>
  </si>
  <si>
    <t>719</t>
  </si>
  <si>
    <t>717</t>
  </si>
  <si>
    <t>695</t>
  </si>
  <si>
    <t>690</t>
  </si>
  <si>
    <t>603</t>
  </si>
  <si>
    <t>593</t>
  </si>
  <si>
    <t>502</t>
  </si>
  <si>
    <t>481</t>
  </si>
  <si>
    <t>435</t>
  </si>
  <si>
    <t>432</t>
  </si>
  <si>
    <t>429</t>
  </si>
  <si>
    <t>404</t>
  </si>
  <si>
    <t>373</t>
  </si>
  <si>
    <t>370</t>
  </si>
  <si>
    <t>341</t>
  </si>
  <si>
    <t>319</t>
  </si>
  <si>
    <t>303</t>
  </si>
  <si>
    <t>261</t>
  </si>
  <si>
    <t>257</t>
  </si>
  <si>
    <t>220</t>
  </si>
  <si>
    <t>212</t>
  </si>
  <si>
    <t>163</t>
  </si>
  <si>
    <t>83</t>
  </si>
  <si>
    <t>69</t>
  </si>
  <si>
    <t>36762</t>
  </si>
  <si>
    <t>24206</t>
  </si>
  <si>
    <t>13507</t>
  </si>
  <si>
    <t>6472</t>
  </si>
  <si>
    <t>6090</t>
  </si>
  <si>
    <t>5654</t>
  </si>
  <si>
    <t>5379</t>
  </si>
  <si>
    <t>3094</t>
  </si>
  <si>
    <t>2800</t>
  </si>
  <si>
    <t>2195</t>
  </si>
  <si>
    <t>2089</t>
  </si>
  <si>
    <t>2081</t>
  </si>
  <si>
    <t>2049</t>
  </si>
  <si>
    <t>2014</t>
  </si>
  <si>
    <t>1854</t>
  </si>
  <si>
    <t>1637</t>
  </si>
  <si>
    <t>1559</t>
  </si>
  <si>
    <t>1513</t>
  </si>
  <si>
    <t>1489</t>
  </si>
  <si>
    <t>1464</t>
  </si>
  <si>
    <t>1201</t>
  </si>
  <si>
    <t>1106</t>
  </si>
  <si>
    <t>1096</t>
  </si>
  <si>
    <t>1055</t>
  </si>
  <si>
    <t>902</t>
  </si>
  <si>
    <t>713</t>
  </si>
  <si>
    <t>676</t>
  </si>
  <si>
    <t>643</t>
  </si>
  <si>
    <t>629</t>
  </si>
  <si>
    <t>592</t>
  </si>
  <si>
    <t>584</t>
  </si>
  <si>
    <t>580</t>
  </si>
  <si>
    <t>537</t>
  </si>
  <si>
    <t>530</t>
  </si>
  <si>
    <t>493</t>
  </si>
  <si>
    <t>478</t>
  </si>
  <si>
    <t>459</t>
  </si>
  <si>
    <t>455</t>
  </si>
  <si>
    <t>428</t>
  </si>
  <si>
    <t>419</t>
  </si>
  <si>
    <t>376</t>
  </si>
  <si>
    <t>363</t>
  </si>
  <si>
    <t>299</t>
  </si>
  <si>
    <t>286</t>
  </si>
  <si>
    <t>225</t>
  </si>
  <si>
    <t>185</t>
  </si>
  <si>
    <t>108</t>
  </si>
  <si>
    <t>73</t>
  </si>
  <si>
    <t>20167</t>
  </si>
  <si>
    <t>13688</t>
  </si>
  <si>
    <t>10056</t>
  </si>
  <si>
    <t>6461</t>
  </si>
  <si>
    <t>4630</t>
  </si>
  <si>
    <t>4561</t>
  </si>
  <si>
    <t>2818</t>
  </si>
  <si>
    <t>2252</t>
  </si>
  <si>
    <t>2159</t>
  </si>
  <si>
    <t>2038</t>
  </si>
  <si>
    <t>1626</t>
  </si>
  <si>
    <t>1600</t>
  </si>
  <si>
    <t>1279</t>
  </si>
  <si>
    <t>1196</t>
  </si>
  <si>
    <t>1169</t>
  </si>
  <si>
    <t>1166</t>
  </si>
  <si>
    <t>639</t>
  </si>
  <si>
    <t>536</t>
  </si>
  <si>
    <t>520</t>
  </si>
  <si>
    <t>518</t>
  </si>
  <si>
    <t>503</t>
  </si>
  <si>
    <t>407</t>
  </si>
  <si>
    <t>361</t>
  </si>
  <si>
    <t>270</t>
  </si>
  <si>
    <t>180</t>
  </si>
  <si>
    <t>167</t>
  </si>
  <si>
    <t>122</t>
  </si>
  <si>
    <t>117</t>
  </si>
  <si>
    <t>81</t>
  </si>
  <si>
    <t>39745</t>
  </si>
  <si>
    <t>25327</t>
  </si>
  <si>
    <t>14528</t>
  </si>
  <si>
    <t>10323</t>
  </si>
  <si>
    <t>10151</t>
  </si>
  <si>
    <t>8527</t>
  </si>
  <si>
    <t>5310</t>
  </si>
  <si>
    <t>4900</t>
  </si>
  <si>
    <t>3519</t>
  </si>
  <si>
    <t>3246</t>
  </si>
  <si>
    <t>3164</t>
  </si>
  <si>
    <t>2855</t>
  </si>
  <si>
    <t>2827</t>
  </si>
  <si>
    <t>2796</t>
  </si>
  <si>
    <t>2482</t>
  </si>
  <si>
    <t>2406</t>
  </si>
  <si>
    <t>2352</t>
  </si>
  <si>
    <t>2116</t>
  </si>
  <si>
    <t>1891</t>
  </si>
  <si>
    <t>1786</t>
  </si>
  <si>
    <t>1715</t>
  </si>
  <si>
    <t>1636</t>
  </si>
  <si>
    <t>1422</t>
  </si>
  <si>
    <t>1205</t>
  </si>
  <si>
    <t>1030</t>
  </si>
  <si>
    <t>1011</t>
  </si>
  <si>
    <t>946</t>
  </si>
  <si>
    <t>926</t>
  </si>
  <si>
    <t>906</t>
  </si>
  <si>
    <t>855</t>
  </si>
  <si>
    <t>814</t>
  </si>
  <si>
    <t>700</t>
  </si>
  <si>
    <t>625</t>
  </si>
  <si>
    <t>605</t>
  </si>
  <si>
    <t>526</t>
  </si>
  <si>
    <t>449</t>
  </si>
  <si>
    <t>398</t>
  </si>
  <si>
    <t>380</t>
  </si>
  <si>
    <t>375</t>
  </si>
  <si>
    <t>365</t>
  </si>
  <si>
    <t>358</t>
  </si>
  <si>
    <t>307</t>
  </si>
  <si>
    <t>227</t>
  </si>
  <si>
    <t>77</t>
  </si>
  <si>
    <t>29251</t>
  </si>
  <si>
    <t>20438</t>
  </si>
  <si>
    <t>10658</t>
  </si>
  <si>
    <t>8177</t>
  </si>
  <si>
    <t>5617</t>
  </si>
  <si>
    <t>5539</t>
  </si>
  <si>
    <t>5407</t>
  </si>
  <si>
    <t>4613</t>
  </si>
  <si>
    <t>4015</t>
  </si>
  <si>
    <t>3903</t>
  </si>
  <si>
    <t>3552</t>
  </si>
  <si>
    <t>3337</t>
  </si>
  <si>
    <t>2995</t>
  </si>
  <si>
    <t>2973</t>
  </si>
  <si>
    <t>2864</t>
  </si>
  <si>
    <t>2817</t>
  </si>
  <si>
    <t>2779</t>
  </si>
  <si>
    <t>2610</t>
  </si>
  <si>
    <t>2249</t>
  </si>
  <si>
    <t>2052</t>
  </si>
  <si>
    <t>1997</t>
  </si>
  <si>
    <t>1599</t>
  </si>
  <si>
    <t>1494</t>
  </si>
  <si>
    <t>1473</t>
  </si>
  <si>
    <t>1375</t>
  </si>
  <si>
    <t>1264</t>
  </si>
  <si>
    <t>1153</t>
  </si>
  <si>
    <t>1085</t>
  </si>
  <si>
    <t>1012</t>
  </si>
  <si>
    <t>922</t>
  </si>
  <si>
    <t>883</t>
  </si>
  <si>
    <t>864</t>
  </si>
  <si>
    <t>786</t>
  </si>
  <si>
    <t>722</t>
  </si>
  <si>
    <t>672</t>
  </si>
  <si>
    <t>547</t>
  </si>
  <si>
    <t>523</t>
  </si>
  <si>
    <t>422</t>
  </si>
  <si>
    <t>416</t>
  </si>
  <si>
    <t>337</t>
  </si>
  <si>
    <t>331</t>
  </si>
  <si>
    <t>209</t>
  </si>
  <si>
    <t>174</t>
  </si>
  <si>
    <t>162</t>
  </si>
  <si>
    <t>44</t>
  </si>
  <si>
    <t>26742</t>
  </si>
  <si>
    <t>20735</t>
  </si>
  <si>
    <t>14315</t>
  </si>
  <si>
    <t>12728</t>
  </si>
  <si>
    <t>8214</t>
  </si>
  <si>
    <t>4628</t>
  </si>
  <si>
    <t>4508</t>
  </si>
  <si>
    <t>4323</t>
  </si>
  <si>
    <t>3797</t>
  </si>
  <si>
    <t>3377</t>
  </si>
  <si>
    <t>3195</t>
  </si>
  <si>
    <t>3096</t>
  </si>
  <si>
    <t>3070</t>
  </si>
  <si>
    <t>2621</t>
  </si>
  <si>
    <t>2462</t>
  </si>
  <si>
    <t>2375</t>
  </si>
  <si>
    <t>2301</t>
  </si>
  <si>
    <t>2257</t>
  </si>
  <si>
    <t>2203</t>
  </si>
  <si>
    <t>2172</t>
  </si>
  <si>
    <t>2147</t>
  </si>
  <si>
    <t>1897</t>
  </si>
  <si>
    <t>1695</t>
  </si>
  <si>
    <t>1470</t>
  </si>
  <si>
    <t>1445</t>
  </si>
  <si>
    <t>1256</t>
  </si>
  <si>
    <t>1223</t>
  </si>
  <si>
    <t>1019</t>
  </si>
  <si>
    <t>1000</t>
  </si>
  <si>
    <t>772</t>
  </si>
  <si>
    <t>770</t>
  </si>
  <si>
    <t>705</t>
  </si>
  <si>
    <t>680</t>
  </si>
  <si>
    <t>678</t>
  </si>
  <si>
    <t>597</t>
  </si>
  <si>
    <t>570</t>
  </si>
  <si>
    <t>491</t>
  </si>
  <si>
    <t>424</t>
  </si>
  <si>
    <t>379</t>
  </si>
  <si>
    <t>238</t>
  </si>
  <si>
    <t>181</t>
  </si>
  <si>
    <t>146</t>
  </si>
  <si>
    <t>30100</t>
  </si>
  <si>
    <t>21532</t>
  </si>
  <si>
    <t>11929</t>
  </si>
  <si>
    <t>11623</t>
  </si>
  <si>
    <t>8386</t>
  </si>
  <si>
    <t>7713</t>
  </si>
  <si>
    <t>7435</t>
  </si>
  <si>
    <t>6508</t>
  </si>
  <si>
    <t>6307</t>
  </si>
  <si>
    <t>5138</t>
  </si>
  <si>
    <t>4730</t>
  </si>
  <si>
    <t>4384</t>
  </si>
  <si>
    <t>4029</t>
  </si>
  <si>
    <t>3972</t>
  </si>
  <si>
    <t>3589</t>
  </si>
  <si>
    <t>3479</t>
  </si>
  <si>
    <t>3426</t>
  </si>
  <si>
    <t>3405</t>
  </si>
  <si>
    <t>3258</t>
  </si>
  <si>
    <t>3139</t>
  </si>
  <si>
    <t>3125</t>
  </si>
  <si>
    <t>2881</t>
  </si>
  <si>
    <t>2843</t>
  </si>
  <si>
    <t>2801</t>
  </si>
  <si>
    <t>2792</t>
  </si>
  <si>
    <t>2331</t>
  </si>
  <si>
    <t>2234</t>
  </si>
  <si>
    <t>1968</t>
  </si>
  <si>
    <t>1735</t>
  </si>
  <si>
    <t>1724</t>
  </si>
  <si>
    <t>1266</t>
  </si>
  <si>
    <t>1238</t>
  </si>
  <si>
    <t>1100</t>
  </si>
  <si>
    <t>1097</t>
  </si>
  <si>
    <t>942</t>
  </si>
  <si>
    <t>932</t>
  </si>
  <si>
    <t>878</t>
  </si>
  <si>
    <t>746</t>
  </si>
  <si>
    <t>734</t>
  </si>
  <si>
    <t>709</t>
  </si>
  <si>
    <t>572</t>
  </si>
  <si>
    <t>538</t>
  </si>
  <si>
    <t>496</t>
  </si>
  <si>
    <t>494</t>
  </si>
  <si>
    <t>460</t>
  </si>
  <si>
    <t>434</t>
  </si>
  <si>
    <t>346</t>
  </si>
  <si>
    <t>339</t>
  </si>
  <si>
    <t>283</t>
  </si>
  <si>
    <t>280</t>
  </si>
  <si>
    <t>26905</t>
  </si>
  <si>
    <t>22614</t>
  </si>
  <si>
    <t>10354</t>
  </si>
  <si>
    <t>8589</t>
  </si>
  <si>
    <t>8522</t>
  </si>
  <si>
    <t>7332</t>
  </si>
  <si>
    <t>6054</t>
  </si>
  <si>
    <t>6011</t>
  </si>
  <si>
    <t>5565</t>
  </si>
  <si>
    <t>4676</t>
  </si>
  <si>
    <t>4255</t>
  </si>
  <si>
    <t>4135</t>
  </si>
  <si>
    <t>4059</t>
  </si>
  <si>
    <t>3824</t>
  </si>
  <si>
    <t>3373</t>
  </si>
  <si>
    <t>3132</t>
  </si>
  <si>
    <t>3109</t>
  </si>
  <si>
    <t>3031</t>
  </si>
  <si>
    <t>2943</t>
  </si>
  <si>
    <t>2939</t>
  </si>
  <si>
    <t>2788</t>
  </si>
  <si>
    <t>2757</t>
  </si>
  <si>
    <t>2753</t>
  </si>
  <si>
    <t>2651</t>
  </si>
  <si>
    <t>2605</t>
  </si>
  <si>
    <t>2279</t>
  </si>
  <si>
    <t>2183</t>
  </si>
  <si>
    <t>1719</t>
  </si>
  <si>
    <t>1438</t>
  </si>
  <si>
    <t>1406</t>
  </si>
  <si>
    <t>1272</t>
  </si>
  <si>
    <t>1216</t>
  </si>
  <si>
    <t>1186</t>
  </si>
  <si>
    <t>827</t>
  </si>
  <si>
    <t>776</t>
  </si>
  <si>
    <t>697</t>
  </si>
  <si>
    <t>633</t>
  </si>
  <si>
    <t>620</t>
  </si>
  <si>
    <t>574</t>
  </si>
  <si>
    <t>559</t>
  </si>
  <si>
    <t>330</t>
  </si>
  <si>
    <t>328</t>
  </si>
  <si>
    <t>265</t>
  </si>
  <si>
    <t>250</t>
  </si>
  <si>
    <t>237</t>
  </si>
  <si>
    <t>205</t>
  </si>
  <si>
    <t>41188</t>
  </si>
  <si>
    <t>27066</t>
  </si>
  <si>
    <t>17198</t>
  </si>
  <si>
    <t>14773</t>
  </si>
  <si>
    <t>12305</t>
  </si>
  <si>
    <t>9433</t>
  </si>
  <si>
    <t>9035</t>
  </si>
  <si>
    <t>7013</t>
  </si>
  <si>
    <t>6613</t>
  </si>
  <si>
    <t>6240</t>
  </si>
  <si>
    <t>6165</t>
  </si>
  <si>
    <t>5975</t>
  </si>
  <si>
    <t>4584</t>
  </si>
  <si>
    <t>4254</t>
  </si>
  <si>
    <t>4124</t>
  </si>
  <si>
    <t>4005</t>
  </si>
  <si>
    <t>3513</t>
  </si>
  <si>
    <t>3255</t>
  </si>
  <si>
    <t>3210</t>
  </si>
  <si>
    <t>2993</t>
  </si>
  <si>
    <t>2908</t>
  </si>
  <si>
    <t>2856</t>
  </si>
  <si>
    <t>2416</t>
  </si>
  <si>
    <t>2154</t>
  </si>
  <si>
    <t>1972</t>
  </si>
  <si>
    <t>1931</t>
  </si>
  <si>
    <t>1825</t>
  </si>
  <si>
    <t>1755</t>
  </si>
  <si>
    <t>1708</t>
  </si>
  <si>
    <t>1686</t>
  </si>
  <si>
    <t>1639</t>
  </si>
  <si>
    <t>1615</t>
  </si>
  <si>
    <t>1514</t>
  </si>
  <si>
    <t>1302</t>
  </si>
  <si>
    <t>1145</t>
  </si>
  <si>
    <t>1056</t>
  </si>
  <si>
    <t>1031</t>
  </si>
  <si>
    <t>1026</t>
  </si>
  <si>
    <t>929</t>
  </si>
  <si>
    <t>879</t>
  </si>
  <si>
    <t>828</t>
  </si>
  <si>
    <t>798</t>
  </si>
  <si>
    <t>775</t>
  </si>
  <si>
    <t>766</t>
  </si>
  <si>
    <t>747</t>
  </si>
  <si>
    <t>715</t>
  </si>
  <si>
    <t>704</t>
  </si>
  <si>
    <t>664</t>
  </si>
  <si>
    <t>565</t>
  </si>
  <si>
    <t>544</t>
  </si>
  <si>
    <t>533</t>
  </si>
  <si>
    <t>522</t>
  </si>
  <si>
    <t>461</t>
  </si>
  <si>
    <t>401</t>
  </si>
  <si>
    <t>388</t>
  </si>
  <si>
    <t>369</t>
  </si>
  <si>
    <t>359</t>
  </si>
  <si>
    <t>267</t>
  </si>
  <si>
    <t>58</t>
  </si>
  <si>
    <t>35176</t>
  </si>
  <si>
    <t>33544</t>
  </si>
  <si>
    <t>22462</t>
  </si>
  <si>
    <t>18372</t>
  </si>
  <si>
    <t>14780</t>
  </si>
  <si>
    <t>10248</t>
  </si>
  <si>
    <t>7815</t>
  </si>
  <si>
    <t>7699</t>
  </si>
  <si>
    <t>7512</t>
  </si>
  <si>
    <t>7094</t>
  </si>
  <si>
    <t>6254</t>
  </si>
  <si>
    <t>5372</t>
  </si>
  <si>
    <t>5327</t>
  </si>
  <si>
    <t>5085</t>
  </si>
  <si>
    <t>5003</t>
  </si>
  <si>
    <t>4711</t>
  </si>
  <si>
    <t>4399</t>
  </si>
  <si>
    <t>4290</t>
  </si>
  <si>
    <t>4129</t>
  </si>
  <si>
    <t>3858</t>
  </si>
  <si>
    <t>3765</t>
  </si>
  <si>
    <t>3189</t>
  </si>
  <si>
    <t>2669</t>
  </si>
  <si>
    <t>2656</t>
  </si>
  <si>
    <t>2583</t>
  </si>
  <si>
    <t>2424</t>
  </si>
  <si>
    <t>2358</t>
  </si>
  <si>
    <t>1937</t>
  </si>
  <si>
    <t>1924</t>
  </si>
  <si>
    <t>1776</t>
  </si>
  <si>
    <t>1676</t>
  </si>
  <si>
    <t>1664</t>
  </si>
  <si>
    <t>1602</t>
  </si>
  <si>
    <t>1528</t>
  </si>
  <si>
    <t>1502</t>
  </si>
  <si>
    <t>1428</t>
  </si>
  <si>
    <t>1168</t>
  </si>
  <si>
    <t>1040</t>
  </si>
  <si>
    <t>816</t>
  </si>
  <si>
    <t>794</t>
  </si>
  <si>
    <t>787</t>
  </si>
  <si>
    <t>778</t>
  </si>
  <si>
    <t>724</t>
  </si>
  <si>
    <t>662</t>
  </si>
  <si>
    <t>636</t>
  </si>
  <si>
    <t>632</t>
  </si>
  <si>
    <t>575</t>
  </si>
  <si>
    <t>571</t>
  </si>
  <si>
    <t>499</t>
  </si>
  <si>
    <t>441</t>
  </si>
  <si>
    <t>390</t>
  </si>
  <si>
    <t>329</t>
  </si>
  <si>
    <t>309</t>
  </si>
  <si>
    <t>222</t>
  </si>
  <si>
    <t>208</t>
  </si>
  <si>
    <t>200</t>
  </si>
  <si>
    <t>199</t>
  </si>
  <si>
    <t>190</t>
  </si>
  <si>
    <t>39128</t>
  </si>
  <si>
    <t>28853</t>
  </si>
  <si>
    <t>25538</t>
  </si>
  <si>
    <t>21021</t>
  </si>
  <si>
    <t>11087</t>
  </si>
  <si>
    <t>7845</t>
  </si>
  <si>
    <t>7649</t>
  </si>
  <si>
    <t>7433</t>
  </si>
  <si>
    <t>6862</t>
  </si>
  <si>
    <t>6507</t>
  </si>
  <si>
    <t>6044</t>
  </si>
  <si>
    <t>6018</t>
  </si>
  <si>
    <t>5322</t>
  </si>
  <si>
    <t>5178</t>
  </si>
  <si>
    <t>4484</t>
  </si>
  <si>
    <t>4298</t>
  </si>
  <si>
    <t>4195</t>
  </si>
  <si>
    <t>4150</t>
  </si>
  <si>
    <t>4079</t>
  </si>
  <si>
    <t>3827</t>
  </si>
  <si>
    <t>3657</t>
  </si>
  <si>
    <t>3583</t>
  </si>
  <si>
    <t>3502</t>
  </si>
  <si>
    <t>3384</t>
  </si>
  <si>
    <t>3349</t>
  </si>
  <si>
    <t>3264</t>
  </si>
  <si>
    <t>3235</t>
  </si>
  <si>
    <t>3171</t>
  </si>
  <si>
    <t>2929</t>
  </si>
  <si>
    <t>2620</t>
  </si>
  <si>
    <t>2442</t>
  </si>
  <si>
    <t>2205</t>
  </si>
  <si>
    <t>2078</t>
  </si>
  <si>
    <t>2004</t>
  </si>
  <si>
    <t>1817</t>
  </si>
  <si>
    <t>1642</t>
  </si>
  <si>
    <t>1569</t>
  </si>
  <si>
    <t>1399</t>
  </si>
  <si>
    <t>1335</t>
  </si>
  <si>
    <t>1312</t>
  </si>
  <si>
    <t>1311</t>
  </si>
  <si>
    <t>1142</t>
  </si>
  <si>
    <t>1083</t>
  </si>
  <si>
    <t>1072</t>
  </si>
  <si>
    <t>1009</t>
  </si>
  <si>
    <t>872</t>
  </si>
  <si>
    <t>856</t>
  </si>
  <si>
    <t>849</t>
  </si>
  <si>
    <t>838</t>
  </si>
  <si>
    <t>682</t>
  </si>
  <si>
    <t>610</t>
  </si>
  <si>
    <t>507</t>
  </si>
  <si>
    <t>464</t>
  </si>
  <si>
    <t>395</t>
  </si>
  <si>
    <t>348</t>
  </si>
  <si>
    <t>282</t>
  </si>
  <si>
    <t>232</t>
  </si>
  <si>
    <t>187</t>
  </si>
  <si>
    <t>45576</t>
  </si>
  <si>
    <t>26759</t>
  </si>
  <si>
    <t>26100</t>
  </si>
  <si>
    <t>19575</t>
  </si>
  <si>
    <t>13485</t>
  </si>
  <si>
    <t>12841</t>
  </si>
  <si>
    <t>10013</t>
  </si>
  <si>
    <t>9291</t>
  </si>
  <si>
    <t>8855</t>
  </si>
  <si>
    <t>8809</t>
  </si>
  <si>
    <t>8125</t>
  </si>
  <si>
    <t>7839</t>
  </si>
  <si>
    <t>6521</t>
  </si>
  <si>
    <t>6032</t>
  </si>
  <si>
    <t>5620</t>
  </si>
  <si>
    <t>5456</t>
  </si>
  <si>
    <t>5187</t>
  </si>
  <si>
    <t>4824</t>
  </si>
  <si>
    <t>4656</t>
  </si>
  <si>
    <t>4362</t>
  </si>
  <si>
    <t>4310</t>
  </si>
  <si>
    <t>4270</t>
  </si>
  <si>
    <t>4106</t>
  </si>
  <si>
    <t>4072</t>
  </si>
  <si>
    <t>3914</t>
  </si>
  <si>
    <t>3563</t>
  </si>
  <si>
    <t>3540</t>
  </si>
  <si>
    <t>3102</t>
  </si>
  <si>
    <t>3057</t>
  </si>
  <si>
    <t>3011</t>
  </si>
  <si>
    <t>2957</t>
  </si>
  <si>
    <t>2794</t>
  </si>
  <si>
    <t>2770</t>
  </si>
  <si>
    <t>2248</t>
  </si>
  <si>
    <t>2209</t>
  </si>
  <si>
    <t>2157</t>
  </si>
  <si>
    <t>2128</t>
  </si>
  <si>
    <t>2012</t>
  </si>
  <si>
    <t>1976</t>
  </si>
  <si>
    <t>1898</t>
  </si>
  <si>
    <t>1633</t>
  </si>
  <si>
    <t>1510</t>
  </si>
  <si>
    <t>1451</t>
  </si>
  <si>
    <t>1443</t>
  </si>
  <si>
    <t>1123</t>
  </si>
  <si>
    <t>1086</t>
  </si>
  <si>
    <t>1064</t>
  </si>
  <si>
    <t>1029</t>
  </si>
  <si>
    <t>952</t>
  </si>
  <si>
    <t>921</t>
  </si>
  <si>
    <t>768</t>
  </si>
  <si>
    <t>748</t>
  </si>
  <si>
    <t>635</t>
  </si>
  <si>
    <t>608</t>
  </si>
  <si>
    <t>562</t>
  </si>
  <si>
    <t>561</t>
  </si>
  <si>
    <t>548</t>
  </si>
  <si>
    <t>456</t>
  </si>
  <si>
    <t>425</t>
  </si>
  <si>
    <t>360</t>
  </si>
  <si>
    <t>302</t>
  </si>
  <si>
    <t>256</t>
  </si>
  <si>
    <t>241</t>
  </si>
  <si>
    <t>196</t>
  </si>
  <si>
    <t>193</t>
  </si>
  <si>
    <t>115</t>
  </si>
  <si>
    <t>88</t>
  </si>
  <si>
    <t>55742</t>
  </si>
  <si>
    <t>40558</t>
  </si>
  <si>
    <t>30289</t>
  </si>
  <si>
    <t>21862</t>
  </si>
  <si>
    <t>14087</t>
  </si>
  <si>
    <t>13701</t>
  </si>
  <si>
    <t>12857</t>
  </si>
  <si>
    <t>10685</t>
  </si>
  <si>
    <t>10141</t>
  </si>
  <si>
    <t>10127</t>
  </si>
  <si>
    <t>10016</t>
  </si>
  <si>
    <t>9000</t>
  </si>
  <si>
    <t>8577</t>
  </si>
  <si>
    <t>8390</t>
  </si>
  <si>
    <t>8056</t>
  </si>
  <si>
    <t>7459</t>
  </si>
  <si>
    <t>6890</t>
  </si>
  <si>
    <t>6535</t>
  </si>
  <si>
    <t>6060</t>
  </si>
  <si>
    <t>6020</t>
  </si>
  <si>
    <t>5578</t>
  </si>
  <si>
    <t>5402</t>
  </si>
  <si>
    <t>5294</t>
  </si>
  <si>
    <t>5104</t>
  </si>
  <si>
    <t>5030</t>
  </si>
  <si>
    <t>4751</t>
  </si>
  <si>
    <t>4572</t>
  </si>
  <si>
    <t>4045</t>
  </si>
  <si>
    <t>3637</t>
  </si>
  <si>
    <t>3511</t>
  </si>
  <si>
    <t>3500</t>
  </si>
  <si>
    <t>3478</t>
  </si>
  <si>
    <t>3330</t>
  </si>
  <si>
    <t>2901</t>
  </si>
  <si>
    <t>2730</t>
  </si>
  <si>
    <t>2707</t>
  </si>
  <si>
    <t>2667</t>
  </si>
  <si>
    <t>2647</t>
  </si>
  <si>
    <t>2513</t>
  </si>
  <si>
    <t>2467</t>
  </si>
  <si>
    <t>2413</t>
  </si>
  <si>
    <t>2253</t>
  </si>
  <si>
    <t>2227</t>
  </si>
  <si>
    <t>2185</t>
  </si>
  <si>
    <t>1656</t>
  </si>
  <si>
    <t>1572</t>
  </si>
  <si>
    <t>1544</t>
  </si>
  <si>
    <t>1505</t>
  </si>
  <si>
    <t>1460</t>
  </si>
  <si>
    <t>1407</t>
  </si>
  <si>
    <t>1344</t>
  </si>
  <si>
    <t>1234</t>
  </si>
  <si>
    <t>1222</t>
  </si>
  <si>
    <t>1151</t>
  </si>
  <si>
    <t>1143</t>
  </si>
  <si>
    <t>1089</t>
  </si>
  <si>
    <t>1016</t>
  </si>
  <si>
    <t>905</t>
  </si>
  <si>
    <t>727</t>
  </si>
  <si>
    <t>687</t>
  </si>
  <si>
    <t>659</t>
  </si>
  <si>
    <t>650</t>
  </si>
  <si>
    <t>515</t>
  </si>
  <si>
    <t>480</t>
  </si>
  <si>
    <t>423</t>
  </si>
  <si>
    <t>389</t>
  </si>
  <si>
    <t>325</t>
  </si>
  <si>
    <t>111</t>
  </si>
  <si>
    <t>37048</t>
  </si>
  <si>
    <t>33297</t>
  </si>
  <si>
    <t>26548</t>
  </si>
  <si>
    <t>25535</t>
  </si>
  <si>
    <t>20722</t>
  </si>
  <si>
    <t>12781</t>
  </si>
  <si>
    <t>12268</t>
  </si>
  <si>
    <t>10602</t>
  </si>
  <si>
    <t>9984</t>
  </si>
  <si>
    <t>9852</t>
  </si>
  <si>
    <t>9412</t>
  </si>
  <si>
    <t>9060</t>
  </si>
  <si>
    <t>9020</t>
  </si>
  <si>
    <t>7947</t>
  </si>
  <si>
    <t>6707</t>
  </si>
  <si>
    <t>6596</t>
  </si>
  <si>
    <t>6482</t>
  </si>
  <si>
    <t>6413</t>
  </si>
  <si>
    <t>6007</t>
  </si>
  <si>
    <t>5247</t>
  </si>
  <si>
    <t>4527</t>
  </si>
  <si>
    <t>4509</t>
  </si>
  <si>
    <t>4088</t>
  </si>
  <si>
    <t>3787</t>
  </si>
  <si>
    <t>3585</t>
  </si>
  <si>
    <t>3535</t>
  </si>
  <si>
    <t>3530</t>
  </si>
  <si>
    <t>3353</t>
  </si>
  <si>
    <t>3266</t>
  </si>
  <si>
    <t>3053</t>
  </si>
  <si>
    <t>2874</t>
  </si>
  <si>
    <t>2666</t>
  </si>
  <si>
    <t>2275</t>
  </si>
  <si>
    <t>2230</t>
  </si>
  <si>
    <t>2215</t>
  </si>
  <si>
    <t>2206</t>
  </si>
  <si>
    <t>2186</t>
  </si>
  <si>
    <t>2173</t>
  </si>
  <si>
    <t>2082</t>
  </si>
  <si>
    <t>2071</t>
  </si>
  <si>
    <t>2069</t>
  </si>
  <si>
    <t>2010</t>
  </si>
  <si>
    <t>1566</t>
  </si>
  <si>
    <t>1560</t>
  </si>
  <si>
    <t>1556</t>
  </si>
  <si>
    <t>1553</t>
  </si>
  <si>
    <t>1329</t>
  </si>
  <si>
    <t>1293</t>
  </si>
  <si>
    <t>1245</t>
  </si>
  <si>
    <t>1207</t>
  </si>
  <si>
    <t>1163</t>
  </si>
  <si>
    <t>1088</t>
  </si>
  <si>
    <t>1078</t>
  </si>
  <si>
    <t>1057</t>
  </si>
  <si>
    <t>1006</t>
  </si>
  <si>
    <t>950</t>
  </si>
  <si>
    <t>870</t>
  </si>
  <si>
    <t>829</t>
  </si>
  <si>
    <t>790</t>
  </si>
  <si>
    <t>733</t>
  </si>
  <si>
    <t>731</t>
  </si>
  <si>
    <t>644</t>
  </si>
  <si>
    <t>564</t>
  </si>
  <si>
    <t>521</t>
  </si>
  <si>
    <t>508</t>
  </si>
  <si>
    <t>490</t>
  </si>
  <si>
    <t>484</t>
  </si>
  <si>
    <t>482</t>
  </si>
  <si>
    <t>447</t>
  </si>
  <si>
    <t>446</t>
  </si>
  <si>
    <t>367</t>
  </si>
  <si>
    <t>304</t>
  </si>
  <si>
    <t>134</t>
  </si>
  <si>
    <t>32403</t>
  </si>
  <si>
    <t>24112</t>
  </si>
  <si>
    <t>22756</t>
  </si>
  <si>
    <t>22508</t>
  </si>
  <si>
    <t>22110</t>
  </si>
  <si>
    <t>10426</t>
  </si>
  <si>
    <t>9290</t>
  </si>
  <si>
    <t>8565</t>
  </si>
  <si>
    <t>8414</t>
  </si>
  <si>
    <t>6442</t>
  </si>
  <si>
    <t>6210</t>
  </si>
  <si>
    <t>5613</t>
  </si>
  <si>
    <t>4517</t>
  </si>
  <si>
    <t>4436</t>
  </si>
  <si>
    <t>4073</t>
  </si>
  <si>
    <t>4066</t>
  </si>
  <si>
    <t>3735</t>
  </si>
  <si>
    <t>3537</t>
  </si>
  <si>
    <t>3518</t>
  </si>
  <si>
    <t>3309</t>
  </si>
  <si>
    <t>3262</t>
  </si>
  <si>
    <t>3044</t>
  </si>
  <si>
    <t>3043</t>
  </si>
  <si>
    <t>3025</t>
  </si>
  <si>
    <t>2916</t>
  </si>
  <si>
    <t>2850</t>
  </si>
  <si>
    <t>2641</t>
  </si>
  <si>
    <t>2494</t>
  </si>
  <si>
    <t>2387</t>
  </si>
  <si>
    <t>2374</t>
  </si>
  <si>
    <t>2192</t>
  </si>
  <si>
    <t>2140</t>
  </si>
  <si>
    <t>2059</t>
  </si>
  <si>
    <t>1995</t>
  </si>
  <si>
    <t>1907</t>
  </si>
  <si>
    <t>1756</t>
  </si>
  <si>
    <t>1738</t>
  </si>
  <si>
    <t>1612</t>
  </si>
  <si>
    <t>1604</t>
  </si>
  <si>
    <t>1521</t>
  </si>
  <si>
    <t>1511</t>
  </si>
  <si>
    <t>1497</t>
  </si>
  <si>
    <t>1424</t>
  </si>
  <si>
    <t>1415</t>
  </si>
  <si>
    <t>1177</t>
  </si>
  <si>
    <t>1067</t>
  </si>
  <si>
    <t>1061</t>
  </si>
  <si>
    <t>1050</t>
  </si>
  <si>
    <t>1048</t>
  </si>
  <si>
    <t>1047</t>
  </si>
  <si>
    <t>912</t>
  </si>
  <si>
    <t>889</t>
  </si>
  <si>
    <t>740</t>
  </si>
  <si>
    <t>626</t>
  </si>
  <si>
    <t>624</t>
  </si>
  <si>
    <t>527</t>
  </si>
  <si>
    <t>466</t>
  </si>
  <si>
    <t>431</t>
  </si>
  <si>
    <t>415</t>
  </si>
  <si>
    <t>308</t>
  </si>
  <si>
    <t>259</t>
  </si>
  <si>
    <t>229</t>
  </si>
  <si>
    <t>177</t>
  </si>
  <si>
    <t>47563</t>
  </si>
  <si>
    <t>39790</t>
  </si>
  <si>
    <t>26729</t>
  </si>
  <si>
    <t>26024</t>
  </si>
  <si>
    <t>22942</t>
  </si>
  <si>
    <t>12359</t>
  </si>
  <si>
    <t>11687</t>
  </si>
  <si>
    <t>11034</t>
  </si>
  <si>
    <t>10709</t>
  </si>
  <si>
    <t>10501</t>
  </si>
  <si>
    <t>10025</t>
  </si>
  <si>
    <t>9625</t>
  </si>
  <si>
    <t>9501</t>
  </si>
  <si>
    <t>9183</t>
  </si>
  <si>
    <t>8240</t>
  </si>
  <si>
    <t>8122</t>
  </si>
  <si>
    <t>6342</t>
  </si>
  <si>
    <t>5853</t>
  </si>
  <si>
    <t>5064</t>
  </si>
  <si>
    <t>4832</t>
  </si>
  <si>
    <t>4398</t>
  </si>
  <si>
    <t>4345</t>
  </si>
  <si>
    <t>4201</t>
  </si>
  <si>
    <t>4105</t>
  </si>
  <si>
    <t>3985</t>
  </si>
  <si>
    <t>3904</t>
  </si>
  <si>
    <t>3579</t>
  </si>
  <si>
    <t>3177</t>
  </si>
  <si>
    <t>3160</t>
  </si>
  <si>
    <t>3145</t>
  </si>
  <si>
    <t>3100</t>
  </si>
  <si>
    <t>3045</t>
  </si>
  <si>
    <t>3032</t>
  </si>
  <si>
    <t>2878</t>
  </si>
  <si>
    <t>2745</t>
  </si>
  <si>
    <t>2736</t>
  </si>
  <si>
    <t>2704</t>
  </si>
  <si>
    <t>2576</t>
  </si>
  <si>
    <t>2450</t>
  </si>
  <si>
    <t>2307</t>
  </si>
  <si>
    <t>2225</t>
  </si>
  <si>
    <t>2162</t>
  </si>
  <si>
    <t>2066</t>
  </si>
  <si>
    <t>1967</t>
  </si>
  <si>
    <t>1895</t>
  </si>
  <si>
    <t>1894</t>
  </si>
  <si>
    <t>1855</t>
  </si>
  <si>
    <t>1833</t>
  </si>
  <si>
    <t>1795</t>
  </si>
  <si>
    <t>1726</t>
  </si>
  <si>
    <t>1646</t>
  </si>
  <si>
    <t>1537</t>
  </si>
  <si>
    <t>1527</t>
  </si>
  <si>
    <t>1476</t>
  </si>
  <si>
    <t>1385</t>
  </si>
  <si>
    <t>1325</t>
  </si>
  <si>
    <t>1320</t>
  </si>
  <si>
    <t>1185</t>
  </si>
  <si>
    <t>1184</t>
  </si>
  <si>
    <t>1176</t>
  </si>
  <si>
    <t>1121</t>
  </si>
  <si>
    <t>1090</t>
  </si>
  <si>
    <t>1018</t>
  </si>
  <si>
    <t>1007</t>
  </si>
  <si>
    <t>996</t>
  </si>
  <si>
    <t>884</t>
  </si>
  <si>
    <t>769</t>
  </si>
  <si>
    <t>755</t>
  </si>
  <si>
    <t>677</t>
  </si>
  <si>
    <t>670</t>
  </si>
  <si>
    <t>498</t>
  </si>
  <si>
    <t>497</t>
  </si>
  <si>
    <t>336</t>
  </si>
  <si>
    <t>262</t>
  </si>
  <si>
    <t>242</t>
  </si>
  <si>
    <t>144</t>
  </si>
  <si>
    <t>27181</t>
  </si>
  <si>
    <t>25108</t>
  </si>
  <si>
    <t>20292</t>
  </si>
  <si>
    <t>13421</t>
  </si>
  <si>
    <t>12040</t>
  </si>
  <si>
    <t>10131</t>
  </si>
  <si>
    <t>10100</t>
  </si>
  <si>
    <t>7156</t>
  </si>
  <si>
    <t>7078</t>
  </si>
  <si>
    <t>6692</t>
  </si>
  <si>
    <t>6086</t>
  </si>
  <si>
    <t>5694</t>
  </si>
  <si>
    <t>5261</t>
  </si>
  <si>
    <t>5068</t>
  </si>
  <si>
    <t>4306</t>
  </si>
  <si>
    <t>4294</t>
  </si>
  <si>
    <t>4167</t>
  </si>
  <si>
    <t>3714</t>
  </si>
  <si>
    <t>3564</t>
  </si>
  <si>
    <t>3245</t>
  </si>
  <si>
    <t>3228</t>
  </si>
  <si>
    <t>3209</t>
  </si>
  <si>
    <t>3119</t>
  </si>
  <si>
    <t>2606</t>
  </si>
  <si>
    <t>2221</t>
  </si>
  <si>
    <t>2137</t>
  </si>
  <si>
    <t>2040</t>
  </si>
  <si>
    <t>1878</t>
  </si>
  <si>
    <t>1862</t>
  </si>
  <si>
    <t>1547</t>
  </si>
  <si>
    <t>1471</t>
  </si>
  <si>
    <t>1414</t>
  </si>
  <si>
    <t>1372</t>
  </si>
  <si>
    <t>1337</t>
  </si>
  <si>
    <t>1255</t>
  </si>
  <si>
    <t>1252</t>
  </si>
  <si>
    <t>1251</t>
  </si>
  <si>
    <t>1195</t>
  </si>
  <si>
    <t>1180</t>
  </si>
  <si>
    <t>1152</t>
  </si>
  <si>
    <t>1129</t>
  </si>
  <si>
    <t>1073</t>
  </si>
  <si>
    <t>1049</t>
  </si>
  <si>
    <t>1020</t>
  </si>
  <si>
    <t>1001</t>
  </si>
  <si>
    <t>976</t>
  </si>
  <si>
    <t>930</t>
  </si>
  <si>
    <t>751</t>
  </si>
  <si>
    <t>738</t>
  </si>
  <si>
    <t>693</t>
  </si>
  <si>
    <t>631</t>
  </si>
  <si>
    <t>611</t>
  </si>
  <si>
    <t>596</t>
  </si>
  <si>
    <t>550</t>
  </si>
  <si>
    <t>539</t>
  </si>
  <si>
    <t>528</t>
  </si>
  <si>
    <t>472</t>
  </si>
  <si>
    <t>453</t>
  </si>
  <si>
    <t>368</t>
  </si>
  <si>
    <t>34037</t>
  </si>
  <si>
    <t>31989</t>
  </si>
  <si>
    <t>23934</t>
  </si>
  <si>
    <t>20032</t>
  </si>
  <si>
    <t>17943</t>
  </si>
  <si>
    <t>12133</t>
  </si>
  <si>
    <t>11500</t>
  </si>
  <si>
    <t>11496</t>
  </si>
  <si>
    <t>9754</t>
  </si>
  <si>
    <t>9243</t>
  </si>
  <si>
    <t>8485</t>
  </si>
  <si>
    <t>8449</t>
  </si>
  <si>
    <t>8289</t>
  </si>
  <si>
    <t>7884</t>
  </si>
  <si>
    <t>7146</t>
  </si>
  <si>
    <t>6430</t>
  </si>
  <si>
    <t>5724</t>
  </si>
  <si>
    <t>5033</t>
  </si>
  <si>
    <t>4871</t>
  </si>
  <si>
    <t>4747</t>
  </si>
  <si>
    <t>4666</t>
  </si>
  <si>
    <t>4558</t>
  </si>
  <si>
    <t>4461</t>
  </si>
  <si>
    <t>4330</t>
  </si>
  <si>
    <t>4224</t>
  </si>
  <si>
    <t>4023</t>
  </si>
  <si>
    <t>3851</t>
  </si>
  <si>
    <t>3686</t>
  </si>
  <si>
    <t>3491</t>
  </si>
  <si>
    <t>3460</t>
  </si>
  <si>
    <t>3173</t>
  </si>
  <si>
    <t>2967</t>
  </si>
  <si>
    <t>2949</t>
  </si>
  <si>
    <t>2936</t>
  </si>
  <si>
    <t>2810</t>
  </si>
  <si>
    <t>2526</t>
  </si>
  <si>
    <t>2414</t>
  </si>
  <si>
    <t>2212</t>
  </si>
  <si>
    <t>2201</t>
  </si>
  <si>
    <t>2044</t>
  </si>
  <si>
    <t>2007</t>
  </si>
  <si>
    <t>1964</t>
  </si>
  <si>
    <t>1772</t>
  </si>
  <si>
    <t>1709</t>
  </si>
  <si>
    <t>1707</t>
  </si>
  <si>
    <t>1699</t>
  </si>
  <si>
    <t>1638</t>
  </si>
  <si>
    <t>1598</t>
  </si>
  <si>
    <t>1507</t>
  </si>
  <si>
    <t>1479</t>
  </si>
  <si>
    <t>1362</t>
  </si>
  <si>
    <t>1307</t>
  </si>
  <si>
    <t>1257</t>
  </si>
  <si>
    <t>1219</t>
  </si>
  <si>
    <t>1217</t>
  </si>
  <si>
    <t>1183</t>
  </si>
  <si>
    <t>1130</t>
  </si>
  <si>
    <t>1110</t>
  </si>
  <si>
    <t>1032</t>
  </si>
  <si>
    <t>944</t>
  </si>
  <si>
    <t>843</t>
  </si>
  <si>
    <t>840</t>
  </si>
  <si>
    <t>763</t>
  </si>
  <si>
    <t>652</t>
  </si>
  <si>
    <t>615</t>
  </si>
  <si>
    <t>595</t>
  </si>
  <si>
    <t>444</t>
  </si>
  <si>
    <t>394</t>
  </si>
  <si>
    <t>281</t>
  </si>
  <si>
    <t>251</t>
  </si>
  <si>
    <t>218</t>
  </si>
  <si>
    <t>113</t>
  </si>
  <si>
    <t>52557</t>
  </si>
  <si>
    <t>46249</t>
  </si>
  <si>
    <t>32077</t>
  </si>
  <si>
    <t>26349</t>
  </si>
  <si>
    <t>25439</t>
  </si>
  <si>
    <t>23380</t>
  </si>
  <si>
    <t>16704</t>
  </si>
  <si>
    <t>13024</t>
  </si>
  <si>
    <t>11801</t>
  </si>
  <si>
    <t>10376</t>
  </si>
  <si>
    <t>9692</t>
  </si>
  <si>
    <t>9663</t>
  </si>
  <si>
    <t>9147</t>
  </si>
  <si>
    <t>8275</t>
  </si>
  <si>
    <t>8193</t>
  </si>
  <si>
    <t>8176</t>
  </si>
  <si>
    <t>8134</t>
  </si>
  <si>
    <t>8045</t>
  </si>
  <si>
    <t>7464</t>
  </si>
  <si>
    <t>7021</t>
  </si>
  <si>
    <t>6411</t>
  </si>
  <si>
    <t>6140</t>
  </si>
  <si>
    <t>5598</t>
  </si>
  <si>
    <t>5100</t>
  </si>
  <si>
    <t>4848</t>
  </si>
  <si>
    <t>4752</t>
  </si>
  <si>
    <t>4744</t>
  </si>
  <si>
    <t>4571</t>
  </si>
  <si>
    <t>4522</t>
  </si>
  <si>
    <t>4349</t>
  </si>
  <si>
    <t>4302</t>
  </si>
  <si>
    <t>4074</t>
  </si>
  <si>
    <t>4035</t>
  </si>
  <si>
    <t>4033</t>
  </si>
  <si>
    <t>4010</t>
  </si>
  <si>
    <t>3740</t>
  </si>
  <si>
    <t>3639</t>
  </si>
  <si>
    <t>3280</t>
  </si>
  <si>
    <t>3243</t>
  </si>
  <si>
    <t>3027</t>
  </si>
  <si>
    <t>3002</t>
  </si>
  <si>
    <t>2882</t>
  </si>
  <si>
    <t>2806</t>
  </si>
  <si>
    <t>2594</t>
  </si>
  <si>
    <t>2488</t>
  </si>
  <si>
    <t>2379</t>
  </si>
  <si>
    <t>2345</t>
  </si>
  <si>
    <t>2328</t>
  </si>
  <si>
    <t>2262</t>
  </si>
  <si>
    <t>2237</t>
  </si>
  <si>
    <t>2064</t>
  </si>
  <si>
    <t>2057</t>
  </si>
  <si>
    <t>1905</t>
  </si>
  <si>
    <t>1871</t>
  </si>
  <si>
    <t>1828</t>
  </si>
  <si>
    <t>1824</t>
  </si>
  <si>
    <t>1816</t>
  </si>
  <si>
    <t>1753</t>
  </si>
  <si>
    <t>1684</t>
  </si>
  <si>
    <t>1652</t>
  </si>
  <si>
    <t>1613</t>
  </si>
  <si>
    <t>1603</t>
  </si>
  <si>
    <t>1558</t>
  </si>
  <si>
    <t>1550</t>
  </si>
  <si>
    <t>1535</t>
  </si>
  <si>
    <t>1518</t>
  </si>
  <si>
    <t>1465</t>
  </si>
  <si>
    <t>1345</t>
  </si>
  <si>
    <t>1313</t>
  </si>
  <si>
    <t>1310</t>
  </si>
  <si>
    <t>1292</t>
  </si>
  <si>
    <t>1111</t>
  </si>
  <si>
    <t>1104</t>
  </si>
  <si>
    <t>1095</t>
  </si>
  <si>
    <t>1077</t>
  </si>
  <si>
    <t>1046</t>
  </si>
  <si>
    <t>1003</t>
  </si>
  <si>
    <t>968</t>
  </si>
  <si>
    <t>865</t>
  </si>
  <si>
    <t>792</t>
  </si>
  <si>
    <t>622</t>
  </si>
  <si>
    <t>618</t>
  </si>
  <si>
    <t>604</t>
  </si>
  <si>
    <t>581</t>
  </si>
  <si>
    <t>524</t>
  </si>
  <si>
    <t>488</t>
  </si>
  <si>
    <t>487</t>
  </si>
  <si>
    <t>470</t>
  </si>
  <si>
    <t>467</t>
  </si>
  <si>
    <t>451</t>
  </si>
  <si>
    <t>403</t>
  </si>
  <si>
    <t>354</t>
  </si>
  <si>
    <t>235</t>
  </si>
  <si>
    <t>56605</t>
  </si>
  <si>
    <t>38697</t>
  </si>
  <si>
    <t>30093</t>
  </si>
  <si>
    <t>25849</t>
  </si>
  <si>
    <t>21005</t>
  </si>
  <si>
    <t>19719</t>
  </si>
  <si>
    <t>15745</t>
  </si>
  <si>
    <t>12530</t>
  </si>
  <si>
    <t>12472</t>
  </si>
  <si>
    <t>11788</t>
  </si>
  <si>
    <t>11489</t>
  </si>
  <si>
    <t>10422</t>
  </si>
  <si>
    <t>9391</t>
  </si>
  <si>
    <t>8967</t>
  </si>
  <si>
    <t>8678</t>
  </si>
  <si>
    <t>7556</t>
  </si>
  <si>
    <t>7548</t>
  </si>
  <si>
    <t>7412</t>
  </si>
  <si>
    <t>7313</t>
  </si>
  <si>
    <t>6582</t>
  </si>
  <si>
    <t>6397</t>
  </si>
  <si>
    <t>6270</t>
  </si>
  <si>
    <t>6128</t>
  </si>
  <si>
    <t>5586</t>
  </si>
  <si>
    <t>5462</t>
  </si>
  <si>
    <t>5286</t>
  </si>
  <si>
    <t>5171</t>
  </si>
  <si>
    <t>5144</t>
  </si>
  <si>
    <t>5070</t>
  </si>
  <si>
    <t>5028</t>
  </si>
  <si>
    <t>5022</t>
  </si>
  <si>
    <t>4836</t>
  </si>
  <si>
    <t>4611</t>
  </si>
  <si>
    <t>4507</t>
  </si>
  <si>
    <t>4021</t>
  </si>
  <si>
    <t>3885</t>
  </si>
  <si>
    <t>3812</t>
  </si>
  <si>
    <t>3608</t>
  </si>
  <si>
    <t>3187</t>
  </si>
  <si>
    <t>3141</t>
  </si>
  <si>
    <t>2940</t>
  </si>
  <si>
    <t>2756</t>
  </si>
  <si>
    <t>2587</t>
  </si>
  <si>
    <t>2473</t>
  </si>
  <si>
    <t>2455</t>
  </si>
  <si>
    <t>2453</t>
  </si>
  <si>
    <t>2393</t>
  </si>
  <si>
    <t>2354</t>
  </si>
  <si>
    <t>2303</t>
  </si>
  <si>
    <t>2276</t>
  </si>
  <si>
    <t>2091</t>
  </si>
  <si>
    <t>2048</t>
  </si>
  <si>
    <t>1969</t>
  </si>
  <si>
    <t>1892</t>
  </si>
  <si>
    <t>1765</t>
  </si>
  <si>
    <t>1757</t>
  </si>
  <si>
    <t>1540</t>
  </si>
  <si>
    <t>1519</t>
  </si>
  <si>
    <t>1516</t>
  </si>
  <si>
    <t>1419</t>
  </si>
  <si>
    <t>1338</t>
  </si>
  <si>
    <t>1328</t>
  </si>
  <si>
    <t>1278</t>
  </si>
  <si>
    <t>1225</t>
  </si>
  <si>
    <t>1159</t>
  </si>
  <si>
    <t>1027</t>
  </si>
  <si>
    <t>1025</t>
  </si>
  <si>
    <t>1014</t>
  </si>
  <si>
    <t>1010</t>
  </si>
  <si>
    <t>963</t>
  </si>
  <si>
    <t>945</t>
  </si>
  <si>
    <t>861</t>
  </si>
  <si>
    <t>808</t>
  </si>
  <si>
    <t>754</t>
  </si>
  <si>
    <t>577</t>
  </si>
  <si>
    <t>374</t>
  </si>
  <si>
    <t>340</t>
  </si>
  <si>
    <t>240</t>
  </si>
  <si>
    <t>62169</t>
  </si>
  <si>
    <t>49119</t>
  </si>
  <si>
    <t>42500</t>
  </si>
  <si>
    <t>35689</t>
  </si>
  <si>
    <t>26003</t>
  </si>
  <si>
    <t>23469</t>
  </si>
  <si>
    <t>18006</t>
  </si>
  <si>
    <t>16840</t>
  </si>
  <si>
    <t>14796</t>
  </si>
  <si>
    <t>11012</t>
  </si>
  <si>
    <t>10815</t>
  </si>
  <si>
    <t>10783</t>
  </si>
  <si>
    <t>10236</t>
  </si>
  <si>
    <t>10037</t>
  </si>
  <si>
    <t>8725</t>
  </si>
  <si>
    <t>8616</t>
  </si>
  <si>
    <t>8178</t>
  </si>
  <si>
    <t>8105</t>
  </si>
  <si>
    <t>7410</t>
  </si>
  <si>
    <t>7166</t>
  </si>
  <si>
    <t>6330</t>
  </si>
  <si>
    <t>6320</t>
  </si>
  <si>
    <t>6300</t>
  </si>
  <si>
    <t>6277</t>
  </si>
  <si>
    <t>6248</t>
  </si>
  <si>
    <t>5895</t>
  </si>
  <si>
    <t>5781</t>
  </si>
  <si>
    <t>5745</t>
  </si>
  <si>
    <t>5506</t>
  </si>
  <si>
    <t>5476</t>
  </si>
  <si>
    <t>5336</t>
  </si>
  <si>
    <t>4084</t>
  </si>
  <si>
    <t>4055</t>
  </si>
  <si>
    <t>4053</t>
  </si>
  <si>
    <t>3879</t>
  </si>
  <si>
    <t>3823</t>
  </si>
  <si>
    <t>3751</t>
  </si>
  <si>
    <t>3724</t>
  </si>
  <si>
    <t>3720</t>
  </si>
  <si>
    <t>3636</t>
  </si>
  <si>
    <t>3300</t>
  </si>
  <si>
    <t>3142</t>
  </si>
  <si>
    <t>3126</t>
  </si>
  <si>
    <t>2678</t>
  </si>
  <si>
    <t>2338</t>
  </si>
  <si>
    <t>1980</t>
  </si>
  <si>
    <t>1921</t>
  </si>
  <si>
    <t>1899</t>
  </si>
  <si>
    <t>1885</t>
  </si>
  <si>
    <t>1800</t>
  </si>
  <si>
    <t>1796</t>
  </si>
  <si>
    <t>1783</t>
  </si>
  <si>
    <t>1782</t>
  </si>
  <si>
    <t>1587</t>
  </si>
  <si>
    <t>1552</t>
  </si>
  <si>
    <t>1440</t>
  </si>
  <si>
    <t>1384</t>
  </si>
  <si>
    <t>1350</t>
  </si>
  <si>
    <t>1324</t>
  </si>
  <si>
    <t>1155</t>
  </si>
  <si>
    <t>1102</t>
  </si>
  <si>
    <t>1094</t>
  </si>
  <si>
    <t>980</t>
  </si>
  <si>
    <t>978</t>
  </si>
  <si>
    <t>918</t>
  </si>
  <si>
    <t>813</t>
  </si>
  <si>
    <t>799</t>
  </si>
  <si>
    <t>685</t>
  </si>
  <si>
    <t>675</t>
  </si>
  <si>
    <t>598</t>
  </si>
  <si>
    <t>576</t>
  </si>
  <si>
    <t>516</t>
  </si>
  <si>
    <t>51802</t>
  </si>
  <si>
    <t>46475</t>
  </si>
  <si>
    <t>44711</t>
  </si>
  <si>
    <t>36058</t>
  </si>
  <si>
    <t>31497</t>
  </si>
  <si>
    <t>31333</t>
  </si>
  <si>
    <t>24956</t>
  </si>
  <si>
    <t>23069</t>
  </si>
  <si>
    <t>15058</t>
  </si>
  <si>
    <t>13408</t>
  </si>
  <si>
    <t>11935</t>
  </si>
  <si>
    <t>11267</t>
  </si>
  <si>
    <t>10123</t>
  </si>
  <si>
    <t>9292</t>
  </si>
  <si>
    <t>9101</t>
  </si>
  <si>
    <t>8692</t>
  </si>
  <si>
    <t>8650</t>
  </si>
  <si>
    <t>8276</t>
  </si>
  <si>
    <t>7473</t>
  </si>
  <si>
    <t>7099</t>
  </si>
  <si>
    <t>6080</t>
  </si>
  <si>
    <t>6070</t>
  </si>
  <si>
    <t>5900</t>
  </si>
  <si>
    <t>5714</t>
  </si>
  <si>
    <t>5352</t>
  </si>
  <si>
    <t>5272</t>
  </si>
  <si>
    <t>5205</t>
  </si>
  <si>
    <t>5000</t>
  </si>
  <si>
    <t>4746</t>
  </si>
  <si>
    <t>4634</t>
  </si>
  <si>
    <t>4231</t>
  </si>
  <si>
    <t>4200</t>
  </si>
  <si>
    <t>4094</t>
  </si>
  <si>
    <t>3908</t>
  </si>
  <si>
    <t>3570</t>
  </si>
  <si>
    <t>3507</t>
  </si>
  <si>
    <t>3457</t>
  </si>
  <si>
    <t>3279</t>
  </si>
  <si>
    <t>3116</t>
  </si>
  <si>
    <t>2928</t>
  </si>
  <si>
    <t>2905</t>
  </si>
  <si>
    <t>2725</t>
  </si>
  <si>
    <t>2632</t>
  </si>
  <si>
    <t>2593</t>
  </si>
  <si>
    <t>2510</t>
  </si>
  <si>
    <t>2507</t>
  </si>
  <si>
    <t>2498</t>
  </si>
  <si>
    <t>2456</t>
  </si>
  <si>
    <t>2436</t>
  </si>
  <si>
    <t>2433</t>
  </si>
  <si>
    <t>2417</t>
  </si>
  <si>
    <t>2398</t>
  </si>
  <si>
    <t>2208</t>
  </si>
  <si>
    <t>2126</t>
  </si>
  <si>
    <t>1956</t>
  </si>
  <si>
    <t>1933</t>
  </si>
  <si>
    <t>1926</t>
  </si>
  <si>
    <t>1911</t>
  </si>
  <si>
    <t>1605</t>
  </si>
  <si>
    <t>1563</t>
  </si>
  <si>
    <t>1526</t>
  </si>
  <si>
    <t>1412</t>
  </si>
  <si>
    <t>1408</t>
  </si>
  <si>
    <t>1393</t>
  </si>
  <si>
    <t>1392</t>
  </si>
  <si>
    <t>1380</t>
  </si>
  <si>
    <t>1354</t>
  </si>
  <si>
    <t>1305</t>
  </si>
  <si>
    <t>1298</t>
  </si>
  <si>
    <t>1233</t>
  </si>
  <si>
    <t>1226</t>
  </si>
  <si>
    <t>1202</t>
  </si>
  <si>
    <t>1165</t>
  </si>
  <si>
    <t>986</t>
  </si>
  <si>
    <t>896</t>
  </si>
  <si>
    <t>645</t>
  </si>
  <si>
    <t>612</t>
  </si>
  <si>
    <t>579</t>
  </si>
  <si>
    <t>542</t>
  </si>
  <si>
    <t>506</t>
  </si>
  <si>
    <t>454</t>
  </si>
  <si>
    <t>452</t>
  </si>
  <si>
    <t>347</t>
  </si>
  <si>
    <t>344</t>
  </si>
  <si>
    <t>333</t>
  </si>
  <si>
    <t>195</t>
  </si>
  <si>
    <t>56843</t>
  </si>
  <si>
    <t>47868</t>
  </si>
  <si>
    <t>41488</t>
  </si>
  <si>
    <t>32195</t>
  </si>
  <si>
    <t>31614</t>
  </si>
  <si>
    <t>30216</t>
  </si>
  <si>
    <t>27548</t>
  </si>
  <si>
    <t>25336</t>
  </si>
  <si>
    <t>17161</t>
  </si>
  <si>
    <t>13235</t>
  </si>
  <si>
    <t>12615</t>
  </si>
  <si>
    <t>11721</t>
  </si>
  <si>
    <t>10785</t>
  </si>
  <si>
    <t>10119</t>
  </si>
  <si>
    <t>10032</t>
  </si>
  <si>
    <t>9940</t>
  </si>
  <si>
    <t>9181</t>
  </si>
  <si>
    <t>9111</t>
  </si>
  <si>
    <t>8354</t>
  </si>
  <si>
    <t>7145</t>
  </si>
  <si>
    <t>6812</t>
  </si>
  <si>
    <t>6295</t>
  </si>
  <si>
    <t>5784</t>
  </si>
  <si>
    <t>5701</t>
  </si>
  <si>
    <t>5226</t>
  </si>
  <si>
    <t>5057</t>
  </si>
  <si>
    <t>5024</t>
  </si>
  <si>
    <t>4667</t>
  </si>
  <si>
    <t>4550</t>
  </si>
  <si>
    <t>4176</t>
  </si>
  <si>
    <t>3675</t>
  </si>
  <si>
    <t>3648</t>
  </si>
  <si>
    <t>3557</t>
  </si>
  <si>
    <t>3156</t>
  </si>
  <si>
    <t>3103</t>
  </si>
  <si>
    <t>3048</t>
  </si>
  <si>
    <t>3034</t>
  </si>
  <si>
    <t>2944</t>
  </si>
  <si>
    <t>2814</t>
  </si>
  <si>
    <t>2773</t>
  </si>
  <si>
    <t>2742</t>
  </si>
  <si>
    <t>2671</t>
  </si>
  <si>
    <t>2640</t>
  </si>
  <si>
    <t>2631</t>
  </si>
  <si>
    <t>2493</t>
  </si>
  <si>
    <t>2475</t>
  </si>
  <si>
    <t>2339</t>
  </si>
  <si>
    <t>2133</t>
  </si>
  <si>
    <t>2056</t>
  </si>
  <si>
    <t>1970</t>
  </si>
  <si>
    <t>1832</t>
  </si>
  <si>
    <t>1740</t>
  </si>
  <si>
    <t>1723</t>
  </si>
  <si>
    <t>1672</t>
  </si>
  <si>
    <t>1665</t>
  </si>
  <si>
    <t>1611</t>
  </si>
  <si>
    <t>1498</t>
  </si>
  <si>
    <t>1496</t>
  </si>
  <si>
    <t>1382</t>
  </si>
  <si>
    <t>1303</t>
  </si>
  <si>
    <t>1164</t>
  </si>
  <si>
    <t>973</t>
  </si>
  <si>
    <t>925</t>
  </si>
  <si>
    <t>871</t>
  </si>
  <si>
    <t>737</t>
  </si>
  <si>
    <t>514</t>
  </si>
  <si>
    <t>474</t>
  </si>
  <si>
    <t>458</t>
  </si>
  <si>
    <t>384</t>
  </si>
  <si>
    <t>345</t>
  </si>
  <si>
    <t>313</t>
  </si>
  <si>
    <t>290</t>
  </si>
  <si>
    <t>276</t>
  </si>
  <si>
    <t>69098</t>
  </si>
  <si>
    <t>68567</t>
  </si>
  <si>
    <t>64145</t>
  </si>
  <si>
    <t>31786</t>
  </si>
  <si>
    <t>31193</t>
  </si>
  <si>
    <t>29402</t>
  </si>
  <si>
    <t>26063</t>
  </si>
  <si>
    <t>25498</t>
  </si>
  <si>
    <t>20020</t>
  </si>
  <si>
    <t>15356</t>
  </si>
  <si>
    <t>11560</t>
  </si>
  <si>
    <t>11263</t>
  </si>
  <si>
    <t>11011</t>
  </si>
  <si>
    <t>9087</t>
  </si>
  <si>
    <t>6540</t>
  </si>
  <si>
    <t>5293</t>
  </si>
  <si>
    <t>5243</t>
  </si>
  <si>
    <t>5183</t>
  </si>
  <si>
    <t>4990</t>
  </si>
  <si>
    <t>4922</t>
  </si>
  <si>
    <t>4897</t>
  </si>
  <si>
    <t>4748</t>
  </si>
  <si>
    <t>4146</t>
  </si>
  <si>
    <t>4048</t>
  </si>
  <si>
    <t>4036</t>
  </si>
  <si>
    <t>4020</t>
  </si>
  <si>
    <t>3632</t>
  </si>
  <si>
    <t>3630</t>
  </si>
  <si>
    <t>3607</t>
  </si>
  <si>
    <t>3550</t>
  </si>
  <si>
    <t>3542</t>
  </si>
  <si>
    <t>3529</t>
  </si>
  <si>
    <t>3451</t>
  </si>
  <si>
    <t>3180</t>
  </si>
  <si>
    <t>3039</t>
  </si>
  <si>
    <t>3038</t>
  </si>
  <si>
    <t>3013</t>
  </si>
  <si>
    <t>2968</t>
  </si>
  <si>
    <t>2917</t>
  </si>
  <si>
    <t>2822</t>
  </si>
  <si>
    <t>2720</t>
  </si>
  <si>
    <t>2650</t>
  </si>
  <si>
    <t>2637</t>
  </si>
  <si>
    <t>2402</t>
  </si>
  <si>
    <t>2368</t>
  </si>
  <si>
    <t>2350</t>
  </si>
  <si>
    <t>2271</t>
  </si>
  <si>
    <t>2213</t>
  </si>
  <si>
    <t>2046</t>
  </si>
  <si>
    <t>1890</t>
  </si>
  <si>
    <t>1807</t>
  </si>
  <si>
    <t>1791</t>
  </si>
  <si>
    <t>1751</t>
  </si>
  <si>
    <t>1745</t>
  </si>
  <si>
    <t>1744</t>
  </si>
  <si>
    <t>1734</t>
  </si>
  <si>
    <t>1730</t>
  </si>
  <si>
    <t>1657</t>
  </si>
  <si>
    <t>1627</t>
  </si>
  <si>
    <t>1596</t>
  </si>
  <si>
    <t>1590</t>
  </si>
  <si>
    <t>1583</t>
  </si>
  <si>
    <t>1546</t>
  </si>
  <si>
    <t>1532</t>
  </si>
  <si>
    <t>1453</t>
  </si>
  <si>
    <t>1092</t>
  </si>
  <si>
    <t>1017</t>
  </si>
  <si>
    <t>1002</t>
  </si>
  <si>
    <t>839</t>
  </si>
  <si>
    <t>793</t>
  </si>
  <si>
    <t>656</t>
  </si>
  <si>
    <t>594</t>
  </si>
  <si>
    <t>545</t>
  </si>
  <si>
    <t>511</t>
  </si>
  <si>
    <t>411</t>
  </si>
  <si>
    <t>383</t>
  </si>
  <si>
    <t>246</t>
  </si>
  <si>
    <t>73009</t>
  </si>
  <si>
    <t>50006</t>
  </si>
  <si>
    <t>35750</t>
  </si>
  <si>
    <t>30043</t>
  </si>
  <si>
    <t>29468</t>
  </si>
  <si>
    <t>26074</t>
  </si>
  <si>
    <t>23149</t>
  </si>
  <si>
    <t>20165</t>
  </si>
  <si>
    <t>20073</t>
  </si>
  <si>
    <t>20046</t>
  </si>
  <si>
    <t>15378</t>
  </si>
  <si>
    <t>14311</t>
  </si>
  <si>
    <t>12468</t>
  </si>
  <si>
    <t>11337</t>
  </si>
  <si>
    <t>10582</t>
  </si>
  <si>
    <t>10189</t>
  </si>
  <si>
    <t>9793</t>
  </si>
  <si>
    <t>9331</t>
  </si>
  <si>
    <t>8840</t>
  </si>
  <si>
    <t>7594</t>
  </si>
  <si>
    <t>7546</t>
  </si>
  <si>
    <t>7368</t>
  </si>
  <si>
    <t>6418</t>
  </si>
  <si>
    <t>6223</t>
  </si>
  <si>
    <t>6107</t>
  </si>
  <si>
    <t>6002</t>
  </si>
  <si>
    <t>5887</t>
  </si>
  <si>
    <t>5492</t>
  </si>
  <si>
    <t>5305</t>
  </si>
  <si>
    <t>4794</t>
  </si>
  <si>
    <t>4592</t>
  </si>
  <si>
    <t>4427</t>
  </si>
  <si>
    <t>4357</t>
  </si>
  <si>
    <t>4355</t>
  </si>
  <si>
    <t>4243</t>
  </si>
  <si>
    <t>4168</t>
  </si>
  <si>
    <t>4154</t>
  </si>
  <si>
    <t>3957</t>
  </si>
  <si>
    <t>3937</t>
  </si>
  <si>
    <t>3821</t>
  </si>
  <si>
    <t>3808</t>
  </si>
  <si>
    <t>3794</t>
  </si>
  <si>
    <t>3753</t>
  </si>
  <si>
    <t>3544</t>
  </si>
  <si>
    <t>3394</t>
  </si>
  <si>
    <t>3323</t>
  </si>
  <si>
    <t>3320</t>
  </si>
  <si>
    <t>3288</t>
  </si>
  <si>
    <t>2969</t>
  </si>
  <si>
    <t>2809</t>
  </si>
  <si>
    <t>2677</t>
  </si>
  <si>
    <t>2658</t>
  </si>
  <si>
    <t>2486</t>
  </si>
  <si>
    <t>2469</t>
  </si>
  <si>
    <t>2460</t>
  </si>
  <si>
    <t>2422</t>
  </si>
  <si>
    <t>2391</t>
  </si>
  <si>
    <t>2353</t>
  </si>
  <si>
    <t>2026</t>
  </si>
  <si>
    <t>2018</t>
  </si>
  <si>
    <t>1952</t>
  </si>
  <si>
    <t>1842</t>
  </si>
  <si>
    <t>1836</t>
  </si>
  <si>
    <t>1805</t>
  </si>
  <si>
    <t>1804</t>
  </si>
  <si>
    <t>1731</t>
  </si>
  <si>
    <t>1727</t>
  </si>
  <si>
    <t>1678</t>
  </si>
  <si>
    <t>1379</t>
  </si>
  <si>
    <t>1321</t>
  </si>
  <si>
    <t>1315</t>
  </si>
  <si>
    <t>1254</t>
  </si>
  <si>
    <t>1232</t>
  </si>
  <si>
    <t>1194</t>
  </si>
  <si>
    <t>1156</t>
  </si>
  <si>
    <t>1119</t>
  </si>
  <si>
    <t>975</t>
  </si>
  <si>
    <t>949</t>
  </si>
  <si>
    <t>826</t>
  </si>
  <si>
    <t>757</t>
  </si>
  <si>
    <t>590</t>
  </si>
  <si>
    <t>555</t>
  </si>
  <si>
    <t>443</t>
  </si>
  <si>
    <t>159</t>
  </si>
  <si>
    <t>35585</t>
  </si>
  <si>
    <t>17582</t>
  </si>
  <si>
    <t>16416</t>
  </si>
  <si>
    <t>14342</t>
  </si>
  <si>
    <t>14184</t>
  </si>
  <si>
    <t>14124</t>
  </si>
  <si>
    <t>12659</t>
  </si>
  <si>
    <t>11718</t>
  </si>
  <si>
    <t>11590</t>
  </si>
  <si>
    <t>8542</t>
  </si>
  <si>
    <t>7996</t>
  </si>
  <si>
    <t>6703</t>
  </si>
  <si>
    <t>6618</t>
  </si>
  <si>
    <t>6438</t>
  </si>
  <si>
    <t>6099</t>
  </si>
  <si>
    <t>5795</t>
  </si>
  <si>
    <t>5043</t>
  </si>
  <si>
    <t>4856</t>
  </si>
  <si>
    <t>4792</t>
  </si>
  <si>
    <t>4683</t>
  </si>
  <si>
    <t>3624</t>
  </si>
  <si>
    <t>3487</t>
  </si>
  <si>
    <t>3170</t>
  </si>
  <si>
    <t>2595</t>
  </si>
  <si>
    <t>2263</t>
  </si>
  <si>
    <t>1614</t>
  </si>
  <si>
    <t>1522</t>
  </si>
  <si>
    <t>1490</t>
  </si>
  <si>
    <t>1389</t>
  </si>
  <si>
    <t>1348</t>
  </si>
  <si>
    <t>1323</t>
  </si>
  <si>
    <t>1283</t>
  </si>
  <si>
    <t>1249</t>
  </si>
  <si>
    <t>1182</t>
  </si>
  <si>
    <t>1148</t>
  </si>
  <si>
    <t>1135</t>
  </si>
  <si>
    <t>1098</t>
  </si>
  <si>
    <t>1045</t>
  </si>
  <si>
    <t>1022</t>
  </si>
  <si>
    <t>961</t>
  </si>
  <si>
    <t>857</t>
  </si>
  <si>
    <t>781</t>
  </si>
  <si>
    <t>767</t>
  </si>
  <si>
    <t>683</t>
  </si>
  <si>
    <t>558</t>
  </si>
  <si>
    <t>553</t>
  </si>
  <si>
    <t>549</t>
  </si>
  <si>
    <t>532</t>
  </si>
  <si>
    <t>529</t>
  </si>
  <si>
    <t>485</t>
  </si>
  <si>
    <t>353</t>
  </si>
  <si>
    <t>189</t>
  </si>
  <si>
    <t>37153</t>
  </si>
  <si>
    <t>30267</t>
  </si>
  <si>
    <t>27434</t>
  </si>
  <si>
    <t>25526</t>
  </si>
  <si>
    <t>22682</t>
  </si>
  <si>
    <t>20279</t>
  </si>
  <si>
    <t>14439</t>
  </si>
  <si>
    <t>12996</t>
  </si>
  <si>
    <t>12265</t>
  </si>
  <si>
    <t>12029</t>
  </si>
  <si>
    <t>9105</t>
  </si>
  <si>
    <t>8397</t>
  </si>
  <si>
    <t>8192</t>
  </si>
  <si>
    <t>7754</t>
  </si>
  <si>
    <t>7325</t>
  </si>
  <si>
    <t>7299</t>
  </si>
  <si>
    <t>6471</t>
  </si>
  <si>
    <t>6429</t>
  </si>
  <si>
    <t>5013</t>
  </si>
  <si>
    <t>4839</t>
  </si>
  <si>
    <t>4760</t>
  </si>
  <si>
    <t>3616</t>
  </si>
  <si>
    <t>3134</t>
  </si>
  <si>
    <t>3106</t>
  </si>
  <si>
    <t>3012</t>
  </si>
  <si>
    <t>2976</t>
  </si>
  <si>
    <t>2859</t>
  </si>
  <si>
    <t>2848</t>
  </si>
  <si>
    <t>2566</t>
  </si>
  <si>
    <t>2471</t>
  </si>
  <si>
    <t>2420</t>
  </si>
  <si>
    <t>2298</t>
  </si>
  <si>
    <t>2294</t>
  </si>
  <si>
    <t>2039</t>
  </si>
  <si>
    <t>2032</t>
  </si>
  <si>
    <t>1838</t>
  </si>
  <si>
    <t>1781</t>
  </si>
  <si>
    <t>1746</t>
  </si>
  <si>
    <t>1712</t>
  </si>
  <si>
    <t>1641</t>
  </si>
  <si>
    <t>1369</t>
  </si>
  <si>
    <t>1330</t>
  </si>
  <si>
    <t>1117</t>
  </si>
  <si>
    <t>977</t>
  </si>
  <si>
    <t>956</t>
  </si>
  <si>
    <t>941</t>
  </si>
  <si>
    <t>924</t>
  </si>
  <si>
    <t>866</t>
  </si>
  <si>
    <t>841</t>
  </si>
  <si>
    <t>771</t>
  </si>
  <si>
    <t>681</t>
  </si>
  <si>
    <t>567</t>
  </si>
  <si>
    <t>421</t>
  </si>
  <si>
    <t>393</t>
  </si>
  <si>
    <t>385</t>
  </si>
  <si>
    <t>54937</t>
  </si>
  <si>
    <t>40215</t>
  </si>
  <si>
    <t>30088</t>
  </si>
  <si>
    <t>27907</t>
  </si>
  <si>
    <t>27687</t>
  </si>
  <si>
    <t>23159</t>
  </si>
  <si>
    <t>21726</t>
  </si>
  <si>
    <t>13834</t>
  </si>
  <si>
    <t>13267</t>
  </si>
  <si>
    <t>11954</t>
  </si>
  <si>
    <t>10398</t>
  </si>
  <si>
    <t>10217</t>
  </si>
  <si>
    <t>10026</t>
  </si>
  <si>
    <t>8135</t>
  </si>
  <si>
    <t>7702</t>
  </si>
  <si>
    <t>6455</t>
  </si>
  <si>
    <t>6437</t>
  </si>
  <si>
    <t>6224</t>
  </si>
  <si>
    <t>5911</t>
  </si>
  <si>
    <t>5831</t>
  </si>
  <si>
    <t>5201</t>
  </si>
  <si>
    <t>4136</t>
  </si>
  <si>
    <t>3970</t>
  </si>
  <si>
    <t>3951</t>
  </si>
  <si>
    <t>3864</t>
  </si>
  <si>
    <t>3311</t>
  </si>
  <si>
    <t>3154</t>
  </si>
  <si>
    <t>3147</t>
  </si>
  <si>
    <t>3136</t>
  </si>
  <si>
    <t>3091</t>
  </si>
  <si>
    <t>3056</t>
  </si>
  <si>
    <t>3030</t>
  </si>
  <si>
    <t>3015</t>
  </si>
  <si>
    <t>2743</t>
  </si>
  <si>
    <t>2479</t>
  </si>
  <si>
    <t>2373</t>
  </si>
  <si>
    <t>2292</t>
  </si>
  <si>
    <t>2260</t>
  </si>
  <si>
    <t>2241</t>
  </si>
  <si>
    <t>2100</t>
  </si>
  <si>
    <t>1978</t>
  </si>
  <si>
    <t>1872</t>
  </si>
  <si>
    <t>1729</t>
  </si>
  <si>
    <t>1347</t>
  </si>
  <si>
    <t>1342</t>
  </si>
  <si>
    <t>1333</t>
  </si>
  <si>
    <t>1287</t>
  </si>
  <si>
    <t>1267</t>
  </si>
  <si>
    <t>1209</t>
  </si>
  <si>
    <t>1157</t>
  </si>
  <si>
    <t>1125</t>
  </si>
  <si>
    <t>1068</t>
  </si>
  <si>
    <t>972</t>
  </si>
  <si>
    <t>923</t>
  </si>
  <si>
    <t>916</t>
  </si>
  <si>
    <t>913</t>
  </si>
  <si>
    <t>803</t>
  </si>
  <si>
    <t>759</t>
  </si>
  <si>
    <t>730</t>
  </si>
  <si>
    <t>702</t>
  </si>
  <si>
    <t>627</t>
  </si>
  <si>
    <t>587</t>
  </si>
  <si>
    <t>332</t>
  </si>
  <si>
    <t>164</t>
  </si>
  <si>
    <t>39951</t>
  </si>
  <si>
    <t>29961</t>
  </si>
  <si>
    <t>28931</t>
  </si>
  <si>
    <t>26760</t>
  </si>
  <si>
    <t>24580</t>
  </si>
  <si>
    <t>21065</t>
  </si>
  <si>
    <t>18086</t>
  </si>
  <si>
    <t>15011</t>
  </si>
  <si>
    <t>14714</t>
  </si>
  <si>
    <t>13196</t>
  </si>
  <si>
    <t>12246</t>
  </si>
  <si>
    <t>10486</t>
  </si>
  <si>
    <t>10368</t>
  </si>
  <si>
    <t>10042</t>
  </si>
  <si>
    <t>8427</t>
  </si>
  <si>
    <t>7643</t>
  </si>
  <si>
    <t>7097</t>
  </si>
  <si>
    <t>6887</t>
  </si>
  <si>
    <t>6463</t>
  </si>
  <si>
    <t>6323</t>
  </si>
  <si>
    <t>6146</t>
  </si>
  <si>
    <t>6082</t>
  </si>
  <si>
    <t>5133</t>
  </si>
  <si>
    <t>4876</t>
  </si>
  <si>
    <t>4727</t>
  </si>
  <si>
    <t>4416</t>
  </si>
  <si>
    <t>4390</t>
  </si>
  <si>
    <t>4293</t>
  </si>
  <si>
    <t>4253</t>
  </si>
  <si>
    <t>4202</t>
  </si>
  <si>
    <t>4064</t>
  </si>
  <si>
    <t>3601</t>
  </si>
  <si>
    <t>3523</t>
  </si>
  <si>
    <t>3191</t>
  </si>
  <si>
    <t>3183</t>
  </si>
  <si>
    <t>3085</t>
  </si>
  <si>
    <t>2889</t>
  </si>
  <si>
    <t>2696</t>
  </si>
  <si>
    <t>2439</t>
  </si>
  <si>
    <t>2342</t>
  </si>
  <si>
    <t>2226</t>
  </si>
  <si>
    <t>2216</t>
  </si>
  <si>
    <t>1711</t>
  </si>
  <si>
    <t>1654</t>
  </si>
  <si>
    <t>1610</t>
  </si>
  <si>
    <t>1374</t>
  </si>
  <si>
    <t>1289</t>
  </si>
  <si>
    <t>1284</t>
  </si>
  <si>
    <t>1200</t>
  </si>
  <si>
    <t>1198</t>
  </si>
  <si>
    <t>1144</t>
  </si>
  <si>
    <t>1126</t>
  </si>
  <si>
    <t>1042</t>
  </si>
  <si>
    <t>876</t>
  </si>
  <si>
    <t>809</t>
  </si>
  <si>
    <t>743</t>
  </si>
  <si>
    <t>657</t>
  </si>
  <si>
    <t>582</t>
  </si>
  <si>
    <t>495</t>
  </si>
  <si>
    <t>399</t>
  </si>
  <si>
    <t>396</t>
  </si>
  <si>
    <t>42887</t>
  </si>
  <si>
    <t>31054</t>
  </si>
  <si>
    <t>29081</t>
  </si>
  <si>
    <t>26072</t>
  </si>
  <si>
    <t>22079</t>
  </si>
  <si>
    <t>20346</t>
  </si>
  <si>
    <t>20158</t>
  </si>
  <si>
    <t>19306</t>
  </si>
  <si>
    <t>14164</t>
  </si>
  <si>
    <t>13501</t>
  </si>
  <si>
    <t>12337</t>
  </si>
  <si>
    <t>11454</t>
  </si>
  <si>
    <t>11119</t>
  </si>
  <si>
    <t>11005</t>
  </si>
  <si>
    <t>10005</t>
  </si>
  <si>
    <t>9840</t>
  </si>
  <si>
    <t>8491</t>
  </si>
  <si>
    <t>8062</t>
  </si>
  <si>
    <t>7604</t>
  </si>
  <si>
    <t>7519</t>
  </si>
  <si>
    <t>7121</t>
  </si>
  <si>
    <t>6852</t>
  </si>
  <si>
    <t>5358</t>
  </si>
  <si>
    <t>5136</t>
  </si>
  <si>
    <t>4723</t>
  </si>
  <si>
    <t>4448</t>
  </si>
  <si>
    <t>4439</t>
  </si>
  <si>
    <t>3963</t>
  </si>
  <si>
    <t>3325</t>
  </si>
  <si>
    <t>3224</t>
  </si>
  <si>
    <t>3089</t>
  </si>
  <si>
    <t>3088</t>
  </si>
  <si>
    <t>3028</t>
  </si>
  <si>
    <t>2624</t>
  </si>
  <si>
    <t>2585</t>
  </si>
  <si>
    <t>2556</t>
  </si>
  <si>
    <t>2553</t>
  </si>
  <si>
    <t>2363</t>
  </si>
  <si>
    <t>2323</t>
  </si>
  <si>
    <t>2302</t>
  </si>
  <si>
    <t>2106</t>
  </si>
  <si>
    <t>2051</t>
  </si>
  <si>
    <t>1994</t>
  </si>
  <si>
    <t>1922</t>
  </si>
  <si>
    <t>1732</t>
  </si>
  <si>
    <t>1704</t>
  </si>
  <si>
    <t>1666</t>
  </si>
  <si>
    <t>1493</t>
  </si>
  <si>
    <t>1318</t>
  </si>
  <si>
    <t>1127</t>
  </si>
  <si>
    <t>981</t>
  </si>
  <si>
    <t>947</t>
  </si>
  <si>
    <t>943</t>
  </si>
  <si>
    <t>854</t>
  </si>
  <si>
    <t>812</t>
  </si>
  <si>
    <t>669</t>
  </si>
  <si>
    <t>602</t>
  </si>
  <si>
    <t>569</t>
  </si>
  <si>
    <t>535</t>
  </si>
  <si>
    <t>387</t>
  </si>
  <si>
    <t>318</t>
  </si>
  <si>
    <t>269</t>
  </si>
  <si>
    <t>51471</t>
  </si>
  <si>
    <t>38197</t>
  </si>
  <si>
    <t>27041</t>
  </si>
  <si>
    <t>26408</t>
  </si>
  <si>
    <t>25010</t>
  </si>
  <si>
    <t>23546</t>
  </si>
  <si>
    <t>22741</t>
  </si>
  <si>
    <t>21096</t>
  </si>
  <si>
    <t>20583</t>
  </si>
  <si>
    <t>16560</t>
  </si>
  <si>
    <t>13763</t>
  </si>
  <si>
    <t>13107</t>
  </si>
  <si>
    <t>12658</t>
  </si>
  <si>
    <t>12176</t>
  </si>
  <si>
    <t>10714</t>
  </si>
  <si>
    <t>9618</t>
  </si>
  <si>
    <t>9295</t>
  </si>
  <si>
    <t>8934</t>
  </si>
  <si>
    <t>8451</t>
  </si>
  <si>
    <t>7943</t>
  </si>
  <si>
    <t>7658</t>
  </si>
  <si>
    <t>6802</t>
  </si>
  <si>
    <t>6147</t>
  </si>
  <si>
    <t>6134</t>
  </si>
  <si>
    <t>6098</t>
  </si>
  <si>
    <t>6041</t>
  </si>
  <si>
    <t>5196</t>
  </si>
  <si>
    <t>5042</t>
  </si>
  <si>
    <t>4787</t>
  </si>
  <si>
    <t>4679</t>
  </si>
  <si>
    <t>4677</t>
  </si>
  <si>
    <t>3887</t>
  </si>
  <si>
    <t>3835</t>
  </si>
  <si>
    <t>3792</t>
  </si>
  <si>
    <t>3587</t>
  </si>
  <si>
    <t>3331</t>
  </si>
  <si>
    <t>3271</t>
  </si>
  <si>
    <t>3054</t>
  </si>
  <si>
    <t>2673</t>
  </si>
  <si>
    <t>2550</t>
  </si>
  <si>
    <t>2401</t>
  </si>
  <si>
    <t>2351</t>
  </si>
  <si>
    <t>2305</t>
  </si>
  <si>
    <t>2268</t>
  </si>
  <si>
    <t>2108</t>
  </si>
  <si>
    <t>2072</t>
  </si>
  <si>
    <t>1948</t>
  </si>
  <si>
    <t>1819</t>
  </si>
  <si>
    <t>1778</t>
  </si>
  <si>
    <t>1759</t>
  </si>
  <si>
    <t>1733</t>
  </si>
  <si>
    <t>1721</t>
  </si>
  <si>
    <t>1554</t>
  </si>
  <si>
    <t>1541</t>
  </si>
  <si>
    <t>1533</t>
  </si>
  <si>
    <t>1304</t>
  </si>
  <si>
    <t>1206</t>
  </si>
  <si>
    <t>1150</t>
  </si>
  <si>
    <t>951</t>
  </si>
  <si>
    <t>937</t>
  </si>
  <si>
    <t>936</t>
  </si>
  <si>
    <t>795</t>
  </si>
  <si>
    <t>651</t>
  </si>
  <si>
    <t>613</t>
  </si>
  <si>
    <t>588</t>
  </si>
  <si>
    <t>448</t>
  </si>
  <si>
    <t>366</t>
  </si>
  <si>
    <t>291</t>
  </si>
  <si>
    <t>231</t>
  </si>
  <si>
    <t>37129</t>
  </si>
  <si>
    <t>29991</t>
  </si>
  <si>
    <t>25179</t>
  </si>
  <si>
    <t>24989</t>
  </si>
  <si>
    <t>23632</t>
  </si>
  <si>
    <t>23594</t>
  </si>
  <si>
    <t>21800</t>
  </si>
  <si>
    <t>18800</t>
  </si>
  <si>
    <t>17861</t>
  </si>
  <si>
    <t>15499</t>
  </si>
  <si>
    <t>14378</t>
  </si>
  <si>
    <t>14103</t>
  </si>
  <si>
    <t>13389</t>
  </si>
  <si>
    <t>12662</t>
  </si>
  <si>
    <t>11315</t>
  </si>
  <si>
    <t>11146</t>
  </si>
  <si>
    <t>11118</t>
  </si>
  <si>
    <t>9425</t>
  </si>
  <si>
    <t>9283</t>
  </si>
  <si>
    <t>8996</t>
  </si>
  <si>
    <t>7791</t>
  </si>
  <si>
    <t>7786</t>
  </si>
  <si>
    <t>7378</t>
  </si>
  <si>
    <t>6197</t>
  </si>
  <si>
    <t>6170</t>
  </si>
  <si>
    <t>5716</t>
  </si>
  <si>
    <t>5566</t>
  </si>
  <si>
    <t>4908</t>
  </si>
  <si>
    <t>4501</t>
  </si>
  <si>
    <t>4410</t>
  </si>
  <si>
    <t>4367</t>
  </si>
  <si>
    <t>3722</t>
  </si>
  <si>
    <t>3590</t>
  </si>
  <si>
    <t>3462</t>
  </si>
  <si>
    <t>3433</t>
  </si>
  <si>
    <t>3190</t>
  </si>
  <si>
    <t>3042</t>
  </si>
  <si>
    <t>3006</t>
  </si>
  <si>
    <t>2923</t>
  </si>
  <si>
    <t>2888</t>
  </si>
  <si>
    <t>2861</t>
  </si>
  <si>
    <t>2679</t>
  </si>
  <si>
    <t>2540</t>
  </si>
  <si>
    <t>2337</t>
  </si>
  <si>
    <t>2110</t>
  </si>
  <si>
    <t>1917</t>
  </si>
  <si>
    <t>1821</t>
  </si>
  <si>
    <t>1396</t>
  </si>
  <si>
    <t>1356</t>
  </si>
  <si>
    <t>1355</t>
  </si>
  <si>
    <t>1224</t>
  </si>
  <si>
    <t>1191</t>
  </si>
  <si>
    <t>900</t>
  </si>
  <si>
    <t>831</t>
  </si>
  <si>
    <t>578</t>
  </si>
  <si>
    <t>504</t>
  </si>
  <si>
    <t>397</t>
  </si>
  <si>
    <t>321</t>
  </si>
  <si>
    <t>147</t>
  </si>
  <si>
    <t>51117</t>
  </si>
  <si>
    <t>39808</t>
  </si>
  <si>
    <t>34841</t>
  </si>
  <si>
    <t>32850</t>
  </si>
  <si>
    <t>26713</t>
  </si>
  <si>
    <t>24272</t>
  </si>
  <si>
    <t>22096</t>
  </si>
  <si>
    <t>21760</t>
  </si>
  <si>
    <t>19000</t>
  </si>
  <si>
    <t>15844</t>
  </si>
  <si>
    <t>13892</t>
  </si>
  <si>
    <t>13577</t>
  </si>
  <si>
    <t>13446</t>
  </si>
  <si>
    <t>12752</t>
  </si>
  <si>
    <t>11227</t>
  </si>
  <si>
    <t>11156</t>
  </si>
  <si>
    <t>10933</t>
  </si>
  <si>
    <t>10035</t>
  </si>
  <si>
    <t>10024</t>
  </si>
  <si>
    <t>9218</t>
  </si>
  <si>
    <t>8601</t>
  </si>
  <si>
    <t>7985</t>
  </si>
  <si>
    <t>6822</t>
  </si>
  <si>
    <t>6383</t>
  </si>
  <si>
    <t>6045</t>
  </si>
  <si>
    <t>5849</t>
  </si>
  <si>
    <t>5775</t>
  </si>
  <si>
    <t>5156</t>
  </si>
  <si>
    <t>5023</t>
  </si>
  <si>
    <t>4952</t>
  </si>
  <si>
    <t>4649</t>
  </si>
  <si>
    <t>4604</t>
  </si>
  <si>
    <t>4241</t>
  </si>
  <si>
    <t>4100</t>
  </si>
  <si>
    <t>3961</t>
  </si>
  <si>
    <t>3833</t>
  </si>
  <si>
    <t>3617</t>
  </si>
  <si>
    <t>3463</t>
  </si>
  <si>
    <t>3297</t>
  </si>
  <si>
    <t>2652</t>
  </si>
  <si>
    <t>2646</t>
  </si>
  <si>
    <t>2617</t>
  </si>
  <si>
    <t>2369</t>
  </si>
  <si>
    <t>2320</t>
  </si>
  <si>
    <t>2251</t>
  </si>
  <si>
    <t>2196</t>
  </si>
  <si>
    <t>1893</t>
  </si>
  <si>
    <t>1798</t>
  </si>
  <si>
    <t>1648</t>
  </si>
  <si>
    <t>1618</t>
  </si>
  <si>
    <t>1601</t>
  </si>
  <si>
    <t>1368</t>
  </si>
  <si>
    <t>1013</t>
  </si>
  <si>
    <t>837</t>
  </si>
  <si>
    <t>825</t>
  </si>
  <si>
    <t>741</t>
  </si>
  <si>
    <t>525</t>
  </si>
  <si>
    <t>412</t>
  </si>
  <si>
    <t>273</t>
  </si>
  <si>
    <t>41428</t>
  </si>
  <si>
    <t>39904</t>
  </si>
  <si>
    <t>36773</t>
  </si>
  <si>
    <t>35011</t>
  </si>
  <si>
    <t>28727</t>
  </si>
  <si>
    <t>26969</t>
  </si>
  <si>
    <t>24282</t>
  </si>
  <si>
    <t>21798</t>
  </si>
  <si>
    <t>20798</t>
  </si>
  <si>
    <t>19606</t>
  </si>
  <si>
    <t>16146</t>
  </si>
  <si>
    <t>13650</t>
  </si>
  <si>
    <t>12982</t>
  </si>
  <si>
    <t>11884</t>
  </si>
  <si>
    <t>11366</t>
  </si>
  <si>
    <t>11193</t>
  </si>
  <si>
    <t>10249</t>
  </si>
  <si>
    <t>9650</t>
  </si>
  <si>
    <t>9152</t>
  </si>
  <si>
    <t>8701</t>
  </si>
  <si>
    <t>8392</t>
  </si>
  <si>
    <t>8071</t>
  </si>
  <si>
    <t>7950</t>
  </si>
  <si>
    <t>7896</t>
  </si>
  <si>
    <t>7291</t>
  </si>
  <si>
    <t>7235</t>
  </si>
  <si>
    <t>6074</t>
  </si>
  <si>
    <t>5320</t>
  </si>
  <si>
    <t>5248</t>
  </si>
  <si>
    <t>4949</t>
  </si>
  <si>
    <t>4868</t>
  </si>
  <si>
    <t>4402</t>
  </si>
  <si>
    <t>4332</t>
  </si>
  <si>
    <t>4157</t>
  </si>
  <si>
    <t>3640</t>
  </si>
  <si>
    <t>3327</t>
  </si>
  <si>
    <t>2912</t>
  </si>
  <si>
    <t>2867</t>
  </si>
  <si>
    <t>2847</t>
  </si>
  <si>
    <t>2684</t>
  </si>
  <si>
    <t>2492</t>
  </si>
  <si>
    <t>2197</t>
  </si>
  <si>
    <t>2139</t>
  </si>
  <si>
    <t>2079</t>
  </si>
  <si>
    <t>2070</t>
  </si>
  <si>
    <t>2055</t>
  </si>
  <si>
    <t>1996</t>
  </si>
  <si>
    <t>1973</t>
  </si>
  <si>
    <t>1960</t>
  </si>
  <si>
    <t>1758</t>
  </si>
  <si>
    <t>1677</t>
  </si>
  <si>
    <t>1659</t>
  </si>
  <si>
    <t>1418</t>
  </si>
  <si>
    <t>1390</t>
  </si>
  <si>
    <t>1351</t>
  </si>
  <si>
    <t>1299</t>
  </si>
  <si>
    <t>1154</t>
  </si>
  <si>
    <t>1128</t>
  </si>
  <si>
    <t>995</t>
  </si>
  <si>
    <t>897</t>
  </si>
  <si>
    <t>867</t>
  </si>
  <si>
    <t>851</t>
  </si>
  <si>
    <t>842</t>
  </si>
  <si>
    <t>832</t>
  </si>
  <si>
    <t>745</t>
  </si>
  <si>
    <t>640</t>
  </si>
  <si>
    <t>607</t>
  </si>
  <si>
    <t>601</t>
  </si>
  <si>
    <t>509</t>
  </si>
  <si>
    <t>312</t>
  </si>
  <si>
    <t>245</t>
  </si>
  <si>
    <t>37902</t>
  </si>
  <si>
    <t>37836</t>
  </si>
  <si>
    <t>34799</t>
  </si>
  <si>
    <t>30615</t>
  </si>
  <si>
    <t>27132</t>
  </si>
  <si>
    <t>26353</t>
  </si>
  <si>
    <t>24735</t>
  </si>
  <si>
    <t>23744</t>
  </si>
  <si>
    <t>21350</t>
  </si>
  <si>
    <t>20663</t>
  </si>
  <si>
    <t>20337</t>
  </si>
  <si>
    <t>15533</t>
  </si>
  <si>
    <t>15525</t>
  </si>
  <si>
    <t>12756</t>
  </si>
  <si>
    <t>12193</t>
  </si>
  <si>
    <t>12142</t>
  </si>
  <si>
    <t>11812</t>
  </si>
  <si>
    <t>11752</t>
  </si>
  <si>
    <t>10063</t>
  </si>
  <si>
    <t>10021</t>
  </si>
  <si>
    <t>9767</t>
  </si>
  <si>
    <t>8768</t>
  </si>
  <si>
    <t>8517</t>
  </si>
  <si>
    <t>7966</t>
  </si>
  <si>
    <t>7664</t>
  </si>
  <si>
    <t>7111</t>
  </si>
  <si>
    <t>6381</t>
  </si>
  <si>
    <t>5875</t>
  </si>
  <si>
    <t>5763</t>
  </si>
  <si>
    <t>4593</t>
  </si>
  <si>
    <t>4578</t>
  </si>
  <si>
    <t>4292</t>
  </si>
  <si>
    <t>4250</t>
  </si>
  <si>
    <t>4247</t>
  </si>
  <si>
    <t>3907</t>
  </si>
  <si>
    <t>3358</t>
  </si>
  <si>
    <t>2659</t>
  </si>
  <si>
    <t>2654</t>
  </si>
  <si>
    <t>2636</t>
  </si>
  <si>
    <t>2589</t>
  </si>
  <si>
    <t>2549</t>
  </si>
  <si>
    <t>2386</t>
  </si>
  <si>
    <t>2273</t>
  </si>
  <si>
    <t>2138</t>
  </si>
  <si>
    <t>2103</t>
  </si>
  <si>
    <t>2001</t>
  </si>
  <si>
    <t>1985</t>
  </si>
  <si>
    <t>1920</t>
  </si>
  <si>
    <t>1906</t>
  </si>
  <si>
    <t>1837</t>
  </si>
  <si>
    <t>1809</t>
  </si>
  <si>
    <t>1693</t>
  </si>
  <si>
    <t>1606</t>
  </si>
  <si>
    <t>1441</t>
  </si>
  <si>
    <t>1378</t>
  </si>
  <si>
    <t>1300</t>
  </si>
  <si>
    <t>1140</t>
  </si>
  <si>
    <t>1134</t>
  </si>
  <si>
    <t>1044</t>
  </si>
  <si>
    <t>894</t>
  </si>
  <si>
    <t>834</t>
  </si>
  <si>
    <t>802</t>
  </si>
  <si>
    <t>689</t>
  </si>
  <si>
    <t>471</t>
  </si>
  <si>
    <t>49877</t>
  </si>
  <si>
    <t>40594</t>
  </si>
  <si>
    <t>38054</t>
  </si>
  <si>
    <t>34904</t>
  </si>
  <si>
    <t>30751</t>
  </si>
  <si>
    <t>26580</t>
  </si>
  <si>
    <t>24024</t>
  </si>
  <si>
    <t>22985</t>
  </si>
  <si>
    <t>22355</t>
  </si>
  <si>
    <t>20815</t>
  </si>
  <si>
    <t>20317</t>
  </si>
  <si>
    <t>17039</t>
  </si>
  <si>
    <t>16671</t>
  </si>
  <si>
    <t>16599</t>
  </si>
  <si>
    <t>15627</t>
  </si>
  <si>
    <t>13060</t>
  </si>
  <si>
    <t>12476</t>
  </si>
  <si>
    <t>11955</t>
  </si>
  <si>
    <t>10608</t>
  </si>
  <si>
    <t>10446</t>
  </si>
  <si>
    <t>10270</t>
  </si>
  <si>
    <t>9015</t>
  </si>
  <si>
    <t>7856</t>
  </si>
  <si>
    <t>7452</t>
  </si>
  <si>
    <t>6903</t>
  </si>
  <si>
    <t>6751</t>
  </si>
  <si>
    <t>6706</t>
  </si>
  <si>
    <t>6160</t>
  </si>
  <si>
    <t>5778</t>
  </si>
  <si>
    <t>5741</t>
  </si>
  <si>
    <t>5666</t>
  </si>
  <si>
    <t>4714</t>
  </si>
  <si>
    <t>4599</t>
  </si>
  <si>
    <t>4271</t>
  </si>
  <si>
    <t>4192</t>
  </si>
  <si>
    <t>3918</t>
  </si>
  <si>
    <t>3872</t>
  </si>
  <si>
    <t>3543</t>
  </si>
  <si>
    <t>3281</t>
  </si>
  <si>
    <t>3275</t>
  </si>
  <si>
    <t>3200</t>
  </si>
  <si>
    <t>3075</t>
  </si>
  <si>
    <t>3020</t>
  </si>
  <si>
    <t>2990</t>
  </si>
  <si>
    <t>2835</t>
  </si>
  <si>
    <t>2747</t>
  </si>
  <si>
    <t>2739</t>
  </si>
  <si>
    <t>2523</t>
  </si>
  <si>
    <t>2223</t>
  </si>
  <si>
    <t>2088</t>
  </si>
  <si>
    <t>1913</t>
  </si>
  <si>
    <t>1850</t>
  </si>
  <si>
    <t>1290</t>
  </si>
  <si>
    <t>1242</t>
  </si>
  <si>
    <t>1221</t>
  </si>
  <si>
    <t>1162</t>
  </si>
  <si>
    <t>1113</t>
  </si>
  <si>
    <t>1081</t>
  </si>
  <si>
    <t>1065</t>
  </si>
  <si>
    <t>1051</t>
  </si>
  <si>
    <t>1034</t>
  </si>
  <si>
    <t>898</t>
  </si>
  <si>
    <t>868</t>
  </si>
  <si>
    <t>744</t>
  </si>
  <si>
    <t>742</t>
  </si>
  <si>
    <t>671</t>
  </si>
  <si>
    <t>655</t>
  </si>
  <si>
    <t>600</t>
  </si>
  <si>
    <t>60055</t>
  </si>
  <si>
    <t>44370</t>
  </si>
  <si>
    <t>41142</t>
  </si>
  <si>
    <t>41012</t>
  </si>
  <si>
    <t>30799</t>
  </si>
  <si>
    <t>27812</t>
  </si>
  <si>
    <t>27458</t>
  </si>
  <si>
    <t>26814</t>
  </si>
  <si>
    <t>25545</t>
  </si>
  <si>
    <t>25015</t>
  </si>
  <si>
    <t>22678</t>
  </si>
  <si>
    <t>20428</t>
  </si>
  <si>
    <t>19832</t>
  </si>
  <si>
    <t>15750</t>
  </si>
  <si>
    <t>15013</t>
  </si>
  <si>
    <t>14913</t>
  </si>
  <si>
    <t>14381</t>
  </si>
  <si>
    <t>13201</t>
  </si>
  <si>
    <t>12811</t>
  </si>
  <si>
    <t>12807</t>
  </si>
  <si>
    <t>12480</t>
  </si>
  <si>
    <t>10600</t>
  </si>
  <si>
    <t>10492</t>
  </si>
  <si>
    <t>9121</t>
  </si>
  <si>
    <t>8302</t>
  </si>
  <si>
    <t>7980</t>
  </si>
  <si>
    <t>7462</t>
  </si>
  <si>
    <t>7024</t>
  </si>
  <si>
    <t>6943</t>
  </si>
  <si>
    <t>6621</t>
  </si>
  <si>
    <t>5786</t>
  </si>
  <si>
    <t>5600</t>
  </si>
  <si>
    <t>5405</t>
  </si>
  <si>
    <t>5285</t>
  </si>
  <si>
    <t>4563</t>
  </si>
  <si>
    <t>4062</t>
  </si>
  <si>
    <t>3982</t>
  </si>
  <si>
    <t>3520</t>
  </si>
  <si>
    <t>3474</t>
  </si>
  <si>
    <t>3284</t>
  </si>
  <si>
    <t>3099</t>
  </si>
  <si>
    <t>2975</t>
  </si>
  <si>
    <t>2887</t>
  </si>
  <si>
    <t>2858</t>
  </si>
  <si>
    <t>2754</t>
  </si>
  <si>
    <t>2700</t>
  </si>
  <si>
    <t>2629</t>
  </si>
  <si>
    <t>2564</t>
  </si>
  <si>
    <t>2333</t>
  </si>
  <si>
    <t>2329</t>
  </si>
  <si>
    <t>2310</t>
  </si>
  <si>
    <t>2202</t>
  </si>
  <si>
    <t>2167</t>
  </si>
  <si>
    <t>1950</t>
  </si>
  <si>
    <t>1856</t>
  </si>
  <si>
    <t>1845</t>
  </si>
  <si>
    <t>1747</t>
  </si>
  <si>
    <t>1718</t>
  </si>
  <si>
    <t>1448</t>
  </si>
  <si>
    <t>1239</t>
  </si>
  <si>
    <t>830</t>
  </si>
  <si>
    <t>712</t>
  </si>
  <si>
    <t>560</t>
  </si>
  <si>
    <t>473</t>
  </si>
  <si>
    <t>序号</t>
    <phoneticPr fontId="2" type="noConversion"/>
  </si>
  <si>
    <t>行标签</t>
  </si>
  <si>
    <t>总计</t>
  </si>
  <si>
    <t>求和项:销量</t>
  </si>
  <si>
    <t>销售额（万元）</t>
    <phoneticPr fontId="2" type="noConversion"/>
  </si>
  <si>
    <t>平均客单价（万元）</t>
    <phoneticPr fontId="2" type="noConversion"/>
  </si>
  <si>
    <t>求和项:销售额（万元）</t>
  </si>
  <si>
    <t>值</t>
  </si>
  <si>
    <t>求和项:平均客单价（万元）</t>
  </si>
  <si>
    <t>指标</t>
    <phoneticPr fontId="2" type="noConversion"/>
  </si>
  <si>
    <t>值</t>
    <phoneticPr fontId="2" type="noConversion"/>
  </si>
  <si>
    <t>总销售额（万元）</t>
    <phoneticPr fontId="2" type="noConversion"/>
  </si>
  <si>
    <t>指标透视表</t>
    <phoneticPr fontId="2" type="noConversion"/>
  </si>
  <si>
    <t>统计周期（年）</t>
    <phoneticPr fontId="2" type="noConversion"/>
  </si>
  <si>
    <t>年度销量表</t>
    <phoneticPr fontId="2" type="noConversion"/>
  </si>
  <si>
    <t>月度销量表</t>
    <phoneticPr fontId="2" type="noConversion"/>
  </si>
  <si>
    <t>厂商销量表</t>
    <phoneticPr fontId="2" type="noConversion"/>
  </si>
  <si>
    <t>车型销量表</t>
    <phoneticPr fontId="2" type="noConversion"/>
  </si>
  <si>
    <t>价格区间</t>
    <phoneticPr fontId="2" type="noConversion"/>
  </si>
  <si>
    <t>10到20万</t>
  </si>
  <si>
    <t>10万以下</t>
  </si>
  <si>
    <t>20到30万</t>
  </si>
  <si>
    <t>30到40万</t>
  </si>
  <si>
    <t>40到50万</t>
  </si>
  <si>
    <t>50万及以上</t>
  </si>
  <si>
    <t>价格区间销量分布</t>
    <phoneticPr fontId="2" type="noConversion"/>
  </si>
  <si>
    <t>累计销量（辆）</t>
    <phoneticPr fontId="2" type="noConversion"/>
  </si>
  <si>
    <t>覆盖厂商（家）</t>
    <phoneticPr fontId="2" type="noConversion"/>
  </si>
  <si>
    <t>在售车型（款）</t>
    <phoneticPr fontId="2" type="noConversion"/>
  </si>
  <si>
    <t>厂商销量TOP10</t>
    <phoneticPr fontId="2" type="noConversion"/>
  </si>
  <si>
    <t>车型销量TOP10</t>
    <phoneticPr fontId="2" type="noConversion"/>
  </si>
  <si>
    <t>年度增长率</t>
    <phoneticPr fontId="2" type="noConversion"/>
  </si>
  <si>
    <t>求和项:年度增长率</t>
  </si>
  <si>
    <t>列标签</t>
  </si>
  <si>
    <t>销量</t>
    <phoneticPr fontId="2" type="noConversion"/>
  </si>
  <si>
    <t>行业集中度</t>
    <phoneticPr fontId="2" type="noConversion"/>
  </si>
  <si>
    <t>年份</t>
    <phoneticPr fontId="2" type="noConversion"/>
  </si>
  <si>
    <t>CR3</t>
    <phoneticPr fontId="2" type="noConversion"/>
  </si>
  <si>
    <t>CR5</t>
    <phoneticPr fontId="2" type="noConversion"/>
  </si>
  <si>
    <t>CR10</t>
    <phoneticPr fontId="2" type="noConversion"/>
  </si>
  <si>
    <t>求和项:CR3</t>
  </si>
  <si>
    <t>求和项:CR5</t>
  </si>
  <si>
    <t>求和项:CR10</t>
  </si>
  <si>
    <t>市场份额表</t>
    <phoneticPr fontId="2" type="noConversion"/>
  </si>
  <si>
    <t>市场占比</t>
    <phoneticPr fontId="2" type="noConversion"/>
  </si>
  <si>
    <t>厂商</t>
    <phoneticPr fontId="2" type="noConversion"/>
  </si>
  <si>
    <t>其他</t>
  </si>
  <si>
    <t>其他</t>
    <phoneticPr fontId="2" type="noConversion"/>
  </si>
  <si>
    <t>求和项:市场占比</t>
  </si>
  <si>
    <t>起售价(万元）</t>
    <phoneticPr fontId="2" type="noConversion"/>
  </si>
  <si>
    <t>顶配价（万元）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</si>
</sst>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_ "/>
    <numFmt numFmtId="177" formatCode="0.00_ "/>
    <numFmt numFmtId="178" formatCode="#,##0_ 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  <xf numFmtId="0" fontId="0" fillId="0" borderId="1" xfId="0" applyBorder="1"/>
    <xf numFmtId="176" fontId="0" fillId="0" borderId="1" xfId="0" applyNumberFormat="1" applyBorder="1"/>
    <xf numFmtId="0" fontId="0" fillId="2" borderId="0" xfId="0" applyFill="1"/>
    <xf numFmtId="178" fontId="0" fillId="0" borderId="1" xfId="0" applyNumberFormat="1" applyBorder="1"/>
    <xf numFmtId="178" fontId="0" fillId="0" borderId="0" xfId="0" applyNumberFormat="1"/>
    <xf numFmtId="10" fontId="0" fillId="0" borderId="0" xfId="0" applyNumberFormat="1"/>
    <xf numFmtId="10" fontId="0" fillId="0" borderId="1" xfId="0" applyNumberFormat="1" applyBorder="1"/>
  </cellXfs>
  <cellStyles count="1">
    <cellStyle name="常规" xfId="0" builtinId="0"/>
  </cellStyles>
  <dxfs count="3">
    <dxf>
      <numFmt numFmtId="177" formatCode="0.00_ "/>
    </dxf>
    <dxf>
      <font>
        <b val="0"/>
        <i val="0"/>
        <name val="HarmonyOS Sans SC"/>
        <family val="3"/>
        <charset val="134"/>
        <scheme val="none"/>
      </font>
      <fill>
        <patternFill>
          <fgColor rgb="FF23CDC5"/>
        </patternFill>
      </fill>
    </dxf>
    <dxf>
      <font>
        <b/>
        <i val="0"/>
        <sz val="10"/>
        <name val="HarmonyOS Sans SC"/>
        <family val="3"/>
        <charset val="134"/>
        <scheme val="none"/>
      </font>
      <fill>
        <patternFill>
          <fgColor rgb="FF23CDC5"/>
        </patternFill>
      </fill>
    </dxf>
  </dxfs>
  <tableStyles count="2" defaultTableStyle="TableStyleMedium9" defaultPivotStyle="PivotStyleLight16">
    <tableStyle name="切片器样式 1" pivot="0" table="0" count="3" xr9:uid="{84CCF19E-C8ED-4C06-82DA-A7F6324F2E67}">
      <tableStyleElement type="wholeTable" dxfId="2"/>
    </tableStyle>
    <tableStyle name="切片器样式 1 2" pivot="0" table="0" count="3" xr9:uid="{AE695F21-C740-4C9E-A7CA-77C2E82BE6B4}">
      <tableStyleElement type="wholeTable" dxfId="1"/>
    </tableStyle>
  </tableStyles>
  <colors>
    <mruColors>
      <color rgb="FFCBF7F5"/>
      <color rgb="FFB1F3F0"/>
      <color rgb="FFA0F0EC"/>
      <color rgb="FF86ECE7"/>
      <color rgb="FF8FEDE9"/>
      <color rgb="FF7EEAE5"/>
      <color rgb="FFC3F5F3"/>
      <color rgb="FFC1F7F4"/>
      <color rgb="FF66ECE6"/>
      <color rgb="FF5CE4DE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rgb="FF23CDC5"/>
            </patternFill>
          </fill>
        </dxf>
        <dxf>
          <fill>
            <patternFill>
              <bgColor rgb="FF23CDC5"/>
            </patternFill>
          </fill>
        </dxf>
        <dxf>
          <fill>
            <patternFill>
              <bgColor rgb="FF23CDC5"/>
            </patternFill>
          </fill>
        </dxf>
        <dxf>
          <fill>
            <patternFill>
              <bgColor rgb="FF23CDC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切片器样式 1">
          <x14:slicerStyleElements>
            <x14:slicerStyleElement type="selectedItemWithData" dxfId="3"/>
            <x14:slicerStyleElement type="selectedItemWithNoData" dxfId="2"/>
          </x14:slicerStyleElements>
        </x14:slicerStyle>
        <x14:slicerStyle name="切片器样式 1 2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HarmonyOS Sans SC" panose="00000500000000000000" pitchFamily="2" charset="-122"/>
                <a:ea typeface="HarmonyOS Sans SC" panose="00000500000000000000" pitchFamily="2" charset="-122"/>
                <a:cs typeface="+mn-cs"/>
              </a:defRPr>
            </a:pPr>
            <a:r>
              <a:rPr lang="zh-CN"/>
              <a:t>年度销量趋势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HarmonyOS Sans SC" panose="00000500000000000000" pitchFamily="2" charset="-122"/>
              <a:ea typeface="HarmonyOS Sans SC" panose="000005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6000">
                <a:srgbClr val="23CDC5"/>
              </a:gs>
              <a:gs pos="100000">
                <a:srgbClr val="1DD4DD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gradFill>
                    <a:gsLst>
                      <a:gs pos="16000">
                        <a:srgbClr val="23CDC5"/>
                      </a:gs>
                      <a:gs pos="100000">
                        <a:srgbClr val="1DD4D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数据透视!$H$10</c:f>
              <c:strCache>
                <c:ptCount val="1"/>
                <c:pt idx="0">
                  <c:v>汇总</c:v>
                </c:pt>
              </c:strCache>
            </c:strRef>
          </c:tx>
          <c:spPr>
            <a:gradFill flip="none" rotWithShape="1">
              <a:gsLst>
                <a:gs pos="16000">
                  <a:srgbClr val="23CDC5"/>
                </a:gs>
                <a:gs pos="100000">
                  <a:srgbClr val="1DD4DD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gradFill>
                      <a:gsLst>
                        <a:gs pos="16000">
                          <a:srgbClr val="23CDC5"/>
                        </a:gs>
                        <a:gs pos="100000">
                          <a:srgbClr val="1DD4DD"/>
                        </a:gs>
                      </a:gsLst>
                      <a:lin ang="5400000" scaled="1"/>
                    </a:gra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数据透视!$G$11:$G$15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数据透视!$H$11:$H$15</c:f>
              <c:numCache>
                <c:formatCode>#,##0_ </c:formatCode>
                <c:ptCount val="4"/>
                <c:pt idx="0">
                  <c:v>981540</c:v>
                </c:pt>
                <c:pt idx="1">
                  <c:v>2685514</c:v>
                </c:pt>
                <c:pt idx="2">
                  <c:v>6031267</c:v>
                </c:pt>
                <c:pt idx="3">
                  <c:v>6646622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A-47AE-B07E-71AB62D0DC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7641984"/>
        <c:axId val="487629504"/>
      </c:barChart>
      <c:catAx>
        <c:axId val="4876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HarmonyOS Sans SC" panose="00000500000000000000" pitchFamily="2" charset="-122"/>
                <a:ea typeface="HarmonyOS Sans SC" panose="00000500000000000000" pitchFamily="2" charset="-122"/>
                <a:cs typeface="+mn-cs"/>
              </a:defRPr>
            </a:pPr>
            <a:endParaRPr lang="zh-CN"/>
          </a:p>
        </c:txPr>
        <c:crossAx val="487629504"/>
        <c:crosses val="autoZero"/>
        <c:auto val="1"/>
        <c:lblAlgn val="ctr"/>
        <c:lblOffset val="100"/>
        <c:noMultiLvlLbl val="0"/>
      </c:catAx>
      <c:valAx>
        <c:axId val="487629504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HarmonyOS Sans SC" panose="00000500000000000000" pitchFamily="2" charset="-122"/>
                <a:ea typeface="HarmonyOS Sans SC" panose="00000500000000000000" pitchFamily="2" charset="-122"/>
                <a:cs typeface="+mn-cs"/>
              </a:defRPr>
            </a:pPr>
            <a:endParaRPr lang="zh-CN"/>
          </a:p>
        </c:txPr>
        <c:crossAx val="48764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HarmonyOS Sans SC" panose="00000500000000000000" pitchFamily="2" charset="-122"/>
          <a:ea typeface="HarmonyOS Sans SC" panose="000005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月度销量趋势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gradFill>
                    <a:gsLst>
                      <a:gs pos="13000">
                        <a:srgbClr val="23CDC5"/>
                      </a:gs>
                      <a:gs pos="100000">
                        <a:srgbClr val="1AD6C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>
              <a:gsLst>
                <a:gs pos="0">
                  <a:srgbClr val="1AD6CD"/>
                </a:gs>
                <a:gs pos="100000">
                  <a:srgbClr val="23CDC5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gradFill>
                    <a:gsLst>
                      <a:gs pos="16000">
                        <a:srgbClr val="23CDC5"/>
                      </a:gs>
                      <a:gs pos="100000">
                        <a:srgbClr val="1DD4D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数据透视!$K$10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1AD6CD"/>
                  </a:gs>
                  <a:gs pos="100000">
                    <a:srgbClr val="23CDC5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gradFill>
                      <a:gsLst>
                        <a:gs pos="16000">
                          <a:srgbClr val="23CDC5"/>
                        </a:gs>
                        <a:gs pos="100000">
                          <a:srgbClr val="1DD4DD"/>
                        </a:gs>
                      </a:gsLst>
                      <a:lin ang="5400000" scaled="1"/>
                    </a:gra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数据透视!$J$11:$J$23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数据透视!$K$11:$K$23</c:f>
              <c:numCache>
                <c:formatCode>#,##0_ </c:formatCode>
                <c:ptCount val="12"/>
                <c:pt idx="0">
                  <c:v>865200</c:v>
                </c:pt>
                <c:pt idx="1">
                  <c:v>809036</c:v>
                </c:pt>
                <c:pt idx="2">
                  <c:v>1129678</c:v>
                </c:pt>
                <c:pt idx="3">
                  <c:v>941557</c:v>
                </c:pt>
                <c:pt idx="4">
                  <c:v>1125451</c:v>
                </c:pt>
                <c:pt idx="5">
                  <c:v>1398331</c:v>
                </c:pt>
                <c:pt idx="6">
                  <c:v>1349116</c:v>
                </c:pt>
                <c:pt idx="7">
                  <c:v>1547477</c:v>
                </c:pt>
                <c:pt idx="8">
                  <c:v>1623329</c:v>
                </c:pt>
                <c:pt idx="9">
                  <c:v>1662296</c:v>
                </c:pt>
                <c:pt idx="10">
                  <c:v>1839777</c:v>
                </c:pt>
                <c:pt idx="11">
                  <c:v>2053695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45-4A0F-9FDB-DCEA9DF401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7631424"/>
        <c:axId val="487640064"/>
      </c:lineChart>
      <c:catAx>
        <c:axId val="4876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487640064"/>
        <c:crosses val="autoZero"/>
        <c:auto val="1"/>
        <c:lblAlgn val="ctr"/>
        <c:lblOffset val="100"/>
        <c:noMultiLvlLbl val="0"/>
      </c:catAx>
      <c:valAx>
        <c:axId val="487640064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48763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厂商销量排行 </a:t>
            </a:r>
            <a:r>
              <a:rPr lang="en-US" altLang="zh-CN"/>
              <a:t>TOP10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3000">
                <a:srgbClr val="23CDC5"/>
              </a:gs>
              <a:gs pos="100000">
                <a:srgbClr val="1AD6CD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gradFill>
                    <a:gsLst>
                      <a:gs pos="13000">
                        <a:srgbClr val="23CDC5"/>
                      </a:gs>
                      <a:gs pos="100000">
                        <a:srgbClr val="1AD6C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数据透视!$H$26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300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gradFill>
                      <a:gsLst>
                        <a:gs pos="13000">
                          <a:srgbClr val="23CDC5"/>
                        </a:gs>
                        <a:gs pos="100000">
                          <a:srgbClr val="1AD6CD"/>
                        </a:gs>
                      </a:gsLst>
                      <a:lin ang="5400000" scaled="1"/>
                    </a:gra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数据透视!$G$27:$G$37</c:f>
              <c:strCache>
                <c:ptCount val="10"/>
                <c:pt idx="0">
                  <c:v>长安汽车</c:v>
                </c:pt>
                <c:pt idx="1">
                  <c:v>长城新能源</c:v>
                </c:pt>
                <c:pt idx="2">
                  <c:v>奇瑞新能源</c:v>
                </c:pt>
                <c:pt idx="3">
                  <c:v>蔚来</c:v>
                </c:pt>
                <c:pt idx="4">
                  <c:v>广汽埃安</c:v>
                </c:pt>
                <c:pt idx="5">
                  <c:v>上汽集团</c:v>
                </c:pt>
                <c:pt idx="6">
                  <c:v>理想</c:v>
                </c:pt>
                <c:pt idx="7">
                  <c:v>上汽通用五菱</c:v>
                </c:pt>
                <c:pt idx="8">
                  <c:v>特斯拉中国</c:v>
                </c:pt>
                <c:pt idx="9">
                  <c:v>比亚迪</c:v>
                </c:pt>
              </c:strCache>
            </c:strRef>
          </c:cat>
          <c:val>
            <c:numRef>
              <c:f>数据透视!$H$27:$H$37</c:f>
              <c:numCache>
                <c:formatCode>#,##0_ </c:formatCode>
                <c:ptCount val="10"/>
                <c:pt idx="0">
                  <c:v>344201</c:v>
                </c:pt>
                <c:pt idx="1">
                  <c:v>357448</c:v>
                </c:pt>
                <c:pt idx="2">
                  <c:v>389855</c:v>
                </c:pt>
                <c:pt idx="3">
                  <c:v>398376</c:v>
                </c:pt>
                <c:pt idx="4">
                  <c:v>474207</c:v>
                </c:pt>
                <c:pt idx="5">
                  <c:v>565668</c:v>
                </c:pt>
                <c:pt idx="6">
                  <c:v>631040</c:v>
                </c:pt>
                <c:pt idx="7">
                  <c:v>1649328</c:v>
                </c:pt>
                <c:pt idx="8">
                  <c:v>1820997</c:v>
                </c:pt>
                <c:pt idx="9">
                  <c:v>4854130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CA7-95B3-57176F069D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0444368"/>
        <c:axId val="1770395408"/>
      </c:barChart>
      <c:catAx>
        <c:axId val="177044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1770395408"/>
        <c:crosses val="autoZero"/>
        <c:auto val="1"/>
        <c:lblAlgn val="ctr"/>
        <c:lblOffset val="100"/>
        <c:noMultiLvlLbl val="0"/>
      </c:catAx>
      <c:valAx>
        <c:axId val="1770395408"/>
        <c:scaling>
          <c:orientation val="minMax"/>
          <c:max val="5000000"/>
        </c:scaling>
        <c:delete val="0"/>
        <c:axPos val="b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177044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车型销量排行 </a:t>
            </a:r>
            <a:r>
              <a:rPr lang="en-US" altLang="zh-CN"/>
              <a:t>TOP10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1AD6CD"/>
              </a:gs>
              <a:gs pos="100000">
                <a:srgbClr val="23CDC5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gradFill>
                    <a:gsLst>
                      <a:gs pos="0">
                        <a:srgbClr val="1AD6CD"/>
                      </a:gs>
                      <a:gs pos="100000">
                        <a:srgbClr val="23CDC5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数据透视!$K$26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rgbClr val="1AD6CD"/>
                </a:gs>
                <a:gs pos="100000">
                  <a:srgbClr val="23CDC5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gradFill>
                      <a:gsLst>
                        <a:gs pos="0">
                          <a:srgbClr val="1AD6CD"/>
                        </a:gs>
                        <a:gs pos="100000">
                          <a:srgbClr val="23CDC5"/>
                        </a:gs>
                      </a:gsLst>
                      <a:lin ang="5400000" scaled="1"/>
                    </a:gra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数据透视!$J$27:$J$37</c:f>
              <c:strCache>
                <c:ptCount val="10"/>
                <c:pt idx="0">
                  <c:v>唐新能源</c:v>
                </c:pt>
                <c:pt idx="1">
                  <c:v>AION Y</c:v>
                </c:pt>
                <c:pt idx="2">
                  <c:v>元PLUS</c:v>
                </c:pt>
                <c:pt idx="3">
                  <c:v>海豚</c:v>
                </c:pt>
                <c:pt idx="4">
                  <c:v>汉</c:v>
                </c:pt>
                <c:pt idx="5">
                  <c:v>Model 3</c:v>
                </c:pt>
                <c:pt idx="6">
                  <c:v>秦PLUS</c:v>
                </c:pt>
                <c:pt idx="7">
                  <c:v>宋PLUS新能源</c:v>
                </c:pt>
                <c:pt idx="8">
                  <c:v>Model Y</c:v>
                </c:pt>
                <c:pt idx="9">
                  <c:v>宏光MINIEV</c:v>
                </c:pt>
              </c:strCache>
            </c:strRef>
          </c:cat>
          <c:val>
            <c:numRef>
              <c:f>数据透视!$K$27:$K$37</c:f>
              <c:numCache>
                <c:formatCode>#,##0_ </c:formatCode>
                <c:ptCount val="10"/>
                <c:pt idx="0">
                  <c:v>366660</c:v>
                </c:pt>
                <c:pt idx="1">
                  <c:v>387513</c:v>
                </c:pt>
                <c:pt idx="2">
                  <c:v>511893</c:v>
                </c:pt>
                <c:pt idx="3">
                  <c:v>534723</c:v>
                </c:pt>
                <c:pt idx="4">
                  <c:v>692808</c:v>
                </c:pt>
                <c:pt idx="5">
                  <c:v>711022</c:v>
                </c:pt>
                <c:pt idx="6">
                  <c:v>749495</c:v>
                </c:pt>
                <c:pt idx="7">
                  <c:v>848260</c:v>
                </c:pt>
                <c:pt idx="8">
                  <c:v>1109975</c:v>
                </c:pt>
                <c:pt idx="9">
                  <c:v>1345015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D-49CC-B733-7CC3E6CA47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2295935"/>
        <c:axId val="192296415"/>
      </c:barChart>
      <c:catAx>
        <c:axId val="19229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192296415"/>
        <c:crosses val="autoZero"/>
        <c:auto val="1"/>
        <c:lblAlgn val="ctr"/>
        <c:lblOffset val="100"/>
        <c:noMultiLvlLbl val="0"/>
      </c:catAx>
      <c:valAx>
        <c:axId val="192296415"/>
        <c:scaling>
          <c:orientation val="minMax"/>
          <c:max val="1400000"/>
        </c:scaling>
        <c:delete val="0"/>
        <c:axPos val="b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19229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[2020-2023年新能源汽车销量数据分析.xlsx]行业集中度!数据透视表12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 sz="1400"/>
              <a:t>行业集中度簇状柱状图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23CDC5"/>
          </a:solidFill>
          <a:ln>
            <a:solidFill>
              <a:srgbClr val="23CDC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29DBD3"/>
          </a:solidFill>
          <a:ln>
            <a:solidFill>
              <a:srgbClr val="5CE4D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7EEAE5"/>
          </a:solidFill>
          <a:ln>
            <a:solidFill>
              <a:srgbClr val="7EEAE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3F5F3"/>
          </a:solidFill>
          <a:ln>
            <a:solidFill>
              <a:srgbClr val="C3F5F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23CDC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5CE4D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C3F5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行业集中度!$F$8:$F$9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3CDC5"/>
            </a:solidFill>
            <a:ln>
              <a:solidFill>
                <a:srgbClr val="23CDC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行业集中度!$E$10:$E$12</c:f>
              <c:strCache>
                <c:ptCount val="3"/>
                <c:pt idx="0">
                  <c:v>求和项:CR3</c:v>
                </c:pt>
                <c:pt idx="1">
                  <c:v>求和项:CR5</c:v>
                </c:pt>
                <c:pt idx="2">
                  <c:v>求和项:CR10</c:v>
                </c:pt>
              </c:strCache>
            </c:strRef>
          </c:cat>
          <c:val>
            <c:numRef>
              <c:f>行业集中度!$F$10:$F$12</c:f>
              <c:numCache>
                <c:formatCode>0.00%</c:formatCode>
                <c:ptCount val="3"/>
                <c:pt idx="0">
                  <c:v>0.50052977973388757</c:v>
                </c:pt>
                <c:pt idx="1">
                  <c:v>0.60764207266132808</c:v>
                </c:pt>
                <c:pt idx="2">
                  <c:v>0.76279825580210692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7B0-4EA1-B10B-F1CF1C0F0D7D}"/>
            </c:ext>
          </c:extLst>
        </c:ser>
        <c:ser>
          <c:idx val="1"/>
          <c:order val="1"/>
          <c:tx>
            <c:strRef>
              <c:f>行业集中度!$G$8:$G$9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9DBD3"/>
            </a:solidFill>
            <a:ln>
              <a:solidFill>
                <a:srgbClr val="5CE4D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行业集中度!$E$10:$E$12</c:f>
              <c:strCache>
                <c:ptCount val="3"/>
                <c:pt idx="0">
                  <c:v>求和项:CR3</c:v>
                </c:pt>
                <c:pt idx="1">
                  <c:v>求和项:CR5</c:v>
                </c:pt>
                <c:pt idx="2">
                  <c:v>求和项:CR10</c:v>
                </c:pt>
              </c:strCache>
            </c:strRef>
          </c:cat>
          <c:val>
            <c:numRef>
              <c:f>行业集中度!$G$10:$G$12</c:f>
              <c:numCache>
                <c:formatCode>0.00%</c:formatCode>
                <c:ptCount val="3"/>
                <c:pt idx="0">
                  <c:v>0.44762008315726526</c:v>
                </c:pt>
                <c:pt idx="1">
                  <c:v>0.57437458899860516</c:v>
                </c:pt>
                <c:pt idx="2">
                  <c:v>0.7377347502191387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7B0-4EA1-B10B-F1CF1C0F0D7D}"/>
            </c:ext>
          </c:extLst>
        </c:ser>
        <c:ser>
          <c:idx val="2"/>
          <c:order val="2"/>
          <c:tx>
            <c:strRef>
              <c:f>行业集中度!$H$8:$H$9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7EEAE5"/>
            </a:solidFill>
            <a:ln>
              <a:solidFill>
                <a:srgbClr val="7EEAE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行业集中度!$E$10:$E$12</c:f>
              <c:strCache>
                <c:ptCount val="3"/>
                <c:pt idx="0">
                  <c:v>求和项:CR3</c:v>
                </c:pt>
                <c:pt idx="1">
                  <c:v>求和项:CR5</c:v>
                </c:pt>
                <c:pt idx="2">
                  <c:v>求和项:CR10</c:v>
                </c:pt>
              </c:strCache>
            </c:strRef>
          </c:cat>
          <c:val>
            <c:numRef>
              <c:f>行业集中度!$H$10:$H$12</c:f>
              <c:numCache>
                <c:formatCode>0.00%</c:formatCode>
                <c:ptCount val="3"/>
                <c:pt idx="0">
                  <c:v>0.52238227888103772</c:v>
                </c:pt>
                <c:pt idx="1">
                  <c:v>0.5812939470263877</c:v>
                </c:pt>
                <c:pt idx="2">
                  <c:v>0.69408119388513223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7B0-4EA1-B10B-F1CF1C0F0D7D}"/>
            </c:ext>
          </c:extLst>
        </c:ser>
        <c:ser>
          <c:idx val="3"/>
          <c:order val="3"/>
          <c:tx>
            <c:strRef>
              <c:f>行业集中度!$I$8:$I$9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3F5F3"/>
            </a:solidFill>
            <a:ln>
              <a:solidFill>
                <a:srgbClr val="C3F5F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行业集中度!$E$10:$E$12</c:f>
              <c:strCache>
                <c:ptCount val="3"/>
                <c:pt idx="0">
                  <c:v>求和项:CR3</c:v>
                </c:pt>
                <c:pt idx="1">
                  <c:v>求和项:CR5</c:v>
                </c:pt>
                <c:pt idx="2">
                  <c:v>求和项:CR10</c:v>
                </c:pt>
              </c:strCache>
            </c:strRef>
          </c:cat>
          <c:val>
            <c:numRef>
              <c:f>行业集中度!$I$10:$I$12</c:f>
              <c:numCache>
                <c:formatCode>0.00%</c:formatCode>
                <c:ptCount val="3"/>
                <c:pt idx="0">
                  <c:v>0.5401956061289479</c:v>
                </c:pt>
                <c:pt idx="1">
                  <c:v>0.63476454656214842</c:v>
                </c:pt>
                <c:pt idx="2">
                  <c:v>0.74455129237077122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7B0-4EA1-B10B-F1CF1C0F0D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60983120"/>
        <c:axId val="600572944"/>
      </c:barChart>
      <c:catAx>
        <c:axId val="17609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600572944"/>
        <c:crosses val="autoZero"/>
        <c:auto val="1"/>
        <c:lblAlgn val="ctr"/>
        <c:lblOffset val="100"/>
        <c:noMultiLvlLbl val="0"/>
      </c:catAx>
      <c:valAx>
        <c:axId val="600572944"/>
        <c:scaling>
          <c:orientation val="minMax"/>
          <c:max val="0.8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17609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1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[2020-2023年新能源汽车销量数据分析.xlsx]数据透视!数据透视表10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年度增长率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gradFill>
                    <a:gsLst>
                      <a:gs pos="0">
                        <a:srgbClr val="23CDC5"/>
                      </a:gs>
                      <a:gs pos="100000">
                        <a:srgbClr val="1AD6C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</c:pivotFmt>
      <c:pivotFmt>
        <c:idx val="4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</c:pivotFmt>
      <c:pivotFmt>
        <c:idx val="5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</c:pivotFmt>
      <c:pivotFmt>
        <c:idx val="6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gradFill>
                    <a:gsLst>
                      <a:gs pos="0">
                        <a:srgbClr val="23CDC5"/>
                      </a:gs>
                      <a:gs pos="100000">
                        <a:srgbClr val="1AD6C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rgbClr val="66ECE6"/>
              </a:gs>
              <a:gs pos="100000">
                <a:srgbClr val="E4FCFB"/>
              </a:gs>
            </a:gsLst>
            <a:lin ang="5400000" scaled="1"/>
            <a:tileRect/>
          </a:gradFill>
          <a:ln>
            <a:gradFill>
              <a:gsLst>
                <a:gs pos="0">
                  <a:srgbClr val="23CDC5"/>
                </a:gs>
                <a:gs pos="100000">
                  <a:srgbClr val="1AD6CD"/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gradFill>
                    <a:gsLst>
                      <a:gs pos="0">
                        <a:srgbClr val="23CDC5"/>
                      </a:gs>
                      <a:gs pos="100000">
                        <a:srgbClr val="1AD6CD"/>
                      </a:gs>
                    </a:gsLst>
                    <a:lin ang="5400000" scaled="1"/>
                  </a:gra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数据透视!$N$26</c:f>
              <c:strCache>
                <c:ptCount val="1"/>
                <c:pt idx="0">
                  <c:v>汇总</c:v>
                </c:pt>
              </c:strCache>
            </c:strRef>
          </c:tx>
          <c:spPr>
            <a:gradFill flip="none" rotWithShape="1">
              <a:gsLst>
                <a:gs pos="0">
                  <a:srgbClr val="66ECE6"/>
                </a:gs>
                <a:gs pos="100000">
                  <a:srgbClr val="E4FCFB"/>
                </a:gs>
              </a:gsLst>
              <a:lin ang="5400000" scaled="1"/>
              <a:tileRect/>
            </a:gradFill>
            <a:ln>
              <a:gradFill>
                <a:gsLst>
                  <a:gs pos="0">
                    <a:srgbClr val="23CDC5"/>
                  </a:gs>
                  <a:gs pos="100000">
                    <a:srgbClr val="1AD6CD"/>
                  </a:gs>
                </a:gsLst>
                <a:lin ang="5400000" scaled="1"/>
              </a:gra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gradFill>
                      <a:gsLst>
                        <a:gs pos="0">
                          <a:srgbClr val="23CDC5"/>
                        </a:gs>
                        <a:gs pos="100000">
                          <a:srgbClr val="1AD6CD"/>
                        </a:gs>
                      </a:gsLst>
                      <a:lin ang="5400000" scaled="1"/>
                    </a:gra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数据透视!$M$27:$M$31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数据透视!$N$27:$N$31</c:f>
              <c:numCache>
                <c:formatCode>0.00%</c:formatCode>
                <c:ptCount val="4"/>
                <c:pt idx="1">
                  <c:v>1.7360209466756322</c:v>
                </c:pt>
                <c:pt idx="2">
                  <c:v>1.2458520044952288</c:v>
                </c:pt>
                <c:pt idx="3">
                  <c:v>0.10202748444066562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46FF-9F24-9D9E412AAB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87623264"/>
        <c:axId val="487637184"/>
      </c:areaChart>
      <c:catAx>
        <c:axId val="4876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487637184"/>
        <c:crosses val="autoZero"/>
        <c:auto val="1"/>
        <c:lblAlgn val="ctr"/>
        <c:lblOffset val="100"/>
        <c:noMultiLvlLbl val="0"/>
      </c:catAx>
      <c:valAx>
        <c:axId val="4876371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effectLst/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endParaRPr lang="zh-CN"/>
          </a:p>
        </c:txPr>
        <c:crossAx val="48762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[2020-2023年新能源汽车销量数据分析.xlsx]数据透视!数据透视表7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价格区间销量分布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3CDC5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3ADED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5CE4D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7EEAE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A0F0EC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C3F5F3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3CDC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3ADED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5CE4DE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7EEAE5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A0F0EC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C3F5F3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23CDC5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3ADED6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5CE4DE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7EEAE5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A0F0EC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C3F5F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数据透视!$N$10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rgbClr val="23CD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A4-46D3-BE46-61C10B82BD0A}"/>
              </c:ext>
            </c:extLst>
          </c:dPt>
          <c:dPt>
            <c:idx val="1"/>
            <c:bubble3D val="0"/>
            <c:spPr>
              <a:solidFill>
                <a:srgbClr val="3ADE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A4-46D3-BE46-61C10B82BD0A}"/>
              </c:ext>
            </c:extLst>
          </c:dPt>
          <c:dPt>
            <c:idx val="2"/>
            <c:bubble3D val="0"/>
            <c:spPr>
              <a:solidFill>
                <a:srgbClr val="5CE4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A4-46D3-BE46-61C10B82BD0A}"/>
              </c:ext>
            </c:extLst>
          </c:dPt>
          <c:dPt>
            <c:idx val="3"/>
            <c:bubble3D val="0"/>
            <c:spPr>
              <a:solidFill>
                <a:srgbClr val="7EEAE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A4-46D3-BE46-61C10B82BD0A}"/>
              </c:ext>
            </c:extLst>
          </c:dPt>
          <c:dPt>
            <c:idx val="4"/>
            <c:bubble3D val="0"/>
            <c:spPr>
              <a:solidFill>
                <a:srgbClr val="A0F0E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A4-46D3-BE46-61C10B82BD0A}"/>
              </c:ext>
            </c:extLst>
          </c:dPt>
          <c:dPt>
            <c:idx val="5"/>
            <c:bubble3D val="0"/>
            <c:spPr>
              <a:solidFill>
                <a:srgbClr val="C3F5F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A4-46D3-BE46-61C10B82BD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数据透视!$M$11:$M$17</c:f>
              <c:strCache>
                <c:ptCount val="6"/>
                <c:pt idx="0">
                  <c:v>10到20万</c:v>
                </c:pt>
                <c:pt idx="1">
                  <c:v>10万以下</c:v>
                </c:pt>
                <c:pt idx="2">
                  <c:v>20到30万</c:v>
                </c:pt>
                <c:pt idx="3">
                  <c:v>30到40万</c:v>
                </c:pt>
                <c:pt idx="4">
                  <c:v>40到50万</c:v>
                </c:pt>
                <c:pt idx="5">
                  <c:v>50万及以上</c:v>
                </c:pt>
              </c:strCache>
            </c:strRef>
          </c:cat>
          <c:val>
            <c:numRef>
              <c:f>数据透视!$N$11:$N$17</c:f>
              <c:numCache>
                <c:formatCode>#,##0_ </c:formatCode>
                <c:ptCount val="6"/>
                <c:pt idx="0">
                  <c:v>6759372</c:v>
                </c:pt>
                <c:pt idx="1">
                  <c:v>3234255</c:v>
                </c:pt>
                <c:pt idx="2">
                  <c:v>3191071</c:v>
                </c:pt>
                <c:pt idx="3">
                  <c:v>2084849</c:v>
                </c:pt>
                <c:pt idx="4">
                  <c:v>513014</c:v>
                </c:pt>
                <c:pt idx="5">
                  <c:v>562382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A4-46D3-BE46-61C10B82BD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[2020-2023年新能源汽车销量数据分析.xlsx]市场份额!数据透视表14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defRPr>
            </a:pPr>
            <a:r>
              <a:rPr lang="zh-CN" altLang="en-US"/>
              <a:t>市场份额表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HarmonyOS Sans SC Black" panose="00000A00000000000000" pitchFamily="2" charset="-122"/>
                  <a:ea typeface="HarmonyOS Sans SC Black" panose="00000A00000000000000" pitchFamily="2" charset="-122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23CDC5"/>
          </a:solidFill>
          <a:ln>
            <a:noFill/>
          </a:ln>
          <a:effectLst/>
        </c:spPr>
      </c:pivotFmt>
      <c:pivotFmt>
        <c:idx val="26"/>
        <c:spPr>
          <a:solidFill>
            <a:srgbClr val="29DBD3"/>
          </a:solidFill>
          <a:ln>
            <a:noFill/>
          </a:ln>
          <a:effectLst/>
        </c:spPr>
      </c:pivotFmt>
      <c:pivotFmt>
        <c:idx val="27"/>
        <c:spPr>
          <a:solidFill>
            <a:srgbClr val="3ADED6"/>
          </a:solidFill>
          <a:ln>
            <a:noFill/>
          </a:ln>
          <a:effectLst/>
        </c:spPr>
      </c:pivotFmt>
      <c:pivotFmt>
        <c:idx val="28"/>
        <c:spPr>
          <a:solidFill>
            <a:srgbClr val="5CE4DE"/>
          </a:solidFill>
          <a:ln>
            <a:noFill/>
          </a:ln>
          <a:effectLst/>
        </c:spPr>
      </c:pivotFmt>
      <c:pivotFmt>
        <c:idx val="29"/>
        <c:spPr>
          <a:solidFill>
            <a:srgbClr val="66ECE6"/>
          </a:solidFill>
          <a:ln>
            <a:noFill/>
          </a:ln>
          <a:effectLst/>
        </c:spPr>
      </c:pivotFmt>
      <c:pivotFmt>
        <c:idx val="30"/>
        <c:spPr>
          <a:solidFill>
            <a:srgbClr val="7EEAE5"/>
          </a:solidFill>
          <a:ln>
            <a:noFill/>
          </a:ln>
          <a:effectLst/>
        </c:spPr>
      </c:pivotFmt>
      <c:pivotFmt>
        <c:idx val="31"/>
        <c:spPr>
          <a:solidFill>
            <a:srgbClr val="86ECE7"/>
          </a:solidFill>
          <a:ln>
            <a:noFill/>
          </a:ln>
          <a:effectLst/>
        </c:spPr>
      </c:pivotFmt>
      <c:pivotFmt>
        <c:idx val="32"/>
        <c:spPr>
          <a:solidFill>
            <a:srgbClr val="8FEDE9"/>
          </a:solidFill>
          <a:ln>
            <a:noFill/>
          </a:ln>
          <a:effectLst/>
        </c:spPr>
      </c:pivotFmt>
      <c:pivotFmt>
        <c:idx val="33"/>
        <c:spPr>
          <a:solidFill>
            <a:srgbClr val="A0F0EC"/>
          </a:solidFill>
          <a:ln>
            <a:noFill/>
          </a:ln>
          <a:effectLst/>
        </c:spPr>
      </c:pivotFmt>
      <c:pivotFmt>
        <c:idx val="34"/>
        <c:spPr>
          <a:solidFill>
            <a:srgbClr val="B1F3F0"/>
          </a:solidFill>
          <a:ln>
            <a:noFill/>
          </a:ln>
          <a:effectLst/>
        </c:spPr>
      </c:pivotFmt>
      <c:pivotFmt>
        <c:idx val="35"/>
        <c:spPr>
          <a:solidFill>
            <a:srgbClr val="CBF7F5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708412777325544"/>
          <c:y val="0.2350963628547017"/>
          <c:w val="0.23908391123198572"/>
          <c:h val="0.72565182026095121"/>
        </c:manualLayout>
      </c:layout>
      <c:pieChart>
        <c:varyColors val="1"/>
        <c:ser>
          <c:idx val="0"/>
          <c:order val="0"/>
          <c:tx>
            <c:strRef>
              <c:f>市场份额!$H$1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rgbClr val="23CD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B6-436F-8D27-4C5F247438C8}"/>
              </c:ext>
            </c:extLst>
          </c:dPt>
          <c:dPt>
            <c:idx val="1"/>
            <c:bubble3D val="0"/>
            <c:spPr>
              <a:solidFill>
                <a:srgbClr val="29DB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B6-436F-8D27-4C5F247438C8}"/>
              </c:ext>
            </c:extLst>
          </c:dPt>
          <c:dPt>
            <c:idx val="2"/>
            <c:bubble3D val="0"/>
            <c:spPr>
              <a:solidFill>
                <a:srgbClr val="3ADE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B6-436F-8D27-4C5F247438C8}"/>
              </c:ext>
            </c:extLst>
          </c:dPt>
          <c:dPt>
            <c:idx val="3"/>
            <c:bubble3D val="0"/>
            <c:spPr>
              <a:solidFill>
                <a:srgbClr val="5CE4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B6-436F-8D27-4C5F247438C8}"/>
              </c:ext>
            </c:extLst>
          </c:dPt>
          <c:dPt>
            <c:idx val="4"/>
            <c:bubble3D val="0"/>
            <c:spPr>
              <a:solidFill>
                <a:srgbClr val="66EC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B6-436F-8D27-4C5F247438C8}"/>
              </c:ext>
            </c:extLst>
          </c:dPt>
          <c:dPt>
            <c:idx val="5"/>
            <c:bubble3D val="0"/>
            <c:spPr>
              <a:solidFill>
                <a:srgbClr val="7EEA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B6-436F-8D27-4C5F247438C8}"/>
              </c:ext>
            </c:extLst>
          </c:dPt>
          <c:dPt>
            <c:idx val="6"/>
            <c:bubble3D val="0"/>
            <c:spPr>
              <a:solidFill>
                <a:srgbClr val="86EC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B6-436F-8D27-4C5F247438C8}"/>
              </c:ext>
            </c:extLst>
          </c:dPt>
          <c:dPt>
            <c:idx val="7"/>
            <c:bubble3D val="0"/>
            <c:spPr>
              <a:solidFill>
                <a:srgbClr val="8FED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B6-436F-8D27-4C5F247438C8}"/>
              </c:ext>
            </c:extLst>
          </c:dPt>
          <c:dPt>
            <c:idx val="8"/>
            <c:bubble3D val="0"/>
            <c:spPr>
              <a:solidFill>
                <a:srgbClr val="A0F0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B6-436F-8D27-4C5F247438C8}"/>
              </c:ext>
            </c:extLst>
          </c:dPt>
          <c:dPt>
            <c:idx val="9"/>
            <c:bubble3D val="0"/>
            <c:spPr>
              <a:solidFill>
                <a:srgbClr val="B1F3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EB6-436F-8D27-4C5F247438C8}"/>
              </c:ext>
            </c:extLst>
          </c:dPt>
          <c:dPt>
            <c:idx val="10"/>
            <c:bubble3D val="0"/>
            <c:spPr>
              <a:solidFill>
                <a:srgbClr val="CBF7F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EB6-436F-8D27-4C5F247438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HarmonyOS Sans SC Black" panose="00000A00000000000000" pitchFamily="2" charset="-122"/>
                    <a:ea typeface="HarmonyOS Sans SC Black" panose="00000A00000000000000" pitchFamily="2" charset="-122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市场份额!$G$2:$G$12</c:f>
              <c:strCache>
                <c:ptCount val="11"/>
                <c:pt idx="0">
                  <c:v>其他</c:v>
                </c:pt>
                <c:pt idx="1">
                  <c:v>比亚迪</c:v>
                </c:pt>
                <c:pt idx="2">
                  <c:v>特斯拉中国</c:v>
                </c:pt>
                <c:pt idx="3">
                  <c:v>上汽通用五菱</c:v>
                </c:pt>
                <c:pt idx="4">
                  <c:v>理想</c:v>
                </c:pt>
                <c:pt idx="5">
                  <c:v>上汽集团</c:v>
                </c:pt>
                <c:pt idx="6">
                  <c:v>广汽埃安</c:v>
                </c:pt>
                <c:pt idx="7">
                  <c:v>蔚来</c:v>
                </c:pt>
                <c:pt idx="8">
                  <c:v>奇瑞新能源</c:v>
                </c:pt>
                <c:pt idx="9">
                  <c:v>长城新能源</c:v>
                </c:pt>
                <c:pt idx="10">
                  <c:v>长安汽车</c:v>
                </c:pt>
              </c:strCache>
            </c:strRef>
          </c:cat>
          <c:val>
            <c:numRef>
              <c:f>市场份额!$H$2:$H$12</c:f>
              <c:numCache>
                <c:formatCode>0.00%</c:formatCode>
                <c:ptCount val="11"/>
                <c:pt idx="0">
                  <c:v>0.29699999999999999</c:v>
                </c:pt>
                <c:pt idx="1">
                  <c:v>0.2969805400973255</c:v>
                </c:pt>
                <c:pt idx="2">
                  <c:v>0.11141042217155483</c:v>
                </c:pt>
                <c:pt idx="3">
                  <c:v>0.10090754063810439</c:v>
                </c:pt>
                <c:pt idx="4">
                  <c:v>3.8607659873760344E-2</c:v>
                </c:pt>
                <c:pt idx="5">
                  <c:v>3.4608135372512464E-2</c:v>
                </c:pt>
                <c:pt idx="6">
                  <c:v>2.9012459694720258E-2</c:v>
                </c:pt>
                <c:pt idx="7">
                  <c:v>2.4373043087394065E-2</c:v>
                </c:pt>
                <c:pt idx="8">
                  <c:v>2.3851719764333226E-2</c:v>
                </c:pt>
                <c:pt idx="9">
                  <c:v>2.1869027013431616E-2</c:v>
                </c:pt>
                <c:pt idx="10">
                  <c:v>2.1058562272135178E-2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B6-436F-8D27-4C5F2474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58582409597746"/>
          <c:y val="0.19667452732064658"/>
          <c:w val="0.30302725688400095"/>
          <c:h val="0.75954478552835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HarmonyOS Sans SC Black" panose="00000A00000000000000" pitchFamily="2" charset="-122"/>
          <a:ea typeface="HarmonyOS Sans SC Black" panose="00000A00000000000000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243840</xdr:colOff>
      <xdr:row>11</xdr:row>
      <xdr:rowOff>68580</xdr:rowOff>
    </xdr:from>
    <xdr:to>
      <xdr:col>17</xdr:col>
      <xdr:colOff>411480</xdr:colOff>
      <xdr:row>30</xdr:row>
      <xdr:rowOff>106680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D082C281-D7FC-49C1-9949-7B087030CD80}"/>
            </a:ext>
          </a:extLst>
        </xdr:cNvPr>
        <xdr:cNvSpPr/>
      </xdr:nvSpPr>
      <xdr:spPr>
        <a:xfrm>
          <a:off x="9387840" y="2080260"/>
          <a:ext cx="1386840" cy="3512820"/>
        </a:xfrm>
        <a:prstGeom prst="roundRect">
          <a:avLst>
            <a:gd name="adj" fmla="val 8448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4</xdr:col>
      <xdr:colOff>212408</xdr:colOff>
      <xdr:row>1</xdr:row>
      <xdr:rowOff>106680</xdr:rowOff>
    </xdr:from>
    <xdr:to>
      <xdr:col>13</xdr:col>
      <xdr:colOff>233363</xdr:colOff>
      <xdr:row>3</xdr:row>
      <xdr:rowOff>91440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E72B71E-0C7C-7329-AF9B-4A07209B8A07}"/>
            </a:ext>
          </a:extLst>
        </xdr:cNvPr>
        <xdr:cNvSpPr txBox="1"/>
      </xdr:nvSpPr>
      <xdr:spPr>
        <a:xfrm>
          <a:off x="2650808" y="289560"/>
          <a:ext cx="5507355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r>
            <a:rPr lang="en-US" altLang="zh-CN" sz="1800" b="1">
              <a:ln>
                <a:noFill/>
              </a:ln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</a:rPr>
            <a:t>2020-2023</a:t>
          </a:r>
          <a:r>
            <a:rPr lang="zh-CN" altLang="en-US" sz="1800" b="1">
              <a:ln>
                <a:noFill/>
              </a:ln>
              <a:solidFill>
                <a:schemeClr val="tx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</a:rPr>
            <a:t>年中国新能源汽车销量数据可视化仪表盘</a:t>
          </a:r>
        </a:p>
      </xdr:txBody>
    </xdr:sp>
    <xdr:clientData/>
  </xdr:twoCellAnchor>
  <xdr:twoCellAnchor>
    <xdr:from>
      <xdr:col>0</xdr:col>
      <xdr:colOff>114300</xdr:colOff>
      <xdr:row>4</xdr:row>
      <xdr:rowOff>160020</xdr:rowOff>
    </xdr:from>
    <xdr:to>
      <xdr:col>3</xdr:col>
      <xdr:colOff>335280</xdr:colOff>
      <xdr:row>10</xdr:row>
      <xdr:rowOff>137160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44C6B405-B386-DF4C-30BD-F9B5172DC237}"/>
            </a:ext>
          </a:extLst>
        </xdr:cNvPr>
        <xdr:cNvSpPr/>
      </xdr:nvSpPr>
      <xdr:spPr>
        <a:xfrm>
          <a:off x="114300" y="891540"/>
          <a:ext cx="2049780" cy="1074420"/>
        </a:xfrm>
        <a:prstGeom prst="roundRect">
          <a:avLst>
            <a:gd name="adj" fmla="val 8448"/>
          </a:avLst>
        </a:prstGeom>
        <a:gradFill>
          <a:gsLst>
            <a:gs pos="16000">
              <a:srgbClr val="23CDC5"/>
            </a:gs>
            <a:gs pos="100000">
              <a:srgbClr val="1DD4DD"/>
            </a:gs>
          </a:gsLst>
          <a:lin ang="2700000" scaled="1"/>
        </a:gra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14</xdr:col>
      <xdr:colOff>190500</xdr:colOff>
      <xdr:row>4</xdr:row>
      <xdr:rowOff>160020</xdr:rowOff>
    </xdr:from>
    <xdr:to>
      <xdr:col>17</xdr:col>
      <xdr:colOff>411480</xdr:colOff>
      <xdr:row>10</xdr:row>
      <xdr:rowOff>137160</xdr:rowOff>
    </xdr:to>
    <xdr:sp macro="" textlink="">
      <xdr:nvSpPr>
        <xdr:cNvPr id="8" name="矩形: 圆角 7">
          <a:extLst>
            <a:ext uri="{FF2B5EF4-FFF2-40B4-BE49-F238E27FC236}">
              <a16:creationId xmlns:a16="http://schemas.microsoft.com/office/drawing/2014/main" id="{F9619EDE-E8C2-4E03-888E-088CD24C7EAB}"/>
            </a:ext>
          </a:extLst>
        </xdr:cNvPr>
        <xdr:cNvSpPr/>
      </xdr:nvSpPr>
      <xdr:spPr>
        <a:xfrm>
          <a:off x="8724900" y="891540"/>
          <a:ext cx="2049780" cy="1074420"/>
        </a:xfrm>
        <a:prstGeom prst="roundRect">
          <a:avLst>
            <a:gd name="adj" fmla="val 8448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3</xdr:col>
      <xdr:colOff>438150</xdr:colOff>
      <xdr:row>4</xdr:row>
      <xdr:rowOff>160020</xdr:rowOff>
    </xdr:from>
    <xdr:to>
      <xdr:col>7</xdr:col>
      <xdr:colOff>49530</xdr:colOff>
      <xdr:row>10</xdr:row>
      <xdr:rowOff>137160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B1583041-1DDA-43D5-B2C6-57BA0C0D5FE4}"/>
            </a:ext>
          </a:extLst>
        </xdr:cNvPr>
        <xdr:cNvSpPr/>
      </xdr:nvSpPr>
      <xdr:spPr>
        <a:xfrm>
          <a:off x="2266950" y="891540"/>
          <a:ext cx="2049780" cy="1074420"/>
        </a:xfrm>
        <a:prstGeom prst="roundRect">
          <a:avLst>
            <a:gd name="adj" fmla="val 8448"/>
          </a:avLst>
        </a:prstGeom>
        <a:gradFill>
          <a:gsLst>
            <a:gs pos="16000">
              <a:srgbClr val="23CDC5"/>
            </a:gs>
            <a:gs pos="100000">
              <a:srgbClr val="1DD4DD"/>
            </a:gs>
          </a:gsLst>
          <a:lin ang="2700000" scaled="1"/>
        </a:gra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7</xdr:col>
      <xdr:colOff>148590</xdr:colOff>
      <xdr:row>4</xdr:row>
      <xdr:rowOff>160020</xdr:rowOff>
    </xdr:from>
    <xdr:to>
      <xdr:col>10</xdr:col>
      <xdr:colOff>369570</xdr:colOff>
      <xdr:row>10</xdr:row>
      <xdr:rowOff>137160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EBB671A9-9AED-4DC8-9106-EC5A2DEF7AC1}"/>
            </a:ext>
          </a:extLst>
        </xdr:cNvPr>
        <xdr:cNvSpPr/>
      </xdr:nvSpPr>
      <xdr:spPr>
        <a:xfrm>
          <a:off x="4415790" y="891540"/>
          <a:ext cx="2049780" cy="1074420"/>
        </a:xfrm>
        <a:prstGeom prst="roundRect">
          <a:avLst>
            <a:gd name="adj" fmla="val 8448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10</xdr:col>
      <xdr:colOff>476250</xdr:colOff>
      <xdr:row>4</xdr:row>
      <xdr:rowOff>160020</xdr:rowOff>
    </xdr:from>
    <xdr:to>
      <xdr:col>14</xdr:col>
      <xdr:colOff>87630</xdr:colOff>
      <xdr:row>10</xdr:row>
      <xdr:rowOff>137160</xdr:rowOff>
    </xdr:to>
    <xdr:sp macro="" textlink="">
      <xdr:nvSpPr>
        <xdr:cNvPr id="11" name="矩形: 圆角 10">
          <a:extLst>
            <a:ext uri="{FF2B5EF4-FFF2-40B4-BE49-F238E27FC236}">
              <a16:creationId xmlns:a16="http://schemas.microsoft.com/office/drawing/2014/main" id="{91B2BA37-1DC7-4E95-B47D-68151DCF8573}"/>
            </a:ext>
          </a:extLst>
        </xdr:cNvPr>
        <xdr:cNvSpPr/>
      </xdr:nvSpPr>
      <xdr:spPr>
        <a:xfrm>
          <a:off x="6572250" y="891540"/>
          <a:ext cx="2049780" cy="1074420"/>
        </a:xfrm>
        <a:prstGeom prst="roundRect">
          <a:avLst>
            <a:gd name="adj" fmla="val 8448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3</xdr:col>
      <xdr:colOff>529590</xdr:colOff>
      <xdr:row>5</xdr:row>
      <xdr:rowOff>99060</xdr:rowOff>
    </xdr:from>
    <xdr:to>
      <xdr:col>6</xdr:col>
      <xdr:colOff>297180</xdr:colOff>
      <xdr:row>6</xdr:row>
      <xdr:rowOff>137160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BC6C3095-80D0-4680-9A01-7704827274D9}"/>
            </a:ext>
          </a:extLst>
        </xdr:cNvPr>
        <xdr:cNvSpPr txBox="1"/>
      </xdr:nvSpPr>
      <xdr:spPr>
        <a:xfrm>
          <a:off x="2358390" y="1013460"/>
          <a:ext cx="159639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>
              <a:solidFill>
                <a:schemeClr val="tx1"/>
              </a:solidFill>
              <a:latin typeface="HarmonyOS Sans SC" panose="00000500000000000000" pitchFamily="2" charset="-122"/>
              <a:ea typeface="HarmonyOS Sans SC" panose="00000500000000000000" pitchFamily="2" charset="-122"/>
            </a:rPr>
            <a:t>总销售额</a:t>
          </a:r>
        </a:p>
      </xdr:txBody>
    </xdr:sp>
    <xdr:clientData/>
  </xdr:twoCellAnchor>
  <xdr:twoCellAnchor>
    <xdr:from>
      <xdr:col>7</xdr:col>
      <xdr:colOff>243840</xdr:colOff>
      <xdr:row>5</xdr:row>
      <xdr:rowOff>99060</xdr:rowOff>
    </xdr:from>
    <xdr:to>
      <xdr:col>9</xdr:col>
      <xdr:colOff>304800</xdr:colOff>
      <xdr:row>6</xdr:row>
      <xdr:rowOff>137160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3BD4209A-6A6A-413B-BBFB-F9698E9A7AFF}"/>
            </a:ext>
          </a:extLst>
        </xdr:cNvPr>
        <xdr:cNvSpPr txBox="1"/>
      </xdr:nvSpPr>
      <xdr:spPr>
        <a:xfrm>
          <a:off x="4511040" y="1013460"/>
          <a:ext cx="128016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>
              <a:solidFill>
                <a:sysClr val="windowText" lastClr="000000"/>
              </a:solidFill>
              <a:latin typeface="HarmonyOS Sans SC" panose="00000500000000000000" pitchFamily="2" charset="-122"/>
              <a:ea typeface="HarmonyOS Sans SC" panose="00000500000000000000" pitchFamily="2" charset="-122"/>
            </a:rPr>
            <a:t>覆盖厂商</a:t>
          </a:r>
        </a:p>
      </xdr:txBody>
    </xdr:sp>
    <xdr:clientData/>
  </xdr:twoCellAnchor>
  <xdr:twoCellAnchor>
    <xdr:from>
      <xdr:col>10</xdr:col>
      <xdr:colOff>567690</xdr:colOff>
      <xdr:row>5</xdr:row>
      <xdr:rowOff>99060</xdr:rowOff>
    </xdr:from>
    <xdr:to>
      <xdr:col>13</xdr:col>
      <xdr:colOff>106680</xdr:colOff>
      <xdr:row>6</xdr:row>
      <xdr:rowOff>175260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140DF7FC-DFA6-4CC8-9192-AD0BDA12D94B}"/>
            </a:ext>
          </a:extLst>
        </xdr:cNvPr>
        <xdr:cNvSpPr txBox="1"/>
      </xdr:nvSpPr>
      <xdr:spPr>
        <a:xfrm>
          <a:off x="6663690" y="1013460"/>
          <a:ext cx="136779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>
              <a:solidFill>
                <a:sysClr val="windowText" lastClr="000000"/>
              </a:solidFill>
              <a:latin typeface="HarmonyOS Sans SC" panose="00000500000000000000" pitchFamily="2" charset="-122"/>
              <a:ea typeface="HarmonyOS Sans SC" panose="00000500000000000000" pitchFamily="2" charset="-122"/>
            </a:rPr>
            <a:t>在售车型</a:t>
          </a:r>
        </a:p>
      </xdr:txBody>
    </xdr:sp>
    <xdr:clientData/>
  </xdr:twoCellAnchor>
  <xdr:twoCellAnchor>
    <xdr:from>
      <xdr:col>14</xdr:col>
      <xdr:colOff>281940</xdr:colOff>
      <xdr:row>5</xdr:row>
      <xdr:rowOff>99060</xdr:rowOff>
    </xdr:from>
    <xdr:to>
      <xdr:col>16</xdr:col>
      <xdr:colOff>358140</xdr:colOff>
      <xdr:row>7</xdr:row>
      <xdr:rowOff>0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E3E13EB9-98EF-4108-9274-8A2CC74B5686}"/>
            </a:ext>
          </a:extLst>
        </xdr:cNvPr>
        <xdr:cNvSpPr txBox="1"/>
      </xdr:nvSpPr>
      <xdr:spPr>
        <a:xfrm>
          <a:off x="8816340" y="1013460"/>
          <a:ext cx="12954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>
              <a:solidFill>
                <a:sysClr val="windowText" lastClr="000000"/>
              </a:solidFill>
              <a:latin typeface="HarmonyOS Sans SC" panose="00000500000000000000" pitchFamily="2" charset="-122"/>
              <a:ea typeface="HarmonyOS Sans SC" panose="00000500000000000000" pitchFamily="2" charset="-122"/>
            </a:rPr>
            <a:t>统计周期</a:t>
          </a:r>
        </a:p>
      </xdr:txBody>
    </xdr:sp>
    <xdr:clientData/>
  </xdr:twoCellAnchor>
  <xdr:twoCellAnchor>
    <xdr:from>
      <xdr:col>0</xdr:col>
      <xdr:colOff>205740</xdr:colOff>
      <xdr:row>5</xdr:row>
      <xdr:rowOff>99060</xdr:rowOff>
    </xdr:from>
    <xdr:to>
      <xdr:col>2</xdr:col>
      <xdr:colOff>243840</xdr:colOff>
      <xdr:row>6</xdr:row>
      <xdr:rowOff>114300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9633578A-172B-40E7-80E5-C7ECE277E3A4}"/>
            </a:ext>
          </a:extLst>
        </xdr:cNvPr>
        <xdr:cNvSpPr txBox="1"/>
      </xdr:nvSpPr>
      <xdr:spPr>
        <a:xfrm>
          <a:off x="205740" y="1013460"/>
          <a:ext cx="125730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>
              <a:solidFill>
                <a:schemeClr val="tx1"/>
              </a:solidFill>
              <a:latin typeface="HarmonyOS Sans SC" panose="00000500000000000000" pitchFamily="2" charset="-122"/>
              <a:ea typeface="HarmonyOS Sans SC" panose="00000500000000000000" pitchFamily="2" charset="-122"/>
            </a:rPr>
            <a:t>累计销量</a:t>
          </a:r>
        </a:p>
      </xdr:txBody>
    </xdr:sp>
    <xdr:clientData/>
  </xdr:twoCellAnchor>
  <xdr:twoCellAnchor editAs="oneCell">
    <xdr:from>
      <xdr:col>15</xdr:col>
      <xdr:colOff>299640</xdr:colOff>
      <xdr:row>22</xdr:row>
      <xdr:rowOff>121921</xdr:rowOff>
    </xdr:from>
    <xdr:to>
      <xdr:col>17</xdr:col>
      <xdr:colOff>340440</xdr:colOff>
      <xdr:row>30</xdr:row>
      <xdr:rowOff>60960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年份">
              <a:extLst>
                <a:ext uri="{FF2B5EF4-FFF2-40B4-BE49-F238E27FC236}">
                  <a16:creationId xmlns:a16="http://schemas.microsoft.com/office/drawing/2014/main" id="{382EC1A9-D408-42AE-BF70-3C9388E3D3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3640" y="4145281"/>
              <a:ext cx="1260000" cy="14020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11</xdr:row>
      <xdr:rowOff>68580</xdr:rowOff>
    </xdr:from>
    <xdr:to>
      <xdr:col>2</xdr:col>
      <xdr:colOff>201930</xdr:colOff>
      <xdr:row>30</xdr:row>
      <xdr:rowOff>106680</xdr:rowOff>
    </xdr:to>
    <xdr:sp macro="" textlink="">
      <xdr:nvSpPr>
        <xdr:cNvPr id="29" name="矩形: 圆角 28">
          <a:extLst>
            <a:ext uri="{FF2B5EF4-FFF2-40B4-BE49-F238E27FC236}">
              <a16:creationId xmlns:a16="http://schemas.microsoft.com/office/drawing/2014/main" id="{989C43B0-F02F-4EBE-9777-91B768DEFF6B}"/>
            </a:ext>
          </a:extLst>
        </xdr:cNvPr>
        <xdr:cNvSpPr/>
      </xdr:nvSpPr>
      <xdr:spPr>
        <a:xfrm>
          <a:off x="114300" y="2080260"/>
          <a:ext cx="1306830" cy="3512820"/>
        </a:xfrm>
        <a:prstGeom prst="roundRect">
          <a:avLst>
            <a:gd name="adj" fmla="val 8448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 editAs="oneCell">
    <xdr:from>
      <xdr:col>0</xdr:col>
      <xdr:colOff>227715</xdr:colOff>
      <xdr:row>11</xdr:row>
      <xdr:rowOff>169320</xdr:rowOff>
    </xdr:from>
    <xdr:to>
      <xdr:col>2</xdr:col>
      <xdr:colOff>88515</xdr:colOff>
      <xdr:row>29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月份">
              <a:extLst>
                <a:ext uri="{FF2B5EF4-FFF2-40B4-BE49-F238E27FC236}">
                  <a16:creationId xmlns:a16="http://schemas.microsoft.com/office/drawing/2014/main" id="{F1E0B48B-4C79-4983-B373-4981A6215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715" y="2181000"/>
              <a:ext cx="1080000" cy="329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307260</xdr:colOff>
      <xdr:row>11</xdr:row>
      <xdr:rowOff>169320</xdr:rowOff>
    </xdr:from>
    <xdr:to>
      <xdr:col>17</xdr:col>
      <xdr:colOff>348060</xdr:colOff>
      <xdr:row>22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价格区间">
              <a:extLst>
                <a:ext uri="{FF2B5EF4-FFF2-40B4-BE49-F238E27FC236}">
                  <a16:creationId xmlns:a16="http://schemas.microsoft.com/office/drawing/2014/main" id="{A439EADE-9F9C-46D0-883E-FC1FC21CF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价格区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1260" y="2181000"/>
              <a:ext cx="1260000" cy="1865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2</xdr:col>
      <xdr:colOff>320040</xdr:colOff>
      <xdr:row>11</xdr:row>
      <xdr:rowOff>68580</xdr:rowOff>
    </xdr:from>
    <xdr:to>
      <xdr:col>15</xdr:col>
      <xdr:colOff>125730</xdr:colOff>
      <xdr:row>30</xdr:row>
      <xdr:rowOff>106680</xdr:rowOff>
    </xdr:to>
    <xdr:sp macro="" textlink="">
      <xdr:nvSpPr>
        <xdr:cNvPr id="32" name="矩形: 圆角 31">
          <a:extLst>
            <a:ext uri="{FF2B5EF4-FFF2-40B4-BE49-F238E27FC236}">
              <a16:creationId xmlns:a16="http://schemas.microsoft.com/office/drawing/2014/main" id="{C06FF50F-9A00-4D19-B44E-7DE552B83466}"/>
            </a:ext>
          </a:extLst>
        </xdr:cNvPr>
        <xdr:cNvSpPr/>
      </xdr:nvSpPr>
      <xdr:spPr>
        <a:xfrm>
          <a:off x="1539240" y="2080260"/>
          <a:ext cx="7730490" cy="3512820"/>
        </a:xfrm>
        <a:prstGeom prst="roundRect">
          <a:avLst>
            <a:gd name="adj" fmla="val 3457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2</xdr:col>
      <xdr:colOff>531495</xdr:colOff>
      <xdr:row>11</xdr:row>
      <xdr:rowOff>180975</xdr:rowOff>
    </xdr:from>
    <xdr:to>
      <xdr:col>14</xdr:col>
      <xdr:colOff>523875</xdr:colOff>
      <xdr:row>29</xdr:row>
      <xdr:rowOff>177165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A1EB73B5-1DBC-4AAD-AA20-94C5603D4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49</xdr:row>
      <xdr:rowOff>44377</xdr:rowOff>
    </xdr:from>
    <xdr:to>
      <xdr:col>17</xdr:col>
      <xdr:colOff>419100</xdr:colOff>
      <xdr:row>67</xdr:row>
      <xdr:rowOff>111337</xdr:rowOff>
    </xdr:to>
    <xdr:sp macro="" textlink="">
      <xdr:nvSpPr>
        <xdr:cNvPr id="33" name="矩形: 圆角 32">
          <a:extLst>
            <a:ext uri="{FF2B5EF4-FFF2-40B4-BE49-F238E27FC236}">
              <a16:creationId xmlns:a16="http://schemas.microsoft.com/office/drawing/2014/main" id="{E9DAB133-8614-4D4E-972C-75DE1066F1C8}"/>
            </a:ext>
          </a:extLst>
        </xdr:cNvPr>
        <xdr:cNvSpPr/>
      </xdr:nvSpPr>
      <xdr:spPr>
        <a:xfrm>
          <a:off x="114300" y="8829789"/>
          <a:ext cx="10668000" cy="3294254"/>
        </a:xfrm>
        <a:prstGeom prst="roundRect">
          <a:avLst>
            <a:gd name="adj" fmla="val 3457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0</xdr:col>
      <xdr:colOff>361950</xdr:colOff>
      <xdr:row>49</xdr:row>
      <xdr:rowOff>162082</xdr:rowOff>
    </xdr:from>
    <xdr:to>
      <xdr:col>17</xdr:col>
      <xdr:colOff>171450</xdr:colOff>
      <xdr:row>66</xdr:row>
      <xdr:rowOff>172926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B98442A5-AAA6-467D-961C-999D21CE5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90</xdr:row>
      <xdr:rowOff>76205</xdr:rowOff>
    </xdr:from>
    <xdr:to>
      <xdr:col>17</xdr:col>
      <xdr:colOff>419100</xdr:colOff>
      <xdr:row>111</xdr:row>
      <xdr:rowOff>83825</xdr:rowOff>
    </xdr:to>
    <xdr:sp macro="" textlink="">
      <xdr:nvSpPr>
        <xdr:cNvPr id="35" name="矩形: 圆角 34">
          <a:extLst>
            <a:ext uri="{FF2B5EF4-FFF2-40B4-BE49-F238E27FC236}">
              <a16:creationId xmlns:a16="http://schemas.microsoft.com/office/drawing/2014/main" id="{0BA998AF-D631-44A8-87D1-678FA094C5CB}"/>
            </a:ext>
          </a:extLst>
        </xdr:cNvPr>
        <xdr:cNvSpPr/>
      </xdr:nvSpPr>
      <xdr:spPr>
        <a:xfrm>
          <a:off x="114300" y="16212676"/>
          <a:ext cx="10668000" cy="3772796"/>
        </a:xfrm>
        <a:prstGeom prst="roundRect">
          <a:avLst>
            <a:gd name="adj" fmla="val 3655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0</xdr:col>
      <xdr:colOff>114300</xdr:colOff>
      <xdr:row>112</xdr:row>
      <xdr:rowOff>903</xdr:rowOff>
    </xdr:from>
    <xdr:to>
      <xdr:col>17</xdr:col>
      <xdr:colOff>419100</xdr:colOff>
      <xdr:row>133</xdr:row>
      <xdr:rowOff>8523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314FBC05-1DEF-4925-821C-1515DCBCBD3F}"/>
            </a:ext>
          </a:extLst>
        </xdr:cNvPr>
        <xdr:cNvSpPr/>
      </xdr:nvSpPr>
      <xdr:spPr>
        <a:xfrm>
          <a:off x="114300" y="20081844"/>
          <a:ext cx="10668000" cy="3772797"/>
        </a:xfrm>
        <a:prstGeom prst="roundRect">
          <a:avLst>
            <a:gd name="adj" fmla="val 3655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0</xdr:col>
      <xdr:colOff>339090</xdr:colOff>
      <xdr:row>91</xdr:row>
      <xdr:rowOff>68585</xdr:rowOff>
    </xdr:from>
    <xdr:to>
      <xdr:col>17</xdr:col>
      <xdr:colOff>194310</xdr:colOff>
      <xdr:row>110</xdr:row>
      <xdr:rowOff>91445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E79AB60B-9BC0-485F-B021-71260115B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281940</xdr:colOff>
      <xdr:row>112</xdr:row>
      <xdr:rowOff>117668</xdr:rowOff>
    </xdr:from>
    <xdr:to>
      <xdr:col>17</xdr:col>
      <xdr:colOff>220980</xdr:colOff>
      <xdr:row>132</xdr:row>
      <xdr:rowOff>56708</xdr:rowOff>
    </xdr:to>
    <xdr:graphicFrame macro="">
      <xdr:nvGraphicFramePr>
        <xdr:cNvPr id="40" name="图表 39">
          <a:extLst>
            <a:ext uri="{FF2B5EF4-FFF2-40B4-BE49-F238E27FC236}">
              <a16:creationId xmlns:a16="http://schemas.microsoft.com/office/drawing/2014/main" id="{9C4628D2-E039-4561-B84A-A9E33D4F2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241935</xdr:colOff>
      <xdr:row>7</xdr:row>
      <xdr:rowOff>53340</xdr:rowOff>
    </xdr:from>
    <xdr:to>
      <xdr:col>16</xdr:col>
      <xdr:colOff>360045</xdr:colOff>
      <xdr:row>10</xdr:row>
      <xdr:rowOff>1905</xdr:rowOff>
    </xdr:to>
    <xdr:grpSp>
      <xdr:nvGrpSpPr>
        <xdr:cNvPr id="46" name="组合 45">
          <a:extLst>
            <a:ext uri="{FF2B5EF4-FFF2-40B4-BE49-F238E27FC236}">
              <a16:creationId xmlns:a16="http://schemas.microsoft.com/office/drawing/2014/main" id="{9103F5D8-7AD7-1D8F-3A52-9CFDAFA62C56}"/>
            </a:ext>
          </a:extLst>
        </xdr:cNvPr>
        <xdr:cNvGrpSpPr/>
      </xdr:nvGrpSpPr>
      <xdr:grpSpPr>
        <a:xfrm>
          <a:off x="9385935" y="1308399"/>
          <a:ext cx="727710" cy="486447"/>
          <a:chOff x="9385935" y="1333500"/>
          <a:chExt cx="727710" cy="497205"/>
        </a:xfrm>
      </xdr:grpSpPr>
      <xdr:sp macro="" textlink="数据透视!E7">
        <xdr:nvSpPr>
          <xdr:cNvPr id="24" name="文本框 23">
            <a:extLst>
              <a:ext uri="{FF2B5EF4-FFF2-40B4-BE49-F238E27FC236}">
                <a16:creationId xmlns:a16="http://schemas.microsoft.com/office/drawing/2014/main" id="{0040230E-3FD0-48D5-955A-0D960C915D0E}"/>
              </a:ext>
            </a:extLst>
          </xdr:cNvPr>
          <xdr:cNvSpPr txBox="1"/>
        </xdr:nvSpPr>
        <xdr:spPr>
          <a:xfrm>
            <a:off x="9385935" y="1333500"/>
            <a:ext cx="40767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F83E362-3058-4AA6-BE3B-65CBBDC9BC07}" type="TxLink">
              <a:rPr lang="en-US" altLang="en-US" sz="3600" b="0" i="0" u="none" strike="noStrike">
                <a:gradFill>
                  <a:gsLst>
                    <a:gs pos="16000">
                      <a:srgbClr val="23CDC5"/>
                    </a:gs>
                    <a:gs pos="100000">
                      <a:srgbClr val="1DD4DD"/>
                    </a:gs>
                  </a:gsLst>
                  <a:lin ang="2700000" scaled="1"/>
                </a:gra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rPr>
              <a:pPr marL="0" indent="0" algn="ctr"/>
              <a:t>4</a:t>
            </a:fld>
            <a:endParaRPr lang="zh-CN" altLang="en-US" sz="3600" b="0" i="0" u="none" strike="noStrike">
              <a:gradFill>
                <a:gsLst>
                  <a:gs pos="16000">
                    <a:srgbClr val="23CDC5"/>
                  </a:gs>
                  <a:gs pos="100000">
                    <a:srgbClr val="1DD4DD"/>
                  </a:gs>
                </a:gsLst>
                <a:lin ang="2700000" scaled="1"/>
              </a:gra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endParaRPr>
          </a:p>
        </xdr:txBody>
      </xdr:sp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1BF9984B-E41F-CFA8-D043-7122C61DDEB7}"/>
              </a:ext>
            </a:extLst>
          </xdr:cNvPr>
          <xdr:cNvSpPr txBox="1"/>
        </xdr:nvSpPr>
        <xdr:spPr>
          <a:xfrm>
            <a:off x="9725025" y="1495425"/>
            <a:ext cx="38862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400" b="1">
                <a:latin typeface="HarmonyOS Sans SC" panose="00000500000000000000" pitchFamily="2" charset="-122"/>
                <a:ea typeface="HarmonyOS Sans SC" panose="00000500000000000000" pitchFamily="2" charset="-122"/>
              </a:rPr>
              <a:t>年</a:t>
            </a:r>
          </a:p>
        </xdr:txBody>
      </xdr:sp>
    </xdr:grpSp>
    <xdr:clientData/>
  </xdr:twoCellAnchor>
  <xdr:twoCellAnchor>
    <xdr:from>
      <xdr:col>11</xdr:col>
      <xdr:colOff>192405</xdr:colOff>
      <xdr:row>7</xdr:row>
      <xdr:rowOff>53340</xdr:rowOff>
    </xdr:from>
    <xdr:to>
      <xdr:col>13</xdr:col>
      <xdr:colOff>371475</xdr:colOff>
      <xdr:row>10</xdr:row>
      <xdr:rowOff>1905</xdr:rowOff>
    </xdr:to>
    <xdr:grpSp>
      <xdr:nvGrpSpPr>
        <xdr:cNvPr id="37" name="组合 36">
          <a:extLst>
            <a:ext uri="{FF2B5EF4-FFF2-40B4-BE49-F238E27FC236}">
              <a16:creationId xmlns:a16="http://schemas.microsoft.com/office/drawing/2014/main" id="{74C4F168-0AB9-F313-59C4-52D80317D2CE}"/>
            </a:ext>
          </a:extLst>
        </xdr:cNvPr>
        <xdr:cNvGrpSpPr/>
      </xdr:nvGrpSpPr>
      <xdr:grpSpPr>
        <a:xfrm>
          <a:off x="6898005" y="1308399"/>
          <a:ext cx="1398270" cy="486447"/>
          <a:chOff x="6850380" y="1333500"/>
          <a:chExt cx="1398270" cy="497205"/>
        </a:xfrm>
      </xdr:grpSpPr>
      <xdr:sp macro="" textlink="数据透视!E6">
        <xdr:nvSpPr>
          <xdr:cNvPr id="23" name="文本框 22">
            <a:extLst>
              <a:ext uri="{FF2B5EF4-FFF2-40B4-BE49-F238E27FC236}">
                <a16:creationId xmlns:a16="http://schemas.microsoft.com/office/drawing/2014/main" id="{DC26A09A-AF86-44E9-9061-4F2643F68CFC}"/>
              </a:ext>
            </a:extLst>
          </xdr:cNvPr>
          <xdr:cNvSpPr txBox="1"/>
        </xdr:nvSpPr>
        <xdr:spPr>
          <a:xfrm>
            <a:off x="6850380" y="1333500"/>
            <a:ext cx="116586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D397687-7D95-4B0B-9DA2-682675DC030F}" type="TxLink">
              <a:rPr lang="en-US" altLang="en-US" sz="3600" b="0" i="0" u="none" strike="noStrike">
                <a:gradFill>
                  <a:gsLst>
                    <a:gs pos="16000">
                      <a:srgbClr val="23CDC5"/>
                    </a:gs>
                    <a:gs pos="100000">
                      <a:srgbClr val="1DD4DD"/>
                    </a:gs>
                  </a:gsLst>
                  <a:lin ang="2700000" scaled="1"/>
                </a:gra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rPr>
              <a:pPr marL="0" indent="0" algn="ctr"/>
              <a:t>323 </a:t>
            </a:fld>
            <a:endParaRPr lang="zh-CN" altLang="en-US" sz="3600" b="0" i="0" u="none" strike="noStrike">
              <a:gradFill>
                <a:gsLst>
                  <a:gs pos="16000">
                    <a:srgbClr val="23CDC5"/>
                  </a:gs>
                  <a:gs pos="100000">
                    <a:srgbClr val="1DD4DD"/>
                  </a:gs>
                </a:gsLst>
                <a:lin ang="2700000" scaled="1"/>
              </a:gra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endParaRPr>
          </a:p>
        </xdr:txBody>
      </xdr:sp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C25CEF62-0DCB-497D-9B15-787827C19AD8}"/>
              </a:ext>
            </a:extLst>
          </xdr:cNvPr>
          <xdr:cNvSpPr txBox="1"/>
        </xdr:nvSpPr>
        <xdr:spPr>
          <a:xfrm>
            <a:off x="7860030" y="1495425"/>
            <a:ext cx="38862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400" b="1">
                <a:latin typeface="HarmonyOS Sans SC" panose="00000500000000000000" pitchFamily="2" charset="-122"/>
                <a:ea typeface="HarmonyOS Sans SC" panose="00000500000000000000" pitchFamily="2" charset="-122"/>
              </a:rPr>
              <a:t>款</a:t>
            </a:r>
          </a:p>
        </xdr:txBody>
      </xdr:sp>
    </xdr:grpSp>
    <xdr:clientData/>
  </xdr:twoCellAnchor>
  <xdr:twoCellAnchor>
    <xdr:from>
      <xdr:col>7</xdr:col>
      <xdr:colOff>542925</xdr:colOff>
      <xdr:row>7</xdr:row>
      <xdr:rowOff>53340</xdr:rowOff>
    </xdr:from>
    <xdr:to>
      <xdr:col>9</xdr:col>
      <xdr:colOff>584835</xdr:colOff>
      <xdr:row>10</xdr:row>
      <xdr:rowOff>1905</xdr:rowOff>
    </xdr:to>
    <xdr:grpSp>
      <xdr:nvGrpSpPr>
        <xdr:cNvPr id="45" name="组合 44">
          <a:extLst>
            <a:ext uri="{FF2B5EF4-FFF2-40B4-BE49-F238E27FC236}">
              <a16:creationId xmlns:a16="http://schemas.microsoft.com/office/drawing/2014/main" id="{17CB7581-94BF-020A-442E-83C2DE1942F2}"/>
            </a:ext>
          </a:extLst>
        </xdr:cNvPr>
        <xdr:cNvGrpSpPr/>
      </xdr:nvGrpSpPr>
      <xdr:grpSpPr>
        <a:xfrm>
          <a:off x="4810125" y="1308399"/>
          <a:ext cx="1261110" cy="486447"/>
          <a:chOff x="4930140" y="1333500"/>
          <a:chExt cx="1261110" cy="497205"/>
        </a:xfrm>
      </xdr:grpSpPr>
      <xdr:sp macro="" textlink="数据透视!E5">
        <xdr:nvSpPr>
          <xdr:cNvPr id="22" name="文本框 21">
            <a:extLst>
              <a:ext uri="{FF2B5EF4-FFF2-40B4-BE49-F238E27FC236}">
                <a16:creationId xmlns:a16="http://schemas.microsoft.com/office/drawing/2014/main" id="{BB098A6D-BC1D-4873-87C9-8EC9556B5529}"/>
              </a:ext>
            </a:extLst>
          </xdr:cNvPr>
          <xdr:cNvSpPr txBox="1"/>
        </xdr:nvSpPr>
        <xdr:spPr>
          <a:xfrm>
            <a:off x="4930140" y="1333500"/>
            <a:ext cx="102108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1CB4E7A-11EA-4A02-8567-1E5D2049E49B}" type="TxLink">
              <a:rPr lang="en-US" altLang="en-US" sz="3200" b="0" i="0" u="none" strike="noStrike">
                <a:gradFill>
                  <a:gsLst>
                    <a:gs pos="16000">
                      <a:srgbClr val="23CDC5"/>
                    </a:gs>
                    <a:gs pos="100000">
                      <a:srgbClr val="1DD4DD"/>
                    </a:gs>
                  </a:gsLst>
                  <a:lin ang="2700000" scaled="1"/>
                </a:gradFill>
                <a:latin typeface="HarmonyOS Sans SC Black" panose="00000A00000000000000" pitchFamily="2" charset="-122"/>
                <a:ea typeface="HarmonyOS Sans SC Black" panose="00000A00000000000000" pitchFamily="2" charset="-122"/>
                <a:cs typeface="+mn-cs"/>
              </a:rPr>
              <a:pPr marL="0" indent="0" algn="ctr"/>
              <a:t>106 </a:t>
            </a:fld>
            <a:endParaRPr lang="zh-CN" altLang="en-US" sz="3200" b="0" i="0" u="none" strike="noStrike">
              <a:gradFill>
                <a:gsLst>
                  <a:gs pos="16000">
                    <a:srgbClr val="23CDC5"/>
                  </a:gs>
                  <a:gs pos="100000">
                    <a:srgbClr val="1DD4DD"/>
                  </a:gs>
                </a:gsLst>
                <a:lin ang="2700000" scaled="1"/>
              </a:gradFill>
              <a:latin typeface="HarmonyOS Sans SC Black" panose="00000A00000000000000" pitchFamily="2" charset="-122"/>
              <a:ea typeface="HarmonyOS Sans SC Black" panose="00000A00000000000000" pitchFamily="2" charset="-122"/>
              <a:cs typeface="+mn-cs"/>
            </a:endParaRPr>
          </a:p>
        </xdr:txBody>
      </xdr:sp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B63C1CF5-4558-41E4-AF72-937B69A9F804}"/>
              </a:ext>
            </a:extLst>
          </xdr:cNvPr>
          <xdr:cNvSpPr txBox="1"/>
        </xdr:nvSpPr>
        <xdr:spPr>
          <a:xfrm>
            <a:off x="5802630" y="1495425"/>
            <a:ext cx="38862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400" b="1">
                <a:latin typeface="HarmonyOS Sans SC" panose="00000500000000000000" pitchFamily="2" charset="-122"/>
                <a:ea typeface="HarmonyOS Sans SC" panose="00000500000000000000" pitchFamily="2" charset="-122"/>
              </a:rPr>
              <a:t>家</a:t>
            </a:r>
          </a:p>
        </xdr:txBody>
      </xdr:sp>
    </xdr:grpSp>
    <xdr:clientData/>
  </xdr:twoCellAnchor>
  <xdr:twoCellAnchor>
    <xdr:from>
      <xdr:col>0</xdr:col>
      <xdr:colOff>160020</xdr:colOff>
      <xdr:row>7</xdr:row>
      <xdr:rowOff>118110</xdr:rowOff>
    </xdr:from>
    <xdr:to>
      <xdr:col>3</xdr:col>
      <xdr:colOff>198120</xdr:colOff>
      <xdr:row>10</xdr:row>
      <xdr:rowOff>64770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72A7AA77-8079-626D-1E23-647AE7389DD0}"/>
            </a:ext>
          </a:extLst>
        </xdr:cNvPr>
        <xdr:cNvGrpSpPr/>
      </xdr:nvGrpSpPr>
      <xdr:grpSpPr>
        <a:xfrm>
          <a:off x="160020" y="1373169"/>
          <a:ext cx="1866900" cy="484542"/>
          <a:chOff x="160020" y="1398270"/>
          <a:chExt cx="1866900" cy="495300"/>
        </a:xfrm>
      </xdr:grpSpPr>
      <xdr:sp macro="" textlink="数据透视!E3">
        <xdr:nvSpPr>
          <xdr:cNvPr id="20" name="文本框 19">
            <a:extLst>
              <a:ext uri="{FF2B5EF4-FFF2-40B4-BE49-F238E27FC236}">
                <a16:creationId xmlns:a16="http://schemas.microsoft.com/office/drawing/2014/main" id="{C4F2C303-A0F7-4487-8E0E-BEF013553D70}"/>
              </a:ext>
            </a:extLst>
          </xdr:cNvPr>
          <xdr:cNvSpPr txBox="1"/>
        </xdr:nvSpPr>
        <xdr:spPr>
          <a:xfrm>
            <a:off x="160020" y="1398270"/>
            <a:ext cx="160782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3C61208-14E9-4823-AF38-0A08E80A1F72}" type="TxLink">
              <a:rPr lang="en-US" altLang="en-US" sz="2000" b="0" i="0" u="none" strike="noStrike">
                <a:solidFill>
                  <a:schemeClr val="bg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</a:rPr>
              <a:pPr algn="ctr"/>
              <a:t>16,344,943 </a:t>
            </a:fld>
            <a:endParaRPr lang="zh-CN" altLang="en-US" sz="2000" b="0">
              <a:solidFill>
                <a:schemeClr val="bg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</a:endParaRPr>
          </a:p>
        </xdr:txBody>
      </xdr:sp>
      <xdr:sp macro="" textlink="">
        <xdr:nvSpPr>
          <xdr:cNvPr id="13" name="文本框 12">
            <a:extLst>
              <a:ext uri="{FF2B5EF4-FFF2-40B4-BE49-F238E27FC236}">
                <a16:creationId xmlns:a16="http://schemas.microsoft.com/office/drawing/2014/main" id="{3470E6E3-5447-466E-86E6-FB536CC66307}"/>
              </a:ext>
            </a:extLst>
          </xdr:cNvPr>
          <xdr:cNvSpPr txBox="1"/>
        </xdr:nvSpPr>
        <xdr:spPr>
          <a:xfrm>
            <a:off x="1638300" y="1495425"/>
            <a:ext cx="38862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400" b="1">
                <a:solidFill>
                  <a:schemeClr val="tx1"/>
                </a:solidFill>
                <a:latin typeface="HarmonyOS Sans SC" panose="00000500000000000000" pitchFamily="2" charset="-122"/>
                <a:ea typeface="HarmonyOS Sans SC" panose="00000500000000000000" pitchFamily="2" charset="-122"/>
              </a:rPr>
              <a:t>辆</a:t>
            </a:r>
          </a:p>
        </xdr:txBody>
      </xdr:sp>
    </xdr:grpSp>
    <xdr:clientData/>
  </xdr:twoCellAnchor>
  <xdr:twoCellAnchor>
    <xdr:from>
      <xdr:col>3</xdr:col>
      <xdr:colOff>373380</xdr:colOff>
      <xdr:row>7</xdr:row>
      <xdr:rowOff>118110</xdr:rowOff>
    </xdr:from>
    <xdr:to>
      <xdr:col>7</xdr:col>
      <xdr:colOff>99060</xdr:colOff>
      <xdr:row>10</xdr:row>
      <xdr:rowOff>64770</xdr:rowOff>
    </xdr:to>
    <xdr:grpSp>
      <xdr:nvGrpSpPr>
        <xdr:cNvPr id="36" name="组合 35">
          <a:extLst>
            <a:ext uri="{FF2B5EF4-FFF2-40B4-BE49-F238E27FC236}">
              <a16:creationId xmlns:a16="http://schemas.microsoft.com/office/drawing/2014/main" id="{DB473696-3664-CD74-7AF4-26659C42B675}"/>
            </a:ext>
          </a:extLst>
        </xdr:cNvPr>
        <xdr:cNvGrpSpPr/>
      </xdr:nvGrpSpPr>
      <xdr:grpSpPr>
        <a:xfrm>
          <a:off x="2202180" y="1373169"/>
          <a:ext cx="2164080" cy="484542"/>
          <a:chOff x="2202180" y="1398270"/>
          <a:chExt cx="2164080" cy="495300"/>
        </a:xfrm>
      </xdr:grpSpPr>
      <xdr:sp macro="" textlink="数据透视!E4">
        <xdr:nvSpPr>
          <xdr:cNvPr id="21" name="文本框 20">
            <a:extLst>
              <a:ext uri="{FF2B5EF4-FFF2-40B4-BE49-F238E27FC236}">
                <a16:creationId xmlns:a16="http://schemas.microsoft.com/office/drawing/2014/main" id="{67F9D9DF-309D-47A3-BD1C-B8B84B4E3C2E}"/>
              </a:ext>
            </a:extLst>
          </xdr:cNvPr>
          <xdr:cNvSpPr txBox="1"/>
        </xdr:nvSpPr>
        <xdr:spPr>
          <a:xfrm>
            <a:off x="2202180" y="1398270"/>
            <a:ext cx="1760220" cy="495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8EABB53-E332-4D52-9D5F-3AC8B0E251EC}" type="TxLink">
              <a:rPr lang="en-US" altLang="en-US" sz="2000" b="0" i="0" u="none" strike="noStrike">
                <a:solidFill>
                  <a:schemeClr val="bg1"/>
                </a:solidFill>
                <a:latin typeface="HarmonyOS Sans SC Black" panose="00000A00000000000000" pitchFamily="2" charset="-122"/>
                <a:ea typeface="HarmonyOS Sans SC Black" panose="00000A00000000000000" pitchFamily="2" charset="-122"/>
              </a:rPr>
              <a:pPr algn="ctr"/>
              <a:t>330,459,426 </a:t>
            </a:fld>
            <a:endParaRPr lang="zh-CN" altLang="en-US" sz="2000" b="0">
              <a:solidFill>
                <a:schemeClr val="bg1"/>
              </a:solidFill>
              <a:latin typeface="HarmonyOS Sans SC Black" panose="00000A00000000000000" pitchFamily="2" charset="-122"/>
              <a:ea typeface="HarmonyOS Sans SC Black" panose="00000A00000000000000" pitchFamily="2" charset="-122"/>
            </a:endParaRPr>
          </a:p>
        </xdr:txBody>
      </xdr:sp>
      <xdr:sp macro="" textlink="">
        <xdr:nvSpPr>
          <xdr:cNvPr id="14" name="文本框 13">
            <a:extLst>
              <a:ext uri="{FF2B5EF4-FFF2-40B4-BE49-F238E27FC236}">
                <a16:creationId xmlns:a16="http://schemas.microsoft.com/office/drawing/2014/main" id="{3C403A9C-9A6F-4F5D-80A2-62A4E85A3804}"/>
              </a:ext>
            </a:extLst>
          </xdr:cNvPr>
          <xdr:cNvSpPr txBox="1"/>
        </xdr:nvSpPr>
        <xdr:spPr>
          <a:xfrm>
            <a:off x="3817620" y="1495425"/>
            <a:ext cx="54864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400" b="1">
                <a:solidFill>
                  <a:schemeClr val="tx1"/>
                </a:solidFill>
                <a:latin typeface="HarmonyOS Sans SC" panose="00000500000000000000" pitchFamily="2" charset="-122"/>
                <a:ea typeface="HarmonyOS Sans SC" panose="00000500000000000000" pitchFamily="2" charset="-122"/>
              </a:rPr>
              <a:t>万元</a:t>
            </a:r>
          </a:p>
        </xdr:txBody>
      </xdr:sp>
    </xdr:grpSp>
    <xdr:clientData/>
  </xdr:twoCellAnchor>
  <xdr:twoCellAnchor>
    <xdr:from>
      <xdr:col>0</xdr:col>
      <xdr:colOff>114300</xdr:colOff>
      <xdr:row>133</xdr:row>
      <xdr:rowOff>98617</xdr:rowOff>
    </xdr:from>
    <xdr:to>
      <xdr:col>17</xdr:col>
      <xdr:colOff>419100</xdr:colOff>
      <xdr:row>154</xdr:row>
      <xdr:rowOff>106238</xdr:rowOff>
    </xdr:to>
    <xdr:sp macro="" textlink="">
      <xdr:nvSpPr>
        <xdr:cNvPr id="47" name="矩形: 圆角 46">
          <a:extLst>
            <a:ext uri="{FF2B5EF4-FFF2-40B4-BE49-F238E27FC236}">
              <a16:creationId xmlns:a16="http://schemas.microsoft.com/office/drawing/2014/main" id="{0B342A06-877D-449F-964B-67D031D06160}"/>
            </a:ext>
          </a:extLst>
        </xdr:cNvPr>
        <xdr:cNvSpPr/>
      </xdr:nvSpPr>
      <xdr:spPr>
        <a:xfrm>
          <a:off x="114300" y="23944735"/>
          <a:ext cx="10668000" cy="3772797"/>
        </a:xfrm>
        <a:prstGeom prst="roundRect">
          <a:avLst>
            <a:gd name="adj" fmla="val 3655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0</xdr:col>
      <xdr:colOff>432547</xdr:colOff>
      <xdr:row>134</xdr:row>
      <xdr:rowOff>134476</xdr:rowOff>
    </xdr:from>
    <xdr:to>
      <xdr:col>17</xdr:col>
      <xdr:colOff>100853</xdr:colOff>
      <xdr:row>153</xdr:row>
      <xdr:rowOff>134477</xdr:rowOff>
    </xdr:to>
    <xdr:graphicFrame macro="">
      <xdr:nvGraphicFramePr>
        <xdr:cNvPr id="48" name="图表 47">
          <a:extLst>
            <a:ext uri="{FF2B5EF4-FFF2-40B4-BE49-F238E27FC236}">
              <a16:creationId xmlns:a16="http://schemas.microsoft.com/office/drawing/2014/main" id="{DD26E2A7-58A9-48FE-923B-E7FF50577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125506</xdr:colOff>
      <xdr:row>31</xdr:row>
      <xdr:rowOff>80682</xdr:rowOff>
    </xdr:from>
    <xdr:to>
      <xdr:col>8</xdr:col>
      <xdr:colOff>529366</xdr:colOff>
      <xdr:row>48</xdr:row>
      <xdr:rowOff>92336</xdr:rowOff>
    </xdr:to>
    <xdr:sp macro="" textlink="">
      <xdr:nvSpPr>
        <xdr:cNvPr id="52" name="矩形: 圆角 51">
          <a:extLst>
            <a:ext uri="{FF2B5EF4-FFF2-40B4-BE49-F238E27FC236}">
              <a16:creationId xmlns:a16="http://schemas.microsoft.com/office/drawing/2014/main" id="{3D6022BA-7BE7-435A-8EE2-C429CD2CF965}"/>
            </a:ext>
          </a:extLst>
        </xdr:cNvPr>
        <xdr:cNvSpPr/>
      </xdr:nvSpPr>
      <xdr:spPr>
        <a:xfrm>
          <a:off x="125506" y="5638800"/>
          <a:ext cx="5280660" cy="3059654"/>
        </a:xfrm>
        <a:prstGeom prst="roundRect">
          <a:avLst>
            <a:gd name="adj" fmla="val 3655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9</xdr:col>
      <xdr:colOff>26446</xdr:colOff>
      <xdr:row>31</xdr:row>
      <xdr:rowOff>80682</xdr:rowOff>
    </xdr:from>
    <xdr:to>
      <xdr:col>17</xdr:col>
      <xdr:colOff>430306</xdr:colOff>
      <xdr:row>48</xdr:row>
      <xdr:rowOff>92336</xdr:rowOff>
    </xdr:to>
    <xdr:sp macro="" textlink="">
      <xdr:nvSpPr>
        <xdr:cNvPr id="53" name="矩形: 圆角 52">
          <a:extLst>
            <a:ext uri="{FF2B5EF4-FFF2-40B4-BE49-F238E27FC236}">
              <a16:creationId xmlns:a16="http://schemas.microsoft.com/office/drawing/2014/main" id="{7ABCC0B9-1F19-4E92-A679-5A61B16DC12A}"/>
            </a:ext>
          </a:extLst>
        </xdr:cNvPr>
        <xdr:cNvSpPr/>
      </xdr:nvSpPr>
      <xdr:spPr>
        <a:xfrm>
          <a:off x="5512846" y="5638800"/>
          <a:ext cx="5280660" cy="3059654"/>
        </a:xfrm>
        <a:prstGeom prst="roundRect">
          <a:avLst>
            <a:gd name="adj" fmla="val 3655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9</xdr:col>
      <xdr:colOff>201706</xdr:colOff>
      <xdr:row>32</xdr:row>
      <xdr:rowOff>54012</xdr:rowOff>
    </xdr:from>
    <xdr:to>
      <xdr:col>17</xdr:col>
      <xdr:colOff>255046</xdr:colOff>
      <xdr:row>47</xdr:row>
      <xdr:rowOff>119006</xdr:rowOff>
    </xdr:to>
    <xdr:graphicFrame macro="">
      <xdr:nvGraphicFramePr>
        <xdr:cNvPr id="54" name="图表 53">
          <a:extLst>
            <a:ext uri="{FF2B5EF4-FFF2-40B4-BE49-F238E27FC236}">
              <a16:creationId xmlns:a16="http://schemas.microsoft.com/office/drawing/2014/main" id="{99ED17E6-D458-4D26-898A-7E43B68A0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296956</xdr:colOff>
      <xdr:row>32</xdr:row>
      <xdr:rowOff>23532</xdr:rowOff>
    </xdr:from>
    <xdr:to>
      <xdr:col>8</xdr:col>
      <xdr:colOff>357916</xdr:colOff>
      <xdr:row>47</xdr:row>
      <xdr:rowOff>149486</xdr:rowOff>
    </xdr:to>
    <xdr:graphicFrame macro="">
      <xdr:nvGraphicFramePr>
        <xdr:cNvPr id="55" name="图表 54">
          <a:extLst>
            <a:ext uri="{FF2B5EF4-FFF2-40B4-BE49-F238E27FC236}">
              <a16:creationId xmlns:a16="http://schemas.microsoft.com/office/drawing/2014/main" id="{8AD4540B-173D-4F76-8EF3-D5852AEAC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114300</xdr:colOff>
      <xdr:row>68</xdr:row>
      <xdr:rowOff>35860</xdr:rowOff>
    </xdr:from>
    <xdr:to>
      <xdr:col>17</xdr:col>
      <xdr:colOff>419100</xdr:colOff>
      <xdr:row>89</xdr:row>
      <xdr:rowOff>116542</xdr:rowOff>
    </xdr:to>
    <xdr:sp macro="" textlink="">
      <xdr:nvSpPr>
        <xdr:cNvPr id="56" name="矩形: 圆角 55">
          <a:extLst>
            <a:ext uri="{FF2B5EF4-FFF2-40B4-BE49-F238E27FC236}">
              <a16:creationId xmlns:a16="http://schemas.microsoft.com/office/drawing/2014/main" id="{438AE970-5D8A-4C0E-88B6-053BBB27BCDC}"/>
            </a:ext>
          </a:extLst>
        </xdr:cNvPr>
        <xdr:cNvSpPr/>
      </xdr:nvSpPr>
      <xdr:spPr>
        <a:xfrm>
          <a:off x="114300" y="12227860"/>
          <a:ext cx="10668000" cy="3845858"/>
        </a:xfrm>
        <a:prstGeom prst="roundRect">
          <a:avLst>
            <a:gd name="adj" fmla="val 3457"/>
          </a:avLst>
        </a:prstGeom>
        <a:solidFill>
          <a:schemeClr val="bg1"/>
        </a:solidFill>
        <a:ln w="12700">
          <a:noFill/>
        </a:ln>
        <a:effectLst>
          <a:outerShdw blurRad="101600" dist="38100" dir="2700000" algn="t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noFill/>
          </a:endParaRPr>
        </a:p>
      </xdr:txBody>
    </xdr:sp>
    <xdr:clientData/>
  </xdr:twoCellAnchor>
  <xdr:twoCellAnchor>
    <xdr:from>
      <xdr:col>0</xdr:col>
      <xdr:colOff>311524</xdr:colOff>
      <xdr:row>69</xdr:row>
      <xdr:rowOff>0</xdr:rowOff>
    </xdr:from>
    <xdr:to>
      <xdr:col>17</xdr:col>
      <xdr:colOff>221877</xdr:colOff>
      <xdr:row>88</xdr:row>
      <xdr:rowOff>89647</xdr:rowOff>
    </xdr:to>
    <xdr:graphicFrame macro="">
      <xdr:nvGraphicFramePr>
        <xdr:cNvPr id="59" name="图表 58">
          <a:extLst>
            <a:ext uri="{FF2B5EF4-FFF2-40B4-BE49-F238E27FC236}">
              <a16:creationId xmlns:a16="http://schemas.microsoft.com/office/drawing/2014/main" id="{FE4186B6-4D40-49D8-A7A0-FBF1E9C02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" refreshedDate="46189.703202662036" createdVersion="8" refreshedVersion="8" minRefreshableVersion="3" recordCount="7245" xr:uid="{06BD2D22-1FBB-421D-B226-3CAA6729C321}">
  <cacheSource type="worksheet">
    <worksheetSource ref="A1:L7246" sheet="数据清洗与处理"/>
  </cacheSource>
  <cacheFields count="15">
    <cacheField name="序号" numFmtId="0">
      <sharedItems containsSemiMixedTypes="0" containsString="0" containsNumber="1" containsInteger="1" minValue="1" maxValue="7245"/>
    </cacheField>
    <cacheField name="年份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月份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厂商" numFmtId="0">
      <sharedItems count="106">
        <s v="上汽集团"/>
        <s v="华晨宝马"/>
        <s v="上汽大众"/>
        <s v="蔚来"/>
        <s v="比亚迪"/>
        <s v="长城汽车"/>
        <s v="上汽通用五菱"/>
        <s v="北汽新能源"/>
        <s v="长城新能源"/>
        <s v="广汽丰田新能源"/>
        <s v="一汽丰田"/>
        <s v="长安汽车"/>
        <s v="小鹏汽车"/>
        <s v="北京现代"/>
        <s v="广汽丰田"/>
        <s v="吉利新能源"/>
        <s v="一汽-大众奥迪"/>
        <s v="广汽埃安"/>
        <s v="腾势汽车"/>
        <s v="东风本田"/>
        <s v="江淮汽车"/>
        <s v="北京奔驰"/>
        <s v="北京汽车"/>
        <s v="东风日产"/>
        <s v="东风乘用车"/>
        <s v="悦达起亚"/>
        <s v="吉利几何"/>
        <s v="上汽大通"/>
        <s v="云度新能源"/>
        <s v="沃尔沃亚太"/>
        <s v="领克"/>
        <s v="奇瑞新能源"/>
        <s v="开瑞汽车"/>
        <s v="江铃集团新能源"/>
        <s v="一汽红旗"/>
        <s v="东风风行"/>
        <s v="广汽本田"/>
        <s v="广汽三菱新能源"/>
        <s v="北汽昌河"/>
        <s v="江淮大众"/>
        <s v="广汽乘用车"/>
        <s v="长安凯程"/>
        <s v="东风小康"/>
        <s v="上汽通用雪佛兰"/>
        <s v="东风新能源"/>
        <s v="力帆汽车"/>
        <s v="威马汽车"/>
        <s v="理想"/>
        <s v="一汽-大众"/>
        <s v="野马汽车"/>
        <s v="特斯拉中国"/>
        <s v="合众汽车"/>
        <s v="大运汽车"/>
        <s v="合创汽车"/>
        <s v="金康赛力斯"/>
        <s v="东风雪铁龙"/>
        <s v="上汽通用别克"/>
        <s v="吉麦新能源"/>
        <s v="国机智骏"/>
        <s v="海马汽车"/>
        <s v="零跑汽车"/>
        <s v="爱驰汽车"/>
        <s v="睿蓝汽车"/>
        <s v="东风标致"/>
        <s v="瑞驰新能源"/>
        <s v="江汽集团"/>
        <s v="长安福特"/>
        <s v="福田商用车"/>
        <s v="雷丁"/>
        <s v="一汽奔腾"/>
        <s v="岚图汽车"/>
        <s v="东南汽车"/>
        <s v="苏州金龙"/>
        <s v="创维汽车"/>
        <s v="奇瑞捷豹路虎"/>
        <s v="极氪"/>
        <s v="凯翼汽车"/>
        <s v="小虎汽车"/>
        <s v="华晨新日"/>
        <s v="东风汽车"/>
        <s v="御捷新能源"/>
        <s v="领途汽车"/>
        <s v="赛力斯汽车"/>
        <s v="广汽本田新能源"/>
        <s v="电动屋"/>
        <s v="奇瑞汽车"/>
        <s v="长安马自达"/>
        <s v="广汽三菱"/>
        <s v="DS汽车"/>
        <s v="上汽奥迪"/>
        <s v="长安林肯"/>
        <s v="吉利汽车"/>
        <s v="国金汽车"/>
        <s v="天际汽车"/>
        <s v="上汽通用凯迪拉克"/>
        <s v="北京汽车制造厂"/>
        <s v="smart"/>
        <s v="阿维塔科技"/>
        <s v="智己汽车"/>
        <s v="一汽海马"/>
        <s v="星途"/>
        <s v="DS(进口)"/>
        <s v="华晨鑫源"/>
        <s v="赛力斯蓝电"/>
        <s v="一汽吉林"/>
        <s v="华人运通"/>
      </sharedItems>
    </cacheField>
    <cacheField name="车型" numFmtId="0">
      <sharedItems count="323">
        <s v="荣威Ei5"/>
        <s v="宝马5系新能源"/>
        <s v="帕萨特新能源"/>
        <s v="蔚来ES6"/>
        <s v="秦新能源"/>
        <s v="WEY VV7新能源"/>
        <s v="名爵EZS纯电动"/>
        <s v="宝骏E100"/>
        <s v="北汽新能源EU"/>
        <s v="欧拉黑猫"/>
        <s v="广汽丰田iA5"/>
        <s v="比亚迪e2"/>
        <s v="唐新能源"/>
        <s v="卡罗拉双擎E+"/>
        <s v="逸动新能源"/>
        <s v="小鹏G3"/>
        <s v="宋Pro新能源"/>
        <s v="荣威i6新能源"/>
        <s v="领动插电混动"/>
        <s v="雷凌双擎E+"/>
        <s v="帝豪GSe"/>
        <s v="奥迪A6L新能源"/>
        <s v="昂希诺纯电动"/>
        <s v="Aion LX"/>
        <s v="腾势X"/>
        <s v="东风本田X-NV"/>
        <s v="索纳塔插电混动"/>
        <s v="途观L新能源"/>
        <s v="江淮iEV"/>
        <s v="奔驰EQC"/>
        <s v="比亚迪e3"/>
        <s v="北京EU5"/>
        <s v="启辰D60EV"/>
        <s v="帝豪新能源"/>
        <s v="比亚迪e1"/>
        <s v="东风风神E70"/>
        <s v="起亚K5新能源"/>
        <s v="比亚迪e5"/>
        <s v="蔚来ES8"/>
        <s v="吉利几何A"/>
        <s v="江淮iEV6E"/>
        <s v="上汽大通MAXUS EUNIQ 5"/>
        <s v="云度π1"/>
        <s v="沃尔沃S60新能源"/>
        <s v="领克01新能源"/>
        <s v="嘉际新能源"/>
        <s v="名爵6新能源"/>
        <s v="瑞虎e"/>
        <s v="瑞虎3xe"/>
        <s v="领克03新能源"/>
        <s v="轩逸·纯电"/>
        <s v="宋MAX新能源"/>
        <s v="领克02新能源"/>
        <s v="缤越新能源"/>
        <s v="开瑞K60EV"/>
        <s v="朗逸纯电"/>
        <s v="易至EX5"/>
        <s v="云度π3"/>
        <s v="星越新能源"/>
        <s v="红旗E-HS3"/>
        <s v="启辰E30"/>
        <s v="长安CS15EV"/>
        <s v="江淮iEVA50"/>
        <s v="上汽大通MAXUS EG10"/>
        <s v="风行S50EV"/>
        <s v="菱智M5EV"/>
        <s v="广汽本田VE-1"/>
        <s v="祺智EV"/>
        <s v="欧拉iQ"/>
        <s v="北汽EC100"/>
        <s v="思皓E20X"/>
        <s v="传祺GS4新能源"/>
        <s v="传祺GA3S PHEV"/>
        <s v="睿行ES30"/>
        <s v="风光E1"/>
        <s v="长安CS75 PHEV"/>
        <s v="奥迪Q2L e-tron"/>
        <s v="秦Pro新能源"/>
        <s v="畅巡"/>
        <s v="小蚂蚁"/>
        <s v="富康ES500"/>
        <s v="迈威新能源"/>
        <s v="腾势"/>
        <s v="帝豪GL新能源"/>
        <s v="起亚K3新能源"/>
        <s v="奇瑞eQ"/>
        <s v="LITE"/>
        <s v="起亚KX3新能源"/>
        <s v="威马EX5"/>
        <s v="江淮iC5"/>
        <s v="丰田C-HR EV"/>
        <s v="五菱荣光EV"/>
        <s v="风光E3"/>
        <s v="理想ONE"/>
        <s v="迈腾GTE插电混动"/>
        <s v="菲斯塔纯电动"/>
        <s v="野马EC60"/>
        <s v="北京EX3"/>
        <s v="Model 3"/>
        <s v="哪吒N01"/>
        <s v="悦虎"/>
        <s v="哪吒U"/>
        <s v="易至EV3"/>
        <s v="奕泽E进擎"/>
        <s v="合创007"/>
        <s v="奕炫EV"/>
        <s v="宏光MINIEV"/>
        <s v="汉"/>
        <s v="宝骏E200"/>
        <s v="AION V"/>
        <s v="欧拉白猫"/>
        <s v="赛力斯SF5"/>
        <s v="天逸 C5 AIRCROSS新能源"/>
        <s v="蔚来EC6"/>
        <s v="长安欧尚X7 EV"/>
        <s v="吉利几何C"/>
        <s v="微蓝7"/>
        <s v="飞凡ER6"/>
        <s v="小鹏P7"/>
        <s v="宝马iX3"/>
        <s v="凌宝BOX"/>
        <s v="国机智骏GC1"/>
        <s v="沃尔沃XC40新能源"/>
        <s v="海马爱尚EV"/>
        <s v="国机智骏GX5"/>
        <s v="北京X7 PHEV"/>
        <s v="零跑T03"/>
        <s v="欧拉好猫"/>
        <s v="爱驰U5"/>
        <s v="枫叶30X"/>
        <s v="零跑S01"/>
        <s v="标致508L新能源"/>
        <s v="东风本田M-NV"/>
        <s v="红旗E-HS9"/>
        <s v="瑞驰新能源EC35"/>
        <s v="Model Y"/>
        <s v="比亚迪D1"/>
        <s v="ID.4 CROZZ"/>
        <s v="大蚂蚁"/>
        <s v="海马6P"/>
        <s v="ID.4 X"/>
        <s v="花仙子"/>
        <s v="思皓E50A"/>
        <s v="思皓E40X"/>
        <s v="AION Y"/>
        <s v="红旗E-QM5"/>
        <s v="威马W6"/>
        <s v="枫叶80V"/>
        <s v="福特电马"/>
        <s v="风景V5新能源"/>
        <s v="雷丁芒果"/>
        <s v="ID.6 CROZZ"/>
        <s v="标致4008新能源"/>
        <s v="奔腾NAT"/>
        <s v="岚图FREE"/>
        <s v="皓影新能源"/>
        <s v="MARVEL R"/>
        <s v="领克06新能源"/>
        <s v="沃尔沃XC60新能源"/>
        <s v="探岳GTE插电混动"/>
        <s v="极狐 阿尔法T(ARCFOX αT)"/>
        <s v="长安欧尚A600EV"/>
        <s v="远志M1"/>
        <s v="奔腾E01"/>
        <s v="东南DX3新能源"/>
        <s v="MG领航新能源"/>
        <s v="海格H4E"/>
        <s v="宝骏KiWi EV"/>
        <s v="海豚"/>
        <s v="创维EV6"/>
        <s v="沃尔沃S90新能源"/>
        <s v="哪吒V"/>
        <s v="威马E.5"/>
        <s v="大众ID.3"/>
        <s v="玛奇朵DHT"/>
        <s v="ID.6 X"/>
        <s v="力帆枫叶80V"/>
        <s v="小鹏P5"/>
        <s v="博瑞新能源"/>
        <s v="发现运动版新能源"/>
        <s v="蔚来ET7"/>
        <s v="北汽新能源EC3"/>
        <s v="东风风神E60"/>
        <s v="极氪001"/>
        <s v="五菱NanoEV"/>
        <s v="零跑C11"/>
        <s v="合创Z03"/>
        <s v="炫界Pro EV"/>
        <s v="小虎FEV"/>
        <s v="奔驰EQB"/>
        <s v="奔驰EQA"/>
        <s v="QQ冰淇淋"/>
        <s v="拿铁DHT"/>
        <s v="华晨新日i03"/>
        <s v="羿"/>
        <s v="秦PLUS"/>
        <s v="宋PLUS新能源"/>
        <s v="东风纳米EX1"/>
        <s v="元pro"/>
        <s v="奔驰E级新能源"/>
        <s v="朋克多多"/>
        <s v="EX3 功夫牛"/>
        <s v="元PLUS"/>
        <s v="朋克美美"/>
        <s v="百智大熊"/>
        <s v="本田CR-V新能源"/>
        <s v="荣威RX5新能源"/>
        <s v="飞凡MARVEL R"/>
        <s v="领克09新能源"/>
        <s v="枫叶60s"/>
        <s v="名爵HS新能源"/>
        <s v="问界M5"/>
        <s v="极狐 阿尔法S(ARCFOX αS)"/>
        <s v="绎乐"/>
        <s v="RAV4荣放双擎E+"/>
        <s v="威兰达新能源"/>
        <s v="YOUNG光小新"/>
        <s v="瑞虎8 PLUS鲲鹏e+"/>
        <s v="上汽大通MAXUS EUNIQ 6"/>
        <s v="领克05新能源"/>
        <s v="奥迪e-tron"/>
        <s v="马自达CX-30 EV"/>
        <s v="斯派卡新能源"/>
        <s v="捷途X70S EV"/>
        <s v="e爱丽舍"/>
        <s v="阿图柯AIRTREK"/>
        <s v="优优EV"/>
        <s v="揽胜极光新能源"/>
        <s v="锐际新能源"/>
        <s v="华晨新日i03A"/>
        <s v="名图新能源"/>
        <s v="DS 9新能源"/>
        <s v="玛奇朵DHT-PHEV"/>
        <s v="荣威i6 MAX新能源"/>
        <s v="驱逐舰05"/>
        <s v="长安UNI-K 智电iDD"/>
        <s v="摩卡DHT-PHEV"/>
        <s v="富康ES600"/>
        <s v="奥迪Q5 e-tron"/>
        <s v="岚图梦想家"/>
        <s v="风光MINIEV"/>
        <s v="本田e:NS1"/>
        <s v="长安Lumin"/>
        <s v="荣威iMAX8 EV"/>
        <s v="冒险家新能源"/>
        <s v="帝豪L HiP"/>
        <s v="吉利几何E萤火虫"/>
        <s v="骏行"/>
        <s v="宝马i3"/>
        <s v="天际ME5"/>
        <s v="e:NP1 极湃1"/>
        <s v="MG4 EV"/>
        <s v="大家9"/>
        <s v="瑞风E3"/>
        <s v="IQ锐歌"/>
        <s v="欧拉芭蕾猫"/>
        <s v="问界M7"/>
        <s v="拿铁DHT-PHEV"/>
        <s v="思皓爱跑"/>
        <s v="凌宝uni"/>
        <s v="沃尔沃C40"/>
        <s v="海豹"/>
        <s v="奔驰EQE"/>
        <s v="奥迪Q4 e-tron"/>
        <s v="蔚来ES7"/>
        <s v="理想L9"/>
        <s v="元宝"/>
        <s v="艾瑞泽e"/>
        <s v="欧尚Z6新能源"/>
        <s v="吉利几何G6"/>
        <s v="奔驰C级新能源"/>
        <s v="零跑C01"/>
        <s v="吉利几何M6"/>
        <s v="哈弗H6新能源"/>
        <s v="Ariya艾睿雅"/>
        <s v="启辰T60EV"/>
        <s v="蔚来ET5"/>
        <s v="小鹏G9"/>
        <s v="飞凡R7"/>
        <s v="腾势D9"/>
        <s v="小麒麟"/>
        <s v="一汽丰田bZ4X"/>
        <s v="睿蓝9"/>
        <s v="理想L8"/>
        <s v="五菱Air ev晴空"/>
        <s v="欧拉闪电猫"/>
        <s v="奇瑞无界Pro"/>
        <s v="广汽丰田bZ4X"/>
        <s v="星越L增程电动版"/>
        <s v="哪吒S"/>
        <s v="爱驰U6"/>
        <s v="smart精灵#1"/>
        <s v="护卫舰07"/>
        <s v="阿维塔11"/>
        <s v="长安UNI-V 智电iDD"/>
        <s v="智己LS7"/>
        <s v="海马7X新能源"/>
        <s v="合创A06"/>
        <s v="哈弗二代大狗新能源"/>
        <s v="极氪009"/>
        <s v="岚图追光"/>
        <s v="星途追风PHEV"/>
        <s v="DS 3新能源"/>
        <s v="理想L7"/>
        <s v="五菱缤果"/>
        <s v="新海狮EV"/>
        <s v="丰田bZ3"/>
        <s v="长安之星9EV"/>
        <s v="蓝电E5"/>
        <s v="飞凡F7"/>
        <s v="蔚来EC7"/>
        <s v="蓝山DHT-PHEV"/>
        <s v="别克E5"/>
        <s v="海鸥"/>
        <s v="哈弗枭龙MAX"/>
        <s v="极氪X"/>
        <s v="家宝"/>
        <s v="奔驰EQE SUV"/>
        <s v="风行雷霆"/>
        <s v="佳宝V80新能源"/>
        <s v="高合HiPhi Y"/>
        <s v="高合HiPhi Z"/>
        <s v="高合HiPhi X"/>
      </sharedItems>
    </cacheField>
    <cacheField name="售价（万元）" numFmtId="0">
      <sharedItems/>
    </cacheField>
    <cacheField name="起步价(万元）" numFmtId="0">
      <sharedItems containsSemiMixedTypes="0" containsString="0" containsNumber="1" minValue="2.97" maxValue="57"/>
    </cacheField>
    <cacheField name="旗舰价（万元）" numFmtId="0">
      <sharedItems containsSemiMixedTypes="0" containsString="0" containsNumber="1" minValue="4.18" maxValue="80"/>
    </cacheField>
    <cacheField name="平均客单价（万元）" numFmtId="0">
      <sharedItems containsSemiMixedTypes="0" containsString="0" containsNumber="1" minValue="3.58" maxValue="68.5"/>
    </cacheField>
    <cacheField name="价格区间" numFmtId="0">
      <sharedItems count="6">
        <s v="10到20万"/>
        <s v="50万及以上"/>
        <s v="20到30万"/>
        <s v="40到50万"/>
        <s v="10万以下"/>
        <s v="30到40万"/>
      </sharedItems>
    </cacheField>
    <cacheField name="销量" numFmtId="0">
      <sharedItems containsSemiMixedTypes="0" containsString="0" containsNumber="1" containsInteger="1" minValue="0" maxValue="73009"/>
    </cacheField>
    <cacheField name="销售额（万元）" numFmtId="0">
      <sharedItems containsSemiMixedTypes="0" containsString="0" containsNumber="1" minValue="0" maxValue="2151711.7200000002"/>
    </cacheField>
    <cacheField name="平均销售额" numFmtId="0" formula="'销售额（万元）'/销量" databaseField="0"/>
    <cacheField name="平均订单金额" numFmtId="0" formula="'销售额（万元）'/销量" databaseField="0"/>
    <cacheField name="平均订单销量" numFmtId="0" formula="'销售额（万元）'/'平均客单价（万元）'" databaseField="0"/>
  </cacheFields>
  <extLst>
    <ext xmlns:x14="http://schemas.microsoft.com/office/spreadsheetml/2009/9/main" uri="{725AE2AE-9491-48be-B2B4-4EB974FC3084}">
      <x14:pivotCacheDefinition pivotCacheId="7974983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" refreshedDate="46202.534876620368" createdVersion="8" refreshedVersion="8" minRefreshableVersion="3" recordCount="4" xr:uid="{2CDEE2FE-F1F8-4175-814C-1A9C6C3943B4}">
  <cacheSource type="worksheet">
    <worksheetSource ref="E1:H5" sheet="行业集中度"/>
  </cacheSource>
  <cacheFields count="4">
    <cacheField name="年份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CR3" numFmtId="10">
      <sharedItems containsSemiMixedTypes="0" containsString="0" containsNumber="1" minValue="0.44762008315726526" maxValue="0.5401956061289479" count="4">
        <n v="0.50052977973388757"/>
        <n v="0.44762008315726526"/>
        <n v="0.52238227888103772"/>
        <n v="0.5401956061289479"/>
      </sharedItems>
    </cacheField>
    <cacheField name="CR5" numFmtId="10">
      <sharedItems containsSemiMixedTypes="0" containsString="0" containsNumber="1" minValue="0.57437458899860516" maxValue="0.63476454656214842" count="4">
        <n v="0.60764207266132808"/>
        <n v="0.57437458899860516"/>
        <n v="0.5812939470263877"/>
        <n v="0.63476454656214842"/>
      </sharedItems>
    </cacheField>
    <cacheField name="CR10" numFmtId="10">
      <sharedItems containsSemiMixedTypes="0" containsString="0" containsNumber="1" minValue="0.69408119388513223" maxValue="0.76279825580210692" count="4">
        <n v="0.76279825580210692"/>
        <n v="0.7377347502191387"/>
        <n v="0.69408119388513223"/>
        <n v="0.744551292370771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" refreshedDate="46202.563891435188" createdVersion="8" refreshedVersion="8" minRefreshableVersion="3" recordCount="11" xr:uid="{435CB6FC-4296-4886-8C06-C255DFA6C102}">
  <cacheSource type="worksheet">
    <worksheetSource ref="D1:E12" sheet="市场份额"/>
  </cacheSource>
  <cacheFields count="2">
    <cacheField name="厂商" numFmtId="0">
      <sharedItems count="11">
        <s v="比亚迪"/>
        <s v="特斯拉中国"/>
        <s v="上汽通用五菱"/>
        <s v="理想"/>
        <s v="上汽集团"/>
        <s v="广汽埃安"/>
        <s v="蔚来"/>
        <s v="奇瑞新能源"/>
        <s v="长城新能源"/>
        <s v="长安汽车"/>
        <s v="其他"/>
      </sharedItems>
    </cacheField>
    <cacheField name="市场占比" numFmtId="10">
      <sharedItems containsSemiMixedTypes="0" containsString="0" containsNumber="1" minValue="2.1058562272135178E-2" maxValue="0.29699999999999999" count="11">
        <n v="0.2969805400973255"/>
        <n v="0.11141042217155483"/>
        <n v="0.10090754063810439"/>
        <n v="3.8607659873760344E-2"/>
        <n v="3.4608135372512464E-2"/>
        <n v="2.9012459694720258E-2"/>
        <n v="2.4373043087394065E-2"/>
        <n v="2.3851719764333226E-2"/>
        <n v="2.1869027013431616E-2"/>
        <n v="2.1058562272135178E-2"/>
        <n v="0.29699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5">
  <r>
    <n v="1"/>
    <x v="0"/>
    <x v="0"/>
    <x v="0"/>
    <x v="0"/>
    <s v="13.98 - 15.38"/>
    <n v="13.98"/>
    <n v="15.38"/>
    <n v="14.68"/>
    <x v="0"/>
    <n v="3068"/>
    <n v="45038.239999999998"/>
  </r>
  <r>
    <n v="2"/>
    <x v="0"/>
    <x v="0"/>
    <x v="1"/>
    <x v="1"/>
    <s v="49.99 - 54.65"/>
    <n v="49.99"/>
    <n v="54.65"/>
    <n v="52.32"/>
    <x v="1"/>
    <n v="3000"/>
    <n v="156960"/>
  </r>
  <r>
    <n v="3"/>
    <x v="0"/>
    <x v="0"/>
    <x v="2"/>
    <x v="2"/>
    <s v="23.32 - 24.22"/>
    <n v="23.32"/>
    <n v="24.22"/>
    <n v="23.77"/>
    <x v="2"/>
    <n v="2217"/>
    <n v="52698.09"/>
  </r>
  <r>
    <n v="4"/>
    <x v="0"/>
    <x v="0"/>
    <x v="3"/>
    <x v="3"/>
    <s v="33.80 - 55.40"/>
    <n v="33.799999999999997"/>
    <n v="55.4"/>
    <n v="44.599999999999994"/>
    <x v="3"/>
    <n v="1754"/>
    <n v="78228.399999999994"/>
  </r>
  <r>
    <n v="5"/>
    <x v="0"/>
    <x v="0"/>
    <x v="4"/>
    <x v="4"/>
    <s v="15.58 - 16.98"/>
    <n v="15.58"/>
    <n v="16.98"/>
    <n v="16.28"/>
    <x v="0"/>
    <n v="1690"/>
    <n v="27513.200000000001"/>
  </r>
  <r>
    <n v="6"/>
    <x v="0"/>
    <x v="0"/>
    <x v="5"/>
    <x v="5"/>
    <s v="21.98 - 23.98"/>
    <n v="21.98"/>
    <n v="23.98"/>
    <n v="22.98"/>
    <x v="2"/>
    <n v="1454"/>
    <n v="33412.92"/>
  </r>
  <r>
    <n v="7"/>
    <x v="0"/>
    <x v="0"/>
    <x v="0"/>
    <x v="6"/>
    <s v="11.98 - 14.98"/>
    <n v="11.98"/>
    <n v="14.98"/>
    <n v="13.48"/>
    <x v="0"/>
    <n v="1429"/>
    <n v="19262.920000000002"/>
  </r>
  <r>
    <n v="8"/>
    <x v="0"/>
    <x v="0"/>
    <x v="6"/>
    <x v="7"/>
    <s v="4.98 - 5.48"/>
    <n v="4.9800000000000004"/>
    <n v="5.48"/>
    <n v="5.23"/>
    <x v="4"/>
    <n v="1417"/>
    <n v="7410.9100000000008"/>
  </r>
  <r>
    <n v="9"/>
    <x v="0"/>
    <x v="0"/>
    <x v="7"/>
    <x v="8"/>
    <s v="7.98 - 7.98"/>
    <n v="7.98"/>
    <n v="7.98"/>
    <n v="7.98"/>
    <x v="4"/>
    <n v="1400"/>
    <n v="11172"/>
  </r>
  <r>
    <n v="10"/>
    <x v="0"/>
    <x v="0"/>
    <x v="8"/>
    <x v="9"/>
    <s v="8.48 - 9.98"/>
    <n v="8.48"/>
    <n v="9.98"/>
    <n v="9.23"/>
    <x v="4"/>
    <n v="1295"/>
    <n v="11952.85"/>
  </r>
  <r>
    <n v="11"/>
    <x v="0"/>
    <x v="0"/>
    <x v="9"/>
    <x v="10"/>
    <s v="15.98 - 19.28"/>
    <n v="15.98"/>
    <n v="19.28"/>
    <n v="17.630000000000003"/>
    <x v="0"/>
    <n v="1236"/>
    <n v="21790.680000000004"/>
  </r>
  <r>
    <n v="12"/>
    <x v="0"/>
    <x v="0"/>
    <x v="4"/>
    <x v="11"/>
    <s v="10.28 - 14.78"/>
    <n v="10.28"/>
    <n v="14.78"/>
    <n v="12.53"/>
    <x v="0"/>
    <n v="1028"/>
    <n v="12880.84"/>
  </r>
  <r>
    <n v="13"/>
    <x v="0"/>
    <x v="0"/>
    <x v="4"/>
    <x v="12"/>
    <s v="20.98 - 34.28"/>
    <n v="20.98"/>
    <n v="34.28"/>
    <n v="27.630000000000003"/>
    <x v="2"/>
    <n v="1005"/>
    <n v="27768.15"/>
  </r>
  <r>
    <n v="14"/>
    <x v="0"/>
    <x v="0"/>
    <x v="10"/>
    <x v="13"/>
    <s v="20.78 - 23.08"/>
    <n v="20.78"/>
    <n v="23.08"/>
    <n v="21.93"/>
    <x v="2"/>
    <n v="928"/>
    <n v="20351.04"/>
  </r>
  <r>
    <n v="15"/>
    <x v="0"/>
    <x v="0"/>
    <x v="11"/>
    <x v="14"/>
    <s v="14.99 - 15.99"/>
    <n v="14.99"/>
    <n v="15.99"/>
    <n v="15.49"/>
    <x v="0"/>
    <n v="806"/>
    <n v="12484.94"/>
  </r>
  <r>
    <n v="16"/>
    <x v="0"/>
    <x v="0"/>
    <x v="12"/>
    <x v="15"/>
    <s v="16.89 - 20.19"/>
    <n v="16.89"/>
    <n v="20.190000000000001"/>
    <n v="18.54"/>
    <x v="0"/>
    <n v="630"/>
    <n v="11680.199999999999"/>
  </r>
  <r>
    <n v="17"/>
    <x v="0"/>
    <x v="0"/>
    <x v="4"/>
    <x v="16"/>
    <s v="12.98 - 16.58"/>
    <n v="12.98"/>
    <n v="16.579999999999998"/>
    <n v="14.78"/>
    <x v="0"/>
    <n v="614"/>
    <n v="9074.92"/>
  </r>
  <r>
    <n v="18"/>
    <x v="0"/>
    <x v="0"/>
    <x v="0"/>
    <x v="17"/>
    <s v="14.78 - 20.18"/>
    <n v="14.78"/>
    <n v="20.18"/>
    <n v="17.48"/>
    <x v="0"/>
    <n v="583"/>
    <n v="10190.84"/>
  </r>
  <r>
    <n v="19"/>
    <x v="0"/>
    <x v="0"/>
    <x v="13"/>
    <x v="18"/>
    <s v="15.78 - 17.88"/>
    <n v="15.78"/>
    <n v="17.88"/>
    <n v="16.829999999999998"/>
    <x v="0"/>
    <n v="543"/>
    <n v="9138.6899999999987"/>
  </r>
  <r>
    <n v="20"/>
    <x v="0"/>
    <x v="0"/>
    <x v="14"/>
    <x v="19"/>
    <s v="20.38 - 21.88"/>
    <n v="20.38"/>
    <n v="21.88"/>
    <n v="21.13"/>
    <x v="2"/>
    <n v="486"/>
    <n v="10269.18"/>
  </r>
  <r>
    <n v="21"/>
    <x v="0"/>
    <x v="0"/>
    <x v="15"/>
    <x v="20"/>
    <s v="10.99 - 15.99"/>
    <n v="10.99"/>
    <n v="15.99"/>
    <n v="13.49"/>
    <x v="0"/>
    <n v="468"/>
    <n v="6313.32"/>
  </r>
  <r>
    <n v="22"/>
    <x v="0"/>
    <x v="0"/>
    <x v="16"/>
    <x v="21"/>
    <s v="50.80 - 50.80"/>
    <n v="50.8"/>
    <n v="50.8"/>
    <n v="50.8"/>
    <x v="1"/>
    <n v="426"/>
    <n v="21640.799999999999"/>
  </r>
  <r>
    <n v="23"/>
    <x v="0"/>
    <x v="0"/>
    <x v="13"/>
    <x v="22"/>
    <s v="17.28 - 19.88"/>
    <n v="17.28"/>
    <n v="19.88"/>
    <n v="18.579999999999998"/>
    <x v="0"/>
    <n v="408"/>
    <n v="7580.6399999999994"/>
  </r>
  <r>
    <n v="24"/>
    <x v="0"/>
    <x v="0"/>
    <x v="17"/>
    <x v="23"/>
    <s v="28.66 - 46.96"/>
    <n v="28.66"/>
    <n v="46.96"/>
    <n v="37.81"/>
    <x v="5"/>
    <n v="301"/>
    <n v="11380.810000000001"/>
  </r>
  <r>
    <n v="25"/>
    <x v="0"/>
    <x v="0"/>
    <x v="18"/>
    <x v="24"/>
    <s v="28.98 - 35.78"/>
    <n v="28.98"/>
    <n v="35.78"/>
    <n v="32.380000000000003"/>
    <x v="5"/>
    <n v="296"/>
    <n v="9584.4800000000014"/>
  </r>
  <r>
    <n v="26"/>
    <x v="0"/>
    <x v="0"/>
    <x v="19"/>
    <x v="25"/>
    <s v="16.98 - 17.98"/>
    <n v="16.98"/>
    <n v="17.98"/>
    <n v="17.48"/>
    <x v="0"/>
    <n v="264"/>
    <n v="4614.72"/>
  </r>
  <r>
    <n v="27"/>
    <x v="0"/>
    <x v="0"/>
    <x v="13"/>
    <x v="26"/>
    <s v="22.28 - 25.68"/>
    <n v="22.28"/>
    <n v="25.68"/>
    <n v="23.98"/>
    <x v="2"/>
    <n v="244"/>
    <n v="5851.12"/>
  </r>
  <r>
    <n v="28"/>
    <x v="0"/>
    <x v="0"/>
    <x v="2"/>
    <x v="27"/>
    <s v="26.11 - 27.21"/>
    <n v="26.11"/>
    <n v="27.21"/>
    <n v="26.66"/>
    <x v="2"/>
    <n v="234"/>
    <n v="6238.44"/>
  </r>
  <r>
    <n v="29"/>
    <x v="0"/>
    <x v="0"/>
    <x v="20"/>
    <x v="28"/>
    <s v="9.45 - 9.45"/>
    <n v="9.4499999999999993"/>
    <n v="9.4499999999999993"/>
    <n v="9.4499999999999993"/>
    <x v="4"/>
    <n v="210"/>
    <n v="1984.4999999999998"/>
  </r>
  <r>
    <n v="30"/>
    <x v="0"/>
    <x v="0"/>
    <x v="21"/>
    <x v="29"/>
    <s v="49.19 - 57.98"/>
    <n v="49.19"/>
    <n v="57.98"/>
    <n v="53.584999999999994"/>
    <x v="1"/>
    <n v="207"/>
    <n v="11092.094999999999"/>
  </r>
  <r>
    <n v="31"/>
    <x v="0"/>
    <x v="0"/>
    <x v="4"/>
    <x v="30"/>
    <s v="15.48 - 15.58"/>
    <n v="15.48"/>
    <n v="15.58"/>
    <n v="15.530000000000001"/>
    <x v="0"/>
    <n v="178"/>
    <n v="2764.34"/>
  </r>
  <r>
    <n v="32"/>
    <x v="0"/>
    <x v="0"/>
    <x v="22"/>
    <x v="31"/>
    <s v="12.99 - 17.19"/>
    <n v="12.99"/>
    <n v="17.190000000000001"/>
    <n v="15.09"/>
    <x v="0"/>
    <n v="169"/>
    <n v="2550.21"/>
  </r>
  <r>
    <n v="33"/>
    <x v="0"/>
    <x v="0"/>
    <x v="23"/>
    <x v="32"/>
    <s v="12.98 - 17.88"/>
    <n v="12.98"/>
    <n v="17.88"/>
    <n v="15.43"/>
    <x v="0"/>
    <n v="166"/>
    <n v="2561.38"/>
  </r>
  <r>
    <n v="34"/>
    <x v="0"/>
    <x v="0"/>
    <x v="15"/>
    <x v="33"/>
    <s v="13.58 - 16.18"/>
    <n v="13.58"/>
    <n v="16.18"/>
    <n v="14.879999999999999"/>
    <x v="0"/>
    <n v="158"/>
    <n v="2351.04"/>
  </r>
  <r>
    <n v="35"/>
    <x v="0"/>
    <x v="0"/>
    <x v="4"/>
    <x v="34"/>
    <s v="5.99 - 7.99"/>
    <n v="5.99"/>
    <n v="7.99"/>
    <n v="6.99"/>
    <x v="4"/>
    <n v="153"/>
    <n v="1069.47"/>
  </r>
  <r>
    <n v="36"/>
    <x v="0"/>
    <x v="0"/>
    <x v="24"/>
    <x v="35"/>
    <s v="14.28 - 15.38"/>
    <n v="14.28"/>
    <n v="15.38"/>
    <n v="14.83"/>
    <x v="0"/>
    <n v="140"/>
    <n v="2076.1999999999998"/>
  </r>
  <r>
    <n v="37"/>
    <x v="0"/>
    <x v="0"/>
    <x v="25"/>
    <x v="36"/>
    <s v="22.28 - 23.98"/>
    <n v="22.28"/>
    <n v="23.98"/>
    <n v="23.130000000000003"/>
    <x v="2"/>
    <n v="138"/>
    <n v="3191.9400000000005"/>
  </r>
  <r>
    <n v="38"/>
    <x v="0"/>
    <x v="0"/>
    <x v="4"/>
    <x v="37"/>
    <s v="22.07 - 22.07"/>
    <n v="22.07"/>
    <n v="22.07"/>
    <n v="22.07"/>
    <x v="2"/>
    <n v="103"/>
    <n v="2273.21"/>
  </r>
  <r>
    <n v="39"/>
    <x v="0"/>
    <x v="0"/>
    <x v="3"/>
    <x v="38"/>
    <s v="49.80 - 59.80"/>
    <n v="49.8"/>
    <n v="59.8"/>
    <n v="54.8"/>
    <x v="1"/>
    <n v="100"/>
    <n v="5480"/>
  </r>
  <r>
    <n v="40"/>
    <x v="0"/>
    <x v="0"/>
    <x v="26"/>
    <x v="39"/>
    <s v="12.68 - 20.78"/>
    <n v="12.68"/>
    <n v="20.78"/>
    <n v="16.73"/>
    <x v="0"/>
    <n v="96"/>
    <n v="1606.08"/>
  </r>
  <r>
    <n v="41"/>
    <x v="0"/>
    <x v="0"/>
    <x v="20"/>
    <x v="40"/>
    <s v="5.95 - 7.55"/>
    <n v="5.95"/>
    <n v="7.55"/>
    <n v="6.75"/>
    <x v="4"/>
    <n v="90"/>
    <n v="607.5"/>
  </r>
  <r>
    <n v="42"/>
    <x v="0"/>
    <x v="0"/>
    <x v="27"/>
    <x v="41"/>
    <s v="16.58 - 21.28"/>
    <n v="16.579999999999998"/>
    <n v="21.28"/>
    <n v="18.93"/>
    <x v="0"/>
    <n v="86"/>
    <n v="1627.98"/>
  </r>
  <r>
    <n v="43"/>
    <x v="0"/>
    <x v="0"/>
    <x v="28"/>
    <x v="42"/>
    <s v="7.48 - 7.98"/>
    <n v="7.48"/>
    <n v="7.98"/>
    <n v="7.73"/>
    <x v="4"/>
    <n v="86"/>
    <n v="664.78000000000009"/>
  </r>
  <r>
    <n v="44"/>
    <x v="0"/>
    <x v="0"/>
    <x v="29"/>
    <x v="43"/>
    <s v="39.99 - 46.19"/>
    <n v="39.99"/>
    <n v="46.19"/>
    <n v="43.09"/>
    <x v="3"/>
    <n v="80"/>
    <n v="3447.2000000000003"/>
  </r>
  <r>
    <n v="45"/>
    <x v="0"/>
    <x v="0"/>
    <x v="30"/>
    <x v="44"/>
    <s v="19.97 - 22.78"/>
    <n v="19.97"/>
    <n v="22.78"/>
    <n v="21.375"/>
    <x v="2"/>
    <n v="78"/>
    <n v="1667.25"/>
  </r>
  <r>
    <n v="46"/>
    <x v="0"/>
    <x v="0"/>
    <x v="15"/>
    <x v="45"/>
    <s v="14.58 - 16.88"/>
    <n v="14.58"/>
    <n v="16.88"/>
    <n v="15.73"/>
    <x v="0"/>
    <n v="75"/>
    <n v="1179.75"/>
  </r>
  <r>
    <n v="47"/>
    <x v="0"/>
    <x v="0"/>
    <x v="0"/>
    <x v="46"/>
    <s v="14.58 - 19.98"/>
    <n v="14.58"/>
    <n v="19.98"/>
    <n v="17.28"/>
    <x v="0"/>
    <n v="65"/>
    <n v="1123.2"/>
  </r>
  <r>
    <n v="48"/>
    <x v="0"/>
    <x v="0"/>
    <x v="31"/>
    <x v="47"/>
    <s v="10.88 - 13.78"/>
    <n v="10.88"/>
    <n v="13.78"/>
    <n v="12.33"/>
    <x v="0"/>
    <n v="61"/>
    <n v="752.13"/>
  </r>
  <r>
    <n v="49"/>
    <x v="0"/>
    <x v="0"/>
    <x v="31"/>
    <x v="48"/>
    <s v="9.38 - 10.68"/>
    <n v="9.3800000000000008"/>
    <n v="10.68"/>
    <n v="10.030000000000001"/>
    <x v="0"/>
    <n v="59"/>
    <n v="591.7700000000001"/>
  </r>
  <r>
    <n v="50"/>
    <x v="0"/>
    <x v="0"/>
    <x v="30"/>
    <x v="49"/>
    <s v="17.67 - 19.67"/>
    <n v="17.670000000000002"/>
    <n v="19.670000000000002"/>
    <n v="18.670000000000002"/>
    <x v="0"/>
    <n v="52"/>
    <n v="970.84000000000015"/>
  </r>
  <r>
    <n v="51"/>
    <x v="0"/>
    <x v="0"/>
    <x v="23"/>
    <x v="50"/>
    <s v="23.80 - 25.40"/>
    <n v="23.8"/>
    <n v="25.4"/>
    <n v="24.6"/>
    <x v="2"/>
    <n v="51"/>
    <n v="1254.6000000000001"/>
  </r>
  <r>
    <n v="52"/>
    <x v="0"/>
    <x v="0"/>
    <x v="4"/>
    <x v="51"/>
    <s v="14.78 - 17.48"/>
    <n v="14.78"/>
    <n v="17.48"/>
    <n v="16.13"/>
    <x v="0"/>
    <n v="47"/>
    <n v="758.1099999999999"/>
  </r>
  <r>
    <n v="53"/>
    <x v="0"/>
    <x v="0"/>
    <x v="30"/>
    <x v="52"/>
    <s v="18.27 - 19.77"/>
    <n v="18.27"/>
    <n v="19.77"/>
    <n v="19.02"/>
    <x v="0"/>
    <n v="39"/>
    <n v="741.78"/>
  </r>
  <r>
    <n v="54"/>
    <x v="0"/>
    <x v="0"/>
    <x v="15"/>
    <x v="53"/>
    <s v="11.98 - 13.58"/>
    <n v="11.98"/>
    <n v="13.58"/>
    <n v="12.780000000000001"/>
    <x v="0"/>
    <n v="30"/>
    <n v="383.40000000000003"/>
  </r>
  <r>
    <n v="55"/>
    <x v="0"/>
    <x v="0"/>
    <x v="32"/>
    <x v="54"/>
    <s v="19.88 - 20.88"/>
    <n v="19.88"/>
    <n v="20.88"/>
    <n v="20.38"/>
    <x v="2"/>
    <n v="28"/>
    <n v="570.64"/>
  </r>
  <r>
    <n v="56"/>
    <x v="0"/>
    <x v="0"/>
    <x v="2"/>
    <x v="55"/>
    <s v="14.89 - 14.89"/>
    <n v="14.89"/>
    <n v="14.89"/>
    <n v="14.89"/>
    <x v="0"/>
    <n v="27"/>
    <n v="402.03000000000003"/>
  </r>
  <r>
    <n v="57"/>
    <x v="0"/>
    <x v="0"/>
    <x v="33"/>
    <x v="56"/>
    <s v="12.58 - 13.28"/>
    <n v="12.58"/>
    <n v="13.28"/>
    <n v="12.93"/>
    <x v="0"/>
    <n v="26"/>
    <n v="336.18"/>
  </r>
  <r>
    <n v="58"/>
    <x v="0"/>
    <x v="0"/>
    <x v="28"/>
    <x v="57"/>
    <s v="11.98 - 14.48"/>
    <n v="11.98"/>
    <n v="14.48"/>
    <n v="13.23"/>
    <x v="0"/>
    <n v="22"/>
    <n v="291.06"/>
  </r>
  <r>
    <n v="59"/>
    <x v="0"/>
    <x v="0"/>
    <x v="15"/>
    <x v="58"/>
    <s v="17.58 - 21.68"/>
    <n v="17.579999999999998"/>
    <n v="21.68"/>
    <n v="19.63"/>
    <x v="0"/>
    <n v="19"/>
    <n v="372.96999999999997"/>
  </r>
  <r>
    <n v="60"/>
    <x v="0"/>
    <x v="0"/>
    <x v="34"/>
    <x v="59"/>
    <s v="22.58 - 26.58"/>
    <n v="22.58"/>
    <n v="26.58"/>
    <n v="24.58"/>
    <x v="2"/>
    <n v="19"/>
    <n v="467.02"/>
  </r>
  <r>
    <n v="61"/>
    <x v="0"/>
    <x v="0"/>
    <x v="23"/>
    <x v="60"/>
    <s v="7.24 - 8.54"/>
    <n v="7.24"/>
    <n v="8.5399999999999991"/>
    <n v="7.89"/>
    <x v="4"/>
    <n v="17"/>
    <n v="134.13"/>
  </r>
  <r>
    <n v="62"/>
    <x v="0"/>
    <x v="0"/>
    <x v="11"/>
    <x v="61"/>
    <s v="8.98 - 9.88"/>
    <n v="8.98"/>
    <n v="9.8800000000000008"/>
    <n v="9.43"/>
    <x v="4"/>
    <n v="17"/>
    <n v="160.31"/>
  </r>
  <r>
    <n v="63"/>
    <x v="0"/>
    <x v="0"/>
    <x v="20"/>
    <x v="62"/>
    <s v="12.98 - 14.55"/>
    <n v="12.98"/>
    <n v="14.55"/>
    <n v="13.765000000000001"/>
    <x v="0"/>
    <n v="16"/>
    <n v="220.24"/>
  </r>
  <r>
    <n v="64"/>
    <x v="0"/>
    <x v="0"/>
    <x v="27"/>
    <x v="63"/>
    <s v="29.93 - 41.68"/>
    <n v="29.93"/>
    <n v="41.68"/>
    <n v="35.805"/>
    <x v="5"/>
    <n v="9"/>
    <n v="322.245"/>
  </r>
  <r>
    <n v="65"/>
    <x v="0"/>
    <x v="0"/>
    <x v="35"/>
    <x v="64"/>
    <s v="15.09 - 16.99"/>
    <n v="15.09"/>
    <n v="16.989999999999998"/>
    <n v="16.04"/>
    <x v="0"/>
    <n v="9"/>
    <n v="144.35999999999999"/>
  </r>
  <r>
    <n v="66"/>
    <x v="0"/>
    <x v="0"/>
    <x v="35"/>
    <x v="65"/>
    <s v="13.99 - 19.69"/>
    <n v="13.99"/>
    <n v="19.690000000000001"/>
    <n v="16.84"/>
    <x v="0"/>
    <n v="9"/>
    <n v="151.56"/>
  </r>
  <r>
    <n v="67"/>
    <x v="0"/>
    <x v="0"/>
    <x v="36"/>
    <x v="66"/>
    <s v="15.98 - 18.68"/>
    <n v="15.98"/>
    <n v="18.68"/>
    <n v="17.329999999999998"/>
    <x v="0"/>
    <n v="9"/>
    <n v="155.96999999999997"/>
  </r>
  <r>
    <n v="68"/>
    <x v="0"/>
    <x v="0"/>
    <x v="37"/>
    <x v="67"/>
    <s v="12.98 - 13.98"/>
    <n v="12.98"/>
    <n v="13.98"/>
    <n v="13.48"/>
    <x v="0"/>
    <n v="7"/>
    <n v="94.36"/>
  </r>
  <r>
    <n v="69"/>
    <x v="0"/>
    <x v="0"/>
    <x v="8"/>
    <x v="68"/>
    <s v="11.48 - 15.03"/>
    <n v="11.48"/>
    <n v="15.03"/>
    <n v="13.254999999999999"/>
    <x v="0"/>
    <n v="5"/>
    <n v="66.274999999999991"/>
  </r>
  <r>
    <n v="70"/>
    <x v="0"/>
    <x v="0"/>
    <x v="38"/>
    <x v="69"/>
    <s v="7.18 - 7.58"/>
    <n v="7.18"/>
    <n v="7.58"/>
    <n v="7.38"/>
    <x v="4"/>
    <n v="3"/>
    <n v="22.14"/>
  </r>
  <r>
    <n v="71"/>
    <x v="0"/>
    <x v="0"/>
    <x v="39"/>
    <x v="70"/>
    <s v="12.80 - 13.80"/>
    <n v="12.8"/>
    <n v="13.8"/>
    <n v="13.3"/>
    <x v="0"/>
    <n v="0"/>
    <n v="0"/>
  </r>
  <r>
    <n v="72"/>
    <x v="0"/>
    <x v="0"/>
    <x v="40"/>
    <x v="71"/>
    <s v="16.38 - 19.38"/>
    <n v="16.38"/>
    <n v="19.38"/>
    <n v="17.88"/>
    <x v="0"/>
    <n v="0"/>
    <n v="0"/>
  </r>
  <r>
    <n v="73"/>
    <x v="0"/>
    <x v="0"/>
    <x v="17"/>
    <x v="72"/>
    <s v="16.48 - 17.48"/>
    <n v="16.48"/>
    <n v="17.48"/>
    <n v="16.98"/>
    <x v="0"/>
    <n v="0"/>
    <n v="0"/>
  </r>
  <r>
    <n v="74"/>
    <x v="0"/>
    <x v="0"/>
    <x v="41"/>
    <x v="73"/>
    <s v="6.68 - 6.98"/>
    <n v="6.68"/>
    <n v="6.98"/>
    <n v="6.83"/>
    <x v="4"/>
    <n v="0"/>
    <n v="0"/>
  </r>
  <r>
    <n v="75"/>
    <x v="0"/>
    <x v="0"/>
    <x v="42"/>
    <x v="74"/>
    <s v="6.18 - 7.38"/>
    <n v="6.18"/>
    <n v="7.38"/>
    <n v="6.7799999999999994"/>
    <x v="4"/>
    <n v="0"/>
    <n v="0"/>
  </r>
  <r>
    <n v="76"/>
    <x v="0"/>
    <x v="0"/>
    <x v="39"/>
    <x v="70"/>
    <s v="12.80 - 13.80"/>
    <n v="12.8"/>
    <n v="13.8"/>
    <n v="13.3"/>
    <x v="0"/>
    <n v="0"/>
    <n v="0"/>
  </r>
  <r>
    <n v="77"/>
    <x v="0"/>
    <x v="0"/>
    <x v="40"/>
    <x v="71"/>
    <s v="16.38 - 19.38"/>
    <n v="16.38"/>
    <n v="19.38"/>
    <n v="17.88"/>
    <x v="0"/>
    <n v="0"/>
    <n v="0"/>
  </r>
  <r>
    <n v="78"/>
    <x v="0"/>
    <x v="0"/>
    <x v="17"/>
    <x v="72"/>
    <s v="16.48 - 17.48"/>
    <n v="16.48"/>
    <n v="17.48"/>
    <n v="16.98"/>
    <x v="0"/>
    <n v="0"/>
    <n v="0"/>
  </r>
  <r>
    <n v="79"/>
    <x v="0"/>
    <x v="0"/>
    <x v="41"/>
    <x v="73"/>
    <s v="6.68 - 6.98"/>
    <n v="6.68"/>
    <n v="6.98"/>
    <n v="6.83"/>
    <x v="4"/>
    <n v="0"/>
    <n v="0"/>
  </r>
  <r>
    <n v="80"/>
    <x v="0"/>
    <x v="0"/>
    <x v="42"/>
    <x v="74"/>
    <s v="6.18 - 7.38"/>
    <n v="6.18"/>
    <n v="7.38"/>
    <n v="6.7799999999999994"/>
    <x v="4"/>
    <n v="0"/>
    <n v="0"/>
  </r>
  <r>
    <n v="81"/>
    <x v="0"/>
    <x v="0"/>
    <x v="11"/>
    <x v="75"/>
    <s v="17.68 - 20.78"/>
    <n v="17.68"/>
    <n v="20.78"/>
    <n v="19.23"/>
    <x v="0"/>
    <n v="0"/>
    <n v="0"/>
  </r>
  <r>
    <n v="82"/>
    <x v="0"/>
    <x v="0"/>
    <x v="16"/>
    <x v="76"/>
    <s v="24.38 - 24.38"/>
    <n v="24.38"/>
    <n v="24.38"/>
    <n v="24.38"/>
    <x v="2"/>
    <n v="0"/>
    <n v="0"/>
  </r>
  <r>
    <n v="83"/>
    <x v="0"/>
    <x v="0"/>
    <x v="4"/>
    <x v="77"/>
    <s v="13.69 - 20.49"/>
    <n v="13.69"/>
    <n v="20.49"/>
    <n v="17.09"/>
    <x v="0"/>
    <n v="0"/>
    <n v="0"/>
  </r>
  <r>
    <n v="84"/>
    <x v="0"/>
    <x v="0"/>
    <x v="43"/>
    <x v="78"/>
    <s v="18.29 - 19.79"/>
    <n v="18.29"/>
    <n v="19.79"/>
    <n v="19.04"/>
    <x v="0"/>
    <n v="0"/>
    <n v="0"/>
  </r>
  <r>
    <n v="85"/>
    <x v="0"/>
    <x v="0"/>
    <x v="31"/>
    <x v="79"/>
    <s v="5.99 - 9.40"/>
    <n v="5.99"/>
    <n v="9.4"/>
    <n v="7.6950000000000003"/>
    <x v="4"/>
    <n v="0"/>
    <n v="0"/>
  </r>
  <r>
    <n v="86"/>
    <x v="0"/>
    <x v="0"/>
    <x v="44"/>
    <x v="80"/>
    <s v="14.18 - 14.18"/>
    <n v="14.18"/>
    <n v="14.18"/>
    <n v="14.18"/>
    <x v="0"/>
    <n v="0"/>
    <n v="0"/>
  </r>
  <r>
    <n v="87"/>
    <x v="0"/>
    <x v="0"/>
    <x v="45"/>
    <x v="81"/>
    <s v="20.98 - 20.98"/>
    <n v="20.98"/>
    <n v="20.98"/>
    <n v="20.98"/>
    <x v="2"/>
    <n v="0"/>
    <n v="0"/>
  </r>
  <r>
    <n v="88"/>
    <x v="0"/>
    <x v="0"/>
    <x v="18"/>
    <x v="82"/>
    <s v="29.88 - 32.88"/>
    <n v="29.88"/>
    <n v="32.880000000000003"/>
    <n v="31.380000000000003"/>
    <x v="5"/>
    <n v="0"/>
    <n v="0"/>
  </r>
  <r>
    <n v="89"/>
    <x v="0"/>
    <x v="0"/>
    <x v="15"/>
    <x v="83"/>
    <s v="15.28 - 16.88"/>
    <n v="15.28"/>
    <n v="16.88"/>
    <n v="16.079999999999998"/>
    <x v="0"/>
    <n v="0"/>
    <n v="0"/>
  </r>
  <r>
    <n v="90"/>
    <x v="0"/>
    <x v="1"/>
    <x v="4"/>
    <x v="4"/>
    <s v="15.58 - 16.98"/>
    <n v="15.58"/>
    <n v="16.98"/>
    <n v="16.28"/>
    <x v="0"/>
    <n v="1531"/>
    <n v="24924.68"/>
  </r>
  <r>
    <n v="91"/>
    <x v="0"/>
    <x v="1"/>
    <x v="7"/>
    <x v="8"/>
    <s v="7.98 - 7.98"/>
    <n v="7.98"/>
    <n v="7.98"/>
    <n v="7.98"/>
    <x v="4"/>
    <n v="979"/>
    <n v="7812.42"/>
  </r>
  <r>
    <n v="92"/>
    <x v="0"/>
    <x v="1"/>
    <x v="3"/>
    <x v="3"/>
    <s v="33.80 - 55.40"/>
    <n v="33.799999999999997"/>
    <n v="55.4"/>
    <n v="44.599999999999994"/>
    <x v="3"/>
    <n v="707"/>
    <n v="31532.199999999997"/>
  </r>
  <r>
    <n v="93"/>
    <x v="0"/>
    <x v="1"/>
    <x v="1"/>
    <x v="1"/>
    <s v="49.99 - 54.65"/>
    <n v="49.99"/>
    <n v="54.65"/>
    <n v="52.32"/>
    <x v="1"/>
    <n v="445"/>
    <n v="23282.400000000001"/>
  </r>
  <r>
    <n v="94"/>
    <x v="0"/>
    <x v="1"/>
    <x v="11"/>
    <x v="14"/>
    <s v="14.99 - 15.99"/>
    <n v="14.99"/>
    <n v="15.99"/>
    <n v="15.49"/>
    <x v="0"/>
    <n v="408"/>
    <n v="6319.92"/>
  </r>
  <r>
    <n v="95"/>
    <x v="0"/>
    <x v="1"/>
    <x v="0"/>
    <x v="17"/>
    <s v="14.78 - 20.18"/>
    <n v="14.78"/>
    <n v="20.18"/>
    <n v="17.48"/>
    <x v="0"/>
    <n v="351"/>
    <n v="6135.4800000000005"/>
  </r>
  <r>
    <n v="96"/>
    <x v="0"/>
    <x v="1"/>
    <x v="6"/>
    <x v="7"/>
    <s v="4.98 - 5.48"/>
    <n v="4.9800000000000004"/>
    <n v="5.48"/>
    <n v="5.23"/>
    <x v="4"/>
    <n v="335"/>
    <n v="1752.0500000000002"/>
  </r>
  <r>
    <n v="97"/>
    <x v="0"/>
    <x v="1"/>
    <x v="0"/>
    <x v="6"/>
    <s v="11.98 - 14.98"/>
    <n v="11.98"/>
    <n v="14.98"/>
    <n v="13.48"/>
    <x v="0"/>
    <n v="334"/>
    <n v="4502.32"/>
  </r>
  <r>
    <n v="98"/>
    <x v="0"/>
    <x v="1"/>
    <x v="4"/>
    <x v="11"/>
    <s v="10.28 - 14.78"/>
    <n v="10.28"/>
    <n v="14.78"/>
    <n v="12.53"/>
    <x v="0"/>
    <n v="305"/>
    <n v="3821.6499999999996"/>
  </r>
  <r>
    <n v="99"/>
    <x v="0"/>
    <x v="1"/>
    <x v="26"/>
    <x v="39"/>
    <s v="12.68 - 20.78"/>
    <n v="12.68"/>
    <n v="20.78"/>
    <n v="16.73"/>
    <x v="0"/>
    <n v="285"/>
    <n v="4768.05"/>
  </r>
  <r>
    <n v="100"/>
    <x v="0"/>
    <x v="1"/>
    <x v="0"/>
    <x v="0"/>
    <s v="13.98 - 15.38"/>
    <n v="13.98"/>
    <n v="15.38"/>
    <n v="14.68"/>
    <x v="0"/>
    <n v="277"/>
    <n v="4066.36"/>
  </r>
  <r>
    <n v="101"/>
    <x v="0"/>
    <x v="1"/>
    <x v="4"/>
    <x v="16"/>
    <s v="12.98 - 16.58"/>
    <n v="12.98"/>
    <n v="16.579999999999998"/>
    <n v="14.78"/>
    <x v="0"/>
    <n v="254"/>
    <n v="3754.12"/>
  </r>
  <r>
    <n v="102"/>
    <x v="0"/>
    <x v="1"/>
    <x v="8"/>
    <x v="9"/>
    <s v="8.48 - 9.98"/>
    <n v="8.48"/>
    <n v="9.98"/>
    <n v="9.23"/>
    <x v="4"/>
    <n v="252"/>
    <n v="2325.96"/>
  </r>
  <r>
    <n v="103"/>
    <x v="0"/>
    <x v="1"/>
    <x v="17"/>
    <x v="23"/>
    <s v="28.66 - 46.96"/>
    <n v="28.66"/>
    <n v="46.96"/>
    <n v="37.81"/>
    <x v="5"/>
    <n v="150"/>
    <n v="5671.5"/>
  </r>
  <r>
    <n v="104"/>
    <x v="0"/>
    <x v="1"/>
    <x v="2"/>
    <x v="2"/>
    <s v="23.32 - 24.22"/>
    <n v="23.32"/>
    <n v="24.22"/>
    <n v="23.77"/>
    <x v="2"/>
    <n v="133"/>
    <n v="3161.41"/>
  </r>
  <r>
    <n v="105"/>
    <x v="0"/>
    <x v="1"/>
    <x v="4"/>
    <x v="12"/>
    <s v="20.98 - 34.28"/>
    <n v="20.98"/>
    <n v="34.28"/>
    <n v="27.630000000000003"/>
    <x v="2"/>
    <n v="121"/>
    <n v="3343.2300000000005"/>
  </r>
  <r>
    <n v="106"/>
    <x v="0"/>
    <x v="1"/>
    <x v="5"/>
    <x v="5"/>
    <s v="21.98 - 23.98"/>
    <n v="21.98"/>
    <n v="23.98"/>
    <n v="22.98"/>
    <x v="2"/>
    <n v="95"/>
    <n v="2183.1"/>
  </r>
  <r>
    <n v="107"/>
    <x v="0"/>
    <x v="1"/>
    <x v="28"/>
    <x v="42"/>
    <s v="7.48 - 7.98"/>
    <n v="7.48"/>
    <n v="7.98"/>
    <n v="7.73"/>
    <x v="4"/>
    <n v="80"/>
    <n v="618.40000000000009"/>
  </r>
  <r>
    <n v="108"/>
    <x v="0"/>
    <x v="1"/>
    <x v="18"/>
    <x v="24"/>
    <s v="28.98 - 35.78"/>
    <n v="28.98"/>
    <n v="35.78"/>
    <n v="32.380000000000003"/>
    <x v="5"/>
    <n v="66"/>
    <n v="2137.0800000000004"/>
  </r>
  <r>
    <n v="109"/>
    <x v="0"/>
    <x v="1"/>
    <x v="15"/>
    <x v="20"/>
    <s v="10.99 - 15.99"/>
    <n v="10.99"/>
    <n v="15.99"/>
    <n v="13.49"/>
    <x v="0"/>
    <n v="63"/>
    <n v="849.87"/>
  </r>
  <r>
    <n v="110"/>
    <x v="0"/>
    <x v="1"/>
    <x v="10"/>
    <x v="13"/>
    <s v="20.78 - 23.08"/>
    <n v="20.78"/>
    <n v="23.08"/>
    <n v="21.93"/>
    <x v="2"/>
    <n v="59"/>
    <n v="1293.8699999999999"/>
  </r>
  <r>
    <n v="111"/>
    <x v="0"/>
    <x v="1"/>
    <x v="13"/>
    <x v="18"/>
    <s v="15.78 - 17.88"/>
    <n v="15.78"/>
    <n v="17.88"/>
    <n v="16.829999999999998"/>
    <x v="0"/>
    <n v="55"/>
    <n v="925.64999999999986"/>
  </r>
  <r>
    <n v="112"/>
    <x v="0"/>
    <x v="1"/>
    <x v="16"/>
    <x v="21"/>
    <s v="50.80 - 50.80"/>
    <n v="50.8"/>
    <n v="50.8"/>
    <n v="50.8"/>
    <x v="1"/>
    <n v="48"/>
    <n v="2438.3999999999996"/>
  </r>
  <r>
    <n v="113"/>
    <x v="0"/>
    <x v="1"/>
    <x v="15"/>
    <x v="33"/>
    <s v="13.58 - 16.18"/>
    <n v="13.58"/>
    <n v="16.18"/>
    <n v="14.879999999999999"/>
    <x v="0"/>
    <n v="43"/>
    <n v="639.83999999999992"/>
  </r>
  <r>
    <n v="114"/>
    <x v="0"/>
    <x v="1"/>
    <x v="20"/>
    <x v="40"/>
    <s v="5.95 - 7.55"/>
    <n v="5.95"/>
    <n v="7.55"/>
    <n v="6.75"/>
    <x v="4"/>
    <n v="35"/>
    <n v="236.25"/>
  </r>
  <r>
    <n v="115"/>
    <x v="0"/>
    <x v="1"/>
    <x v="27"/>
    <x v="41"/>
    <s v="16.58 - 21.28"/>
    <n v="16.579999999999998"/>
    <n v="21.28"/>
    <n v="18.93"/>
    <x v="0"/>
    <n v="21"/>
    <n v="397.53"/>
  </r>
  <r>
    <n v="116"/>
    <x v="0"/>
    <x v="1"/>
    <x v="28"/>
    <x v="57"/>
    <s v="11.98 - 14.48"/>
    <n v="11.98"/>
    <n v="14.48"/>
    <n v="13.23"/>
    <x v="0"/>
    <n v="21"/>
    <n v="277.83"/>
  </r>
  <r>
    <n v="117"/>
    <x v="0"/>
    <x v="1"/>
    <x v="30"/>
    <x v="44"/>
    <s v="19.97 - 22.78"/>
    <n v="19.97"/>
    <n v="22.78"/>
    <n v="21.375"/>
    <x v="2"/>
    <n v="17"/>
    <n v="363.375"/>
  </r>
  <r>
    <n v="118"/>
    <x v="0"/>
    <x v="1"/>
    <x v="20"/>
    <x v="28"/>
    <s v="9.45 - 9.45"/>
    <n v="9.4499999999999993"/>
    <n v="9.4499999999999993"/>
    <n v="9.4499999999999993"/>
    <x v="4"/>
    <n v="12"/>
    <n v="113.39999999999999"/>
  </r>
  <r>
    <n v="119"/>
    <x v="0"/>
    <x v="1"/>
    <x v="16"/>
    <x v="76"/>
    <s v="24.38 - 24.38"/>
    <n v="24.38"/>
    <n v="24.38"/>
    <n v="24.38"/>
    <x v="2"/>
    <n v="10"/>
    <n v="243.79999999999998"/>
  </r>
  <r>
    <n v="120"/>
    <x v="0"/>
    <x v="1"/>
    <x v="35"/>
    <x v="65"/>
    <s v="13.99 - 19.69"/>
    <n v="13.99"/>
    <n v="19.690000000000001"/>
    <n v="16.84"/>
    <x v="0"/>
    <n v="8"/>
    <n v="134.72"/>
  </r>
  <r>
    <n v="121"/>
    <x v="0"/>
    <x v="1"/>
    <x v="2"/>
    <x v="27"/>
    <s v="26.11 - 27.21"/>
    <n v="26.11"/>
    <n v="27.21"/>
    <n v="26.66"/>
    <x v="2"/>
    <n v="5"/>
    <n v="133.30000000000001"/>
  </r>
  <r>
    <n v="122"/>
    <x v="0"/>
    <x v="1"/>
    <x v="30"/>
    <x v="52"/>
    <s v="18.27 - 19.77"/>
    <n v="18.27"/>
    <n v="19.77"/>
    <n v="19.02"/>
    <x v="0"/>
    <n v="5"/>
    <n v="95.1"/>
  </r>
  <r>
    <n v="123"/>
    <x v="0"/>
    <x v="1"/>
    <x v="8"/>
    <x v="68"/>
    <s v="11.48 - 15.03"/>
    <n v="11.48"/>
    <n v="15.03"/>
    <n v="13.254999999999999"/>
    <x v="0"/>
    <n v="4"/>
    <n v="53.019999999999996"/>
  </r>
  <r>
    <n v="124"/>
    <x v="0"/>
    <x v="1"/>
    <x v="27"/>
    <x v="63"/>
    <s v="29.93 - 41.68"/>
    <n v="29.93"/>
    <n v="41.68"/>
    <n v="35.805"/>
    <x v="5"/>
    <n v="4"/>
    <n v="143.22"/>
  </r>
  <r>
    <n v="125"/>
    <x v="0"/>
    <x v="1"/>
    <x v="13"/>
    <x v="22"/>
    <s v="17.28 - 19.88"/>
    <n v="17.28"/>
    <n v="19.88"/>
    <n v="18.579999999999998"/>
    <x v="0"/>
    <n v="4"/>
    <n v="74.319999999999993"/>
  </r>
  <r>
    <n v="126"/>
    <x v="0"/>
    <x v="1"/>
    <x v="20"/>
    <x v="62"/>
    <s v="12.98 - 14.55"/>
    <n v="12.98"/>
    <n v="14.55"/>
    <n v="13.765000000000001"/>
    <x v="0"/>
    <n v="4"/>
    <n v="55.06"/>
  </r>
  <r>
    <n v="127"/>
    <x v="0"/>
    <x v="1"/>
    <x v="31"/>
    <x v="47"/>
    <s v="10.88 - 13.78"/>
    <n v="10.88"/>
    <n v="13.78"/>
    <n v="12.33"/>
    <x v="0"/>
    <n v="3"/>
    <n v="36.99"/>
  </r>
  <r>
    <n v="128"/>
    <x v="0"/>
    <x v="1"/>
    <x v="11"/>
    <x v="61"/>
    <s v="8.98 - 9.88"/>
    <n v="8.98"/>
    <n v="9.8800000000000008"/>
    <n v="9.43"/>
    <x v="4"/>
    <n v="3"/>
    <n v="28.29"/>
  </r>
  <r>
    <n v="129"/>
    <x v="0"/>
    <x v="1"/>
    <x v="23"/>
    <x v="32"/>
    <s v="12.98 - 17.88"/>
    <n v="12.98"/>
    <n v="17.88"/>
    <n v="15.43"/>
    <x v="0"/>
    <n v="2"/>
    <n v="30.86"/>
  </r>
  <r>
    <n v="130"/>
    <x v="0"/>
    <x v="1"/>
    <x v="21"/>
    <x v="29"/>
    <s v="49.19 - 57.98"/>
    <n v="49.19"/>
    <n v="57.98"/>
    <n v="53.584999999999994"/>
    <x v="1"/>
    <n v="2"/>
    <n v="107.16999999999999"/>
  </r>
  <r>
    <n v="131"/>
    <x v="0"/>
    <x v="1"/>
    <x v="34"/>
    <x v="59"/>
    <s v="22.58 - 26.58"/>
    <n v="22.58"/>
    <n v="26.58"/>
    <n v="24.58"/>
    <x v="2"/>
    <n v="2"/>
    <n v="49.16"/>
  </r>
  <r>
    <n v="132"/>
    <x v="0"/>
    <x v="1"/>
    <x v="24"/>
    <x v="35"/>
    <s v="14.28 - 15.38"/>
    <n v="14.28"/>
    <n v="15.38"/>
    <n v="14.83"/>
    <x v="0"/>
    <n v="2"/>
    <n v="29.66"/>
  </r>
  <r>
    <n v="133"/>
    <x v="0"/>
    <x v="1"/>
    <x v="2"/>
    <x v="55"/>
    <s v="14.89 - 14.89"/>
    <n v="14.89"/>
    <n v="14.89"/>
    <n v="14.89"/>
    <x v="0"/>
    <n v="2"/>
    <n v="29.78"/>
  </r>
  <r>
    <n v="134"/>
    <x v="0"/>
    <x v="1"/>
    <x v="25"/>
    <x v="84"/>
    <s v="16.68 - 20.68"/>
    <n v="16.68"/>
    <n v="20.68"/>
    <n v="18.68"/>
    <x v="0"/>
    <n v="2"/>
    <n v="37.36"/>
  </r>
  <r>
    <n v="135"/>
    <x v="0"/>
    <x v="1"/>
    <x v="15"/>
    <x v="58"/>
    <s v="17.58 - 21.68"/>
    <n v="17.579999999999998"/>
    <n v="21.68"/>
    <n v="19.63"/>
    <x v="0"/>
    <n v="1"/>
    <n v="19.63"/>
  </r>
  <r>
    <n v="136"/>
    <x v="0"/>
    <x v="1"/>
    <x v="23"/>
    <x v="50"/>
    <s v="23.80 - 25.40"/>
    <n v="23.8"/>
    <n v="25.4"/>
    <n v="24.6"/>
    <x v="2"/>
    <n v="1"/>
    <n v="24.6"/>
  </r>
  <r>
    <n v="137"/>
    <x v="0"/>
    <x v="1"/>
    <x v="15"/>
    <x v="53"/>
    <s v="11.98 - 13.58"/>
    <n v="11.98"/>
    <n v="13.58"/>
    <n v="12.780000000000001"/>
    <x v="0"/>
    <n v="1"/>
    <n v="12.780000000000001"/>
  </r>
  <r>
    <n v="138"/>
    <x v="0"/>
    <x v="1"/>
    <x v="37"/>
    <x v="67"/>
    <s v="12.98 - 13.98"/>
    <n v="12.98"/>
    <n v="13.98"/>
    <n v="13.48"/>
    <x v="0"/>
    <n v="1"/>
    <n v="13.48"/>
  </r>
  <r>
    <n v="139"/>
    <x v="0"/>
    <x v="1"/>
    <x v="9"/>
    <x v="10"/>
    <s v="15.98 - 19.28"/>
    <n v="15.98"/>
    <n v="19.28"/>
    <n v="17.630000000000003"/>
    <x v="0"/>
    <n v="0"/>
    <n v="0"/>
  </r>
  <r>
    <n v="140"/>
    <x v="0"/>
    <x v="1"/>
    <x v="32"/>
    <x v="54"/>
    <s v="19.88 - 20.88"/>
    <n v="19.88"/>
    <n v="20.88"/>
    <n v="20.38"/>
    <x v="2"/>
    <n v="0"/>
    <n v="0"/>
  </r>
  <r>
    <n v="141"/>
    <x v="0"/>
    <x v="1"/>
    <x v="39"/>
    <x v="70"/>
    <s v="12.80 - 13.80"/>
    <n v="12.8"/>
    <n v="13.8"/>
    <n v="13.3"/>
    <x v="0"/>
    <n v="0"/>
    <n v="0"/>
  </r>
  <r>
    <n v="142"/>
    <x v="0"/>
    <x v="1"/>
    <x v="13"/>
    <x v="26"/>
    <s v="22.28 - 25.68"/>
    <n v="22.28"/>
    <n v="25.68"/>
    <n v="23.98"/>
    <x v="2"/>
    <n v="0"/>
    <n v="0"/>
  </r>
  <r>
    <n v="143"/>
    <x v="0"/>
    <x v="1"/>
    <x v="14"/>
    <x v="19"/>
    <s v="20.38 - 21.88"/>
    <n v="20.38"/>
    <n v="21.88"/>
    <n v="21.13"/>
    <x v="2"/>
    <n v="0"/>
    <n v="0"/>
  </r>
  <r>
    <n v="144"/>
    <x v="0"/>
    <x v="1"/>
    <x v="15"/>
    <x v="45"/>
    <s v="14.58 - 16.88"/>
    <n v="14.58"/>
    <n v="16.88"/>
    <n v="15.73"/>
    <x v="0"/>
    <n v="0"/>
    <n v="0"/>
  </r>
  <r>
    <n v="145"/>
    <x v="0"/>
    <x v="1"/>
    <x v="30"/>
    <x v="49"/>
    <s v="17.67 - 19.67"/>
    <n v="17.670000000000002"/>
    <n v="19.670000000000002"/>
    <n v="18.670000000000002"/>
    <x v="0"/>
    <n v="0"/>
    <n v="0"/>
  </r>
  <r>
    <n v="146"/>
    <x v="0"/>
    <x v="1"/>
    <x v="40"/>
    <x v="71"/>
    <s v="16.38 - 19.38"/>
    <n v="16.38"/>
    <n v="19.38"/>
    <n v="17.88"/>
    <x v="0"/>
    <n v="0"/>
    <n v="0"/>
  </r>
  <r>
    <n v="147"/>
    <x v="0"/>
    <x v="1"/>
    <x v="4"/>
    <x v="30"/>
    <s v="15.48 - 15.58"/>
    <n v="15.48"/>
    <n v="15.58"/>
    <n v="15.530000000000001"/>
    <x v="0"/>
    <n v="0"/>
    <n v="0"/>
  </r>
  <r>
    <n v="148"/>
    <x v="0"/>
    <x v="1"/>
    <x v="17"/>
    <x v="72"/>
    <s v="16.48 - 17.48"/>
    <n v="16.48"/>
    <n v="17.48"/>
    <n v="16.98"/>
    <x v="0"/>
    <n v="0"/>
    <n v="0"/>
  </r>
  <r>
    <n v="149"/>
    <x v="0"/>
    <x v="1"/>
    <x v="41"/>
    <x v="73"/>
    <s v="6.68 - 6.98"/>
    <n v="6.68"/>
    <n v="6.98"/>
    <n v="6.83"/>
    <x v="4"/>
    <n v="0"/>
    <n v="0"/>
  </r>
  <r>
    <n v="150"/>
    <x v="0"/>
    <x v="1"/>
    <x v="25"/>
    <x v="36"/>
    <s v="22.28 - 23.98"/>
    <n v="22.28"/>
    <n v="23.98"/>
    <n v="23.130000000000003"/>
    <x v="2"/>
    <n v="0"/>
    <n v="0"/>
  </r>
  <r>
    <n v="151"/>
    <x v="0"/>
    <x v="1"/>
    <x v="4"/>
    <x v="51"/>
    <s v="14.78 - 17.48"/>
    <n v="14.78"/>
    <n v="17.48"/>
    <n v="16.13"/>
    <x v="0"/>
    <n v="0"/>
    <n v="0"/>
  </r>
  <r>
    <n v="152"/>
    <x v="0"/>
    <x v="1"/>
    <x v="42"/>
    <x v="74"/>
    <s v="6.18 - 7.38"/>
    <n v="6.18"/>
    <n v="7.38"/>
    <n v="6.7799999999999994"/>
    <x v="4"/>
    <n v="0"/>
    <n v="0"/>
  </r>
  <r>
    <n v="153"/>
    <x v="0"/>
    <x v="1"/>
    <x v="4"/>
    <x v="34"/>
    <s v="5.99 - 7.99"/>
    <n v="5.99"/>
    <n v="7.99"/>
    <n v="6.99"/>
    <x v="4"/>
    <n v="0"/>
    <n v="0"/>
  </r>
  <r>
    <n v="154"/>
    <x v="0"/>
    <x v="1"/>
    <x v="35"/>
    <x v="64"/>
    <s v="15.09 - 16.99"/>
    <n v="15.09"/>
    <n v="16.989999999999998"/>
    <n v="16.04"/>
    <x v="0"/>
    <n v="0"/>
    <n v="0"/>
  </r>
  <r>
    <n v="155"/>
    <x v="0"/>
    <x v="1"/>
    <x v="11"/>
    <x v="75"/>
    <s v="17.68 - 20.78"/>
    <n v="17.68"/>
    <n v="20.78"/>
    <n v="19.23"/>
    <x v="0"/>
    <n v="0"/>
    <n v="0"/>
  </r>
  <r>
    <n v="156"/>
    <x v="0"/>
    <x v="1"/>
    <x v="4"/>
    <x v="77"/>
    <s v="13.69 - 20.49"/>
    <n v="13.69"/>
    <n v="20.49"/>
    <n v="17.09"/>
    <x v="0"/>
    <n v="0"/>
    <n v="0"/>
  </r>
  <r>
    <n v="157"/>
    <x v="0"/>
    <x v="1"/>
    <x v="43"/>
    <x v="78"/>
    <s v="18.29 - 19.79"/>
    <n v="18.29"/>
    <n v="19.79"/>
    <n v="19.04"/>
    <x v="0"/>
    <n v="0"/>
    <n v="0"/>
  </r>
  <r>
    <n v="158"/>
    <x v="0"/>
    <x v="1"/>
    <x v="31"/>
    <x v="79"/>
    <s v="5.99 - 9.40"/>
    <n v="5.99"/>
    <n v="9.4"/>
    <n v="7.6950000000000003"/>
    <x v="4"/>
    <n v="0"/>
    <n v="0"/>
  </r>
  <r>
    <n v="159"/>
    <x v="0"/>
    <x v="1"/>
    <x v="12"/>
    <x v="15"/>
    <s v="16.89 - 20.19"/>
    <n v="16.89"/>
    <n v="20.190000000000001"/>
    <n v="18.54"/>
    <x v="0"/>
    <n v="0"/>
    <n v="0"/>
  </r>
  <r>
    <n v="160"/>
    <x v="0"/>
    <x v="1"/>
    <x v="38"/>
    <x v="69"/>
    <s v="7.18 - 7.58"/>
    <n v="7.18"/>
    <n v="7.58"/>
    <n v="7.38"/>
    <x v="4"/>
    <n v="0"/>
    <n v="0"/>
  </r>
  <r>
    <n v="161"/>
    <x v="0"/>
    <x v="1"/>
    <x v="44"/>
    <x v="80"/>
    <s v="14.18 - 14.18"/>
    <n v="14.18"/>
    <n v="14.18"/>
    <n v="14.18"/>
    <x v="0"/>
    <n v="0"/>
    <n v="0"/>
  </r>
  <r>
    <n v="162"/>
    <x v="0"/>
    <x v="1"/>
    <x v="44"/>
    <x v="80"/>
    <s v="14.18 - 14.18"/>
    <n v="14.18"/>
    <n v="14.18"/>
    <n v="14.18"/>
    <x v="0"/>
    <n v="0"/>
    <n v="0"/>
  </r>
  <r>
    <n v="163"/>
    <x v="0"/>
    <x v="1"/>
    <x v="18"/>
    <x v="82"/>
    <s v="29.88 - 32.88"/>
    <n v="29.88"/>
    <n v="32.880000000000003"/>
    <n v="31.380000000000003"/>
    <x v="5"/>
    <n v="0"/>
    <n v="0"/>
  </r>
  <r>
    <n v="164"/>
    <x v="0"/>
    <x v="1"/>
    <x v="45"/>
    <x v="81"/>
    <s v="20.98 - 20.98"/>
    <n v="20.98"/>
    <n v="20.98"/>
    <n v="20.98"/>
    <x v="2"/>
    <n v="0"/>
    <n v="0"/>
  </r>
  <r>
    <n v="165"/>
    <x v="0"/>
    <x v="1"/>
    <x v="3"/>
    <x v="38"/>
    <s v="49.80 - 59.80"/>
    <n v="49.8"/>
    <n v="59.8"/>
    <n v="54.8"/>
    <x v="1"/>
    <n v="0"/>
    <n v="0"/>
  </r>
  <r>
    <n v="166"/>
    <x v="0"/>
    <x v="1"/>
    <x v="0"/>
    <x v="46"/>
    <s v="14.58 - 19.98"/>
    <n v="14.58"/>
    <n v="19.98"/>
    <n v="17.28"/>
    <x v="0"/>
    <n v="0"/>
    <n v="0"/>
  </r>
  <r>
    <n v="167"/>
    <x v="0"/>
    <x v="1"/>
    <x v="15"/>
    <x v="83"/>
    <s v="15.28 - 16.88"/>
    <n v="15.28"/>
    <n v="16.88"/>
    <n v="16.079999999999998"/>
    <x v="0"/>
    <n v="0"/>
    <n v="0"/>
  </r>
  <r>
    <n v="168"/>
    <x v="0"/>
    <x v="1"/>
    <x v="31"/>
    <x v="85"/>
    <s v="15.99 - 17.19"/>
    <n v="15.99"/>
    <n v="17.190000000000001"/>
    <n v="16.59"/>
    <x v="0"/>
    <n v="0"/>
    <n v="0"/>
  </r>
  <r>
    <n v="169"/>
    <x v="0"/>
    <x v="1"/>
    <x v="33"/>
    <x v="56"/>
    <s v="12.58 - 13.28"/>
    <n v="12.58"/>
    <n v="13.28"/>
    <n v="12.93"/>
    <x v="0"/>
    <n v="0"/>
    <n v="0"/>
  </r>
  <r>
    <n v="170"/>
    <x v="0"/>
    <x v="1"/>
    <x v="7"/>
    <x v="86"/>
    <s v="11.08 - 12.68"/>
    <n v="11.08"/>
    <n v="12.68"/>
    <n v="11.879999999999999"/>
    <x v="0"/>
    <n v="0"/>
    <n v="0"/>
  </r>
  <r>
    <n v="171"/>
    <x v="0"/>
    <x v="1"/>
    <x v="31"/>
    <x v="48"/>
    <s v="9.38 - 10.68"/>
    <n v="9.3800000000000008"/>
    <n v="10.68"/>
    <n v="10.030000000000001"/>
    <x v="0"/>
    <n v="0"/>
    <n v="0"/>
  </r>
  <r>
    <n v="172"/>
    <x v="0"/>
    <x v="1"/>
    <x v="25"/>
    <x v="87"/>
    <s v="23.98 - 23.98"/>
    <n v="23.98"/>
    <n v="23.98"/>
    <n v="23.98"/>
    <x v="2"/>
    <n v="0"/>
    <n v="0"/>
  </r>
  <r>
    <n v="173"/>
    <x v="0"/>
    <x v="1"/>
    <x v="36"/>
    <x v="66"/>
    <s v="15.98 - 18.68"/>
    <n v="15.98"/>
    <n v="18.68"/>
    <n v="17.329999999999998"/>
    <x v="0"/>
    <n v="0"/>
    <n v="0"/>
  </r>
  <r>
    <n v="174"/>
    <x v="0"/>
    <x v="1"/>
    <x v="22"/>
    <x v="31"/>
    <s v="12.99 - 17.19"/>
    <n v="12.99"/>
    <n v="17.190000000000001"/>
    <n v="15.09"/>
    <x v="0"/>
    <n v="0"/>
    <n v="0"/>
  </r>
  <r>
    <n v="175"/>
    <x v="0"/>
    <x v="1"/>
    <x v="4"/>
    <x v="37"/>
    <s v="22.07 - 22.07"/>
    <n v="22.07"/>
    <n v="22.07"/>
    <n v="22.07"/>
    <x v="2"/>
    <n v="0"/>
    <n v="0"/>
  </r>
  <r>
    <n v="176"/>
    <x v="0"/>
    <x v="1"/>
    <x v="23"/>
    <x v="60"/>
    <s v="7.24 - 8.54"/>
    <n v="7.24"/>
    <n v="8.5399999999999991"/>
    <n v="7.89"/>
    <x v="4"/>
    <n v="0"/>
    <n v="0"/>
  </r>
  <r>
    <n v="177"/>
    <x v="0"/>
    <x v="1"/>
    <x v="19"/>
    <x v="25"/>
    <s v="16.98 - 17.98"/>
    <n v="16.98"/>
    <n v="17.98"/>
    <n v="17.48"/>
    <x v="0"/>
    <n v="0"/>
    <n v="0"/>
  </r>
  <r>
    <n v="178"/>
    <x v="0"/>
    <x v="1"/>
    <x v="29"/>
    <x v="43"/>
    <s v="39.99 - 46.19"/>
    <n v="39.99"/>
    <n v="46.19"/>
    <n v="43.09"/>
    <x v="3"/>
    <n v="0"/>
    <n v="0"/>
  </r>
  <r>
    <n v="179"/>
    <x v="0"/>
    <x v="2"/>
    <x v="4"/>
    <x v="4"/>
    <s v="15.58 - 16.98"/>
    <n v="15.58"/>
    <n v="16.98"/>
    <n v="16.28"/>
    <x v="0"/>
    <n v="5683"/>
    <n v="92519.24"/>
  </r>
  <r>
    <n v="180"/>
    <x v="0"/>
    <x v="2"/>
    <x v="7"/>
    <x v="8"/>
    <s v="7.98 - 7.98"/>
    <n v="7.98"/>
    <n v="7.98"/>
    <n v="7.98"/>
    <x v="4"/>
    <n v="4450"/>
    <n v="35511"/>
  </r>
  <r>
    <n v="181"/>
    <x v="0"/>
    <x v="2"/>
    <x v="0"/>
    <x v="6"/>
    <s v="11.98 - 14.98"/>
    <n v="11.98"/>
    <n v="14.98"/>
    <n v="13.48"/>
    <x v="0"/>
    <n v="2533"/>
    <n v="34144.840000000004"/>
  </r>
  <r>
    <n v="182"/>
    <x v="0"/>
    <x v="2"/>
    <x v="1"/>
    <x v="1"/>
    <s v="49.99 - 54.65"/>
    <n v="49.99"/>
    <n v="54.65"/>
    <n v="52.32"/>
    <x v="1"/>
    <n v="2093"/>
    <n v="109505.76"/>
  </r>
  <r>
    <n v="183"/>
    <x v="0"/>
    <x v="2"/>
    <x v="6"/>
    <x v="7"/>
    <s v="4.98 - 5.48"/>
    <n v="4.9800000000000004"/>
    <n v="5.48"/>
    <n v="5.23"/>
    <x v="4"/>
    <n v="1557"/>
    <n v="8143.1100000000006"/>
  </r>
  <r>
    <n v="184"/>
    <x v="0"/>
    <x v="2"/>
    <x v="4"/>
    <x v="16"/>
    <s v="12.98 - 16.58"/>
    <n v="12.98"/>
    <n v="16.579999999999998"/>
    <n v="14.78"/>
    <x v="0"/>
    <n v="1508"/>
    <n v="22288.239999999998"/>
  </r>
  <r>
    <n v="185"/>
    <x v="0"/>
    <x v="2"/>
    <x v="3"/>
    <x v="3"/>
    <s v="33.80 - 55.40"/>
    <n v="33.799999999999997"/>
    <n v="55.4"/>
    <n v="44.599999999999994"/>
    <x v="3"/>
    <n v="1442"/>
    <n v="64313.19999999999"/>
  </r>
  <r>
    <n v="186"/>
    <x v="0"/>
    <x v="2"/>
    <x v="4"/>
    <x v="11"/>
    <s v="10.28 - 14.78"/>
    <n v="10.28"/>
    <n v="14.78"/>
    <n v="12.53"/>
    <x v="0"/>
    <n v="1215"/>
    <n v="15223.949999999999"/>
  </r>
  <r>
    <n v="187"/>
    <x v="0"/>
    <x v="2"/>
    <x v="46"/>
    <x v="88"/>
    <s v="16.08 - 17.98"/>
    <n v="16.079999999999998"/>
    <n v="17.98"/>
    <n v="17.03"/>
    <x v="0"/>
    <n v="1173"/>
    <n v="19976.190000000002"/>
  </r>
  <r>
    <n v="188"/>
    <x v="0"/>
    <x v="2"/>
    <x v="8"/>
    <x v="9"/>
    <s v="8.48 - 9.98"/>
    <n v="8.48"/>
    <n v="9.98"/>
    <n v="9.23"/>
    <x v="4"/>
    <n v="1138"/>
    <n v="10503.74"/>
  </r>
  <r>
    <n v="189"/>
    <x v="0"/>
    <x v="2"/>
    <x v="4"/>
    <x v="12"/>
    <s v="20.98 - 34.28"/>
    <n v="20.98"/>
    <n v="34.28"/>
    <n v="27.630000000000003"/>
    <x v="2"/>
    <n v="807"/>
    <n v="22297.410000000003"/>
  </r>
  <r>
    <n v="190"/>
    <x v="0"/>
    <x v="2"/>
    <x v="0"/>
    <x v="0"/>
    <s v="13.98 - 15.38"/>
    <n v="13.98"/>
    <n v="15.38"/>
    <n v="14.68"/>
    <x v="0"/>
    <n v="804"/>
    <n v="11802.72"/>
  </r>
  <r>
    <n v="191"/>
    <x v="0"/>
    <x v="2"/>
    <x v="12"/>
    <x v="15"/>
    <s v="16.89 - 20.19"/>
    <n v="16.89"/>
    <n v="20.190000000000001"/>
    <n v="18.54"/>
    <x v="0"/>
    <n v="789"/>
    <n v="14628.06"/>
  </r>
  <r>
    <n v="192"/>
    <x v="0"/>
    <x v="2"/>
    <x v="11"/>
    <x v="14"/>
    <s v="14.99 - 15.99"/>
    <n v="14.99"/>
    <n v="15.99"/>
    <n v="15.49"/>
    <x v="0"/>
    <n v="692"/>
    <n v="10719.08"/>
  </r>
  <r>
    <n v="193"/>
    <x v="0"/>
    <x v="2"/>
    <x v="5"/>
    <x v="5"/>
    <s v="21.98 - 23.98"/>
    <n v="21.98"/>
    <n v="23.98"/>
    <n v="22.98"/>
    <x v="2"/>
    <n v="619"/>
    <n v="14224.62"/>
  </r>
  <r>
    <n v="194"/>
    <x v="0"/>
    <x v="2"/>
    <x v="2"/>
    <x v="2"/>
    <s v="23.32 - 24.22"/>
    <n v="23.32"/>
    <n v="24.22"/>
    <n v="23.77"/>
    <x v="2"/>
    <n v="519"/>
    <n v="12336.63"/>
  </r>
  <r>
    <n v="195"/>
    <x v="0"/>
    <x v="2"/>
    <x v="17"/>
    <x v="23"/>
    <s v="28.66 - 46.96"/>
    <n v="28.66"/>
    <n v="46.96"/>
    <n v="37.81"/>
    <x v="5"/>
    <n v="501"/>
    <n v="18942.810000000001"/>
  </r>
  <r>
    <n v="196"/>
    <x v="0"/>
    <x v="2"/>
    <x v="0"/>
    <x v="17"/>
    <s v="14.78 - 20.18"/>
    <n v="14.78"/>
    <n v="20.18"/>
    <n v="17.48"/>
    <x v="0"/>
    <n v="483"/>
    <n v="8442.84"/>
  </r>
  <r>
    <n v="197"/>
    <x v="0"/>
    <x v="2"/>
    <x v="18"/>
    <x v="24"/>
    <s v="28.98 - 35.78"/>
    <n v="28.98"/>
    <n v="35.78"/>
    <n v="32.380000000000003"/>
    <x v="5"/>
    <n v="436"/>
    <n v="14117.68"/>
  </r>
  <r>
    <n v="198"/>
    <x v="0"/>
    <x v="2"/>
    <x v="16"/>
    <x v="21"/>
    <s v="50.80 - 50.80"/>
    <n v="50.8"/>
    <n v="50.8"/>
    <n v="50.8"/>
    <x v="1"/>
    <n v="417"/>
    <n v="21183.599999999999"/>
  </r>
  <r>
    <n v="199"/>
    <x v="0"/>
    <x v="2"/>
    <x v="10"/>
    <x v="13"/>
    <s v="20.78 - 23.08"/>
    <n v="20.78"/>
    <n v="23.08"/>
    <n v="21.93"/>
    <x v="2"/>
    <n v="382"/>
    <n v="8377.26"/>
  </r>
  <r>
    <n v="200"/>
    <x v="0"/>
    <x v="2"/>
    <x v="26"/>
    <x v="39"/>
    <s v="12.68 - 20.78"/>
    <n v="12.68"/>
    <n v="20.78"/>
    <n v="16.73"/>
    <x v="0"/>
    <n v="293"/>
    <n v="4901.8900000000003"/>
  </r>
  <r>
    <n v="201"/>
    <x v="0"/>
    <x v="2"/>
    <x v="14"/>
    <x v="19"/>
    <s v="20.38 - 21.88"/>
    <n v="20.38"/>
    <n v="21.88"/>
    <n v="21.13"/>
    <x v="2"/>
    <n v="287"/>
    <n v="6064.3099999999995"/>
  </r>
  <r>
    <n v="202"/>
    <x v="0"/>
    <x v="2"/>
    <x v="4"/>
    <x v="34"/>
    <s v="5.99 - 7.99"/>
    <n v="5.99"/>
    <n v="7.99"/>
    <n v="6.99"/>
    <x v="4"/>
    <n v="272"/>
    <n v="1901.28"/>
  </r>
  <r>
    <n v="203"/>
    <x v="0"/>
    <x v="2"/>
    <x v="9"/>
    <x v="10"/>
    <s v="15.98 - 19.28"/>
    <n v="15.98"/>
    <n v="19.28"/>
    <n v="17.630000000000003"/>
    <x v="0"/>
    <n v="221"/>
    <n v="3896.2300000000005"/>
  </r>
  <r>
    <n v="204"/>
    <x v="0"/>
    <x v="2"/>
    <x v="13"/>
    <x v="18"/>
    <s v="15.78 - 17.88"/>
    <n v="15.78"/>
    <n v="17.88"/>
    <n v="16.829999999999998"/>
    <x v="0"/>
    <n v="215"/>
    <n v="3618.45"/>
  </r>
  <r>
    <n v="205"/>
    <x v="0"/>
    <x v="2"/>
    <x v="15"/>
    <x v="33"/>
    <s v="13.58 - 16.18"/>
    <n v="13.58"/>
    <n v="16.18"/>
    <n v="14.879999999999999"/>
    <x v="0"/>
    <n v="203"/>
    <n v="3020.64"/>
  </r>
  <r>
    <n v="206"/>
    <x v="0"/>
    <x v="2"/>
    <x v="20"/>
    <x v="40"/>
    <s v="5.95 - 7.55"/>
    <n v="5.95"/>
    <n v="7.55"/>
    <n v="6.75"/>
    <x v="4"/>
    <n v="183"/>
    <n v="1235.25"/>
  </r>
  <r>
    <n v="207"/>
    <x v="0"/>
    <x v="2"/>
    <x v="20"/>
    <x v="28"/>
    <s v="9.45 - 9.45"/>
    <n v="9.4499999999999993"/>
    <n v="9.4499999999999993"/>
    <n v="9.4499999999999993"/>
    <x v="4"/>
    <n v="182"/>
    <n v="1719.8999999999999"/>
  </r>
  <r>
    <n v="208"/>
    <x v="0"/>
    <x v="2"/>
    <x v="3"/>
    <x v="38"/>
    <s v="49.80 - 59.80"/>
    <n v="49.8"/>
    <n v="59.8"/>
    <n v="54.8"/>
    <x v="1"/>
    <n v="182"/>
    <n v="9973.6"/>
  </r>
  <r>
    <n v="209"/>
    <x v="0"/>
    <x v="2"/>
    <x v="16"/>
    <x v="76"/>
    <s v="24.38 - 24.38"/>
    <n v="24.38"/>
    <n v="24.38"/>
    <n v="24.38"/>
    <x v="2"/>
    <n v="165"/>
    <n v="4022.7"/>
  </r>
  <r>
    <n v="210"/>
    <x v="0"/>
    <x v="2"/>
    <x v="42"/>
    <x v="74"/>
    <s v="6.18 - 7.38"/>
    <n v="6.18"/>
    <n v="7.38"/>
    <n v="6.7799999999999994"/>
    <x v="4"/>
    <n v="150"/>
    <n v="1016.9999999999999"/>
  </r>
  <r>
    <n v="211"/>
    <x v="0"/>
    <x v="2"/>
    <x v="23"/>
    <x v="50"/>
    <s v="23.80 - 25.40"/>
    <n v="23.8"/>
    <n v="25.4"/>
    <n v="24.6"/>
    <x v="2"/>
    <n v="138"/>
    <n v="3394.8"/>
  </r>
  <r>
    <n v="212"/>
    <x v="0"/>
    <x v="2"/>
    <x v="11"/>
    <x v="61"/>
    <s v="8.98 - 9.88"/>
    <n v="8.98"/>
    <n v="9.8800000000000008"/>
    <n v="9.43"/>
    <x v="4"/>
    <n v="99"/>
    <n v="933.56999999999994"/>
  </r>
  <r>
    <n v="213"/>
    <x v="0"/>
    <x v="2"/>
    <x v="15"/>
    <x v="45"/>
    <s v="14.58 - 16.88"/>
    <n v="14.58"/>
    <n v="16.88"/>
    <n v="15.73"/>
    <x v="0"/>
    <n v="89"/>
    <n v="1399.97"/>
  </r>
  <r>
    <n v="214"/>
    <x v="0"/>
    <x v="2"/>
    <x v="30"/>
    <x v="49"/>
    <s v="17.67 - 19.67"/>
    <n v="17.670000000000002"/>
    <n v="19.670000000000002"/>
    <n v="18.670000000000002"/>
    <x v="0"/>
    <n v="74"/>
    <n v="1381.5800000000002"/>
  </r>
  <r>
    <n v="215"/>
    <x v="0"/>
    <x v="2"/>
    <x v="13"/>
    <x v="22"/>
    <s v="17.28 - 19.88"/>
    <n v="17.28"/>
    <n v="19.88"/>
    <n v="18.579999999999998"/>
    <x v="0"/>
    <n v="72"/>
    <n v="1337.7599999999998"/>
  </r>
  <r>
    <n v="216"/>
    <x v="0"/>
    <x v="2"/>
    <x v="35"/>
    <x v="65"/>
    <s v="13.99 - 19.69"/>
    <n v="13.99"/>
    <n v="19.690000000000001"/>
    <n v="16.84"/>
    <x v="0"/>
    <n v="65"/>
    <n v="1094.5999999999999"/>
  </r>
  <r>
    <n v="217"/>
    <x v="0"/>
    <x v="2"/>
    <x v="31"/>
    <x v="47"/>
    <s v="10.88 - 13.78"/>
    <n v="10.88"/>
    <n v="13.78"/>
    <n v="12.33"/>
    <x v="0"/>
    <n v="65"/>
    <n v="801.45"/>
  </r>
  <r>
    <n v="218"/>
    <x v="0"/>
    <x v="2"/>
    <x v="21"/>
    <x v="29"/>
    <s v="49.19 - 57.98"/>
    <n v="49.19"/>
    <n v="57.98"/>
    <n v="53.584999999999994"/>
    <x v="1"/>
    <n v="60"/>
    <n v="3215.0999999999995"/>
  </r>
  <r>
    <n v="219"/>
    <x v="0"/>
    <x v="2"/>
    <x v="35"/>
    <x v="64"/>
    <s v="15.09 - 16.99"/>
    <n v="15.09"/>
    <n v="16.989999999999998"/>
    <n v="16.04"/>
    <x v="0"/>
    <n v="55"/>
    <n v="882.19999999999993"/>
  </r>
  <r>
    <n v="220"/>
    <x v="0"/>
    <x v="2"/>
    <x v="4"/>
    <x v="30"/>
    <s v="15.48 - 15.58"/>
    <n v="15.48"/>
    <n v="15.58"/>
    <n v="15.530000000000001"/>
    <x v="0"/>
    <n v="46"/>
    <n v="714.38000000000011"/>
  </r>
  <r>
    <n v="221"/>
    <x v="0"/>
    <x v="2"/>
    <x v="30"/>
    <x v="52"/>
    <s v="18.27 - 19.77"/>
    <n v="18.27"/>
    <n v="19.77"/>
    <n v="19.02"/>
    <x v="0"/>
    <n v="45"/>
    <n v="855.9"/>
  </r>
  <r>
    <n v="222"/>
    <x v="0"/>
    <x v="2"/>
    <x v="24"/>
    <x v="35"/>
    <s v="14.28 - 15.38"/>
    <n v="14.28"/>
    <n v="15.38"/>
    <n v="14.83"/>
    <x v="0"/>
    <n v="35"/>
    <n v="519.04999999999995"/>
  </r>
  <r>
    <n v="223"/>
    <x v="0"/>
    <x v="2"/>
    <x v="2"/>
    <x v="27"/>
    <s v="26.11 - 27.21"/>
    <n v="26.11"/>
    <n v="27.21"/>
    <n v="26.66"/>
    <x v="2"/>
    <n v="29"/>
    <n v="773.14"/>
  </r>
  <r>
    <n v="224"/>
    <x v="0"/>
    <x v="2"/>
    <x v="25"/>
    <x v="36"/>
    <s v="22.28 - 23.98"/>
    <n v="22.28"/>
    <n v="23.98"/>
    <n v="23.130000000000003"/>
    <x v="2"/>
    <n v="27"/>
    <n v="624.5100000000001"/>
  </r>
  <r>
    <n v="225"/>
    <x v="0"/>
    <x v="2"/>
    <x v="4"/>
    <x v="51"/>
    <s v="14.78 - 17.48"/>
    <n v="14.78"/>
    <n v="17.48"/>
    <n v="16.13"/>
    <x v="0"/>
    <n v="22"/>
    <n v="354.85999999999996"/>
  </r>
  <r>
    <n v="226"/>
    <x v="0"/>
    <x v="2"/>
    <x v="31"/>
    <x v="48"/>
    <s v="9.38 - 10.68"/>
    <n v="9.3800000000000008"/>
    <n v="10.68"/>
    <n v="10.030000000000001"/>
    <x v="0"/>
    <n v="21"/>
    <n v="210.63000000000002"/>
  </r>
  <r>
    <n v="227"/>
    <x v="0"/>
    <x v="2"/>
    <x v="29"/>
    <x v="43"/>
    <s v="39.99 - 46.19"/>
    <n v="39.99"/>
    <n v="46.19"/>
    <n v="43.09"/>
    <x v="3"/>
    <n v="20"/>
    <n v="861.80000000000007"/>
  </r>
  <r>
    <n v="228"/>
    <x v="0"/>
    <x v="2"/>
    <x v="13"/>
    <x v="26"/>
    <s v="22.28 - 25.68"/>
    <n v="22.28"/>
    <n v="25.68"/>
    <n v="23.98"/>
    <x v="2"/>
    <n v="19"/>
    <n v="455.62"/>
  </r>
  <r>
    <n v="229"/>
    <x v="0"/>
    <x v="2"/>
    <x v="27"/>
    <x v="41"/>
    <s v="16.58 - 21.28"/>
    <n v="16.579999999999998"/>
    <n v="21.28"/>
    <n v="18.93"/>
    <x v="0"/>
    <n v="18"/>
    <n v="340.74"/>
  </r>
  <r>
    <n v="230"/>
    <x v="0"/>
    <x v="2"/>
    <x v="25"/>
    <x v="84"/>
    <s v="16.68 - 20.68"/>
    <n v="16.68"/>
    <n v="20.68"/>
    <n v="18.68"/>
    <x v="0"/>
    <n v="15"/>
    <n v="280.2"/>
  </r>
  <r>
    <n v="231"/>
    <x v="0"/>
    <x v="2"/>
    <x v="28"/>
    <x v="42"/>
    <s v="7.48 - 7.98"/>
    <n v="7.48"/>
    <n v="7.98"/>
    <n v="7.73"/>
    <x v="4"/>
    <n v="12"/>
    <n v="92.76"/>
  </r>
  <r>
    <n v="232"/>
    <x v="0"/>
    <x v="2"/>
    <x v="23"/>
    <x v="32"/>
    <s v="12.98 - 17.88"/>
    <n v="12.98"/>
    <n v="17.88"/>
    <n v="15.43"/>
    <x v="0"/>
    <n v="12"/>
    <n v="185.16"/>
  </r>
  <r>
    <n v="233"/>
    <x v="0"/>
    <x v="2"/>
    <x v="15"/>
    <x v="58"/>
    <s v="17.58 - 21.68"/>
    <n v="17.579999999999998"/>
    <n v="21.68"/>
    <n v="19.63"/>
    <x v="0"/>
    <n v="10"/>
    <n v="196.29999999999998"/>
  </r>
  <r>
    <n v="234"/>
    <x v="0"/>
    <x v="2"/>
    <x v="15"/>
    <x v="53"/>
    <s v="11.98 - 13.58"/>
    <n v="11.98"/>
    <n v="13.58"/>
    <n v="12.780000000000001"/>
    <x v="0"/>
    <n v="10"/>
    <n v="127.80000000000001"/>
  </r>
  <r>
    <n v="235"/>
    <x v="0"/>
    <x v="2"/>
    <x v="8"/>
    <x v="68"/>
    <s v="11.48 - 15.03"/>
    <n v="11.48"/>
    <n v="15.03"/>
    <n v="13.254999999999999"/>
    <x v="0"/>
    <n v="9"/>
    <n v="119.29499999999999"/>
  </r>
  <r>
    <n v="236"/>
    <x v="0"/>
    <x v="2"/>
    <x v="27"/>
    <x v="63"/>
    <s v="29.93 - 41.68"/>
    <n v="29.93"/>
    <n v="41.68"/>
    <n v="35.805"/>
    <x v="5"/>
    <n v="9"/>
    <n v="322.245"/>
  </r>
  <r>
    <n v="237"/>
    <x v="0"/>
    <x v="2"/>
    <x v="20"/>
    <x v="62"/>
    <s v="12.98 - 14.55"/>
    <n v="12.98"/>
    <n v="14.55"/>
    <n v="13.765000000000001"/>
    <x v="0"/>
    <n v="9"/>
    <n v="123.88500000000001"/>
  </r>
  <r>
    <n v="238"/>
    <x v="0"/>
    <x v="2"/>
    <x v="23"/>
    <x v="60"/>
    <s v="7.24 - 8.54"/>
    <n v="7.24"/>
    <n v="8.5399999999999991"/>
    <n v="7.89"/>
    <x v="4"/>
    <n v="8"/>
    <n v="63.12"/>
  </r>
  <r>
    <n v="239"/>
    <x v="0"/>
    <x v="2"/>
    <x v="2"/>
    <x v="55"/>
    <s v="14.89 - 14.89"/>
    <n v="14.89"/>
    <n v="14.89"/>
    <n v="14.89"/>
    <x v="0"/>
    <n v="8"/>
    <n v="119.12"/>
  </r>
  <r>
    <n v="240"/>
    <x v="0"/>
    <x v="2"/>
    <x v="34"/>
    <x v="59"/>
    <s v="22.58 - 26.58"/>
    <n v="22.58"/>
    <n v="26.58"/>
    <n v="24.58"/>
    <x v="2"/>
    <n v="7"/>
    <n v="172.06"/>
  </r>
  <r>
    <n v="241"/>
    <x v="0"/>
    <x v="2"/>
    <x v="28"/>
    <x v="57"/>
    <s v="11.98 - 14.48"/>
    <n v="11.98"/>
    <n v="14.48"/>
    <n v="13.23"/>
    <x v="0"/>
    <n v="6"/>
    <n v="79.38"/>
  </r>
  <r>
    <n v="242"/>
    <x v="0"/>
    <x v="2"/>
    <x v="36"/>
    <x v="66"/>
    <s v="15.98 - 18.68"/>
    <n v="15.98"/>
    <n v="18.68"/>
    <n v="17.329999999999998"/>
    <x v="0"/>
    <n v="6"/>
    <n v="103.97999999999999"/>
  </r>
  <r>
    <n v="243"/>
    <x v="0"/>
    <x v="2"/>
    <x v="15"/>
    <x v="20"/>
    <s v="10.99 - 15.99"/>
    <n v="10.99"/>
    <n v="15.99"/>
    <n v="13.49"/>
    <x v="0"/>
    <n v="6"/>
    <n v="80.94"/>
  </r>
  <r>
    <n v="244"/>
    <x v="0"/>
    <x v="2"/>
    <x v="30"/>
    <x v="44"/>
    <s v="19.97 - 22.78"/>
    <n v="19.97"/>
    <n v="22.78"/>
    <n v="21.375"/>
    <x v="2"/>
    <n v="5"/>
    <n v="106.875"/>
  </r>
  <r>
    <n v="245"/>
    <x v="0"/>
    <x v="2"/>
    <x v="37"/>
    <x v="67"/>
    <s v="12.98 - 13.98"/>
    <n v="12.98"/>
    <n v="13.98"/>
    <n v="13.48"/>
    <x v="0"/>
    <n v="5"/>
    <n v="67.400000000000006"/>
  </r>
  <r>
    <n v="246"/>
    <x v="0"/>
    <x v="2"/>
    <x v="33"/>
    <x v="56"/>
    <s v="12.58 - 13.28"/>
    <n v="12.58"/>
    <n v="13.28"/>
    <n v="12.93"/>
    <x v="0"/>
    <n v="5"/>
    <n v="64.650000000000006"/>
  </r>
  <r>
    <n v="247"/>
    <x v="0"/>
    <x v="2"/>
    <x v="0"/>
    <x v="46"/>
    <s v="14.58 - 19.98"/>
    <n v="14.58"/>
    <n v="19.98"/>
    <n v="17.28"/>
    <x v="0"/>
    <n v="2"/>
    <n v="34.56"/>
  </r>
  <r>
    <n v="248"/>
    <x v="0"/>
    <x v="2"/>
    <x v="19"/>
    <x v="25"/>
    <s v="16.98 - 17.98"/>
    <n v="16.98"/>
    <n v="17.98"/>
    <n v="17.48"/>
    <x v="0"/>
    <n v="1"/>
    <n v="17.48"/>
  </r>
  <r>
    <n v="249"/>
    <x v="0"/>
    <x v="2"/>
    <x v="32"/>
    <x v="54"/>
    <s v="19.88 - 20.88"/>
    <n v="19.88"/>
    <n v="20.88"/>
    <n v="20.38"/>
    <x v="2"/>
    <n v="0"/>
    <n v="0"/>
  </r>
  <r>
    <n v="250"/>
    <x v="0"/>
    <x v="2"/>
    <x v="40"/>
    <x v="71"/>
    <s v="16.38 - 19.38"/>
    <n v="16.38"/>
    <n v="19.38"/>
    <n v="17.88"/>
    <x v="0"/>
    <n v="0"/>
    <n v="0"/>
  </r>
  <r>
    <n v="251"/>
    <x v="0"/>
    <x v="2"/>
    <x v="39"/>
    <x v="70"/>
    <s v="12.80 - 13.80"/>
    <n v="12.8"/>
    <n v="13.8"/>
    <n v="13.3"/>
    <x v="0"/>
    <n v="0"/>
    <n v="0"/>
  </r>
  <r>
    <n v="252"/>
    <x v="0"/>
    <x v="2"/>
    <x v="17"/>
    <x v="72"/>
    <s v="16.48 - 17.48"/>
    <n v="16.48"/>
    <n v="17.48"/>
    <n v="16.98"/>
    <x v="0"/>
    <n v="0"/>
    <n v="0"/>
  </r>
  <r>
    <n v="253"/>
    <x v="0"/>
    <x v="2"/>
    <x v="38"/>
    <x v="69"/>
    <s v="7.18 - 7.58"/>
    <n v="7.18"/>
    <n v="7.58"/>
    <n v="7.38"/>
    <x v="4"/>
    <n v="0"/>
    <n v="0"/>
  </r>
  <r>
    <n v="254"/>
    <x v="0"/>
    <x v="2"/>
    <x v="31"/>
    <x v="85"/>
    <s v="15.99 - 17.19"/>
    <n v="15.99"/>
    <n v="17.190000000000001"/>
    <n v="16.59"/>
    <x v="0"/>
    <n v="0"/>
    <n v="0"/>
  </r>
  <r>
    <n v="255"/>
    <x v="0"/>
    <x v="2"/>
    <x v="20"/>
    <x v="89"/>
    <s v="14.99 - 17.59"/>
    <n v="14.99"/>
    <n v="17.59"/>
    <n v="16.29"/>
    <x v="0"/>
    <n v="0"/>
    <n v="0"/>
  </r>
  <r>
    <n v="256"/>
    <x v="0"/>
    <x v="2"/>
    <x v="15"/>
    <x v="83"/>
    <s v="15.28 - 16.88"/>
    <n v="15.28"/>
    <n v="16.88"/>
    <n v="16.079999999999998"/>
    <x v="0"/>
    <n v="0"/>
    <n v="0"/>
  </r>
  <r>
    <n v="257"/>
    <x v="0"/>
    <x v="2"/>
    <x v="14"/>
    <x v="90"/>
    <s v="22.58 - 24.98"/>
    <n v="22.58"/>
    <n v="24.98"/>
    <n v="23.78"/>
    <x v="2"/>
    <n v="0"/>
    <n v="0"/>
  </r>
  <r>
    <n v="258"/>
    <x v="0"/>
    <x v="2"/>
    <x v="25"/>
    <x v="87"/>
    <s v="23.98 - 23.98"/>
    <n v="23.98"/>
    <n v="23.98"/>
    <n v="23.98"/>
    <x v="2"/>
    <n v="0"/>
    <n v="0"/>
  </r>
  <r>
    <n v="259"/>
    <x v="0"/>
    <x v="2"/>
    <x v="7"/>
    <x v="86"/>
    <s v="11.08 - 12.68"/>
    <n v="11.08"/>
    <n v="12.68"/>
    <n v="11.879999999999999"/>
    <x v="0"/>
    <n v="0"/>
    <n v="0"/>
  </r>
  <r>
    <n v="260"/>
    <x v="0"/>
    <x v="2"/>
    <x v="6"/>
    <x v="91"/>
    <s v="10.88 - 11.88"/>
    <n v="10.88"/>
    <n v="11.88"/>
    <n v="11.38"/>
    <x v="0"/>
    <n v="0"/>
    <n v="0"/>
  </r>
  <r>
    <n v="261"/>
    <x v="0"/>
    <x v="2"/>
    <x v="42"/>
    <x v="92"/>
    <s v="12.98 - 15.98"/>
    <n v="12.98"/>
    <n v="15.98"/>
    <n v="14.48"/>
    <x v="0"/>
    <n v="0"/>
    <n v="0"/>
  </r>
  <r>
    <n v="262"/>
    <x v="0"/>
    <x v="2"/>
    <x v="4"/>
    <x v="37"/>
    <s v="22.07 - 22.07"/>
    <n v="22.07"/>
    <n v="22.07"/>
    <n v="22.07"/>
    <x v="2"/>
    <n v="0"/>
    <n v="0"/>
  </r>
  <r>
    <n v="263"/>
    <x v="0"/>
    <x v="2"/>
    <x v="22"/>
    <x v="31"/>
    <s v="12.99 - 17.19"/>
    <n v="12.99"/>
    <n v="17.190000000000001"/>
    <n v="15.09"/>
    <x v="0"/>
    <n v="0"/>
    <n v="0"/>
  </r>
  <r>
    <n v="264"/>
    <x v="0"/>
    <x v="2"/>
    <x v="32"/>
    <x v="54"/>
    <s v="19.88 - 20.88"/>
    <n v="19.88"/>
    <n v="20.88"/>
    <n v="20.38"/>
    <x v="2"/>
    <n v="0"/>
    <n v="0"/>
  </r>
  <r>
    <n v="265"/>
    <x v="0"/>
    <x v="2"/>
    <x v="40"/>
    <x v="71"/>
    <s v="16.38 - 19.38"/>
    <n v="16.38"/>
    <n v="19.38"/>
    <n v="17.88"/>
    <x v="0"/>
    <n v="0"/>
    <n v="0"/>
  </r>
  <r>
    <n v="266"/>
    <x v="0"/>
    <x v="2"/>
    <x v="39"/>
    <x v="70"/>
    <s v="12.80 - 13.80"/>
    <n v="12.8"/>
    <n v="13.8"/>
    <n v="13.3"/>
    <x v="0"/>
    <n v="0"/>
    <n v="0"/>
  </r>
  <r>
    <n v="267"/>
    <x v="0"/>
    <x v="2"/>
    <x v="17"/>
    <x v="72"/>
    <s v="16.48 - 17.48"/>
    <n v="16.48"/>
    <n v="17.48"/>
    <n v="16.98"/>
    <x v="0"/>
    <n v="0"/>
    <n v="0"/>
  </r>
  <r>
    <n v="268"/>
    <x v="0"/>
    <x v="2"/>
    <x v="41"/>
    <x v="73"/>
    <s v="6.68 - 6.98"/>
    <n v="6.68"/>
    <n v="6.98"/>
    <n v="6.83"/>
    <x v="4"/>
    <n v="0"/>
    <n v="0"/>
  </r>
  <r>
    <n v="269"/>
    <x v="0"/>
    <x v="3"/>
    <x v="4"/>
    <x v="4"/>
    <s v="15.58 - 16.98"/>
    <n v="15.58"/>
    <n v="16.98"/>
    <n v="16.28"/>
    <x v="0"/>
    <n v="5632"/>
    <n v="91688.960000000006"/>
  </r>
  <r>
    <n v="270"/>
    <x v="0"/>
    <x v="3"/>
    <x v="3"/>
    <x v="3"/>
    <s v="33.80 - 55.40"/>
    <n v="33.799999999999997"/>
    <n v="55.4"/>
    <n v="44.599999999999994"/>
    <x v="3"/>
    <n v="2813"/>
    <n v="125459.79999999999"/>
  </r>
  <r>
    <n v="271"/>
    <x v="0"/>
    <x v="3"/>
    <x v="47"/>
    <x v="93"/>
    <s v="33.80 - 33.80"/>
    <n v="33.799999999999997"/>
    <n v="33.799999999999997"/>
    <n v="33.799999999999997"/>
    <x v="5"/>
    <n v="2622"/>
    <n v="88623.599999999991"/>
  </r>
  <r>
    <n v="272"/>
    <x v="0"/>
    <x v="3"/>
    <x v="1"/>
    <x v="1"/>
    <s v="49.99 - 54.65"/>
    <n v="49.99"/>
    <n v="54.65"/>
    <n v="52.32"/>
    <x v="1"/>
    <n v="2575"/>
    <n v="134724"/>
  </r>
  <r>
    <n v="273"/>
    <x v="0"/>
    <x v="3"/>
    <x v="6"/>
    <x v="7"/>
    <s v="4.98 - 5.48"/>
    <n v="4.9800000000000004"/>
    <n v="5.48"/>
    <n v="5.23"/>
    <x v="4"/>
    <n v="2042"/>
    <n v="10679.660000000002"/>
  </r>
  <r>
    <n v="274"/>
    <x v="0"/>
    <x v="3"/>
    <x v="8"/>
    <x v="9"/>
    <s v="8.48 - 9.98"/>
    <n v="8.48"/>
    <n v="9.98"/>
    <n v="9.23"/>
    <x v="4"/>
    <n v="1760"/>
    <n v="16244.800000000001"/>
  </r>
  <r>
    <n v="275"/>
    <x v="0"/>
    <x v="3"/>
    <x v="48"/>
    <x v="94"/>
    <s v="23.79 - 25.29"/>
    <n v="23.79"/>
    <n v="25.29"/>
    <n v="24.54"/>
    <x v="2"/>
    <n v="1377"/>
    <n v="33791.58"/>
  </r>
  <r>
    <n v="276"/>
    <x v="0"/>
    <x v="3"/>
    <x v="4"/>
    <x v="11"/>
    <s v="10.28 - 14.78"/>
    <n v="10.28"/>
    <n v="14.78"/>
    <n v="12.53"/>
    <x v="0"/>
    <n v="1322"/>
    <n v="16564.66"/>
  </r>
  <r>
    <n v="277"/>
    <x v="0"/>
    <x v="3"/>
    <x v="0"/>
    <x v="17"/>
    <s v="14.78 - 20.18"/>
    <n v="14.78"/>
    <n v="20.18"/>
    <n v="17.48"/>
    <x v="0"/>
    <n v="1277"/>
    <n v="22321.96"/>
  </r>
  <r>
    <n v="278"/>
    <x v="0"/>
    <x v="3"/>
    <x v="46"/>
    <x v="88"/>
    <s v="16.08 - 17.98"/>
    <n v="16.079999999999998"/>
    <n v="17.98"/>
    <n v="17.03"/>
    <x v="0"/>
    <n v="1261"/>
    <n v="21474.83"/>
  </r>
  <r>
    <n v="279"/>
    <x v="0"/>
    <x v="3"/>
    <x v="2"/>
    <x v="2"/>
    <s v="23.32 - 24.22"/>
    <n v="23.32"/>
    <n v="24.22"/>
    <n v="23.77"/>
    <x v="2"/>
    <n v="1137"/>
    <n v="27026.489999999998"/>
  </r>
  <r>
    <n v="280"/>
    <x v="0"/>
    <x v="3"/>
    <x v="4"/>
    <x v="12"/>
    <s v="20.98 - 34.28"/>
    <n v="20.98"/>
    <n v="34.28"/>
    <n v="27.630000000000003"/>
    <x v="2"/>
    <n v="1122"/>
    <n v="31000.860000000004"/>
  </r>
  <r>
    <n v="281"/>
    <x v="0"/>
    <x v="3"/>
    <x v="5"/>
    <x v="5"/>
    <s v="21.98 - 23.98"/>
    <n v="21.98"/>
    <n v="23.98"/>
    <n v="22.98"/>
    <x v="2"/>
    <n v="1084"/>
    <n v="24910.32"/>
  </r>
  <r>
    <n v="282"/>
    <x v="0"/>
    <x v="3"/>
    <x v="2"/>
    <x v="27"/>
    <s v="26.11 - 27.21"/>
    <n v="26.11"/>
    <n v="27.21"/>
    <n v="26.66"/>
    <x v="2"/>
    <n v="1035"/>
    <n v="27593.1"/>
  </r>
  <r>
    <n v="283"/>
    <x v="0"/>
    <x v="3"/>
    <x v="12"/>
    <x v="15"/>
    <s v="16.89 - 20.19"/>
    <n v="16.89"/>
    <n v="20.190000000000001"/>
    <n v="18.54"/>
    <x v="0"/>
    <n v="1008"/>
    <n v="18688.32"/>
  </r>
  <r>
    <n v="284"/>
    <x v="0"/>
    <x v="3"/>
    <x v="4"/>
    <x v="16"/>
    <s v="12.98 - 16.58"/>
    <n v="12.98"/>
    <n v="16.579999999999998"/>
    <n v="14.78"/>
    <x v="0"/>
    <n v="756"/>
    <n v="11173.68"/>
  </r>
  <r>
    <n v="285"/>
    <x v="0"/>
    <x v="3"/>
    <x v="10"/>
    <x v="13"/>
    <s v="20.78 - 23.08"/>
    <n v="20.78"/>
    <n v="23.08"/>
    <n v="21.93"/>
    <x v="2"/>
    <n v="732"/>
    <n v="16052.76"/>
  </r>
  <r>
    <n v="286"/>
    <x v="0"/>
    <x v="3"/>
    <x v="7"/>
    <x v="8"/>
    <s v="7.98 - 7.98"/>
    <n v="7.98"/>
    <n v="7.98"/>
    <n v="7.98"/>
    <x v="4"/>
    <n v="630"/>
    <n v="5027.4000000000005"/>
  </r>
  <r>
    <n v="287"/>
    <x v="0"/>
    <x v="3"/>
    <x v="15"/>
    <x v="33"/>
    <s v="13.58 - 16.18"/>
    <n v="13.58"/>
    <n v="16.18"/>
    <n v="14.879999999999999"/>
    <x v="0"/>
    <n v="621"/>
    <n v="9240.48"/>
  </r>
  <r>
    <n v="288"/>
    <x v="0"/>
    <x v="3"/>
    <x v="9"/>
    <x v="10"/>
    <s v="15.98 - 19.28"/>
    <n v="15.98"/>
    <n v="19.28"/>
    <n v="17.630000000000003"/>
    <x v="0"/>
    <n v="606"/>
    <n v="10683.78"/>
  </r>
  <r>
    <n v="289"/>
    <x v="0"/>
    <x v="3"/>
    <x v="15"/>
    <x v="20"/>
    <s v="10.99 - 15.99"/>
    <n v="10.99"/>
    <n v="15.99"/>
    <n v="13.49"/>
    <x v="0"/>
    <n v="469"/>
    <n v="6326.81"/>
  </r>
  <r>
    <n v="290"/>
    <x v="0"/>
    <x v="3"/>
    <x v="0"/>
    <x v="0"/>
    <s v="13.98 - 15.38"/>
    <n v="13.98"/>
    <n v="15.38"/>
    <n v="14.68"/>
    <x v="0"/>
    <n v="450"/>
    <n v="6606"/>
  </r>
  <r>
    <n v="291"/>
    <x v="0"/>
    <x v="3"/>
    <x v="14"/>
    <x v="19"/>
    <s v="20.38 - 21.88"/>
    <n v="20.38"/>
    <n v="21.88"/>
    <n v="21.13"/>
    <x v="2"/>
    <n v="437"/>
    <n v="9233.81"/>
  </r>
  <r>
    <n v="292"/>
    <x v="0"/>
    <x v="3"/>
    <x v="18"/>
    <x v="24"/>
    <s v="28.98 - 35.78"/>
    <n v="28.98"/>
    <n v="35.78"/>
    <n v="32.380000000000003"/>
    <x v="5"/>
    <n v="433"/>
    <n v="14020.54"/>
  </r>
  <r>
    <n v="293"/>
    <x v="0"/>
    <x v="3"/>
    <x v="17"/>
    <x v="23"/>
    <s v="28.66 - 46.96"/>
    <n v="28.66"/>
    <n v="46.96"/>
    <n v="37.81"/>
    <x v="5"/>
    <n v="364"/>
    <n v="13762.84"/>
  </r>
  <r>
    <n v="294"/>
    <x v="0"/>
    <x v="3"/>
    <x v="11"/>
    <x v="14"/>
    <s v="14.99 - 15.99"/>
    <n v="14.99"/>
    <n v="15.99"/>
    <n v="15.49"/>
    <x v="0"/>
    <n v="357"/>
    <n v="5529.93"/>
  </r>
  <r>
    <n v="295"/>
    <x v="0"/>
    <x v="3"/>
    <x v="16"/>
    <x v="21"/>
    <s v="50.80 - 50.80"/>
    <n v="50.8"/>
    <n v="50.8"/>
    <n v="50.8"/>
    <x v="1"/>
    <n v="317"/>
    <n v="16103.599999999999"/>
  </r>
  <r>
    <n v="296"/>
    <x v="0"/>
    <x v="3"/>
    <x v="23"/>
    <x v="50"/>
    <s v="23.80 - 25.40"/>
    <n v="23.8"/>
    <n v="25.4"/>
    <n v="24.6"/>
    <x v="2"/>
    <n v="314"/>
    <n v="7724.4000000000005"/>
  </r>
  <r>
    <n v="297"/>
    <x v="0"/>
    <x v="3"/>
    <x v="20"/>
    <x v="28"/>
    <s v="9.45 - 9.45"/>
    <n v="9.4499999999999993"/>
    <n v="9.4499999999999993"/>
    <n v="9.4499999999999993"/>
    <x v="4"/>
    <n v="306"/>
    <n v="2891.7"/>
  </r>
  <r>
    <n v="298"/>
    <x v="0"/>
    <x v="3"/>
    <x v="23"/>
    <x v="32"/>
    <s v="12.98 - 17.88"/>
    <n v="12.98"/>
    <n v="17.88"/>
    <n v="15.43"/>
    <x v="0"/>
    <n v="279"/>
    <n v="4304.97"/>
  </r>
  <r>
    <n v="299"/>
    <x v="0"/>
    <x v="3"/>
    <x v="13"/>
    <x v="95"/>
    <s v="17.38 - 19.88"/>
    <n v="17.38"/>
    <n v="19.88"/>
    <n v="18.63"/>
    <x v="0"/>
    <n v="252"/>
    <n v="4694.7599999999993"/>
  </r>
  <r>
    <n v="300"/>
    <x v="0"/>
    <x v="3"/>
    <x v="20"/>
    <x v="40"/>
    <s v="5.95 - 7.55"/>
    <n v="5.95"/>
    <n v="7.55"/>
    <n v="6.75"/>
    <x v="4"/>
    <n v="206"/>
    <n v="1390.5"/>
  </r>
  <r>
    <n v="301"/>
    <x v="0"/>
    <x v="3"/>
    <x v="3"/>
    <x v="38"/>
    <s v="49.80 - 59.80"/>
    <n v="49.8"/>
    <n v="59.8"/>
    <n v="54.8"/>
    <x v="1"/>
    <n v="202"/>
    <n v="11069.599999999999"/>
  </r>
  <r>
    <n v="302"/>
    <x v="0"/>
    <x v="3"/>
    <x v="16"/>
    <x v="76"/>
    <s v="24.38 - 24.38"/>
    <n v="24.38"/>
    <n v="24.38"/>
    <n v="24.38"/>
    <x v="2"/>
    <n v="179"/>
    <n v="4364.0199999999995"/>
  </r>
  <r>
    <n v="303"/>
    <x v="0"/>
    <x v="3"/>
    <x v="26"/>
    <x v="39"/>
    <s v="12.68 - 20.78"/>
    <n v="12.68"/>
    <n v="20.78"/>
    <n v="16.73"/>
    <x v="0"/>
    <n v="168"/>
    <n v="2810.64"/>
  </r>
  <r>
    <n v="304"/>
    <x v="0"/>
    <x v="3"/>
    <x v="31"/>
    <x v="47"/>
    <s v="10.88 - 13.78"/>
    <n v="10.88"/>
    <n v="13.78"/>
    <n v="12.33"/>
    <x v="0"/>
    <n v="142"/>
    <n v="1750.86"/>
  </r>
  <r>
    <n v="305"/>
    <x v="0"/>
    <x v="3"/>
    <x v="20"/>
    <x v="62"/>
    <s v="12.98 - 14.55"/>
    <n v="12.98"/>
    <n v="14.55"/>
    <n v="13.765000000000001"/>
    <x v="0"/>
    <n v="132"/>
    <n v="1816.98"/>
  </r>
  <r>
    <n v="306"/>
    <x v="0"/>
    <x v="3"/>
    <x v="6"/>
    <x v="91"/>
    <s v="10.88 - 11.88"/>
    <n v="10.88"/>
    <n v="11.88"/>
    <n v="11.38"/>
    <x v="0"/>
    <n v="123"/>
    <n v="1399.74"/>
  </r>
  <r>
    <n v="307"/>
    <x v="0"/>
    <x v="3"/>
    <x v="49"/>
    <x v="96"/>
    <s v="16.99 - 16.99"/>
    <n v="16.989999999999998"/>
    <n v="16.989999999999998"/>
    <n v="16.989999999999998"/>
    <x v="0"/>
    <n v="118"/>
    <n v="2004.8199999999997"/>
  </r>
  <r>
    <n v="308"/>
    <x v="0"/>
    <x v="3"/>
    <x v="4"/>
    <x v="51"/>
    <s v="14.78 - 17.48"/>
    <n v="14.78"/>
    <n v="17.48"/>
    <n v="16.13"/>
    <x v="0"/>
    <n v="109"/>
    <n v="1758.1699999999998"/>
  </r>
  <r>
    <n v="309"/>
    <x v="0"/>
    <x v="3"/>
    <x v="4"/>
    <x v="30"/>
    <s v="15.48 - 15.58"/>
    <n v="15.48"/>
    <n v="15.58"/>
    <n v="15.530000000000001"/>
    <x v="0"/>
    <n v="103"/>
    <n v="1599.5900000000001"/>
  </r>
  <r>
    <n v="310"/>
    <x v="0"/>
    <x v="3"/>
    <x v="13"/>
    <x v="26"/>
    <s v="22.28 - 25.68"/>
    <n v="22.28"/>
    <n v="25.68"/>
    <n v="23.98"/>
    <x v="2"/>
    <n v="99"/>
    <n v="2374.02"/>
  </r>
  <r>
    <n v="311"/>
    <x v="0"/>
    <x v="3"/>
    <x v="40"/>
    <x v="71"/>
    <s v="16.38 - 19.38"/>
    <n v="16.38"/>
    <n v="19.38"/>
    <n v="17.88"/>
    <x v="0"/>
    <n v="94"/>
    <n v="1680.7199999999998"/>
  </r>
  <r>
    <n v="312"/>
    <x v="0"/>
    <x v="3"/>
    <x v="22"/>
    <x v="97"/>
    <s v="11.99 - 16.39"/>
    <n v="11.99"/>
    <n v="16.39"/>
    <n v="14.190000000000001"/>
    <x v="0"/>
    <n v="90"/>
    <n v="1277.1000000000001"/>
  </r>
  <r>
    <n v="313"/>
    <x v="0"/>
    <x v="3"/>
    <x v="20"/>
    <x v="89"/>
    <s v="14.99 - 17.59"/>
    <n v="14.99"/>
    <n v="17.59"/>
    <n v="16.29"/>
    <x v="0"/>
    <n v="89"/>
    <n v="1449.81"/>
  </r>
  <r>
    <n v="314"/>
    <x v="0"/>
    <x v="3"/>
    <x v="2"/>
    <x v="55"/>
    <s v="14.89 - 14.89"/>
    <n v="14.89"/>
    <n v="14.89"/>
    <n v="14.89"/>
    <x v="0"/>
    <n v="86"/>
    <n v="1280.54"/>
  </r>
  <r>
    <n v="315"/>
    <x v="0"/>
    <x v="3"/>
    <x v="4"/>
    <x v="34"/>
    <s v="5.99 - 7.99"/>
    <n v="5.99"/>
    <n v="7.99"/>
    <n v="6.99"/>
    <x v="4"/>
    <n v="85"/>
    <n v="594.15"/>
  </r>
  <r>
    <n v="316"/>
    <x v="0"/>
    <x v="3"/>
    <x v="35"/>
    <x v="65"/>
    <s v="13.99 - 19.69"/>
    <n v="13.99"/>
    <n v="19.690000000000001"/>
    <n v="16.84"/>
    <x v="0"/>
    <n v="80"/>
    <n v="1347.2"/>
  </r>
  <r>
    <n v="317"/>
    <x v="0"/>
    <x v="3"/>
    <x v="15"/>
    <x v="53"/>
    <s v="11.98 - 13.58"/>
    <n v="11.98"/>
    <n v="13.58"/>
    <n v="12.780000000000001"/>
    <x v="0"/>
    <n v="71"/>
    <n v="907.38000000000011"/>
  </r>
  <r>
    <n v="318"/>
    <x v="0"/>
    <x v="3"/>
    <x v="15"/>
    <x v="45"/>
    <s v="14.58 - 16.88"/>
    <n v="14.58"/>
    <n v="16.88"/>
    <n v="15.73"/>
    <x v="0"/>
    <n v="53"/>
    <n v="833.69"/>
  </r>
  <r>
    <n v="319"/>
    <x v="0"/>
    <x v="3"/>
    <x v="24"/>
    <x v="35"/>
    <s v="14.28 - 15.38"/>
    <n v="14.28"/>
    <n v="15.38"/>
    <n v="14.83"/>
    <x v="0"/>
    <n v="49"/>
    <n v="726.67"/>
  </r>
  <r>
    <n v="320"/>
    <x v="0"/>
    <x v="3"/>
    <x v="15"/>
    <x v="58"/>
    <s v="17.58 - 21.68"/>
    <n v="17.579999999999998"/>
    <n v="21.68"/>
    <n v="19.63"/>
    <x v="0"/>
    <n v="37"/>
    <n v="726.31"/>
  </r>
  <r>
    <n v="321"/>
    <x v="0"/>
    <x v="3"/>
    <x v="30"/>
    <x v="52"/>
    <s v="18.27 - 19.77"/>
    <n v="18.27"/>
    <n v="19.77"/>
    <n v="19.02"/>
    <x v="0"/>
    <n v="34"/>
    <n v="646.67999999999995"/>
  </r>
  <r>
    <n v="322"/>
    <x v="0"/>
    <x v="3"/>
    <x v="14"/>
    <x v="90"/>
    <s v="22.58 - 24.98"/>
    <n v="22.58"/>
    <n v="24.98"/>
    <n v="23.78"/>
    <x v="2"/>
    <n v="33"/>
    <n v="784.74"/>
  </r>
  <r>
    <n v="323"/>
    <x v="0"/>
    <x v="3"/>
    <x v="13"/>
    <x v="22"/>
    <s v="17.28 - 19.88"/>
    <n v="17.28"/>
    <n v="19.88"/>
    <n v="18.579999999999998"/>
    <x v="0"/>
    <n v="32"/>
    <n v="594.55999999999995"/>
  </r>
  <r>
    <n v="324"/>
    <x v="0"/>
    <x v="3"/>
    <x v="31"/>
    <x v="48"/>
    <s v="9.38 - 10.68"/>
    <n v="9.3800000000000008"/>
    <n v="10.68"/>
    <n v="10.030000000000001"/>
    <x v="0"/>
    <n v="32"/>
    <n v="320.96000000000004"/>
  </r>
  <r>
    <n v="325"/>
    <x v="0"/>
    <x v="3"/>
    <x v="21"/>
    <x v="29"/>
    <s v="49.19 - 57.98"/>
    <n v="49.19"/>
    <n v="57.98"/>
    <n v="53.584999999999994"/>
    <x v="1"/>
    <n v="32"/>
    <n v="1714.7199999999998"/>
  </r>
  <r>
    <n v="326"/>
    <x v="0"/>
    <x v="3"/>
    <x v="0"/>
    <x v="6"/>
    <s v="11.98 - 14.98"/>
    <n v="11.98"/>
    <n v="14.98"/>
    <n v="13.48"/>
    <x v="0"/>
    <n v="24"/>
    <n v="323.52"/>
  </r>
  <r>
    <n v="327"/>
    <x v="0"/>
    <x v="3"/>
    <x v="13"/>
    <x v="18"/>
    <s v="15.78 - 17.88"/>
    <n v="15.78"/>
    <n v="17.88"/>
    <n v="16.829999999999998"/>
    <x v="0"/>
    <n v="22"/>
    <n v="370.26"/>
  </r>
  <r>
    <n v="328"/>
    <x v="0"/>
    <x v="3"/>
    <x v="29"/>
    <x v="43"/>
    <s v="39.99 - 46.19"/>
    <n v="39.99"/>
    <n v="46.19"/>
    <n v="43.09"/>
    <x v="3"/>
    <n v="22"/>
    <n v="947.98"/>
  </r>
  <r>
    <n v="329"/>
    <x v="0"/>
    <x v="3"/>
    <x v="35"/>
    <x v="64"/>
    <s v="15.09 - 16.99"/>
    <n v="15.09"/>
    <n v="16.989999999999998"/>
    <n v="16.04"/>
    <x v="0"/>
    <n v="21"/>
    <n v="336.84"/>
  </r>
  <r>
    <n v="330"/>
    <x v="0"/>
    <x v="3"/>
    <x v="33"/>
    <x v="56"/>
    <s v="12.58 - 13.28"/>
    <n v="12.58"/>
    <n v="13.28"/>
    <n v="12.93"/>
    <x v="0"/>
    <n v="20"/>
    <n v="258.60000000000002"/>
  </r>
  <r>
    <n v="331"/>
    <x v="0"/>
    <x v="3"/>
    <x v="23"/>
    <x v="60"/>
    <s v="7.24 - 8.54"/>
    <n v="7.24"/>
    <n v="8.5399999999999991"/>
    <n v="7.89"/>
    <x v="4"/>
    <n v="17"/>
    <n v="134.13"/>
  </r>
  <r>
    <n v="332"/>
    <x v="0"/>
    <x v="3"/>
    <x v="28"/>
    <x v="42"/>
    <s v="7.48 - 7.98"/>
    <n v="7.48"/>
    <n v="7.98"/>
    <n v="7.73"/>
    <x v="4"/>
    <n v="16"/>
    <n v="123.68"/>
  </r>
  <r>
    <n v="333"/>
    <x v="0"/>
    <x v="3"/>
    <x v="30"/>
    <x v="44"/>
    <s v="19.97 - 22.78"/>
    <n v="19.97"/>
    <n v="22.78"/>
    <n v="21.375"/>
    <x v="2"/>
    <n v="16"/>
    <n v="342"/>
  </r>
  <r>
    <n v="334"/>
    <x v="0"/>
    <x v="3"/>
    <x v="42"/>
    <x v="74"/>
    <s v="6.18 - 7.38"/>
    <n v="6.18"/>
    <n v="7.38"/>
    <n v="6.7799999999999994"/>
    <x v="4"/>
    <n v="15"/>
    <n v="101.69999999999999"/>
  </r>
  <r>
    <n v="335"/>
    <x v="0"/>
    <x v="3"/>
    <x v="27"/>
    <x v="41"/>
    <s v="16.58 - 21.28"/>
    <n v="16.579999999999998"/>
    <n v="21.28"/>
    <n v="18.93"/>
    <x v="0"/>
    <n v="15"/>
    <n v="283.95"/>
  </r>
  <r>
    <n v="336"/>
    <x v="0"/>
    <x v="3"/>
    <x v="0"/>
    <x v="46"/>
    <s v="14.58 - 19.98"/>
    <n v="14.58"/>
    <n v="19.98"/>
    <n v="17.28"/>
    <x v="0"/>
    <n v="13"/>
    <n v="224.64000000000001"/>
  </r>
  <r>
    <n v="337"/>
    <x v="0"/>
    <x v="3"/>
    <x v="32"/>
    <x v="54"/>
    <s v="19.88 - 20.88"/>
    <n v="19.88"/>
    <n v="20.88"/>
    <n v="20.38"/>
    <x v="2"/>
    <n v="13"/>
    <n v="264.94"/>
  </r>
  <r>
    <n v="338"/>
    <x v="0"/>
    <x v="3"/>
    <x v="38"/>
    <x v="69"/>
    <s v="7.18 - 7.58"/>
    <n v="7.18"/>
    <n v="7.58"/>
    <n v="7.38"/>
    <x v="4"/>
    <n v="11"/>
    <n v="81.179999999999993"/>
  </r>
  <r>
    <n v="339"/>
    <x v="0"/>
    <x v="3"/>
    <x v="11"/>
    <x v="61"/>
    <s v="8.98 - 9.88"/>
    <n v="8.98"/>
    <n v="9.8800000000000008"/>
    <n v="9.43"/>
    <x v="4"/>
    <n v="11"/>
    <n v="103.72999999999999"/>
  </r>
  <r>
    <n v="340"/>
    <x v="0"/>
    <x v="3"/>
    <x v="30"/>
    <x v="49"/>
    <s v="17.67 - 19.67"/>
    <n v="17.670000000000002"/>
    <n v="19.670000000000002"/>
    <n v="18.670000000000002"/>
    <x v="0"/>
    <n v="11"/>
    <n v="205.37"/>
  </r>
  <r>
    <n v="341"/>
    <x v="0"/>
    <x v="3"/>
    <x v="25"/>
    <x v="36"/>
    <s v="22.28 - 23.98"/>
    <n v="22.28"/>
    <n v="23.98"/>
    <n v="23.130000000000003"/>
    <x v="2"/>
    <n v="10"/>
    <n v="231.3"/>
  </r>
  <r>
    <n v="342"/>
    <x v="0"/>
    <x v="3"/>
    <x v="28"/>
    <x v="57"/>
    <s v="11.98 - 14.48"/>
    <n v="11.98"/>
    <n v="14.48"/>
    <n v="13.23"/>
    <x v="0"/>
    <n v="9"/>
    <n v="119.07000000000001"/>
  </r>
  <r>
    <n v="343"/>
    <x v="0"/>
    <x v="3"/>
    <x v="37"/>
    <x v="67"/>
    <s v="12.98 - 13.98"/>
    <n v="12.98"/>
    <n v="13.98"/>
    <n v="13.48"/>
    <x v="0"/>
    <n v="7"/>
    <n v="94.36"/>
  </r>
  <r>
    <n v="344"/>
    <x v="0"/>
    <x v="3"/>
    <x v="34"/>
    <x v="59"/>
    <s v="22.58 - 26.58"/>
    <n v="22.58"/>
    <n v="26.58"/>
    <n v="24.58"/>
    <x v="2"/>
    <n v="7"/>
    <n v="172.06"/>
  </r>
  <r>
    <n v="345"/>
    <x v="0"/>
    <x v="3"/>
    <x v="42"/>
    <x v="92"/>
    <s v="12.98 - 15.98"/>
    <n v="12.98"/>
    <n v="15.98"/>
    <n v="14.48"/>
    <x v="0"/>
    <n v="6"/>
    <n v="86.88"/>
  </r>
  <r>
    <n v="346"/>
    <x v="0"/>
    <x v="3"/>
    <x v="8"/>
    <x v="68"/>
    <s v="11.48 - 15.03"/>
    <n v="11.48"/>
    <n v="15.03"/>
    <n v="13.254999999999999"/>
    <x v="0"/>
    <n v="5"/>
    <n v="66.274999999999991"/>
  </r>
  <r>
    <n v="347"/>
    <x v="0"/>
    <x v="3"/>
    <x v="25"/>
    <x v="84"/>
    <s v="16.68 - 20.68"/>
    <n v="16.68"/>
    <n v="20.68"/>
    <n v="18.68"/>
    <x v="0"/>
    <n v="4"/>
    <n v="74.72"/>
  </r>
  <r>
    <n v="348"/>
    <x v="0"/>
    <x v="3"/>
    <x v="19"/>
    <x v="25"/>
    <s v="16.98 - 17.98"/>
    <n v="16.98"/>
    <n v="17.98"/>
    <n v="17.48"/>
    <x v="0"/>
    <n v="2"/>
    <n v="34.96"/>
  </r>
  <r>
    <n v="349"/>
    <x v="0"/>
    <x v="3"/>
    <x v="41"/>
    <x v="73"/>
    <s v="6.68 - 6.98"/>
    <n v="6.68"/>
    <n v="6.98"/>
    <n v="6.83"/>
    <x v="4"/>
    <n v="0"/>
    <n v="0"/>
  </r>
  <r>
    <n v="350"/>
    <x v="0"/>
    <x v="3"/>
    <x v="11"/>
    <x v="75"/>
    <s v="17.68 - 20.78"/>
    <n v="17.68"/>
    <n v="20.78"/>
    <n v="19.23"/>
    <x v="0"/>
    <n v="0"/>
    <n v="0"/>
  </r>
  <r>
    <n v="351"/>
    <x v="0"/>
    <x v="3"/>
    <x v="31"/>
    <x v="79"/>
    <s v="5.99 - 9.40"/>
    <n v="5.99"/>
    <n v="9.4"/>
    <n v="7.6950000000000003"/>
    <x v="4"/>
    <n v="0"/>
    <n v="0"/>
  </r>
  <r>
    <n v="352"/>
    <x v="0"/>
    <x v="3"/>
    <x v="4"/>
    <x v="77"/>
    <s v="13.69 - 20.49"/>
    <n v="13.69"/>
    <n v="20.49"/>
    <n v="17.09"/>
    <x v="0"/>
    <n v="0"/>
    <n v="0"/>
  </r>
  <r>
    <n v="353"/>
    <x v="0"/>
    <x v="3"/>
    <x v="18"/>
    <x v="82"/>
    <s v="29.88 - 32.88"/>
    <n v="29.88"/>
    <n v="32.880000000000003"/>
    <n v="31.380000000000003"/>
    <x v="5"/>
    <n v="0"/>
    <n v="0"/>
  </r>
  <r>
    <n v="354"/>
    <x v="0"/>
    <x v="3"/>
    <x v="45"/>
    <x v="81"/>
    <s v="20.98 - 20.98"/>
    <n v="20.98"/>
    <n v="20.98"/>
    <n v="20.98"/>
    <x v="2"/>
    <n v="0"/>
    <n v="0"/>
  </r>
  <r>
    <n v="355"/>
    <x v="0"/>
    <x v="3"/>
    <x v="44"/>
    <x v="80"/>
    <s v="14.18 - 14.18"/>
    <n v="14.18"/>
    <n v="14.18"/>
    <n v="14.18"/>
    <x v="0"/>
    <n v="0"/>
    <n v="0"/>
  </r>
  <r>
    <n v="356"/>
    <x v="0"/>
    <x v="3"/>
    <x v="43"/>
    <x v="78"/>
    <s v="18.29 - 19.79"/>
    <n v="18.29"/>
    <n v="19.79"/>
    <n v="19.04"/>
    <x v="0"/>
    <n v="0"/>
    <n v="0"/>
  </r>
  <r>
    <n v="357"/>
    <x v="0"/>
    <x v="3"/>
    <x v="31"/>
    <x v="85"/>
    <s v="15.99 - 17.19"/>
    <n v="15.99"/>
    <n v="17.190000000000001"/>
    <n v="16.59"/>
    <x v="0"/>
    <n v="0"/>
    <n v="0"/>
  </r>
  <r>
    <n v="358"/>
    <x v="0"/>
    <x v="3"/>
    <x v="15"/>
    <x v="83"/>
    <s v="15.28 - 16.88"/>
    <n v="15.28"/>
    <n v="16.88"/>
    <n v="16.079999999999998"/>
    <x v="0"/>
    <n v="0"/>
    <n v="0"/>
  </r>
  <r>
    <n v="359"/>
    <x v="0"/>
    <x v="3"/>
    <x v="25"/>
    <x v="87"/>
    <s v="23.98 - 23.98"/>
    <n v="23.98"/>
    <n v="23.98"/>
    <n v="23.98"/>
    <x v="2"/>
    <n v="0"/>
    <n v="0"/>
  </r>
  <r>
    <n v="360"/>
    <x v="0"/>
    <x v="3"/>
    <x v="36"/>
    <x v="66"/>
    <s v="15.98 - 18.68"/>
    <n v="15.98"/>
    <n v="18.68"/>
    <n v="17.329999999999998"/>
    <x v="0"/>
    <n v="0"/>
    <n v="0"/>
  </r>
  <r>
    <n v="361"/>
    <x v="0"/>
    <x v="3"/>
    <x v="7"/>
    <x v="86"/>
    <s v="11.08 - 12.68"/>
    <n v="11.08"/>
    <n v="12.68"/>
    <n v="11.879999999999999"/>
    <x v="0"/>
    <n v="0"/>
    <n v="0"/>
  </r>
  <r>
    <n v="362"/>
    <x v="0"/>
    <x v="3"/>
    <x v="4"/>
    <x v="37"/>
    <s v="22.07 - 22.07"/>
    <n v="22.07"/>
    <n v="22.07"/>
    <n v="22.07"/>
    <x v="2"/>
    <n v="0"/>
    <n v="0"/>
  </r>
  <r>
    <n v="363"/>
    <x v="0"/>
    <x v="3"/>
    <x v="22"/>
    <x v="31"/>
    <s v="12.99 - 17.19"/>
    <n v="12.99"/>
    <n v="17.190000000000001"/>
    <n v="15.09"/>
    <x v="0"/>
    <n v="0"/>
    <n v="0"/>
  </r>
  <r>
    <n v="364"/>
    <x v="0"/>
    <x v="3"/>
    <x v="17"/>
    <x v="72"/>
    <s v="16.48 - 17.48"/>
    <n v="16.48"/>
    <n v="17.48"/>
    <n v="16.98"/>
    <x v="0"/>
    <n v="0"/>
    <n v="0"/>
  </r>
  <r>
    <n v="365"/>
    <x v="0"/>
    <x v="3"/>
    <x v="39"/>
    <x v="70"/>
    <s v="12.80 - 13.80"/>
    <n v="12.8"/>
    <n v="13.8"/>
    <n v="13.3"/>
    <x v="0"/>
    <n v="0"/>
    <n v="0"/>
  </r>
  <r>
    <n v="366"/>
    <x v="0"/>
    <x v="3"/>
    <x v="27"/>
    <x v="63"/>
    <s v="29.93 - 41.68"/>
    <n v="29.93"/>
    <n v="41.68"/>
    <n v="35.805"/>
    <x v="5"/>
    <n v="0"/>
    <n v="0"/>
  </r>
  <r>
    <n v="367"/>
    <x v="0"/>
    <x v="4"/>
    <x v="0"/>
    <x v="0"/>
    <s v="13.98 - 15.38"/>
    <n v="13.98"/>
    <n v="15.38"/>
    <n v="14.68"/>
    <x v="0"/>
    <n v="14525"/>
    <n v="213227"/>
  </r>
  <r>
    <n v="368"/>
    <x v="0"/>
    <x v="4"/>
    <x v="50"/>
    <x v="98"/>
    <s v="25.99 - 29.59"/>
    <n v="25.99"/>
    <n v="29.59"/>
    <n v="27.79"/>
    <x v="2"/>
    <n v="11095"/>
    <n v="308330.05"/>
  </r>
  <r>
    <n v="369"/>
    <x v="0"/>
    <x v="4"/>
    <x v="47"/>
    <x v="93"/>
    <s v="33.80 - 33.80"/>
    <n v="33.799999999999997"/>
    <n v="33.799999999999997"/>
    <n v="33.799999999999997"/>
    <x v="5"/>
    <n v="4296"/>
    <n v="145204.79999999999"/>
  </r>
  <r>
    <n v="370"/>
    <x v="0"/>
    <x v="4"/>
    <x v="4"/>
    <x v="4"/>
    <s v="15.58 - 16.98"/>
    <n v="15.58"/>
    <n v="16.98"/>
    <n v="16.28"/>
    <x v="0"/>
    <n v="3532"/>
    <n v="57500.960000000006"/>
  </r>
  <r>
    <n v="371"/>
    <x v="0"/>
    <x v="4"/>
    <x v="3"/>
    <x v="3"/>
    <s v="33.80 - 55.40"/>
    <n v="33.799999999999997"/>
    <n v="55.4"/>
    <n v="44.599999999999994"/>
    <x v="3"/>
    <n v="2649"/>
    <n v="118145.39999999998"/>
  </r>
  <r>
    <n v="372"/>
    <x v="0"/>
    <x v="4"/>
    <x v="1"/>
    <x v="1"/>
    <s v="49.99 - 54.65"/>
    <n v="49.99"/>
    <n v="54.65"/>
    <n v="52.32"/>
    <x v="1"/>
    <n v="2598"/>
    <n v="135927.36000000002"/>
  </r>
  <r>
    <n v="373"/>
    <x v="0"/>
    <x v="4"/>
    <x v="8"/>
    <x v="9"/>
    <s v="8.48 - 9.98"/>
    <n v="8.48"/>
    <n v="9.98"/>
    <n v="9.23"/>
    <x v="4"/>
    <n v="2326"/>
    <n v="21468.98"/>
  </r>
  <r>
    <n v="374"/>
    <x v="0"/>
    <x v="4"/>
    <x v="6"/>
    <x v="7"/>
    <s v="4.98 - 5.48"/>
    <n v="4.9800000000000004"/>
    <n v="5.48"/>
    <n v="5.23"/>
    <x v="4"/>
    <n v="2191"/>
    <n v="11458.93"/>
  </r>
  <r>
    <n v="375"/>
    <x v="0"/>
    <x v="4"/>
    <x v="4"/>
    <x v="16"/>
    <s v="12.98 - 16.58"/>
    <n v="12.98"/>
    <n v="16.579999999999998"/>
    <n v="14.78"/>
    <x v="0"/>
    <n v="1658"/>
    <n v="24505.239999999998"/>
  </r>
  <r>
    <n v="376"/>
    <x v="0"/>
    <x v="4"/>
    <x v="4"/>
    <x v="11"/>
    <s v="10.28 - 14.78"/>
    <n v="10.28"/>
    <n v="14.78"/>
    <n v="12.53"/>
    <x v="0"/>
    <n v="1461"/>
    <n v="18306.329999999998"/>
  </r>
  <r>
    <n v="377"/>
    <x v="0"/>
    <x v="4"/>
    <x v="46"/>
    <x v="88"/>
    <s v="16.08 - 17.98"/>
    <n v="16.079999999999998"/>
    <n v="17.98"/>
    <n v="17.03"/>
    <x v="0"/>
    <n v="1421"/>
    <n v="24199.63"/>
  </r>
  <r>
    <n v="378"/>
    <x v="0"/>
    <x v="4"/>
    <x v="4"/>
    <x v="12"/>
    <s v="20.98 - 34.28"/>
    <n v="20.98"/>
    <n v="34.28"/>
    <n v="27.630000000000003"/>
    <x v="2"/>
    <n v="1366"/>
    <n v="37742.58"/>
  </r>
  <r>
    <n v="379"/>
    <x v="0"/>
    <x v="4"/>
    <x v="5"/>
    <x v="5"/>
    <s v="21.98 - 23.98"/>
    <n v="21.98"/>
    <n v="23.98"/>
    <n v="22.98"/>
    <x v="2"/>
    <n v="1240"/>
    <n v="28495.200000000001"/>
  </r>
  <r>
    <n v="380"/>
    <x v="0"/>
    <x v="4"/>
    <x v="2"/>
    <x v="2"/>
    <s v="23.32 - 24.22"/>
    <n v="23.32"/>
    <n v="24.22"/>
    <n v="23.77"/>
    <x v="2"/>
    <n v="1023"/>
    <n v="24316.71"/>
  </r>
  <r>
    <n v="381"/>
    <x v="0"/>
    <x v="4"/>
    <x v="2"/>
    <x v="27"/>
    <s v="26.11 - 27.21"/>
    <n v="26.11"/>
    <n v="27.21"/>
    <n v="26.66"/>
    <x v="2"/>
    <n v="1004"/>
    <n v="26766.639999999999"/>
  </r>
  <r>
    <n v="382"/>
    <x v="0"/>
    <x v="4"/>
    <x v="51"/>
    <x v="99"/>
    <s v="6.68 - 13.98"/>
    <n v="6.68"/>
    <n v="13.98"/>
    <n v="10.33"/>
    <x v="0"/>
    <n v="984"/>
    <n v="10164.719999999999"/>
  </r>
  <r>
    <n v="383"/>
    <x v="0"/>
    <x v="4"/>
    <x v="12"/>
    <x v="15"/>
    <s v="16.89 - 20.19"/>
    <n v="16.89"/>
    <n v="20.190000000000001"/>
    <n v="18.54"/>
    <x v="0"/>
    <n v="954"/>
    <n v="17687.16"/>
  </r>
  <r>
    <n v="384"/>
    <x v="0"/>
    <x v="4"/>
    <x v="7"/>
    <x v="8"/>
    <s v="7.98 - 7.98"/>
    <n v="7.98"/>
    <n v="7.98"/>
    <n v="7.98"/>
    <x v="4"/>
    <n v="940"/>
    <n v="7501.2000000000007"/>
  </r>
  <r>
    <n v="385"/>
    <x v="0"/>
    <x v="4"/>
    <x v="15"/>
    <x v="33"/>
    <s v="13.58 - 16.18"/>
    <n v="13.58"/>
    <n v="16.18"/>
    <n v="14.879999999999999"/>
    <x v="0"/>
    <n v="927"/>
    <n v="13793.759999999998"/>
  </r>
  <r>
    <n v="386"/>
    <x v="0"/>
    <x v="4"/>
    <x v="3"/>
    <x v="38"/>
    <s v="49.80 - 59.80"/>
    <n v="49.8"/>
    <n v="59.8"/>
    <n v="54.8"/>
    <x v="1"/>
    <n v="914"/>
    <n v="50087.199999999997"/>
  </r>
  <r>
    <n v="387"/>
    <x v="0"/>
    <x v="4"/>
    <x v="19"/>
    <x v="25"/>
    <s v="16.98 - 17.98"/>
    <n v="16.98"/>
    <n v="17.98"/>
    <n v="17.48"/>
    <x v="0"/>
    <n v="893"/>
    <n v="15609.640000000001"/>
  </r>
  <r>
    <n v="388"/>
    <x v="0"/>
    <x v="4"/>
    <x v="48"/>
    <x v="94"/>
    <s v="23.79 - 25.29"/>
    <n v="23.79"/>
    <n v="25.29"/>
    <n v="24.54"/>
    <x v="2"/>
    <n v="658"/>
    <n v="16147.32"/>
  </r>
  <r>
    <n v="389"/>
    <x v="0"/>
    <x v="4"/>
    <x v="36"/>
    <x v="66"/>
    <s v="15.98 - 18.68"/>
    <n v="15.98"/>
    <n v="18.68"/>
    <n v="17.329999999999998"/>
    <x v="0"/>
    <n v="616"/>
    <n v="10675.279999999999"/>
  </r>
  <r>
    <n v="390"/>
    <x v="0"/>
    <x v="4"/>
    <x v="9"/>
    <x v="10"/>
    <s v="15.98 - 19.28"/>
    <n v="15.98"/>
    <n v="19.28"/>
    <n v="17.630000000000003"/>
    <x v="0"/>
    <n v="599"/>
    <n v="10560.37"/>
  </r>
  <r>
    <n v="391"/>
    <x v="0"/>
    <x v="4"/>
    <x v="10"/>
    <x v="13"/>
    <s v="20.78 - 23.08"/>
    <n v="20.78"/>
    <n v="23.08"/>
    <n v="21.93"/>
    <x v="2"/>
    <n v="573"/>
    <n v="12565.89"/>
  </r>
  <r>
    <n v="392"/>
    <x v="0"/>
    <x v="4"/>
    <x v="11"/>
    <x v="14"/>
    <s v="14.99 - 15.99"/>
    <n v="14.99"/>
    <n v="15.99"/>
    <n v="15.49"/>
    <x v="0"/>
    <n v="476"/>
    <n v="7373.24"/>
  </r>
  <r>
    <n v="393"/>
    <x v="0"/>
    <x v="4"/>
    <x v="14"/>
    <x v="90"/>
    <s v="22.58 - 24.98"/>
    <n v="22.58"/>
    <n v="24.98"/>
    <n v="23.78"/>
    <x v="2"/>
    <n v="475"/>
    <n v="11295.5"/>
  </r>
  <r>
    <n v="394"/>
    <x v="0"/>
    <x v="4"/>
    <x v="0"/>
    <x v="17"/>
    <s v="14.78 - 20.18"/>
    <n v="14.78"/>
    <n v="20.18"/>
    <n v="17.48"/>
    <x v="0"/>
    <n v="409"/>
    <n v="7149.3200000000006"/>
  </r>
  <r>
    <n v="395"/>
    <x v="0"/>
    <x v="4"/>
    <x v="18"/>
    <x v="24"/>
    <s v="28.98 - 35.78"/>
    <n v="28.98"/>
    <n v="35.78"/>
    <n v="32.380000000000003"/>
    <x v="5"/>
    <n v="391"/>
    <n v="12660.580000000002"/>
  </r>
  <r>
    <n v="396"/>
    <x v="0"/>
    <x v="4"/>
    <x v="24"/>
    <x v="35"/>
    <s v="14.28 - 15.38"/>
    <n v="14.28"/>
    <n v="15.38"/>
    <n v="14.83"/>
    <x v="0"/>
    <n v="386"/>
    <n v="5724.38"/>
  </r>
  <r>
    <n v="397"/>
    <x v="0"/>
    <x v="4"/>
    <x v="16"/>
    <x v="21"/>
    <s v="50.80 - 50.80"/>
    <n v="50.8"/>
    <n v="50.8"/>
    <n v="50.8"/>
    <x v="1"/>
    <n v="343"/>
    <n v="17424.399999999998"/>
  </r>
  <r>
    <n v="398"/>
    <x v="0"/>
    <x v="4"/>
    <x v="15"/>
    <x v="20"/>
    <s v="10.99 - 15.99"/>
    <n v="10.99"/>
    <n v="15.99"/>
    <n v="13.49"/>
    <x v="0"/>
    <n v="323"/>
    <n v="4357.2700000000004"/>
  </r>
  <r>
    <n v="399"/>
    <x v="0"/>
    <x v="4"/>
    <x v="14"/>
    <x v="19"/>
    <s v="20.38 - 21.88"/>
    <n v="20.38"/>
    <n v="21.88"/>
    <n v="21.13"/>
    <x v="2"/>
    <n v="316"/>
    <n v="6677.08"/>
  </r>
  <r>
    <n v="400"/>
    <x v="0"/>
    <x v="4"/>
    <x v="6"/>
    <x v="91"/>
    <s v="10.88 - 11.88"/>
    <n v="10.88"/>
    <n v="11.88"/>
    <n v="11.38"/>
    <x v="0"/>
    <n v="263"/>
    <n v="2992.94"/>
  </r>
  <r>
    <n v="401"/>
    <x v="0"/>
    <x v="4"/>
    <x v="16"/>
    <x v="76"/>
    <s v="24.38 - 24.38"/>
    <n v="24.38"/>
    <n v="24.38"/>
    <n v="24.38"/>
    <x v="2"/>
    <n v="247"/>
    <n v="6021.86"/>
  </r>
  <r>
    <n v="402"/>
    <x v="0"/>
    <x v="4"/>
    <x v="23"/>
    <x v="50"/>
    <s v="23.80 - 25.40"/>
    <n v="23.8"/>
    <n v="25.4"/>
    <n v="24.6"/>
    <x v="2"/>
    <n v="233"/>
    <n v="5731.8"/>
  </r>
  <r>
    <n v="403"/>
    <x v="0"/>
    <x v="4"/>
    <x v="35"/>
    <x v="65"/>
    <s v="13.99 - 19.69"/>
    <n v="13.99"/>
    <n v="19.690000000000001"/>
    <n v="16.84"/>
    <x v="0"/>
    <n v="228"/>
    <n v="3839.52"/>
  </r>
  <r>
    <n v="404"/>
    <x v="0"/>
    <x v="4"/>
    <x v="26"/>
    <x v="39"/>
    <s v="12.68 - 20.78"/>
    <n v="12.68"/>
    <n v="20.78"/>
    <n v="16.73"/>
    <x v="0"/>
    <n v="216"/>
    <n v="3613.6800000000003"/>
  </r>
  <r>
    <n v="405"/>
    <x v="0"/>
    <x v="4"/>
    <x v="52"/>
    <x v="100"/>
    <s v="5.68 - 8.58"/>
    <n v="5.68"/>
    <n v="8.58"/>
    <n v="7.13"/>
    <x v="4"/>
    <n v="204"/>
    <n v="1454.52"/>
  </r>
  <r>
    <n v="406"/>
    <x v="0"/>
    <x v="4"/>
    <x v="4"/>
    <x v="30"/>
    <s v="15.48 - 15.58"/>
    <n v="15.48"/>
    <n v="15.58"/>
    <n v="15.530000000000001"/>
    <x v="0"/>
    <n v="202"/>
    <n v="3137.0600000000004"/>
  </r>
  <r>
    <n v="407"/>
    <x v="0"/>
    <x v="4"/>
    <x v="17"/>
    <x v="23"/>
    <s v="28.66 - 46.96"/>
    <n v="28.66"/>
    <n v="46.96"/>
    <n v="37.81"/>
    <x v="5"/>
    <n v="192"/>
    <n v="7259.52"/>
  </r>
  <r>
    <n v="408"/>
    <x v="0"/>
    <x v="4"/>
    <x v="20"/>
    <x v="40"/>
    <s v="5.95 - 7.55"/>
    <n v="5.95"/>
    <n v="7.55"/>
    <n v="6.75"/>
    <x v="4"/>
    <n v="184"/>
    <n v="1242"/>
  </r>
  <r>
    <n v="409"/>
    <x v="0"/>
    <x v="4"/>
    <x v="15"/>
    <x v="53"/>
    <s v="11.98 - 13.58"/>
    <n v="11.98"/>
    <n v="13.58"/>
    <n v="12.780000000000001"/>
    <x v="0"/>
    <n v="165"/>
    <n v="2108.7000000000003"/>
  </r>
  <r>
    <n v="410"/>
    <x v="0"/>
    <x v="4"/>
    <x v="0"/>
    <x v="6"/>
    <s v="11.98 - 14.98"/>
    <n v="11.98"/>
    <n v="14.98"/>
    <n v="13.48"/>
    <x v="0"/>
    <n v="156"/>
    <n v="2102.88"/>
  </r>
  <r>
    <n v="411"/>
    <x v="0"/>
    <x v="4"/>
    <x v="4"/>
    <x v="51"/>
    <s v="14.78 - 17.48"/>
    <n v="14.78"/>
    <n v="17.48"/>
    <n v="16.13"/>
    <x v="0"/>
    <n v="154"/>
    <n v="2484.02"/>
  </r>
  <r>
    <n v="412"/>
    <x v="0"/>
    <x v="4"/>
    <x v="51"/>
    <x v="101"/>
    <s v="11.88 - 20.68"/>
    <n v="11.88"/>
    <n v="20.68"/>
    <n v="16.28"/>
    <x v="0"/>
    <n v="151"/>
    <n v="2458.2800000000002"/>
  </r>
  <r>
    <n v="413"/>
    <x v="0"/>
    <x v="4"/>
    <x v="33"/>
    <x v="102"/>
    <s v="5.28 - 8.28"/>
    <n v="5.28"/>
    <n v="8.2799999999999994"/>
    <n v="6.7799999999999994"/>
    <x v="4"/>
    <n v="140"/>
    <n v="949.19999999999993"/>
  </r>
  <r>
    <n v="414"/>
    <x v="0"/>
    <x v="4"/>
    <x v="23"/>
    <x v="32"/>
    <s v="12.98 - 17.88"/>
    <n v="12.98"/>
    <n v="17.88"/>
    <n v="15.43"/>
    <x v="0"/>
    <n v="139"/>
    <n v="2144.77"/>
  </r>
  <r>
    <n v="415"/>
    <x v="0"/>
    <x v="4"/>
    <x v="40"/>
    <x v="71"/>
    <s v="16.38 - 19.38"/>
    <n v="16.38"/>
    <n v="19.38"/>
    <n v="17.88"/>
    <x v="0"/>
    <n v="136"/>
    <n v="2431.6799999999998"/>
  </r>
  <r>
    <n v="416"/>
    <x v="0"/>
    <x v="4"/>
    <x v="13"/>
    <x v="95"/>
    <s v="17.38 - 19.88"/>
    <n v="17.38"/>
    <n v="19.88"/>
    <n v="18.63"/>
    <x v="0"/>
    <n v="126"/>
    <n v="2347.3799999999997"/>
  </r>
  <r>
    <n v="417"/>
    <x v="0"/>
    <x v="4"/>
    <x v="4"/>
    <x v="34"/>
    <s v="5.99 - 7.99"/>
    <n v="5.99"/>
    <n v="7.99"/>
    <n v="6.99"/>
    <x v="4"/>
    <n v="123"/>
    <n v="859.77"/>
  </r>
  <r>
    <n v="418"/>
    <x v="0"/>
    <x v="4"/>
    <x v="10"/>
    <x v="103"/>
    <s v="22.58 - 25.38"/>
    <n v="22.58"/>
    <n v="25.38"/>
    <n v="23.979999999999997"/>
    <x v="2"/>
    <n v="110"/>
    <n v="2637.7999999999997"/>
  </r>
  <r>
    <n v="419"/>
    <x v="0"/>
    <x v="4"/>
    <x v="20"/>
    <x v="62"/>
    <s v="12.98 - 14.55"/>
    <n v="12.98"/>
    <n v="14.55"/>
    <n v="13.765000000000001"/>
    <x v="0"/>
    <n v="107"/>
    <n v="1472.855"/>
  </r>
  <r>
    <n v="420"/>
    <x v="0"/>
    <x v="4"/>
    <x v="49"/>
    <x v="96"/>
    <s v="16.99 - 16.99"/>
    <n v="16.989999999999998"/>
    <n v="16.989999999999998"/>
    <n v="16.989999999999998"/>
    <x v="0"/>
    <n v="103"/>
    <n v="1749.9699999999998"/>
  </r>
  <r>
    <n v="421"/>
    <x v="0"/>
    <x v="4"/>
    <x v="22"/>
    <x v="97"/>
    <s v="11.99 - 16.39"/>
    <n v="11.99"/>
    <n v="16.39"/>
    <n v="14.190000000000001"/>
    <x v="0"/>
    <n v="100"/>
    <n v="1419.0000000000002"/>
  </r>
  <r>
    <n v="422"/>
    <x v="0"/>
    <x v="4"/>
    <x v="30"/>
    <x v="44"/>
    <s v="19.97 - 22.78"/>
    <n v="19.97"/>
    <n v="22.78"/>
    <n v="21.375"/>
    <x v="2"/>
    <n v="100"/>
    <n v="2137.5"/>
  </r>
  <r>
    <n v="423"/>
    <x v="0"/>
    <x v="4"/>
    <x v="23"/>
    <x v="60"/>
    <s v="7.24 - 8.54"/>
    <n v="7.24"/>
    <n v="8.5399999999999991"/>
    <n v="7.89"/>
    <x v="4"/>
    <n v="96"/>
    <n v="757.43999999999994"/>
  </r>
  <r>
    <n v="424"/>
    <x v="0"/>
    <x v="4"/>
    <x v="43"/>
    <x v="78"/>
    <s v="18.29 - 19.79"/>
    <n v="18.29"/>
    <n v="19.79"/>
    <n v="19.04"/>
    <x v="0"/>
    <n v="95"/>
    <n v="1808.8"/>
  </r>
  <r>
    <n v="425"/>
    <x v="0"/>
    <x v="4"/>
    <x v="20"/>
    <x v="89"/>
    <s v="14.99 - 17.59"/>
    <n v="14.99"/>
    <n v="17.59"/>
    <n v="16.29"/>
    <x v="0"/>
    <n v="92"/>
    <n v="1498.6799999999998"/>
  </r>
  <r>
    <n v="426"/>
    <x v="0"/>
    <x v="4"/>
    <x v="13"/>
    <x v="22"/>
    <s v="17.28 - 19.88"/>
    <n v="17.28"/>
    <n v="19.88"/>
    <n v="18.579999999999998"/>
    <x v="0"/>
    <n v="87"/>
    <n v="1616.4599999999998"/>
  </r>
  <r>
    <n v="427"/>
    <x v="0"/>
    <x v="4"/>
    <x v="20"/>
    <x v="28"/>
    <s v="9.45 - 9.45"/>
    <n v="9.4499999999999993"/>
    <n v="9.4499999999999993"/>
    <n v="9.4499999999999993"/>
    <x v="4"/>
    <n v="84"/>
    <n v="793.8"/>
  </r>
  <r>
    <n v="428"/>
    <x v="0"/>
    <x v="4"/>
    <x v="31"/>
    <x v="47"/>
    <s v="10.88 - 13.78"/>
    <n v="10.88"/>
    <n v="13.78"/>
    <n v="12.33"/>
    <x v="0"/>
    <n v="84"/>
    <n v="1035.72"/>
  </r>
  <r>
    <n v="429"/>
    <x v="0"/>
    <x v="4"/>
    <x v="15"/>
    <x v="45"/>
    <s v="14.58 - 16.88"/>
    <n v="14.58"/>
    <n v="16.88"/>
    <n v="15.73"/>
    <x v="0"/>
    <n v="70"/>
    <n v="1101.1000000000001"/>
  </r>
  <r>
    <n v="430"/>
    <x v="0"/>
    <x v="4"/>
    <x v="21"/>
    <x v="29"/>
    <s v="49.19 - 57.98"/>
    <n v="49.19"/>
    <n v="57.98"/>
    <n v="53.584999999999994"/>
    <x v="1"/>
    <n v="63"/>
    <n v="3375.8549999999996"/>
  </r>
  <r>
    <n v="431"/>
    <x v="0"/>
    <x v="4"/>
    <x v="13"/>
    <x v="18"/>
    <s v="15.78 - 17.88"/>
    <n v="15.78"/>
    <n v="17.88"/>
    <n v="16.829999999999998"/>
    <x v="0"/>
    <n v="55"/>
    <n v="925.64999999999986"/>
  </r>
  <r>
    <n v="432"/>
    <x v="0"/>
    <x v="4"/>
    <x v="15"/>
    <x v="58"/>
    <s v="17.58 - 21.68"/>
    <n v="17.579999999999998"/>
    <n v="21.68"/>
    <n v="19.63"/>
    <x v="0"/>
    <n v="51"/>
    <n v="1001.13"/>
  </r>
  <r>
    <n v="433"/>
    <x v="0"/>
    <x v="4"/>
    <x v="0"/>
    <x v="46"/>
    <s v="14.58 - 19.98"/>
    <n v="14.58"/>
    <n v="19.98"/>
    <n v="17.28"/>
    <x v="0"/>
    <n v="42"/>
    <n v="725.76"/>
  </r>
  <r>
    <n v="434"/>
    <x v="0"/>
    <x v="4"/>
    <x v="25"/>
    <x v="36"/>
    <s v="22.28 - 23.98"/>
    <n v="22.28"/>
    <n v="23.98"/>
    <n v="23.130000000000003"/>
    <x v="2"/>
    <n v="41"/>
    <n v="948.33000000000015"/>
  </r>
  <r>
    <n v="435"/>
    <x v="0"/>
    <x v="4"/>
    <x v="28"/>
    <x v="42"/>
    <s v="7.48 - 7.98"/>
    <n v="7.48"/>
    <n v="7.98"/>
    <n v="7.73"/>
    <x v="4"/>
    <n v="35"/>
    <n v="270.55"/>
  </r>
  <r>
    <n v="436"/>
    <x v="0"/>
    <x v="4"/>
    <x v="25"/>
    <x v="84"/>
    <s v="16.68 - 20.68"/>
    <n v="16.68"/>
    <n v="20.68"/>
    <n v="18.68"/>
    <x v="0"/>
    <n v="34"/>
    <n v="635.12"/>
  </r>
  <r>
    <n v="437"/>
    <x v="0"/>
    <x v="4"/>
    <x v="2"/>
    <x v="55"/>
    <s v="14.89 - 14.89"/>
    <n v="14.89"/>
    <n v="14.89"/>
    <n v="14.89"/>
    <x v="0"/>
    <n v="28"/>
    <n v="416.92"/>
  </r>
  <r>
    <n v="438"/>
    <x v="0"/>
    <x v="4"/>
    <x v="32"/>
    <x v="54"/>
    <s v="19.88 - 20.88"/>
    <n v="19.88"/>
    <n v="20.88"/>
    <n v="20.38"/>
    <x v="2"/>
    <n v="27"/>
    <n v="550.26"/>
  </r>
  <r>
    <n v="439"/>
    <x v="0"/>
    <x v="4"/>
    <x v="30"/>
    <x v="49"/>
    <s v="17.67 - 19.67"/>
    <n v="17.670000000000002"/>
    <n v="19.670000000000002"/>
    <n v="18.670000000000002"/>
    <x v="0"/>
    <n v="26"/>
    <n v="485.42000000000007"/>
  </r>
  <r>
    <n v="440"/>
    <x v="0"/>
    <x v="4"/>
    <x v="27"/>
    <x v="41"/>
    <s v="16.58 - 21.28"/>
    <n v="16.579999999999998"/>
    <n v="21.28"/>
    <n v="18.93"/>
    <x v="0"/>
    <n v="24"/>
    <n v="454.32"/>
  </r>
  <r>
    <n v="441"/>
    <x v="0"/>
    <x v="4"/>
    <x v="42"/>
    <x v="74"/>
    <s v="6.18 - 7.38"/>
    <n v="6.18"/>
    <n v="7.38"/>
    <n v="6.7799999999999994"/>
    <x v="4"/>
    <n v="22"/>
    <n v="149.16"/>
  </r>
  <r>
    <n v="442"/>
    <x v="0"/>
    <x v="4"/>
    <x v="53"/>
    <x v="104"/>
    <s v="25.98 - 27.98"/>
    <n v="25.98"/>
    <n v="27.98"/>
    <n v="26.98"/>
    <x v="2"/>
    <n v="22"/>
    <n v="593.56000000000006"/>
  </r>
  <r>
    <n v="443"/>
    <x v="0"/>
    <x v="4"/>
    <x v="30"/>
    <x v="52"/>
    <s v="18.27 - 19.77"/>
    <n v="18.27"/>
    <n v="19.77"/>
    <n v="19.02"/>
    <x v="0"/>
    <n v="21"/>
    <n v="399.42"/>
  </r>
  <r>
    <n v="444"/>
    <x v="0"/>
    <x v="4"/>
    <x v="11"/>
    <x v="61"/>
    <s v="8.98 - 9.88"/>
    <n v="8.98"/>
    <n v="9.8800000000000008"/>
    <n v="9.43"/>
    <x v="4"/>
    <n v="20"/>
    <n v="188.6"/>
  </r>
  <r>
    <n v="445"/>
    <x v="0"/>
    <x v="4"/>
    <x v="34"/>
    <x v="59"/>
    <s v="22.58 - 26.58"/>
    <n v="22.58"/>
    <n v="26.58"/>
    <n v="24.58"/>
    <x v="2"/>
    <n v="16"/>
    <n v="393.28"/>
  </r>
  <r>
    <n v="446"/>
    <x v="0"/>
    <x v="4"/>
    <x v="37"/>
    <x v="67"/>
    <s v="12.98 - 13.98"/>
    <n v="12.98"/>
    <n v="13.98"/>
    <n v="13.48"/>
    <x v="0"/>
    <n v="15"/>
    <n v="202.20000000000002"/>
  </r>
  <r>
    <n v="447"/>
    <x v="0"/>
    <x v="4"/>
    <x v="28"/>
    <x v="57"/>
    <s v="11.98 - 14.48"/>
    <n v="11.98"/>
    <n v="14.48"/>
    <n v="13.23"/>
    <x v="0"/>
    <n v="15"/>
    <n v="198.45000000000002"/>
  </r>
  <r>
    <n v="448"/>
    <x v="0"/>
    <x v="4"/>
    <x v="27"/>
    <x v="63"/>
    <s v="29.93 - 41.68"/>
    <n v="29.93"/>
    <n v="41.68"/>
    <n v="35.805"/>
    <x v="5"/>
    <n v="12"/>
    <n v="429.65999999999997"/>
  </r>
  <r>
    <n v="449"/>
    <x v="0"/>
    <x v="4"/>
    <x v="8"/>
    <x v="68"/>
    <s v="11.48 - 15.03"/>
    <n v="11.48"/>
    <n v="15.03"/>
    <n v="13.254999999999999"/>
    <x v="0"/>
    <n v="7"/>
    <n v="92.784999999999997"/>
  </r>
  <r>
    <n v="450"/>
    <x v="0"/>
    <x v="4"/>
    <x v="35"/>
    <x v="64"/>
    <s v="15.09 - 16.99"/>
    <n v="15.09"/>
    <n v="16.989999999999998"/>
    <n v="16.04"/>
    <x v="0"/>
    <n v="6"/>
    <n v="96.24"/>
  </r>
  <r>
    <n v="451"/>
    <x v="0"/>
    <x v="4"/>
    <x v="38"/>
    <x v="69"/>
    <s v="7.18 - 7.58"/>
    <n v="7.18"/>
    <n v="7.58"/>
    <n v="7.38"/>
    <x v="4"/>
    <n v="4"/>
    <n v="29.52"/>
  </r>
  <r>
    <n v="452"/>
    <x v="0"/>
    <x v="4"/>
    <x v="33"/>
    <x v="56"/>
    <s v="12.58 - 13.28"/>
    <n v="12.58"/>
    <n v="13.28"/>
    <n v="12.93"/>
    <x v="0"/>
    <n v="3"/>
    <n v="38.79"/>
  </r>
  <r>
    <n v="453"/>
    <x v="0"/>
    <x v="4"/>
    <x v="31"/>
    <x v="48"/>
    <s v="9.38 - 10.68"/>
    <n v="9.3800000000000008"/>
    <n v="10.68"/>
    <n v="10.030000000000001"/>
    <x v="0"/>
    <n v="3"/>
    <n v="30.090000000000003"/>
  </r>
  <r>
    <n v="454"/>
    <x v="0"/>
    <x v="4"/>
    <x v="24"/>
    <x v="105"/>
    <s v="14.98 - 15.98"/>
    <n v="14.98"/>
    <n v="15.98"/>
    <n v="15.48"/>
    <x v="0"/>
    <n v="2"/>
    <n v="30.96"/>
  </r>
  <r>
    <n v="455"/>
    <x v="0"/>
    <x v="4"/>
    <x v="29"/>
    <x v="43"/>
    <s v="39.99 - 46.19"/>
    <n v="39.99"/>
    <n v="46.19"/>
    <n v="43.09"/>
    <x v="3"/>
    <n v="1"/>
    <n v="43.09"/>
  </r>
  <r>
    <n v="456"/>
    <x v="0"/>
    <x v="4"/>
    <x v="42"/>
    <x v="92"/>
    <s v="12.98 - 15.98"/>
    <n v="12.98"/>
    <n v="15.98"/>
    <n v="14.48"/>
    <x v="0"/>
    <n v="0"/>
    <n v="0"/>
  </r>
  <r>
    <n v="457"/>
    <x v="0"/>
    <x v="4"/>
    <x v="17"/>
    <x v="72"/>
    <s v="16.48 - 17.48"/>
    <n v="16.48"/>
    <n v="17.48"/>
    <n v="16.98"/>
    <x v="0"/>
    <n v="0"/>
    <n v="0"/>
  </r>
  <r>
    <n v="458"/>
    <x v="0"/>
    <x v="4"/>
    <x v="39"/>
    <x v="70"/>
    <s v="12.80 - 13.80"/>
    <n v="12.8"/>
    <n v="13.8"/>
    <n v="13.3"/>
    <x v="0"/>
    <n v="0"/>
    <n v="0"/>
  </r>
  <r>
    <n v="459"/>
    <x v="0"/>
    <x v="4"/>
    <x v="11"/>
    <x v="75"/>
    <s v="17.68 - 20.78"/>
    <n v="17.68"/>
    <n v="20.78"/>
    <n v="19.23"/>
    <x v="0"/>
    <n v="0"/>
    <n v="0"/>
  </r>
  <r>
    <n v="460"/>
    <x v="0"/>
    <x v="4"/>
    <x v="41"/>
    <x v="73"/>
    <s v="6.68 - 6.98"/>
    <n v="6.68"/>
    <n v="6.98"/>
    <n v="6.83"/>
    <x v="4"/>
    <n v="0"/>
    <n v="0"/>
  </r>
  <r>
    <n v="461"/>
    <x v="0"/>
    <x v="4"/>
    <x v="31"/>
    <x v="79"/>
    <s v="5.99 - 9.40"/>
    <n v="5.99"/>
    <n v="9.4"/>
    <n v="7.6950000000000003"/>
    <x v="4"/>
    <n v="0"/>
    <n v="0"/>
  </r>
  <r>
    <n v="462"/>
    <x v="0"/>
    <x v="4"/>
    <x v="4"/>
    <x v="77"/>
    <s v="13.69 - 20.49"/>
    <n v="13.69"/>
    <n v="20.49"/>
    <n v="17.09"/>
    <x v="0"/>
    <n v="0"/>
    <n v="0"/>
  </r>
  <r>
    <n v="463"/>
    <x v="0"/>
    <x v="4"/>
    <x v="18"/>
    <x v="82"/>
    <s v="29.88 - 32.88"/>
    <n v="29.88"/>
    <n v="32.880000000000003"/>
    <n v="31.380000000000003"/>
    <x v="5"/>
    <n v="0"/>
    <n v="0"/>
  </r>
  <r>
    <n v="464"/>
    <x v="0"/>
    <x v="4"/>
    <x v="45"/>
    <x v="81"/>
    <s v="20.98 - 20.98"/>
    <n v="20.98"/>
    <n v="20.98"/>
    <n v="20.98"/>
    <x v="2"/>
    <n v="0"/>
    <n v="0"/>
  </r>
  <r>
    <n v="465"/>
    <x v="0"/>
    <x v="4"/>
    <x v="31"/>
    <x v="85"/>
    <s v="15.99 - 17.19"/>
    <n v="15.99"/>
    <n v="17.190000000000001"/>
    <n v="16.59"/>
    <x v="0"/>
    <n v="0"/>
    <n v="0"/>
  </r>
  <r>
    <n v="466"/>
    <x v="0"/>
    <x v="4"/>
    <x v="44"/>
    <x v="80"/>
    <s v="14.18 - 14.18"/>
    <n v="14.18"/>
    <n v="14.18"/>
    <n v="14.18"/>
    <x v="0"/>
    <n v="0"/>
    <n v="0"/>
  </r>
  <r>
    <n v="467"/>
    <x v="0"/>
    <x v="4"/>
    <x v="25"/>
    <x v="87"/>
    <s v="23.98 - 23.98"/>
    <n v="23.98"/>
    <n v="23.98"/>
    <n v="23.98"/>
    <x v="2"/>
    <n v="0"/>
    <n v="0"/>
  </r>
  <r>
    <n v="468"/>
    <x v="0"/>
    <x v="4"/>
    <x v="15"/>
    <x v="83"/>
    <s v="15.28 - 16.88"/>
    <n v="15.28"/>
    <n v="16.88"/>
    <n v="16.079999999999998"/>
    <x v="0"/>
    <n v="0"/>
    <n v="0"/>
  </r>
  <r>
    <n v="469"/>
    <x v="0"/>
    <x v="4"/>
    <x v="4"/>
    <x v="37"/>
    <s v="22.07 - 22.07"/>
    <n v="22.07"/>
    <n v="22.07"/>
    <n v="22.07"/>
    <x v="2"/>
    <n v="0"/>
    <n v="0"/>
  </r>
  <r>
    <n v="470"/>
    <x v="0"/>
    <x v="4"/>
    <x v="7"/>
    <x v="86"/>
    <s v="11.08 - 12.68"/>
    <n v="11.08"/>
    <n v="12.68"/>
    <n v="11.879999999999999"/>
    <x v="0"/>
    <n v="0"/>
    <n v="0"/>
  </r>
  <r>
    <n v="471"/>
    <x v="0"/>
    <x v="4"/>
    <x v="22"/>
    <x v="31"/>
    <s v="12.99 - 17.19"/>
    <n v="12.99"/>
    <n v="17.190000000000001"/>
    <n v="15.09"/>
    <x v="0"/>
    <n v="0"/>
    <n v="0"/>
  </r>
  <r>
    <n v="472"/>
    <x v="0"/>
    <x v="5"/>
    <x v="50"/>
    <x v="98"/>
    <s v="25.99 - 29.59"/>
    <n v="25.99"/>
    <n v="29.59"/>
    <n v="27.79"/>
    <x v="2"/>
    <n v="14954"/>
    <n v="415571.66"/>
  </r>
  <r>
    <n v="473"/>
    <x v="0"/>
    <x v="5"/>
    <x v="0"/>
    <x v="0"/>
    <s v="13.98 - 15.38"/>
    <n v="13.98"/>
    <n v="15.38"/>
    <n v="14.68"/>
    <x v="0"/>
    <n v="13178"/>
    <n v="193453.04"/>
  </r>
  <r>
    <n v="474"/>
    <x v="0"/>
    <x v="5"/>
    <x v="4"/>
    <x v="4"/>
    <s v="15.58 - 16.98"/>
    <n v="15.58"/>
    <n v="16.98"/>
    <n v="16.28"/>
    <x v="0"/>
    <n v="4883"/>
    <n v="79495.240000000005"/>
  </r>
  <r>
    <n v="475"/>
    <x v="0"/>
    <x v="5"/>
    <x v="6"/>
    <x v="7"/>
    <s v="4.98 - 5.48"/>
    <n v="4.9800000000000004"/>
    <n v="5.48"/>
    <n v="5.23"/>
    <x v="4"/>
    <n v="3259"/>
    <n v="17044.57"/>
  </r>
  <r>
    <n v="476"/>
    <x v="0"/>
    <x v="5"/>
    <x v="1"/>
    <x v="1"/>
    <s v="49.99 - 54.65"/>
    <n v="49.99"/>
    <n v="54.65"/>
    <n v="52.32"/>
    <x v="1"/>
    <n v="2853"/>
    <n v="149268.96"/>
  </r>
  <r>
    <n v="477"/>
    <x v="0"/>
    <x v="5"/>
    <x v="3"/>
    <x v="3"/>
    <s v="33.80 - 55.40"/>
    <n v="33.799999999999997"/>
    <n v="55.4"/>
    <n v="44.599999999999994"/>
    <x v="3"/>
    <n v="2755"/>
    <n v="122872.99999999999"/>
  </r>
  <r>
    <n v="478"/>
    <x v="0"/>
    <x v="5"/>
    <x v="8"/>
    <x v="9"/>
    <s v="8.48 - 9.98"/>
    <n v="8.48"/>
    <n v="9.98"/>
    <n v="9.23"/>
    <x v="4"/>
    <n v="2601"/>
    <n v="24007.23"/>
  </r>
  <r>
    <n v="479"/>
    <x v="0"/>
    <x v="5"/>
    <x v="4"/>
    <x v="16"/>
    <s v="12.98 - 16.58"/>
    <n v="12.98"/>
    <n v="16.579999999999998"/>
    <n v="14.78"/>
    <x v="0"/>
    <n v="2146"/>
    <n v="31717.879999999997"/>
  </r>
  <r>
    <n v="480"/>
    <x v="0"/>
    <x v="5"/>
    <x v="46"/>
    <x v="88"/>
    <s v="16.08 - 17.98"/>
    <n v="16.079999999999998"/>
    <n v="17.98"/>
    <n v="17.03"/>
    <x v="0"/>
    <n v="1990"/>
    <n v="33889.700000000004"/>
  </r>
  <r>
    <n v="481"/>
    <x v="0"/>
    <x v="5"/>
    <x v="47"/>
    <x v="93"/>
    <s v="33.80 - 33.80"/>
    <n v="33.799999999999997"/>
    <n v="33.799999999999997"/>
    <n v="33.799999999999997"/>
    <x v="5"/>
    <n v="1834"/>
    <n v="61989.2"/>
  </r>
  <r>
    <n v="482"/>
    <x v="0"/>
    <x v="5"/>
    <x v="33"/>
    <x v="102"/>
    <s v="5.28 - 8.28"/>
    <n v="5.28"/>
    <n v="8.2799999999999994"/>
    <n v="6.7799999999999994"/>
    <x v="4"/>
    <n v="1580"/>
    <n v="10712.4"/>
  </r>
  <r>
    <n v="483"/>
    <x v="0"/>
    <x v="5"/>
    <x v="7"/>
    <x v="8"/>
    <s v="7.98 - 7.98"/>
    <n v="7.98"/>
    <n v="7.98"/>
    <n v="7.98"/>
    <x v="4"/>
    <n v="1542"/>
    <n v="12305.16"/>
  </r>
  <r>
    <n v="484"/>
    <x v="0"/>
    <x v="5"/>
    <x v="4"/>
    <x v="11"/>
    <s v="10.28 - 14.78"/>
    <n v="10.28"/>
    <n v="14.78"/>
    <n v="12.53"/>
    <x v="0"/>
    <n v="1517"/>
    <n v="19008.009999999998"/>
  </r>
  <r>
    <n v="485"/>
    <x v="0"/>
    <x v="5"/>
    <x v="4"/>
    <x v="12"/>
    <s v="20.98 - 34.28"/>
    <n v="20.98"/>
    <n v="34.28"/>
    <n v="27.630000000000003"/>
    <x v="2"/>
    <n v="1455"/>
    <n v="40201.65"/>
  </r>
  <r>
    <n v="486"/>
    <x v="0"/>
    <x v="5"/>
    <x v="2"/>
    <x v="27"/>
    <s v="26.11 - 27.21"/>
    <n v="26.11"/>
    <n v="27.21"/>
    <n v="26.66"/>
    <x v="2"/>
    <n v="1446"/>
    <n v="38550.36"/>
  </r>
  <r>
    <n v="487"/>
    <x v="0"/>
    <x v="5"/>
    <x v="2"/>
    <x v="55"/>
    <s v="14.89 - 14.89"/>
    <n v="14.89"/>
    <n v="14.89"/>
    <n v="14.89"/>
    <x v="0"/>
    <n v="1365"/>
    <n v="20324.850000000002"/>
  </r>
  <r>
    <n v="488"/>
    <x v="0"/>
    <x v="5"/>
    <x v="2"/>
    <x v="2"/>
    <s v="23.32 - 24.22"/>
    <n v="23.32"/>
    <n v="24.22"/>
    <n v="23.77"/>
    <x v="2"/>
    <n v="1357"/>
    <n v="32255.89"/>
  </r>
  <r>
    <n v="489"/>
    <x v="0"/>
    <x v="5"/>
    <x v="19"/>
    <x v="25"/>
    <s v="16.98 - 17.98"/>
    <n v="16.98"/>
    <n v="17.98"/>
    <n v="17.48"/>
    <x v="0"/>
    <n v="1268"/>
    <n v="22164.639999999999"/>
  </r>
  <r>
    <n v="490"/>
    <x v="0"/>
    <x v="5"/>
    <x v="3"/>
    <x v="38"/>
    <s v="49.80 - 59.80"/>
    <n v="49.8"/>
    <n v="59.8"/>
    <n v="54.8"/>
    <x v="1"/>
    <n v="1263"/>
    <n v="69212.399999999994"/>
  </r>
  <r>
    <n v="491"/>
    <x v="0"/>
    <x v="5"/>
    <x v="0"/>
    <x v="17"/>
    <s v="14.78 - 20.18"/>
    <n v="14.78"/>
    <n v="20.18"/>
    <n v="17.48"/>
    <x v="0"/>
    <n v="1161"/>
    <n v="20294.28"/>
  </r>
  <r>
    <n v="492"/>
    <x v="0"/>
    <x v="5"/>
    <x v="5"/>
    <x v="5"/>
    <s v="21.98 - 23.98"/>
    <n v="21.98"/>
    <n v="23.98"/>
    <n v="22.98"/>
    <x v="2"/>
    <n v="1004"/>
    <n v="23071.920000000002"/>
  </r>
  <r>
    <n v="493"/>
    <x v="0"/>
    <x v="5"/>
    <x v="0"/>
    <x v="6"/>
    <s v="11.98 - 14.98"/>
    <n v="11.98"/>
    <n v="14.98"/>
    <n v="13.48"/>
    <x v="0"/>
    <n v="998"/>
    <n v="13453.04"/>
  </r>
  <r>
    <n v="494"/>
    <x v="0"/>
    <x v="5"/>
    <x v="51"/>
    <x v="99"/>
    <s v="6.68 - 13.98"/>
    <n v="6.68"/>
    <n v="13.98"/>
    <n v="10.33"/>
    <x v="0"/>
    <n v="823"/>
    <n v="8501.59"/>
  </r>
  <r>
    <n v="495"/>
    <x v="0"/>
    <x v="5"/>
    <x v="12"/>
    <x v="15"/>
    <s v="16.89 - 20.19"/>
    <n v="16.89"/>
    <n v="20.190000000000001"/>
    <n v="18.54"/>
    <x v="0"/>
    <n v="821"/>
    <n v="15221.34"/>
  </r>
  <r>
    <n v="496"/>
    <x v="0"/>
    <x v="5"/>
    <x v="48"/>
    <x v="94"/>
    <s v="23.79 - 25.29"/>
    <n v="23.79"/>
    <n v="25.29"/>
    <n v="24.54"/>
    <x v="2"/>
    <n v="810"/>
    <n v="19877.399999999998"/>
  </r>
  <r>
    <n v="497"/>
    <x v="0"/>
    <x v="5"/>
    <x v="15"/>
    <x v="33"/>
    <s v="13.58 - 16.18"/>
    <n v="13.58"/>
    <n v="16.18"/>
    <n v="14.879999999999999"/>
    <x v="0"/>
    <n v="785"/>
    <n v="11680.8"/>
  </r>
  <r>
    <n v="498"/>
    <x v="0"/>
    <x v="5"/>
    <x v="23"/>
    <x v="50"/>
    <s v="23.80 - 25.40"/>
    <n v="23.8"/>
    <n v="25.4"/>
    <n v="24.6"/>
    <x v="2"/>
    <n v="718"/>
    <n v="17662.8"/>
  </r>
  <r>
    <n v="499"/>
    <x v="0"/>
    <x v="5"/>
    <x v="10"/>
    <x v="13"/>
    <s v="20.78 - 23.08"/>
    <n v="20.78"/>
    <n v="23.08"/>
    <n v="21.93"/>
    <x v="2"/>
    <n v="714"/>
    <n v="15658.02"/>
  </r>
  <r>
    <n v="500"/>
    <x v="0"/>
    <x v="5"/>
    <x v="14"/>
    <x v="19"/>
    <s v="20.38 - 21.88"/>
    <n v="20.38"/>
    <n v="21.88"/>
    <n v="21.13"/>
    <x v="2"/>
    <n v="642"/>
    <n v="13565.46"/>
  </r>
  <r>
    <n v="501"/>
    <x v="0"/>
    <x v="5"/>
    <x v="16"/>
    <x v="76"/>
    <s v="24.38 - 24.38"/>
    <n v="24.38"/>
    <n v="24.38"/>
    <n v="24.38"/>
    <x v="2"/>
    <n v="540"/>
    <n v="13165.199999999999"/>
  </r>
  <r>
    <n v="502"/>
    <x v="0"/>
    <x v="5"/>
    <x v="51"/>
    <x v="101"/>
    <s v="11.88 - 20.68"/>
    <n v="11.88"/>
    <n v="20.68"/>
    <n v="16.28"/>
    <x v="0"/>
    <n v="510"/>
    <n v="8302.8000000000011"/>
  </r>
  <r>
    <n v="503"/>
    <x v="0"/>
    <x v="5"/>
    <x v="24"/>
    <x v="35"/>
    <s v="14.28 - 15.38"/>
    <n v="14.28"/>
    <n v="15.38"/>
    <n v="14.83"/>
    <x v="0"/>
    <n v="402"/>
    <n v="5961.66"/>
  </r>
  <r>
    <n v="504"/>
    <x v="0"/>
    <x v="5"/>
    <x v="6"/>
    <x v="91"/>
    <s v="10.88 - 11.88"/>
    <n v="10.88"/>
    <n v="11.88"/>
    <n v="11.38"/>
    <x v="0"/>
    <n v="356"/>
    <n v="4051.28"/>
  </r>
  <r>
    <n v="505"/>
    <x v="0"/>
    <x v="5"/>
    <x v="33"/>
    <x v="56"/>
    <s v="12.58 - 13.28"/>
    <n v="12.58"/>
    <n v="13.28"/>
    <n v="12.93"/>
    <x v="0"/>
    <n v="352"/>
    <n v="4551.3599999999997"/>
  </r>
  <r>
    <n v="506"/>
    <x v="0"/>
    <x v="5"/>
    <x v="18"/>
    <x v="24"/>
    <s v="28.98 - 35.78"/>
    <n v="28.98"/>
    <n v="35.78"/>
    <n v="32.380000000000003"/>
    <x v="5"/>
    <n v="301"/>
    <n v="9746.380000000001"/>
  </r>
  <r>
    <n v="507"/>
    <x v="0"/>
    <x v="5"/>
    <x v="16"/>
    <x v="21"/>
    <s v="50.80 - 50.80"/>
    <n v="50.8"/>
    <n v="50.8"/>
    <n v="50.8"/>
    <x v="1"/>
    <n v="295"/>
    <n v="14986"/>
  </r>
  <r>
    <n v="508"/>
    <x v="0"/>
    <x v="5"/>
    <x v="9"/>
    <x v="10"/>
    <s v="15.98 - 19.28"/>
    <n v="15.98"/>
    <n v="19.28"/>
    <n v="17.630000000000003"/>
    <x v="0"/>
    <n v="293"/>
    <n v="5165.5900000000011"/>
  </r>
  <r>
    <n v="509"/>
    <x v="0"/>
    <x v="5"/>
    <x v="4"/>
    <x v="30"/>
    <s v="15.48 - 15.58"/>
    <n v="15.48"/>
    <n v="15.58"/>
    <n v="15.530000000000001"/>
    <x v="0"/>
    <n v="289"/>
    <n v="4488.17"/>
  </r>
  <r>
    <n v="510"/>
    <x v="0"/>
    <x v="5"/>
    <x v="4"/>
    <x v="51"/>
    <s v="14.78 - 17.48"/>
    <n v="14.78"/>
    <n v="17.48"/>
    <n v="16.13"/>
    <x v="0"/>
    <n v="249"/>
    <n v="4016.37"/>
  </r>
  <r>
    <n v="511"/>
    <x v="0"/>
    <x v="5"/>
    <x v="15"/>
    <x v="20"/>
    <s v="10.99 - 15.99"/>
    <n v="10.99"/>
    <n v="15.99"/>
    <n v="13.49"/>
    <x v="0"/>
    <n v="230"/>
    <n v="3102.7000000000003"/>
  </r>
  <r>
    <n v="512"/>
    <x v="0"/>
    <x v="5"/>
    <x v="35"/>
    <x v="65"/>
    <s v="13.99 - 19.69"/>
    <n v="13.99"/>
    <n v="19.690000000000001"/>
    <n v="16.84"/>
    <x v="0"/>
    <n v="217"/>
    <n v="3654.2799999999997"/>
  </r>
  <r>
    <n v="513"/>
    <x v="0"/>
    <x v="5"/>
    <x v="11"/>
    <x v="14"/>
    <s v="14.99 - 15.99"/>
    <n v="14.99"/>
    <n v="15.99"/>
    <n v="15.49"/>
    <x v="0"/>
    <n v="201"/>
    <n v="3113.4900000000002"/>
  </r>
  <r>
    <n v="514"/>
    <x v="0"/>
    <x v="5"/>
    <x v="15"/>
    <x v="53"/>
    <s v="11.98 - 13.58"/>
    <n v="11.98"/>
    <n v="13.58"/>
    <n v="12.780000000000001"/>
    <x v="0"/>
    <n v="197"/>
    <n v="2517.6600000000003"/>
  </r>
  <r>
    <n v="515"/>
    <x v="0"/>
    <x v="5"/>
    <x v="23"/>
    <x v="32"/>
    <s v="12.98 - 17.88"/>
    <n v="12.98"/>
    <n v="17.88"/>
    <n v="15.43"/>
    <x v="0"/>
    <n v="186"/>
    <n v="2869.98"/>
  </r>
  <r>
    <n v="516"/>
    <x v="0"/>
    <x v="5"/>
    <x v="10"/>
    <x v="103"/>
    <s v="22.58 - 25.38"/>
    <n v="22.58"/>
    <n v="25.38"/>
    <n v="23.979999999999997"/>
    <x v="2"/>
    <n v="179"/>
    <n v="4292.4199999999992"/>
  </r>
  <r>
    <n v="517"/>
    <x v="0"/>
    <x v="5"/>
    <x v="17"/>
    <x v="23"/>
    <s v="28.66 - 46.96"/>
    <n v="28.66"/>
    <n v="46.96"/>
    <n v="37.81"/>
    <x v="5"/>
    <n v="165"/>
    <n v="6238.6500000000005"/>
  </r>
  <r>
    <n v="518"/>
    <x v="0"/>
    <x v="5"/>
    <x v="15"/>
    <x v="45"/>
    <s v="14.58 - 16.88"/>
    <n v="14.58"/>
    <n v="16.88"/>
    <n v="15.73"/>
    <x v="0"/>
    <n v="165"/>
    <n v="2595.4500000000003"/>
  </r>
  <r>
    <n v="519"/>
    <x v="0"/>
    <x v="5"/>
    <x v="37"/>
    <x v="67"/>
    <s v="12.98 - 13.98"/>
    <n v="12.98"/>
    <n v="13.98"/>
    <n v="13.48"/>
    <x v="0"/>
    <n v="160"/>
    <n v="2156.8000000000002"/>
  </r>
  <r>
    <n v="520"/>
    <x v="0"/>
    <x v="5"/>
    <x v="20"/>
    <x v="40"/>
    <s v="5.95 - 7.55"/>
    <n v="5.95"/>
    <n v="7.55"/>
    <n v="6.75"/>
    <x v="4"/>
    <n v="153"/>
    <n v="1032.75"/>
  </r>
  <r>
    <n v="521"/>
    <x v="0"/>
    <x v="5"/>
    <x v="30"/>
    <x v="44"/>
    <s v="19.97 - 22.78"/>
    <n v="19.97"/>
    <n v="22.78"/>
    <n v="21.375"/>
    <x v="2"/>
    <n v="152"/>
    <n v="3249"/>
  </r>
  <r>
    <n v="522"/>
    <x v="0"/>
    <x v="5"/>
    <x v="21"/>
    <x v="29"/>
    <s v="49.19 - 57.98"/>
    <n v="49.19"/>
    <n v="57.98"/>
    <n v="53.584999999999994"/>
    <x v="1"/>
    <n v="150"/>
    <n v="8037.7499999999991"/>
  </r>
  <r>
    <n v="523"/>
    <x v="0"/>
    <x v="5"/>
    <x v="4"/>
    <x v="34"/>
    <s v="5.99 - 7.99"/>
    <n v="5.99"/>
    <n v="7.99"/>
    <n v="6.99"/>
    <x v="4"/>
    <n v="137"/>
    <n v="957.63"/>
  </r>
  <r>
    <n v="524"/>
    <x v="0"/>
    <x v="5"/>
    <x v="52"/>
    <x v="100"/>
    <s v="5.68 - 8.58"/>
    <n v="5.68"/>
    <n v="8.58"/>
    <n v="7.13"/>
    <x v="4"/>
    <n v="128"/>
    <n v="912.64"/>
  </r>
  <r>
    <n v="525"/>
    <x v="0"/>
    <x v="5"/>
    <x v="22"/>
    <x v="97"/>
    <s v="11.99 - 16.39"/>
    <n v="11.99"/>
    <n v="16.39"/>
    <n v="14.190000000000001"/>
    <x v="0"/>
    <n v="110"/>
    <n v="1560.9"/>
  </r>
  <r>
    <n v="526"/>
    <x v="0"/>
    <x v="5"/>
    <x v="53"/>
    <x v="104"/>
    <s v="25.98 - 27.98"/>
    <n v="25.98"/>
    <n v="27.98"/>
    <n v="26.98"/>
    <x v="2"/>
    <n v="102"/>
    <n v="2751.96"/>
  </r>
  <r>
    <n v="527"/>
    <x v="0"/>
    <x v="5"/>
    <x v="14"/>
    <x v="90"/>
    <s v="22.58 - 24.98"/>
    <n v="22.58"/>
    <n v="24.98"/>
    <n v="23.78"/>
    <x v="2"/>
    <n v="101"/>
    <n v="2401.7800000000002"/>
  </r>
  <r>
    <n v="528"/>
    <x v="0"/>
    <x v="5"/>
    <x v="40"/>
    <x v="71"/>
    <s v="16.38 - 19.38"/>
    <n v="16.38"/>
    <n v="19.38"/>
    <n v="17.88"/>
    <x v="0"/>
    <n v="93"/>
    <n v="1662.84"/>
  </r>
  <r>
    <n v="529"/>
    <x v="0"/>
    <x v="5"/>
    <x v="20"/>
    <x v="62"/>
    <s v="12.98 - 14.55"/>
    <n v="12.98"/>
    <n v="14.55"/>
    <n v="13.765000000000001"/>
    <x v="0"/>
    <n v="92"/>
    <n v="1266.3800000000001"/>
  </r>
  <r>
    <n v="530"/>
    <x v="0"/>
    <x v="5"/>
    <x v="43"/>
    <x v="78"/>
    <s v="18.29 - 19.79"/>
    <n v="18.29"/>
    <n v="19.79"/>
    <n v="19.04"/>
    <x v="0"/>
    <n v="89"/>
    <n v="1694.56"/>
  </r>
  <r>
    <n v="531"/>
    <x v="0"/>
    <x v="5"/>
    <x v="30"/>
    <x v="52"/>
    <s v="18.27 - 19.77"/>
    <n v="18.27"/>
    <n v="19.77"/>
    <n v="19.02"/>
    <x v="0"/>
    <n v="89"/>
    <n v="1692.78"/>
  </r>
  <r>
    <n v="532"/>
    <x v="0"/>
    <x v="5"/>
    <x v="20"/>
    <x v="89"/>
    <s v="14.99 - 17.59"/>
    <n v="14.99"/>
    <n v="17.59"/>
    <n v="16.29"/>
    <x v="0"/>
    <n v="72"/>
    <n v="1172.8799999999999"/>
  </r>
  <r>
    <n v="533"/>
    <x v="0"/>
    <x v="5"/>
    <x v="28"/>
    <x v="42"/>
    <s v="7.48 - 7.98"/>
    <n v="7.48"/>
    <n v="7.98"/>
    <n v="7.73"/>
    <x v="4"/>
    <n v="70"/>
    <n v="541.1"/>
  </r>
  <r>
    <n v="534"/>
    <x v="0"/>
    <x v="5"/>
    <x v="27"/>
    <x v="41"/>
    <s v="16.58 - 21.28"/>
    <n v="16.579999999999998"/>
    <n v="21.28"/>
    <n v="18.93"/>
    <x v="0"/>
    <n v="67"/>
    <n v="1268.31"/>
  </r>
  <r>
    <n v="535"/>
    <x v="0"/>
    <x v="5"/>
    <x v="13"/>
    <x v="22"/>
    <s v="17.28 - 19.88"/>
    <n v="17.28"/>
    <n v="19.88"/>
    <n v="18.579999999999998"/>
    <x v="0"/>
    <n v="64"/>
    <n v="1189.1199999999999"/>
  </r>
  <r>
    <n v="536"/>
    <x v="0"/>
    <x v="5"/>
    <x v="26"/>
    <x v="39"/>
    <s v="12.68 - 20.78"/>
    <n v="12.68"/>
    <n v="20.78"/>
    <n v="16.73"/>
    <x v="0"/>
    <n v="63"/>
    <n v="1053.99"/>
  </r>
  <r>
    <n v="537"/>
    <x v="0"/>
    <x v="5"/>
    <x v="20"/>
    <x v="28"/>
    <s v="9.45 - 9.45"/>
    <n v="9.4499999999999993"/>
    <n v="9.4499999999999993"/>
    <n v="9.4499999999999993"/>
    <x v="4"/>
    <n v="59"/>
    <n v="557.54999999999995"/>
  </r>
  <r>
    <n v="538"/>
    <x v="0"/>
    <x v="5"/>
    <x v="15"/>
    <x v="58"/>
    <s v="17.58 - 21.68"/>
    <n v="17.579999999999998"/>
    <n v="21.68"/>
    <n v="19.63"/>
    <x v="0"/>
    <n v="56"/>
    <n v="1099.28"/>
  </r>
  <r>
    <n v="539"/>
    <x v="0"/>
    <x v="5"/>
    <x v="27"/>
    <x v="63"/>
    <s v="29.93 - 41.68"/>
    <n v="29.93"/>
    <n v="41.68"/>
    <n v="35.805"/>
    <x v="5"/>
    <n v="41"/>
    <n v="1468.0049999999999"/>
  </r>
  <r>
    <n v="540"/>
    <x v="0"/>
    <x v="5"/>
    <x v="30"/>
    <x v="49"/>
    <s v="17.67 - 19.67"/>
    <n v="17.670000000000002"/>
    <n v="19.670000000000002"/>
    <n v="18.670000000000002"/>
    <x v="0"/>
    <n v="36"/>
    <n v="672.12000000000012"/>
  </r>
  <r>
    <n v="541"/>
    <x v="0"/>
    <x v="5"/>
    <x v="8"/>
    <x v="68"/>
    <s v="11.48 - 15.03"/>
    <n v="11.48"/>
    <n v="15.03"/>
    <n v="13.254999999999999"/>
    <x v="0"/>
    <n v="34"/>
    <n v="450.66999999999996"/>
  </r>
  <r>
    <n v="542"/>
    <x v="0"/>
    <x v="5"/>
    <x v="28"/>
    <x v="57"/>
    <s v="11.98 - 14.48"/>
    <n v="11.98"/>
    <n v="14.48"/>
    <n v="13.23"/>
    <x v="0"/>
    <n v="30"/>
    <n v="396.90000000000003"/>
  </r>
  <r>
    <n v="543"/>
    <x v="0"/>
    <x v="5"/>
    <x v="34"/>
    <x v="59"/>
    <s v="22.58 - 26.58"/>
    <n v="22.58"/>
    <n v="26.58"/>
    <n v="24.58"/>
    <x v="2"/>
    <n v="29"/>
    <n v="712.81999999999994"/>
  </r>
  <r>
    <n v="544"/>
    <x v="0"/>
    <x v="5"/>
    <x v="25"/>
    <x v="36"/>
    <s v="22.28 - 23.98"/>
    <n v="22.28"/>
    <n v="23.98"/>
    <n v="23.130000000000003"/>
    <x v="2"/>
    <n v="25"/>
    <n v="578.25000000000011"/>
  </r>
  <r>
    <n v="545"/>
    <x v="0"/>
    <x v="5"/>
    <x v="13"/>
    <x v="18"/>
    <s v="15.78 - 17.88"/>
    <n v="15.78"/>
    <n v="17.88"/>
    <n v="16.829999999999998"/>
    <x v="0"/>
    <n v="17"/>
    <n v="286.10999999999996"/>
  </r>
  <r>
    <n v="546"/>
    <x v="0"/>
    <x v="5"/>
    <x v="42"/>
    <x v="74"/>
    <s v="6.18 - 7.38"/>
    <n v="6.18"/>
    <n v="7.38"/>
    <n v="6.7799999999999994"/>
    <x v="4"/>
    <n v="16"/>
    <n v="108.47999999999999"/>
  </r>
  <r>
    <n v="547"/>
    <x v="0"/>
    <x v="5"/>
    <x v="29"/>
    <x v="43"/>
    <s v="39.99 - 46.19"/>
    <n v="39.99"/>
    <n v="46.19"/>
    <n v="43.09"/>
    <x v="3"/>
    <n v="10"/>
    <n v="430.90000000000003"/>
  </r>
  <r>
    <n v="548"/>
    <x v="0"/>
    <x v="5"/>
    <x v="25"/>
    <x v="84"/>
    <s v="16.68 - 20.68"/>
    <n v="16.68"/>
    <n v="20.68"/>
    <n v="18.68"/>
    <x v="0"/>
    <n v="9"/>
    <n v="168.12"/>
  </r>
  <r>
    <n v="549"/>
    <x v="0"/>
    <x v="5"/>
    <x v="13"/>
    <x v="26"/>
    <s v="22.28 - 25.68"/>
    <n v="22.28"/>
    <n v="25.68"/>
    <n v="23.98"/>
    <x v="2"/>
    <n v="6"/>
    <n v="143.88"/>
  </r>
  <r>
    <n v="550"/>
    <x v="0"/>
    <x v="5"/>
    <x v="35"/>
    <x v="64"/>
    <s v="15.09 - 16.99"/>
    <n v="15.09"/>
    <n v="16.989999999999998"/>
    <n v="16.04"/>
    <x v="0"/>
    <n v="5"/>
    <n v="80.199999999999989"/>
  </r>
  <r>
    <n v="551"/>
    <x v="0"/>
    <x v="5"/>
    <x v="38"/>
    <x v="69"/>
    <s v="7.18 - 7.58"/>
    <n v="7.18"/>
    <n v="7.58"/>
    <n v="7.38"/>
    <x v="4"/>
    <n v="3"/>
    <n v="22.14"/>
  </r>
  <r>
    <n v="552"/>
    <x v="0"/>
    <x v="5"/>
    <x v="23"/>
    <x v="60"/>
    <s v="7.24 - 8.54"/>
    <n v="7.24"/>
    <n v="8.5399999999999991"/>
    <n v="7.89"/>
    <x v="4"/>
    <n v="2"/>
    <n v="15.78"/>
  </r>
  <r>
    <n v="553"/>
    <x v="0"/>
    <x v="5"/>
    <x v="24"/>
    <x v="105"/>
    <s v="14.98 - 15.98"/>
    <n v="14.98"/>
    <n v="15.98"/>
    <n v="15.48"/>
    <x v="0"/>
    <n v="1"/>
    <n v="15.48"/>
  </r>
  <r>
    <n v="554"/>
    <x v="0"/>
    <x v="5"/>
    <x v="42"/>
    <x v="92"/>
    <s v="12.98 - 15.98"/>
    <n v="12.98"/>
    <n v="15.98"/>
    <n v="14.48"/>
    <x v="0"/>
    <n v="1"/>
    <n v="14.48"/>
  </r>
  <r>
    <n v="555"/>
    <x v="0"/>
    <x v="5"/>
    <x v="31"/>
    <x v="85"/>
    <s v="15.99 - 17.19"/>
    <n v="15.99"/>
    <n v="17.190000000000001"/>
    <n v="16.59"/>
    <x v="0"/>
    <n v="0"/>
    <n v="0"/>
  </r>
  <r>
    <n v="556"/>
    <x v="0"/>
    <x v="5"/>
    <x v="11"/>
    <x v="75"/>
    <s v="17.68 - 20.78"/>
    <n v="17.68"/>
    <n v="20.78"/>
    <n v="19.23"/>
    <x v="0"/>
    <n v="0"/>
    <n v="0"/>
  </r>
  <r>
    <n v="557"/>
    <x v="0"/>
    <x v="5"/>
    <x v="41"/>
    <x v="73"/>
    <s v="6.68 - 6.98"/>
    <n v="6.68"/>
    <n v="6.98"/>
    <n v="6.83"/>
    <x v="4"/>
    <n v="0"/>
    <n v="0"/>
  </r>
  <r>
    <n v="558"/>
    <x v="0"/>
    <x v="5"/>
    <x v="31"/>
    <x v="79"/>
    <s v="5.99 - 9.40"/>
    <n v="5.99"/>
    <n v="9.4"/>
    <n v="7.6950000000000003"/>
    <x v="4"/>
    <n v="0"/>
    <n v="0"/>
  </r>
  <r>
    <n v="559"/>
    <x v="0"/>
    <x v="5"/>
    <x v="4"/>
    <x v="77"/>
    <s v="13.69 - 20.49"/>
    <n v="13.69"/>
    <n v="20.49"/>
    <n v="17.09"/>
    <x v="0"/>
    <n v="0"/>
    <n v="0"/>
  </r>
  <r>
    <n v="560"/>
    <x v="0"/>
    <x v="5"/>
    <x v="18"/>
    <x v="82"/>
    <s v="29.88 - 32.88"/>
    <n v="29.88"/>
    <n v="32.880000000000003"/>
    <n v="31.380000000000003"/>
    <x v="5"/>
    <n v="0"/>
    <n v="0"/>
  </r>
  <r>
    <n v="561"/>
    <x v="0"/>
    <x v="5"/>
    <x v="0"/>
    <x v="46"/>
    <s v="14.58 - 19.98"/>
    <n v="14.58"/>
    <n v="19.98"/>
    <n v="17.28"/>
    <x v="0"/>
    <n v="0"/>
    <n v="0"/>
  </r>
  <r>
    <n v="562"/>
    <x v="0"/>
    <x v="5"/>
    <x v="45"/>
    <x v="81"/>
    <s v="20.98 - 20.98"/>
    <n v="20.98"/>
    <n v="20.98"/>
    <n v="20.98"/>
    <x v="2"/>
    <n v="0"/>
    <n v="0"/>
  </r>
  <r>
    <n v="563"/>
    <x v="0"/>
    <x v="5"/>
    <x v="31"/>
    <x v="85"/>
    <s v="15.99 - 17.19"/>
    <n v="15.99"/>
    <n v="17.190000000000001"/>
    <n v="16.59"/>
    <x v="0"/>
    <n v="0"/>
    <n v="0"/>
  </r>
  <r>
    <n v="564"/>
    <x v="0"/>
    <x v="5"/>
    <x v="44"/>
    <x v="80"/>
    <s v="14.18 - 14.18"/>
    <n v="14.18"/>
    <n v="14.18"/>
    <n v="14.18"/>
    <x v="0"/>
    <n v="0"/>
    <n v="0"/>
  </r>
  <r>
    <n v="565"/>
    <x v="0"/>
    <x v="5"/>
    <x v="31"/>
    <x v="48"/>
    <s v="9.38 - 10.68"/>
    <n v="9.3800000000000008"/>
    <n v="10.68"/>
    <n v="10.030000000000001"/>
    <x v="0"/>
    <n v="0"/>
    <n v="0"/>
  </r>
  <r>
    <n v="566"/>
    <x v="0"/>
    <x v="5"/>
    <x v="25"/>
    <x v="87"/>
    <s v="23.98 - 23.98"/>
    <n v="23.98"/>
    <n v="23.98"/>
    <n v="23.98"/>
    <x v="2"/>
    <n v="0"/>
    <n v="0"/>
  </r>
  <r>
    <n v="567"/>
    <x v="0"/>
    <x v="5"/>
    <x v="13"/>
    <x v="95"/>
    <s v="17.38 - 19.88"/>
    <n v="17.38"/>
    <n v="19.88"/>
    <n v="18.63"/>
    <x v="0"/>
    <n v="0"/>
    <n v="0"/>
  </r>
  <r>
    <n v="568"/>
    <x v="0"/>
    <x v="5"/>
    <x v="36"/>
    <x v="66"/>
    <s v="15.98 - 18.68"/>
    <n v="15.98"/>
    <n v="18.68"/>
    <n v="17.329999999999998"/>
    <x v="0"/>
    <n v="0"/>
    <n v="0"/>
  </r>
  <r>
    <n v="569"/>
    <x v="0"/>
    <x v="5"/>
    <x v="15"/>
    <x v="83"/>
    <s v="15.28 - 16.88"/>
    <n v="15.28"/>
    <n v="16.88"/>
    <n v="16.079999999999998"/>
    <x v="0"/>
    <n v="0"/>
    <n v="0"/>
  </r>
  <r>
    <n v="570"/>
    <x v="0"/>
    <x v="5"/>
    <x v="4"/>
    <x v="37"/>
    <s v="22.07 - 22.07"/>
    <n v="22.07"/>
    <n v="22.07"/>
    <n v="22.07"/>
    <x v="2"/>
    <n v="0"/>
    <n v="0"/>
  </r>
  <r>
    <n v="571"/>
    <x v="0"/>
    <x v="5"/>
    <x v="22"/>
    <x v="31"/>
    <s v="12.99 - 17.19"/>
    <n v="12.99"/>
    <n v="17.190000000000001"/>
    <n v="15.09"/>
    <x v="0"/>
    <n v="0"/>
    <n v="0"/>
  </r>
  <r>
    <n v="572"/>
    <x v="0"/>
    <x v="5"/>
    <x v="7"/>
    <x v="86"/>
    <s v="11.08 - 12.68"/>
    <n v="11.08"/>
    <n v="12.68"/>
    <n v="11.879999999999999"/>
    <x v="0"/>
    <n v="0"/>
    <n v="0"/>
  </r>
  <r>
    <n v="573"/>
    <x v="0"/>
    <x v="5"/>
    <x v="11"/>
    <x v="61"/>
    <s v="8.98 - 9.88"/>
    <n v="8.98"/>
    <n v="9.8800000000000008"/>
    <n v="9.43"/>
    <x v="4"/>
    <n v="0"/>
    <n v="0"/>
  </r>
  <r>
    <n v="574"/>
    <x v="0"/>
    <x v="5"/>
    <x v="31"/>
    <x v="47"/>
    <s v="10.88 - 13.78"/>
    <n v="10.88"/>
    <n v="13.78"/>
    <n v="12.33"/>
    <x v="0"/>
    <n v="0"/>
    <n v="0"/>
  </r>
  <r>
    <n v="575"/>
    <x v="0"/>
    <x v="5"/>
    <x v="32"/>
    <x v="54"/>
    <s v="19.88 - 20.88"/>
    <n v="19.88"/>
    <n v="20.88"/>
    <n v="20.38"/>
    <x v="2"/>
    <n v="0"/>
    <n v="0"/>
  </r>
  <r>
    <n v="576"/>
    <x v="0"/>
    <x v="5"/>
    <x v="49"/>
    <x v="96"/>
    <s v="16.99 - 16.99"/>
    <n v="16.989999999999998"/>
    <n v="16.989999999999998"/>
    <n v="16.989999999999998"/>
    <x v="0"/>
    <n v="0"/>
    <n v="0"/>
  </r>
  <r>
    <n v="577"/>
    <x v="0"/>
    <x v="5"/>
    <x v="17"/>
    <x v="72"/>
    <s v="16.48 - 17.48"/>
    <n v="16.48"/>
    <n v="17.48"/>
    <n v="16.98"/>
    <x v="0"/>
    <n v="0"/>
    <n v="0"/>
  </r>
  <r>
    <n v="578"/>
    <x v="0"/>
    <x v="5"/>
    <x v="39"/>
    <x v="70"/>
    <s v="12.80 - 13.80"/>
    <n v="12.8"/>
    <n v="13.8"/>
    <n v="13.3"/>
    <x v="0"/>
    <n v="0"/>
    <n v="0"/>
  </r>
  <r>
    <n v="579"/>
    <x v="0"/>
    <x v="6"/>
    <x v="0"/>
    <x v="0"/>
    <s v="13.98 - 15.38"/>
    <n v="13.98"/>
    <n v="15.38"/>
    <n v="14.68"/>
    <x v="0"/>
    <n v="14141"/>
    <n v="207589.88"/>
  </r>
  <r>
    <n v="580"/>
    <x v="0"/>
    <x v="6"/>
    <x v="50"/>
    <x v="98"/>
    <s v="25.99 - 29.59"/>
    <n v="25.99"/>
    <n v="29.59"/>
    <n v="27.79"/>
    <x v="2"/>
    <n v="11014"/>
    <n v="306079.06"/>
  </r>
  <r>
    <n v="581"/>
    <x v="0"/>
    <x v="6"/>
    <x v="6"/>
    <x v="106"/>
    <s v="3.28 - 9.99"/>
    <n v="3.28"/>
    <n v="9.99"/>
    <n v="6.6349999999999998"/>
    <x v="4"/>
    <n v="7348"/>
    <n v="48753.979999999996"/>
  </r>
  <r>
    <n v="582"/>
    <x v="0"/>
    <x v="6"/>
    <x v="4"/>
    <x v="4"/>
    <s v="15.58 - 16.98"/>
    <n v="15.58"/>
    <n v="16.98"/>
    <n v="16.28"/>
    <x v="0"/>
    <n v="3988"/>
    <n v="64924.640000000007"/>
  </r>
  <r>
    <n v="583"/>
    <x v="0"/>
    <x v="6"/>
    <x v="3"/>
    <x v="3"/>
    <s v="33.80 - 55.40"/>
    <n v="33.799999999999997"/>
    <n v="55.4"/>
    <n v="44.599999999999994"/>
    <x v="3"/>
    <n v="2825"/>
    <n v="125994.99999999999"/>
  </r>
  <r>
    <n v="584"/>
    <x v="0"/>
    <x v="6"/>
    <x v="8"/>
    <x v="9"/>
    <s v="8.48 - 9.98"/>
    <n v="8.48"/>
    <n v="9.98"/>
    <n v="9.23"/>
    <x v="4"/>
    <n v="2771"/>
    <n v="25576.33"/>
  </r>
  <r>
    <n v="585"/>
    <x v="0"/>
    <x v="6"/>
    <x v="47"/>
    <x v="93"/>
    <s v="33.80 - 33.80"/>
    <n v="33.799999999999997"/>
    <n v="33.799999999999997"/>
    <n v="33.799999999999997"/>
    <x v="5"/>
    <n v="2445"/>
    <n v="82641"/>
  </r>
  <r>
    <n v="586"/>
    <x v="0"/>
    <x v="6"/>
    <x v="4"/>
    <x v="107"/>
    <s v="18.98 - 33.18"/>
    <n v="18.98"/>
    <n v="33.18"/>
    <n v="26.08"/>
    <x v="2"/>
    <n v="2410"/>
    <n v="62852.799999999996"/>
  </r>
  <r>
    <n v="587"/>
    <x v="0"/>
    <x v="6"/>
    <x v="1"/>
    <x v="1"/>
    <s v="49.99 - 54.65"/>
    <n v="49.99"/>
    <n v="54.65"/>
    <n v="52.32"/>
    <x v="1"/>
    <n v="2400"/>
    <n v="125568"/>
  </r>
  <r>
    <n v="588"/>
    <x v="0"/>
    <x v="6"/>
    <x v="4"/>
    <x v="16"/>
    <s v="12.98 - 16.58"/>
    <n v="12.98"/>
    <n v="16.579999999999998"/>
    <n v="14.78"/>
    <x v="0"/>
    <n v="2300"/>
    <n v="33994"/>
  </r>
  <r>
    <n v="589"/>
    <x v="0"/>
    <x v="6"/>
    <x v="46"/>
    <x v="88"/>
    <s v="16.08 - 17.98"/>
    <n v="16.079999999999998"/>
    <n v="17.98"/>
    <n v="17.03"/>
    <x v="0"/>
    <n v="1984"/>
    <n v="33787.520000000004"/>
  </r>
  <r>
    <n v="590"/>
    <x v="0"/>
    <x v="6"/>
    <x v="6"/>
    <x v="108"/>
    <s v="5.48 - 6.48"/>
    <n v="5.48"/>
    <n v="6.48"/>
    <n v="5.98"/>
    <x v="4"/>
    <n v="1930"/>
    <n v="11541.400000000001"/>
  </r>
  <r>
    <n v="591"/>
    <x v="0"/>
    <x v="6"/>
    <x v="0"/>
    <x v="6"/>
    <s v="11.98 - 14.98"/>
    <n v="11.98"/>
    <n v="14.98"/>
    <n v="13.48"/>
    <x v="0"/>
    <n v="1752"/>
    <n v="23616.959999999999"/>
  </r>
  <r>
    <n v="592"/>
    <x v="0"/>
    <x v="6"/>
    <x v="4"/>
    <x v="12"/>
    <s v="20.98 - 34.28"/>
    <n v="20.98"/>
    <n v="34.28"/>
    <n v="27.630000000000003"/>
    <x v="2"/>
    <n v="1594"/>
    <n v="44042.22"/>
  </r>
  <r>
    <n v="593"/>
    <x v="0"/>
    <x v="6"/>
    <x v="4"/>
    <x v="11"/>
    <s v="10.28 - 14.78"/>
    <n v="10.28"/>
    <n v="14.78"/>
    <n v="12.53"/>
    <x v="0"/>
    <n v="1534"/>
    <n v="19221.02"/>
  </r>
  <r>
    <n v="594"/>
    <x v="0"/>
    <x v="6"/>
    <x v="5"/>
    <x v="5"/>
    <s v="21.98 - 23.98"/>
    <n v="21.98"/>
    <n v="23.98"/>
    <n v="22.98"/>
    <x v="2"/>
    <n v="1462"/>
    <n v="33596.76"/>
  </r>
  <r>
    <n v="595"/>
    <x v="0"/>
    <x v="6"/>
    <x v="17"/>
    <x v="109"/>
    <s v="15.99 - 23.29"/>
    <n v="15.99"/>
    <n v="23.29"/>
    <n v="19.64"/>
    <x v="0"/>
    <n v="1069"/>
    <n v="20995.16"/>
  </r>
  <r>
    <n v="596"/>
    <x v="0"/>
    <x v="6"/>
    <x v="2"/>
    <x v="2"/>
    <s v="23.32 - 24.22"/>
    <n v="23.32"/>
    <n v="24.22"/>
    <n v="23.77"/>
    <x v="2"/>
    <n v="991"/>
    <n v="23556.07"/>
  </r>
  <r>
    <n v="597"/>
    <x v="0"/>
    <x v="6"/>
    <x v="2"/>
    <x v="27"/>
    <s v="26.11 - 27.21"/>
    <n v="26.11"/>
    <n v="27.21"/>
    <n v="26.66"/>
    <x v="2"/>
    <n v="983"/>
    <n v="26206.78"/>
  </r>
  <r>
    <n v="598"/>
    <x v="0"/>
    <x v="6"/>
    <x v="6"/>
    <x v="91"/>
    <s v="10.88 - 11.88"/>
    <n v="10.88"/>
    <n v="11.88"/>
    <n v="11.38"/>
    <x v="0"/>
    <n v="891"/>
    <n v="10139.58"/>
  </r>
  <r>
    <n v="599"/>
    <x v="0"/>
    <x v="6"/>
    <x v="26"/>
    <x v="39"/>
    <s v="12.68 - 20.78"/>
    <n v="12.68"/>
    <n v="20.78"/>
    <n v="16.73"/>
    <x v="0"/>
    <n v="874"/>
    <n v="14622.02"/>
  </r>
  <r>
    <n v="600"/>
    <x v="0"/>
    <x v="6"/>
    <x v="3"/>
    <x v="38"/>
    <s v="49.80 - 59.80"/>
    <n v="49.8"/>
    <n v="59.8"/>
    <n v="54.8"/>
    <x v="1"/>
    <n v="850"/>
    <n v="46580"/>
  </r>
  <r>
    <n v="601"/>
    <x v="0"/>
    <x v="6"/>
    <x v="16"/>
    <x v="21"/>
    <s v="50.80 - 50.80"/>
    <n v="50.8"/>
    <n v="50.8"/>
    <n v="50.8"/>
    <x v="1"/>
    <n v="847"/>
    <n v="43027.6"/>
  </r>
  <r>
    <n v="602"/>
    <x v="0"/>
    <x v="6"/>
    <x v="51"/>
    <x v="101"/>
    <s v="11.88 - 20.68"/>
    <n v="11.88"/>
    <n v="20.68"/>
    <n v="16.28"/>
    <x v="0"/>
    <n v="818"/>
    <n v="13317.04"/>
  </r>
  <r>
    <n v="603"/>
    <x v="0"/>
    <x v="6"/>
    <x v="23"/>
    <x v="50"/>
    <s v="23.80 - 25.40"/>
    <n v="23.8"/>
    <n v="25.4"/>
    <n v="24.6"/>
    <x v="2"/>
    <n v="791"/>
    <n v="19458.600000000002"/>
  </r>
  <r>
    <n v="604"/>
    <x v="0"/>
    <x v="6"/>
    <x v="15"/>
    <x v="33"/>
    <s v="13.58 - 16.18"/>
    <n v="13.58"/>
    <n v="16.18"/>
    <n v="14.879999999999999"/>
    <x v="0"/>
    <n v="780"/>
    <n v="11606.4"/>
  </r>
  <r>
    <n v="605"/>
    <x v="0"/>
    <x v="6"/>
    <x v="19"/>
    <x v="25"/>
    <s v="16.98 - 17.98"/>
    <n v="16.98"/>
    <n v="17.98"/>
    <n v="17.48"/>
    <x v="0"/>
    <n v="760"/>
    <n v="13284.800000000001"/>
  </r>
  <r>
    <n v="606"/>
    <x v="0"/>
    <x v="6"/>
    <x v="7"/>
    <x v="8"/>
    <s v="7.98 - 7.98"/>
    <n v="7.98"/>
    <n v="7.98"/>
    <n v="7.98"/>
    <x v="4"/>
    <n v="728"/>
    <n v="5809.4400000000005"/>
  </r>
  <r>
    <n v="607"/>
    <x v="0"/>
    <x v="6"/>
    <x v="10"/>
    <x v="13"/>
    <s v="20.78 - 23.08"/>
    <n v="20.78"/>
    <n v="23.08"/>
    <n v="21.93"/>
    <x v="2"/>
    <n v="667"/>
    <n v="14627.31"/>
  </r>
  <r>
    <n v="608"/>
    <x v="0"/>
    <x v="6"/>
    <x v="14"/>
    <x v="19"/>
    <s v="20.38 - 21.88"/>
    <n v="20.38"/>
    <n v="21.88"/>
    <n v="21.13"/>
    <x v="2"/>
    <n v="649"/>
    <n v="13713.369999999999"/>
  </r>
  <r>
    <n v="609"/>
    <x v="0"/>
    <x v="6"/>
    <x v="9"/>
    <x v="10"/>
    <s v="15.98 - 19.28"/>
    <n v="15.98"/>
    <n v="19.28"/>
    <n v="17.630000000000003"/>
    <x v="0"/>
    <n v="609"/>
    <n v="10736.670000000002"/>
  </r>
  <r>
    <n v="610"/>
    <x v="0"/>
    <x v="6"/>
    <x v="12"/>
    <x v="15"/>
    <s v="16.89 - 20.19"/>
    <n v="16.89"/>
    <n v="20.190000000000001"/>
    <n v="18.54"/>
    <x v="0"/>
    <n v="551"/>
    <n v="10215.539999999999"/>
  </r>
  <r>
    <n v="611"/>
    <x v="0"/>
    <x v="6"/>
    <x v="11"/>
    <x v="14"/>
    <s v="14.99 - 15.99"/>
    <n v="14.99"/>
    <n v="15.99"/>
    <n v="15.49"/>
    <x v="0"/>
    <n v="546"/>
    <n v="8457.5400000000009"/>
  </r>
  <r>
    <n v="612"/>
    <x v="0"/>
    <x v="6"/>
    <x v="0"/>
    <x v="17"/>
    <s v="14.78 - 20.18"/>
    <n v="14.78"/>
    <n v="20.18"/>
    <n v="17.48"/>
    <x v="0"/>
    <n v="534"/>
    <n v="9334.32"/>
  </r>
  <r>
    <n v="613"/>
    <x v="0"/>
    <x v="6"/>
    <x v="24"/>
    <x v="35"/>
    <s v="14.28 - 15.38"/>
    <n v="14.28"/>
    <n v="15.38"/>
    <n v="14.83"/>
    <x v="0"/>
    <n v="486"/>
    <n v="7207.38"/>
  </r>
  <r>
    <n v="614"/>
    <x v="0"/>
    <x v="6"/>
    <x v="21"/>
    <x v="29"/>
    <s v="49.19 - 57.98"/>
    <n v="49.19"/>
    <n v="57.98"/>
    <n v="53.584999999999994"/>
    <x v="1"/>
    <n v="439"/>
    <n v="23523.814999999999"/>
  </r>
  <r>
    <n v="615"/>
    <x v="0"/>
    <x v="6"/>
    <x v="4"/>
    <x v="30"/>
    <s v="15.48 - 15.58"/>
    <n v="15.48"/>
    <n v="15.58"/>
    <n v="15.530000000000001"/>
    <x v="0"/>
    <n v="292"/>
    <n v="4534.76"/>
  </r>
  <r>
    <n v="616"/>
    <x v="0"/>
    <x v="6"/>
    <x v="16"/>
    <x v="76"/>
    <s v="24.38 - 24.38"/>
    <n v="24.38"/>
    <n v="24.38"/>
    <n v="24.38"/>
    <x v="2"/>
    <n v="288"/>
    <n v="7021.44"/>
  </r>
  <r>
    <n v="617"/>
    <x v="0"/>
    <x v="6"/>
    <x v="23"/>
    <x v="32"/>
    <s v="12.98 - 17.88"/>
    <n v="12.98"/>
    <n v="17.88"/>
    <n v="15.43"/>
    <x v="0"/>
    <n v="278"/>
    <n v="4289.54"/>
  </r>
  <r>
    <n v="618"/>
    <x v="0"/>
    <x v="6"/>
    <x v="8"/>
    <x v="110"/>
    <s v="7.18 - 10.68"/>
    <n v="7.18"/>
    <n v="10.68"/>
    <n v="8.93"/>
    <x v="4"/>
    <n v="277"/>
    <n v="2473.61"/>
  </r>
  <r>
    <n v="619"/>
    <x v="0"/>
    <x v="6"/>
    <x v="18"/>
    <x v="24"/>
    <s v="28.98 - 35.78"/>
    <n v="28.98"/>
    <n v="35.78"/>
    <n v="32.380000000000003"/>
    <x v="5"/>
    <n v="271"/>
    <n v="8774.9800000000014"/>
  </r>
  <r>
    <n v="620"/>
    <x v="0"/>
    <x v="6"/>
    <x v="4"/>
    <x v="51"/>
    <s v="14.78 - 17.48"/>
    <n v="14.78"/>
    <n v="17.48"/>
    <n v="16.13"/>
    <x v="0"/>
    <n v="268"/>
    <n v="4322.84"/>
  </r>
  <r>
    <n v="621"/>
    <x v="0"/>
    <x v="6"/>
    <x v="6"/>
    <x v="7"/>
    <s v="4.98 - 5.48"/>
    <n v="4.9800000000000004"/>
    <n v="5.48"/>
    <n v="5.23"/>
    <x v="4"/>
    <n v="266"/>
    <n v="1391.18"/>
  </r>
  <r>
    <n v="622"/>
    <x v="0"/>
    <x v="6"/>
    <x v="54"/>
    <x v="111"/>
    <s v="21.68 - 24.68"/>
    <n v="21.68"/>
    <n v="24.68"/>
    <n v="23.18"/>
    <x v="2"/>
    <n v="260"/>
    <n v="6026.8"/>
  </r>
  <r>
    <n v="623"/>
    <x v="0"/>
    <x v="6"/>
    <x v="17"/>
    <x v="23"/>
    <s v="28.66 - 46.96"/>
    <n v="28.66"/>
    <n v="46.96"/>
    <n v="37.81"/>
    <x v="5"/>
    <n v="239"/>
    <n v="9036.59"/>
  </r>
  <r>
    <n v="624"/>
    <x v="0"/>
    <x v="6"/>
    <x v="51"/>
    <x v="99"/>
    <s v="6.68 - 13.98"/>
    <n v="6.68"/>
    <n v="13.98"/>
    <n v="10.33"/>
    <x v="0"/>
    <n v="198"/>
    <n v="2045.34"/>
  </r>
  <r>
    <n v="625"/>
    <x v="0"/>
    <x v="6"/>
    <x v="48"/>
    <x v="94"/>
    <s v="23.79 - 25.29"/>
    <n v="23.79"/>
    <n v="25.29"/>
    <n v="24.54"/>
    <x v="2"/>
    <n v="191"/>
    <n v="4687.1399999999994"/>
  </r>
  <r>
    <n v="626"/>
    <x v="0"/>
    <x v="6"/>
    <x v="35"/>
    <x v="65"/>
    <s v="13.99 - 19.69"/>
    <n v="13.99"/>
    <n v="19.690000000000001"/>
    <n v="16.84"/>
    <x v="0"/>
    <n v="178"/>
    <n v="2997.52"/>
  </r>
  <r>
    <n v="627"/>
    <x v="0"/>
    <x v="6"/>
    <x v="53"/>
    <x v="104"/>
    <s v="25.98 - 27.98"/>
    <n v="25.98"/>
    <n v="27.98"/>
    <n v="26.98"/>
    <x v="2"/>
    <n v="178"/>
    <n v="4802.4400000000005"/>
  </r>
  <r>
    <n v="628"/>
    <x v="0"/>
    <x v="6"/>
    <x v="20"/>
    <x v="28"/>
    <s v="9.45 - 9.45"/>
    <n v="9.4499999999999993"/>
    <n v="9.4499999999999993"/>
    <n v="9.4499999999999993"/>
    <x v="4"/>
    <n v="175"/>
    <n v="1653.7499999999998"/>
  </r>
  <r>
    <n v="629"/>
    <x v="0"/>
    <x v="6"/>
    <x v="15"/>
    <x v="45"/>
    <s v="14.58 - 16.88"/>
    <n v="14.58"/>
    <n v="16.88"/>
    <n v="15.73"/>
    <x v="0"/>
    <n v="172"/>
    <n v="2705.56"/>
  </r>
  <r>
    <n v="630"/>
    <x v="0"/>
    <x v="6"/>
    <x v="43"/>
    <x v="78"/>
    <s v="18.29 - 19.79"/>
    <n v="18.29"/>
    <n v="19.79"/>
    <n v="19.04"/>
    <x v="0"/>
    <n v="169"/>
    <n v="3217.7599999999998"/>
  </r>
  <r>
    <n v="631"/>
    <x v="0"/>
    <x v="6"/>
    <x v="4"/>
    <x v="34"/>
    <s v="5.99 - 7.99"/>
    <n v="5.99"/>
    <n v="7.99"/>
    <n v="6.99"/>
    <x v="4"/>
    <n v="155"/>
    <n v="1083.45"/>
  </r>
  <r>
    <n v="632"/>
    <x v="0"/>
    <x v="6"/>
    <x v="15"/>
    <x v="20"/>
    <s v="10.99 - 15.99"/>
    <n v="10.99"/>
    <n v="15.99"/>
    <n v="13.49"/>
    <x v="0"/>
    <n v="155"/>
    <n v="2090.9499999999998"/>
  </r>
  <r>
    <n v="633"/>
    <x v="0"/>
    <x v="6"/>
    <x v="28"/>
    <x v="42"/>
    <s v="7.48 - 7.98"/>
    <n v="7.48"/>
    <n v="7.98"/>
    <n v="7.73"/>
    <x v="4"/>
    <n v="151"/>
    <n v="1167.23"/>
  </r>
  <r>
    <n v="634"/>
    <x v="0"/>
    <x v="6"/>
    <x v="20"/>
    <x v="40"/>
    <s v="5.95 - 7.55"/>
    <n v="5.95"/>
    <n v="7.55"/>
    <n v="6.75"/>
    <x v="4"/>
    <n v="143"/>
    <n v="965.25"/>
  </r>
  <r>
    <n v="635"/>
    <x v="0"/>
    <x v="6"/>
    <x v="10"/>
    <x v="103"/>
    <s v="22.58 - 25.38"/>
    <n v="22.58"/>
    <n v="25.38"/>
    <n v="23.979999999999997"/>
    <x v="2"/>
    <n v="141"/>
    <n v="3381.1799999999994"/>
  </r>
  <r>
    <n v="636"/>
    <x v="0"/>
    <x v="6"/>
    <x v="13"/>
    <x v="26"/>
    <s v="22.28 - 25.68"/>
    <n v="22.28"/>
    <n v="25.68"/>
    <n v="23.98"/>
    <x v="2"/>
    <n v="126"/>
    <n v="3021.48"/>
  </r>
  <r>
    <n v="637"/>
    <x v="0"/>
    <x v="6"/>
    <x v="15"/>
    <x v="53"/>
    <s v="11.98 - 13.58"/>
    <n v="11.98"/>
    <n v="13.58"/>
    <n v="12.780000000000001"/>
    <x v="0"/>
    <n v="124"/>
    <n v="1584.7200000000003"/>
  </r>
  <r>
    <n v="638"/>
    <x v="0"/>
    <x v="6"/>
    <x v="42"/>
    <x v="74"/>
    <s v="6.18 - 7.38"/>
    <n v="6.18"/>
    <n v="7.38"/>
    <n v="6.7799999999999994"/>
    <x v="4"/>
    <n v="112"/>
    <n v="759.3599999999999"/>
  </r>
  <r>
    <n v="639"/>
    <x v="0"/>
    <x v="6"/>
    <x v="33"/>
    <x v="102"/>
    <s v="5.28 - 8.28"/>
    <n v="5.28"/>
    <n v="8.2799999999999994"/>
    <n v="6.7799999999999994"/>
    <x v="4"/>
    <n v="106"/>
    <n v="718.68"/>
  </r>
  <r>
    <n v="640"/>
    <x v="0"/>
    <x v="6"/>
    <x v="30"/>
    <x v="44"/>
    <s v="19.97 - 22.78"/>
    <n v="19.97"/>
    <n v="22.78"/>
    <n v="21.375"/>
    <x v="2"/>
    <n v="100"/>
    <n v="2137.5"/>
  </r>
  <r>
    <n v="641"/>
    <x v="0"/>
    <x v="6"/>
    <x v="20"/>
    <x v="62"/>
    <s v="12.98 - 14.55"/>
    <n v="12.98"/>
    <n v="14.55"/>
    <n v="13.765000000000001"/>
    <x v="0"/>
    <n v="86"/>
    <n v="1183.79"/>
  </r>
  <r>
    <n v="642"/>
    <x v="0"/>
    <x v="6"/>
    <x v="2"/>
    <x v="55"/>
    <s v="14.89 - 14.89"/>
    <n v="14.89"/>
    <n v="14.89"/>
    <n v="14.89"/>
    <x v="0"/>
    <n v="72"/>
    <n v="1072.08"/>
  </r>
  <r>
    <n v="643"/>
    <x v="0"/>
    <x v="6"/>
    <x v="20"/>
    <x v="89"/>
    <s v="14.99 - 17.59"/>
    <n v="14.99"/>
    <n v="17.59"/>
    <n v="16.29"/>
    <x v="0"/>
    <n v="70"/>
    <n v="1140.3"/>
  </r>
  <r>
    <n v="644"/>
    <x v="0"/>
    <x v="6"/>
    <x v="40"/>
    <x v="71"/>
    <s v="16.38 - 19.38"/>
    <n v="16.38"/>
    <n v="19.38"/>
    <n v="17.88"/>
    <x v="0"/>
    <n v="68"/>
    <n v="1215.8399999999999"/>
  </r>
  <r>
    <n v="645"/>
    <x v="0"/>
    <x v="6"/>
    <x v="28"/>
    <x v="57"/>
    <s v="11.98 - 14.48"/>
    <n v="11.98"/>
    <n v="14.48"/>
    <n v="13.23"/>
    <x v="0"/>
    <n v="60"/>
    <n v="793.80000000000007"/>
  </r>
  <r>
    <n v="646"/>
    <x v="0"/>
    <x v="6"/>
    <x v="55"/>
    <x v="112"/>
    <s v="23.17 - 26.47"/>
    <n v="23.17"/>
    <n v="26.47"/>
    <n v="24.82"/>
    <x v="2"/>
    <n v="36"/>
    <n v="893.52"/>
  </r>
  <r>
    <n v="647"/>
    <x v="0"/>
    <x v="6"/>
    <x v="15"/>
    <x v="58"/>
    <s v="17.58 - 21.68"/>
    <n v="17.579999999999998"/>
    <n v="21.68"/>
    <n v="19.63"/>
    <x v="0"/>
    <n v="33"/>
    <n v="647.79"/>
  </r>
  <r>
    <n v="648"/>
    <x v="0"/>
    <x v="6"/>
    <x v="13"/>
    <x v="22"/>
    <s v="17.28 - 19.88"/>
    <n v="17.28"/>
    <n v="19.88"/>
    <n v="18.579999999999998"/>
    <x v="0"/>
    <n v="31"/>
    <n v="575.9799999999999"/>
  </r>
  <r>
    <n v="649"/>
    <x v="0"/>
    <x v="6"/>
    <x v="23"/>
    <x v="60"/>
    <s v="7.24 - 8.54"/>
    <n v="7.24"/>
    <n v="8.5399999999999991"/>
    <n v="7.89"/>
    <x v="4"/>
    <n v="29"/>
    <n v="228.81"/>
  </r>
  <r>
    <n v="650"/>
    <x v="0"/>
    <x v="6"/>
    <x v="22"/>
    <x v="97"/>
    <s v="11.99 - 16.39"/>
    <n v="11.99"/>
    <n v="16.39"/>
    <n v="14.190000000000001"/>
    <x v="0"/>
    <n v="25"/>
    <n v="354.75000000000006"/>
  </r>
  <r>
    <n v="651"/>
    <x v="0"/>
    <x v="6"/>
    <x v="34"/>
    <x v="59"/>
    <s v="22.58 - 26.58"/>
    <n v="22.58"/>
    <n v="26.58"/>
    <n v="24.58"/>
    <x v="2"/>
    <n v="25"/>
    <n v="614.5"/>
  </r>
  <r>
    <n v="652"/>
    <x v="0"/>
    <x v="6"/>
    <x v="14"/>
    <x v="90"/>
    <s v="22.58 - 24.98"/>
    <n v="22.58"/>
    <n v="24.98"/>
    <n v="23.78"/>
    <x v="2"/>
    <n v="20"/>
    <n v="475.6"/>
  </r>
  <r>
    <n v="653"/>
    <x v="0"/>
    <x v="6"/>
    <x v="36"/>
    <x v="66"/>
    <s v="15.98 - 18.68"/>
    <n v="15.98"/>
    <n v="18.68"/>
    <n v="17.329999999999998"/>
    <x v="0"/>
    <n v="19"/>
    <n v="329.27"/>
  </r>
  <r>
    <n v="654"/>
    <x v="0"/>
    <x v="6"/>
    <x v="27"/>
    <x v="41"/>
    <s v="16.58 - 21.28"/>
    <n v="16.579999999999998"/>
    <n v="21.28"/>
    <n v="18.93"/>
    <x v="0"/>
    <n v="19"/>
    <n v="359.67"/>
  </r>
  <r>
    <n v="655"/>
    <x v="0"/>
    <x v="6"/>
    <x v="32"/>
    <x v="54"/>
    <s v="19.88 - 20.88"/>
    <n v="19.88"/>
    <n v="20.88"/>
    <n v="20.38"/>
    <x v="2"/>
    <n v="18"/>
    <n v="366.84"/>
  </r>
  <r>
    <n v="656"/>
    <x v="0"/>
    <x v="6"/>
    <x v="11"/>
    <x v="61"/>
    <s v="8.98 - 9.88"/>
    <n v="8.98"/>
    <n v="9.8800000000000008"/>
    <n v="9.43"/>
    <x v="4"/>
    <n v="17"/>
    <n v="160.31"/>
  </r>
  <r>
    <n v="657"/>
    <x v="0"/>
    <x v="6"/>
    <x v="25"/>
    <x v="36"/>
    <s v="22.28 - 23.98"/>
    <n v="22.28"/>
    <n v="23.98"/>
    <n v="23.130000000000003"/>
    <x v="2"/>
    <n v="16"/>
    <n v="370.08000000000004"/>
  </r>
  <r>
    <n v="658"/>
    <x v="0"/>
    <x v="6"/>
    <x v="8"/>
    <x v="68"/>
    <s v="11.48 - 15.03"/>
    <n v="11.48"/>
    <n v="15.03"/>
    <n v="13.254999999999999"/>
    <x v="0"/>
    <n v="16"/>
    <n v="212.07999999999998"/>
  </r>
  <r>
    <n v="659"/>
    <x v="0"/>
    <x v="6"/>
    <x v="0"/>
    <x v="46"/>
    <s v="14.58 - 19.98"/>
    <n v="14.58"/>
    <n v="19.98"/>
    <n v="17.28"/>
    <x v="0"/>
    <n v="13"/>
    <n v="224.64000000000001"/>
  </r>
  <r>
    <n v="660"/>
    <x v="0"/>
    <x v="6"/>
    <x v="27"/>
    <x v="63"/>
    <s v="29.93 - 41.68"/>
    <n v="29.93"/>
    <n v="41.68"/>
    <n v="35.805"/>
    <x v="5"/>
    <n v="13"/>
    <n v="465.46499999999997"/>
  </r>
  <r>
    <n v="661"/>
    <x v="0"/>
    <x v="6"/>
    <x v="29"/>
    <x v="43"/>
    <s v="39.99 - 46.19"/>
    <n v="39.99"/>
    <n v="46.19"/>
    <n v="43.09"/>
    <x v="3"/>
    <n v="12"/>
    <n v="517.08000000000004"/>
  </r>
  <r>
    <n v="662"/>
    <x v="0"/>
    <x v="6"/>
    <x v="30"/>
    <x v="49"/>
    <s v="17.67 - 19.67"/>
    <n v="17.670000000000002"/>
    <n v="19.670000000000002"/>
    <n v="18.670000000000002"/>
    <x v="0"/>
    <n v="11"/>
    <n v="205.37"/>
  </r>
  <r>
    <n v="663"/>
    <x v="0"/>
    <x v="6"/>
    <x v="31"/>
    <x v="48"/>
    <s v="9.38 - 10.68"/>
    <n v="9.3800000000000008"/>
    <n v="10.68"/>
    <n v="10.030000000000001"/>
    <x v="0"/>
    <n v="8"/>
    <n v="80.240000000000009"/>
  </r>
  <r>
    <n v="664"/>
    <x v="0"/>
    <x v="6"/>
    <x v="25"/>
    <x v="84"/>
    <s v="16.68 - 20.68"/>
    <n v="16.68"/>
    <n v="20.68"/>
    <n v="18.68"/>
    <x v="0"/>
    <n v="8"/>
    <n v="149.44"/>
  </r>
  <r>
    <n v="665"/>
    <x v="0"/>
    <x v="6"/>
    <x v="35"/>
    <x v="64"/>
    <s v="15.09 - 16.99"/>
    <n v="15.09"/>
    <n v="16.989999999999998"/>
    <n v="16.04"/>
    <x v="0"/>
    <n v="5"/>
    <n v="80.199999999999989"/>
  </r>
  <r>
    <n v="666"/>
    <x v="0"/>
    <x v="6"/>
    <x v="35"/>
    <x v="64"/>
    <s v="15.09 - 16.99"/>
    <n v="15.09"/>
    <n v="16.989999999999998"/>
    <n v="16.04"/>
    <x v="0"/>
    <n v="5"/>
    <n v="80.199999999999989"/>
  </r>
  <r>
    <n v="667"/>
    <x v="0"/>
    <x v="6"/>
    <x v="3"/>
    <x v="113"/>
    <s v="35.80 - 41.60"/>
    <n v="35.799999999999997"/>
    <n v="41.6"/>
    <n v="38.700000000000003"/>
    <x v="5"/>
    <n v="5"/>
    <n v="193.5"/>
  </r>
  <r>
    <n v="668"/>
    <x v="0"/>
    <x v="6"/>
    <x v="24"/>
    <x v="105"/>
    <s v="14.98 - 15.98"/>
    <n v="14.98"/>
    <n v="15.98"/>
    <n v="15.48"/>
    <x v="0"/>
    <n v="3"/>
    <n v="46.44"/>
  </r>
  <r>
    <n v="669"/>
    <x v="0"/>
    <x v="6"/>
    <x v="13"/>
    <x v="18"/>
    <s v="15.78 - 17.88"/>
    <n v="15.78"/>
    <n v="17.88"/>
    <n v="16.829999999999998"/>
    <x v="0"/>
    <n v="2"/>
    <n v="33.659999999999997"/>
  </r>
  <r>
    <n v="670"/>
    <x v="0"/>
    <x v="6"/>
    <x v="33"/>
    <x v="56"/>
    <s v="12.58 - 13.28"/>
    <n v="12.58"/>
    <n v="13.28"/>
    <n v="12.93"/>
    <x v="0"/>
    <n v="2"/>
    <n v="25.86"/>
  </r>
  <r>
    <n v="671"/>
    <x v="0"/>
    <x v="6"/>
    <x v="11"/>
    <x v="114"/>
    <s v="15.99 - 17.99"/>
    <n v="15.99"/>
    <n v="17.989999999999998"/>
    <n v="16.989999999999998"/>
    <x v="0"/>
    <n v="1"/>
    <n v="16.989999999999998"/>
  </r>
  <r>
    <n v="672"/>
    <x v="0"/>
    <x v="6"/>
    <x v="30"/>
    <x v="52"/>
    <s v="18.27 - 19.77"/>
    <n v="18.27"/>
    <n v="19.77"/>
    <n v="19.02"/>
    <x v="0"/>
    <n v="1"/>
    <n v="19.02"/>
  </r>
  <r>
    <n v="673"/>
    <x v="0"/>
    <x v="6"/>
    <x v="7"/>
    <x v="86"/>
    <s v="11.08 - 12.68"/>
    <n v="11.08"/>
    <n v="12.68"/>
    <n v="11.879999999999999"/>
    <x v="0"/>
    <n v="1"/>
    <n v="11.879999999999999"/>
  </r>
  <r>
    <n v="674"/>
    <x v="0"/>
    <x v="6"/>
    <x v="49"/>
    <x v="96"/>
    <s v="16.99 - 16.99"/>
    <n v="16.989999999999998"/>
    <n v="16.989999999999998"/>
    <n v="16.989999999999998"/>
    <x v="0"/>
    <n v="0"/>
    <n v="0"/>
  </r>
  <r>
    <n v="675"/>
    <x v="0"/>
    <x v="6"/>
    <x v="17"/>
    <x v="72"/>
    <s v="16.48 - 17.48"/>
    <n v="16.48"/>
    <n v="17.48"/>
    <n v="16.98"/>
    <x v="0"/>
    <n v="0"/>
    <n v="0"/>
  </r>
  <r>
    <n v="676"/>
    <x v="0"/>
    <x v="6"/>
    <x v="39"/>
    <x v="70"/>
    <s v="12.80 - 13.80"/>
    <n v="12.8"/>
    <n v="13.8"/>
    <n v="13.3"/>
    <x v="0"/>
    <n v="0"/>
    <n v="0"/>
  </r>
  <r>
    <n v="677"/>
    <x v="0"/>
    <x v="6"/>
    <x v="31"/>
    <x v="79"/>
    <s v="5.99 - 9.40"/>
    <n v="5.99"/>
    <n v="9.4"/>
    <n v="7.6950000000000003"/>
    <x v="4"/>
    <n v="0"/>
    <n v="0"/>
  </r>
  <r>
    <n v="678"/>
    <x v="0"/>
    <x v="6"/>
    <x v="11"/>
    <x v="75"/>
    <s v="17.68 - 20.78"/>
    <n v="17.68"/>
    <n v="20.78"/>
    <n v="19.23"/>
    <x v="0"/>
    <n v="0"/>
    <n v="0"/>
  </r>
  <r>
    <n v="679"/>
    <x v="0"/>
    <x v="6"/>
    <x v="41"/>
    <x v="73"/>
    <s v="6.68 - 6.98"/>
    <n v="6.68"/>
    <n v="6.98"/>
    <n v="6.83"/>
    <x v="4"/>
    <n v="0"/>
    <n v="0"/>
  </r>
  <r>
    <n v="680"/>
    <x v="0"/>
    <x v="6"/>
    <x v="42"/>
    <x v="92"/>
    <s v="12.98 - 15.98"/>
    <n v="12.98"/>
    <n v="15.98"/>
    <n v="14.48"/>
    <x v="0"/>
    <n v="0"/>
    <n v="0"/>
  </r>
  <r>
    <n v="681"/>
    <x v="0"/>
    <x v="6"/>
    <x v="4"/>
    <x v="77"/>
    <s v="13.69 - 20.49"/>
    <n v="13.69"/>
    <n v="20.49"/>
    <n v="17.09"/>
    <x v="0"/>
    <n v="0"/>
    <n v="0"/>
  </r>
  <r>
    <n v="682"/>
    <x v="0"/>
    <x v="6"/>
    <x v="18"/>
    <x v="82"/>
    <s v="29.88 - 32.88"/>
    <n v="29.88"/>
    <n v="32.880000000000003"/>
    <n v="31.380000000000003"/>
    <x v="5"/>
    <n v="0"/>
    <n v="0"/>
  </r>
  <r>
    <n v="683"/>
    <x v="0"/>
    <x v="6"/>
    <x v="37"/>
    <x v="67"/>
    <s v="12.98 - 13.98"/>
    <n v="12.98"/>
    <n v="13.98"/>
    <n v="13.48"/>
    <x v="0"/>
    <n v="0"/>
    <n v="0"/>
  </r>
  <r>
    <n v="684"/>
    <x v="0"/>
    <x v="6"/>
    <x v="45"/>
    <x v="81"/>
    <s v="20.98 - 20.98"/>
    <n v="20.98"/>
    <n v="20.98"/>
    <n v="20.98"/>
    <x v="2"/>
    <n v="0"/>
    <n v="0"/>
  </r>
  <r>
    <n v="685"/>
    <x v="0"/>
    <x v="6"/>
    <x v="31"/>
    <x v="85"/>
    <s v="15.99 - 17.19"/>
    <n v="15.99"/>
    <n v="17.190000000000001"/>
    <n v="16.59"/>
    <x v="0"/>
    <n v="0"/>
    <n v="0"/>
  </r>
  <r>
    <n v="686"/>
    <x v="0"/>
    <x v="6"/>
    <x v="44"/>
    <x v="80"/>
    <s v="14.18 - 14.18"/>
    <n v="14.18"/>
    <n v="14.18"/>
    <n v="14.18"/>
    <x v="0"/>
    <n v="0"/>
    <n v="0"/>
  </r>
  <r>
    <n v="687"/>
    <x v="0"/>
    <x v="6"/>
    <x v="41"/>
    <x v="73"/>
    <s v="6.68 - 6.98"/>
    <n v="6.68"/>
    <n v="6.98"/>
    <n v="6.83"/>
    <x v="4"/>
    <n v="0"/>
    <n v="0"/>
  </r>
  <r>
    <n v="688"/>
    <x v="0"/>
    <x v="6"/>
    <x v="4"/>
    <x v="77"/>
    <s v="13.69 - 20.49"/>
    <n v="13.69"/>
    <n v="20.49"/>
    <n v="17.09"/>
    <x v="0"/>
    <n v="0"/>
    <n v="0"/>
  </r>
  <r>
    <n v="689"/>
    <x v="0"/>
    <x v="6"/>
    <x v="42"/>
    <x v="92"/>
    <s v="12.98 - 15.98"/>
    <n v="12.98"/>
    <n v="15.98"/>
    <n v="14.48"/>
    <x v="0"/>
    <n v="0"/>
    <n v="0"/>
  </r>
  <r>
    <n v="690"/>
    <x v="0"/>
    <x v="6"/>
    <x v="37"/>
    <x v="67"/>
    <s v="12.98 - 13.98"/>
    <n v="12.98"/>
    <n v="13.98"/>
    <n v="13.48"/>
    <x v="0"/>
    <n v="0"/>
    <n v="0"/>
  </r>
  <r>
    <n v="691"/>
    <x v="0"/>
    <x v="6"/>
    <x v="18"/>
    <x v="82"/>
    <s v="29.88 - 32.88"/>
    <n v="29.88"/>
    <n v="32.880000000000003"/>
    <n v="31.380000000000003"/>
    <x v="5"/>
    <n v="0"/>
    <n v="0"/>
  </r>
  <r>
    <n v="692"/>
    <x v="0"/>
    <x v="6"/>
    <x v="45"/>
    <x v="81"/>
    <s v="20.98 - 20.98"/>
    <n v="20.98"/>
    <n v="20.98"/>
    <n v="20.98"/>
    <x v="2"/>
    <n v="0"/>
    <n v="0"/>
  </r>
  <r>
    <n v="693"/>
    <x v="0"/>
    <x v="7"/>
    <x v="6"/>
    <x v="106"/>
    <s v="3.28 - 9.99"/>
    <n v="3.28"/>
    <n v="9.99"/>
    <n v="6.6349999999999998"/>
    <x v="4"/>
    <n v="15000"/>
    <n v="99525"/>
  </r>
  <r>
    <n v="694"/>
    <x v="0"/>
    <x v="7"/>
    <x v="0"/>
    <x v="0"/>
    <s v="13.98 - 15.38"/>
    <n v="13.98"/>
    <n v="15.38"/>
    <n v="14.68"/>
    <x v="0"/>
    <n v="12206"/>
    <n v="179184.08"/>
  </r>
  <r>
    <n v="695"/>
    <x v="0"/>
    <x v="7"/>
    <x v="50"/>
    <x v="98"/>
    <s v="25.99 - 29.59"/>
    <n v="25.99"/>
    <n v="29.59"/>
    <n v="27.79"/>
    <x v="2"/>
    <n v="11811"/>
    <n v="328227.69"/>
  </r>
  <r>
    <n v="696"/>
    <x v="0"/>
    <x v="7"/>
    <x v="4"/>
    <x v="107"/>
    <s v="18.98 - 33.18"/>
    <n v="18.98"/>
    <n v="33.18"/>
    <n v="26.08"/>
    <x v="2"/>
    <n v="6400"/>
    <n v="166912"/>
  </r>
  <r>
    <n v="697"/>
    <x v="0"/>
    <x v="7"/>
    <x v="8"/>
    <x v="9"/>
    <s v="8.48 - 9.98"/>
    <n v="8.48"/>
    <n v="9.98"/>
    <n v="9.23"/>
    <x v="4"/>
    <n v="3748"/>
    <n v="34594.04"/>
  </r>
  <r>
    <n v="698"/>
    <x v="0"/>
    <x v="7"/>
    <x v="4"/>
    <x v="4"/>
    <s v="15.58 - 16.98"/>
    <n v="15.58"/>
    <n v="16.98"/>
    <n v="16.28"/>
    <x v="0"/>
    <n v="3029"/>
    <n v="49312.12"/>
  </r>
  <r>
    <n v="699"/>
    <x v="0"/>
    <x v="7"/>
    <x v="47"/>
    <x v="93"/>
    <s v="33.80 - 33.80"/>
    <n v="33.799999999999997"/>
    <n v="33.799999999999997"/>
    <n v="33.799999999999997"/>
    <x v="5"/>
    <n v="2711"/>
    <n v="91631.799999999988"/>
  </r>
  <r>
    <n v="700"/>
    <x v="0"/>
    <x v="7"/>
    <x v="3"/>
    <x v="3"/>
    <s v="33.80 - 55.40"/>
    <n v="33.799999999999997"/>
    <n v="55.4"/>
    <n v="44.599999999999994"/>
    <x v="3"/>
    <n v="2539"/>
    <n v="113239.39999999998"/>
  </r>
  <r>
    <n v="701"/>
    <x v="0"/>
    <x v="7"/>
    <x v="46"/>
    <x v="88"/>
    <s v="16.08 - 17.98"/>
    <n v="16.079999999999998"/>
    <n v="17.98"/>
    <n v="17.03"/>
    <x v="0"/>
    <n v="2042"/>
    <n v="34775.26"/>
  </r>
  <r>
    <n v="702"/>
    <x v="0"/>
    <x v="7"/>
    <x v="1"/>
    <x v="1"/>
    <s v="49.99 - 54.65"/>
    <n v="49.99"/>
    <n v="54.65"/>
    <n v="52.32"/>
    <x v="1"/>
    <n v="1987"/>
    <n v="103959.84"/>
  </r>
  <r>
    <n v="703"/>
    <x v="0"/>
    <x v="7"/>
    <x v="0"/>
    <x v="6"/>
    <s v="11.98 - 14.98"/>
    <n v="11.98"/>
    <n v="14.98"/>
    <n v="13.48"/>
    <x v="0"/>
    <n v="1927"/>
    <n v="25975.96"/>
  </r>
  <r>
    <n v="704"/>
    <x v="0"/>
    <x v="7"/>
    <x v="17"/>
    <x v="109"/>
    <s v="15.99 - 23.29"/>
    <n v="15.99"/>
    <n v="23.29"/>
    <n v="19.64"/>
    <x v="0"/>
    <n v="1801"/>
    <n v="35371.64"/>
  </r>
  <r>
    <n v="705"/>
    <x v="0"/>
    <x v="7"/>
    <x v="11"/>
    <x v="14"/>
    <s v="14.99 - 15.99"/>
    <n v="14.99"/>
    <n v="15.99"/>
    <n v="15.49"/>
    <x v="0"/>
    <n v="1722"/>
    <n v="26673.78"/>
  </r>
  <r>
    <n v="706"/>
    <x v="0"/>
    <x v="7"/>
    <x v="6"/>
    <x v="108"/>
    <s v="5.48 - 6.48"/>
    <n v="5.48"/>
    <n v="6.48"/>
    <n v="5.98"/>
    <x v="4"/>
    <n v="1688"/>
    <n v="10094.240000000002"/>
  </r>
  <r>
    <n v="707"/>
    <x v="0"/>
    <x v="7"/>
    <x v="4"/>
    <x v="12"/>
    <s v="20.98 - 34.28"/>
    <n v="20.98"/>
    <n v="34.28"/>
    <n v="27.630000000000003"/>
    <x v="2"/>
    <n v="1635"/>
    <n v="45175.05"/>
  </r>
  <r>
    <n v="708"/>
    <x v="0"/>
    <x v="7"/>
    <x v="5"/>
    <x v="5"/>
    <s v="21.98 - 23.98"/>
    <n v="21.98"/>
    <n v="23.98"/>
    <n v="22.98"/>
    <x v="2"/>
    <n v="1584"/>
    <n v="36400.32"/>
  </r>
  <r>
    <n v="709"/>
    <x v="0"/>
    <x v="7"/>
    <x v="7"/>
    <x v="8"/>
    <s v="7.98 - 7.98"/>
    <n v="7.98"/>
    <n v="7.98"/>
    <n v="7.98"/>
    <x v="4"/>
    <n v="1562"/>
    <n v="12464.76"/>
  </r>
  <r>
    <n v="710"/>
    <x v="0"/>
    <x v="7"/>
    <x v="4"/>
    <x v="11"/>
    <s v="10.28 - 14.78"/>
    <n v="10.28"/>
    <n v="14.78"/>
    <n v="12.53"/>
    <x v="0"/>
    <n v="1557"/>
    <n v="19509.21"/>
  </r>
  <r>
    <n v="711"/>
    <x v="0"/>
    <x v="7"/>
    <x v="4"/>
    <x v="4"/>
    <s v="14.99 - 29.99"/>
    <n v="14.99"/>
    <n v="29.99"/>
    <n v="22.49"/>
    <x v="2"/>
    <n v="1484"/>
    <n v="33375.159999999996"/>
  </r>
  <r>
    <n v="712"/>
    <x v="0"/>
    <x v="7"/>
    <x v="4"/>
    <x v="16"/>
    <s v="12.98 - 16.58"/>
    <n v="12.98"/>
    <n v="16.579999999999998"/>
    <n v="14.78"/>
    <x v="0"/>
    <n v="1364"/>
    <n v="20159.919999999998"/>
  </r>
  <r>
    <n v="713"/>
    <x v="0"/>
    <x v="7"/>
    <x v="3"/>
    <x v="38"/>
    <s v="49.80 - 59.80"/>
    <n v="49.8"/>
    <n v="59.8"/>
    <n v="54.8"/>
    <x v="1"/>
    <n v="1213"/>
    <n v="66472.399999999994"/>
  </r>
  <r>
    <n v="714"/>
    <x v="0"/>
    <x v="7"/>
    <x v="8"/>
    <x v="110"/>
    <s v="7.18 - 10.68"/>
    <n v="7.18"/>
    <n v="10.68"/>
    <n v="8.93"/>
    <x v="4"/>
    <n v="1035"/>
    <n v="9242.5499999999993"/>
  </r>
  <r>
    <n v="715"/>
    <x v="0"/>
    <x v="7"/>
    <x v="2"/>
    <x v="2"/>
    <s v="23.32 - 24.22"/>
    <n v="23.32"/>
    <n v="24.22"/>
    <n v="23.77"/>
    <x v="2"/>
    <n v="992"/>
    <n v="23579.84"/>
  </r>
  <r>
    <n v="716"/>
    <x v="0"/>
    <x v="7"/>
    <x v="15"/>
    <x v="33"/>
    <s v="13.58 - 16.18"/>
    <n v="13.58"/>
    <n v="16.18"/>
    <n v="14.879999999999999"/>
    <x v="0"/>
    <n v="893"/>
    <n v="13287.839999999998"/>
  </r>
  <r>
    <n v="717"/>
    <x v="0"/>
    <x v="7"/>
    <x v="2"/>
    <x v="27"/>
    <s v="26.11 - 27.21"/>
    <n v="26.11"/>
    <n v="27.21"/>
    <n v="26.66"/>
    <x v="2"/>
    <n v="877"/>
    <n v="23380.82"/>
  </r>
  <r>
    <n v="718"/>
    <x v="0"/>
    <x v="7"/>
    <x v="16"/>
    <x v="21"/>
    <s v="50.80 - 50.80"/>
    <n v="50.8"/>
    <n v="50.8"/>
    <n v="50.8"/>
    <x v="1"/>
    <n v="859"/>
    <n v="43637.2"/>
  </r>
  <r>
    <n v="719"/>
    <x v="0"/>
    <x v="7"/>
    <x v="26"/>
    <x v="115"/>
    <s v="12.98 - 20.78"/>
    <n v="12.98"/>
    <n v="20.78"/>
    <n v="16.880000000000003"/>
    <x v="0"/>
    <n v="784"/>
    <n v="13233.920000000002"/>
  </r>
  <r>
    <n v="720"/>
    <x v="0"/>
    <x v="7"/>
    <x v="51"/>
    <x v="101"/>
    <s v="11.88 - 20.68"/>
    <n v="11.88"/>
    <n v="20.68"/>
    <n v="16.28"/>
    <x v="0"/>
    <n v="728"/>
    <n v="11851.84"/>
  </r>
  <r>
    <n v="721"/>
    <x v="0"/>
    <x v="7"/>
    <x v="6"/>
    <x v="7"/>
    <s v="4.98 - 5.48"/>
    <n v="4.9800000000000004"/>
    <n v="5.48"/>
    <n v="5.23"/>
    <x v="4"/>
    <n v="716"/>
    <n v="3744.6800000000003"/>
  </r>
  <r>
    <n v="722"/>
    <x v="0"/>
    <x v="7"/>
    <x v="9"/>
    <x v="10"/>
    <s v="15.98 - 19.28"/>
    <n v="15.98"/>
    <n v="19.28"/>
    <n v="17.630000000000003"/>
    <x v="0"/>
    <n v="686"/>
    <n v="12094.180000000002"/>
  </r>
  <r>
    <n v="723"/>
    <x v="0"/>
    <x v="7"/>
    <x v="21"/>
    <x v="29"/>
    <s v="49.19 - 57.98"/>
    <n v="49.19"/>
    <n v="57.98"/>
    <n v="53.584999999999994"/>
    <x v="1"/>
    <n v="628"/>
    <n v="33651.379999999997"/>
  </r>
  <r>
    <n v="724"/>
    <x v="0"/>
    <x v="7"/>
    <x v="12"/>
    <x v="15"/>
    <s v="16.89 - 20.19"/>
    <n v="16.89"/>
    <n v="20.190000000000001"/>
    <n v="18.54"/>
    <x v="0"/>
    <n v="623"/>
    <n v="11550.42"/>
  </r>
  <r>
    <n v="725"/>
    <x v="0"/>
    <x v="7"/>
    <x v="19"/>
    <x v="25"/>
    <s v="16.98 - 17.98"/>
    <n v="16.98"/>
    <n v="17.98"/>
    <n v="17.48"/>
    <x v="0"/>
    <n v="591"/>
    <n v="10330.68"/>
  </r>
  <r>
    <n v="726"/>
    <x v="0"/>
    <x v="7"/>
    <x v="27"/>
    <x v="41"/>
    <s v="16.58 - 21.28"/>
    <n v="16.579999999999998"/>
    <n v="21.28"/>
    <n v="18.93"/>
    <x v="0"/>
    <n v="566"/>
    <n v="10714.38"/>
  </r>
  <r>
    <n v="727"/>
    <x v="0"/>
    <x v="7"/>
    <x v="51"/>
    <x v="99"/>
    <s v="6.68 - 13.98"/>
    <n v="6.68"/>
    <n v="13.98"/>
    <n v="10.33"/>
    <x v="0"/>
    <n v="477"/>
    <n v="4927.41"/>
  </r>
  <r>
    <n v="728"/>
    <x v="0"/>
    <x v="7"/>
    <x v="0"/>
    <x v="17"/>
    <s v="14.78 - 20.18"/>
    <n v="14.78"/>
    <n v="20.18"/>
    <n v="17.48"/>
    <x v="0"/>
    <n v="433"/>
    <n v="7568.84"/>
  </r>
  <r>
    <n v="729"/>
    <x v="0"/>
    <x v="7"/>
    <x v="23"/>
    <x v="32"/>
    <s v="12.98 - 17.88"/>
    <n v="12.98"/>
    <n v="17.88"/>
    <n v="15.43"/>
    <x v="0"/>
    <n v="364"/>
    <n v="5616.5199999999995"/>
  </r>
  <r>
    <n v="730"/>
    <x v="0"/>
    <x v="7"/>
    <x v="23"/>
    <x v="50"/>
    <s v="23.80 - 25.40"/>
    <n v="23.8"/>
    <n v="25.4"/>
    <n v="24.6"/>
    <x v="2"/>
    <n v="350"/>
    <n v="8610"/>
  </r>
  <r>
    <n v="731"/>
    <x v="0"/>
    <x v="7"/>
    <x v="16"/>
    <x v="76"/>
    <s v="24.38 - 24.38"/>
    <n v="24.38"/>
    <n v="24.38"/>
    <n v="24.38"/>
    <x v="2"/>
    <n v="342"/>
    <n v="8337.9599999999991"/>
  </r>
  <r>
    <n v="732"/>
    <x v="0"/>
    <x v="7"/>
    <x v="26"/>
    <x v="39"/>
    <s v="12.68 - 20.78"/>
    <n v="12.68"/>
    <n v="20.78"/>
    <n v="16.73"/>
    <x v="0"/>
    <n v="326"/>
    <n v="5453.9800000000005"/>
  </r>
  <r>
    <n v="733"/>
    <x v="0"/>
    <x v="7"/>
    <x v="10"/>
    <x v="13"/>
    <s v="20.78 - 23.08"/>
    <n v="20.78"/>
    <n v="23.08"/>
    <n v="21.93"/>
    <x v="2"/>
    <n v="324"/>
    <n v="7105.32"/>
  </r>
  <r>
    <n v="734"/>
    <x v="0"/>
    <x v="7"/>
    <x v="28"/>
    <x v="42"/>
    <s v="7.48 - 7.98"/>
    <n v="7.48"/>
    <n v="7.98"/>
    <n v="7.73"/>
    <x v="4"/>
    <n v="320"/>
    <n v="2473.6000000000004"/>
  </r>
  <r>
    <n v="735"/>
    <x v="0"/>
    <x v="7"/>
    <x v="14"/>
    <x v="19"/>
    <s v="20.38 - 21.88"/>
    <n v="20.38"/>
    <n v="21.88"/>
    <n v="21.13"/>
    <x v="2"/>
    <n v="310"/>
    <n v="6550.2999999999993"/>
  </r>
  <r>
    <n v="736"/>
    <x v="0"/>
    <x v="7"/>
    <x v="4"/>
    <x v="30"/>
    <s v="15.48 - 15.58"/>
    <n v="15.48"/>
    <n v="15.58"/>
    <n v="15.530000000000001"/>
    <x v="0"/>
    <n v="297"/>
    <n v="4612.4100000000008"/>
  </r>
  <r>
    <n v="737"/>
    <x v="0"/>
    <x v="7"/>
    <x v="48"/>
    <x v="94"/>
    <s v="23.79 - 25.29"/>
    <n v="23.79"/>
    <n v="25.29"/>
    <n v="24.54"/>
    <x v="2"/>
    <n v="294"/>
    <n v="7214.7599999999993"/>
  </r>
  <r>
    <n v="738"/>
    <x v="0"/>
    <x v="7"/>
    <x v="56"/>
    <x v="116"/>
    <s v="19.78 - 21.78"/>
    <n v="19.78"/>
    <n v="21.78"/>
    <n v="20.78"/>
    <x v="2"/>
    <n v="284"/>
    <n v="5901.52"/>
  </r>
  <r>
    <n v="739"/>
    <x v="0"/>
    <x v="7"/>
    <x v="4"/>
    <x v="51"/>
    <s v="14.78 - 17.48"/>
    <n v="14.78"/>
    <n v="17.48"/>
    <n v="16.13"/>
    <x v="0"/>
    <n v="274"/>
    <n v="4419.62"/>
  </r>
  <r>
    <n v="740"/>
    <x v="0"/>
    <x v="7"/>
    <x v="13"/>
    <x v="26"/>
    <s v="22.28 - 25.68"/>
    <n v="22.28"/>
    <n v="25.68"/>
    <n v="23.98"/>
    <x v="2"/>
    <n v="271"/>
    <n v="6498.58"/>
  </r>
  <r>
    <n v="741"/>
    <x v="0"/>
    <x v="7"/>
    <x v="20"/>
    <x v="89"/>
    <s v="14.99 - 17.59"/>
    <n v="14.99"/>
    <n v="17.59"/>
    <n v="16.29"/>
    <x v="0"/>
    <n v="258"/>
    <n v="4202.82"/>
  </r>
  <r>
    <n v="742"/>
    <x v="0"/>
    <x v="7"/>
    <x v="18"/>
    <x v="24"/>
    <s v="28.98 - 35.78"/>
    <n v="28.98"/>
    <n v="35.78"/>
    <n v="32.380000000000003"/>
    <x v="5"/>
    <n v="243"/>
    <n v="7868.3400000000011"/>
  </r>
  <r>
    <n v="743"/>
    <x v="0"/>
    <x v="7"/>
    <x v="15"/>
    <x v="45"/>
    <s v="14.58 - 16.88"/>
    <n v="14.58"/>
    <n v="16.88"/>
    <n v="15.73"/>
    <x v="0"/>
    <n v="230"/>
    <n v="3617.9"/>
  </r>
  <r>
    <n v="744"/>
    <x v="0"/>
    <x v="7"/>
    <x v="34"/>
    <x v="59"/>
    <s v="22.58 - 26.58"/>
    <n v="22.58"/>
    <n v="26.58"/>
    <n v="24.58"/>
    <x v="2"/>
    <n v="219"/>
    <n v="5383.0199999999995"/>
  </r>
  <r>
    <n v="745"/>
    <x v="0"/>
    <x v="7"/>
    <x v="33"/>
    <x v="102"/>
    <s v="5.28 - 8.28"/>
    <n v="5.28"/>
    <n v="8.2799999999999994"/>
    <n v="6.7799999999999994"/>
    <x v="4"/>
    <n v="213"/>
    <n v="1444.1399999999999"/>
  </r>
  <r>
    <n v="746"/>
    <x v="0"/>
    <x v="7"/>
    <x v="53"/>
    <x v="104"/>
    <s v="25.98 - 27.98"/>
    <n v="25.98"/>
    <n v="27.98"/>
    <n v="26.98"/>
    <x v="2"/>
    <n v="206"/>
    <n v="5557.88"/>
  </r>
  <r>
    <n v="747"/>
    <x v="0"/>
    <x v="7"/>
    <x v="15"/>
    <x v="53"/>
    <s v="11.98 - 13.58"/>
    <n v="11.98"/>
    <n v="13.58"/>
    <n v="12.780000000000001"/>
    <x v="0"/>
    <n v="202"/>
    <n v="2581.5600000000004"/>
  </r>
  <r>
    <n v="748"/>
    <x v="0"/>
    <x v="7"/>
    <x v="40"/>
    <x v="71"/>
    <s v="16.38 - 19.38"/>
    <n v="16.38"/>
    <n v="19.38"/>
    <n v="17.88"/>
    <x v="0"/>
    <n v="184"/>
    <n v="3289.9199999999996"/>
  </r>
  <r>
    <n v="749"/>
    <x v="0"/>
    <x v="7"/>
    <x v="6"/>
    <x v="91"/>
    <s v="10.88 - 11.88"/>
    <n v="10.88"/>
    <n v="11.88"/>
    <n v="11.38"/>
    <x v="0"/>
    <n v="182"/>
    <n v="2071.1600000000003"/>
  </r>
  <r>
    <n v="750"/>
    <x v="0"/>
    <x v="7"/>
    <x v="4"/>
    <x v="34"/>
    <s v="5.99 - 7.99"/>
    <n v="5.99"/>
    <n v="7.99"/>
    <n v="6.99"/>
    <x v="4"/>
    <n v="157"/>
    <n v="1097.43"/>
  </r>
  <r>
    <n v="751"/>
    <x v="0"/>
    <x v="7"/>
    <x v="28"/>
    <x v="57"/>
    <s v="11.98 - 14.48"/>
    <n v="11.98"/>
    <n v="14.48"/>
    <n v="13.23"/>
    <x v="0"/>
    <n v="145"/>
    <n v="1918.3500000000001"/>
  </r>
  <r>
    <n v="752"/>
    <x v="0"/>
    <x v="7"/>
    <x v="0"/>
    <x v="46"/>
    <s v="14.58 - 19.98"/>
    <n v="14.58"/>
    <n v="19.98"/>
    <n v="17.28"/>
    <x v="0"/>
    <n v="140"/>
    <n v="2419.2000000000003"/>
  </r>
  <r>
    <n v="753"/>
    <x v="0"/>
    <x v="7"/>
    <x v="20"/>
    <x v="40"/>
    <s v="5.95 - 7.55"/>
    <n v="5.95"/>
    <n v="7.55"/>
    <n v="6.75"/>
    <x v="4"/>
    <n v="124"/>
    <n v="837"/>
  </r>
  <r>
    <n v="754"/>
    <x v="0"/>
    <x v="7"/>
    <x v="20"/>
    <x v="62"/>
    <s v="12.98 - 14.55"/>
    <n v="12.98"/>
    <n v="14.55"/>
    <n v="13.765000000000001"/>
    <x v="0"/>
    <n v="119"/>
    <n v="1638.0350000000001"/>
  </r>
  <r>
    <n v="755"/>
    <x v="0"/>
    <x v="7"/>
    <x v="25"/>
    <x v="36"/>
    <s v="22.28 - 23.98"/>
    <n v="22.28"/>
    <n v="23.98"/>
    <n v="23.130000000000003"/>
    <x v="2"/>
    <n v="116"/>
    <n v="2683.0800000000004"/>
  </r>
  <r>
    <n v="756"/>
    <x v="0"/>
    <x v="7"/>
    <x v="15"/>
    <x v="20"/>
    <s v="10.99 - 15.99"/>
    <n v="10.99"/>
    <n v="15.99"/>
    <n v="13.49"/>
    <x v="0"/>
    <n v="98"/>
    <n v="1322.02"/>
  </r>
  <r>
    <n v="757"/>
    <x v="0"/>
    <x v="7"/>
    <x v="35"/>
    <x v="65"/>
    <s v="13.99 - 19.69"/>
    <n v="13.99"/>
    <n v="19.690000000000001"/>
    <n v="16.84"/>
    <x v="0"/>
    <n v="93"/>
    <n v="1566.12"/>
  </r>
  <r>
    <n v="758"/>
    <x v="0"/>
    <x v="7"/>
    <x v="29"/>
    <x v="43"/>
    <s v="39.99 - 46.19"/>
    <n v="39.99"/>
    <n v="46.19"/>
    <n v="43.09"/>
    <x v="3"/>
    <n v="91"/>
    <n v="3921.1900000000005"/>
  </r>
  <r>
    <n v="759"/>
    <x v="0"/>
    <x v="7"/>
    <x v="42"/>
    <x v="74"/>
    <s v="6.18 - 7.38"/>
    <n v="6.18"/>
    <n v="7.38"/>
    <n v="6.7799999999999994"/>
    <x v="4"/>
    <n v="84"/>
    <n v="569.52"/>
  </r>
  <r>
    <n v="760"/>
    <x v="0"/>
    <x v="7"/>
    <x v="17"/>
    <x v="23"/>
    <s v="28.66 - 46.96"/>
    <n v="28.66"/>
    <n v="46.96"/>
    <n v="37.81"/>
    <x v="5"/>
    <n v="82"/>
    <n v="3100.42"/>
  </r>
  <r>
    <n v="761"/>
    <x v="0"/>
    <x v="7"/>
    <x v="30"/>
    <x v="44"/>
    <s v="19.97 - 22.78"/>
    <n v="19.97"/>
    <n v="22.78"/>
    <n v="21.375"/>
    <x v="2"/>
    <n v="74"/>
    <n v="1581.75"/>
  </r>
  <r>
    <n v="762"/>
    <x v="0"/>
    <x v="7"/>
    <x v="43"/>
    <x v="78"/>
    <s v="18.29 - 19.79"/>
    <n v="18.29"/>
    <n v="19.79"/>
    <n v="19.04"/>
    <x v="0"/>
    <n v="60"/>
    <n v="1142.3999999999999"/>
  </r>
  <r>
    <n v="763"/>
    <x v="0"/>
    <x v="7"/>
    <x v="54"/>
    <x v="111"/>
    <s v="21.68 - 24.68"/>
    <n v="21.68"/>
    <n v="24.68"/>
    <n v="23.18"/>
    <x v="2"/>
    <n v="59"/>
    <n v="1367.62"/>
  </r>
  <r>
    <n v="764"/>
    <x v="0"/>
    <x v="7"/>
    <x v="15"/>
    <x v="58"/>
    <s v="17.58 - 21.68"/>
    <n v="17.579999999999998"/>
    <n v="21.68"/>
    <n v="19.63"/>
    <x v="0"/>
    <n v="53"/>
    <n v="1040.3899999999999"/>
  </r>
  <r>
    <n v="765"/>
    <x v="0"/>
    <x v="7"/>
    <x v="10"/>
    <x v="103"/>
    <s v="22.58 - 25.38"/>
    <n v="22.58"/>
    <n v="25.38"/>
    <n v="23.979999999999997"/>
    <x v="2"/>
    <n v="52"/>
    <n v="1246.9599999999998"/>
  </r>
  <r>
    <n v="766"/>
    <x v="0"/>
    <x v="7"/>
    <x v="30"/>
    <x v="52"/>
    <s v="18.27 - 19.77"/>
    <n v="18.27"/>
    <n v="19.77"/>
    <n v="19.02"/>
    <x v="0"/>
    <n v="42"/>
    <n v="798.84"/>
  </r>
  <r>
    <n v="767"/>
    <x v="0"/>
    <x v="7"/>
    <x v="22"/>
    <x v="97"/>
    <s v="11.99 - 16.39"/>
    <n v="11.99"/>
    <n v="16.39"/>
    <n v="14.190000000000001"/>
    <x v="0"/>
    <n v="42"/>
    <n v="595.98"/>
  </r>
  <r>
    <n v="768"/>
    <x v="0"/>
    <x v="7"/>
    <x v="30"/>
    <x v="49"/>
    <s v="17.67 - 19.67"/>
    <n v="17.670000000000002"/>
    <n v="19.670000000000002"/>
    <n v="18.670000000000002"/>
    <x v="0"/>
    <n v="33"/>
    <n v="616.11"/>
  </r>
  <r>
    <n v="769"/>
    <x v="0"/>
    <x v="7"/>
    <x v="11"/>
    <x v="61"/>
    <s v="8.98 - 9.88"/>
    <n v="8.98"/>
    <n v="9.8800000000000008"/>
    <n v="9.43"/>
    <x v="4"/>
    <n v="26"/>
    <n v="245.18"/>
  </r>
  <r>
    <n v="770"/>
    <x v="0"/>
    <x v="7"/>
    <x v="55"/>
    <x v="112"/>
    <s v="23.17 - 26.47"/>
    <n v="23.17"/>
    <n v="26.47"/>
    <n v="24.82"/>
    <x v="2"/>
    <n v="24"/>
    <n v="595.68000000000006"/>
  </r>
  <r>
    <n v="771"/>
    <x v="0"/>
    <x v="7"/>
    <x v="24"/>
    <x v="35"/>
    <s v="14.28 - 15.38"/>
    <n v="14.28"/>
    <n v="15.38"/>
    <n v="14.83"/>
    <x v="0"/>
    <n v="23"/>
    <n v="341.09"/>
  </r>
  <r>
    <n v="772"/>
    <x v="0"/>
    <x v="7"/>
    <x v="20"/>
    <x v="28"/>
    <s v="9.45 - 9.45"/>
    <n v="9.4499999999999993"/>
    <n v="9.4499999999999993"/>
    <n v="9.4499999999999993"/>
    <x v="4"/>
    <n v="20"/>
    <n v="189"/>
  </r>
  <r>
    <n v="773"/>
    <x v="0"/>
    <x v="7"/>
    <x v="35"/>
    <x v="64"/>
    <s v="15.09 - 16.99"/>
    <n v="15.09"/>
    <n v="16.989999999999998"/>
    <n v="16.04"/>
    <x v="0"/>
    <n v="15"/>
    <n v="240.6"/>
  </r>
  <r>
    <n v="774"/>
    <x v="0"/>
    <x v="7"/>
    <x v="13"/>
    <x v="18"/>
    <s v="15.78 - 17.88"/>
    <n v="15.78"/>
    <n v="17.88"/>
    <n v="16.829999999999998"/>
    <x v="0"/>
    <n v="14"/>
    <n v="235.61999999999998"/>
  </r>
  <r>
    <n v="775"/>
    <x v="0"/>
    <x v="7"/>
    <x v="27"/>
    <x v="63"/>
    <s v="29.93 - 41.68"/>
    <n v="29.93"/>
    <n v="41.68"/>
    <n v="35.805"/>
    <x v="5"/>
    <n v="14"/>
    <n v="501.27"/>
  </r>
  <r>
    <n v="776"/>
    <x v="0"/>
    <x v="7"/>
    <x v="42"/>
    <x v="92"/>
    <s v="12.98 - 15.98"/>
    <n v="12.98"/>
    <n v="15.98"/>
    <n v="14.48"/>
    <x v="0"/>
    <n v="13"/>
    <n v="188.24"/>
  </r>
  <r>
    <n v="777"/>
    <x v="0"/>
    <x v="7"/>
    <x v="8"/>
    <x v="68"/>
    <s v="11.48 - 15.03"/>
    <n v="11.48"/>
    <n v="15.03"/>
    <n v="13.254999999999999"/>
    <x v="0"/>
    <n v="11"/>
    <n v="145.80499999999998"/>
  </r>
  <r>
    <n v="778"/>
    <x v="0"/>
    <x v="7"/>
    <x v="25"/>
    <x v="84"/>
    <s v="16.68 - 20.68"/>
    <n v="16.68"/>
    <n v="20.68"/>
    <n v="18.68"/>
    <x v="0"/>
    <n v="10"/>
    <n v="186.8"/>
  </r>
  <r>
    <n v="779"/>
    <x v="0"/>
    <x v="7"/>
    <x v="3"/>
    <x v="113"/>
    <s v="35.80 - 41.60"/>
    <n v="35.799999999999997"/>
    <n v="41.6"/>
    <n v="38.700000000000003"/>
    <x v="5"/>
    <n v="9"/>
    <n v="348.3"/>
  </r>
  <r>
    <n v="780"/>
    <x v="0"/>
    <x v="7"/>
    <x v="13"/>
    <x v="22"/>
    <s v="17.28 - 19.88"/>
    <n v="17.28"/>
    <n v="19.88"/>
    <n v="18.579999999999998"/>
    <x v="0"/>
    <n v="9"/>
    <n v="167.21999999999997"/>
  </r>
  <r>
    <n v="781"/>
    <x v="0"/>
    <x v="7"/>
    <x v="31"/>
    <x v="48"/>
    <s v="9.38 - 10.68"/>
    <n v="9.3800000000000008"/>
    <n v="10.68"/>
    <n v="10.030000000000001"/>
    <x v="0"/>
    <n v="8"/>
    <n v="80.240000000000009"/>
  </r>
  <r>
    <n v="782"/>
    <x v="0"/>
    <x v="7"/>
    <x v="14"/>
    <x v="90"/>
    <s v="22.58 - 24.98"/>
    <n v="22.58"/>
    <n v="24.98"/>
    <n v="23.78"/>
    <x v="2"/>
    <n v="8"/>
    <n v="190.24"/>
  </r>
  <r>
    <n v="783"/>
    <x v="0"/>
    <x v="7"/>
    <x v="33"/>
    <x v="56"/>
    <s v="12.58 - 13.28"/>
    <n v="12.58"/>
    <n v="13.28"/>
    <n v="12.93"/>
    <x v="0"/>
    <n v="6"/>
    <n v="77.58"/>
  </r>
  <r>
    <n v="784"/>
    <x v="0"/>
    <x v="7"/>
    <x v="24"/>
    <x v="105"/>
    <s v="14.98 - 15.98"/>
    <n v="14.98"/>
    <n v="15.98"/>
    <n v="15.48"/>
    <x v="0"/>
    <n v="5"/>
    <n v="77.400000000000006"/>
  </r>
  <r>
    <n v="785"/>
    <x v="0"/>
    <x v="7"/>
    <x v="11"/>
    <x v="114"/>
    <s v="15.99 - 17.99"/>
    <n v="15.99"/>
    <n v="17.989999999999998"/>
    <n v="16.989999999999998"/>
    <x v="0"/>
    <n v="3"/>
    <n v="50.97"/>
  </r>
  <r>
    <n v="786"/>
    <x v="0"/>
    <x v="7"/>
    <x v="23"/>
    <x v="60"/>
    <s v="7.24 - 8.54"/>
    <n v="7.24"/>
    <n v="8.5399999999999991"/>
    <n v="7.89"/>
    <x v="4"/>
    <n v="3"/>
    <n v="23.669999999999998"/>
  </r>
  <r>
    <n v="787"/>
    <x v="0"/>
    <x v="7"/>
    <x v="39"/>
    <x v="70"/>
    <s v="12.80 - 13.80"/>
    <n v="12.8"/>
    <n v="13.8"/>
    <n v="13.3"/>
    <x v="0"/>
    <n v="0"/>
    <n v="0"/>
  </r>
  <r>
    <n v="788"/>
    <x v="0"/>
    <x v="7"/>
    <x v="31"/>
    <x v="79"/>
    <s v="5.99 - 9.40"/>
    <n v="5.99"/>
    <n v="9.4"/>
    <n v="7.6950000000000003"/>
    <x v="4"/>
    <n v="0"/>
    <n v="0"/>
  </r>
  <r>
    <n v="789"/>
    <x v="0"/>
    <x v="7"/>
    <x v="11"/>
    <x v="75"/>
    <s v="17.68 - 20.78"/>
    <n v="17.68"/>
    <n v="20.78"/>
    <n v="19.23"/>
    <x v="0"/>
    <n v="0"/>
    <n v="0"/>
  </r>
  <r>
    <n v="790"/>
    <x v="0"/>
    <x v="7"/>
    <x v="41"/>
    <x v="73"/>
    <s v="6.68 - 6.98"/>
    <n v="6.68"/>
    <n v="6.98"/>
    <n v="6.83"/>
    <x v="4"/>
    <n v="0"/>
    <n v="0"/>
  </r>
  <r>
    <n v="791"/>
    <x v="0"/>
    <x v="7"/>
    <x v="4"/>
    <x v="77"/>
    <s v="13.69 - 20.49"/>
    <n v="13.69"/>
    <n v="20.49"/>
    <n v="17.09"/>
    <x v="0"/>
    <n v="0"/>
    <n v="0"/>
  </r>
  <r>
    <n v="792"/>
    <x v="0"/>
    <x v="7"/>
    <x v="18"/>
    <x v="82"/>
    <s v="29.88 - 32.88"/>
    <n v="29.88"/>
    <n v="32.880000000000003"/>
    <n v="31.380000000000003"/>
    <x v="5"/>
    <n v="0"/>
    <n v="0"/>
  </r>
  <r>
    <n v="793"/>
    <x v="0"/>
    <x v="7"/>
    <x v="37"/>
    <x v="67"/>
    <s v="12.98 - 13.98"/>
    <n v="12.98"/>
    <n v="13.98"/>
    <n v="13.48"/>
    <x v="0"/>
    <n v="0"/>
    <n v="0"/>
  </r>
  <r>
    <n v="794"/>
    <x v="0"/>
    <x v="7"/>
    <x v="45"/>
    <x v="81"/>
    <s v="20.98 - 20.98"/>
    <n v="20.98"/>
    <n v="20.98"/>
    <n v="20.98"/>
    <x v="2"/>
    <n v="0"/>
    <n v="0"/>
  </r>
  <r>
    <n v="795"/>
    <x v="0"/>
    <x v="7"/>
    <x v="31"/>
    <x v="85"/>
    <s v="15.99 - 17.19"/>
    <n v="15.99"/>
    <n v="17.190000000000001"/>
    <n v="16.59"/>
    <x v="0"/>
    <n v="0"/>
    <n v="0"/>
  </r>
  <r>
    <n v="796"/>
    <x v="0"/>
    <x v="7"/>
    <x v="44"/>
    <x v="80"/>
    <s v="14.18 - 14.18"/>
    <n v="14.18"/>
    <n v="14.18"/>
    <n v="14.18"/>
    <x v="0"/>
    <n v="0"/>
    <n v="0"/>
  </r>
  <r>
    <n v="797"/>
    <x v="0"/>
    <x v="7"/>
    <x v="25"/>
    <x v="87"/>
    <s v="23.98 - 23.98"/>
    <n v="23.98"/>
    <n v="23.98"/>
    <n v="23.98"/>
    <x v="2"/>
    <n v="0"/>
    <n v="0"/>
  </r>
  <r>
    <n v="798"/>
    <x v="0"/>
    <x v="7"/>
    <x v="15"/>
    <x v="83"/>
    <s v="15.28 - 16.88"/>
    <n v="15.28"/>
    <n v="16.88"/>
    <n v="16.079999999999998"/>
    <x v="0"/>
    <n v="0"/>
    <n v="0"/>
  </r>
  <r>
    <n v="799"/>
    <x v="0"/>
    <x v="7"/>
    <x v="4"/>
    <x v="37"/>
    <s v="22.07 - 22.07"/>
    <n v="22.07"/>
    <n v="22.07"/>
    <n v="22.07"/>
    <x v="2"/>
    <n v="0"/>
    <n v="0"/>
  </r>
  <r>
    <n v="800"/>
    <x v="0"/>
    <x v="7"/>
    <x v="13"/>
    <x v="95"/>
    <s v="17.38 - 19.88"/>
    <n v="17.38"/>
    <n v="19.88"/>
    <n v="18.63"/>
    <x v="0"/>
    <n v="0"/>
    <n v="0"/>
  </r>
  <r>
    <n v="801"/>
    <x v="0"/>
    <x v="7"/>
    <x v="36"/>
    <x v="66"/>
    <s v="15.98 - 18.68"/>
    <n v="15.98"/>
    <n v="18.68"/>
    <n v="17.329999999999998"/>
    <x v="0"/>
    <n v="0"/>
    <n v="0"/>
  </r>
  <r>
    <n v="802"/>
    <x v="0"/>
    <x v="7"/>
    <x v="38"/>
    <x v="69"/>
    <s v="7.18 - 7.58"/>
    <n v="7.18"/>
    <n v="7.58"/>
    <n v="7.38"/>
    <x v="4"/>
    <n v="0"/>
    <n v="0"/>
  </r>
  <r>
    <n v="803"/>
    <x v="0"/>
    <x v="7"/>
    <x v="7"/>
    <x v="86"/>
    <s v="11.08 - 12.68"/>
    <n v="11.08"/>
    <n v="12.68"/>
    <n v="11.879999999999999"/>
    <x v="0"/>
    <n v="0"/>
    <n v="0"/>
  </r>
  <r>
    <n v="804"/>
    <x v="0"/>
    <x v="7"/>
    <x v="22"/>
    <x v="31"/>
    <s v="12.99 - 17.19"/>
    <n v="12.99"/>
    <n v="17.190000000000001"/>
    <n v="15.09"/>
    <x v="0"/>
    <n v="0"/>
    <n v="0"/>
  </r>
  <r>
    <n v="805"/>
    <x v="0"/>
    <x v="7"/>
    <x v="31"/>
    <x v="47"/>
    <s v="10.88 - 13.78"/>
    <n v="10.88"/>
    <n v="13.78"/>
    <n v="12.33"/>
    <x v="0"/>
    <n v="0"/>
    <n v="0"/>
  </r>
  <r>
    <n v="806"/>
    <x v="0"/>
    <x v="7"/>
    <x v="32"/>
    <x v="54"/>
    <s v="19.88 - 20.88"/>
    <n v="19.88"/>
    <n v="20.88"/>
    <n v="20.38"/>
    <x v="2"/>
    <n v="0"/>
    <n v="0"/>
  </r>
  <r>
    <n v="807"/>
    <x v="0"/>
    <x v="7"/>
    <x v="52"/>
    <x v="100"/>
    <s v="5.68 - 8.58"/>
    <n v="5.68"/>
    <n v="8.58"/>
    <n v="7.13"/>
    <x v="4"/>
    <n v="0"/>
    <n v="0"/>
  </r>
  <r>
    <n v="808"/>
    <x v="0"/>
    <x v="7"/>
    <x v="49"/>
    <x v="96"/>
    <s v="16.99 - 16.99"/>
    <n v="16.989999999999998"/>
    <n v="16.989999999999998"/>
    <n v="16.989999999999998"/>
    <x v="0"/>
    <n v="0"/>
    <n v="0"/>
  </r>
  <r>
    <n v="809"/>
    <x v="0"/>
    <x v="7"/>
    <x v="17"/>
    <x v="72"/>
    <s v="16.48 - 17.48"/>
    <n v="16.48"/>
    <n v="17.48"/>
    <n v="16.98"/>
    <x v="0"/>
    <n v="0"/>
    <n v="0"/>
  </r>
  <r>
    <n v="810"/>
    <x v="0"/>
    <x v="7"/>
    <x v="39"/>
    <x v="70"/>
    <s v="12.80 - 13.80"/>
    <n v="12.8"/>
    <n v="13.8"/>
    <n v="13.3"/>
    <x v="0"/>
    <n v="0"/>
    <n v="0"/>
  </r>
  <r>
    <n v="811"/>
    <x v="0"/>
    <x v="8"/>
    <x v="6"/>
    <x v="106"/>
    <s v="3.28 - 9.99"/>
    <n v="3.28"/>
    <n v="9.99"/>
    <n v="6.6349999999999998"/>
    <x v="4"/>
    <n v="20150"/>
    <n v="133695.25"/>
  </r>
  <r>
    <n v="812"/>
    <x v="0"/>
    <x v="8"/>
    <x v="0"/>
    <x v="0"/>
    <s v="13.98 - 15.38"/>
    <n v="13.98"/>
    <n v="15.38"/>
    <n v="14.68"/>
    <x v="0"/>
    <n v="13722"/>
    <n v="201438.96"/>
  </r>
  <r>
    <n v="813"/>
    <x v="0"/>
    <x v="8"/>
    <x v="47"/>
    <x v="93"/>
    <s v="33.80 - 33.80"/>
    <n v="33.799999999999997"/>
    <n v="33.799999999999997"/>
    <n v="33.799999999999997"/>
    <x v="5"/>
    <n v="7008"/>
    <n v="236870.39999999999"/>
  </r>
  <r>
    <n v="814"/>
    <x v="0"/>
    <x v="8"/>
    <x v="4"/>
    <x v="107"/>
    <s v="18.98 - 33.18"/>
    <n v="18.98"/>
    <n v="33.18"/>
    <n v="26.08"/>
    <x v="2"/>
    <n v="5612"/>
    <n v="146360.95999999999"/>
  </r>
  <r>
    <n v="815"/>
    <x v="0"/>
    <x v="8"/>
    <x v="8"/>
    <x v="9"/>
    <s v="8.48 - 9.98"/>
    <n v="8.48"/>
    <n v="9.98"/>
    <n v="9.23"/>
    <x v="4"/>
    <n v="5141"/>
    <n v="47451.43"/>
  </r>
  <r>
    <n v="816"/>
    <x v="0"/>
    <x v="8"/>
    <x v="4"/>
    <x v="4"/>
    <s v="15.58 - 16.98"/>
    <n v="15.58"/>
    <n v="16.98"/>
    <n v="16.28"/>
    <x v="0"/>
    <n v="4095"/>
    <n v="66666.600000000006"/>
  </r>
  <r>
    <n v="817"/>
    <x v="0"/>
    <x v="8"/>
    <x v="2"/>
    <x v="2"/>
    <s v="23.32 - 24.22"/>
    <n v="23.32"/>
    <n v="24.22"/>
    <n v="23.77"/>
    <x v="2"/>
    <n v="3555"/>
    <n v="84502.349999999991"/>
  </r>
  <r>
    <n v="818"/>
    <x v="0"/>
    <x v="8"/>
    <x v="3"/>
    <x v="3"/>
    <s v="33.80 - 55.40"/>
    <n v="33.799999999999997"/>
    <n v="55.4"/>
    <n v="44.599999999999994"/>
    <x v="3"/>
    <n v="3268"/>
    <n v="145752.79999999999"/>
  </r>
  <r>
    <n v="819"/>
    <x v="0"/>
    <x v="8"/>
    <x v="4"/>
    <x v="12"/>
    <s v="20.98 - 34.28"/>
    <n v="20.98"/>
    <n v="34.28"/>
    <n v="27.630000000000003"/>
    <x v="2"/>
    <n v="3046"/>
    <n v="84160.98000000001"/>
  </r>
  <r>
    <n v="820"/>
    <x v="0"/>
    <x v="8"/>
    <x v="0"/>
    <x v="6"/>
    <s v="11.98 - 14.98"/>
    <n v="11.98"/>
    <n v="14.98"/>
    <n v="13.48"/>
    <x v="0"/>
    <n v="2793"/>
    <n v="37649.64"/>
  </r>
  <r>
    <n v="821"/>
    <x v="0"/>
    <x v="8"/>
    <x v="4"/>
    <x v="11"/>
    <s v="10.28 - 14.78"/>
    <n v="10.28"/>
    <n v="14.78"/>
    <n v="12.53"/>
    <x v="0"/>
    <n v="2113"/>
    <n v="26475.89"/>
  </r>
  <r>
    <n v="822"/>
    <x v="0"/>
    <x v="8"/>
    <x v="11"/>
    <x v="14"/>
    <s v="14.99 - 15.99"/>
    <n v="14.99"/>
    <n v="15.99"/>
    <n v="15.49"/>
    <x v="0"/>
    <n v="2107"/>
    <n v="32637.43"/>
  </r>
  <r>
    <n v="823"/>
    <x v="0"/>
    <x v="8"/>
    <x v="46"/>
    <x v="88"/>
    <s v="16.08 - 17.98"/>
    <n v="16.079999999999998"/>
    <n v="17.98"/>
    <n v="17.03"/>
    <x v="0"/>
    <n v="2035"/>
    <n v="34656.050000000003"/>
  </r>
  <r>
    <n v="824"/>
    <x v="0"/>
    <x v="8"/>
    <x v="17"/>
    <x v="109"/>
    <s v="15.99 - 23.29"/>
    <n v="15.99"/>
    <n v="23.29"/>
    <n v="19.64"/>
    <x v="0"/>
    <n v="2003"/>
    <n v="39338.92"/>
  </r>
  <r>
    <n v="825"/>
    <x v="0"/>
    <x v="8"/>
    <x v="23"/>
    <x v="32"/>
    <s v="12.98 - 17.88"/>
    <n v="12.98"/>
    <n v="17.88"/>
    <n v="15.43"/>
    <x v="0"/>
    <n v="1682"/>
    <n v="25953.26"/>
  </r>
  <r>
    <n v="826"/>
    <x v="0"/>
    <x v="8"/>
    <x v="3"/>
    <x v="38"/>
    <s v="49.80 - 59.80"/>
    <n v="49.8"/>
    <n v="59.8"/>
    <n v="54.8"/>
    <x v="1"/>
    <n v="1623"/>
    <n v="88940.4"/>
  </r>
  <r>
    <n v="827"/>
    <x v="0"/>
    <x v="8"/>
    <x v="5"/>
    <x v="5"/>
    <s v="21.98 - 23.98"/>
    <n v="21.98"/>
    <n v="23.98"/>
    <n v="22.98"/>
    <x v="2"/>
    <n v="1622"/>
    <n v="37273.56"/>
  </r>
  <r>
    <n v="828"/>
    <x v="0"/>
    <x v="8"/>
    <x v="6"/>
    <x v="7"/>
    <s v="4.98 - 5.48"/>
    <n v="4.9800000000000004"/>
    <n v="5.48"/>
    <n v="5.23"/>
    <x v="4"/>
    <n v="1551"/>
    <n v="8111.7300000000005"/>
  </r>
  <r>
    <n v="829"/>
    <x v="0"/>
    <x v="8"/>
    <x v="6"/>
    <x v="108"/>
    <s v="5.48 - 6.48"/>
    <n v="5.48"/>
    <n v="6.48"/>
    <n v="5.98"/>
    <x v="4"/>
    <n v="1482"/>
    <n v="8862.36"/>
  </r>
  <r>
    <n v="830"/>
    <x v="0"/>
    <x v="8"/>
    <x v="23"/>
    <x v="50"/>
    <s v="23.80 - 25.40"/>
    <n v="23.8"/>
    <n v="25.4"/>
    <n v="24.6"/>
    <x v="2"/>
    <n v="1435"/>
    <n v="35301"/>
  </r>
  <r>
    <n v="831"/>
    <x v="0"/>
    <x v="8"/>
    <x v="51"/>
    <x v="99"/>
    <s v="6.68 - 13.98"/>
    <n v="6.68"/>
    <n v="13.98"/>
    <n v="10.33"/>
    <x v="0"/>
    <n v="1332"/>
    <n v="13759.56"/>
  </r>
  <r>
    <n v="832"/>
    <x v="0"/>
    <x v="8"/>
    <x v="2"/>
    <x v="27"/>
    <s v="26.11 - 27.21"/>
    <n v="26.11"/>
    <n v="27.21"/>
    <n v="26.66"/>
    <x v="2"/>
    <n v="1112"/>
    <n v="29645.920000000002"/>
  </r>
  <r>
    <n v="833"/>
    <x v="0"/>
    <x v="8"/>
    <x v="8"/>
    <x v="110"/>
    <s v="7.18 - 10.68"/>
    <n v="7.18"/>
    <n v="10.68"/>
    <n v="8.93"/>
    <x v="4"/>
    <n v="915"/>
    <n v="8170.95"/>
  </r>
  <r>
    <n v="834"/>
    <x v="0"/>
    <x v="8"/>
    <x v="12"/>
    <x v="15"/>
    <s v="16.89 - 20.19"/>
    <n v="16.89"/>
    <n v="20.190000000000001"/>
    <n v="18.54"/>
    <x v="0"/>
    <n v="853"/>
    <n v="15814.619999999999"/>
  </r>
  <r>
    <n v="835"/>
    <x v="0"/>
    <x v="8"/>
    <x v="16"/>
    <x v="21"/>
    <s v="50.80 - 50.80"/>
    <n v="50.8"/>
    <n v="50.8"/>
    <n v="50.8"/>
    <x v="1"/>
    <n v="846"/>
    <n v="42976.799999999996"/>
  </r>
  <r>
    <n v="836"/>
    <x v="0"/>
    <x v="8"/>
    <x v="26"/>
    <x v="115"/>
    <s v="12.98 - 20.78"/>
    <n v="12.98"/>
    <n v="20.78"/>
    <n v="16.880000000000003"/>
    <x v="0"/>
    <n v="784"/>
    <n v="13233.920000000002"/>
  </r>
  <r>
    <n v="837"/>
    <x v="0"/>
    <x v="8"/>
    <x v="0"/>
    <x v="17"/>
    <s v="14.78 - 20.18"/>
    <n v="14.78"/>
    <n v="20.18"/>
    <n v="17.48"/>
    <x v="0"/>
    <n v="749"/>
    <n v="13092.52"/>
  </r>
  <r>
    <n v="838"/>
    <x v="0"/>
    <x v="8"/>
    <x v="51"/>
    <x v="101"/>
    <s v="11.88 - 20.68"/>
    <n v="11.88"/>
    <n v="20.68"/>
    <n v="16.28"/>
    <x v="0"/>
    <n v="691"/>
    <n v="11249.480000000001"/>
  </r>
  <r>
    <n v="839"/>
    <x v="0"/>
    <x v="8"/>
    <x v="10"/>
    <x v="13"/>
    <s v="20.78 - 23.08"/>
    <n v="20.78"/>
    <n v="23.08"/>
    <n v="21.93"/>
    <x v="2"/>
    <n v="679"/>
    <n v="14890.47"/>
  </r>
  <r>
    <n v="840"/>
    <x v="0"/>
    <x v="8"/>
    <x v="8"/>
    <x v="68"/>
    <s v="11.48 - 15.03"/>
    <n v="11.48"/>
    <n v="15.03"/>
    <n v="13.254999999999999"/>
    <x v="0"/>
    <n v="563"/>
    <n v="7462.5649999999996"/>
  </r>
  <r>
    <n v="841"/>
    <x v="0"/>
    <x v="8"/>
    <x v="9"/>
    <x v="10"/>
    <s v="15.98 - 19.28"/>
    <n v="15.98"/>
    <n v="19.28"/>
    <n v="17.630000000000003"/>
    <x v="0"/>
    <n v="552"/>
    <n v="9731.760000000002"/>
  </r>
  <r>
    <n v="842"/>
    <x v="0"/>
    <x v="8"/>
    <x v="21"/>
    <x v="29"/>
    <s v="49.19 - 57.98"/>
    <n v="49.19"/>
    <n v="57.98"/>
    <n v="53.584999999999994"/>
    <x v="1"/>
    <n v="510"/>
    <n v="27328.35"/>
  </r>
  <r>
    <n v="843"/>
    <x v="0"/>
    <x v="8"/>
    <x v="28"/>
    <x v="42"/>
    <s v="7.48 - 7.98"/>
    <n v="7.48"/>
    <n v="7.98"/>
    <n v="7.73"/>
    <x v="4"/>
    <n v="479"/>
    <n v="3702.67"/>
  </r>
  <r>
    <n v="844"/>
    <x v="0"/>
    <x v="8"/>
    <x v="18"/>
    <x v="24"/>
    <s v="28.98 - 35.78"/>
    <n v="28.98"/>
    <n v="35.78"/>
    <n v="32.380000000000003"/>
    <x v="5"/>
    <n v="445"/>
    <n v="14409.1"/>
  </r>
  <r>
    <n v="845"/>
    <x v="0"/>
    <x v="8"/>
    <x v="16"/>
    <x v="76"/>
    <s v="24.38 - 24.38"/>
    <n v="24.38"/>
    <n v="24.38"/>
    <n v="24.38"/>
    <x v="2"/>
    <n v="426"/>
    <n v="10385.879999999999"/>
  </r>
  <r>
    <n v="846"/>
    <x v="0"/>
    <x v="8"/>
    <x v="14"/>
    <x v="19"/>
    <s v="20.38 - 21.88"/>
    <n v="20.38"/>
    <n v="21.88"/>
    <n v="21.13"/>
    <x v="2"/>
    <n v="402"/>
    <n v="8494.26"/>
  </r>
  <r>
    <n v="847"/>
    <x v="0"/>
    <x v="8"/>
    <x v="0"/>
    <x v="117"/>
    <s v="15.58 - 20.08"/>
    <n v="15.58"/>
    <n v="20.079999999999998"/>
    <n v="17.829999999999998"/>
    <x v="0"/>
    <n v="381"/>
    <n v="6793.23"/>
  </r>
  <r>
    <n v="848"/>
    <x v="0"/>
    <x v="8"/>
    <x v="48"/>
    <x v="94"/>
    <s v="23.79 - 25.29"/>
    <n v="23.79"/>
    <n v="25.29"/>
    <n v="24.54"/>
    <x v="2"/>
    <n v="355"/>
    <n v="8711.6999999999989"/>
  </r>
  <r>
    <n v="849"/>
    <x v="0"/>
    <x v="8"/>
    <x v="26"/>
    <x v="39"/>
    <s v="12.68 - 20.78"/>
    <n v="12.68"/>
    <n v="20.78"/>
    <n v="16.73"/>
    <x v="0"/>
    <n v="326"/>
    <n v="5453.9800000000005"/>
  </r>
  <r>
    <n v="850"/>
    <x v="0"/>
    <x v="8"/>
    <x v="4"/>
    <x v="30"/>
    <s v="15.48 - 15.58"/>
    <n v="15.48"/>
    <n v="15.58"/>
    <n v="15.530000000000001"/>
    <x v="0"/>
    <n v="322"/>
    <n v="5000.6600000000008"/>
  </r>
  <r>
    <n v="851"/>
    <x v="0"/>
    <x v="8"/>
    <x v="54"/>
    <x v="111"/>
    <s v="21.68 - 24.68"/>
    <n v="21.68"/>
    <n v="24.68"/>
    <n v="23.18"/>
    <x v="2"/>
    <n v="311"/>
    <n v="7208.98"/>
  </r>
  <r>
    <n v="852"/>
    <x v="0"/>
    <x v="8"/>
    <x v="7"/>
    <x v="8"/>
    <s v="7.98 - 7.98"/>
    <n v="7.98"/>
    <n v="7.98"/>
    <n v="7.98"/>
    <x v="4"/>
    <n v="300"/>
    <n v="2394"/>
  </r>
  <r>
    <n v="853"/>
    <x v="0"/>
    <x v="8"/>
    <x v="6"/>
    <x v="91"/>
    <s v="10.88 - 11.88"/>
    <n v="10.88"/>
    <n v="11.88"/>
    <n v="11.38"/>
    <x v="0"/>
    <n v="292"/>
    <n v="3322.96"/>
  </r>
  <r>
    <n v="854"/>
    <x v="0"/>
    <x v="8"/>
    <x v="24"/>
    <x v="35"/>
    <s v="14.28 - 15.38"/>
    <n v="14.28"/>
    <n v="15.38"/>
    <n v="14.83"/>
    <x v="0"/>
    <n v="255"/>
    <n v="3781.65"/>
  </r>
  <r>
    <n v="855"/>
    <x v="0"/>
    <x v="8"/>
    <x v="15"/>
    <x v="20"/>
    <s v="10.99 - 15.99"/>
    <n v="10.99"/>
    <n v="15.99"/>
    <n v="13.49"/>
    <x v="0"/>
    <n v="253"/>
    <n v="3412.9700000000003"/>
  </r>
  <r>
    <n v="856"/>
    <x v="0"/>
    <x v="8"/>
    <x v="15"/>
    <x v="45"/>
    <s v="14.58 - 16.88"/>
    <n v="14.58"/>
    <n v="16.88"/>
    <n v="15.73"/>
    <x v="0"/>
    <n v="230"/>
    <n v="3617.9"/>
  </r>
  <r>
    <n v="857"/>
    <x v="0"/>
    <x v="8"/>
    <x v="15"/>
    <x v="53"/>
    <s v="11.98 - 13.58"/>
    <n v="11.98"/>
    <n v="13.58"/>
    <n v="12.780000000000001"/>
    <x v="0"/>
    <n v="226"/>
    <n v="2888.28"/>
  </r>
  <r>
    <n v="858"/>
    <x v="0"/>
    <x v="8"/>
    <x v="20"/>
    <x v="40"/>
    <s v="5.95 - 7.55"/>
    <n v="5.95"/>
    <n v="7.55"/>
    <n v="6.75"/>
    <x v="4"/>
    <n v="219"/>
    <n v="1478.25"/>
  </r>
  <r>
    <n v="859"/>
    <x v="0"/>
    <x v="8"/>
    <x v="27"/>
    <x v="41"/>
    <s v="16.58 - 21.28"/>
    <n v="16.579999999999998"/>
    <n v="21.28"/>
    <n v="18.93"/>
    <x v="0"/>
    <n v="211"/>
    <n v="3994.23"/>
  </r>
  <r>
    <n v="860"/>
    <x v="0"/>
    <x v="8"/>
    <x v="19"/>
    <x v="25"/>
    <s v="16.98 - 17.98"/>
    <n v="16.98"/>
    <n v="17.98"/>
    <n v="17.48"/>
    <x v="0"/>
    <n v="211"/>
    <n v="3688.28"/>
  </r>
  <r>
    <n v="861"/>
    <x v="0"/>
    <x v="8"/>
    <x v="28"/>
    <x v="57"/>
    <s v="11.98 - 14.48"/>
    <n v="11.98"/>
    <n v="14.48"/>
    <n v="13.23"/>
    <x v="0"/>
    <n v="207"/>
    <n v="2738.61"/>
  </r>
  <r>
    <n v="862"/>
    <x v="0"/>
    <x v="8"/>
    <x v="0"/>
    <x v="46"/>
    <s v="14.58 - 19.98"/>
    <n v="14.58"/>
    <n v="19.98"/>
    <n v="17.28"/>
    <x v="0"/>
    <n v="198"/>
    <n v="3421.44"/>
  </r>
  <r>
    <n v="863"/>
    <x v="0"/>
    <x v="8"/>
    <x v="17"/>
    <x v="23"/>
    <s v="28.66 - 46.96"/>
    <n v="28.66"/>
    <n v="46.96"/>
    <n v="37.81"/>
    <x v="5"/>
    <n v="145"/>
    <n v="5482.4500000000007"/>
  </r>
  <r>
    <n v="864"/>
    <x v="0"/>
    <x v="8"/>
    <x v="4"/>
    <x v="51"/>
    <s v="14.78 - 17.48"/>
    <n v="14.78"/>
    <n v="17.48"/>
    <n v="16.13"/>
    <x v="0"/>
    <n v="145"/>
    <n v="2338.85"/>
  </r>
  <r>
    <n v="865"/>
    <x v="0"/>
    <x v="8"/>
    <x v="31"/>
    <x v="79"/>
    <s v="5.99 - 9.40"/>
    <n v="5.99"/>
    <n v="9.4"/>
    <n v="7.6950000000000003"/>
    <x v="4"/>
    <n v="140"/>
    <n v="1077.3"/>
  </r>
  <r>
    <n v="866"/>
    <x v="0"/>
    <x v="8"/>
    <x v="35"/>
    <x v="65"/>
    <s v="13.99 - 19.69"/>
    <n v="13.99"/>
    <n v="19.690000000000001"/>
    <n v="16.84"/>
    <x v="0"/>
    <n v="130"/>
    <n v="2189.1999999999998"/>
  </r>
  <r>
    <n v="867"/>
    <x v="0"/>
    <x v="8"/>
    <x v="15"/>
    <x v="33"/>
    <s v="13.58 - 16.18"/>
    <n v="13.58"/>
    <n v="16.18"/>
    <n v="14.879999999999999"/>
    <x v="0"/>
    <n v="129"/>
    <n v="1919.52"/>
  </r>
  <r>
    <n v="868"/>
    <x v="0"/>
    <x v="8"/>
    <x v="4"/>
    <x v="34"/>
    <s v="5.99 - 7.99"/>
    <n v="5.99"/>
    <n v="7.99"/>
    <n v="6.99"/>
    <x v="4"/>
    <n v="119"/>
    <n v="831.81000000000006"/>
  </r>
  <r>
    <n v="869"/>
    <x v="0"/>
    <x v="8"/>
    <x v="13"/>
    <x v="26"/>
    <s v="22.28 - 25.68"/>
    <n v="22.28"/>
    <n v="25.68"/>
    <n v="23.98"/>
    <x v="2"/>
    <n v="116"/>
    <n v="2781.68"/>
  </r>
  <r>
    <n v="870"/>
    <x v="0"/>
    <x v="8"/>
    <x v="33"/>
    <x v="102"/>
    <s v="5.28 - 8.28"/>
    <n v="5.28"/>
    <n v="8.2799999999999994"/>
    <n v="6.7799999999999994"/>
    <x v="4"/>
    <n v="114"/>
    <n v="772.92"/>
  </r>
  <r>
    <n v="871"/>
    <x v="0"/>
    <x v="8"/>
    <x v="3"/>
    <x v="113"/>
    <s v="35.80 - 41.60"/>
    <n v="35.799999999999997"/>
    <n v="41.6"/>
    <n v="38.700000000000003"/>
    <x v="5"/>
    <n v="112"/>
    <n v="4334.4000000000005"/>
  </r>
  <r>
    <n v="872"/>
    <x v="0"/>
    <x v="8"/>
    <x v="20"/>
    <x v="89"/>
    <s v="14.99 - 17.59"/>
    <n v="14.99"/>
    <n v="17.59"/>
    <n v="16.29"/>
    <x v="0"/>
    <n v="109"/>
    <n v="1775.61"/>
  </r>
  <r>
    <n v="873"/>
    <x v="0"/>
    <x v="8"/>
    <x v="10"/>
    <x v="103"/>
    <s v="22.58 - 25.38"/>
    <n v="22.58"/>
    <n v="25.38"/>
    <n v="23.979999999999997"/>
    <x v="2"/>
    <n v="97"/>
    <n v="2326.0599999999995"/>
  </r>
  <r>
    <n v="874"/>
    <x v="0"/>
    <x v="8"/>
    <x v="20"/>
    <x v="62"/>
    <s v="12.98 - 14.55"/>
    <n v="12.98"/>
    <n v="14.55"/>
    <n v="13.765000000000001"/>
    <x v="0"/>
    <n v="85"/>
    <n v="1170.0250000000001"/>
  </r>
  <r>
    <n v="875"/>
    <x v="0"/>
    <x v="8"/>
    <x v="30"/>
    <x v="44"/>
    <s v="19.97 - 22.78"/>
    <n v="19.97"/>
    <n v="22.78"/>
    <n v="21.375"/>
    <x v="2"/>
    <n v="74"/>
    <n v="1581.75"/>
  </r>
  <r>
    <n v="876"/>
    <x v="0"/>
    <x v="8"/>
    <x v="29"/>
    <x v="43"/>
    <s v="39.99 - 46.19"/>
    <n v="39.99"/>
    <n v="46.19"/>
    <n v="43.09"/>
    <x v="3"/>
    <n v="63"/>
    <n v="2714.67"/>
  </r>
  <r>
    <n v="877"/>
    <x v="0"/>
    <x v="8"/>
    <x v="32"/>
    <x v="54"/>
    <s v="19.88 - 20.88"/>
    <n v="19.88"/>
    <n v="20.88"/>
    <n v="20.38"/>
    <x v="2"/>
    <n v="62"/>
    <n v="1263.56"/>
  </r>
  <r>
    <n v="878"/>
    <x v="0"/>
    <x v="8"/>
    <x v="20"/>
    <x v="28"/>
    <s v="9.45 - 9.45"/>
    <n v="9.4499999999999993"/>
    <n v="9.4499999999999993"/>
    <n v="9.4499999999999993"/>
    <x v="4"/>
    <n v="60"/>
    <n v="567"/>
  </r>
  <r>
    <n v="879"/>
    <x v="0"/>
    <x v="8"/>
    <x v="42"/>
    <x v="74"/>
    <s v="6.18 - 7.38"/>
    <n v="6.18"/>
    <n v="7.38"/>
    <n v="6.7799999999999994"/>
    <x v="4"/>
    <n v="56"/>
    <n v="379.67999999999995"/>
  </r>
  <r>
    <n v="880"/>
    <x v="0"/>
    <x v="8"/>
    <x v="42"/>
    <x v="92"/>
    <s v="12.98 - 15.98"/>
    <n v="12.98"/>
    <n v="15.98"/>
    <n v="14.48"/>
    <x v="0"/>
    <n v="55"/>
    <n v="796.4"/>
  </r>
  <r>
    <n v="881"/>
    <x v="0"/>
    <x v="8"/>
    <x v="40"/>
    <x v="71"/>
    <s v="16.38 - 19.38"/>
    <n v="16.38"/>
    <n v="19.38"/>
    <n v="17.88"/>
    <x v="0"/>
    <n v="55"/>
    <n v="983.4"/>
  </r>
  <r>
    <n v="882"/>
    <x v="0"/>
    <x v="8"/>
    <x v="53"/>
    <x v="104"/>
    <s v="25.98 - 27.98"/>
    <n v="25.98"/>
    <n v="27.98"/>
    <n v="26.98"/>
    <x v="2"/>
    <n v="54"/>
    <n v="1456.92"/>
  </r>
  <r>
    <n v="883"/>
    <x v="0"/>
    <x v="8"/>
    <x v="43"/>
    <x v="78"/>
    <s v="18.29 - 19.79"/>
    <n v="18.29"/>
    <n v="19.79"/>
    <n v="19.04"/>
    <x v="0"/>
    <n v="53"/>
    <n v="1009.12"/>
  </r>
  <r>
    <n v="884"/>
    <x v="0"/>
    <x v="8"/>
    <x v="15"/>
    <x v="58"/>
    <s v="17.58 - 21.68"/>
    <n v="17.579999999999998"/>
    <n v="21.68"/>
    <n v="19.63"/>
    <x v="0"/>
    <n v="50"/>
    <n v="981.5"/>
  </r>
  <r>
    <n v="885"/>
    <x v="0"/>
    <x v="8"/>
    <x v="2"/>
    <x v="55"/>
    <s v="14.89 - 14.89"/>
    <n v="14.89"/>
    <n v="14.89"/>
    <n v="14.89"/>
    <x v="0"/>
    <n v="43"/>
    <n v="640.27"/>
  </r>
  <r>
    <n v="886"/>
    <x v="0"/>
    <x v="8"/>
    <x v="30"/>
    <x v="52"/>
    <s v="18.27 - 19.77"/>
    <n v="18.27"/>
    <n v="19.77"/>
    <n v="19.02"/>
    <x v="0"/>
    <n v="42"/>
    <n v="798.84"/>
  </r>
  <r>
    <n v="887"/>
    <x v="0"/>
    <x v="8"/>
    <x v="14"/>
    <x v="90"/>
    <s v="22.58 - 24.98"/>
    <n v="22.58"/>
    <n v="24.98"/>
    <n v="23.78"/>
    <x v="2"/>
    <n v="35"/>
    <n v="832.30000000000007"/>
  </r>
  <r>
    <n v="888"/>
    <x v="0"/>
    <x v="8"/>
    <x v="30"/>
    <x v="49"/>
    <s v="17.67 - 19.67"/>
    <n v="17.670000000000002"/>
    <n v="19.670000000000002"/>
    <n v="18.670000000000002"/>
    <x v="0"/>
    <n v="33"/>
    <n v="616.11"/>
  </r>
  <r>
    <n v="889"/>
    <x v="0"/>
    <x v="8"/>
    <x v="35"/>
    <x v="64"/>
    <s v="15.09 - 16.99"/>
    <n v="15.09"/>
    <n v="16.989999999999998"/>
    <n v="16.04"/>
    <x v="0"/>
    <n v="29"/>
    <n v="465.15999999999997"/>
  </r>
  <r>
    <n v="890"/>
    <x v="0"/>
    <x v="8"/>
    <x v="13"/>
    <x v="22"/>
    <s v="17.28 - 19.88"/>
    <n v="17.28"/>
    <n v="19.88"/>
    <n v="18.579999999999998"/>
    <x v="0"/>
    <n v="29"/>
    <n v="538.81999999999994"/>
  </r>
  <r>
    <n v="891"/>
    <x v="0"/>
    <x v="8"/>
    <x v="55"/>
    <x v="112"/>
    <s v="23.17 - 26.47"/>
    <n v="23.17"/>
    <n v="26.47"/>
    <n v="24.82"/>
    <x v="2"/>
    <n v="28"/>
    <n v="694.96"/>
  </r>
  <r>
    <n v="892"/>
    <x v="0"/>
    <x v="8"/>
    <x v="25"/>
    <x v="84"/>
    <s v="16.68 - 20.68"/>
    <n v="16.68"/>
    <n v="20.68"/>
    <n v="18.68"/>
    <x v="0"/>
    <n v="23"/>
    <n v="429.64"/>
  </r>
  <r>
    <n v="893"/>
    <x v="0"/>
    <x v="8"/>
    <x v="27"/>
    <x v="63"/>
    <s v="29.93 - 41.68"/>
    <n v="29.93"/>
    <n v="41.68"/>
    <n v="35.805"/>
    <x v="5"/>
    <n v="22"/>
    <n v="787.71"/>
  </r>
  <r>
    <n v="894"/>
    <x v="0"/>
    <x v="8"/>
    <x v="23"/>
    <x v="60"/>
    <s v="7.24 - 8.54"/>
    <n v="7.24"/>
    <n v="8.5399999999999991"/>
    <n v="7.89"/>
    <x v="4"/>
    <n v="19"/>
    <n v="149.91"/>
  </r>
  <r>
    <n v="895"/>
    <x v="0"/>
    <x v="8"/>
    <x v="11"/>
    <x v="114"/>
    <s v="15.99 - 17.99"/>
    <n v="15.99"/>
    <n v="17.989999999999998"/>
    <n v="16.989999999999998"/>
    <x v="0"/>
    <n v="17"/>
    <n v="288.83"/>
  </r>
  <r>
    <n v="896"/>
    <x v="0"/>
    <x v="8"/>
    <x v="22"/>
    <x v="97"/>
    <s v="11.99 - 16.39"/>
    <n v="11.99"/>
    <n v="16.39"/>
    <n v="14.190000000000001"/>
    <x v="0"/>
    <n v="16"/>
    <n v="227.04000000000002"/>
  </r>
  <r>
    <n v="897"/>
    <x v="0"/>
    <x v="8"/>
    <x v="36"/>
    <x v="66"/>
    <s v="15.98 - 18.68"/>
    <n v="15.98"/>
    <n v="18.68"/>
    <n v="17.329999999999998"/>
    <x v="0"/>
    <n v="16"/>
    <n v="277.27999999999997"/>
  </r>
  <r>
    <n v="898"/>
    <x v="0"/>
    <x v="8"/>
    <x v="25"/>
    <x v="36"/>
    <s v="22.28 - 23.98"/>
    <n v="22.28"/>
    <n v="23.98"/>
    <n v="23.130000000000003"/>
    <x v="2"/>
    <n v="15"/>
    <n v="346.95000000000005"/>
  </r>
  <r>
    <n v="899"/>
    <x v="0"/>
    <x v="8"/>
    <x v="56"/>
    <x v="116"/>
    <s v="19.78 - 21.78"/>
    <n v="19.78"/>
    <n v="21.78"/>
    <n v="20.78"/>
    <x v="2"/>
    <n v="13"/>
    <n v="270.14"/>
  </r>
  <r>
    <n v="900"/>
    <x v="0"/>
    <x v="8"/>
    <x v="11"/>
    <x v="61"/>
    <s v="8.98 - 9.88"/>
    <n v="8.98"/>
    <n v="9.8800000000000008"/>
    <n v="9.43"/>
    <x v="4"/>
    <n v="10"/>
    <n v="94.3"/>
  </r>
  <r>
    <n v="901"/>
    <x v="0"/>
    <x v="8"/>
    <x v="24"/>
    <x v="105"/>
    <s v="14.98 - 15.98"/>
    <n v="14.98"/>
    <n v="15.98"/>
    <n v="15.48"/>
    <x v="0"/>
    <n v="6"/>
    <n v="92.88"/>
  </r>
  <r>
    <n v="902"/>
    <x v="0"/>
    <x v="8"/>
    <x v="13"/>
    <x v="18"/>
    <s v="15.78 - 17.88"/>
    <n v="15.78"/>
    <n v="17.88"/>
    <n v="16.829999999999998"/>
    <x v="0"/>
    <n v="4"/>
    <n v="67.319999999999993"/>
  </r>
  <r>
    <n v="903"/>
    <x v="0"/>
    <x v="8"/>
    <x v="34"/>
    <x v="59"/>
    <s v="22.58 - 26.58"/>
    <n v="22.58"/>
    <n v="26.58"/>
    <n v="24.58"/>
    <x v="2"/>
    <n v="3"/>
    <n v="73.739999999999995"/>
  </r>
  <r>
    <n v="904"/>
    <x v="0"/>
    <x v="8"/>
    <x v="31"/>
    <x v="48"/>
    <s v="9.38 - 10.68"/>
    <n v="9.3800000000000008"/>
    <n v="10.68"/>
    <n v="10.030000000000001"/>
    <x v="0"/>
    <n v="1"/>
    <n v="10.030000000000001"/>
  </r>
  <r>
    <n v="905"/>
    <x v="0"/>
    <x v="8"/>
    <x v="39"/>
    <x v="70"/>
    <s v="12.80 - 13.80"/>
    <n v="12.8"/>
    <n v="13.8"/>
    <n v="13.3"/>
    <x v="0"/>
    <n v="1"/>
    <n v="13.3"/>
  </r>
  <r>
    <n v="906"/>
    <x v="0"/>
    <x v="8"/>
    <x v="17"/>
    <x v="72"/>
    <s v="16.48 - 17.48"/>
    <n v="16.48"/>
    <n v="17.48"/>
    <n v="16.98"/>
    <x v="0"/>
    <n v="0"/>
    <n v="0"/>
  </r>
  <r>
    <n v="907"/>
    <x v="0"/>
    <x v="8"/>
    <x v="38"/>
    <x v="69"/>
    <s v="7.18 - 7.58"/>
    <n v="7.18"/>
    <n v="7.58"/>
    <n v="7.38"/>
    <x v="4"/>
    <n v="0"/>
    <n v="0"/>
  </r>
  <r>
    <n v="908"/>
    <x v="0"/>
    <x v="8"/>
    <x v="37"/>
    <x v="67"/>
    <s v="12.98 - 13.98"/>
    <n v="12.98"/>
    <n v="13.98"/>
    <n v="13.48"/>
    <x v="0"/>
    <n v="0"/>
    <n v="0"/>
  </r>
  <r>
    <n v="909"/>
    <x v="0"/>
    <x v="8"/>
    <x v="7"/>
    <x v="86"/>
    <s v="11.08 - 12.68"/>
    <n v="11.08"/>
    <n v="12.68"/>
    <n v="11.879999999999999"/>
    <x v="0"/>
    <n v="0"/>
    <n v="0"/>
  </r>
  <r>
    <n v="910"/>
    <x v="0"/>
    <x v="8"/>
    <x v="31"/>
    <x v="47"/>
    <s v="10.88 - 13.78"/>
    <n v="10.88"/>
    <n v="13.78"/>
    <n v="12.33"/>
    <x v="0"/>
    <n v="0"/>
    <n v="0"/>
  </r>
  <r>
    <n v="911"/>
    <x v="0"/>
    <x v="8"/>
    <x v="25"/>
    <x v="87"/>
    <s v="23.98 - 23.98"/>
    <n v="23.98"/>
    <n v="23.98"/>
    <n v="23.98"/>
    <x v="2"/>
    <n v="0"/>
    <n v="0"/>
  </r>
  <r>
    <n v="912"/>
    <x v="0"/>
    <x v="8"/>
    <x v="33"/>
    <x v="56"/>
    <s v="12.58 - 13.28"/>
    <n v="12.58"/>
    <n v="13.28"/>
    <n v="12.93"/>
    <x v="0"/>
    <n v="0"/>
    <n v="0"/>
  </r>
  <r>
    <n v="913"/>
    <x v="0"/>
    <x v="8"/>
    <x v="18"/>
    <x v="82"/>
    <s v="29.88 - 32.88"/>
    <n v="29.88"/>
    <n v="32.880000000000003"/>
    <n v="31.380000000000003"/>
    <x v="5"/>
    <n v="0"/>
    <n v="0"/>
  </r>
  <r>
    <n v="914"/>
    <x v="0"/>
    <x v="8"/>
    <x v="22"/>
    <x v="31"/>
    <s v="12.99 - 17.19"/>
    <n v="12.99"/>
    <n v="17.190000000000001"/>
    <n v="15.09"/>
    <x v="0"/>
    <n v="0"/>
    <n v="0"/>
  </r>
  <r>
    <n v="915"/>
    <x v="0"/>
    <x v="8"/>
    <x v="4"/>
    <x v="37"/>
    <s v="22.07 - 22.07"/>
    <n v="22.07"/>
    <n v="22.07"/>
    <n v="22.07"/>
    <x v="2"/>
    <n v="0"/>
    <n v="0"/>
  </r>
  <r>
    <n v="916"/>
    <x v="0"/>
    <x v="9"/>
    <x v="6"/>
    <x v="106"/>
    <s v="3.28 - 9.99"/>
    <n v="3.28"/>
    <n v="9.99"/>
    <n v="6.6349999999999998"/>
    <x v="4"/>
    <n v="23762"/>
    <n v="157660.87"/>
  </r>
  <r>
    <n v="917"/>
    <x v="0"/>
    <x v="9"/>
    <x v="0"/>
    <x v="0"/>
    <s v="13.98 - 15.38"/>
    <n v="13.98"/>
    <n v="15.38"/>
    <n v="14.68"/>
    <x v="0"/>
    <n v="16490"/>
    <n v="242073.19999999998"/>
  </r>
  <r>
    <n v="918"/>
    <x v="0"/>
    <x v="9"/>
    <x v="4"/>
    <x v="107"/>
    <s v="18.98 - 33.18"/>
    <n v="18.98"/>
    <n v="33.18"/>
    <n v="26.08"/>
    <x v="2"/>
    <n v="7545"/>
    <n v="196773.59999999998"/>
  </r>
  <r>
    <n v="919"/>
    <x v="0"/>
    <x v="9"/>
    <x v="8"/>
    <x v="9"/>
    <s v="8.48 - 9.98"/>
    <n v="8.48"/>
    <n v="9.98"/>
    <n v="9.23"/>
    <x v="4"/>
    <n v="6269"/>
    <n v="57862.87"/>
  </r>
  <r>
    <n v="920"/>
    <x v="0"/>
    <x v="9"/>
    <x v="4"/>
    <x v="4"/>
    <s v="15.58 - 16.98"/>
    <n v="15.58"/>
    <n v="16.98"/>
    <n v="16.28"/>
    <x v="0"/>
    <n v="4535"/>
    <n v="73829.8"/>
  </r>
  <r>
    <n v="921"/>
    <x v="0"/>
    <x v="9"/>
    <x v="0"/>
    <x v="6"/>
    <s v="11.98 - 14.98"/>
    <n v="11.98"/>
    <n v="14.98"/>
    <n v="13.48"/>
    <x v="0"/>
    <n v="3796"/>
    <n v="51170.080000000002"/>
  </r>
  <r>
    <n v="922"/>
    <x v="0"/>
    <x v="9"/>
    <x v="4"/>
    <x v="12"/>
    <s v="20.98 - 34.28"/>
    <n v="20.98"/>
    <n v="34.28"/>
    <n v="27.630000000000003"/>
    <x v="2"/>
    <n v="3721"/>
    <n v="102811.23000000001"/>
  </r>
  <r>
    <n v="923"/>
    <x v="0"/>
    <x v="9"/>
    <x v="47"/>
    <x v="93"/>
    <s v="33.80 - 33.80"/>
    <n v="33.799999999999997"/>
    <n v="33.799999999999997"/>
    <n v="33.799999999999997"/>
    <x v="5"/>
    <n v="3692"/>
    <n v="124789.59999999999"/>
  </r>
  <r>
    <n v="924"/>
    <x v="0"/>
    <x v="9"/>
    <x v="46"/>
    <x v="88"/>
    <s v="16.08 - 17.98"/>
    <n v="16.079999999999998"/>
    <n v="17.98"/>
    <n v="17.03"/>
    <x v="0"/>
    <n v="3003"/>
    <n v="51141.090000000004"/>
  </r>
  <r>
    <n v="925"/>
    <x v="0"/>
    <x v="9"/>
    <x v="6"/>
    <x v="108"/>
    <s v="5.48 - 6.48"/>
    <n v="5.48"/>
    <n v="6.48"/>
    <n v="5.98"/>
    <x v="4"/>
    <n v="2798"/>
    <n v="16732.04"/>
  </r>
  <r>
    <n v="926"/>
    <x v="0"/>
    <x v="9"/>
    <x v="4"/>
    <x v="11"/>
    <s v="10.28 - 14.78"/>
    <n v="10.28"/>
    <n v="14.78"/>
    <n v="12.53"/>
    <x v="0"/>
    <n v="2598"/>
    <n v="32552.94"/>
  </r>
  <r>
    <n v="927"/>
    <x v="0"/>
    <x v="9"/>
    <x v="3"/>
    <x v="3"/>
    <s v="33.80 - 55.40"/>
    <n v="33.799999999999997"/>
    <n v="55.4"/>
    <n v="44.599999999999994"/>
    <x v="3"/>
    <n v="2495"/>
    <n v="111276.99999999999"/>
  </r>
  <r>
    <n v="928"/>
    <x v="0"/>
    <x v="9"/>
    <x v="6"/>
    <x v="7"/>
    <s v="4.98 - 5.48"/>
    <n v="4.9800000000000004"/>
    <n v="5.48"/>
    <n v="5.23"/>
    <x v="4"/>
    <n v="2184"/>
    <n v="11422.320000000002"/>
  </r>
  <r>
    <n v="929"/>
    <x v="0"/>
    <x v="9"/>
    <x v="12"/>
    <x v="118"/>
    <s v="20.99 - 33.99"/>
    <n v="20.99"/>
    <n v="33.99"/>
    <n v="27.490000000000002"/>
    <x v="2"/>
    <n v="2104"/>
    <n v="57838.960000000006"/>
  </r>
  <r>
    <n v="930"/>
    <x v="0"/>
    <x v="9"/>
    <x v="17"/>
    <x v="109"/>
    <s v="15.99 - 23.29"/>
    <n v="15.99"/>
    <n v="23.29"/>
    <n v="19.64"/>
    <x v="0"/>
    <n v="2006"/>
    <n v="39397.840000000004"/>
  </r>
  <r>
    <n v="931"/>
    <x v="0"/>
    <x v="9"/>
    <x v="8"/>
    <x v="110"/>
    <s v="7.18 - 10.68"/>
    <n v="7.18"/>
    <n v="10.68"/>
    <n v="8.93"/>
    <x v="4"/>
    <n v="1651"/>
    <n v="14743.43"/>
  </r>
  <r>
    <n v="932"/>
    <x v="0"/>
    <x v="9"/>
    <x v="5"/>
    <x v="5"/>
    <s v="21.98 - 23.98"/>
    <n v="21.98"/>
    <n v="23.98"/>
    <n v="22.98"/>
    <x v="2"/>
    <n v="1635"/>
    <n v="37572.300000000003"/>
  </r>
  <r>
    <n v="933"/>
    <x v="0"/>
    <x v="9"/>
    <x v="11"/>
    <x v="14"/>
    <s v="14.99 - 15.99"/>
    <n v="14.99"/>
    <n v="15.99"/>
    <n v="15.49"/>
    <x v="0"/>
    <n v="1623"/>
    <n v="25140.27"/>
  </r>
  <r>
    <n v="934"/>
    <x v="0"/>
    <x v="9"/>
    <x v="3"/>
    <x v="38"/>
    <s v="49.80 - 59.80"/>
    <n v="49.8"/>
    <n v="59.8"/>
    <n v="54.8"/>
    <x v="1"/>
    <n v="1472"/>
    <n v="80665.599999999991"/>
  </r>
  <r>
    <n v="935"/>
    <x v="0"/>
    <x v="9"/>
    <x v="24"/>
    <x v="35"/>
    <s v="14.28 - 15.38"/>
    <n v="14.28"/>
    <n v="15.38"/>
    <n v="14.83"/>
    <x v="0"/>
    <n v="1341"/>
    <n v="19887.03"/>
  </r>
  <r>
    <n v="936"/>
    <x v="0"/>
    <x v="9"/>
    <x v="51"/>
    <x v="99"/>
    <s v="6.68 - 13.98"/>
    <n v="6.68"/>
    <n v="13.98"/>
    <n v="10.33"/>
    <x v="0"/>
    <n v="1291"/>
    <n v="13336.03"/>
  </r>
  <r>
    <n v="937"/>
    <x v="0"/>
    <x v="9"/>
    <x v="26"/>
    <x v="115"/>
    <s v="12.98 - 20.78"/>
    <n v="12.98"/>
    <n v="20.78"/>
    <n v="16.880000000000003"/>
    <x v="0"/>
    <n v="1189"/>
    <n v="20070.320000000003"/>
  </r>
  <r>
    <n v="938"/>
    <x v="0"/>
    <x v="9"/>
    <x v="3"/>
    <x v="113"/>
    <s v="35.80 - 41.60"/>
    <n v="35.799999999999997"/>
    <n v="41.6"/>
    <n v="38.700000000000003"/>
    <x v="5"/>
    <n v="1178"/>
    <n v="45588.600000000006"/>
  </r>
  <r>
    <n v="939"/>
    <x v="0"/>
    <x v="9"/>
    <x v="2"/>
    <x v="2"/>
    <s v="23.32 - 24.22"/>
    <n v="23.32"/>
    <n v="24.22"/>
    <n v="23.77"/>
    <x v="2"/>
    <n v="1173"/>
    <n v="27882.21"/>
  </r>
  <r>
    <n v="940"/>
    <x v="0"/>
    <x v="9"/>
    <x v="0"/>
    <x v="117"/>
    <s v="15.58 - 20.08"/>
    <n v="15.58"/>
    <n v="20.079999999999998"/>
    <n v="17.829999999999998"/>
    <x v="0"/>
    <n v="1124"/>
    <n v="20040.919999999998"/>
  </r>
  <r>
    <n v="941"/>
    <x v="0"/>
    <x v="9"/>
    <x v="23"/>
    <x v="32"/>
    <s v="12.98 - 17.88"/>
    <n v="12.98"/>
    <n v="17.88"/>
    <n v="15.43"/>
    <x v="0"/>
    <n v="1041"/>
    <n v="16062.63"/>
  </r>
  <r>
    <n v="942"/>
    <x v="0"/>
    <x v="9"/>
    <x v="34"/>
    <x v="59"/>
    <s v="22.58 - 26.58"/>
    <n v="22.58"/>
    <n v="26.58"/>
    <n v="24.58"/>
    <x v="2"/>
    <n v="1021"/>
    <n v="25096.179999999997"/>
  </r>
  <r>
    <n v="943"/>
    <x v="0"/>
    <x v="9"/>
    <x v="2"/>
    <x v="27"/>
    <s v="26.11 - 27.21"/>
    <n v="26.11"/>
    <n v="27.21"/>
    <n v="26.66"/>
    <x v="2"/>
    <n v="969"/>
    <n v="25833.54"/>
  </r>
  <r>
    <n v="944"/>
    <x v="0"/>
    <x v="9"/>
    <x v="0"/>
    <x v="17"/>
    <s v="14.78 - 20.18"/>
    <n v="14.78"/>
    <n v="20.18"/>
    <n v="17.48"/>
    <x v="0"/>
    <n v="960"/>
    <n v="16780.8"/>
  </r>
  <r>
    <n v="945"/>
    <x v="0"/>
    <x v="9"/>
    <x v="19"/>
    <x v="25"/>
    <s v="16.98 - 17.98"/>
    <n v="16.98"/>
    <n v="17.98"/>
    <n v="17.48"/>
    <x v="0"/>
    <n v="891"/>
    <n v="15574.68"/>
  </r>
  <r>
    <n v="946"/>
    <x v="0"/>
    <x v="9"/>
    <x v="15"/>
    <x v="33"/>
    <s v="13.58 - 16.18"/>
    <n v="13.58"/>
    <n v="16.18"/>
    <n v="14.879999999999999"/>
    <x v="0"/>
    <n v="880"/>
    <n v="13094.4"/>
  </r>
  <r>
    <n v="947"/>
    <x v="0"/>
    <x v="9"/>
    <x v="12"/>
    <x v="15"/>
    <s v="16.89 - 20.19"/>
    <n v="16.89"/>
    <n v="20.190000000000001"/>
    <n v="18.54"/>
    <x v="0"/>
    <n v="815"/>
    <n v="15110.099999999999"/>
  </r>
  <r>
    <n v="948"/>
    <x v="0"/>
    <x v="9"/>
    <x v="51"/>
    <x v="101"/>
    <s v="11.88 - 20.68"/>
    <n v="11.88"/>
    <n v="20.68"/>
    <n v="16.28"/>
    <x v="0"/>
    <n v="765"/>
    <n v="12454.2"/>
  </r>
  <r>
    <n v="949"/>
    <x v="0"/>
    <x v="9"/>
    <x v="16"/>
    <x v="21"/>
    <s v="50.80 - 50.80"/>
    <n v="50.8"/>
    <n v="50.8"/>
    <n v="50.8"/>
    <x v="1"/>
    <n v="736"/>
    <n v="37388.799999999996"/>
  </r>
  <r>
    <n v="950"/>
    <x v="0"/>
    <x v="9"/>
    <x v="26"/>
    <x v="39"/>
    <s v="12.68 - 20.78"/>
    <n v="12.68"/>
    <n v="20.78"/>
    <n v="16.73"/>
    <x v="0"/>
    <n v="725"/>
    <n v="12129.25"/>
  </r>
  <r>
    <n v="951"/>
    <x v="0"/>
    <x v="9"/>
    <x v="21"/>
    <x v="29"/>
    <s v="49.19 - 57.98"/>
    <n v="49.19"/>
    <n v="57.98"/>
    <n v="53.584999999999994"/>
    <x v="1"/>
    <n v="701"/>
    <n v="37563.084999999999"/>
  </r>
  <r>
    <n v="952"/>
    <x v="0"/>
    <x v="9"/>
    <x v="48"/>
    <x v="94"/>
    <s v="23.79 - 25.29"/>
    <n v="23.79"/>
    <n v="25.29"/>
    <n v="24.54"/>
    <x v="2"/>
    <n v="686"/>
    <n v="16834.439999999999"/>
  </r>
  <r>
    <n v="953"/>
    <x v="0"/>
    <x v="9"/>
    <x v="9"/>
    <x v="10"/>
    <s v="15.98 - 19.28"/>
    <n v="15.98"/>
    <n v="19.28"/>
    <n v="17.630000000000003"/>
    <x v="0"/>
    <n v="665"/>
    <n v="11723.950000000003"/>
  </r>
  <r>
    <n v="954"/>
    <x v="0"/>
    <x v="9"/>
    <x v="10"/>
    <x v="13"/>
    <s v="20.78 - 23.08"/>
    <n v="20.78"/>
    <n v="23.08"/>
    <n v="21.93"/>
    <x v="2"/>
    <n v="660"/>
    <n v="14473.8"/>
  </r>
  <r>
    <n v="955"/>
    <x v="0"/>
    <x v="9"/>
    <x v="36"/>
    <x v="66"/>
    <s v="15.98 - 18.68"/>
    <n v="15.98"/>
    <n v="18.68"/>
    <n v="17.329999999999998"/>
    <x v="0"/>
    <n v="554"/>
    <n v="9600.82"/>
  </r>
  <r>
    <n v="956"/>
    <x v="0"/>
    <x v="9"/>
    <x v="28"/>
    <x v="42"/>
    <s v="7.48 - 7.98"/>
    <n v="7.48"/>
    <n v="7.98"/>
    <n v="7.73"/>
    <x v="4"/>
    <n v="552"/>
    <n v="4266.96"/>
  </r>
  <r>
    <n v="957"/>
    <x v="0"/>
    <x v="9"/>
    <x v="31"/>
    <x v="79"/>
    <s v="5.99 - 9.40"/>
    <n v="5.99"/>
    <n v="9.4"/>
    <n v="7.6950000000000003"/>
    <x v="4"/>
    <n v="492"/>
    <n v="3785.94"/>
  </r>
  <r>
    <n v="958"/>
    <x v="0"/>
    <x v="9"/>
    <x v="7"/>
    <x v="8"/>
    <s v="7.98 - 7.98"/>
    <n v="7.98"/>
    <n v="7.98"/>
    <n v="7.98"/>
    <x v="4"/>
    <n v="430"/>
    <n v="3431.4"/>
  </r>
  <r>
    <n v="959"/>
    <x v="0"/>
    <x v="9"/>
    <x v="4"/>
    <x v="30"/>
    <s v="15.48 - 15.58"/>
    <n v="15.48"/>
    <n v="15.58"/>
    <n v="15.530000000000001"/>
    <x v="0"/>
    <n v="414"/>
    <n v="6429.42"/>
  </r>
  <r>
    <n v="960"/>
    <x v="0"/>
    <x v="9"/>
    <x v="27"/>
    <x v="41"/>
    <s v="16.58 - 21.28"/>
    <n v="16.579999999999998"/>
    <n v="21.28"/>
    <n v="18.93"/>
    <x v="0"/>
    <n v="413"/>
    <n v="7818.09"/>
  </r>
  <r>
    <n v="961"/>
    <x v="0"/>
    <x v="9"/>
    <x v="14"/>
    <x v="19"/>
    <s v="20.38 - 21.88"/>
    <n v="20.38"/>
    <n v="21.88"/>
    <n v="21.13"/>
    <x v="2"/>
    <n v="406"/>
    <n v="8578.7799999999988"/>
  </r>
  <r>
    <n v="962"/>
    <x v="0"/>
    <x v="9"/>
    <x v="42"/>
    <x v="74"/>
    <s v="6.18 - 7.38"/>
    <n v="6.18"/>
    <n v="7.38"/>
    <n v="6.7799999999999994"/>
    <x v="4"/>
    <n v="392"/>
    <n v="2657.7599999999998"/>
  </r>
  <r>
    <n v="963"/>
    <x v="0"/>
    <x v="9"/>
    <x v="17"/>
    <x v="23"/>
    <s v="28.66 - 46.96"/>
    <n v="28.66"/>
    <n v="46.96"/>
    <n v="37.81"/>
    <x v="5"/>
    <n v="377"/>
    <n v="14254.37"/>
  </r>
  <r>
    <n v="964"/>
    <x v="0"/>
    <x v="9"/>
    <x v="18"/>
    <x v="24"/>
    <s v="28.98 - 35.78"/>
    <n v="28.98"/>
    <n v="35.78"/>
    <n v="32.380000000000003"/>
    <x v="5"/>
    <n v="350"/>
    <n v="11333"/>
  </r>
  <r>
    <n v="965"/>
    <x v="0"/>
    <x v="9"/>
    <x v="6"/>
    <x v="91"/>
    <s v="10.88 - 11.88"/>
    <n v="10.88"/>
    <n v="11.88"/>
    <n v="11.38"/>
    <x v="0"/>
    <n v="327"/>
    <n v="3721.26"/>
  </r>
  <r>
    <n v="966"/>
    <x v="0"/>
    <x v="9"/>
    <x v="13"/>
    <x v="26"/>
    <s v="22.28 - 25.68"/>
    <n v="22.28"/>
    <n v="25.68"/>
    <n v="23.98"/>
    <x v="2"/>
    <n v="315"/>
    <n v="7553.7"/>
  </r>
  <r>
    <n v="967"/>
    <x v="0"/>
    <x v="9"/>
    <x v="54"/>
    <x v="111"/>
    <s v="21.68 - 24.68"/>
    <n v="21.68"/>
    <n v="24.68"/>
    <n v="23.18"/>
    <x v="2"/>
    <n v="300"/>
    <n v="6954"/>
  </r>
  <r>
    <n v="968"/>
    <x v="0"/>
    <x v="9"/>
    <x v="16"/>
    <x v="76"/>
    <s v="24.38 - 24.38"/>
    <n v="24.38"/>
    <n v="24.38"/>
    <n v="24.38"/>
    <x v="2"/>
    <n v="248"/>
    <n v="6046.24"/>
  </r>
  <r>
    <n v="969"/>
    <x v="0"/>
    <x v="9"/>
    <x v="28"/>
    <x v="57"/>
    <s v="11.98 - 14.48"/>
    <n v="11.98"/>
    <n v="14.48"/>
    <n v="13.23"/>
    <x v="0"/>
    <n v="236"/>
    <n v="3122.28"/>
  </r>
  <r>
    <n v="970"/>
    <x v="0"/>
    <x v="9"/>
    <x v="15"/>
    <x v="20"/>
    <s v="10.99 - 15.99"/>
    <n v="10.99"/>
    <n v="15.99"/>
    <n v="13.49"/>
    <x v="0"/>
    <n v="226"/>
    <n v="3048.7400000000002"/>
  </r>
  <r>
    <n v="971"/>
    <x v="0"/>
    <x v="9"/>
    <x v="20"/>
    <x v="89"/>
    <s v="14.99 - 17.59"/>
    <n v="14.99"/>
    <n v="17.59"/>
    <n v="16.29"/>
    <x v="0"/>
    <n v="216"/>
    <n v="3518.64"/>
  </r>
  <r>
    <n v="972"/>
    <x v="0"/>
    <x v="9"/>
    <x v="4"/>
    <x v="34"/>
    <s v="5.99 - 7.99"/>
    <n v="5.99"/>
    <n v="7.99"/>
    <n v="6.99"/>
    <x v="4"/>
    <n v="182"/>
    <n v="1272.18"/>
  </r>
  <r>
    <n v="973"/>
    <x v="0"/>
    <x v="9"/>
    <x v="1"/>
    <x v="119"/>
    <s v="40.50 - 44.50"/>
    <n v="40.5"/>
    <n v="44.5"/>
    <n v="42.5"/>
    <x v="3"/>
    <n v="172"/>
    <n v="7310"/>
  </r>
  <r>
    <n v="974"/>
    <x v="0"/>
    <x v="9"/>
    <x v="20"/>
    <x v="40"/>
    <s v="5.95 - 7.55"/>
    <n v="5.95"/>
    <n v="7.55"/>
    <n v="6.75"/>
    <x v="4"/>
    <n v="169"/>
    <n v="1140.75"/>
  </r>
  <r>
    <n v="975"/>
    <x v="0"/>
    <x v="9"/>
    <x v="32"/>
    <x v="54"/>
    <s v="19.88 - 20.88"/>
    <n v="19.88"/>
    <n v="20.88"/>
    <n v="20.38"/>
    <x v="2"/>
    <n v="169"/>
    <n v="3444.22"/>
  </r>
  <r>
    <n v="976"/>
    <x v="0"/>
    <x v="9"/>
    <x v="0"/>
    <x v="46"/>
    <s v="14.58 - 19.98"/>
    <n v="14.58"/>
    <n v="19.98"/>
    <n v="17.28"/>
    <x v="0"/>
    <n v="161"/>
    <n v="2782.0800000000004"/>
  </r>
  <r>
    <n v="977"/>
    <x v="0"/>
    <x v="9"/>
    <x v="43"/>
    <x v="78"/>
    <s v="18.29 - 19.79"/>
    <n v="18.29"/>
    <n v="19.79"/>
    <n v="19.04"/>
    <x v="0"/>
    <n v="153"/>
    <n v="2913.12"/>
  </r>
  <r>
    <n v="978"/>
    <x v="0"/>
    <x v="9"/>
    <x v="15"/>
    <x v="53"/>
    <s v="11.98 - 13.58"/>
    <n v="11.98"/>
    <n v="13.58"/>
    <n v="12.780000000000001"/>
    <x v="0"/>
    <n v="152"/>
    <n v="1942.5600000000002"/>
  </r>
  <r>
    <n v="979"/>
    <x v="0"/>
    <x v="9"/>
    <x v="10"/>
    <x v="103"/>
    <s v="22.58 - 25.38"/>
    <n v="22.58"/>
    <n v="25.38"/>
    <n v="23.979999999999997"/>
    <x v="2"/>
    <n v="152"/>
    <n v="3644.9599999999996"/>
  </r>
  <r>
    <n v="980"/>
    <x v="0"/>
    <x v="9"/>
    <x v="20"/>
    <x v="62"/>
    <s v="12.98 - 14.55"/>
    <n v="12.98"/>
    <n v="14.55"/>
    <n v="13.765000000000001"/>
    <x v="0"/>
    <n v="149"/>
    <n v="2050.9850000000001"/>
  </r>
  <r>
    <n v="981"/>
    <x v="0"/>
    <x v="9"/>
    <x v="15"/>
    <x v="45"/>
    <s v="14.58 - 16.88"/>
    <n v="14.58"/>
    <n v="16.88"/>
    <n v="15.73"/>
    <x v="0"/>
    <n v="148"/>
    <n v="2328.04"/>
  </r>
  <r>
    <n v="982"/>
    <x v="0"/>
    <x v="9"/>
    <x v="2"/>
    <x v="55"/>
    <s v="14.89 - 14.89"/>
    <n v="14.89"/>
    <n v="14.89"/>
    <n v="14.89"/>
    <x v="0"/>
    <n v="131"/>
    <n v="1950.5900000000001"/>
  </r>
  <r>
    <n v="983"/>
    <x v="0"/>
    <x v="9"/>
    <x v="57"/>
    <x v="120"/>
    <s v="4.38 - 6.88"/>
    <n v="4.38"/>
    <n v="6.88"/>
    <n v="5.63"/>
    <x v="4"/>
    <n v="119"/>
    <n v="669.97"/>
  </r>
  <r>
    <n v="984"/>
    <x v="0"/>
    <x v="9"/>
    <x v="35"/>
    <x v="65"/>
    <s v="13.99 - 19.69"/>
    <n v="13.99"/>
    <n v="19.690000000000001"/>
    <n v="16.84"/>
    <x v="0"/>
    <n v="109"/>
    <n v="1835.56"/>
  </r>
  <r>
    <n v="985"/>
    <x v="0"/>
    <x v="9"/>
    <x v="4"/>
    <x v="51"/>
    <s v="14.78 - 17.48"/>
    <n v="14.78"/>
    <n v="17.48"/>
    <n v="16.13"/>
    <x v="0"/>
    <n v="95"/>
    <n v="1532.35"/>
  </r>
  <r>
    <n v="986"/>
    <x v="0"/>
    <x v="9"/>
    <x v="8"/>
    <x v="68"/>
    <s v="11.48 - 15.03"/>
    <n v="11.48"/>
    <n v="15.03"/>
    <n v="13.254999999999999"/>
    <x v="0"/>
    <n v="91"/>
    <n v="1206.2049999999999"/>
  </r>
  <r>
    <n v="987"/>
    <x v="0"/>
    <x v="9"/>
    <x v="22"/>
    <x v="97"/>
    <s v="11.99 - 16.39"/>
    <n v="11.99"/>
    <n v="16.39"/>
    <n v="14.190000000000001"/>
    <x v="0"/>
    <n v="82"/>
    <n v="1163.5800000000002"/>
  </r>
  <r>
    <n v="988"/>
    <x v="0"/>
    <x v="9"/>
    <x v="14"/>
    <x v="90"/>
    <s v="22.58 - 24.98"/>
    <n v="22.58"/>
    <n v="24.98"/>
    <n v="23.78"/>
    <x v="2"/>
    <n v="79"/>
    <n v="1878.6200000000001"/>
  </r>
  <r>
    <n v="989"/>
    <x v="0"/>
    <x v="9"/>
    <x v="35"/>
    <x v="64"/>
    <s v="15.09 - 16.99"/>
    <n v="15.09"/>
    <n v="16.989999999999998"/>
    <n v="16.04"/>
    <x v="0"/>
    <n v="78"/>
    <n v="1251.1199999999999"/>
  </r>
  <r>
    <n v="990"/>
    <x v="0"/>
    <x v="9"/>
    <x v="30"/>
    <x v="44"/>
    <s v="19.97 - 22.78"/>
    <n v="19.97"/>
    <n v="22.78"/>
    <n v="21.375"/>
    <x v="2"/>
    <n v="71"/>
    <n v="1517.625"/>
  </r>
  <r>
    <n v="991"/>
    <x v="0"/>
    <x v="9"/>
    <x v="53"/>
    <x v="104"/>
    <s v="25.98 - 27.98"/>
    <n v="25.98"/>
    <n v="27.98"/>
    <n v="26.98"/>
    <x v="2"/>
    <n v="66"/>
    <n v="1780.68"/>
  </r>
  <r>
    <n v="992"/>
    <x v="0"/>
    <x v="9"/>
    <x v="13"/>
    <x v="22"/>
    <s v="17.28 - 19.88"/>
    <n v="17.28"/>
    <n v="19.88"/>
    <n v="18.579999999999998"/>
    <x v="0"/>
    <n v="54"/>
    <n v="1003.3199999999999"/>
  </r>
  <r>
    <n v="993"/>
    <x v="0"/>
    <x v="9"/>
    <x v="29"/>
    <x v="43"/>
    <s v="39.99 - 46.19"/>
    <n v="39.99"/>
    <n v="46.19"/>
    <n v="43.09"/>
    <x v="3"/>
    <n v="43"/>
    <n v="1852.8700000000001"/>
  </r>
  <r>
    <n v="994"/>
    <x v="0"/>
    <x v="9"/>
    <x v="30"/>
    <x v="52"/>
    <s v="18.27 - 19.77"/>
    <n v="18.27"/>
    <n v="19.77"/>
    <n v="19.02"/>
    <x v="0"/>
    <n v="42"/>
    <n v="798.84"/>
  </r>
  <r>
    <n v="995"/>
    <x v="0"/>
    <x v="9"/>
    <x v="40"/>
    <x v="71"/>
    <s v="16.38 - 19.38"/>
    <n v="16.38"/>
    <n v="19.38"/>
    <n v="17.88"/>
    <x v="0"/>
    <n v="37"/>
    <n v="661.56"/>
  </r>
  <r>
    <n v="996"/>
    <x v="0"/>
    <x v="9"/>
    <x v="30"/>
    <x v="49"/>
    <s v="17.67 - 19.67"/>
    <n v="17.670000000000002"/>
    <n v="19.670000000000002"/>
    <n v="18.670000000000002"/>
    <x v="0"/>
    <n v="36"/>
    <n v="672.12000000000012"/>
  </r>
  <r>
    <n v="997"/>
    <x v="0"/>
    <x v="9"/>
    <x v="11"/>
    <x v="61"/>
    <s v="8.98 - 9.88"/>
    <n v="8.98"/>
    <n v="9.8800000000000008"/>
    <n v="9.43"/>
    <x v="4"/>
    <n v="35"/>
    <n v="330.05"/>
  </r>
  <r>
    <n v="998"/>
    <x v="0"/>
    <x v="9"/>
    <x v="20"/>
    <x v="28"/>
    <s v="9.45 - 9.45"/>
    <n v="9.4499999999999993"/>
    <n v="9.4499999999999993"/>
    <n v="9.4499999999999993"/>
    <x v="4"/>
    <n v="32"/>
    <n v="302.39999999999998"/>
  </r>
  <r>
    <n v="999"/>
    <x v="0"/>
    <x v="9"/>
    <x v="55"/>
    <x v="112"/>
    <s v="23.17 - 26.47"/>
    <n v="23.17"/>
    <n v="26.47"/>
    <n v="24.82"/>
    <x v="2"/>
    <n v="28"/>
    <n v="694.96"/>
  </r>
  <r>
    <n v="1000"/>
    <x v="0"/>
    <x v="9"/>
    <x v="42"/>
    <x v="92"/>
    <s v="12.98 - 15.98"/>
    <n v="12.98"/>
    <n v="15.98"/>
    <n v="14.48"/>
    <x v="0"/>
    <n v="22"/>
    <n v="318.56"/>
  </r>
  <r>
    <n v="1001"/>
    <x v="0"/>
    <x v="9"/>
    <x v="38"/>
    <x v="69"/>
    <s v="7.18 - 7.58"/>
    <n v="7.18"/>
    <n v="7.58"/>
    <n v="7.38"/>
    <x v="4"/>
    <n v="20"/>
    <n v="147.6"/>
  </r>
  <r>
    <n v="1002"/>
    <x v="0"/>
    <x v="9"/>
    <x v="25"/>
    <x v="84"/>
    <s v="16.68 - 20.68"/>
    <n v="16.68"/>
    <n v="20.68"/>
    <n v="18.68"/>
    <x v="0"/>
    <n v="18"/>
    <n v="336.24"/>
  </r>
  <r>
    <n v="1003"/>
    <x v="0"/>
    <x v="9"/>
    <x v="27"/>
    <x v="63"/>
    <s v="29.93 - 41.68"/>
    <n v="29.93"/>
    <n v="41.68"/>
    <n v="35.805"/>
    <x v="5"/>
    <n v="18"/>
    <n v="644.49"/>
  </r>
  <r>
    <n v="1004"/>
    <x v="0"/>
    <x v="9"/>
    <x v="33"/>
    <x v="102"/>
    <s v="5.28 - 8.28"/>
    <n v="5.28"/>
    <n v="8.2799999999999994"/>
    <n v="6.7799999999999994"/>
    <x v="4"/>
    <n v="17"/>
    <n v="115.25999999999999"/>
  </r>
  <r>
    <n v="1005"/>
    <x v="0"/>
    <x v="9"/>
    <x v="56"/>
    <x v="116"/>
    <s v="19.78 - 21.78"/>
    <n v="19.78"/>
    <n v="21.78"/>
    <n v="20.78"/>
    <x v="2"/>
    <n v="15"/>
    <n v="311.70000000000005"/>
  </r>
  <r>
    <n v="1006"/>
    <x v="0"/>
    <x v="9"/>
    <x v="52"/>
    <x v="100"/>
    <s v="5.68 - 8.58"/>
    <n v="5.68"/>
    <n v="8.58"/>
    <n v="7.13"/>
    <x v="4"/>
    <n v="12"/>
    <n v="85.56"/>
  </r>
  <r>
    <n v="1007"/>
    <x v="0"/>
    <x v="9"/>
    <x v="25"/>
    <x v="36"/>
    <s v="22.28 - 23.98"/>
    <n v="22.28"/>
    <n v="23.98"/>
    <n v="23.130000000000003"/>
    <x v="2"/>
    <n v="11"/>
    <n v="254.43000000000004"/>
  </r>
  <r>
    <n v="1008"/>
    <x v="0"/>
    <x v="9"/>
    <x v="15"/>
    <x v="58"/>
    <s v="17.58 - 21.68"/>
    <n v="17.579999999999998"/>
    <n v="21.68"/>
    <n v="19.63"/>
    <x v="0"/>
    <n v="10"/>
    <n v="196.29999999999998"/>
  </r>
  <r>
    <n v="1009"/>
    <x v="0"/>
    <x v="9"/>
    <x v="23"/>
    <x v="60"/>
    <s v="7.24 - 8.54"/>
    <n v="7.24"/>
    <n v="8.5399999999999991"/>
    <n v="7.89"/>
    <x v="4"/>
    <n v="8"/>
    <n v="63.12"/>
  </r>
  <r>
    <n v="1010"/>
    <x v="0"/>
    <x v="9"/>
    <x v="13"/>
    <x v="18"/>
    <s v="15.78 - 17.88"/>
    <n v="15.78"/>
    <n v="17.88"/>
    <n v="16.829999999999998"/>
    <x v="0"/>
    <n v="6"/>
    <n v="100.97999999999999"/>
  </r>
  <r>
    <n v="1011"/>
    <x v="0"/>
    <x v="9"/>
    <x v="24"/>
    <x v="105"/>
    <s v="14.98 - 15.98"/>
    <n v="14.98"/>
    <n v="15.98"/>
    <n v="15.48"/>
    <x v="0"/>
    <n v="4"/>
    <n v="61.92"/>
  </r>
  <r>
    <n v="1012"/>
    <x v="0"/>
    <x v="9"/>
    <x v="33"/>
    <x v="56"/>
    <s v="12.58 - 13.28"/>
    <n v="12.58"/>
    <n v="13.28"/>
    <n v="12.93"/>
    <x v="0"/>
    <n v="3"/>
    <n v="38.79"/>
  </r>
  <r>
    <n v="1013"/>
    <x v="0"/>
    <x v="9"/>
    <x v="7"/>
    <x v="86"/>
    <s v="11.08 - 12.68"/>
    <n v="11.08"/>
    <n v="12.68"/>
    <n v="11.879999999999999"/>
    <x v="0"/>
    <n v="1"/>
    <n v="11.879999999999999"/>
  </r>
  <r>
    <n v="1014"/>
    <x v="0"/>
    <x v="9"/>
    <x v="25"/>
    <x v="87"/>
    <s v="23.98 - 23.98"/>
    <n v="23.98"/>
    <n v="23.98"/>
    <n v="23.98"/>
    <x v="2"/>
    <n v="0"/>
    <n v="0"/>
  </r>
  <r>
    <n v="1015"/>
    <x v="0"/>
    <x v="9"/>
    <x v="18"/>
    <x v="82"/>
    <s v="29.88 - 32.88"/>
    <n v="29.88"/>
    <n v="32.880000000000003"/>
    <n v="31.380000000000003"/>
    <x v="5"/>
    <n v="0"/>
    <n v="0"/>
  </r>
  <r>
    <n v="1016"/>
    <x v="0"/>
    <x v="9"/>
    <x v="31"/>
    <x v="48"/>
    <s v="9.38 - 10.68"/>
    <n v="9.3800000000000008"/>
    <n v="10.68"/>
    <n v="10.030000000000001"/>
    <x v="0"/>
    <n v="0"/>
    <n v="0"/>
  </r>
  <r>
    <n v="1017"/>
    <x v="0"/>
    <x v="9"/>
    <x v="22"/>
    <x v="31"/>
    <s v="12.99 - 17.19"/>
    <n v="12.99"/>
    <n v="17.190000000000001"/>
    <n v="15.09"/>
    <x v="0"/>
    <n v="0"/>
    <n v="0"/>
  </r>
  <r>
    <n v="1018"/>
    <x v="0"/>
    <x v="9"/>
    <x v="39"/>
    <x v="70"/>
    <s v="12.80 - 13.80"/>
    <n v="12.8"/>
    <n v="13.8"/>
    <n v="13.3"/>
    <x v="0"/>
    <n v="0"/>
    <n v="0"/>
  </r>
  <r>
    <n v="1019"/>
    <x v="0"/>
    <x v="9"/>
    <x v="4"/>
    <x v="37"/>
    <s v="22.07 - 22.07"/>
    <n v="22.07"/>
    <n v="22.07"/>
    <n v="22.07"/>
    <x v="2"/>
    <n v="0"/>
    <n v="0"/>
  </r>
  <r>
    <n v="1020"/>
    <x v="0"/>
    <x v="9"/>
    <x v="17"/>
    <x v="72"/>
    <s v="16.48 - 17.48"/>
    <n v="16.48"/>
    <n v="17.48"/>
    <n v="16.98"/>
    <x v="0"/>
    <n v="0"/>
    <n v="0"/>
  </r>
  <r>
    <n v="1021"/>
    <x v="0"/>
    <x v="9"/>
    <x v="23"/>
    <x v="50"/>
    <s v="23.80 - 25.40"/>
    <n v="23.8"/>
    <n v="25.4"/>
    <n v="24.6"/>
    <x v="2"/>
    <n v="0"/>
    <n v="0"/>
  </r>
  <r>
    <n v="1022"/>
    <x v="0"/>
    <x v="9"/>
    <x v="37"/>
    <x v="67"/>
    <s v="12.98 - 13.98"/>
    <n v="12.98"/>
    <n v="13.98"/>
    <n v="13.48"/>
    <x v="0"/>
    <n v="0"/>
    <n v="0"/>
  </r>
  <r>
    <n v="1023"/>
    <x v="0"/>
    <x v="9"/>
    <x v="11"/>
    <x v="114"/>
    <s v="15.99 - 17.99"/>
    <n v="15.99"/>
    <n v="17.989999999999998"/>
    <n v="16.989999999999998"/>
    <x v="0"/>
    <n v="0"/>
    <n v="0"/>
  </r>
  <r>
    <n v="1024"/>
    <x v="0"/>
    <x v="9"/>
    <x v="31"/>
    <x v="47"/>
    <s v="10.88 - 13.78"/>
    <n v="10.88"/>
    <n v="13.78"/>
    <n v="12.33"/>
    <x v="0"/>
    <n v="0"/>
    <n v="0"/>
  </r>
  <r>
    <n v="1025"/>
    <x v="0"/>
    <x v="10"/>
    <x v="6"/>
    <x v="106"/>
    <s v="3.28 - 9.99"/>
    <n v="3.28"/>
    <n v="9.99"/>
    <n v="6.6349999999999998"/>
    <x v="4"/>
    <n v="28246"/>
    <n v="187412.21"/>
  </r>
  <r>
    <n v="1026"/>
    <x v="0"/>
    <x v="10"/>
    <x v="0"/>
    <x v="0"/>
    <s v="13.98 - 15.38"/>
    <n v="13.98"/>
    <n v="15.38"/>
    <n v="14.68"/>
    <x v="0"/>
    <n v="16163"/>
    <n v="237272.84"/>
  </r>
  <r>
    <n v="1027"/>
    <x v="0"/>
    <x v="10"/>
    <x v="4"/>
    <x v="107"/>
    <s v="18.98 - 33.18"/>
    <n v="18.98"/>
    <n v="33.18"/>
    <n v="26.08"/>
    <x v="2"/>
    <n v="10105"/>
    <n v="263538.39999999997"/>
  </r>
  <r>
    <n v="1028"/>
    <x v="0"/>
    <x v="10"/>
    <x v="8"/>
    <x v="9"/>
    <s v="8.48 - 9.98"/>
    <n v="8.48"/>
    <n v="9.98"/>
    <n v="9.23"/>
    <x v="4"/>
    <n v="9463"/>
    <n v="87343.49"/>
  </r>
  <r>
    <n v="1029"/>
    <x v="0"/>
    <x v="10"/>
    <x v="4"/>
    <x v="4"/>
    <s v="15.58 - 16.98"/>
    <n v="15.58"/>
    <n v="16.98"/>
    <n v="16.28"/>
    <x v="0"/>
    <n v="4955"/>
    <n v="80667.400000000009"/>
  </r>
  <r>
    <n v="1030"/>
    <x v="0"/>
    <x v="10"/>
    <x v="47"/>
    <x v="93"/>
    <s v="33.80 - 33.80"/>
    <n v="33.799999999999997"/>
    <n v="33.799999999999997"/>
    <n v="33.799999999999997"/>
    <x v="5"/>
    <n v="4646"/>
    <n v="157034.79999999999"/>
  </r>
  <r>
    <n v="1031"/>
    <x v="0"/>
    <x v="10"/>
    <x v="6"/>
    <x v="7"/>
    <s v="4.98 - 5.48"/>
    <n v="4.9800000000000004"/>
    <n v="5.48"/>
    <n v="5.23"/>
    <x v="4"/>
    <n v="4490"/>
    <n v="23482.7"/>
  </r>
  <r>
    <n v="1032"/>
    <x v="0"/>
    <x v="10"/>
    <x v="0"/>
    <x v="6"/>
    <s v="11.98 - 14.98"/>
    <n v="11.98"/>
    <n v="14.98"/>
    <n v="13.48"/>
    <x v="0"/>
    <n v="3922"/>
    <n v="52868.560000000005"/>
  </r>
  <r>
    <n v="1033"/>
    <x v="0"/>
    <x v="10"/>
    <x v="46"/>
    <x v="88"/>
    <s v="16.08 - 17.98"/>
    <n v="16.079999999999998"/>
    <n v="17.98"/>
    <n v="17.03"/>
    <x v="0"/>
    <n v="3018"/>
    <n v="51396.54"/>
  </r>
  <r>
    <n v="1034"/>
    <x v="0"/>
    <x v="10"/>
    <x v="4"/>
    <x v="12"/>
    <s v="20.98 - 34.28"/>
    <n v="20.98"/>
    <n v="34.28"/>
    <n v="27.630000000000003"/>
    <x v="2"/>
    <n v="3007"/>
    <n v="83083.41"/>
  </r>
  <r>
    <n v="1035"/>
    <x v="0"/>
    <x v="10"/>
    <x v="11"/>
    <x v="14"/>
    <s v="14.99 - 15.99"/>
    <n v="14.99"/>
    <n v="15.99"/>
    <n v="15.49"/>
    <x v="0"/>
    <n v="2741"/>
    <n v="42458.090000000004"/>
  </r>
  <r>
    <n v="1036"/>
    <x v="0"/>
    <x v="10"/>
    <x v="12"/>
    <x v="118"/>
    <s v="20.99 - 33.99"/>
    <n v="20.99"/>
    <n v="33.99"/>
    <n v="27.490000000000002"/>
    <x v="2"/>
    <n v="2732"/>
    <n v="75102.680000000008"/>
  </r>
  <r>
    <n v="1037"/>
    <x v="0"/>
    <x v="10"/>
    <x v="4"/>
    <x v="11"/>
    <s v="10.28 - 14.78"/>
    <n v="10.28"/>
    <n v="14.78"/>
    <n v="12.53"/>
    <x v="0"/>
    <n v="2670"/>
    <n v="33455.1"/>
  </r>
  <r>
    <n v="1038"/>
    <x v="0"/>
    <x v="10"/>
    <x v="34"/>
    <x v="59"/>
    <s v="22.58 - 26.58"/>
    <n v="22.58"/>
    <n v="26.58"/>
    <n v="24.58"/>
    <x v="2"/>
    <n v="2552"/>
    <n v="62728.159999999996"/>
  </r>
  <r>
    <n v="1039"/>
    <x v="0"/>
    <x v="10"/>
    <x v="3"/>
    <x v="3"/>
    <s v="33.80 - 55.40"/>
    <n v="33.799999999999997"/>
    <n v="55.4"/>
    <n v="44.599999999999994"/>
    <x v="3"/>
    <n v="2438"/>
    <n v="108734.79999999999"/>
  </r>
  <r>
    <n v="1040"/>
    <x v="0"/>
    <x v="10"/>
    <x v="6"/>
    <x v="108"/>
    <s v="5.48 - 6.48"/>
    <n v="5.48"/>
    <n v="6.48"/>
    <n v="5.98"/>
    <x v="4"/>
    <n v="2254"/>
    <n v="13478.92"/>
  </r>
  <r>
    <n v="1041"/>
    <x v="0"/>
    <x v="10"/>
    <x v="2"/>
    <x v="2"/>
    <s v="23.32 - 24.22"/>
    <n v="23.32"/>
    <n v="24.22"/>
    <n v="23.77"/>
    <x v="2"/>
    <n v="2164"/>
    <n v="51438.28"/>
  </r>
  <r>
    <n v="1042"/>
    <x v="0"/>
    <x v="10"/>
    <x v="8"/>
    <x v="110"/>
    <s v="7.18 - 10.68"/>
    <n v="7.18"/>
    <n v="10.68"/>
    <n v="8.93"/>
    <x v="4"/>
    <n v="2054"/>
    <n v="18342.22"/>
  </r>
  <r>
    <n v="1043"/>
    <x v="0"/>
    <x v="10"/>
    <x v="17"/>
    <x v="109"/>
    <s v="15.99 - 23.29"/>
    <n v="15.99"/>
    <n v="23.29"/>
    <n v="19.64"/>
    <x v="0"/>
    <n v="2002"/>
    <n v="39319.279999999999"/>
  </r>
  <r>
    <n v="1044"/>
    <x v="0"/>
    <x v="10"/>
    <x v="51"/>
    <x v="101"/>
    <s v="11.88 - 20.68"/>
    <n v="11.88"/>
    <n v="20.68"/>
    <n v="16.28"/>
    <x v="0"/>
    <n v="1940"/>
    <n v="31583.200000000001"/>
  </r>
  <r>
    <n v="1045"/>
    <x v="0"/>
    <x v="10"/>
    <x v="12"/>
    <x v="15"/>
    <s v="16.89 - 20.19"/>
    <n v="16.89"/>
    <n v="20.190000000000001"/>
    <n v="18.54"/>
    <x v="0"/>
    <n v="1918"/>
    <n v="35559.72"/>
  </r>
  <r>
    <n v="1046"/>
    <x v="0"/>
    <x v="10"/>
    <x v="15"/>
    <x v="33"/>
    <s v="13.58 - 16.18"/>
    <n v="13.58"/>
    <n v="16.18"/>
    <n v="14.879999999999999"/>
    <x v="0"/>
    <n v="1771"/>
    <n v="26352.48"/>
  </r>
  <r>
    <n v="1047"/>
    <x v="0"/>
    <x v="10"/>
    <x v="5"/>
    <x v="5"/>
    <s v="21.98 - 23.98"/>
    <n v="21.98"/>
    <n v="23.98"/>
    <n v="22.98"/>
    <x v="2"/>
    <n v="1703"/>
    <n v="39134.94"/>
  </r>
  <r>
    <n v="1048"/>
    <x v="0"/>
    <x v="10"/>
    <x v="3"/>
    <x v="38"/>
    <s v="49.80 - 59.80"/>
    <n v="49.8"/>
    <n v="59.8"/>
    <n v="54.8"/>
    <x v="1"/>
    <n v="1562"/>
    <n v="85597.599999999991"/>
  </r>
  <r>
    <n v="1049"/>
    <x v="0"/>
    <x v="10"/>
    <x v="2"/>
    <x v="27"/>
    <s v="26.11 - 27.21"/>
    <n v="26.11"/>
    <n v="27.21"/>
    <n v="26.66"/>
    <x v="2"/>
    <n v="1531"/>
    <n v="40816.46"/>
  </r>
  <r>
    <n v="1050"/>
    <x v="0"/>
    <x v="10"/>
    <x v="3"/>
    <x v="113"/>
    <s v="35.80 - 41.60"/>
    <n v="35.799999999999997"/>
    <n v="41.6"/>
    <n v="38.700000000000003"/>
    <x v="5"/>
    <n v="1500"/>
    <n v="58050.000000000007"/>
  </r>
  <r>
    <n v="1051"/>
    <x v="0"/>
    <x v="10"/>
    <x v="26"/>
    <x v="115"/>
    <s v="12.98 - 20.78"/>
    <n v="12.98"/>
    <n v="20.78"/>
    <n v="16.880000000000003"/>
    <x v="0"/>
    <n v="1059"/>
    <n v="17875.920000000002"/>
  </r>
  <r>
    <n v="1052"/>
    <x v="0"/>
    <x v="10"/>
    <x v="16"/>
    <x v="21"/>
    <s v="50.80 - 50.80"/>
    <n v="50.8"/>
    <n v="50.8"/>
    <n v="50.8"/>
    <x v="1"/>
    <n v="983"/>
    <n v="49936.399999999994"/>
  </r>
  <r>
    <n v="1053"/>
    <x v="0"/>
    <x v="10"/>
    <x v="0"/>
    <x v="17"/>
    <s v="14.78 - 20.18"/>
    <n v="14.78"/>
    <n v="20.18"/>
    <n v="17.48"/>
    <x v="0"/>
    <n v="964"/>
    <n v="16850.72"/>
  </r>
  <r>
    <n v="1054"/>
    <x v="0"/>
    <x v="10"/>
    <x v="26"/>
    <x v="39"/>
    <s v="12.68 - 20.78"/>
    <n v="12.68"/>
    <n v="20.78"/>
    <n v="16.73"/>
    <x v="0"/>
    <n v="948"/>
    <n v="15860.04"/>
  </r>
  <r>
    <n v="1055"/>
    <x v="0"/>
    <x v="10"/>
    <x v="24"/>
    <x v="35"/>
    <s v="14.28 - 15.38"/>
    <n v="14.28"/>
    <n v="15.38"/>
    <n v="14.83"/>
    <x v="0"/>
    <n v="901"/>
    <n v="13361.83"/>
  </r>
  <r>
    <n v="1056"/>
    <x v="0"/>
    <x v="10"/>
    <x v="6"/>
    <x v="91"/>
    <s v="10.88 - 11.88"/>
    <n v="10.88"/>
    <n v="11.88"/>
    <n v="11.38"/>
    <x v="0"/>
    <n v="875"/>
    <n v="9957.5"/>
  </r>
  <r>
    <n v="1057"/>
    <x v="0"/>
    <x v="10"/>
    <x v="23"/>
    <x v="32"/>
    <s v="12.98 - 17.88"/>
    <n v="12.98"/>
    <n v="17.88"/>
    <n v="15.43"/>
    <x v="0"/>
    <n v="696"/>
    <n v="10739.28"/>
  </r>
  <r>
    <n v="1058"/>
    <x v="0"/>
    <x v="10"/>
    <x v="10"/>
    <x v="13"/>
    <s v="20.78 - 23.08"/>
    <n v="20.78"/>
    <n v="23.08"/>
    <n v="21.93"/>
    <x v="2"/>
    <n v="673"/>
    <n v="14758.89"/>
  </r>
  <r>
    <n v="1059"/>
    <x v="0"/>
    <x v="10"/>
    <x v="21"/>
    <x v="29"/>
    <s v="49.19 - 57.98"/>
    <n v="49.19"/>
    <n v="57.98"/>
    <n v="53.584999999999994"/>
    <x v="1"/>
    <n v="661"/>
    <n v="35419.684999999998"/>
  </r>
  <r>
    <n v="1060"/>
    <x v="0"/>
    <x v="10"/>
    <x v="9"/>
    <x v="10"/>
    <s v="15.98 - 19.28"/>
    <n v="15.98"/>
    <n v="19.28"/>
    <n v="17.630000000000003"/>
    <x v="0"/>
    <n v="654"/>
    <n v="11530.020000000002"/>
  </r>
  <r>
    <n v="1061"/>
    <x v="0"/>
    <x v="10"/>
    <x v="1"/>
    <x v="119"/>
    <s v="40.50 - 44.50"/>
    <n v="40.5"/>
    <n v="44.5"/>
    <n v="42.5"/>
    <x v="3"/>
    <n v="637"/>
    <n v="27072.5"/>
  </r>
  <r>
    <n v="1062"/>
    <x v="0"/>
    <x v="10"/>
    <x v="28"/>
    <x v="42"/>
    <s v="7.48 - 7.98"/>
    <n v="7.48"/>
    <n v="7.98"/>
    <n v="7.73"/>
    <x v="4"/>
    <n v="634"/>
    <n v="4900.8200000000006"/>
  </r>
  <r>
    <n v="1063"/>
    <x v="0"/>
    <x v="10"/>
    <x v="16"/>
    <x v="76"/>
    <s v="24.38 - 24.38"/>
    <n v="24.38"/>
    <n v="24.38"/>
    <n v="24.38"/>
    <x v="2"/>
    <n v="630"/>
    <n v="15359.4"/>
  </r>
  <r>
    <n v="1064"/>
    <x v="0"/>
    <x v="10"/>
    <x v="36"/>
    <x v="66"/>
    <s v="15.98 - 18.68"/>
    <n v="15.98"/>
    <n v="18.68"/>
    <n v="17.329999999999998"/>
    <x v="0"/>
    <n v="557"/>
    <n v="9652.81"/>
  </r>
  <r>
    <n v="1065"/>
    <x v="0"/>
    <x v="10"/>
    <x v="19"/>
    <x v="25"/>
    <s v="16.98 - 17.98"/>
    <n v="16.98"/>
    <n v="17.98"/>
    <n v="17.48"/>
    <x v="0"/>
    <n v="531"/>
    <n v="9281.880000000001"/>
  </r>
  <r>
    <n v="1066"/>
    <x v="0"/>
    <x v="10"/>
    <x v="48"/>
    <x v="94"/>
    <s v="23.79 - 25.29"/>
    <n v="23.79"/>
    <n v="25.29"/>
    <n v="24.54"/>
    <x v="2"/>
    <n v="517"/>
    <n v="12687.18"/>
  </r>
  <r>
    <n v="1067"/>
    <x v="0"/>
    <x v="10"/>
    <x v="35"/>
    <x v="65"/>
    <s v="13.99 - 19.69"/>
    <n v="13.99"/>
    <n v="19.690000000000001"/>
    <n v="16.84"/>
    <x v="0"/>
    <n v="513"/>
    <n v="8638.92"/>
  </r>
  <r>
    <n v="1068"/>
    <x v="0"/>
    <x v="10"/>
    <x v="35"/>
    <x v="64"/>
    <s v="15.09 - 16.99"/>
    <n v="15.09"/>
    <n v="16.989999999999998"/>
    <n v="16.04"/>
    <x v="0"/>
    <n v="489"/>
    <n v="7843.5599999999995"/>
  </r>
  <r>
    <n v="1069"/>
    <x v="0"/>
    <x v="10"/>
    <x v="58"/>
    <x v="121"/>
    <s v="7.38 - 8.38"/>
    <n v="7.38"/>
    <n v="8.3800000000000008"/>
    <n v="7.8800000000000008"/>
    <x v="4"/>
    <n v="465"/>
    <n v="3664.2000000000003"/>
  </r>
  <r>
    <n v="1070"/>
    <x v="0"/>
    <x v="10"/>
    <x v="18"/>
    <x v="24"/>
    <s v="28.98 - 35.78"/>
    <n v="28.98"/>
    <n v="35.78"/>
    <n v="32.380000000000003"/>
    <x v="5"/>
    <n v="462"/>
    <n v="14959.560000000001"/>
  </r>
  <r>
    <n v="1071"/>
    <x v="0"/>
    <x v="10"/>
    <x v="13"/>
    <x v="26"/>
    <s v="22.28 - 25.68"/>
    <n v="22.28"/>
    <n v="25.68"/>
    <n v="23.98"/>
    <x v="2"/>
    <n v="436"/>
    <n v="10455.280000000001"/>
  </r>
  <r>
    <n v="1072"/>
    <x v="0"/>
    <x v="10"/>
    <x v="4"/>
    <x v="30"/>
    <s v="15.48 - 15.58"/>
    <n v="15.48"/>
    <n v="15.58"/>
    <n v="15.530000000000001"/>
    <x v="0"/>
    <n v="420"/>
    <n v="6522.6"/>
  </r>
  <r>
    <n v="1073"/>
    <x v="0"/>
    <x v="10"/>
    <x v="15"/>
    <x v="45"/>
    <s v="14.58 - 16.88"/>
    <n v="14.58"/>
    <n v="16.88"/>
    <n v="15.73"/>
    <x v="0"/>
    <n v="362"/>
    <n v="5694.26"/>
  </r>
  <r>
    <n v="1074"/>
    <x v="0"/>
    <x v="10"/>
    <x v="31"/>
    <x v="79"/>
    <s v="5.99 - 9.40"/>
    <n v="5.99"/>
    <n v="9.4"/>
    <n v="7.6950000000000003"/>
    <x v="4"/>
    <n v="349"/>
    <n v="2685.5550000000003"/>
  </r>
  <r>
    <n v="1075"/>
    <x v="0"/>
    <x v="10"/>
    <x v="29"/>
    <x v="122"/>
    <s v="27.99 - 32.20"/>
    <n v="27.99"/>
    <n v="32.200000000000003"/>
    <n v="30.094999999999999"/>
    <x v="5"/>
    <n v="334"/>
    <n v="10051.73"/>
  </r>
  <r>
    <n v="1076"/>
    <x v="0"/>
    <x v="10"/>
    <x v="15"/>
    <x v="53"/>
    <s v="11.98 - 13.58"/>
    <n v="11.98"/>
    <n v="13.58"/>
    <n v="12.780000000000001"/>
    <x v="0"/>
    <n v="294"/>
    <n v="3757.32"/>
  </r>
  <r>
    <n v="1077"/>
    <x v="0"/>
    <x v="10"/>
    <x v="43"/>
    <x v="78"/>
    <s v="18.29 - 19.79"/>
    <n v="18.29"/>
    <n v="19.79"/>
    <n v="19.04"/>
    <x v="0"/>
    <n v="277"/>
    <n v="5274.08"/>
  </r>
  <r>
    <n v="1078"/>
    <x v="0"/>
    <x v="10"/>
    <x v="57"/>
    <x v="120"/>
    <s v="4.38 - 6.88"/>
    <n v="4.38"/>
    <n v="6.88"/>
    <n v="5.63"/>
    <x v="4"/>
    <n v="275"/>
    <n v="1548.25"/>
  </r>
  <r>
    <n v="1079"/>
    <x v="0"/>
    <x v="10"/>
    <x v="28"/>
    <x v="57"/>
    <s v="11.98 - 14.48"/>
    <n v="11.98"/>
    <n v="14.48"/>
    <n v="13.23"/>
    <x v="0"/>
    <n v="272"/>
    <n v="3598.56"/>
  </r>
  <r>
    <n v="1080"/>
    <x v="0"/>
    <x v="10"/>
    <x v="20"/>
    <x v="62"/>
    <s v="12.98 - 14.55"/>
    <n v="12.98"/>
    <n v="14.55"/>
    <n v="13.765000000000001"/>
    <x v="0"/>
    <n v="247"/>
    <n v="3399.9549999999999"/>
  </r>
  <r>
    <n v="1081"/>
    <x v="0"/>
    <x v="10"/>
    <x v="42"/>
    <x v="74"/>
    <s v="6.18 - 7.38"/>
    <n v="6.18"/>
    <n v="7.38"/>
    <n v="6.7799999999999994"/>
    <x v="4"/>
    <n v="230"/>
    <n v="1559.3999999999999"/>
  </r>
  <r>
    <n v="1082"/>
    <x v="0"/>
    <x v="10"/>
    <x v="2"/>
    <x v="55"/>
    <s v="14.89 - 14.89"/>
    <n v="14.89"/>
    <n v="14.89"/>
    <n v="14.89"/>
    <x v="0"/>
    <n v="228"/>
    <n v="3394.92"/>
  </r>
  <r>
    <n v="1083"/>
    <x v="0"/>
    <x v="10"/>
    <x v="4"/>
    <x v="51"/>
    <s v="14.78 - 17.48"/>
    <n v="14.78"/>
    <n v="17.48"/>
    <n v="16.13"/>
    <x v="0"/>
    <n v="215"/>
    <n v="3467.95"/>
  </r>
  <r>
    <n v="1084"/>
    <x v="0"/>
    <x v="10"/>
    <x v="59"/>
    <x v="123"/>
    <s v="3.98 - 4.28"/>
    <n v="3.98"/>
    <n v="4.28"/>
    <n v="4.13"/>
    <x v="4"/>
    <n v="207"/>
    <n v="854.91"/>
  </r>
  <r>
    <n v="1085"/>
    <x v="0"/>
    <x v="10"/>
    <x v="10"/>
    <x v="103"/>
    <s v="22.58 - 25.38"/>
    <n v="22.58"/>
    <n v="25.38"/>
    <n v="23.979999999999997"/>
    <x v="2"/>
    <n v="194"/>
    <n v="4652.119999999999"/>
  </r>
  <r>
    <n v="1086"/>
    <x v="0"/>
    <x v="10"/>
    <x v="11"/>
    <x v="114"/>
    <s v="15.99 - 17.99"/>
    <n v="15.99"/>
    <n v="17.989999999999998"/>
    <n v="16.989999999999998"/>
    <x v="0"/>
    <n v="188"/>
    <n v="3194.12"/>
  </r>
  <r>
    <n v="1087"/>
    <x v="0"/>
    <x v="10"/>
    <x v="27"/>
    <x v="41"/>
    <s v="16.58 - 21.28"/>
    <n v="16.579999999999998"/>
    <n v="21.28"/>
    <n v="18.93"/>
    <x v="0"/>
    <n v="184"/>
    <n v="3483.12"/>
  </r>
  <r>
    <n v="1088"/>
    <x v="0"/>
    <x v="10"/>
    <x v="51"/>
    <x v="99"/>
    <s v="6.68 - 13.98"/>
    <n v="6.68"/>
    <n v="13.98"/>
    <n v="10.33"/>
    <x v="0"/>
    <n v="182"/>
    <n v="1880.06"/>
  </r>
  <r>
    <n v="1089"/>
    <x v="0"/>
    <x v="10"/>
    <x v="14"/>
    <x v="19"/>
    <s v="20.38 - 21.88"/>
    <n v="20.38"/>
    <n v="21.88"/>
    <n v="21.13"/>
    <x v="2"/>
    <n v="176"/>
    <n v="3718.8799999999997"/>
  </r>
  <r>
    <n v="1090"/>
    <x v="0"/>
    <x v="10"/>
    <x v="4"/>
    <x v="34"/>
    <s v="5.99 - 7.99"/>
    <n v="5.99"/>
    <n v="7.99"/>
    <n v="6.99"/>
    <x v="4"/>
    <n v="168"/>
    <n v="1174.32"/>
  </r>
  <r>
    <n v="1091"/>
    <x v="0"/>
    <x v="10"/>
    <x v="20"/>
    <x v="40"/>
    <s v="5.95 - 7.55"/>
    <n v="5.95"/>
    <n v="7.55"/>
    <n v="6.75"/>
    <x v="4"/>
    <n v="161"/>
    <n v="1086.75"/>
  </r>
  <r>
    <n v="1092"/>
    <x v="0"/>
    <x v="10"/>
    <x v="14"/>
    <x v="90"/>
    <s v="22.58 - 24.98"/>
    <n v="22.58"/>
    <n v="24.98"/>
    <n v="23.78"/>
    <x v="2"/>
    <n v="158"/>
    <n v="3757.2400000000002"/>
  </r>
  <r>
    <n v="1093"/>
    <x v="0"/>
    <x v="10"/>
    <x v="40"/>
    <x v="71"/>
    <s v="16.38 - 19.38"/>
    <n v="16.38"/>
    <n v="19.38"/>
    <n v="17.88"/>
    <x v="0"/>
    <n v="157"/>
    <n v="2807.16"/>
  </r>
  <r>
    <n v="1094"/>
    <x v="0"/>
    <x v="10"/>
    <x v="15"/>
    <x v="20"/>
    <s v="10.99 - 15.99"/>
    <n v="10.99"/>
    <n v="15.99"/>
    <n v="13.49"/>
    <x v="0"/>
    <n v="141"/>
    <n v="1902.09"/>
  </r>
  <r>
    <n v="1095"/>
    <x v="0"/>
    <x v="10"/>
    <x v="29"/>
    <x v="43"/>
    <s v="39.99 - 46.19"/>
    <n v="39.99"/>
    <n v="46.19"/>
    <n v="43.09"/>
    <x v="3"/>
    <n v="126"/>
    <n v="5429.34"/>
  </r>
  <r>
    <n v="1096"/>
    <x v="0"/>
    <x v="10"/>
    <x v="52"/>
    <x v="100"/>
    <s v="5.68 - 8.58"/>
    <n v="5.68"/>
    <n v="8.58"/>
    <n v="7.13"/>
    <x v="4"/>
    <n v="125"/>
    <n v="891.25"/>
  </r>
  <r>
    <n v="1097"/>
    <x v="0"/>
    <x v="10"/>
    <x v="23"/>
    <x v="60"/>
    <s v="7.24 - 8.54"/>
    <n v="7.24"/>
    <n v="8.5399999999999991"/>
    <n v="7.89"/>
    <x v="4"/>
    <n v="120"/>
    <n v="946.8"/>
  </r>
  <r>
    <n v="1098"/>
    <x v="0"/>
    <x v="10"/>
    <x v="17"/>
    <x v="23"/>
    <s v="28.66 - 46.96"/>
    <n v="28.66"/>
    <n v="46.96"/>
    <n v="37.81"/>
    <x v="5"/>
    <n v="105"/>
    <n v="3970.05"/>
  </r>
  <r>
    <n v="1099"/>
    <x v="0"/>
    <x v="10"/>
    <x v="0"/>
    <x v="46"/>
    <s v="14.58 - 19.98"/>
    <n v="14.58"/>
    <n v="19.98"/>
    <n v="17.28"/>
    <x v="0"/>
    <n v="102"/>
    <n v="1762.5600000000002"/>
  </r>
  <r>
    <n v="1100"/>
    <x v="0"/>
    <x v="10"/>
    <x v="33"/>
    <x v="102"/>
    <s v="5.28 - 8.28"/>
    <n v="5.28"/>
    <n v="8.2799999999999994"/>
    <n v="6.7799999999999994"/>
    <x v="4"/>
    <n v="102"/>
    <n v="691.56"/>
  </r>
  <r>
    <n v="1101"/>
    <x v="0"/>
    <x v="10"/>
    <x v="20"/>
    <x v="89"/>
    <s v="14.99 - 17.59"/>
    <n v="14.99"/>
    <n v="17.59"/>
    <n v="16.29"/>
    <x v="0"/>
    <n v="98"/>
    <n v="1596.4199999999998"/>
  </r>
  <r>
    <n v="1102"/>
    <x v="0"/>
    <x v="10"/>
    <x v="25"/>
    <x v="84"/>
    <s v="16.68 - 20.68"/>
    <n v="16.68"/>
    <n v="20.68"/>
    <n v="18.68"/>
    <x v="0"/>
    <n v="95"/>
    <n v="1774.6"/>
  </r>
  <r>
    <n v="1103"/>
    <x v="0"/>
    <x v="10"/>
    <x v="11"/>
    <x v="61"/>
    <s v="8.98 - 9.88"/>
    <n v="8.98"/>
    <n v="9.8800000000000008"/>
    <n v="9.43"/>
    <x v="4"/>
    <n v="92"/>
    <n v="867.56"/>
  </r>
  <r>
    <n v="1104"/>
    <x v="0"/>
    <x v="10"/>
    <x v="42"/>
    <x v="92"/>
    <s v="12.98 - 15.98"/>
    <n v="12.98"/>
    <n v="15.98"/>
    <n v="14.48"/>
    <x v="0"/>
    <n v="89"/>
    <n v="1288.72"/>
  </r>
  <r>
    <n v="1105"/>
    <x v="0"/>
    <x v="10"/>
    <x v="20"/>
    <x v="28"/>
    <s v="9.45 - 9.45"/>
    <n v="9.4499999999999993"/>
    <n v="9.4499999999999993"/>
    <n v="9.4499999999999993"/>
    <x v="4"/>
    <n v="76"/>
    <n v="718.19999999999993"/>
  </r>
  <r>
    <n v="1106"/>
    <x v="0"/>
    <x v="10"/>
    <x v="8"/>
    <x v="68"/>
    <s v="11.48 - 15.03"/>
    <n v="11.48"/>
    <n v="15.03"/>
    <n v="13.254999999999999"/>
    <x v="0"/>
    <n v="75"/>
    <n v="994.12499999999989"/>
  </r>
  <r>
    <n v="1107"/>
    <x v="0"/>
    <x v="10"/>
    <x v="58"/>
    <x v="124"/>
    <s v="11.58 - 13.98"/>
    <n v="11.58"/>
    <n v="13.98"/>
    <n v="12.780000000000001"/>
    <x v="0"/>
    <n v="61"/>
    <n v="779.58"/>
  </r>
  <r>
    <n v="1108"/>
    <x v="0"/>
    <x v="10"/>
    <x v="54"/>
    <x v="111"/>
    <s v="21.68 - 24.68"/>
    <n v="21.68"/>
    <n v="24.68"/>
    <n v="23.18"/>
    <x v="2"/>
    <n v="59"/>
    <n v="1367.62"/>
  </r>
  <r>
    <n v="1109"/>
    <x v="0"/>
    <x v="10"/>
    <x v="55"/>
    <x v="112"/>
    <s v="23.17 - 26.47"/>
    <n v="23.17"/>
    <n v="26.47"/>
    <n v="24.82"/>
    <x v="2"/>
    <n v="52"/>
    <n v="1290.6400000000001"/>
  </r>
  <r>
    <n v="1110"/>
    <x v="0"/>
    <x v="10"/>
    <x v="22"/>
    <x v="125"/>
    <s v="18.49 - 21.69"/>
    <n v="18.489999999999998"/>
    <n v="21.69"/>
    <n v="20.09"/>
    <x v="2"/>
    <n v="42"/>
    <n v="843.78"/>
  </r>
  <r>
    <n v="1111"/>
    <x v="0"/>
    <x v="10"/>
    <x v="56"/>
    <x v="116"/>
    <s v="19.78 - 21.78"/>
    <n v="19.78"/>
    <n v="21.78"/>
    <n v="20.78"/>
    <x v="2"/>
    <n v="41"/>
    <n v="851.98"/>
  </r>
  <r>
    <n v="1112"/>
    <x v="0"/>
    <x v="10"/>
    <x v="13"/>
    <x v="22"/>
    <s v="17.28 - 19.88"/>
    <n v="17.28"/>
    <n v="19.88"/>
    <n v="18.579999999999998"/>
    <x v="0"/>
    <n v="32"/>
    <n v="594.55999999999995"/>
  </r>
  <r>
    <n v="1113"/>
    <x v="0"/>
    <x v="10"/>
    <x v="39"/>
    <x v="70"/>
    <s v="12.80 - 13.80"/>
    <n v="12.8"/>
    <n v="13.8"/>
    <n v="13.3"/>
    <x v="0"/>
    <n v="30"/>
    <n v="399"/>
  </r>
  <r>
    <n v="1114"/>
    <x v="0"/>
    <x v="10"/>
    <x v="15"/>
    <x v="58"/>
    <s v="17.58 - 21.68"/>
    <n v="17.579999999999998"/>
    <n v="21.68"/>
    <n v="19.63"/>
    <x v="0"/>
    <n v="29"/>
    <n v="569.27"/>
  </r>
  <r>
    <n v="1115"/>
    <x v="0"/>
    <x v="10"/>
    <x v="27"/>
    <x v="63"/>
    <s v="29.93 - 41.68"/>
    <n v="29.93"/>
    <n v="41.68"/>
    <n v="35.805"/>
    <x v="5"/>
    <n v="24"/>
    <n v="859.31999999999994"/>
  </r>
  <r>
    <n v="1116"/>
    <x v="0"/>
    <x v="10"/>
    <x v="30"/>
    <x v="49"/>
    <s v="17.67 - 19.67"/>
    <n v="17.670000000000002"/>
    <n v="19.670000000000002"/>
    <n v="18.670000000000002"/>
    <x v="0"/>
    <n v="21"/>
    <n v="392.07000000000005"/>
  </r>
  <r>
    <n v="1117"/>
    <x v="0"/>
    <x v="10"/>
    <x v="30"/>
    <x v="52"/>
    <s v="18.27 - 19.77"/>
    <n v="18.27"/>
    <n v="19.77"/>
    <n v="19.02"/>
    <x v="0"/>
    <n v="18"/>
    <n v="342.36"/>
  </r>
  <r>
    <n v="1118"/>
    <x v="0"/>
    <x v="10"/>
    <x v="23"/>
    <x v="50"/>
    <s v="23.80 - 25.40"/>
    <n v="23.8"/>
    <n v="25.4"/>
    <n v="24.6"/>
    <x v="2"/>
    <n v="14"/>
    <n v="344.40000000000003"/>
  </r>
  <r>
    <n v="1119"/>
    <x v="0"/>
    <x v="10"/>
    <x v="25"/>
    <x v="36"/>
    <s v="22.28 - 23.98"/>
    <n v="22.28"/>
    <n v="23.98"/>
    <n v="23.130000000000003"/>
    <x v="2"/>
    <n v="13"/>
    <n v="300.69000000000005"/>
  </r>
  <r>
    <n v="1120"/>
    <x v="0"/>
    <x v="10"/>
    <x v="30"/>
    <x v="44"/>
    <s v="19.97 - 22.78"/>
    <n v="19.97"/>
    <n v="22.78"/>
    <n v="21.375"/>
    <x v="2"/>
    <n v="8"/>
    <n v="171"/>
  </r>
  <r>
    <n v="1121"/>
    <x v="0"/>
    <x v="10"/>
    <x v="13"/>
    <x v="18"/>
    <s v="15.78 - 17.88"/>
    <n v="15.78"/>
    <n v="17.88"/>
    <n v="16.829999999999998"/>
    <x v="0"/>
    <n v="5"/>
    <n v="84.149999999999991"/>
  </r>
  <r>
    <n v="1122"/>
    <x v="0"/>
    <x v="10"/>
    <x v="53"/>
    <x v="104"/>
    <s v="25.98 - 27.98"/>
    <n v="25.98"/>
    <n v="27.98"/>
    <n v="26.98"/>
    <x v="2"/>
    <n v="3"/>
    <n v="80.94"/>
  </r>
  <r>
    <n v="1123"/>
    <x v="0"/>
    <x v="10"/>
    <x v="24"/>
    <x v="105"/>
    <s v="14.98 - 15.98"/>
    <n v="14.98"/>
    <n v="15.98"/>
    <n v="15.48"/>
    <x v="0"/>
    <n v="1"/>
    <n v="15.48"/>
  </r>
  <r>
    <n v="1124"/>
    <x v="0"/>
    <x v="10"/>
    <x v="31"/>
    <x v="47"/>
    <s v="10.88 - 13.78"/>
    <n v="10.88"/>
    <n v="13.78"/>
    <n v="12.33"/>
    <x v="0"/>
    <n v="0"/>
    <n v="0"/>
  </r>
  <r>
    <n v="1125"/>
    <x v="0"/>
    <x v="10"/>
    <x v="33"/>
    <x v="56"/>
    <s v="12.58 - 13.28"/>
    <n v="12.58"/>
    <n v="13.28"/>
    <n v="12.93"/>
    <x v="0"/>
    <n v="0"/>
    <n v="0"/>
  </r>
  <r>
    <n v="1126"/>
    <x v="0"/>
    <x v="10"/>
    <x v="25"/>
    <x v="87"/>
    <s v="23.98 - 23.98"/>
    <n v="23.98"/>
    <n v="23.98"/>
    <n v="23.98"/>
    <x v="2"/>
    <n v="0"/>
    <n v="0"/>
  </r>
  <r>
    <n v="1127"/>
    <x v="0"/>
    <x v="10"/>
    <x v="18"/>
    <x v="82"/>
    <s v="29.88 - 32.88"/>
    <n v="29.88"/>
    <n v="32.880000000000003"/>
    <n v="31.380000000000003"/>
    <x v="5"/>
    <n v="0"/>
    <n v="0"/>
  </r>
  <r>
    <n v="1128"/>
    <x v="0"/>
    <x v="10"/>
    <x v="31"/>
    <x v="48"/>
    <s v="9.38 - 10.68"/>
    <n v="9.3800000000000008"/>
    <n v="10.68"/>
    <n v="10.030000000000001"/>
    <x v="0"/>
    <n v="0"/>
    <n v="0"/>
  </r>
  <r>
    <n v="1129"/>
    <x v="0"/>
    <x v="10"/>
    <x v="22"/>
    <x v="31"/>
    <s v="12.99 - 17.19"/>
    <n v="12.99"/>
    <n v="17.190000000000001"/>
    <n v="15.09"/>
    <x v="0"/>
    <n v="0"/>
    <n v="0"/>
  </r>
  <r>
    <n v="1130"/>
    <x v="0"/>
    <x v="10"/>
    <x v="7"/>
    <x v="8"/>
    <s v="7.98 - 7.98"/>
    <n v="7.98"/>
    <n v="7.98"/>
    <n v="7.98"/>
    <x v="4"/>
    <n v="0"/>
    <n v="0"/>
  </r>
  <r>
    <n v="1131"/>
    <x v="0"/>
    <x v="10"/>
    <x v="4"/>
    <x v="37"/>
    <s v="22.07 - 22.07"/>
    <n v="22.07"/>
    <n v="22.07"/>
    <n v="22.07"/>
    <x v="2"/>
    <n v="0"/>
    <n v="0"/>
  </r>
  <r>
    <n v="1132"/>
    <x v="0"/>
    <x v="10"/>
    <x v="32"/>
    <x v="54"/>
    <s v="19.88 - 20.88"/>
    <n v="19.88"/>
    <n v="20.88"/>
    <n v="20.38"/>
    <x v="2"/>
    <n v="0"/>
    <n v="0"/>
  </r>
  <r>
    <n v="1133"/>
    <x v="0"/>
    <x v="10"/>
    <x v="0"/>
    <x v="117"/>
    <s v="15.58 - 20.08"/>
    <n v="15.58"/>
    <n v="20.079999999999998"/>
    <n v="17.829999999999998"/>
    <x v="0"/>
    <n v="0"/>
    <n v="0"/>
  </r>
  <r>
    <n v="1134"/>
    <x v="0"/>
    <x v="10"/>
    <x v="17"/>
    <x v="72"/>
    <s v="16.48 - 17.48"/>
    <n v="16.48"/>
    <n v="17.48"/>
    <n v="16.98"/>
    <x v="0"/>
    <n v="0"/>
    <n v="0"/>
  </r>
  <r>
    <n v="1135"/>
    <x v="0"/>
    <x v="10"/>
    <x v="22"/>
    <x v="97"/>
    <s v="11.99 - 16.39"/>
    <n v="11.99"/>
    <n v="16.39"/>
    <n v="14.190000000000001"/>
    <x v="0"/>
    <n v="0"/>
    <n v="0"/>
  </r>
  <r>
    <n v="1136"/>
    <x v="0"/>
    <x v="10"/>
    <x v="37"/>
    <x v="67"/>
    <s v="12.98 - 13.98"/>
    <n v="12.98"/>
    <n v="13.98"/>
    <n v="13.48"/>
    <x v="0"/>
    <n v="0"/>
    <n v="0"/>
  </r>
  <r>
    <n v="1137"/>
    <x v="0"/>
    <x v="10"/>
    <x v="38"/>
    <x v="69"/>
    <s v="7.18 - 7.58"/>
    <n v="7.18"/>
    <n v="7.58"/>
    <n v="7.38"/>
    <x v="4"/>
    <n v="0"/>
    <n v="0"/>
  </r>
  <r>
    <n v="1138"/>
    <x v="0"/>
    <x v="10"/>
    <x v="7"/>
    <x v="86"/>
    <s v="11.08 - 12.68"/>
    <n v="11.08"/>
    <n v="12.68"/>
    <n v="11.879999999999999"/>
    <x v="0"/>
    <n v="0"/>
    <n v="0"/>
  </r>
  <r>
    <n v="1139"/>
    <x v="0"/>
    <x v="11"/>
    <x v="6"/>
    <x v="106"/>
    <s v="3.28 - 9.99"/>
    <n v="3.28"/>
    <n v="9.99"/>
    <n v="6.6349999999999998"/>
    <x v="4"/>
    <n v="32097"/>
    <n v="212963.595"/>
  </r>
  <r>
    <n v="1140"/>
    <x v="0"/>
    <x v="11"/>
    <x v="4"/>
    <x v="107"/>
    <s v="18.98 - 33.18"/>
    <n v="18.98"/>
    <n v="33.18"/>
    <n v="26.08"/>
    <x v="2"/>
    <n v="24178"/>
    <n v="630562.24"/>
  </r>
  <r>
    <n v="1141"/>
    <x v="0"/>
    <x v="11"/>
    <x v="0"/>
    <x v="0"/>
    <s v="13.98 - 15.38"/>
    <n v="13.98"/>
    <n v="15.38"/>
    <n v="14.68"/>
    <x v="0"/>
    <n v="17473"/>
    <n v="256503.63999999998"/>
  </r>
  <r>
    <n v="1142"/>
    <x v="0"/>
    <x v="11"/>
    <x v="8"/>
    <x v="9"/>
    <s v="8.48 - 9.98"/>
    <n v="8.48"/>
    <n v="9.98"/>
    <n v="9.23"/>
    <x v="4"/>
    <n v="10010"/>
    <n v="92392.3"/>
  </r>
  <r>
    <n v="1143"/>
    <x v="0"/>
    <x v="11"/>
    <x v="47"/>
    <x v="93"/>
    <s v="33.80 - 33.80"/>
    <n v="33.799999999999997"/>
    <n v="33.799999999999997"/>
    <n v="33.799999999999997"/>
    <x v="5"/>
    <n v="6126"/>
    <n v="207058.8"/>
  </r>
  <r>
    <n v="1144"/>
    <x v="0"/>
    <x v="11"/>
    <x v="4"/>
    <x v="4"/>
    <s v="15.58 - 16.98"/>
    <n v="15.58"/>
    <n v="16.98"/>
    <n v="16.28"/>
    <x v="0"/>
    <n v="4446"/>
    <n v="72380.88"/>
  </r>
  <r>
    <n v="1145"/>
    <x v="0"/>
    <x v="11"/>
    <x v="0"/>
    <x v="6"/>
    <s v="11.98 - 14.98"/>
    <n v="11.98"/>
    <n v="14.98"/>
    <n v="13.48"/>
    <x v="0"/>
    <n v="4303"/>
    <n v="58004.44"/>
  </r>
  <r>
    <n v="1146"/>
    <x v="0"/>
    <x v="11"/>
    <x v="12"/>
    <x v="118"/>
    <s v="20.99 - 33.99"/>
    <n v="20.99"/>
    <n v="33.99"/>
    <n v="27.490000000000002"/>
    <x v="2"/>
    <n v="3691"/>
    <n v="101465.59000000001"/>
  </r>
  <r>
    <n v="1147"/>
    <x v="0"/>
    <x v="11"/>
    <x v="6"/>
    <x v="7"/>
    <s v="4.98 - 5.48"/>
    <n v="4.9800000000000004"/>
    <n v="5.48"/>
    <n v="5.23"/>
    <x v="4"/>
    <n v="3651"/>
    <n v="19094.730000000003"/>
  </r>
  <r>
    <n v="1148"/>
    <x v="0"/>
    <x v="11"/>
    <x v="4"/>
    <x v="12"/>
    <s v="20.98 - 34.28"/>
    <n v="20.98"/>
    <n v="34.28"/>
    <n v="27.630000000000003"/>
    <x v="2"/>
    <n v="3618"/>
    <n v="99965.340000000011"/>
  </r>
  <r>
    <n v="1149"/>
    <x v="0"/>
    <x v="11"/>
    <x v="6"/>
    <x v="108"/>
    <s v="5.48 - 6.48"/>
    <n v="5.48"/>
    <n v="6.48"/>
    <n v="5.98"/>
    <x v="4"/>
    <n v="2986"/>
    <n v="17856.280000000002"/>
  </r>
  <r>
    <n v="1150"/>
    <x v="0"/>
    <x v="11"/>
    <x v="60"/>
    <x v="126"/>
    <s v="5.99 - 9.95"/>
    <n v="5.99"/>
    <n v="9.9499999999999993"/>
    <n v="7.97"/>
    <x v="4"/>
    <n v="2981"/>
    <n v="23758.57"/>
  </r>
  <r>
    <n v="1151"/>
    <x v="0"/>
    <x v="11"/>
    <x v="12"/>
    <x v="15"/>
    <s v="16.89 - 20.19"/>
    <n v="16.89"/>
    <n v="20.190000000000001"/>
    <n v="18.54"/>
    <x v="0"/>
    <n v="2729"/>
    <n v="50595.659999999996"/>
  </r>
  <r>
    <n v="1152"/>
    <x v="0"/>
    <x v="11"/>
    <x v="2"/>
    <x v="27"/>
    <s v="26.11 - 27.21"/>
    <n v="26.11"/>
    <n v="27.21"/>
    <n v="26.66"/>
    <x v="2"/>
    <n v="2645"/>
    <n v="70515.7"/>
  </r>
  <r>
    <n v="1153"/>
    <x v="0"/>
    <x v="11"/>
    <x v="46"/>
    <x v="88"/>
    <s v="16.08 - 17.98"/>
    <n v="16.079999999999998"/>
    <n v="17.98"/>
    <n v="17.03"/>
    <x v="0"/>
    <n v="2588"/>
    <n v="44073.64"/>
  </r>
  <r>
    <n v="1154"/>
    <x v="0"/>
    <x v="11"/>
    <x v="3"/>
    <x v="113"/>
    <s v="35.80 - 41.60"/>
    <n v="35.799999999999997"/>
    <n v="41.6"/>
    <n v="38.700000000000003"/>
    <x v="5"/>
    <n v="2563"/>
    <n v="99188.1"/>
  </r>
  <r>
    <n v="1155"/>
    <x v="0"/>
    <x v="11"/>
    <x v="15"/>
    <x v="33"/>
    <s v="13.58 - 16.18"/>
    <n v="13.58"/>
    <n v="16.18"/>
    <n v="14.879999999999999"/>
    <x v="0"/>
    <n v="2503"/>
    <n v="37244.639999999999"/>
  </r>
  <r>
    <n v="1156"/>
    <x v="0"/>
    <x v="11"/>
    <x v="51"/>
    <x v="101"/>
    <s v="11.88 - 20.68"/>
    <n v="11.88"/>
    <n v="20.68"/>
    <n v="16.28"/>
    <x v="0"/>
    <n v="2472"/>
    <n v="40244.160000000003"/>
  </r>
  <r>
    <n v="1157"/>
    <x v="0"/>
    <x v="11"/>
    <x v="3"/>
    <x v="3"/>
    <s v="33.80 - 55.40"/>
    <n v="33.799999999999997"/>
    <n v="55.4"/>
    <n v="44.599999999999994"/>
    <x v="3"/>
    <n v="2335"/>
    <n v="104140.99999999999"/>
  </r>
  <r>
    <n v="1158"/>
    <x v="0"/>
    <x v="11"/>
    <x v="4"/>
    <x v="11"/>
    <s v="10.28 - 14.78"/>
    <n v="10.28"/>
    <n v="14.78"/>
    <n v="12.53"/>
    <x v="0"/>
    <n v="2296"/>
    <n v="28768.879999999997"/>
  </r>
  <r>
    <n v="1159"/>
    <x v="0"/>
    <x v="11"/>
    <x v="11"/>
    <x v="14"/>
    <s v="14.99 - 15.99"/>
    <n v="14.99"/>
    <n v="15.99"/>
    <n v="15.49"/>
    <x v="0"/>
    <n v="2024"/>
    <n v="31351.760000000002"/>
  </r>
  <r>
    <n v="1160"/>
    <x v="0"/>
    <x v="11"/>
    <x v="8"/>
    <x v="127"/>
    <s v="12.98 - 16.58"/>
    <n v="12.98"/>
    <n v="16.579999999999998"/>
    <n v="14.78"/>
    <x v="0"/>
    <n v="2016"/>
    <n v="29796.48"/>
  </r>
  <r>
    <n v="1161"/>
    <x v="0"/>
    <x v="11"/>
    <x v="5"/>
    <x v="5"/>
    <s v="21.98 - 23.98"/>
    <n v="21.98"/>
    <n v="23.98"/>
    <n v="22.98"/>
    <x v="2"/>
    <n v="2000"/>
    <n v="45960"/>
  </r>
  <r>
    <n v="1162"/>
    <x v="0"/>
    <x v="11"/>
    <x v="1"/>
    <x v="119"/>
    <s v="40.50 - 44.50"/>
    <n v="40.5"/>
    <n v="44.5"/>
    <n v="42.5"/>
    <x v="3"/>
    <n v="1844"/>
    <n v="78370"/>
  </r>
  <r>
    <n v="1163"/>
    <x v="0"/>
    <x v="11"/>
    <x v="23"/>
    <x v="32"/>
    <s v="12.98 - 17.88"/>
    <n v="12.98"/>
    <n v="17.88"/>
    <n v="15.43"/>
    <x v="0"/>
    <n v="1777"/>
    <n v="27419.11"/>
  </r>
  <r>
    <n v="1164"/>
    <x v="0"/>
    <x v="11"/>
    <x v="3"/>
    <x v="38"/>
    <s v="49.80 - 59.80"/>
    <n v="49.8"/>
    <n v="59.8"/>
    <n v="54.8"/>
    <x v="1"/>
    <n v="1725"/>
    <n v="94530"/>
  </r>
  <r>
    <n v="1165"/>
    <x v="0"/>
    <x v="11"/>
    <x v="2"/>
    <x v="2"/>
    <s v="23.32 - 24.22"/>
    <n v="23.32"/>
    <n v="24.22"/>
    <n v="23.77"/>
    <x v="2"/>
    <n v="1662"/>
    <n v="39505.74"/>
  </r>
  <r>
    <n v="1166"/>
    <x v="0"/>
    <x v="11"/>
    <x v="17"/>
    <x v="109"/>
    <s v="15.99 - 23.29"/>
    <n v="15.99"/>
    <n v="23.29"/>
    <n v="19.64"/>
    <x v="0"/>
    <n v="1500"/>
    <n v="29460"/>
  </r>
  <r>
    <n v="1167"/>
    <x v="0"/>
    <x v="11"/>
    <x v="19"/>
    <x v="25"/>
    <s v="16.98 - 17.98"/>
    <n v="16.98"/>
    <n v="17.98"/>
    <n v="17.48"/>
    <x v="0"/>
    <n v="1167"/>
    <n v="20399.16"/>
  </r>
  <r>
    <n v="1168"/>
    <x v="0"/>
    <x v="11"/>
    <x v="0"/>
    <x v="17"/>
    <s v="14.78 - 20.18"/>
    <n v="14.78"/>
    <n v="20.18"/>
    <n v="17.48"/>
    <x v="0"/>
    <n v="1122"/>
    <n v="19612.560000000001"/>
  </r>
  <r>
    <n v="1169"/>
    <x v="0"/>
    <x v="11"/>
    <x v="42"/>
    <x v="74"/>
    <s v="6.18 - 7.38"/>
    <n v="6.18"/>
    <n v="7.38"/>
    <n v="6.7799999999999994"/>
    <x v="4"/>
    <n v="1004"/>
    <n v="6807.119999999999"/>
  </r>
  <r>
    <n v="1170"/>
    <x v="0"/>
    <x v="11"/>
    <x v="0"/>
    <x v="117"/>
    <s v="15.58 - 20.08"/>
    <n v="15.58"/>
    <n v="20.079999999999998"/>
    <n v="17.829999999999998"/>
    <x v="0"/>
    <n v="910"/>
    <n v="16225.3"/>
  </r>
  <r>
    <n v="1171"/>
    <x v="0"/>
    <x v="11"/>
    <x v="35"/>
    <x v="65"/>
    <s v="13.99 - 19.69"/>
    <n v="13.99"/>
    <n v="19.690000000000001"/>
    <n v="16.84"/>
    <x v="0"/>
    <n v="895"/>
    <n v="15071.8"/>
  </r>
  <r>
    <n v="1172"/>
    <x v="0"/>
    <x v="11"/>
    <x v="61"/>
    <x v="128"/>
    <s v="16.69 - 24.99"/>
    <n v="16.690000000000001"/>
    <n v="24.99"/>
    <n v="20.84"/>
    <x v="2"/>
    <n v="881"/>
    <n v="18360.04"/>
  </r>
  <r>
    <n v="1173"/>
    <x v="0"/>
    <x v="11"/>
    <x v="26"/>
    <x v="115"/>
    <s v="12.98 - 20.78"/>
    <n v="12.98"/>
    <n v="20.78"/>
    <n v="16.880000000000003"/>
    <x v="0"/>
    <n v="824"/>
    <n v="13909.120000000003"/>
  </r>
  <r>
    <n v="1174"/>
    <x v="0"/>
    <x v="11"/>
    <x v="16"/>
    <x v="21"/>
    <s v="50.80 - 50.80"/>
    <n v="50.8"/>
    <n v="50.8"/>
    <n v="50.8"/>
    <x v="1"/>
    <n v="823"/>
    <n v="41808.399999999994"/>
  </r>
  <r>
    <n v="1175"/>
    <x v="0"/>
    <x v="11"/>
    <x v="48"/>
    <x v="94"/>
    <s v="23.79 - 25.29"/>
    <n v="23.79"/>
    <n v="25.29"/>
    <n v="24.54"/>
    <x v="2"/>
    <n v="729"/>
    <n v="17889.66"/>
  </r>
  <r>
    <n v="1176"/>
    <x v="0"/>
    <x v="11"/>
    <x v="8"/>
    <x v="110"/>
    <s v="7.18 - 10.68"/>
    <n v="7.18"/>
    <n v="10.68"/>
    <n v="8.93"/>
    <x v="4"/>
    <n v="719"/>
    <n v="6420.67"/>
  </r>
  <r>
    <n v="1177"/>
    <x v="0"/>
    <x v="11"/>
    <x v="28"/>
    <x v="42"/>
    <s v="7.48 - 7.98"/>
    <n v="7.48"/>
    <n v="7.98"/>
    <n v="7.73"/>
    <x v="4"/>
    <n v="717"/>
    <n v="5542.41"/>
  </r>
  <r>
    <n v="1178"/>
    <x v="0"/>
    <x v="11"/>
    <x v="9"/>
    <x v="10"/>
    <s v="15.98 - 19.28"/>
    <n v="15.98"/>
    <n v="19.28"/>
    <n v="17.630000000000003"/>
    <x v="0"/>
    <n v="707"/>
    <n v="12464.410000000002"/>
  </r>
  <r>
    <n v="1179"/>
    <x v="0"/>
    <x v="11"/>
    <x v="24"/>
    <x v="35"/>
    <s v="14.28 - 15.38"/>
    <n v="14.28"/>
    <n v="15.38"/>
    <n v="14.83"/>
    <x v="0"/>
    <n v="695"/>
    <n v="10306.85"/>
  </r>
  <r>
    <n v="1180"/>
    <x v="0"/>
    <x v="11"/>
    <x v="35"/>
    <x v="64"/>
    <s v="15.09 - 16.99"/>
    <n v="15.09"/>
    <n v="16.989999999999998"/>
    <n v="16.04"/>
    <x v="0"/>
    <n v="690"/>
    <n v="11067.599999999999"/>
  </r>
  <r>
    <n v="1181"/>
    <x v="0"/>
    <x v="11"/>
    <x v="36"/>
    <x v="66"/>
    <s v="15.98 - 18.68"/>
    <n v="15.98"/>
    <n v="18.68"/>
    <n v="17.329999999999998"/>
    <x v="0"/>
    <n v="603"/>
    <n v="10449.99"/>
  </r>
  <r>
    <n v="1182"/>
    <x v="0"/>
    <x v="11"/>
    <x v="26"/>
    <x v="39"/>
    <s v="12.68 - 20.78"/>
    <n v="12.68"/>
    <n v="20.78"/>
    <n v="16.73"/>
    <x v="0"/>
    <n v="593"/>
    <n v="9920.89"/>
  </r>
  <r>
    <n v="1183"/>
    <x v="0"/>
    <x v="11"/>
    <x v="6"/>
    <x v="91"/>
    <s v="10.88 - 11.88"/>
    <n v="10.88"/>
    <n v="11.88"/>
    <n v="11.38"/>
    <x v="0"/>
    <n v="557"/>
    <n v="6338.6600000000008"/>
  </r>
  <r>
    <n v="1184"/>
    <x v="0"/>
    <x v="11"/>
    <x v="51"/>
    <x v="99"/>
    <s v="6.68 - 13.98"/>
    <n v="6.68"/>
    <n v="13.98"/>
    <n v="10.33"/>
    <x v="0"/>
    <n v="543"/>
    <n v="5609.19"/>
  </r>
  <r>
    <n v="1185"/>
    <x v="0"/>
    <x v="11"/>
    <x v="2"/>
    <x v="55"/>
    <s v="14.89 - 14.89"/>
    <n v="14.89"/>
    <n v="14.89"/>
    <n v="14.89"/>
    <x v="0"/>
    <n v="517"/>
    <n v="7698.13"/>
  </r>
  <r>
    <n v="1186"/>
    <x v="0"/>
    <x v="11"/>
    <x v="10"/>
    <x v="13"/>
    <s v="20.78 - 23.08"/>
    <n v="20.78"/>
    <n v="23.08"/>
    <n v="21.93"/>
    <x v="2"/>
    <n v="502"/>
    <n v="11008.86"/>
  </r>
  <r>
    <n v="1187"/>
    <x v="0"/>
    <x v="11"/>
    <x v="18"/>
    <x v="24"/>
    <s v="28.98 - 35.78"/>
    <n v="28.98"/>
    <n v="35.78"/>
    <n v="32.380000000000003"/>
    <x v="5"/>
    <n v="481"/>
    <n v="15574.78"/>
  </r>
  <r>
    <n v="1188"/>
    <x v="0"/>
    <x v="11"/>
    <x v="57"/>
    <x v="120"/>
    <s v="4.38 - 6.88"/>
    <n v="4.38"/>
    <n v="6.88"/>
    <n v="5.63"/>
    <x v="4"/>
    <n v="435"/>
    <n v="2449.0499999999997"/>
  </r>
  <r>
    <n v="1189"/>
    <x v="0"/>
    <x v="11"/>
    <x v="33"/>
    <x v="102"/>
    <s v="5.28 - 8.28"/>
    <n v="5.28"/>
    <n v="8.2799999999999994"/>
    <n v="6.7799999999999994"/>
    <x v="4"/>
    <n v="432"/>
    <n v="2928.9599999999996"/>
  </r>
  <r>
    <n v="1190"/>
    <x v="0"/>
    <x v="11"/>
    <x v="62"/>
    <x v="129"/>
    <s v="6.88 - 9.58"/>
    <n v="6.88"/>
    <n v="9.58"/>
    <n v="8.23"/>
    <x v="4"/>
    <n v="429"/>
    <n v="3530.67"/>
  </r>
  <r>
    <n v="1191"/>
    <x v="0"/>
    <x v="11"/>
    <x v="21"/>
    <x v="29"/>
    <s v="49.19 - 57.98"/>
    <n v="49.19"/>
    <n v="57.98"/>
    <n v="53.584999999999994"/>
    <x v="1"/>
    <n v="410"/>
    <n v="21969.85"/>
  </r>
  <r>
    <n v="1192"/>
    <x v="0"/>
    <x v="11"/>
    <x v="4"/>
    <x v="51"/>
    <s v="14.78 - 17.48"/>
    <n v="14.78"/>
    <n v="17.48"/>
    <n v="16.13"/>
    <x v="0"/>
    <n v="404"/>
    <n v="6516.5199999999995"/>
  </r>
  <r>
    <n v="1193"/>
    <x v="0"/>
    <x v="11"/>
    <x v="16"/>
    <x v="76"/>
    <s v="24.38 - 24.38"/>
    <n v="24.38"/>
    <n v="24.38"/>
    <n v="24.38"/>
    <x v="2"/>
    <n v="373"/>
    <n v="9093.74"/>
  </r>
  <r>
    <n v="1194"/>
    <x v="0"/>
    <x v="11"/>
    <x v="52"/>
    <x v="100"/>
    <s v="5.68 - 8.58"/>
    <n v="5.68"/>
    <n v="8.58"/>
    <n v="7.13"/>
    <x v="4"/>
    <n v="370"/>
    <n v="2638.1"/>
  </r>
  <r>
    <n v="1195"/>
    <x v="0"/>
    <x v="11"/>
    <x v="58"/>
    <x v="121"/>
    <s v="7.38 - 8.38"/>
    <n v="7.38"/>
    <n v="8.3800000000000008"/>
    <n v="7.8800000000000008"/>
    <x v="4"/>
    <n v="324"/>
    <n v="2553.1200000000003"/>
  </r>
  <r>
    <n v="1196"/>
    <x v="0"/>
    <x v="11"/>
    <x v="31"/>
    <x v="79"/>
    <s v="5.99 - 9.40"/>
    <n v="5.99"/>
    <n v="9.4"/>
    <n v="7.6950000000000003"/>
    <x v="4"/>
    <n v="323"/>
    <n v="2485.4850000000001"/>
  </r>
  <r>
    <n v="1197"/>
    <x v="0"/>
    <x v="11"/>
    <x v="10"/>
    <x v="103"/>
    <s v="22.58 - 25.38"/>
    <n v="22.58"/>
    <n v="25.38"/>
    <n v="23.979999999999997"/>
    <x v="2"/>
    <n v="319"/>
    <n v="7649.619999999999"/>
  </r>
  <r>
    <n v="1198"/>
    <x v="0"/>
    <x v="11"/>
    <x v="58"/>
    <x v="124"/>
    <s v="11.58 - 13.98"/>
    <n v="11.58"/>
    <n v="13.98"/>
    <n v="12.780000000000001"/>
    <x v="0"/>
    <n v="303"/>
    <n v="3872.34"/>
  </r>
  <r>
    <n v="1199"/>
    <x v="0"/>
    <x v="11"/>
    <x v="28"/>
    <x v="57"/>
    <s v="11.98 - 14.48"/>
    <n v="11.98"/>
    <n v="14.48"/>
    <n v="13.23"/>
    <x v="0"/>
    <n v="295"/>
    <n v="3902.85"/>
  </r>
  <r>
    <n v="1200"/>
    <x v="0"/>
    <x v="11"/>
    <x v="43"/>
    <x v="78"/>
    <s v="18.29 - 19.79"/>
    <n v="18.29"/>
    <n v="19.79"/>
    <n v="19.04"/>
    <x v="0"/>
    <n v="277"/>
    <n v="5274.08"/>
  </r>
  <r>
    <n v="1201"/>
    <x v="0"/>
    <x v="11"/>
    <x v="0"/>
    <x v="46"/>
    <s v="14.58 - 19.98"/>
    <n v="14.58"/>
    <n v="19.98"/>
    <n v="17.28"/>
    <x v="0"/>
    <n v="261"/>
    <n v="4510.08"/>
  </r>
  <r>
    <n v="1202"/>
    <x v="0"/>
    <x v="11"/>
    <x v="4"/>
    <x v="30"/>
    <s v="15.48 - 15.58"/>
    <n v="15.48"/>
    <n v="15.58"/>
    <n v="15.530000000000001"/>
    <x v="0"/>
    <n v="257"/>
    <n v="3991.2100000000005"/>
  </r>
  <r>
    <n v="1203"/>
    <x v="0"/>
    <x v="11"/>
    <x v="4"/>
    <x v="34"/>
    <s v="5.99 - 7.99"/>
    <n v="5.99"/>
    <n v="7.99"/>
    <n v="6.99"/>
    <x v="4"/>
    <n v="220"/>
    <n v="1537.8"/>
  </r>
  <r>
    <n v="1204"/>
    <x v="0"/>
    <x v="11"/>
    <x v="15"/>
    <x v="53"/>
    <s v="11.98 - 13.58"/>
    <n v="11.98"/>
    <n v="13.58"/>
    <n v="12.780000000000001"/>
    <x v="0"/>
    <n v="217"/>
    <n v="2773.26"/>
  </r>
  <r>
    <n v="1205"/>
    <x v="0"/>
    <x v="11"/>
    <x v="25"/>
    <x v="84"/>
    <s v="16.68 - 20.68"/>
    <n v="16.68"/>
    <n v="20.68"/>
    <n v="18.68"/>
    <x v="0"/>
    <n v="212"/>
    <n v="3960.16"/>
  </r>
  <r>
    <n v="1206"/>
    <x v="0"/>
    <x v="11"/>
    <x v="14"/>
    <x v="19"/>
    <s v="20.38 - 21.88"/>
    <n v="20.38"/>
    <n v="21.88"/>
    <n v="21.13"/>
    <x v="2"/>
    <n v="211"/>
    <n v="4458.4299999999994"/>
  </r>
  <r>
    <n v="1207"/>
    <x v="0"/>
    <x v="11"/>
    <x v="20"/>
    <x v="28"/>
    <s v="9.45 - 9.45"/>
    <n v="9.4499999999999993"/>
    <n v="9.4499999999999993"/>
    <n v="9.4499999999999993"/>
    <x v="4"/>
    <n v="191"/>
    <n v="1804.9499999999998"/>
  </r>
  <r>
    <n v="1208"/>
    <x v="0"/>
    <x v="11"/>
    <x v="15"/>
    <x v="45"/>
    <s v="14.58 - 16.88"/>
    <n v="14.58"/>
    <n v="16.88"/>
    <n v="15.73"/>
    <x v="0"/>
    <n v="186"/>
    <n v="2925.78"/>
  </r>
  <r>
    <n v="1209"/>
    <x v="0"/>
    <x v="11"/>
    <x v="20"/>
    <x v="40"/>
    <s v="5.95 - 7.55"/>
    <n v="5.95"/>
    <n v="7.55"/>
    <n v="6.75"/>
    <x v="4"/>
    <n v="163"/>
    <n v="1100.25"/>
  </r>
  <r>
    <n v="1210"/>
    <x v="0"/>
    <x v="11"/>
    <x v="14"/>
    <x v="90"/>
    <s v="22.58 - 24.98"/>
    <n v="22.58"/>
    <n v="24.98"/>
    <n v="23.78"/>
    <x v="2"/>
    <n v="153"/>
    <n v="3638.34"/>
  </r>
  <r>
    <n v="1211"/>
    <x v="0"/>
    <x v="11"/>
    <x v="20"/>
    <x v="62"/>
    <s v="12.98 - 14.55"/>
    <n v="12.98"/>
    <n v="14.55"/>
    <n v="13.765000000000001"/>
    <x v="0"/>
    <n v="149"/>
    <n v="2050.9850000000001"/>
  </r>
  <r>
    <n v="1212"/>
    <x v="0"/>
    <x v="11"/>
    <x v="29"/>
    <x v="122"/>
    <s v="27.99 - 32.20"/>
    <n v="27.99"/>
    <n v="32.200000000000003"/>
    <n v="30.094999999999999"/>
    <x v="5"/>
    <n v="145"/>
    <n v="4363.7749999999996"/>
  </r>
  <r>
    <n v="1213"/>
    <x v="0"/>
    <x v="11"/>
    <x v="42"/>
    <x v="92"/>
    <s v="12.98 - 15.98"/>
    <n v="12.98"/>
    <n v="15.98"/>
    <n v="14.48"/>
    <x v="0"/>
    <n v="136"/>
    <n v="1969.28"/>
  </r>
  <r>
    <n v="1214"/>
    <x v="0"/>
    <x v="11"/>
    <x v="27"/>
    <x v="41"/>
    <s v="16.58 - 21.28"/>
    <n v="16.579999999999998"/>
    <n v="21.28"/>
    <n v="18.93"/>
    <x v="0"/>
    <n v="132"/>
    <n v="2498.7599999999998"/>
  </r>
  <r>
    <n v="1215"/>
    <x v="0"/>
    <x v="11"/>
    <x v="17"/>
    <x v="23"/>
    <s v="28.66 - 46.96"/>
    <n v="28.66"/>
    <n v="46.96"/>
    <n v="37.81"/>
    <x v="5"/>
    <n v="124"/>
    <n v="4688.4400000000005"/>
  </r>
  <r>
    <n v="1216"/>
    <x v="0"/>
    <x v="11"/>
    <x v="29"/>
    <x v="43"/>
    <s v="39.99 - 46.19"/>
    <n v="39.99"/>
    <n v="46.19"/>
    <n v="43.09"/>
    <x v="3"/>
    <n v="123"/>
    <n v="5300.0700000000006"/>
  </r>
  <r>
    <n v="1217"/>
    <x v="0"/>
    <x v="11"/>
    <x v="34"/>
    <x v="59"/>
    <s v="22.58 - 26.58"/>
    <n v="22.58"/>
    <n v="26.58"/>
    <n v="24.58"/>
    <x v="2"/>
    <n v="119"/>
    <n v="2925.02"/>
  </r>
  <r>
    <n v="1218"/>
    <x v="0"/>
    <x v="11"/>
    <x v="13"/>
    <x v="26"/>
    <s v="22.28 - 25.68"/>
    <n v="22.28"/>
    <n v="25.68"/>
    <n v="23.98"/>
    <x v="2"/>
    <n v="101"/>
    <n v="2421.98"/>
  </r>
  <r>
    <n v="1219"/>
    <x v="0"/>
    <x v="11"/>
    <x v="15"/>
    <x v="20"/>
    <s v="10.99 - 15.99"/>
    <n v="10.99"/>
    <n v="15.99"/>
    <n v="13.49"/>
    <x v="0"/>
    <n v="98"/>
    <n v="1322.02"/>
  </r>
  <r>
    <n v="1220"/>
    <x v="0"/>
    <x v="11"/>
    <x v="13"/>
    <x v="22"/>
    <s v="17.28 - 19.88"/>
    <n v="17.28"/>
    <n v="19.88"/>
    <n v="18.579999999999998"/>
    <x v="0"/>
    <n v="83"/>
    <n v="1542.1399999999999"/>
  </r>
  <r>
    <n v="1221"/>
    <x v="0"/>
    <x v="11"/>
    <x v="56"/>
    <x v="116"/>
    <s v="19.78 - 21.78"/>
    <n v="19.78"/>
    <n v="21.78"/>
    <n v="20.78"/>
    <x v="2"/>
    <n v="83"/>
    <n v="1724.74"/>
  </r>
  <r>
    <n v="1222"/>
    <x v="0"/>
    <x v="11"/>
    <x v="55"/>
    <x v="112"/>
    <s v="23.17 - 26.47"/>
    <n v="23.17"/>
    <n v="26.47"/>
    <n v="24.82"/>
    <x v="2"/>
    <n v="78"/>
    <n v="1935.96"/>
  </r>
  <r>
    <n v="1223"/>
    <x v="0"/>
    <x v="11"/>
    <x v="13"/>
    <x v="18"/>
    <s v="15.78 - 17.88"/>
    <n v="15.78"/>
    <n v="17.88"/>
    <n v="16.829999999999998"/>
    <x v="0"/>
    <n v="71"/>
    <n v="1194.9299999999998"/>
  </r>
  <r>
    <n v="1224"/>
    <x v="0"/>
    <x v="11"/>
    <x v="15"/>
    <x v="58"/>
    <s v="17.58 - 21.68"/>
    <n v="17.579999999999998"/>
    <n v="21.68"/>
    <n v="19.63"/>
    <x v="0"/>
    <n v="69"/>
    <n v="1354.47"/>
  </r>
  <r>
    <n v="1225"/>
    <x v="0"/>
    <x v="11"/>
    <x v="54"/>
    <x v="111"/>
    <s v="21.68 - 24.68"/>
    <n v="21.68"/>
    <n v="24.68"/>
    <n v="23.18"/>
    <x v="2"/>
    <n v="62"/>
    <n v="1437.16"/>
  </r>
  <r>
    <n v="1226"/>
    <x v="0"/>
    <x v="11"/>
    <x v="30"/>
    <x v="44"/>
    <s v="19.97 - 22.78"/>
    <n v="19.97"/>
    <n v="22.78"/>
    <n v="21.375"/>
    <x v="2"/>
    <n v="62"/>
    <n v="1325.25"/>
  </r>
  <r>
    <n v="1227"/>
    <x v="0"/>
    <x v="11"/>
    <x v="11"/>
    <x v="114"/>
    <s v="15.99 - 17.99"/>
    <n v="15.99"/>
    <n v="17.989999999999998"/>
    <n v="16.989999999999998"/>
    <x v="0"/>
    <n v="61"/>
    <n v="1036.3899999999999"/>
  </r>
  <r>
    <n v="1228"/>
    <x v="0"/>
    <x v="11"/>
    <x v="39"/>
    <x v="70"/>
    <s v="12.80 - 13.80"/>
    <n v="12.8"/>
    <n v="13.8"/>
    <n v="13.3"/>
    <x v="0"/>
    <n v="60"/>
    <n v="798"/>
  </r>
  <r>
    <n v="1229"/>
    <x v="0"/>
    <x v="11"/>
    <x v="30"/>
    <x v="49"/>
    <s v="17.67 - 19.67"/>
    <n v="17.670000000000002"/>
    <n v="19.670000000000002"/>
    <n v="18.670000000000002"/>
    <x v="0"/>
    <n v="54"/>
    <n v="1008.1800000000001"/>
  </r>
  <r>
    <n v="1230"/>
    <x v="0"/>
    <x v="11"/>
    <x v="30"/>
    <x v="52"/>
    <s v="18.27 - 19.77"/>
    <n v="18.27"/>
    <n v="19.77"/>
    <n v="19.02"/>
    <x v="0"/>
    <n v="50"/>
    <n v="951"/>
  </r>
  <r>
    <n v="1231"/>
    <x v="0"/>
    <x v="11"/>
    <x v="60"/>
    <x v="130"/>
    <s v="11.99 - 15.09"/>
    <n v="11.99"/>
    <n v="15.09"/>
    <n v="13.54"/>
    <x v="0"/>
    <n v="43"/>
    <n v="582.21999999999991"/>
  </r>
  <r>
    <n v="1232"/>
    <x v="0"/>
    <x v="11"/>
    <x v="20"/>
    <x v="89"/>
    <s v="14.99 - 17.59"/>
    <n v="14.99"/>
    <n v="17.59"/>
    <n v="16.29"/>
    <x v="0"/>
    <n v="38"/>
    <n v="619.02"/>
  </r>
  <r>
    <n v="1233"/>
    <x v="0"/>
    <x v="11"/>
    <x v="11"/>
    <x v="61"/>
    <s v="8.98 - 9.88"/>
    <n v="8.98"/>
    <n v="9.8800000000000008"/>
    <n v="9.43"/>
    <x v="4"/>
    <n v="34"/>
    <n v="320.62"/>
  </r>
  <r>
    <n v="1234"/>
    <x v="0"/>
    <x v="11"/>
    <x v="53"/>
    <x v="104"/>
    <s v="25.98 - 27.98"/>
    <n v="25.98"/>
    <n v="27.98"/>
    <n v="26.98"/>
    <x v="2"/>
    <n v="28"/>
    <n v="755.44"/>
  </r>
  <r>
    <n v="1235"/>
    <x v="0"/>
    <x v="11"/>
    <x v="22"/>
    <x v="125"/>
    <s v="18.49 - 21.69"/>
    <n v="18.489999999999998"/>
    <n v="21.69"/>
    <n v="20.09"/>
    <x v="2"/>
    <n v="25"/>
    <n v="502.25"/>
  </r>
  <r>
    <n v="1236"/>
    <x v="0"/>
    <x v="11"/>
    <x v="63"/>
    <x v="131"/>
    <s v="21.57 - 22.77"/>
    <n v="21.57"/>
    <n v="22.77"/>
    <n v="22.17"/>
    <x v="2"/>
    <n v="17"/>
    <n v="376.89000000000004"/>
  </r>
  <r>
    <n v="1237"/>
    <x v="0"/>
    <x v="11"/>
    <x v="32"/>
    <x v="54"/>
    <s v="19.88 - 20.88"/>
    <n v="19.88"/>
    <n v="20.88"/>
    <n v="20.38"/>
    <x v="2"/>
    <n v="17"/>
    <n v="346.46"/>
  </r>
  <r>
    <n v="1238"/>
    <x v="0"/>
    <x v="11"/>
    <x v="25"/>
    <x v="36"/>
    <s v="22.28 - 23.98"/>
    <n v="22.28"/>
    <n v="23.98"/>
    <n v="23.130000000000003"/>
    <x v="2"/>
    <n v="15"/>
    <n v="346.95000000000005"/>
  </r>
  <r>
    <n v="1239"/>
    <x v="0"/>
    <x v="11"/>
    <x v="27"/>
    <x v="63"/>
    <s v="29.93 - 41.68"/>
    <n v="29.93"/>
    <n v="41.68"/>
    <n v="35.805"/>
    <x v="5"/>
    <n v="12"/>
    <n v="429.65999999999997"/>
  </r>
  <r>
    <n v="1240"/>
    <x v="0"/>
    <x v="11"/>
    <x v="31"/>
    <x v="48"/>
    <s v="9.38 - 10.68"/>
    <n v="9.3800000000000008"/>
    <n v="10.68"/>
    <n v="10.030000000000001"/>
    <x v="0"/>
    <n v="12"/>
    <n v="120.36000000000001"/>
  </r>
  <r>
    <n v="1241"/>
    <x v="0"/>
    <x v="11"/>
    <x v="22"/>
    <x v="97"/>
    <s v="11.99 - 16.39"/>
    <n v="11.99"/>
    <n v="16.39"/>
    <n v="14.190000000000001"/>
    <x v="0"/>
    <n v="2"/>
    <n v="28.380000000000003"/>
  </r>
  <r>
    <n v="1242"/>
    <x v="0"/>
    <x v="11"/>
    <x v="25"/>
    <x v="87"/>
    <s v="23.98 - 23.98"/>
    <n v="23.98"/>
    <n v="23.98"/>
    <n v="23.98"/>
    <x v="2"/>
    <n v="1"/>
    <n v="23.98"/>
  </r>
  <r>
    <n v="1243"/>
    <x v="0"/>
    <x v="11"/>
    <x v="24"/>
    <x v="105"/>
    <s v="14.98 - 15.98"/>
    <n v="14.98"/>
    <n v="15.98"/>
    <n v="15.48"/>
    <x v="0"/>
    <n v="1"/>
    <n v="15.48"/>
  </r>
  <r>
    <n v="1244"/>
    <x v="0"/>
    <x v="11"/>
    <x v="23"/>
    <x v="50"/>
    <s v="23.80 - 25.40"/>
    <n v="23.8"/>
    <n v="25.4"/>
    <n v="24.6"/>
    <x v="2"/>
    <n v="0"/>
    <n v="0"/>
  </r>
  <r>
    <n v="1245"/>
    <x v="0"/>
    <x v="11"/>
    <x v="37"/>
    <x v="67"/>
    <s v="12.98 - 13.98"/>
    <n v="12.98"/>
    <n v="13.98"/>
    <n v="13.48"/>
    <x v="0"/>
    <n v="0"/>
    <n v="0"/>
  </r>
  <r>
    <n v="1246"/>
    <x v="0"/>
    <x v="11"/>
    <x v="38"/>
    <x v="69"/>
    <s v="7.18 - 7.58"/>
    <n v="7.18"/>
    <n v="7.58"/>
    <n v="7.38"/>
    <x v="4"/>
    <n v="0"/>
    <n v="0"/>
  </r>
  <r>
    <n v="1247"/>
    <x v="0"/>
    <x v="11"/>
    <x v="7"/>
    <x v="86"/>
    <s v="11.08 - 12.68"/>
    <n v="11.08"/>
    <n v="12.68"/>
    <n v="11.879999999999999"/>
    <x v="0"/>
    <n v="0"/>
    <n v="0"/>
  </r>
  <r>
    <n v="1248"/>
    <x v="0"/>
    <x v="11"/>
    <x v="31"/>
    <x v="47"/>
    <s v="10.88 - 13.78"/>
    <n v="10.88"/>
    <n v="13.78"/>
    <n v="12.33"/>
    <x v="0"/>
    <n v="0"/>
    <n v="0"/>
  </r>
  <r>
    <n v="1249"/>
    <x v="0"/>
    <x v="11"/>
    <x v="33"/>
    <x v="56"/>
    <s v="12.58 - 13.28"/>
    <n v="12.58"/>
    <n v="13.28"/>
    <n v="12.93"/>
    <x v="0"/>
    <n v="0"/>
    <n v="0"/>
  </r>
  <r>
    <n v="1250"/>
    <x v="0"/>
    <x v="11"/>
    <x v="59"/>
    <x v="123"/>
    <s v="3.98 - 4.28"/>
    <n v="3.98"/>
    <n v="4.28"/>
    <n v="4.13"/>
    <x v="4"/>
    <n v="0"/>
    <n v="0"/>
  </r>
  <r>
    <n v="1251"/>
    <x v="0"/>
    <x v="11"/>
    <x v="18"/>
    <x v="82"/>
    <s v="29.88 - 32.88"/>
    <n v="29.88"/>
    <n v="32.880000000000003"/>
    <n v="31.380000000000003"/>
    <x v="5"/>
    <n v="0"/>
    <n v="0"/>
  </r>
  <r>
    <n v="1252"/>
    <x v="0"/>
    <x v="11"/>
    <x v="22"/>
    <x v="31"/>
    <s v="12.99 - 17.19"/>
    <n v="12.99"/>
    <n v="17.190000000000001"/>
    <n v="15.09"/>
    <x v="0"/>
    <n v="0"/>
    <n v="0"/>
  </r>
  <r>
    <n v="1253"/>
    <x v="0"/>
    <x v="11"/>
    <x v="23"/>
    <x v="60"/>
    <s v="7.24 - 8.54"/>
    <n v="7.24"/>
    <n v="8.5399999999999991"/>
    <n v="7.89"/>
    <x v="4"/>
    <n v="0"/>
    <n v="0"/>
  </r>
  <r>
    <n v="1254"/>
    <x v="0"/>
    <x v="11"/>
    <x v="7"/>
    <x v="8"/>
    <s v="7.98 - 7.98"/>
    <n v="7.98"/>
    <n v="7.98"/>
    <n v="7.98"/>
    <x v="4"/>
    <n v="0"/>
    <n v="0"/>
  </r>
  <r>
    <n v="1255"/>
    <x v="0"/>
    <x v="11"/>
    <x v="4"/>
    <x v="37"/>
    <s v="22.07 - 22.07"/>
    <n v="22.07"/>
    <n v="22.07"/>
    <n v="22.07"/>
    <x v="2"/>
    <n v="0"/>
    <n v="0"/>
  </r>
  <r>
    <n v="1256"/>
    <x v="0"/>
    <x v="11"/>
    <x v="40"/>
    <x v="71"/>
    <s v="16.38 - 19.38"/>
    <n v="16.38"/>
    <n v="19.38"/>
    <n v="17.88"/>
    <x v="0"/>
    <n v="0"/>
    <n v="0"/>
  </r>
  <r>
    <n v="1257"/>
    <x v="0"/>
    <x v="11"/>
    <x v="17"/>
    <x v="72"/>
    <s v="16.48 - 17.48"/>
    <n v="16.48"/>
    <n v="17.48"/>
    <n v="16.98"/>
    <x v="0"/>
    <n v="0"/>
    <n v="0"/>
  </r>
  <r>
    <n v="1258"/>
    <x v="0"/>
    <x v="11"/>
    <x v="8"/>
    <x v="68"/>
    <s v="11.48 - 15.03"/>
    <n v="11.48"/>
    <n v="15.03"/>
    <n v="13.254999999999999"/>
    <x v="0"/>
    <n v="0"/>
    <n v="0"/>
  </r>
  <r>
    <n v="1259"/>
    <x v="1"/>
    <x v="0"/>
    <x v="6"/>
    <x v="106"/>
    <s v="3.28 - 9.99"/>
    <n v="3.28"/>
    <n v="9.99"/>
    <n v="6.6349999999999998"/>
    <x v="4"/>
    <n v="36762"/>
    <n v="243915.87"/>
  </r>
  <r>
    <n v="1260"/>
    <x v="1"/>
    <x v="0"/>
    <x v="4"/>
    <x v="107"/>
    <s v="18.98 - 33.18"/>
    <n v="18.98"/>
    <n v="33.18"/>
    <n v="26.08"/>
    <x v="2"/>
    <n v="24206"/>
    <n v="631292.48"/>
  </r>
  <r>
    <n v="1261"/>
    <x v="1"/>
    <x v="0"/>
    <x v="0"/>
    <x v="0"/>
    <s v="13.98 - 15.38"/>
    <n v="13.98"/>
    <n v="15.38"/>
    <n v="14.68"/>
    <x v="0"/>
    <n v="13507"/>
    <n v="198282.76"/>
  </r>
  <r>
    <n v="1262"/>
    <x v="1"/>
    <x v="0"/>
    <x v="31"/>
    <x v="79"/>
    <s v="5.99 - 9.40"/>
    <n v="5.99"/>
    <n v="9.4"/>
    <n v="7.6950000000000003"/>
    <x v="4"/>
    <n v="6472"/>
    <n v="49802.04"/>
  </r>
  <r>
    <n v="1263"/>
    <x v="1"/>
    <x v="0"/>
    <x v="8"/>
    <x v="9"/>
    <s v="8.48 - 9.98"/>
    <n v="8.48"/>
    <n v="9.98"/>
    <n v="9.23"/>
    <x v="4"/>
    <n v="6090"/>
    <n v="56210.700000000004"/>
  </r>
  <r>
    <n v="1264"/>
    <x v="1"/>
    <x v="0"/>
    <x v="47"/>
    <x v="93"/>
    <s v="33.80 - 33.80"/>
    <n v="33.799999999999997"/>
    <n v="33.799999999999997"/>
    <n v="33.799999999999997"/>
    <x v="5"/>
    <n v="5379"/>
    <n v="181810.19999999998"/>
  </r>
  <r>
    <n v="1265"/>
    <x v="1"/>
    <x v="0"/>
    <x v="12"/>
    <x v="118"/>
    <s v="20.99 - 33.99"/>
    <n v="20.99"/>
    <n v="33.99"/>
    <n v="27.490000000000002"/>
    <x v="2"/>
    <n v="3691"/>
    <n v="101465.59000000001"/>
  </r>
  <r>
    <n v="1266"/>
    <x v="1"/>
    <x v="0"/>
    <x v="3"/>
    <x v="113"/>
    <s v="35.80 - 41.60"/>
    <n v="35.799999999999997"/>
    <n v="41.6"/>
    <n v="38.700000000000003"/>
    <x v="5"/>
    <n v="3094"/>
    <n v="119737.8"/>
  </r>
  <r>
    <n v="1267"/>
    <x v="1"/>
    <x v="0"/>
    <x v="3"/>
    <x v="3"/>
    <s v="33.80 - 55.40"/>
    <n v="33.799999999999997"/>
    <n v="55.4"/>
    <n v="44.599999999999994"/>
    <x v="3"/>
    <n v="2800"/>
    <n v="124879.99999999999"/>
  </r>
  <r>
    <n v="1268"/>
    <x v="1"/>
    <x v="0"/>
    <x v="51"/>
    <x v="101"/>
    <s v="11.88 - 20.68"/>
    <n v="11.88"/>
    <n v="20.68"/>
    <n v="16.28"/>
    <x v="0"/>
    <n v="2195"/>
    <n v="35734.600000000006"/>
  </r>
  <r>
    <n v="1269"/>
    <x v="1"/>
    <x v="0"/>
    <x v="8"/>
    <x v="110"/>
    <s v="7.18 - 10.68"/>
    <n v="7.18"/>
    <n v="10.68"/>
    <n v="8.93"/>
    <x v="4"/>
    <n v="2089"/>
    <n v="18654.77"/>
  </r>
  <r>
    <n v="1270"/>
    <x v="1"/>
    <x v="0"/>
    <x v="8"/>
    <x v="127"/>
    <s v="12.98 - 16.58"/>
    <n v="12.98"/>
    <n v="16.579999999999998"/>
    <n v="14.78"/>
    <x v="0"/>
    <n v="2081"/>
    <n v="30757.18"/>
  </r>
  <r>
    <n v="1271"/>
    <x v="1"/>
    <x v="0"/>
    <x v="4"/>
    <x v="12"/>
    <s v="20.98 - 34.28"/>
    <n v="20.98"/>
    <n v="34.28"/>
    <n v="27.630000000000003"/>
    <x v="2"/>
    <n v="2049"/>
    <n v="56613.87"/>
  </r>
  <r>
    <n v="1272"/>
    <x v="1"/>
    <x v="0"/>
    <x v="46"/>
    <x v="88"/>
    <s v="16.08 - 17.98"/>
    <n v="16.079999999999998"/>
    <n v="17.98"/>
    <n v="17.03"/>
    <x v="0"/>
    <n v="2014"/>
    <n v="34298.420000000006"/>
  </r>
  <r>
    <n v="1273"/>
    <x v="1"/>
    <x v="0"/>
    <x v="3"/>
    <x v="38"/>
    <s v="49.80 - 59.80"/>
    <n v="49.8"/>
    <n v="59.8"/>
    <n v="54.8"/>
    <x v="1"/>
    <n v="1854"/>
    <n v="101599.2"/>
  </r>
  <r>
    <n v="1274"/>
    <x v="1"/>
    <x v="0"/>
    <x v="60"/>
    <x v="126"/>
    <s v="5.99 - 9.95"/>
    <n v="5.99"/>
    <n v="9.9499999999999993"/>
    <n v="7.97"/>
    <x v="4"/>
    <n v="1637"/>
    <n v="13046.89"/>
  </r>
  <r>
    <n v="1275"/>
    <x v="1"/>
    <x v="0"/>
    <x v="4"/>
    <x v="4"/>
    <s v="15.58 - 16.98"/>
    <n v="15.58"/>
    <n v="16.98"/>
    <n v="16.28"/>
    <x v="0"/>
    <n v="1559"/>
    <n v="25380.52"/>
  </r>
  <r>
    <n v="1276"/>
    <x v="1"/>
    <x v="0"/>
    <x v="1"/>
    <x v="119"/>
    <s v="40.50 - 44.50"/>
    <n v="40.5"/>
    <n v="44.5"/>
    <n v="42.5"/>
    <x v="3"/>
    <n v="1513"/>
    <n v="64302.5"/>
  </r>
  <r>
    <n v="1277"/>
    <x v="1"/>
    <x v="0"/>
    <x v="12"/>
    <x v="15"/>
    <s v="16.89 - 20.19"/>
    <n v="16.89"/>
    <n v="20.190000000000001"/>
    <n v="18.54"/>
    <x v="0"/>
    <n v="1489"/>
    <n v="27606.059999999998"/>
  </r>
  <r>
    <n v="1278"/>
    <x v="1"/>
    <x v="0"/>
    <x v="17"/>
    <x v="109"/>
    <s v="15.99 - 23.29"/>
    <n v="15.99"/>
    <n v="23.29"/>
    <n v="19.64"/>
    <x v="0"/>
    <n v="1201"/>
    <n v="23587.64"/>
  </r>
  <r>
    <n v="1279"/>
    <x v="1"/>
    <x v="0"/>
    <x v="26"/>
    <x v="115"/>
    <s v="12.98 - 20.78"/>
    <n v="12.98"/>
    <n v="20.78"/>
    <n v="16.880000000000003"/>
    <x v="0"/>
    <n v="1106"/>
    <n v="18669.280000000002"/>
  </r>
  <r>
    <n v="1280"/>
    <x v="1"/>
    <x v="0"/>
    <x v="4"/>
    <x v="11"/>
    <s v="10.28 - 14.78"/>
    <n v="10.28"/>
    <n v="14.78"/>
    <n v="12.53"/>
    <x v="0"/>
    <n v="1055"/>
    <n v="13219.15"/>
  </r>
  <r>
    <n v="1281"/>
    <x v="1"/>
    <x v="0"/>
    <x v="0"/>
    <x v="17"/>
    <s v="14.78 - 20.18"/>
    <n v="14.78"/>
    <n v="20.18"/>
    <n v="17.48"/>
    <x v="0"/>
    <n v="1004"/>
    <n v="17549.920000000002"/>
  </r>
  <r>
    <n v="1282"/>
    <x v="1"/>
    <x v="0"/>
    <x v="15"/>
    <x v="33"/>
    <s v="13.58 - 16.18"/>
    <n v="13.58"/>
    <n v="16.18"/>
    <n v="14.879999999999999"/>
    <x v="0"/>
    <n v="902"/>
    <n v="13421.759999999998"/>
  </r>
  <r>
    <n v="1283"/>
    <x v="1"/>
    <x v="0"/>
    <x v="0"/>
    <x v="6"/>
    <s v="11.98 - 14.98"/>
    <n v="11.98"/>
    <n v="14.98"/>
    <n v="13.48"/>
    <x v="0"/>
    <n v="713"/>
    <n v="9611.24"/>
  </r>
  <r>
    <n v="1284"/>
    <x v="1"/>
    <x v="0"/>
    <x v="61"/>
    <x v="128"/>
    <s v="16.69 - 24.99"/>
    <n v="16.690000000000001"/>
    <n v="24.99"/>
    <n v="20.84"/>
    <x v="2"/>
    <n v="643"/>
    <n v="13400.12"/>
  </r>
  <r>
    <n v="1285"/>
    <x v="1"/>
    <x v="0"/>
    <x v="48"/>
    <x v="94"/>
    <s v="23.79 - 25.29"/>
    <n v="23.79"/>
    <n v="25.29"/>
    <n v="24.54"/>
    <x v="2"/>
    <n v="629"/>
    <n v="15435.66"/>
  </r>
  <r>
    <n v="1286"/>
    <x v="1"/>
    <x v="0"/>
    <x v="19"/>
    <x v="132"/>
    <s v="14.98 - 15.98"/>
    <n v="14.98"/>
    <n v="15.98"/>
    <n v="15.48"/>
    <x v="0"/>
    <n v="592"/>
    <n v="9164.16"/>
  </r>
  <r>
    <n v="1287"/>
    <x v="1"/>
    <x v="0"/>
    <x v="9"/>
    <x v="10"/>
    <s v="15.98 - 19.28"/>
    <n v="15.98"/>
    <n v="19.28"/>
    <n v="17.630000000000003"/>
    <x v="0"/>
    <n v="592"/>
    <n v="10436.960000000001"/>
  </r>
  <r>
    <n v="1288"/>
    <x v="1"/>
    <x v="0"/>
    <x v="6"/>
    <x v="108"/>
    <s v="5.48 - 6.48"/>
    <n v="5.48"/>
    <n v="6.48"/>
    <n v="5.98"/>
    <x v="4"/>
    <n v="580"/>
    <n v="3468.4"/>
  </r>
  <r>
    <n v="1289"/>
    <x v="1"/>
    <x v="0"/>
    <x v="21"/>
    <x v="29"/>
    <s v="49.19 - 57.98"/>
    <n v="49.19"/>
    <n v="57.98"/>
    <n v="53.584999999999994"/>
    <x v="1"/>
    <n v="541"/>
    <n v="28989.484999999997"/>
  </r>
  <r>
    <n v="1290"/>
    <x v="1"/>
    <x v="0"/>
    <x v="57"/>
    <x v="120"/>
    <s v="4.38 - 6.88"/>
    <n v="4.38"/>
    <n v="6.88"/>
    <n v="5.63"/>
    <x v="4"/>
    <n v="537"/>
    <n v="3023.31"/>
  </r>
  <r>
    <n v="1291"/>
    <x v="1"/>
    <x v="0"/>
    <x v="2"/>
    <x v="27"/>
    <s v="26.11 - 27.21"/>
    <n v="26.11"/>
    <n v="27.21"/>
    <n v="26.66"/>
    <x v="2"/>
    <n v="530"/>
    <n v="14129.8"/>
  </r>
  <r>
    <n v="1292"/>
    <x v="1"/>
    <x v="0"/>
    <x v="6"/>
    <x v="7"/>
    <s v="4.98 - 5.48"/>
    <n v="4.9800000000000004"/>
    <n v="5.48"/>
    <n v="5.23"/>
    <x v="4"/>
    <n v="478"/>
    <n v="2499.94"/>
  </r>
  <r>
    <n v="1293"/>
    <x v="1"/>
    <x v="0"/>
    <x v="18"/>
    <x v="24"/>
    <s v="28.98 - 35.78"/>
    <n v="28.98"/>
    <n v="35.78"/>
    <n v="32.380000000000003"/>
    <x v="5"/>
    <n v="459"/>
    <n v="14862.420000000002"/>
  </r>
  <r>
    <n v="1294"/>
    <x v="1"/>
    <x v="0"/>
    <x v="34"/>
    <x v="133"/>
    <s v="50.98 - 77.98"/>
    <n v="50.98"/>
    <n v="77.98"/>
    <n v="64.48"/>
    <x v="1"/>
    <n v="455"/>
    <n v="29338.400000000001"/>
  </r>
  <r>
    <n v="1295"/>
    <x v="1"/>
    <x v="0"/>
    <x v="16"/>
    <x v="21"/>
    <s v="50.80 - 50.80"/>
    <n v="50.8"/>
    <n v="50.8"/>
    <n v="50.8"/>
    <x v="1"/>
    <n v="437"/>
    <n v="22199.599999999999"/>
  </r>
  <r>
    <n v="1296"/>
    <x v="1"/>
    <x v="0"/>
    <x v="10"/>
    <x v="13"/>
    <s v="20.78 - 23.08"/>
    <n v="20.78"/>
    <n v="23.08"/>
    <n v="21.93"/>
    <x v="2"/>
    <n v="428"/>
    <n v="9386.0399999999991"/>
  </r>
  <r>
    <n v="1297"/>
    <x v="1"/>
    <x v="0"/>
    <x v="23"/>
    <x v="32"/>
    <s v="12.98 - 17.88"/>
    <n v="12.98"/>
    <n v="17.88"/>
    <n v="15.43"/>
    <x v="0"/>
    <n v="419"/>
    <n v="6465.17"/>
  </r>
  <r>
    <n v="1298"/>
    <x v="1"/>
    <x v="0"/>
    <x v="35"/>
    <x v="65"/>
    <s v="13.99 - 19.69"/>
    <n v="13.99"/>
    <n v="19.690000000000001"/>
    <n v="16.84"/>
    <x v="0"/>
    <n v="405"/>
    <n v="6820.2"/>
  </r>
  <r>
    <n v="1299"/>
    <x v="1"/>
    <x v="0"/>
    <x v="6"/>
    <x v="91"/>
    <s v="10.88 - 11.88"/>
    <n v="10.88"/>
    <n v="11.88"/>
    <n v="11.38"/>
    <x v="0"/>
    <n v="400"/>
    <n v="4552"/>
  </r>
  <r>
    <n v="1300"/>
    <x v="1"/>
    <x v="0"/>
    <x v="16"/>
    <x v="76"/>
    <s v="24.38 - 24.38"/>
    <n v="24.38"/>
    <n v="24.38"/>
    <n v="24.38"/>
    <x v="2"/>
    <n v="386"/>
    <n v="9410.68"/>
  </r>
  <r>
    <n v="1301"/>
    <x v="1"/>
    <x v="0"/>
    <x v="14"/>
    <x v="19"/>
    <s v="20.38 - 21.88"/>
    <n v="20.38"/>
    <n v="21.88"/>
    <n v="21.13"/>
    <x v="2"/>
    <n v="376"/>
    <n v="7944.8799999999992"/>
  </r>
  <r>
    <n v="1302"/>
    <x v="1"/>
    <x v="0"/>
    <x v="28"/>
    <x v="42"/>
    <s v="7.48 - 7.98"/>
    <n v="7.48"/>
    <n v="7.98"/>
    <n v="7.73"/>
    <x v="4"/>
    <n v="363"/>
    <n v="2805.9900000000002"/>
  </r>
  <r>
    <n v="1303"/>
    <x v="1"/>
    <x v="0"/>
    <x v="58"/>
    <x v="121"/>
    <s v="7.38 - 8.38"/>
    <n v="7.38"/>
    <n v="8.3800000000000008"/>
    <n v="7.8800000000000008"/>
    <x v="4"/>
    <n v="324"/>
    <n v="2553.1200000000003"/>
  </r>
  <r>
    <n v="1304"/>
    <x v="1"/>
    <x v="0"/>
    <x v="36"/>
    <x v="66"/>
    <s v="15.98 - 18.68"/>
    <n v="15.98"/>
    <n v="18.68"/>
    <n v="17.329999999999998"/>
    <x v="0"/>
    <n v="323"/>
    <n v="5597.5899999999992"/>
  </r>
  <r>
    <n v="1305"/>
    <x v="1"/>
    <x v="0"/>
    <x v="58"/>
    <x v="124"/>
    <s v="11.58 - 13.98"/>
    <n v="11.58"/>
    <n v="13.98"/>
    <n v="12.780000000000001"/>
    <x v="0"/>
    <n v="303"/>
    <n v="3872.34"/>
  </r>
  <r>
    <n v="1306"/>
    <x v="1"/>
    <x v="0"/>
    <x v="30"/>
    <x v="44"/>
    <s v="19.97 - 22.78"/>
    <n v="19.97"/>
    <n v="22.78"/>
    <n v="21.375"/>
    <x v="2"/>
    <n v="299"/>
    <n v="6391.125"/>
  </r>
  <r>
    <n v="1307"/>
    <x v="1"/>
    <x v="0"/>
    <x v="4"/>
    <x v="30"/>
    <s v="15.48 - 15.58"/>
    <n v="15.48"/>
    <n v="15.58"/>
    <n v="15.530000000000001"/>
    <x v="0"/>
    <n v="286"/>
    <n v="4441.58"/>
  </r>
  <r>
    <n v="1308"/>
    <x v="1"/>
    <x v="0"/>
    <x v="43"/>
    <x v="78"/>
    <s v="18.29 - 19.79"/>
    <n v="18.29"/>
    <n v="19.79"/>
    <n v="19.04"/>
    <x v="0"/>
    <n v="260"/>
    <n v="4950.3999999999996"/>
  </r>
  <r>
    <n v="1309"/>
    <x v="1"/>
    <x v="0"/>
    <x v="15"/>
    <x v="45"/>
    <s v="14.58 - 16.88"/>
    <n v="14.58"/>
    <n v="16.88"/>
    <n v="15.73"/>
    <x v="0"/>
    <n v="243"/>
    <n v="3822.3900000000003"/>
  </r>
  <r>
    <n v="1310"/>
    <x v="1"/>
    <x v="0"/>
    <x v="2"/>
    <x v="2"/>
    <s v="23.32 - 24.22"/>
    <n v="23.32"/>
    <n v="24.22"/>
    <n v="23.77"/>
    <x v="2"/>
    <n v="225"/>
    <n v="5348.25"/>
  </r>
  <r>
    <n v="1311"/>
    <x v="1"/>
    <x v="0"/>
    <x v="4"/>
    <x v="51"/>
    <s v="14.78 - 17.48"/>
    <n v="14.78"/>
    <n v="17.48"/>
    <n v="16.13"/>
    <x v="0"/>
    <n v="194"/>
    <n v="3129.22"/>
  </r>
  <r>
    <n v="1312"/>
    <x v="1"/>
    <x v="0"/>
    <x v="14"/>
    <x v="90"/>
    <s v="22.58 - 24.98"/>
    <n v="22.58"/>
    <n v="24.98"/>
    <n v="23.78"/>
    <x v="2"/>
    <n v="185"/>
    <n v="4399.3"/>
  </r>
  <r>
    <n v="1313"/>
    <x v="1"/>
    <x v="0"/>
    <x v="39"/>
    <x v="70"/>
    <s v="12.80 - 13.80"/>
    <n v="12.8"/>
    <n v="13.8"/>
    <n v="13.3"/>
    <x v="0"/>
    <n v="156"/>
    <n v="2074.8000000000002"/>
  </r>
  <r>
    <n v="1314"/>
    <x v="1"/>
    <x v="0"/>
    <x v="28"/>
    <x v="57"/>
    <s v="11.98 - 14.48"/>
    <n v="11.98"/>
    <n v="14.48"/>
    <n v="13.23"/>
    <x v="0"/>
    <n v="156"/>
    <n v="2063.88"/>
  </r>
  <r>
    <n v="1315"/>
    <x v="1"/>
    <x v="0"/>
    <x v="52"/>
    <x v="100"/>
    <s v="5.68 - 8.58"/>
    <n v="5.68"/>
    <n v="8.58"/>
    <n v="7.13"/>
    <x v="4"/>
    <n v="151"/>
    <n v="1076.6299999999999"/>
  </r>
  <r>
    <n v="1316"/>
    <x v="1"/>
    <x v="0"/>
    <x v="33"/>
    <x v="102"/>
    <s v="5.28 - 8.28"/>
    <n v="5.28"/>
    <n v="8.2799999999999994"/>
    <n v="6.7799999999999994"/>
    <x v="4"/>
    <n v="151"/>
    <n v="1023.7799999999999"/>
  </r>
  <r>
    <n v="1317"/>
    <x v="1"/>
    <x v="0"/>
    <x v="29"/>
    <x v="122"/>
    <s v="27.99 - 32.20"/>
    <n v="27.99"/>
    <n v="32.200000000000003"/>
    <n v="30.094999999999999"/>
    <x v="5"/>
    <n v="129"/>
    <n v="3882.2549999999997"/>
  </r>
  <r>
    <n v="1318"/>
    <x v="1"/>
    <x v="0"/>
    <x v="10"/>
    <x v="103"/>
    <s v="22.58 - 25.38"/>
    <n v="22.58"/>
    <n v="25.38"/>
    <n v="23.979999999999997"/>
    <x v="2"/>
    <n v="118"/>
    <n v="2829.6399999999994"/>
  </r>
  <r>
    <n v="1319"/>
    <x v="1"/>
    <x v="0"/>
    <x v="4"/>
    <x v="34"/>
    <s v="5.99 - 7.99"/>
    <n v="5.99"/>
    <n v="7.99"/>
    <n v="6.99"/>
    <x v="4"/>
    <n v="108"/>
    <n v="754.92000000000007"/>
  </r>
  <r>
    <n v="1320"/>
    <x v="1"/>
    <x v="0"/>
    <x v="56"/>
    <x v="116"/>
    <s v="19.78 - 21.78"/>
    <n v="19.78"/>
    <n v="21.78"/>
    <n v="20.78"/>
    <x v="2"/>
    <n v="90"/>
    <n v="1870.2"/>
  </r>
  <r>
    <n v="1321"/>
    <x v="1"/>
    <x v="0"/>
    <x v="11"/>
    <x v="61"/>
    <s v="8.98 - 9.88"/>
    <n v="8.98"/>
    <n v="9.8800000000000008"/>
    <n v="9.43"/>
    <x v="4"/>
    <n v="87"/>
    <n v="820.41"/>
  </r>
  <r>
    <n v="1322"/>
    <x v="1"/>
    <x v="0"/>
    <x v="32"/>
    <x v="54"/>
    <s v="19.88 - 20.88"/>
    <n v="19.88"/>
    <n v="20.88"/>
    <n v="20.38"/>
    <x v="2"/>
    <n v="84"/>
    <n v="1711.9199999999998"/>
  </r>
  <r>
    <n v="1323"/>
    <x v="1"/>
    <x v="0"/>
    <x v="54"/>
    <x v="111"/>
    <s v="21.68 - 24.68"/>
    <n v="21.68"/>
    <n v="24.68"/>
    <n v="23.18"/>
    <x v="2"/>
    <n v="83"/>
    <n v="1923.94"/>
  </r>
  <r>
    <n v="1324"/>
    <x v="1"/>
    <x v="0"/>
    <x v="26"/>
    <x v="39"/>
    <s v="12.68 - 20.78"/>
    <n v="12.68"/>
    <n v="20.78"/>
    <n v="16.73"/>
    <x v="0"/>
    <n v="75"/>
    <n v="1254.75"/>
  </r>
  <r>
    <n v="1325"/>
    <x v="1"/>
    <x v="0"/>
    <x v="15"/>
    <x v="53"/>
    <s v="11.98 - 13.58"/>
    <n v="11.98"/>
    <n v="13.58"/>
    <n v="12.780000000000001"/>
    <x v="0"/>
    <n v="74"/>
    <n v="945.72"/>
  </r>
  <r>
    <n v="1326"/>
    <x v="1"/>
    <x v="0"/>
    <x v="35"/>
    <x v="64"/>
    <s v="15.09 - 16.99"/>
    <n v="15.09"/>
    <n v="16.989999999999998"/>
    <n v="16.04"/>
    <x v="0"/>
    <n v="73"/>
    <n v="1170.9199999999998"/>
  </r>
  <r>
    <n v="1327"/>
    <x v="1"/>
    <x v="0"/>
    <x v="17"/>
    <x v="23"/>
    <s v="28.66 - 46.96"/>
    <n v="28.66"/>
    <n v="46.96"/>
    <n v="37.81"/>
    <x v="5"/>
    <n v="63"/>
    <n v="2382.0300000000002"/>
  </r>
  <r>
    <n v="1328"/>
    <x v="1"/>
    <x v="0"/>
    <x v="20"/>
    <x v="89"/>
    <s v="14.99 - 17.59"/>
    <n v="14.99"/>
    <n v="17.59"/>
    <n v="16.29"/>
    <x v="0"/>
    <n v="51"/>
    <n v="830.79"/>
  </r>
  <r>
    <n v="1329"/>
    <x v="1"/>
    <x v="0"/>
    <x v="11"/>
    <x v="14"/>
    <s v="14.99 - 15.99"/>
    <n v="14.99"/>
    <n v="15.99"/>
    <n v="15.49"/>
    <x v="0"/>
    <n v="51"/>
    <n v="789.99"/>
  </r>
  <r>
    <n v="1330"/>
    <x v="1"/>
    <x v="0"/>
    <x v="55"/>
    <x v="112"/>
    <s v="23.17 - 26.47"/>
    <n v="23.17"/>
    <n v="26.47"/>
    <n v="24.82"/>
    <x v="2"/>
    <n v="45"/>
    <n v="1116.9000000000001"/>
  </r>
  <r>
    <n v="1331"/>
    <x v="1"/>
    <x v="0"/>
    <x v="5"/>
    <x v="5"/>
    <s v="21.98 - 23.98"/>
    <n v="21.98"/>
    <n v="23.98"/>
    <n v="22.98"/>
    <x v="2"/>
    <n v="40"/>
    <n v="919.2"/>
  </r>
  <r>
    <n v="1332"/>
    <x v="1"/>
    <x v="0"/>
    <x v="27"/>
    <x v="41"/>
    <s v="16.58 - 21.28"/>
    <n v="16.579999999999998"/>
    <n v="21.28"/>
    <n v="18.93"/>
    <x v="0"/>
    <n v="40"/>
    <n v="757.2"/>
  </r>
  <r>
    <n v="1333"/>
    <x v="1"/>
    <x v="0"/>
    <x v="13"/>
    <x v="18"/>
    <s v="15.78 - 17.88"/>
    <n v="15.78"/>
    <n v="17.88"/>
    <n v="16.829999999999998"/>
    <x v="0"/>
    <n v="32"/>
    <n v="538.55999999999995"/>
  </r>
  <r>
    <n v="1334"/>
    <x v="1"/>
    <x v="0"/>
    <x v="60"/>
    <x v="130"/>
    <s v="11.99 - 15.09"/>
    <n v="11.99"/>
    <n v="15.09"/>
    <n v="13.54"/>
    <x v="0"/>
    <n v="31"/>
    <n v="419.73999999999995"/>
  </r>
  <r>
    <n v="1335"/>
    <x v="1"/>
    <x v="0"/>
    <x v="38"/>
    <x v="69"/>
    <s v="7.18 - 7.58"/>
    <n v="7.18"/>
    <n v="7.58"/>
    <n v="7.38"/>
    <x v="4"/>
    <n v="27"/>
    <n v="199.26"/>
  </r>
  <r>
    <n v="1336"/>
    <x v="1"/>
    <x v="0"/>
    <x v="24"/>
    <x v="35"/>
    <s v="14.28 - 15.38"/>
    <n v="14.28"/>
    <n v="15.38"/>
    <n v="14.83"/>
    <x v="0"/>
    <n v="26"/>
    <n v="385.58"/>
  </r>
  <r>
    <n v="1337"/>
    <x v="1"/>
    <x v="0"/>
    <x v="15"/>
    <x v="58"/>
    <s v="17.58 - 21.68"/>
    <n v="17.579999999999998"/>
    <n v="21.68"/>
    <n v="19.63"/>
    <x v="0"/>
    <n v="23"/>
    <n v="451.48999999999995"/>
  </r>
  <r>
    <n v="1338"/>
    <x v="1"/>
    <x v="0"/>
    <x v="25"/>
    <x v="84"/>
    <s v="16.68 - 20.68"/>
    <n v="16.68"/>
    <n v="20.68"/>
    <n v="18.68"/>
    <x v="0"/>
    <n v="20"/>
    <n v="373.6"/>
  </r>
  <r>
    <n v="1339"/>
    <x v="1"/>
    <x v="0"/>
    <x v="11"/>
    <x v="114"/>
    <s v="15.99 - 17.99"/>
    <n v="15.99"/>
    <n v="17.989999999999998"/>
    <n v="16.989999999999998"/>
    <x v="0"/>
    <n v="20"/>
    <n v="339.79999999999995"/>
  </r>
  <r>
    <n v="1340"/>
    <x v="1"/>
    <x v="0"/>
    <x v="40"/>
    <x v="71"/>
    <s v="16.38 - 19.38"/>
    <n v="16.38"/>
    <n v="19.38"/>
    <n v="17.88"/>
    <x v="0"/>
    <n v="19"/>
    <n v="339.71999999999997"/>
  </r>
  <r>
    <n v="1341"/>
    <x v="1"/>
    <x v="0"/>
    <x v="53"/>
    <x v="104"/>
    <s v="25.98 - 27.98"/>
    <n v="25.98"/>
    <n v="27.98"/>
    <n v="26.98"/>
    <x v="2"/>
    <n v="17"/>
    <n v="458.66"/>
  </r>
  <r>
    <n v="1342"/>
    <x v="1"/>
    <x v="0"/>
    <x v="30"/>
    <x v="49"/>
    <s v="17.67 - 19.67"/>
    <n v="17.670000000000002"/>
    <n v="19.670000000000002"/>
    <n v="18.670000000000002"/>
    <x v="0"/>
    <n v="14"/>
    <n v="261.38"/>
  </r>
  <r>
    <n v="1343"/>
    <x v="1"/>
    <x v="0"/>
    <x v="22"/>
    <x v="125"/>
    <s v="18.49 - 21.69"/>
    <n v="18.489999999999998"/>
    <n v="21.69"/>
    <n v="20.09"/>
    <x v="2"/>
    <n v="14"/>
    <n v="281.26"/>
  </r>
  <r>
    <n v="1344"/>
    <x v="1"/>
    <x v="0"/>
    <x v="42"/>
    <x v="92"/>
    <s v="12.98 - 15.98"/>
    <n v="12.98"/>
    <n v="15.98"/>
    <n v="14.48"/>
    <x v="0"/>
    <n v="13"/>
    <n v="188.24"/>
  </r>
  <r>
    <n v="1345"/>
    <x v="1"/>
    <x v="0"/>
    <x v="13"/>
    <x v="22"/>
    <s v="17.28 - 19.88"/>
    <n v="17.28"/>
    <n v="19.88"/>
    <n v="18.579999999999998"/>
    <x v="0"/>
    <n v="11"/>
    <n v="204.38"/>
  </r>
  <r>
    <n v="1346"/>
    <x v="1"/>
    <x v="0"/>
    <x v="63"/>
    <x v="131"/>
    <s v="21.57 - 22.77"/>
    <n v="21.57"/>
    <n v="22.77"/>
    <n v="22.17"/>
    <x v="2"/>
    <n v="10"/>
    <n v="221.70000000000002"/>
  </r>
  <r>
    <n v="1347"/>
    <x v="1"/>
    <x v="0"/>
    <x v="20"/>
    <x v="28"/>
    <s v="9.45 - 9.45"/>
    <n v="9.4499999999999993"/>
    <n v="9.4499999999999993"/>
    <n v="9.4499999999999993"/>
    <x v="4"/>
    <n v="10"/>
    <n v="94.5"/>
  </r>
  <r>
    <n v="1348"/>
    <x v="1"/>
    <x v="0"/>
    <x v="30"/>
    <x v="52"/>
    <s v="18.27 - 19.77"/>
    <n v="18.27"/>
    <n v="19.77"/>
    <n v="19.02"/>
    <x v="0"/>
    <n v="7"/>
    <n v="133.13999999999999"/>
  </r>
  <r>
    <n v="1349"/>
    <x v="1"/>
    <x v="0"/>
    <x v="0"/>
    <x v="117"/>
    <s v="15.58 - 20.08"/>
    <n v="15.58"/>
    <n v="20.079999999999998"/>
    <n v="17.829999999999998"/>
    <x v="0"/>
    <n v="7"/>
    <n v="124.80999999999999"/>
  </r>
  <r>
    <n v="1350"/>
    <x v="1"/>
    <x v="0"/>
    <x v="41"/>
    <x v="73"/>
    <s v="6.68 - 6.98"/>
    <n v="6.68"/>
    <n v="6.98"/>
    <n v="6.83"/>
    <x v="4"/>
    <n v="6"/>
    <n v="40.980000000000004"/>
  </r>
  <r>
    <n v="1351"/>
    <x v="1"/>
    <x v="0"/>
    <x v="22"/>
    <x v="97"/>
    <s v="11.99 - 16.39"/>
    <n v="11.99"/>
    <n v="16.39"/>
    <n v="14.190000000000001"/>
    <x v="0"/>
    <n v="6"/>
    <n v="85.140000000000015"/>
  </r>
  <r>
    <n v="1352"/>
    <x v="1"/>
    <x v="0"/>
    <x v="20"/>
    <x v="62"/>
    <s v="12.98 - 14.55"/>
    <n v="12.98"/>
    <n v="14.55"/>
    <n v="13.765000000000001"/>
    <x v="0"/>
    <n v="4"/>
    <n v="55.06"/>
  </r>
  <r>
    <n v="1353"/>
    <x v="1"/>
    <x v="0"/>
    <x v="33"/>
    <x v="56"/>
    <s v="12.58 - 13.28"/>
    <n v="12.58"/>
    <n v="13.28"/>
    <n v="12.93"/>
    <x v="0"/>
    <n v="2"/>
    <n v="25.86"/>
  </r>
  <r>
    <n v="1354"/>
    <x v="1"/>
    <x v="0"/>
    <x v="2"/>
    <x v="55"/>
    <s v="14.89 - 14.89"/>
    <n v="14.89"/>
    <n v="14.89"/>
    <n v="14.89"/>
    <x v="0"/>
    <n v="2"/>
    <n v="29.78"/>
  </r>
  <r>
    <n v="1355"/>
    <x v="1"/>
    <x v="0"/>
    <x v="7"/>
    <x v="8"/>
    <s v="7.98 - 7.98"/>
    <n v="7.98"/>
    <n v="7.98"/>
    <n v="7.98"/>
    <x v="4"/>
    <n v="2"/>
    <n v="15.96"/>
  </r>
  <r>
    <n v="1356"/>
    <x v="1"/>
    <x v="0"/>
    <x v="29"/>
    <x v="43"/>
    <s v="39.99 - 46.19"/>
    <n v="39.99"/>
    <n v="46.19"/>
    <n v="43.09"/>
    <x v="3"/>
    <n v="1"/>
    <n v="43.09"/>
  </r>
  <r>
    <n v="1357"/>
    <x v="1"/>
    <x v="0"/>
    <x v="27"/>
    <x v="63"/>
    <s v="29.93 - 41.68"/>
    <n v="29.93"/>
    <n v="41.68"/>
    <n v="35.805"/>
    <x v="5"/>
    <n v="1"/>
    <n v="35.805"/>
  </r>
  <r>
    <n v="1358"/>
    <x v="1"/>
    <x v="0"/>
    <x v="34"/>
    <x v="59"/>
    <s v="22.58 - 26.58"/>
    <n v="22.58"/>
    <n v="26.58"/>
    <n v="24.58"/>
    <x v="2"/>
    <n v="0"/>
    <n v="0"/>
  </r>
  <r>
    <n v="1359"/>
    <x v="1"/>
    <x v="0"/>
    <x v="51"/>
    <x v="99"/>
    <s v="6.68 - 13.98"/>
    <n v="6.68"/>
    <n v="13.98"/>
    <n v="10.33"/>
    <x v="0"/>
    <n v="0"/>
    <n v="0"/>
  </r>
  <r>
    <n v="1360"/>
    <x v="1"/>
    <x v="0"/>
    <x v="7"/>
    <x v="86"/>
    <s v="11.08 - 12.68"/>
    <n v="11.08"/>
    <n v="12.68"/>
    <n v="11.879999999999999"/>
    <x v="0"/>
    <n v="0"/>
    <n v="0"/>
  </r>
  <r>
    <n v="1361"/>
    <x v="1"/>
    <x v="0"/>
    <x v="31"/>
    <x v="47"/>
    <s v="10.88 - 13.78"/>
    <n v="10.88"/>
    <n v="13.78"/>
    <n v="12.33"/>
    <x v="0"/>
    <n v="0"/>
    <n v="0"/>
  </r>
  <r>
    <n v="1362"/>
    <x v="1"/>
    <x v="0"/>
    <x v="20"/>
    <x v="40"/>
    <s v="5.95 - 7.55"/>
    <n v="5.95"/>
    <n v="7.55"/>
    <n v="6.75"/>
    <x v="4"/>
    <n v="0"/>
    <n v="0"/>
  </r>
  <r>
    <n v="1363"/>
    <x v="1"/>
    <x v="0"/>
    <x v="25"/>
    <x v="87"/>
    <s v="23.98 - 23.98"/>
    <n v="23.98"/>
    <n v="23.98"/>
    <n v="23.98"/>
    <x v="2"/>
    <n v="0"/>
    <n v="0"/>
  </r>
  <r>
    <n v="1364"/>
    <x v="1"/>
    <x v="0"/>
    <x v="31"/>
    <x v="48"/>
    <s v="9.38 - 10.68"/>
    <n v="9.3800000000000008"/>
    <n v="10.68"/>
    <n v="10.030000000000001"/>
    <x v="0"/>
    <n v="0"/>
    <n v="0"/>
  </r>
  <r>
    <n v="1365"/>
    <x v="1"/>
    <x v="0"/>
    <x v="18"/>
    <x v="82"/>
    <s v="29.88 - 32.88"/>
    <n v="29.88"/>
    <n v="32.880000000000003"/>
    <n v="31.380000000000003"/>
    <x v="5"/>
    <n v="0"/>
    <n v="0"/>
  </r>
  <r>
    <n v="1366"/>
    <x v="1"/>
    <x v="0"/>
    <x v="59"/>
    <x v="123"/>
    <s v="3.98 - 4.28"/>
    <n v="3.98"/>
    <n v="4.28"/>
    <n v="4.13"/>
    <x v="4"/>
    <n v="0"/>
    <n v="0"/>
  </r>
  <r>
    <n v="1367"/>
    <x v="1"/>
    <x v="0"/>
    <x v="15"/>
    <x v="20"/>
    <s v="10.99 - 15.99"/>
    <n v="10.99"/>
    <n v="15.99"/>
    <n v="13.49"/>
    <x v="0"/>
    <n v="0"/>
    <n v="0"/>
  </r>
  <r>
    <n v="1368"/>
    <x v="1"/>
    <x v="0"/>
    <x v="22"/>
    <x v="31"/>
    <s v="12.99 - 17.19"/>
    <n v="12.99"/>
    <n v="17.190000000000001"/>
    <n v="15.09"/>
    <x v="0"/>
    <n v="0"/>
    <n v="0"/>
  </r>
  <r>
    <n v="1369"/>
    <x v="1"/>
    <x v="0"/>
    <x v="23"/>
    <x v="60"/>
    <s v="7.24 - 8.54"/>
    <n v="7.24"/>
    <n v="8.5399999999999991"/>
    <n v="7.89"/>
    <x v="4"/>
    <n v="0"/>
    <n v="0"/>
  </r>
  <r>
    <n v="1370"/>
    <x v="1"/>
    <x v="0"/>
    <x v="19"/>
    <x v="25"/>
    <s v="16.98 - 17.98"/>
    <n v="16.98"/>
    <n v="17.98"/>
    <n v="17.48"/>
    <x v="0"/>
    <n v="0"/>
    <n v="0"/>
  </r>
  <r>
    <n v="1371"/>
    <x v="1"/>
    <x v="0"/>
    <x v="64"/>
    <x v="134"/>
    <s v="12.88 - 14.38"/>
    <n v="12.88"/>
    <n v="14.38"/>
    <n v="13.63"/>
    <x v="0"/>
    <n v="0"/>
    <n v="0"/>
  </r>
  <r>
    <n v="1372"/>
    <x v="1"/>
    <x v="0"/>
    <x v="4"/>
    <x v="37"/>
    <s v="22.07 - 22.07"/>
    <n v="22.07"/>
    <n v="22.07"/>
    <n v="22.07"/>
    <x v="2"/>
    <n v="0"/>
    <n v="0"/>
  </r>
  <r>
    <n v="1373"/>
    <x v="1"/>
    <x v="0"/>
    <x v="24"/>
    <x v="105"/>
    <s v="14.98 - 15.98"/>
    <n v="14.98"/>
    <n v="15.98"/>
    <n v="15.48"/>
    <x v="0"/>
    <n v="0"/>
    <n v="0"/>
  </r>
  <r>
    <n v="1374"/>
    <x v="1"/>
    <x v="0"/>
    <x v="13"/>
    <x v="26"/>
    <s v="22.28 - 25.68"/>
    <n v="22.28"/>
    <n v="25.68"/>
    <n v="23.98"/>
    <x v="2"/>
    <n v="0"/>
    <n v="0"/>
  </r>
  <r>
    <n v="1375"/>
    <x v="1"/>
    <x v="0"/>
    <x v="17"/>
    <x v="72"/>
    <s v="16.48 - 17.48"/>
    <n v="16.48"/>
    <n v="17.48"/>
    <n v="16.98"/>
    <x v="0"/>
    <n v="0"/>
    <n v="0"/>
  </r>
  <r>
    <n v="1376"/>
    <x v="1"/>
    <x v="0"/>
    <x v="25"/>
    <x v="36"/>
    <s v="22.28 - 23.98"/>
    <n v="22.28"/>
    <n v="23.98"/>
    <n v="23.130000000000003"/>
    <x v="2"/>
    <n v="0"/>
    <n v="0"/>
  </r>
  <r>
    <n v="1377"/>
    <x v="1"/>
    <x v="0"/>
    <x v="8"/>
    <x v="68"/>
    <s v="11.48 - 15.03"/>
    <n v="11.48"/>
    <n v="15.03"/>
    <n v="13.254999999999999"/>
    <x v="0"/>
    <n v="0"/>
    <n v="0"/>
  </r>
  <r>
    <n v="1378"/>
    <x v="1"/>
    <x v="0"/>
    <x v="42"/>
    <x v="74"/>
    <s v="6.18 - 7.38"/>
    <n v="6.18"/>
    <n v="7.38"/>
    <n v="6.7799999999999994"/>
    <x v="4"/>
    <n v="0"/>
    <n v="0"/>
  </r>
  <r>
    <n v="1379"/>
    <x v="1"/>
    <x v="0"/>
    <x v="24"/>
    <x v="105"/>
    <s v="14.98 - 15.98"/>
    <n v="14.98"/>
    <n v="15.98"/>
    <n v="15.48"/>
    <x v="0"/>
    <n v="0"/>
    <n v="0"/>
  </r>
  <r>
    <n v="1380"/>
    <x v="1"/>
    <x v="0"/>
    <x v="13"/>
    <x v="26"/>
    <s v="22.28 - 25.68"/>
    <n v="22.28"/>
    <n v="25.68"/>
    <n v="23.98"/>
    <x v="2"/>
    <n v="0"/>
    <n v="0"/>
  </r>
  <r>
    <n v="1381"/>
    <x v="1"/>
    <x v="0"/>
    <x v="17"/>
    <x v="72"/>
    <s v="16.48 - 17.48"/>
    <n v="16.48"/>
    <n v="17.48"/>
    <n v="16.98"/>
    <x v="0"/>
    <n v="0"/>
    <n v="0"/>
  </r>
  <r>
    <n v="1382"/>
    <x v="1"/>
    <x v="0"/>
    <x v="25"/>
    <x v="36"/>
    <s v="22.28 - 23.98"/>
    <n v="22.28"/>
    <n v="23.98"/>
    <n v="23.130000000000003"/>
    <x v="2"/>
    <n v="0"/>
    <n v="0"/>
  </r>
  <r>
    <n v="1383"/>
    <x v="1"/>
    <x v="1"/>
    <x v="6"/>
    <x v="106"/>
    <s v="3.28 - 9.99"/>
    <n v="3.28"/>
    <n v="9.99"/>
    <n v="6.6349999999999998"/>
    <x v="4"/>
    <n v="20167"/>
    <n v="133808.04499999998"/>
  </r>
  <r>
    <n v="1384"/>
    <x v="1"/>
    <x v="1"/>
    <x v="50"/>
    <x v="98"/>
    <s v="25.99 - 29.59"/>
    <n v="25.99"/>
    <n v="29.59"/>
    <n v="27.79"/>
    <x v="2"/>
    <n v="13688"/>
    <n v="380389.51999999996"/>
  </r>
  <r>
    <n v="1385"/>
    <x v="1"/>
    <x v="1"/>
    <x v="4"/>
    <x v="107"/>
    <s v="18.98 - 33.18"/>
    <n v="18.98"/>
    <n v="33.18"/>
    <n v="26.08"/>
    <x v="2"/>
    <n v="10056"/>
    <n v="262260.47999999998"/>
  </r>
  <r>
    <n v="1386"/>
    <x v="1"/>
    <x v="1"/>
    <x v="0"/>
    <x v="0"/>
    <s v="13.98 - 15.38"/>
    <n v="13.98"/>
    <n v="15.38"/>
    <n v="14.68"/>
    <x v="0"/>
    <n v="6461"/>
    <n v="94847.48"/>
  </r>
  <r>
    <n v="1387"/>
    <x v="1"/>
    <x v="1"/>
    <x v="50"/>
    <x v="135"/>
    <s v="25.89 - 36.39"/>
    <n v="25.89"/>
    <n v="36.39"/>
    <n v="31.14"/>
    <x v="5"/>
    <n v="4630"/>
    <n v="144178.20000000001"/>
  </r>
  <r>
    <n v="1388"/>
    <x v="1"/>
    <x v="1"/>
    <x v="8"/>
    <x v="9"/>
    <s v="8.48 - 9.98"/>
    <n v="8.48"/>
    <n v="9.98"/>
    <n v="9.23"/>
    <x v="4"/>
    <n v="4561"/>
    <n v="42098.03"/>
  </r>
  <r>
    <n v="1389"/>
    <x v="1"/>
    <x v="1"/>
    <x v="12"/>
    <x v="118"/>
    <s v="20.99 - 33.99"/>
    <n v="20.99"/>
    <n v="33.99"/>
    <n v="27.490000000000002"/>
    <x v="2"/>
    <n v="2818"/>
    <n v="77466.820000000007"/>
  </r>
  <r>
    <n v="1390"/>
    <x v="1"/>
    <x v="1"/>
    <x v="47"/>
    <x v="93"/>
    <s v="33.80 - 33.80"/>
    <n v="33.799999999999997"/>
    <n v="33.799999999999997"/>
    <n v="33.799999999999997"/>
    <x v="5"/>
    <n v="2300"/>
    <n v="77740"/>
  </r>
  <r>
    <n v="1391"/>
    <x v="1"/>
    <x v="1"/>
    <x v="3"/>
    <x v="3"/>
    <s v="33.80 - 55.40"/>
    <n v="33.799999999999997"/>
    <n v="55.4"/>
    <n v="44.599999999999994"/>
    <x v="3"/>
    <n v="2252"/>
    <n v="100439.19999999998"/>
  </r>
  <r>
    <n v="1392"/>
    <x v="1"/>
    <x v="1"/>
    <x v="1"/>
    <x v="119"/>
    <s v="40.50 - 44.50"/>
    <n v="40.5"/>
    <n v="44.5"/>
    <n v="42.5"/>
    <x v="3"/>
    <n v="2159"/>
    <n v="91757.5"/>
  </r>
  <r>
    <n v="1393"/>
    <x v="1"/>
    <x v="1"/>
    <x v="3"/>
    <x v="113"/>
    <s v="35.80 - 41.60"/>
    <n v="35.799999999999997"/>
    <n v="41.6"/>
    <n v="38.700000000000003"/>
    <x v="5"/>
    <n v="2038"/>
    <n v="78870.600000000006"/>
  </r>
  <r>
    <n v="1394"/>
    <x v="1"/>
    <x v="1"/>
    <x v="51"/>
    <x v="101"/>
    <s v="11.88 - 20.68"/>
    <n v="11.88"/>
    <n v="20.68"/>
    <n v="16.28"/>
    <x v="0"/>
    <n v="2002"/>
    <n v="32592.560000000001"/>
  </r>
  <r>
    <n v="1395"/>
    <x v="1"/>
    <x v="1"/>
    <x v="12"/>
    <x v="15"/>
    <s v="16.89 - 20.19"/>
    <n v="16.89"/>
    <n v="20.190000000000001"/>
    <n v="18.54"/>
    <x v="0"/>
    <n v="1626"/>
    <n v="30146.039999999997"/>
  </r>
  <r>
    <n v="1396"/>
    <x v="1"/>
    <x v="1"/>
    <x v="3"/>
    <x v="38"/>
    <s v="49.80 - 59.80"/>
    <n v="49.8"/>
    <n v="59.8"/>
    <n v="54.8"/>
    <x v="1"/>
    <n v="1600"/>
    <n v="87680"/>
  </r>
  <r>
    <n v="1397"/>
    <x v="1"/>
    <x v="1"/>
    <x v="31"/>
    <x v="79"/>
    <s v="5.99 - 9.40"/>
    <n v="5.99"/>
    <n v="9.4"/>
    <n v="7.6950000000000003"/>
    <x v="4"/>
    <n v="1591"/>
    <n v="12242.745000000001"/>
  </r>
  <r>
    <n v="1398"/>
    <x v="1"/>
    <x v="1"/>
    <x v="8"/>
    <x v="127"/>
    <s v="12.98 - 16.58"/>
    <n v="12.98"/>
    <n v="16.579999999999998"/>
    <n v="14.78"/>
    <x v="0"/>
    <n v="1534"/>
    <n v="22672.52"/>
  </r>
  <r>
    <n v="1399"/>
    <x v="1"/>
    <x v="1"/>
    <x v="8"/>
    <x v="110"/>
    <s v="7.18 - 10.68"/>
    <n v="7.18"/>
    <n v="10.68"/>
    <n v="8.93"/>
    <x v="4"/>
    <n v="1279"/>
    <n v="11421.47"/>
  </r>
  <r>
    <n v="1400"/>
    <x v="1"/>
    <x v="1"/>
    <x v="4"/>
    <x v="4"/>
    <s v="15.58 - 16.98"/>
    <n v="15.58"/>
    <n v="16.98"/>
    <n v="16.28"/>
    <x v="0"/>
    <n v="1196"/>
    <n v="19470.88"/>
  </r>
  <r>
    <n v="1401"/>
    <x v="1"/>
    <x v="1"/>
    <x v="4"/>
    <x v="12"/>
    <s v="20.98 - 34.28"/>
    <n v="20.98"/>
    <n v="34.28"/>
    <n v="27.630000000000003"/>
    <x v="2"/>
    <n v="1169"/>
    <n v="32299.470000000005"/>
  </r>
  <r>
    <n v="1402"/>
    <x v="1"/>
    <x v="1"/>
    <x v="4"/>
    <x v="136"/>
    <s v="16.08 - 16.98"/>
    <n v="16.079999999999998"/>
    <n v="16.98"/>
    <n v="16.53"/>
    <x v="0"/>
    <n v="1166"/>
    <n v="19273.98"/>
  </r>
  <r>
    <n v="1403"/>
    <x v="1"/>
    <x v="1"/>
    <x v="46"/>
    <x v="88"/>
    <s v="16.08 - 17.98"/>
    <n v="16.079999999999998"/>
    <n v="17.98"/>
    <n v="17.03"/>
    <x v="0"/>
    <n v="992"/>
    <n v="16893.760000000002"/>
  </r>
  <r>
    <n v="1404"/>
    <x v="1"/>
    <x v="1"/>
    <x v="2"/>
    <x v="2"/>
    <s v="23.32 - 24.22"/>
    <n v="23.32"/>
    <n v="24.22"/>
    <n v="23.77"/>
    <x v="2"/>
    <n v="639"/>
    <n v="15189.029999999999"/>
  </r>
  <r>
    <n v="1405"/>
    <x v="1"/>
    <x v="1"/>
    <x v="48"/>
    <x v="94"/>
    <s v="23.79 - 25.29"/>
    <n v="23.79"/>
    <n v="25.29"/>
    <n v="24.54"/>
    <x v="2"/>
    <n v="546"/>
    <n v="13398.84"/>
  </r>
  <r>
    <n v="1406"/>
    <x v="1"/>
    <x v="1"/>
    <x v="26"/>
    <x v="115"/>
    <s v="12.98 - 20.78"/>
    <n v="12.98"/>
    <n v="20.78"/>
    <n v="16.880000000000003"/>
    <x v="0"/>
    <n v="536"/>
    <n v="9047.6800000000021"/>
  </r>
  <r>
    <n v="1407"/>
    <x v="1"/>
    <x v="1"/>
    <x v="21"/>
    <x v="29"/>
    <s v="49.19 - 57.98"/>
    <n v="49.19"/>
    <n v="57.98"/>
    <n v="53.584999999999994"/>
    <x v="1"/>
    <n v="520"/>
    <n v="27864.199999999997"/>
  </r>
  <r>
    <n v="1408"/>
    <x v="1"/>
    <x v="1"/>
    <x v="61"/>
    <x v="128"/>
    <s v="16.69 - 24.99"/>
    <n v="16.690000000000001"/>
    <n v="24.99"/>
    <n v="20.84"/>
    <x v="2"/>
    <n v="518"/>
    <n v="10795.12"/>
  </r>
  <r>
    <n v="1409"/>
    <x v="1"/>
    <x v="1"/>
    <x v="17"/>
    <x v="109"/>
    <s v="15.99 - 23.29"/>
    <n v="15.99"/>
    <n v="23.29"/>
    <n v="19.64"/>
    <x v="0"/>
    <n v="503"/>
    <n v="9878.92"/>
  </r>
  <r>
    <n v="1410"/>
    <x v="1"/>
    <x v="1"/>
    <x v="4"/>
    <x v="11"/>
    <s v="10.28 - 14.78"/>
    <n v="10.28"/>
    <n v="14.78"/>
    <n v="12.53"/>
    <x v="0"/>
    <n v="479"/>
    <n v="6001.87"/>
  </r>
  <r>
    <n v="1411"/>
    <x v="1"/>
    <x v="1"/>
    <x v="0"/>
    <x v="6"/>
    <s v="11.98 - 14.98"/>
    <n v="11.98"/>
    <n v="14.98"/>
    <n v="13.48"/>
    <x v="0"/>
    <n v="417"/>
    <n v="5621.16"/>
  </r>
  <r>
    <n v="1412"/>
    <x v="1"/>
    <x v="1"/>
    <x v="19"/>
    <x v="132"/>
    <s v="14.98 - 15.98"/>
    <n v="14.98"/>
    <n v="15.98"/>
    <n v="15.48"/>
    <x v="0"/>
    <n v="407"/>
    <n v="6300.3600000000006"/>
  </r>
  <r>
    <n v="1413"/>
    <x v="1"/>
    <x v="1"/>
    <x v="60"/>
    <x v="126"/>
    <s v="5.99 - 9.95"/>
    <n v="5.99"/>
    <n v="9.9499999999999993"/>
    <n v="7.97"/>
    <x v="4"/>
    <n v="371"/>
    <n v="2956.87"/>
  </r>
  <r>
    <n v="1414"/>
    <x v="1"/>
    <x v="1"/>
    <x v="9"/>
    <x v="10"/>
    <s v="15.98 - 19.28"/>
    <n v="15.98"/>
    <n v="19.28"/>
    <n v="17.630000000000003"/>
    <x v="0"/>
    <n v="370"/>
    <n v="6523.1000000000013"/>
  </r>
  <r>
    <n v="1415"/>
    <x v="1"/>
    <x v="1"/>
    <x v="23"/>
    <x v="32"/>
    <s v="12.98 - 17.88"/>
    <n v="12.98"/>
    <n v="17.88"/>
    <n v="15.43"/>
    <x v="0"/>
    <n v="356"/>
    <n v="5493.08"/>
  </r>
  <r>
    <n v="1416"/>
    <x v="1"/>
    <x v="1"/>
    <x v="57"/>
    <x v="120"/>
    <s v="4.38 - 6.88"/>
    <n v="4.38"/>
    <n v="6.88"/>
    <n v="5.63"/>
    <x v="4"/>
    <n v="303"/>
    <n v="1705.8899999999999"/>
  </r>
  <r>
    <n v="1417"/>
    <x v="1"/>
    <x v="1"/>
    <x v="16"/>
    <x v="21"/>
    <s v="50.80 - 50.80"/>
    <n v="50.8"/>
    <n v="50.8"/>
    <n v="50.8"/>
    <x v="1"/>
    <n v="275"/>
    <n v="13970"/>
  </r>
  <r>
    <n v="1418"/>
    <x v="1"/>
    <x v="1"/>
    <x v="10"/>
    <x v="13"/>
    <s v="20.78 - 23.08"/>
    <n v="20.78"/>
    <n v="23.08"/>
    <n v="21.93"/>
    <x v="2"/>
    <n v="270"/>
    <n v="5921.1"/>
  </r>
  <r>
    <n v="1419"/>
    <x v="1"/>
    <x v="1"/>
    <x v="15"/>
    <x v="33"/>
    <s v="13.58 - 16.18"/>
    <n v="13.58"/>
    <n v="16.18"/>
    <n v="14.879999999999999"/>
    <x v="0"/>
    <n v="264"/>
    <n v="3928.3199999999997"/>
  </r>
  <r>
    <n v="1420"/>
    <x v="1"/>
    <x v="1"/>
    <x v="6"/>
    <x v="108"/>
    <s v="5.48 - 6.48"/>
    <n v="5.48"/>
    <n v="6.48"/>
    <n v="5.98"/>
    <x v="4"/>
    <n v="263"/>
    <n v="1572.74"/>
  </r>
  <r>
    <n v="1421"/>
    <x v="1"/>
    <x v="1"/>
    <x v="15"/>
    <x v="45"/>
    <s v="14.58 - 16.88"/>
    <n v="14.58"/>
    <n v="16.88"/>
    <n v="15.73"/>
    <x v="0"/>
    <n v="221"/>
    <n v="3476.33"/>
  </r>
  <r>
    <n v="1422"/>
    <x v="1"/>
    <x v="1"/>
    <x v="16"/>
    <x v="76"/>
    <s v="24.38 - 24.38"/>
    <n v="24.38"/>
    <n v="24.38"/>
    <n v="24.38"/>
    <x v="2"/>
    <n v="219"/>
    <n v="5339.2199999999993"/>
  </r>
  <r>
    <n v="1423"/>
    <x v="1"/>
    <x v="1"/>
    <x v="6"/>
    <x v="7"/>
    <s v="4.98 - 5.48"/>
    <n v="4.9800000000000004"/>
    <n v="5.48"/>
    <n v="5.23"/>
    <x v="4"/>
    <n v="217"/>
    <n v="1134.9100000000001"/>
  </r>
  <r>
    <n v="1424"/>
    <x v="1"/>
    <x v="1"/>
    <x v="34"/>
    <x v="133"/>
    <s v="50.98 - 77.98"/>
    <n v="50.98"/>
    <n v="77.98"/>
    <n v="64.48"/>
    <x v="1"/>
    <n v="210"/>
    <n v="13540.800000000001"/>
  </r>
  <r>
    <n v="1425"/>
    <x v="1"/>
    <x v="1"/>
    <x v="6"/>
    <x v="91"/>
    <s v="10.88 - 11.88"/>
    <n v="10.88"/>
    <n v="11.88"/>
    <n v="11.38"/>
    <x v="0"/>
    <n v="206"/>
    <n v="2344.2800000000002"/>
  </r>
  <r>
    <n v="1426"/>
    <x v="1"/>
    <x v="1"/>
    <x v="28"/>
    <x v="42"/>
    <s v="7.48 - 7.98"/>
    <n v="7.48"/>
    <n v="7.98"/>
    <n v="7.73"/>
    <x v="4"/>
    <n v="192"/>
    <n v="1484.16"/>
  </r>
  <r>
    <n v="1427"/>
    <x v="1"/>
    <x v="1"/>
    <x v="48"/>
    <x v="137"/>
    <s v="19.39 - 29.39"/>
    <n v="19.39"/>
    <n v="29.39"/>
    <n v="24.39"/>
    <x v="2"/>
    <n v="180"/>
    <n v="4390.2"/>
  </r>
  <r>
    <n v="1428"/>
    <x v="1"/>
    <x v="1"/>
    <x v="15"/>
    <x v="53"/>
    <s v="11.98 - 13.58"/>
    <n v="11.98"/>
    <n v="13.58"/>
    <n v="12.780000000000001"/>
    <x v="0"/>
    <n v="167"/>
    <n v="2134.2600000000002"/>
  </r>
  <r>
    <n v="1429"/>
    <x v="1"/>
    <x v="1"/>
    <x v="2"/>
    <x v="27"/>
    <s v="26.11 - 27.21"/>
    <n v="26.11"/>
    <n v="27.21"/>
    <n v="26.66"/>
    <x v="2"/>
    <n v="153"/>
    <n v="4078.98"/>
  </r>
  <r>
    <n v="1430"/>
    <x v="1"/>
    <x v="1"/>
    <x v="52"/>
    <x v="100"/>
    <s v="5.68 - 8.58"/>
    <n v="5.68"/>
    <n v="8.58"/>
    <n v="7.13"/>
    <x v="4"/>
    <n v="135"/>
    <n v="962.55"/>
  </r>
  <r>
    <n v="1431"/>
    <x v="1"/>
    <x v="1"/>
    <x v="18"/>
    <x v="24"/>
    <s v="28.98 - 35.78"/>
    <n v="28.98"/>
    <n v="35.78"/>
    <n v="32.380000000000003"/>
    <x v="5"/>
    <n v="122"/>
    <n v="3950.36"/>
  </r>
  <r>
    <n v="1432"/>
    <x v="1"/>
    <x v="1"/>
    <x v="58"/>
    <x v="124"/>
    <s v="11.58 - 13.98"/>
    <n v="11.58"/>
    <n v="13.98"/>
    <n v="12.780000000000001"/>
    <x v="0"/>
    <n v="117"/>
    <n v="1495.2600000000002"/>
  </r>
  <r>
    <n v="1433"/>
    <x v="1"/>
    <x v="1"/>
    <x v="10"/>
    <x v="103"/>
    <s v="22.58 - 25.38"/>
    <n v="22.58"/>
    <n v="25.38"/>
    <n v="23.979999999999997"/>
    <x v="2"/>
    <n v="106"/>
    <n v="2541.8799999999997"/>
  </r>
  <r>
    <n v="1434"/>
    <x v="1"/>
    <x v="1"/>
    <x v="30"/>
    <x v="44"/>
    <s v="19.97 - 22.78"/>
    <n v="19.97"/>
    <n v="22.78"/>
    <n v="21.375"/>
    <x v="2"/>
    <n v="102"/>
    <n v="2180.25"/>
  </r>
  <r>
    <n v="1435"/>
    <x v="1"/>
    <x v="1"/>
    <x v="58"/>
    <x v="121"/>
    <s v="7.38 - 8.38"/>
    <n v="7.38"/>
    <n v="8.3800000000000008"/>
    <n v="7.8800000000000008"/>
    <x v="4"/>
    <n v="102"/>
    <n v="803.7600000000001"/>
  </r>
  <r>
    <n v="1436"/>
    <x v="1"/>
    <x v="1"/>
    <x v="14"/>
    <x v="19"/>
    <s v="20.38 - 21.88"/>
    <n v="20.38"/>
    <n v="21.88"/>
    <n v="21.13"/>
    <x v="2"/>
    <n v="100"/>
    <n v="2113"/>
  </r>
  <r>
    <n v="1437"/>
    <x v="1"/>
    <x v="1"/>
    <x v="11"/>
    <x v="14"/>
    <s v="14.99 - 15.99"/>
    <n v="14.99"/>
    <n v="15.99"/>
    <n v="15.49"/>
    <x v="0"/>
    <n v="90"/>
    <n v="1394.1"/>
  </r>
  <r>
    <n v="1438"/>
    <x v="1"/>
    <x v="1"/>
    <x v="28"/>
    <x v="57"/>
    <s v="11.98 - 14.48"/>
    <n v="11.98"/>
    <n v="14.48"/>
    <n v="13.23"/>
    <x v="0"/>
    <n v="89"/>
    <n v="1177.47"/>
  </r>
  <r>
    <n v="1439"/>
    <x v="1"/>
    <x v="1"/>
    <x v="43"/>
    <x v="78"/>
    <s v="18.29 - 19.79"/>
    <n v="18.29"/>
    <n v="19.79"/>
    <n v="19.04"/>
    <x v="0"/>
    <n v="87"/>
    <n v="1656.48"/>
  </r>
  <r>
    <n v="1440"/>
    <x v="1"/>
    <x v="1"/>
    <x v="36"/>
    <x v="66"/>
    <s v="15.98 - 18.68"/>
    <n v="15.98"/>
    <n v="18.68"/>
    <n v="17.329999999999998"/>
    <x v="0"/>
    <n v="86"/>
    <n v="1490.3799999999999"/>
  </r>
  <r>
    <n v="1441"/>
    <x v="1"/>
    <x v="1"/>
    <x v="4"/>
    <x v="34"/>
    <s v="5.99 - 7.99"/>
    <n v="5.99"/>
    <n v="7.99"/>
    <n v="6.99"/>
    <x v="4"/>
    <n v="81"/>
    <n v="566.19000000000005"/>
  </r>
  <r>
    <n v="1442"/>
    <x v="1"/>
    <x v="1"/>
    <x v="35"/>
    <x v="65"/>
    <s v="13.99 - 19.69"/>
    <n v="13.99"/>
    <n v="19.690000000000001"/>
    <n v="16.84"/>
    <x v="0"/>
    <n v="76"/>
    <n v="1279.8399999999999"/>
  </r>
  <r>
    <n v="1443"/>
    <x v="1"/>
    <x v="1"/>
    <x v="33"/>
    <x v="102"/>
    <s v="5.28 - 8.28"/>
    <n v="5.28"/>
    <n v="8.2799999999999994"/>
    <n v="6.7799999999999994"/>
    <x v="4"/>
    <n v="74"/>
    <n v="501.71999999999997"/>
  </r>
  <r>
    <n v="1444"/>
    <x v="1"/>
    <x v="1"/>
    <x v="29"/>
    <x v="122"/>
    <s v="27.99 - 32.20"/>
    <n v="27.99"/>
    <n v="32.200000000000003"/>
    <n v="30.094999999999999"/>
    <x v="5"/>
    <n v="72"/>
    <n v="2166.84"/>
  </r>
  <r>
    <n v="1445"/>
    <x v="1"/>
    <x v="1"/>
    <x v="0"/>
    <x v="117"/>
    <s v="15.58 - 20.08"/>
    <n v="15.58"/>
    <n v="20.079999999999998"/>
    <n v="17.829999999999998"/>
    <x v="0"/>
    <n v="69"/>
    <n v="1230.27"/>
  </r>
  <r>
    <n v="1446"/>
    <x v="1"/>
    <x v="1"/>
    <x v="4"/>
    <x v="51"/>
    <s v="14.78 - 17.48"/>
    <n v="14.78"/>
    <n v="17.48"/>
    <n v="16.13"/>
    <x v="0"/>
    <n v="60"/>
    <n v="967.8"/>
  </r>
  <r>
    <n v="1447"/>
    <x v="1"/>
    <x v="1"/>
    <x v="31"/>
    <x v="138"/>
    <s v="15.66 - 17.99"/>
    <n v="15.66"/>
    <n v="17.989999999999998"/>
    <n v="16.824999999999999"/>
    <x v="0"/>
    <n v="56"/>
    <n v="942.19999999999993"/>
  </r>
  <r>
    <n v="1448"/>
    <x v="1"/>
    <x v="1"/>
    <x v="32"/>
    <x v="54"/>
    <s v="19.88 - 20.88"/>
    <n v="19.88"/>
    <n v="20.88"/>
    <n v="20.38"/>
    <x v="2"/>
    <n v="48"/>
    <n v="978.24"/>
  </r>
  <r>
    <n v="1449"/>
    <x v="1"/>
    <x v="1"/>
    <x v="59"/>
    <x v="123"/>
    <s v="3.98 - 4.28"/>
    <n v="3.98"/>
    <n v="4.28"/>
    <n v="4.13"/>
    <x v="4"/>
    <n v="48"/>
    <n v="198.24"/>
  </r>
  <r>
    <n v="1450"/>
    <x v="1"/>
    <x v="1"/>
    <x v="14"/>
    <x v="90"/>
    <s v="22.58 - 24.98"/>
    <n v="22.58"/>
    <n v="24.98"/>
    <n v="23.78"/>
    <x v="2"/>
    <n v="47"/>
    <n v="1117.6600000000001"/>
  </r>
  <r>
    <n v="1451"/>
    <x v="1"/>
    <x v="1"/>
    <x v="20"/>
    <x v="28"/>
    <s v="9.45 - 9.45"/>
    <n v="9.4499999999999993"/>
    <n v="9.4499999999999993"/>
    <n v="9.4499999999999993"/>
    <x v="4"/>
    <n v="38"/>
    <n v="359.09999999999997"/>
  </r>
  <r>
    <n v="1452"/>
    <x v="1"/>
    <x v="1"/>
    <x v="30"/>
    <x v="49"/>
    <s v="17.67 - 19.67"/>
    <n v="17.670000000000002"/>
    <n v="19.670000000000002"/>
    <n v="18.670000000000002"/>
    <x v="0"/>
    <n v="35"/>
    <n v="653.45000000000005"/>
  </r>
  <r>
    <n v="1453"/>
    <x v="1"/>
    <x v="1"/>
    <x v="42"/>
    <x v="92"/>
    <s v="12.98 - 15.98"/>
    <n v="12.98"/>
    <n v="15.98"/>
    <n v="14.48"/>
    <x v="0"/>
    <n v="32"/>
    <n v="463.36"/>
  </r>
  <r>
    <n v="1454"/>
    <x v="1"/>
    <x v="1"/>
    <x v="29"/>
    <x v="43"/>
    <s v="39.99 - 46.19"/>
    <n v="39.99"/>
    <n v="46.19"/>
    <n v="43.09"/>
    <x v="3"/>
    <n v="32"/>
    <n v="1378.88"/>
  </r>
  <r>
    <n v="1455"/>
    <x v="1"/>
    <x v="1"/>
    <x v="2"/>
    <x v="55"/>
    <s v="14.89 - 14.89"/>
    <n v="14.89"/>
    <n v="14.89"/>
    <n v="14.89"/>
    <x v="0"/>
    <n v="31"/>
    <n v="461.59000000000003"/>
  </r>
  <r>
    <n v="1456"/>
    <x v="1"/>
    <x v="1"/>
    <x v="39"/>
    <x v="70"/>
    <s v="12.80 - 13.80"/>
    <n v="12.8"/>
    <n v="13.8"/>
    <n v="13.3"/>
    <x v="0"/>
    <n v="27"/>
    <n v="359.1"/>
  </r>
  <r>
    <n v="1457"/>
    <x v="1"/>
    <x v="1"/>
    <x v="4"/>
    <x v="30"/>
    <s v="15.48 - 15.58"/>
    <n v="15.48"/>
    <n v="15.58"/>
    <n v="15.530000000000001"/>
    <x v="0"/>
    <n v="27"/>
    <n v="419.31000000000006"/>
  </r>
  <r>
    <n v="1458"/>
    <x v="1"/>
    <x v="1"/>
    <x v="30"/>
    <x v="52"/>
    <s v="18.27 - 19.77"/>
    <n v="18.27"/>
    <n v="19.77"/>
    <n v="19.02"/>
    <x v="0"/>
    <n v="25"/>
    <n v="475.5"/>
  </r>
  <r>
    <n v="1459"/>
    <x v="1"/>
    <x v="1"/>
    <x v="63"/>
    <x v="131"/>
    <s v="21.57 - 22.77"/>
    <n v="21.57"/>
    <n v="22.77"/>
    <n v="22.17"/>
    <x v="2"/>
    <n v="23"/>
    <n v="509.91"/>
  </r>
  <r>
    <n v="1460"/>
    <x v="1"/>
    <x v="1"/>
    <x v="60"/>
    <x v="130"/>
    <s v="11.99 - 15.09"/>
    <n v="11.99"/>
    <n v="15.09"/>
    <n v="13.54"/>
    <x v="0"/>
    <n v="22"/>
    <n v="297.88"/>
  </r>
  <r>
    <n v="1461"/>
    <x v="1"/>
    <x v="1"/>
    <x v="56"/>
    <x v="116"/>
    <s v="19.78 - 21.78"/>
    <n v="19.78"/>
    <n v="21.78"/>
    <n v="20.78"/>
    <x v="2"/>
    <n v="21"/>
    <n v="436.38"/>
  </r>
  <r>
    <n v="1462"/>
    <x v="1"/>
    <x v="1"/>
    <x v="15"/>
    <x v="58"/>
    <s v="17.58 - 21.68"/>
    <n v="17.579999999999998"/>
    <n v="21.68"/>
    <n v="19.63"/>
    <x v="0"/>
    <n v="18"/>
    <n v="353.34"/>
  </r>
  <r>
    <n v="1463"/>
    <x v="1"/>
    <x v="1"/>
    <x v="35"/>
    <x v="64"/>
    <s v="15.09 - 16.99"/>
    <n v="15.09"/>
    <n v="16.989999999999998"/>
    <n v="16.04"/>
    <x v="0"/>
    <n v="17"/>
    <n v="272.68"/>
  </r>
  <r>
    <n v="1464"/>
    <x v="1"/>
    <x v="1"/>
    <x v="11"/>
    <x v="114"/>
    <s v="15.99 - 17.99"/>
    <n v="15.99"/>
    <n v="17.989999999999998"/>
    <n v="16.989999999999998"/>
    <x v="0"/>
    <n v="14"/>
    <n v="237.85999999999999"/>
  </r>
  <r>
    <n v="1465"/>
    <x v="1"/>
    <x v="1"/>
    <x v="54"/>
    <x v="111"/>
    <s v="21.68 - 24.68"/>
    <n v="21.68"/>
    <n v="24.68"/>
    <n v="23.18"/>
    <x v="2"/>
    <n v="13"/>
    <n v="301.33999999999997"/>
  </r>
  <r>
    <n v="1466"/>
    <x v="1"/>
    <x v="1"/>
    <x v="38"/>
    <x v="69"/>
    <s v="7.18 - 7.58"/>
    <n v="7.18"/>
    <n v="7.58"/>
    <n v="7.38"/>
    <x v="4"/>
    <n v="12"/>
    <n v="88.56"/>
  </r>
  <r>
    <n v="1467"/>
    <x v="1"/>
    <x v="1"/>
    <x v="17"/>
    <x v="23"/>
    <s v="28.66 - 46.96"/>
    <n v="28.66"/>
    <n v="46.96"/>
    <n v="37.81"/>
    <x v="5"/>
    <n v="12"/>
    <n v="453.72"/>
  </r>
  <r>
    <n v="1468"/>
    <x v="1"/>
    <x v="1"/>
    <x v="24"/>
    <x v="35"/>
    <s v="14.28 - 15.38"/>
    <n v="14.28"/>
    <n v="15.38"/>
    <n v="14.83"/>
    <x v="0"/>
    <n v="11"/>
    <n v="163.13"/>
  </r>
  <r>
    <n v="1469"/>
    <x v="1"/>
    <x v="1"/>
    <x v="25"/>
    <x v="84"/>
    <s v="16.68 - 20.68"/>
    <n v="16.68"/>
    <n v="20.68"/>
    <n v="18.68"/>
    <x v="0"/>
    <n v="11"/>
    <n v="205.48"/>
  </r>
  <r>
    <n v="1470"/>
    <x v="1"/>
    <x v="1"/>
    <x v="40"/>
    <x v="71"/>
    <s v="16.38 - 19.38"/>
    <n v="16.38"/>
    <n v="19.38"/>
    <n v="17.88"/>
    <x v="0"/>
    <n v="9"/>
    <n v="160.91999999999999"/>
  </r>
  <r>
    <n v="1471"/>
    <x v="1"/>
    <x v="1"/>
    <x v="53"/>
    <x v="104"/>
    <s v="25.98 - 27.98"/>
    <n v="25.98"/>
    <n v="27.98"/>
    <n v="26.98"/>
    <x v="2"/>
    <n v="5"/>
    <n v="134.9"/>
  </r>
  <r>
    <n v="1472"/>
    <x v="1"/>
    <x v="1"/>
    <x v="13"/>
    <x v="22"/>
    <s v="17.28 - 19.88"/>
    <n v="17.28"/>
    <n v="19.88"/>
    <n v="18.579999999999998"/>
    <x v="0"/>
    <n v="4"/>
    <n v="74.319999999999993"/>
  </r>
  <r>
    <n v="1473"/>
    <x v="1"/>
    <x v="1"/>
    <x v="22"/>
    <x v="125"/>
    <s v="18.49 - 21.69"/>
    <n v="18.489999999999998"/>
    <n v="21.69"/>
    <n v="20.09"/>
    <x v="2"/>
    <n v="4"/>
    <n v="80.36"/>
  </r>
  <r>
    <n v="1474"/>
    <x v="1"/>
    <x v="1"/>
    <x v="20"/>
    <x v="89"/>
    <s v="14.99 - 17.59"/>
    <n v="14.99"/>
    <n v="17.59"/>
    <n v="16.29"/>
    <x v="0"/>
    <n v="4"/>
    <n v="65.16"/>
  </r>
  <r>
    <n v="1475"/>
    <x v="1"/>
    <x v="1"/>
    <x v="5"/>
    <x v="5"/>
    <s v="21.98 - 23.98"/>
    <n v="21.98"/>
    <n v="23.98"/>
    <n v="22.98"/>
    <x v="2"/>
    <n v="3"/>
    <n v="68.94"/>
  </r>
  <r>
    <n v="1476"/>
    <x v="1"/>
    <x v="1"/>
    <x v="42"/>
    <x v="74"/>
    <s v="6.18 - 7.38"/>
    <n v="6.18"/>
    <n v="7.38"/>
    <n v="6.7799999999999994"/>
    <x v="4"/>
    <n v="2"/>
    <n v="13.559999999999999"/>
  </r>
  <r>
    <n v="1477"/>
    <x v="1"/>
    <x v="1"/>
    <x v="7"/>
    <x v="8"/>
    <s v="7.98 - 7.98"/>
    <n v="7.98"/>
    <n v="7.98"/>
    <n v="7.98"/>
    <x v="4"/>
    <n v="1"/>
    <n v="7.98"/>
  </r>
  <r>
    <n v="1478"/>
    <x v="1"/>
    <x v="1"/>
    <x v="59"/>
    <x v="139"/>
    <s v="16.28 - 17.58"/>
    <n v="16.28"/>
    <n v="17.579999999999998"/>
    <n v="16.93"/>
    <x v="0"/>
    <n v="1"/>
    <n v="16.93"/>
  </r>
  <r>
    <n v="1479"/>
    <x v="1"/>
    <x v="1"/>
    <x v="27"/>
    <x v="41"/>
    <s v="16.58 - 21.28"/>
    <n v="16.579999999999998"/>
    <n v="21.28"/>
    <n v="18.93"/>
    <x v="0"/>
    <n v="1"/>
    <n v="18.93"/>
  </r>
  <r>
    <n v="1480"/>
    <x v="1"/>
    <x v="1"/>
    <x v="27"/>
    <x v="63"/>
    <s v="29.93 - 41.68"/>
    <n v="29.93"/>
    <n v="41.68"/>
    <n v="35.805"/>
    <x v="5"/>
    <n v="1"/>
    <n v="35.805"/>
  </r>
  <r>
    <n v="1481"/>
    <x v="1"/>
    <x v="1"/>
    <x v="23"/>
    <x v="60"/>
    <s v="7.24 - 8.54"/>
    <n v="7.24"/>
    <n v="8.5399999999999991"/>
    <n v="7.89"/>
    <x v="4"/>
    <n v="1"/>
    <n v="7.89"/>
  </r>
  <r>
    <n v="1482"/>
    <x v="1"/>
    <x v="1"/>
    <x v="26"/>
    <x v="39"/>
    <s v="12.68 - 20.78"/>
    <n v="12.68"/>
    <n v="20.78"/>
    <n v="16.73"/>
    <x v="0"/>
    <n v="0"/>
    <n v="0"/>
  </r>
  <r>
    <n v="1483"/>
    <x v="1"/>
    <x v="1"/>
    <x v="55"/>
    <x v="112"/>
    <s v="23.17 - 26.47"/>
    <n v="23.17"/>
    <n v="26.47"/>
    <n v="24.82"/>
    <x v="2"/>
    <n v="0"/>
    <n v="0"/>
  </r>
  <r>
    <n v="1484"/>
    <x v="1"/>
    <x v="1"/>
    <x v="25"/>
    <x v="36"/>
    <s v="22.28 - 23.98"/>
    <n v="22.28"/>
    <n v="23.98"/>
    <n v="23.130000000000003"/>
    <x v="2"/>
    <n v="0"/>
    <n v="0"/>
  </r>
  <r>
    <n v="1485"/>
    <x v="1"/>
    <x v="1"/>
    <x v="22"/>
    <x v="97"/>
    <s v="11.99 - 16.39"/>
    <n v="11.99"/>
    <n v="16.39"/>
    <n v="14.190000000000001"/>
    <x v="0"/>
    <n v="0"/>
    <n v="0"/>
  </r>
  <r>
    <n v="1486"/>
    <x v="1"/>
    <x v="1"/>
    <x v="8"/>
    <x v="68"/>
    <s v="11.48 - 15.03"/>
    <n v="11.48"/>
    <n v="15.03"/>
    <n v="13.254999999999999"/>
    <x v="0"/>
    <n v="0"/>
    <n v="0"/>
  </r>
  <r>
    <n v="1487"/>
    <x v="1"/>
    <x v="1"/>
    <x v="4"/>
    <x v="37"/>
    <s v="22.07 - 22.07"/>
    <n v="22.07"/>
    <n v="22.07"/>
    <n v="22.07"/>
    <x v="2"/>
    <n v="0"/>
    <n v="0"/>
  </r>
  <r>
    <n v="1488"/>
    <x v="1"/>
    <x v="1"/>
    <x v="2"/>
    <x v="140"/>
    <s v="19.59 - 28.34"/>
    <n v="19.59"/>
    <n v="28.34"/>
    <n v="23.965"/>
    <x v="2"/>
    <n v="0"/>
    <n v="0"/>
  </r>
  <r>
    <n v="1489"/>
    <x v="1"/>
    <x v="1"/>
    <x v="23"/>
    <x v="50"/>
    <s v="23.80 - 25.40"/>
    <n v="23.8"/>
    <n v="25.4"/>
    <n v="24.6"/>
    <x v="2"/>
    <n v="0"/>
    <n v="0"/>
  </r>
  <r>
    <n v="1490"/>
    <x v="1"/>
    <x v="1"/>
    <x v="34"/>
    <x v="59"/>
    <s v="22.58 - 26.58"/>
    <n v="22.58"/>
    <n v="26.58"/>
    <n v="24.58"/>
    <x v="2"/>
    <n v="0"/>
    <n v="0"/>
  </r>
  <r>
    <n v="1491"/>
    <x v="1"/>
    <x v="1"/>
    <x v="37"/>
    <x v="67"/>
    <s v="12.98 - 13.98"/>
    <n v="12.98"/>
    <n v="13.98"/>
    <n v="13.48"/>
    <x v="0"/>
    <n v="0"/>
    <n v="0"/>
  </r>
  <r>
    <n v="1492"/>
    <x v="1"/>
    <x v="1"/>
    <x v="31"/>
    <x v="47"/>
    <s v="10.88 - 13.78"/>
    <n v="10.88"/>
    <n v="13.78"/>
    <n v="12.33"/>
    <x v="0"/>
    <n v="0"/>
    <n v="0"/>
  </r>
  <r>
    <n v="1493"/>
    <x v="1"/>
    <x v="1"/>
    <x v="51"/>
    <x v="99"/>
    <s v="6.68 - 13.98"/>
    <n v="6.68"/>
    <n v="13.98"/>
    <n v="10.33"/>
    <x v="0"/>
    <n v="0"/>
    <n v="0"/>
  </r>
  <r>
    <n v="1494"/>
    <x v="1"/>
    <x v="1"/>
    <x v="13"/>
    <x v="18"/>
    <s v="15.78 - 17.88"/>
    <n v="15.78"/>
    <n v="17.88"/>
    <n v="16.829999999999998"/>
    <x v="0"/>
    <n v="0"/>
    <n v="0"/>
  </r>
  <r>
    <n v="1495"/>
    <x v="1"/>
    <x v="1"/>
    <x v="19"/>
    <x v="25"/>
    <s v="16.98 - 17.98"/>
    <n v="16.98"/>
    <n v="17.98"/>
    <n v="17.48"/>
    <x v="0"/>
    <n v="0"/>
    <n v="0"/>
  </r>
  <r>
    <n v="1496"/>
    <x v="1"/>
    <x v="1"/>
    <x v="20"/>
    <x v="62"/>
    <s v="12.98 - 14.55"/>
    <n v="12.98"/>
    <n v="14.55"/>
    <n v="13.765000000000001"/>
    <x v="0"/>
    <n v="0"/>
    <n v="0"/>
  </r>
  <r>
    <n v="1497"/>
    <x v="1"/>
    <x v="1"/>
    <x v="33"/>
    <x v="56"/>
    <s v="12.58 - 13.28"/>
    <n v="12.58"/>
    <n v="13.28"/>
    <n v="12.93"/>
    <x v="0"/>
    <n v="0"/>
    <n v="0"/>
  </r>
  <r>
    <n v="1498"/>
    <x v="1"/>
    <x v="1"/>
    <x v="22"/>
    <x v="31"/>
    <s v="12.99 - 17.19"/>
    <n v="12.99"/>
    <n v="17.190000000000001"/>
    <n v="15.09"/>
    <x v="0"/>
    <n v="0"/>
    <n v="0"/>
  </r>
  <r>
    <n v="1499"/>
    <x v="1"/>
    <x v="1"/>
    <x v="20"/>
    <x v="40"/>
    <s v="5.95 - 7.55"/>
    <n v="5.95"/>
    <n v="7.55"/>
    <n v="6.75"/>
    <x v="4"/>
    <n v="0"/>
    <n v="0"/>
  </r>
  <r>
    <n v="1500"/>
    <x v="1"/>
    <x v="1"/>
    <x v="31"/>
    <x v="48"/>
    <s v="9.38 - 10.68"/>
    <n v="9.3800000000000008"/>
    <n v="10.68"/>
    <n v="10.030000000000001"/>
    <x v="0"/>
    <n v="0"/>
    <n v="0"/>
  </r>
  <r>
    <n v="1501"/>
    <x v="1"/>
    <x v="1"/>
    <x v="15"/>
    <x v="20"/>
    <s v="10.99 - 15.99"/>
    <n v="10.99"/>
    <n v="15.99"/>
    <n v="13.49"/>
    <x v="0"/>
    <n v="0"/>
    <n v="0"/>
  </r>
  <r>
    <n v="1502"/>
    <x v="1"/>
    <x v="1"/>
    <x v="11"/>
    <x v="61"/>
    <s v="8.98 - 9.88"/>
    <n v="8.98"/>
    <n v="9.8800000000000008"/>
    <n v="9.43"/>
    <x v="4"/>
    <n v="0"/>
    <n v="0"/>
  </r>
  <r>
    <n v="1503"/>
    <x v="1"/>
    <x v="1"/>
    <x v="41"/>
    <x v="73"/>
    <s v="6.68 - 6.98"/>
    <n v="6.68"/>
    <n v="6.98"/>
    <n v="6.83"/>
    <x v="4"/>
    <n v="0"/>
    <n v="0"/>
  </r>
  <r>
    <n v="1504"/>
    <x v="1"/>
    <x v="2"/>
    <x v="6"/>
    <x v="106"/>
    <s v="3.28 - 9.99"/>
    <n v="3.28"/>
    <n v="9.99"/>
    <n v="6.6349999999999998"/>
    <x v="4"/>
    <n v="39745"/>
    <n v="263708.07500000001"/>
  </r>
  <r>
    <n v="1505"/>
    <x v="1"/>
    <x v="2"/>
    <x v="50"/>
    <x v="98"/>
    <s v="25.99 - 29.59"/>
    <n v="25.99"/>
    <n v="29.59"/>
    <n v="27.79"/>
    <x v="2"/>
    <n v="25327"/>
    <n v="703837.33"/>
  </r>
  <r>
    <n v="1506"/>
    <x v="1"/>
    <x v="2"/>
    <x v="0"/>
    <x v="0"/>
    <s v="13.98 - 15.38"/>
    <n v="13.98"/>
    <n v="15.38"/>
    <n v="14.68"/>
    <x v="0"/>
    <n v="14528"/>
    <n v="213271.04000000001"/>
  </r>
  <r>
    <n v="1507"/>
    <x v="1"/>
    <x v="2"/>
    <x v="4"/>
    <x v="107"/>
    <s v="18.98 - 33.18"/>
    <n v="18.98"/>
    <n v="33.18"/>
    <n v="26.08"/>
    <x v="2"/>
    <n v="10323"/>
    <n v="269223.83999999997"/>
  </r>
  <r>
    <n v="1508"/>
    <x v="1"/>
    <x v="2"/>
    <x v="50"/>
    <x v="135"/>
    <s v="25.89 - 36.39"/>
    <n v="25.89"/>
    <n v="36.39"/>
    <n v="31.14"/>
    <x v="5"/>
    <n v="10151"/>
    <n v="316102.14"/>
  </r>
  <r>
    <n v="1509"/>
    <x v="1"/>
    <x v="2"/>
    <x v="8"/>
    <x v="9"/>
    <s v="8.48 - 9.98"/>
    <n v="8.48"/>
    <n v="9.98"/>
    <n v="9.23"/>
    <x v="4"/>
    <n v="8527"/>
    <n v="78704.210000000006"/>
  </r>
  <r>
    <n v="1510"/>
    <x v="1"/>
    <x v="2"/>
    <x v="31"/>
    <x v="79"/>
    <s v="5.99 - 9.40"/>
    <n v="5.99"/>
    <n v="9.4"/>
    <n v="7.6950000000000003"/>
    <x v="4"/>
    <n v="5310"/>
    <n v="40860.450000000004"/>
  </r>
  <r>
    <n v="1511"/>
    <x v="1"/>
    <x v="2"/>
    <x v="47"/>
    <x v="93"/>
    <s v="33.80 - 33.80"/>
    <n v="33.799999999999997"/>
    <n v="33.799999999999997"/>
    <n v="33.799999999999997"/>
    <x v="5"/>
    <n v="4900"/>
    <n v="165620"/>
  </r>
  <r>
    <n v="1512"/>
    <x v="1"/>
    <x v="2"/>
    <x v="1"/>
    <x v="119"/>
    <s v="40.50 - 44.50"/>
    <n v="40.5"/>
    <n v="44.5"/>
    <n v="42.5"/>
    <x v="3"/>
    <n v="3519"/>
    <n v="149557.5"/>
  </r>
  <r>
    <n v="1513"/>
    <x v="1"/>
    <x v="2"/>
    <x v="51"/>
    <x v="101"/>
    <s v="11.88 - 20.68"/>
    <n v="11.88"/>
    <n v="20.68"/>
    <n v="16.28"/>
    <x v="0"/>
    <n v="3246"/>
    <n v="52844.880000000005"/>
  </r>
  <r>
    <n v="1514"/>
    <x v="1"/>
    <x v="2"/>
    <x v="3"/>
    <x v="3"/>
    <s v="33.80 - 55.40"/>
    <n v="33.799999999999997"/>
    <n v="55.4"/>
    <n v="44.599999999999994"/>
    <x v="3"/>
    <n v="3164"/>
    <n v="141114.4"/>
  </r>
  <r>
    <n v="1515"/>
    <x v="1"/>
    <x v="2"/>
    <x v="12"/>
    <x v="118"/>
    <s v="20.99 - 33.99"/>
    <n v="20.99"/>
    <n v="33.99"/>
    <n v="27.490000000000002"/>
    <x v="2"/>
    <n v="2855"/>
    <n v="78483.950000000012"/>
  </r>
  <r>
    <n v="1516"/>
    <x v="1"/>
    <x v="2"/>
    <x v="60"/>
    <x v="126"/>
    <s v="5.99 - 9.95"/>
    <n v="5.99"/>
    <n v="9.9499999999999993"/>
    <n v="7.97"/>
    <x v="4"/>
    <n v="2827"/>
    <n v="22531.19"/>
  </r>
  <r>
    <n v="1517"/>
    <x v="1"/>
    <x v="2"/>
    <x v="23"/>
    <x v="32"/>
    <s v="12.98 - 17.88"/>
    <n v="12.98"/>
    <n v="17.88"/>
    <n v="15.43"/>
    <x v="0"/>
    <n v="2800"/>
    <n v="43204"/>
  </r>
  <r>
    <n v="1518"/>
    <x v="1"/>
    <x v="2"/>
    <x v="4"/>
    <x v="136"/>
    <s v="16.08 - 16.98"/>
    <n v="16.079999999999998"/>
    <n v="16.98"/>
    <n v="16.53"/>
    <x v="0"/>
    <n v="2796"/>
    <n v="46217.880000000005"/>
  </r>
  <r>
    <n v="1519"/>
    <x v="1"/>
    <x v="2"/>
    <x v="3"/>
    <x v="113"/>
    <s v="35.80 - 41.60"/>
    <n v="35.799999999999997"/>
    <n v="41.6"/>
    <n v="38.700000000000003"/>
    <x v="5"/>
    <n v="2649"/>
    <n v="102516.3"/>
  </r>
  <r>
    <n v="1520"/>
    <x v="1"/>
    <x v="2"/>
    <x v="46"/>
    <x v="88"/>
    <s v="16.08 - 17.98"/>
    <n v="16.079999999999998"/>
    <n v="17.98"/>
    <n v="17.03"/>
    <x v="0"/>
    <n v="2482"/>
    <n v="42268.460000000006"/>
  </r>
  <r>
    <n v="1521"/>
    <x v="1"/>
    <x v="2"/>
    <x v="8"/>
    <x v="110"/>
    <s v="7.18 - 10.68"/>
    <n v="7.18"/>
    <n v="10.68"/>
    <n v="8.93"/>
    <x v="4"/>
    <n v="2406"/>
    <n v="21485.579999999998"/>
  </r>
  <r>
    <n v="1522"/>
    <x v="1"/>
    <x v="2"/>
    <x v="48"/>
    <x v="94"/>
    <s v="23.79 - 25.29"/>
    <n v="23.79"/>
    <n v="25.29"/>
    <n v="24.54"/>
    <x v="2"/>
    <n v="2352"/>
    <n v="57718.079999999994"/>
  </r>
  <r>
    <n v="1523"/>
    <x v="1"/>
    <x v="2"/>
    <x v="8"/>
    <x v="127"/>
    <s v="12.98 - 16.58"/>
    <n v="12.98"/>
    <n v="16.579999999999998"/>
    <n v="14.78"/>
    <x v="0"/>
    <n v="2116"/>
    <n v="31274.48"/>
  </r>
  <r>
    <n v="1524"/>
    <x v="1"/>
    <x v="2"/>
    <x v="4"/>
    <x v="12"/>
    <s v="20.98 - 34.28"/>
    <n v="20.98"/>
    <n v="34.28"/>
    <n v="27.630000000000003"/>
    <x v="2"/>
    <n v="1891"/>
    <n v="52248.33"/>
  </r>
  <r>
    <n v="1525"/>
    <x v="1"/>
    <x v="2"/>
    <x v="2"/>
    <x v="2"/>
    <s v="23.32 - 24.22"/>
    <n v="23.32"/>
    <n v="24.22"/>
    <n v="23.77"/>
    <x v="2"/>
    <n v="1786"/>
    <n v="42453.22"/>
  </r>
  <r>
    <n v="1526"/>
    <x v="1"/>
    <x v="2"/>
    <x v="4"/>
    <x v="4"/>
    <s v="15.58 - 16.98"/>
    <n v="15.58"/>
    <n v="16.98"/>
    <n v="16.28"/>
    <x v="0"/>
    <n v="1715"/>
    <n v="27920.2"/>
  </r>
  <r>
    <n v="1527"/>
    <x v="1"/>
    <x v="2"/>
    <x v="3"/>
    <x v="38"/>
    <s v="49.80 - 59.80"/>
    <n v="49.8"/>
    <n v="59.8"/>
    <n v="54.8"/>
    <x v="1"/>
    <n v="1636"/>
    <n v="89652.799999999988"/>
  </r>
  <r>
    <n v="1528"/>
    <x v="1"/>
    <x v="2"/>
    <x v="12"/>
    <x v="15"/>
    <s v="16.89 - 20.19"/>
    <n v="16.89"/>
    <n v="20.190000000000001"/>
    <n v="18.54"/>
    <x v="0"/>
    <n v="1568"/>
    <n v="29070.719999999998"/>
  </r>
  <r>
    <n v="1529"/>
    <x v="1"/>
    <x v="2"/>
    <x v="65"/>
    <x v="141"/>
    <s v="5.99 - 9.09"/>
    <n v="5.99"/>
    <n v="9.09"/>
    <n v="7.54"/>
    <x v="4"/>
    <n v="1513"/>
    <n v="11408.02"/>
  </r>
  <r>
    <n v="1530"/>
    <x v="1"/>
    <x v="2"/>
    <x v="17"/>
    <x v="109"/>
    <s v="15.99 - 23.29"/>
    <n v="15.99"/>
    <n v="23.29"/>
    <n v="19.64"/>
    <x v="0"/>
    <n v="1205"/>
    <n v="23666.2"/>
  </r>
  <r>
    <n v="1531"/>
    <x v="1"/>
    <x v="2"/>
    <x v="6"/>
    <x v="91"/>
    <s v="10.88 - 11.88"/>
    <n v="10.88"/>
    <n v="11.88"/>
    <n v="11.38"/>
    <x v="0"/>
    <n v="1161"/>
    <n v="13212.18"/>
  </r>
  <r>
    <n v="1532"/>
    <x v="1"/>
    <x v="2"/>
    <x v="4"/>
    <x v="11"/>
    <s v="10.28 - 14.78"/>
    <n v="10.28"/>
    <n v="14.78"/>
    <n v="12.53"/>
    <x v="0"/>
    <n v="1011"/>
    <n v="12667.83"/>
  </r>
  <r>
    <n v="1533"/>
    <x v="1"/>
    <x v="2"/>
    <x v="26"/>
    <x v="115"/>
    <s v="12.98 - 20.78"/>
    <n v="12.98"/>
    <n v="20.78"/>
    <n v="16.880000000000003"/>
    <x v="0"/>
    <n v="946"/>
    <n v="15968.480000000003"/>
  </r>
  <r>
    <n v="1534"/>
    <x v="1"/>
    <x v="2"/>
    <x v="6"/>
    <x v="108"/>
    <s v="5.48 - 6.48"/>
    <n v="5.48"/>
    <n v="6.48"/>
    <n v="5.98"/>
    <x v="4"/>
    <n v="906"/>
    <n v="5417.88"/>
  </r>
  <r>
    <n v="1535"/>
    <x v="1"/>
    <x v="2"/>
    <x v="15"/>
    <x v="33"/>
    <s v="13.58 - 16.18"/>
    <n v="13.58"/>
    <n v="16.18"/>
    <n v="14.879999999999999"/>
    <x v="0"/>
    <n v="893"/>
    <n v="13287.839999999998"/>
  </r>
  <r>
    <n v="1536"/>
    <x v="1"/>
    <x v="2"/>
    <x v="24"/>
    <x v="35"/>
    <s v="14.28 - 15.38"/>
    <n v="14.28"/>
    <n v="15.38"/>
    <n v="14.83"/>
    <x v="0"/>
    <n v="855"/>
    <n v="12679.65"/>
  </r>
  <r>
    <n v="1537"/>
    <x v="1"/>
    <x v="2"/>
    <x v="9"/>
    <x v="10"/>
    <s v="15.98 - 19.28"/>
    <n v="15.98"/>
    <n v="19.28"/>
    <n v="17.630000000000003"/>
    <x v="0"/>
    <n v="852"/>
    <n v="15020.760000000002"/>
  </r>
  <r>
    <n v="1538"/>
    <x v="1"/>
    <x v="2"/>
    <x v="0"/>
    <x v="6"/>
    <s v="11.98 - 14.98"/>
    <n v="11.98"/>
    <n v="14.98"/>
    <n v="13.48"/>
    <x v="0"/>
    <n v="852"/>
    <n v="11484.960000000001"/>
  </r>
  <r>
    <n v="1539"/>
    <x v="1"/>
    <x v="2"/>
    <x v="2"/>
    <x v="27"/>
    <s v="26.11 - 27.21"/>
    <n v="26.11"/>
    <n v="27.21"/>
    <n v="26.66"/>
    <x v="2"/>
    <n v="780"/>
    <n v="20794.8"/>
  </r>
  <r>
    <n v="1540"/>
    <x v="1"/>
    <x v="2"/>
    <x v="61"/>
    <x v="128"/>
    <s v="16.69 - 24.99"/>
    <n v="16.690000000000001"/>
    <n v="24.99"/>
    <n v="20.84"/>
    <x v="2"/>
    <n v="717"/>
    <n v="14942.28"/>
  </r>
  <r>
    <n v="1541"/>
    <x v="1"/>
    <x v="2"/>
    <x v="2"/>
    <x v="140"/>
    <s v="19.59 - 28.34"/>
    <n v="19.59"/>
    <n v="28.34"/>
    <n v="23.965"/>
    <x v="2"/>
    <n v="625"/>
    <n v="14978.125"/>
  </r>
  <r>
    <n v="1542"/>
    <x v="1"/>
    <x v="2"/>
    <x v="21"/>
    <x v="29"/>
    <s v="49.19 - 57.98"/>
    <n v="49.19"/>
    <n v="57.98"/>
    <n v="53.584999999999994"/>
    <x v="1"/>
    <n v="605"/>
    <n v="32418.924999999996"/>
  </r>
  <r>
    <n v="1543"/>
    <x v="1"/>
    <x v="2"/>
    <x v="57"/>
    <x v="120"/>
    <s v="4.38 - 6.88"/>
    <n v="4.38"/>
    <n v="6.88"/>
    <n v="5.63"/>
    <x v="4"/>
    <n v="566"/>
    <n v="3186.58"/>
  </r>
  <r>
    <n v="1544"/>
    <x v="1"/>
    <x v="2"/>
    <x v="16"/>
    <x v="21"/>
    <s v="50.80 - 50.80"/>
    <n v="50.8"/>
    <n v="50.8"/>
    <n v="50.8"/>
    <x v="1"/>
    <n v="541"/>
    <n v="27482.799999999999"/>
  </r>
  <r>
    <n v="1545"/>
    <x v="1"/>
    <x v="2"/>
    <x v="6"/>
    <x v="7"/>
    <s v="4.98 - 5.48"/>
    <n v="4.9800000000000004"/>
    <n v="5.48"/>
    <n v="5.23"/>
    <x v="4"/>
    <n v="534"/>
    <n v="2792.82"/>
  </r>
  <r>
    <n v="1546"/>
    <x v="1"/>
    <x v="2"/>
    <x v="19"/>
    <x v="132"/>
    <s v="14.98 - 15.98"/>
    <n v="14.98"/>
    <n v="15.98"/>
    <n v="15.48"/>
    <x v="0"/>
    <n v="526"/>
    <n v="8142.4800000000005"/>
  </r>
  <r>
    <n v="1547"/>
    <x v="1"/>
    <x v="2"/>
    <x v="18"/>
    <x v="24"/>
    <s v="28.98 - 35.78"/>
    <n v="28.98"/>
    <n v="35.78"/>
    <n v="32.380000000000003"/>
    <x v="5"/>
    <n v="520"/>
    <n v="16837.600000000002"/>
  </r>
  <r>
    <n v="1548"/>
    <x v="1"/>
    <x v="2"/>
    <x v="34"/>
    <x v="133"/>
    <s v="50.98 - 77.98"/>
    <n v="50.98"/>
    <n v="77.98"/>
    <n v="64.48"/>
    <x v="1"/>
    <n v="501"/>
    <n v="32304.480000000003"/>
  </r>
  <r>
    <n v="1549"/>
    <x v="1"/>
    <x v="2"/>
    <x v="16"/>
    <x v="76"/>
    <s v="24.38 - 24.38"/>
    <n v="24.38"/>
    <n v="24.38"/>
    <n v="24.38"/>
    <x v="2"/>
    <n v="449"/>
    <n v="10946.619999999999"/>
  </r>
  <r>
    <n v="1550"/>
    <x v="1"/>
    <x v="2"/>
    <x v="28"/>
    <x v="42"/>
    <s v="7.48 - 7.98"/>
    <n v="7.48"/>
    <n v="7.98"/>
    <n v="7.73"/>
    <x v="4"/>
    <n v="398"/>
    <n v="3076.54"/>
  </r>
  <r>
    <n v="1551"/>
    <x v="1"/>
    <x v="2"/>
    <x v="31"/>
    <x v="138"/>
    <s v="15.66 - 17.99"/>
    <n v="15.66"/>
    <n v="17.989999999999998"/>
    <n v="16.824999999999999"/>
    <x v="0"/>
    <n v="380"/>
    <n v="6393.5"/>
  </r>
  <r>
    <n v="1552"/>
    <x v="1"/>
    <x v="2"/>
    <x v="15"/>
    <x v="45"/>
    <s v="14.58 - 16.88"/>
    <n v="14.58"/>
    <n v="16.88"/>
    <n v="15.73"/>
    <x v="0"/>
    <n v="375"/>
    <n v="5898.75"/>
  </r>
  <r>
    <n v="1553"/>
    <x v="1"/>
    <x v="2"/>
    <x v="11"/>
    <x v="14"/>
    <s v="14.99 - 15.99"/>
    <n v="14.99"/>
    <n v="15.99"/>
    <n v="15.49"/>
    <x v="0"/>
    <n v="373"/>
    <n v="5777.77"/>
  </r>
  <r>
    <n v="1554"/>
    <x v="1"/>
    <x v="2"/>
    <x v="48"/>
    <x v="137"/>
    <s v="19.39 - 29.39"/>
    <n v="19.39"/>
    <n v="29.39"/>
    <n v="24.39"/>
    <x v="2"/>
    <n v="365"/>
    <n v="8902.35"/>
  </r>
  <r>
    <n v="1555"/>
    <x v="1"/>
    <x v="2"/>
    <x v="36"/>
    <x v="66"/>
    <s v="15.98 - 18.68"/>
    <n v="15.98"/>
    <n v="18.68"/>
    <n v="17.329999999999998"/>
    <x v="0"/>
    <n v="358"/>
    <n v="6204.1399999999994"/>
  </r>
  <r>
    <n v="1556"/>
    <x v="1"/>
    <x v="2"/>
    <x v="30"/>
    <x v="44"/>
    <s v="19.97 - 22.78"/>
    <n v="19.97"/>
    <n v="22.78"/>
    <n v="21.375"/>
    <x v="2"/>
    <n v="307"/>
    <n v="6562.125"/>
  </r>
  <r>
    <n v="1557"/>
    <x v="1"/>
    <x v="2"/>
    <x v="15"/>
    <x v="53"/>
    <s v="11.98 - 13.58"/>
    <n v="11.98"/>
    <n v="13.58"/>
    <n v="12.780000000000001"/>
    <x v="0"/>
    <n v="274"/>
    <n v="3501.7200000000003"/>
  </r>
  <r>
    <n v="1558"/>
    <x v="1"/>
    <x v="2"/>
    <x v="14"/>
    <x v="19"/>
    <s v="20.38 - 21.88"/>
    <n v="20.38"/>
    <n v="21.88"/>
    <n v="21.13"/>
    <x v="2"/>
    <n v="244"/>
    <n v="5155.7199999999993"/>
  </r>
  <r>
    <n v="1559"/>
    <x v="1"/>
    <x v="2"/>
    <x v="10"/>
    <x v="13"/>
    <s v="20.78 - 23.08"/>
    <n v="20.78"/>
    <n v="23.08"/>
    <n v="21.93"/>
    <x v="2"/>
    <n v="227"/>
    <n v="4978.1099999999997"/>
  </r>
  <r>
    <n v="1560"/>
    <x v="1"/>
    <x v="2"/>
    <x v="13"/>
    <x v="18"/>
    <s v="15.78 - 17.88"/>
    <n v="15.78"/>
    <n v="17.88"/>
    <n v="16.829999999999998"/>
    <x v="0"/>
    <n v="207"/>
    <n v="3483.8099999999995"/>
  </r>
  <r>
    <n v="1561"/>
    <x v="1"/>
    <x v="2"/>
    <x v="58"/>
    <x v="121"/>
    <s v="7.38 - 8.38"/>
    <n v="7.38"/>
    <n v="8.3800000000000008"/>
    <n v="7.8800000000000008"/>
    <x v="4"/>
    <n v="178"/>
    <n v="1402.64"/>
  </r>
  <r>
    <n v="1562"/>
    <x v="1"/>
    <x v="2"/>
    <x v="35"/>
    <x v="65"/>
    <s v="13.99 - 19.69"/>
    <n v="13.99"/>
    <n v="19.690000000000001"/>
    <n v="16.84"/>
    <x v="0"/>
    <n v="173"/>
    <n v="2913.32"/>
  </r>
  <r>
    <n v="1563"/>
    <x v="1"/>
    <x v="2"/>
    <x v="10"/>
    <x v="103"/>
    <s v="22.58 - 25.38"/>
    <n v="22.58"/>
    <n v="25.38"/>
    <n v="23.979999999999997"/>
    <x v="2"/>
    <n v="172"/>
    <n v="4124.5599999999995"/>
  </r>
  <r>
    <n v="1564"/>
    <x v="1"/>
    <x v="2"/>
    <x v="28"/>
    <x v="57"/>
    <s v="11.98 - 14.48"/>
    <n v="11.98"/>
    <n v="14.48"/>
    <n v="13.23"/>
    <x v="0"/>
    <n v="170"/>
    <n v="2249.1"/>
  </r>
  <r>
    <n v="1565"/>
    <x v="1"/>
    <x v="2"/>
    <x v="33"/>
    <x v="102"/>
    <s v="5.28 - 8.28"/>
    <n v="5.28"/>
    <n v="8.2799999999999994"/>
    <n v="6.7799999999999994"/>
    <x v="4"/>
    <n v="142"/>
    <n v="962.75999999999988"/>
  </r>
  <r>
    <n v="1566"/>
    <x v="1"/>
    <x v="2"/>
    <x v="29"/>
    <x v="43"/>
    <s v="39.99 - 46.19"/>
    <n v="39.99"/>
    <n v="46.19"/>
    <n v="43.09"/>
    <x v="3"/>
    <n v="125"/>
    <n v="5386.25"/>
  </r>
  <r>
    <n v="1567"/>
    <x v="1"/>
    <x v="2"/>
    <x v="43"/>
    <x v="78"/>
    <s v="18.29 - 19.79"/>
    <n v="18.29"/>
    <n v="19.79"/>
    <n v="19.04"/>
    <x v="0"/>
    <n v="124"/>
    <n v="2360.96"/>
  </r>
  <r>
    <n v="1568"/>
    <x v="1"/>
    <x v="2"/>
    <x v="0"/>
    <x v="117"/>
    <s v="15.58 - 20.08"/>
    <n v="15.58"/>
    <n v="20.079999999999998"/>
    <n v="17.829999999999998"/>
    <x v="0"/>
    <n v="123"/>
    <n v="2193.0899999999997"/>
  </r>
  <r>
    <n v="1569"/>
    <x v="1"/>
    <x v="2"/>
    <x v="4"/>
    <x v="30"/>
    <s v="15.48 - 15.58"/>
    <n v="15.48"/>
    <n v="15.58"/>
    <n v="15.530000000000001"/>
    <x v="0"/>
    <n v="114"/>
    <n v="1770.42"/>
  </r>
  <r>
    <n v="1570"/>
    <x v="1"/>
    <x v="2"/>
    <x v="27"/>
    <x v="41"/>
    <s v="16.58 - 21.28"/>
    <n v="16.579999999999998"/>
    <n v="21.28"/>
    <n v="18.93"/>
    <x v="0"/>
    <n v="94"/>
    <n v="1779.42"/>
  </r>
  <r>
    <n v="1571"/>
    <x v="1"/>
    <x v="2"/>
    <x v="11"/>
    <x v="61"/>
    <s v="8.98 - 9.88"/>
    <n v="8.98"/>
    <n v="9.8800000000000008"/>
    <n v="9.43"/>
    <x v="4"/>
    <n v="89"/>
    <n v="839.27"/>
  </r>
  <r>
    <n v="1572"/>
    <x v="1"/>
    <x v="2"/>
    <x v="42"/>
    <x v="92"/>
    <s v="12.98 - 15.98"/>
    <n v="12.98"/>
    <n v="15.98"/>
    <n v="14.48"/>
    <x v="0"/>
    <n v="87"/>
    <n v="1259.76"/>
  </r>
  <r>
    <n v="1573"/>
    <x v="1"/>
    <x v="2"/>
    <x v="4"/>
    <x v="51"/>
    <s v="14.78 - 17.48"/>
    <n v="14.78"/>
    <n v="17.48"/>
    <n v="16.13"/>
    <x v="0"/>
    <n v="77"/>
    <n v="1242.01"/>
  </r>
  <r>
    <n v="1574"/>
    <x v="1"/>
    <x v="2"/>
    <x v="20"/>
    <x v="62"/>
    <s v="12.98 - 14.55"/>
    <n v="12.98"/>
    <n v="14.55"/>
    <n v="13.765000000000001"/>
    <x v="0"/>
    <n v="71"/>
    <n v="977.31500000000005"/>
  </r>
  <r>
    <n v="1575"/>
    <x v="1"/>
    <x v="2"/>
    <x v="15"/>
    <x v="58"/>
    <s v="17.58 - 21.68"/>
    <n v="17.579999999999998"/>
    <n v="21.68"/>
    <n v="19.63"/>
    <x v="0"/>
    <n v="70"/>
    <n v="1374.1"/>
  </r>
  <r>
    <n v="1576"/>
    <x v="1"/>
    <x v="2"/>
    <x v="17"/>
    <x v="23"/>
    <s v="28.66 - 46.96"/>
    <n v="28.66"/>
    <n v="46.96"/>
    <n v="37.81"/>
    <x v="5"/>
    <n v="70"/>
    <n v="2646.7000000000003"/>
  </r>
  <r>
    <n v="1577"/>
    <x v="1"/>
    <x v="2"/>
    <x v="30"/>
    <x v="49"/>
    <s v="17.67 - 19.67"/>
    <n v="17.670000000000002"/>
    <n v="19.670000000000002"/>
    <n v="18.670000000000002"/>
    <x v="0"/>
    <n v="64"/>
    <n v="1194.8800000000001"/>
  </r>
  <r>
    <n v="1578"/>
    <x v="1"/>
    <x v="2"/>
    <x v="27"/>
    <x v="63"/>
    <s v="29.93 - 41.68"/>
    <n v="29.93"/>
    <n v="41.68"/>
    <n v="35.805"/>
    <x v="5"/>
    <n v="60"/>
    <n v="2148.3000000000002"/>
  </r>
  <r>
    <n v="1579"/>
    <x v="1"/>
    <x v="2"/>
    <x v="54"/>
    <x v="111"/>
    <s v="21.68 - 24.68"/>
    <n v="21.68"/>
    <n v="24.68"/>
    <n v="23.18"/>
    <x v="2"/>
    <n v="54"/>
    <n v="1251.72"/>
  </r>
  <r>
    <n v="1580"/>
    <x v="1"/>
    <x v="2"/>
    <x v="14"/>
    <x v="90"/>
    <s v="22.58 - 24.98"/>
    <n v="22.58"/>
    <n v="24.98"/>
    <n v="23.78"/>
    <x v="2"/>
    <n v="53"/>
    <n v="1260.3400000000001"/>
  </r>
  <r>
    <n v="1581"/>
    <x v="1"/>
    <x v="2"/>
    <x v="35"/>
    <x v="64"/>
    <s v="15.09 - 16.99"/>
    <n v="15.09"/>
    <n v="16.989999999999998"/>
    <n v="16.04"/>
    <x v="0"/>
    <n v="47"/>
    <n v="753.88"/>
  </r>
  <r>
    <n v="1582"/>
    <x v="1"/>
    <x v="2"/>
    <x v="2"/>
    <x v="55"/>
    <s v="14.89 - 14.89"/>
    <n v="14.89"/>
    <n v="14.89"/>
    <n v="14.89"/>
    <x v="0"/>
    <n v="45"/>
    <n v="670.05000000000007"/>
  </r>
  <r>
    <n v="1583"/>
    <x v="1"/>
    <x v="2"/>
    <x v="30"/>
    <x v="52"/>
    <s v="18.27 - 19.77"/>
    <n v="18.27"/>
    <n v="19.77"/>
    <n v="19.02"/>
    <x v="0"/>
    <n v="45"/>
    <n v="855.9"/>
  </r>
  <r>
    <n v="1584"/>
    <x v="1"/>
    <x v="2"/>
    <x v="4"/>
    <x v="34"/>
    <s v="5.99 - 7.99"/>
    <n v="5.99"/>
    <n v="7.99"/>
    <n v="6.99"/>
    <x v="4"/>
    <n v="40"/>
    <n v="279.60000000000002"/>
  </r>
  <r>
    <n v="1585"/>
    <x v="1"/>
    <x v="2"/>
    <x v="60"/>
    <x v="130"/>
    <s v="11.99 - 15.09"/>
    <n v="11.99"/>
    <n v="15.09"/>
    <n v="13.54"/>
    <x v="0"/>
    <n v="36"/>
    <n v="487.43999999999994"/>
  </r>
  <r>
    <n v="1586"/>
    <x v="1"/>
    <x v="2"/>
    <x v="58"/>
    <x v="124"/>
    <s v="11.58 - 13.98"/>
    <n v="11.58"/>
    <n v="13.98"/>
    <n v="12.780000000000001"/>
    <x v="0"/>
    <n v="34"/>
    <n v="434.52000000000004"/>
  </r>
  <r>
    <n v="1587"/>
    <x v="1"/>
    <x v="2"/>
    <x v="63"/>
    <x v="131"/>
    <s v="21.57 - 22.77"/>
    <n v="21.57"/>
    <n v="22.77"/>
    <n v="22.17"/>
    <x v="2"/>
    <n v="33"/>
    <n v="731.61"/>
  </r>
  <r>
    <n v="1588"/>
    <x v="1"/>
    <x v="2"/>
    <x v="40"/>
    <x v="71"/>
    <s v="16.38 - 19.38"/>
    <n v="16.38"/>
    <n v="19.38"/>
    <n v="17.88"/>
    <x v="0"/>
    <n v="29"/>
    <n v="518.52"/>
  </r>
  <r>
    <n v="1589"/>
    <x v="1"/>
    <x v="2"/>
    <x v="59"/>
    <x v="139"/>
    <s v="16.28 - 17.58"/>
    <n v="16.28"/>
    <n v="17.579999999999998"/>
    <n v="16.93"/>
    <x v="0"/>
    <n v="27"/>
    <n v="457.11"/>
  </r>
  <r>
    <n v="1590"/>
    <x v="1"/>
    <x v="2"/>
    <x v="56"/>
    <x v="116"/>
    <s v="19.78 - 21.78"/>
    <n v="19.78"/>
    <n v="21.78"/>
    <n v="20.78"/>
    <x v="2"/>
    <n v="27"/>
    <n v="561.06000000000006"/>
  </r>
  <r>
    <n v="1591"/>
    <x v="1"/>
    <x v="2"/>
    <x v="52"/>
    <x v="100"/>
    <s v="5.68 - 8.58"/>
    <n v="5.68"/>
    <n v="8.58"/>
    <n v="7.13"/>
    <x v="4"/>
    <n v="26"/>
    <n v="185.38"/>
  </r>
  <r>
    <n v="1592"/>
    <x v="1"/>
    <x v="2"/>
    <x v="26"/>
    <x v="39"/>
    <s v="12.68 - 20.78"/>
    <n v="12.68"/>
    <n v="20.78"/>
    <n v="16.73"/>
    <x v="0"/>
    <n v="25"/>
    <n v="418.25"/>
  </r>
  <r>
    <n v="1593"/>
    <x v="1"/>
    <x v="2"/>
    <x v="11"/>
    <x v="114"/>
    <s v="15.99 - 17.99"/>
    <n v="15.99"/>
    <n v="17.989999999999998"/>
    <n v="16.989999999999998"/>
    <x v="0"/>
    <n v="23"/>
    <n v="390.77"/>
  </r>
  <r>
    <n v="1594"/>
    <x v="1"/>
    <x v="2"/>
    <x v="29"/>
    <x v="122"/>
    <s v="27.99 - 32.20"/>
    <n v="27.99"/>
    <n v="32.200000000000003"/>
    <n v="30.094999999999999"/>
    <x v="5"/>
    <n v="22"/>
    <n v="662.08999999999992"/>
  </r>
  <r>
    <n v="1595"/>
    <x v="1"/>
    <x v="2"/>
    <x v="53"/>
    <x v="104"/>
    <s v="25.98 - 27.98"/>
    <n v="25.98"/>
    <n v="27.98"/>
    <n v="26.98"/>
    <x v="2"/>
    <n v="19"/>
    <n v="512.62"/>
  </r>
  <r>
    <n v="1596"/>
    <x v="1"/>
    <x v="2"/>
    <x v="33"/>
    <x v="56"/>
    <s v="12.58 - 13.28"/>
    <n v="12.58"/>
    <n v="13.28"/>
    <n v="12.93"/>
    <x v="0"/>
    <n v="17"/>
    <n v="219.81"/>
  </r>
  <r>
    <n v="1597"/>
    <x v="1"/>
    <x v="2"/>
    <x v="55"/>
    <x v="112"/>
    <s v="23.17 - 26.47"/>
    <n v="23.17"/>
    <n v="26.47"/>
    <n v="24.82"/>
    <x v="2"/>
    <n v="12"/>
    <n v="297.84000000000003"/>
  </r>
  <r>
    <n v="1598"/>
    <x v="1"/>
    <x v="2"/>
    <x v="13"/>
    <x v="22"/>
    <s v="17.28 - 19.88"/>
    <n v="17.28"/>
    <n v="19.88"/>
    <n v="18.579999999999998"/>
    <x v="0"/>
    <n v="12"/>
    <n v="222.95999999999998"/>
  </r>
  <r>
    <n v="1599"/>
    <x v="1"/>
    <x v="2"/>
    <x v="65"/>
    <x v="142"/>
    <s v="14.59 - 18.98"/>
    <n v="14.59"/>
    <n v="18.98"/>
    <n v="16.785"/>
    <x v="0"/>
    <n v="11"/>
    <n v="184.63499999999999"/>
  </r>
  <r>
    <n v="1600"/>
    <x v="1"/>
    <x v="2"/>
    <x v="34"/>
    <x v="59"/>
    <s v="22.58 - 26.58"/>
    <n v="22.58"/>
    <n v="26.58"/>
    <n v="24.58"/>
    <x v="2"/>
    <n v="8"/>
    <n v="196.64"/>
  </r>
  <r>
    <n v="1601"/>
    <x v="1"/>
    <x v="2"/>
    <x v="22"/>
    <x v="125"/>
    <s v="18.49 - 21.69"/>
    <n v="18.489999999999998"/>
    <n v="21.69"/>
    <n v="20.09"/>
    <x v="2"/>
    <n v="4"/>
    <n v="80.36"/>
  </r>
  <r>
    <n v="1602"/>
    <x v="1"/>
    <x v="2"/>
    <x v="5"/>
    <x v="5"/>
    <s v="21.98 - 23.98"/>
    <n v="21.98"/>
    <n v="23.98"/>
    <n v="22.98"/>
    <x v="2"/>
    <n v="4"/>
    <n v="91.92"/>
  </r>
  <r>
    <n v="1603"/>
    <x v="1"/>
    <x v="2"/>
    <x v="7"/>
    <x v="8"/>
    <s v="7.98 - 7.98"/>
    <n v="7.98"/>
    <n v="7.98"/>
    <n v="7.98"/>
    <x v="4"/>
    <n v="3"/>
    <n v="23.94"/>
  </r>
  <r>
    <n v="1604"/>
    <x v="1"/>
    <x v="2"/>
    <x v="38"/>
    <x v="69"/>
    <s v="7.18 - 7.58"/>
    <n v="7.18"/>
    <n v="7.58"/>
    <n v="7.38"/>
    <x v="4"/>
    <n v="3"/>
    <n v="22.14"/>
  </r>
  <r>
    <n v="1605"/>
    <x v="1"/>
    <x v="2"/>
    <x v="42"/>
    <x v="74"/>
    <s v="6.18 - 7.38"/>
    <n v="6.18"/>
    <n v="7.38"/>
    <n v="6.7799999999999994"/>
    <x v="4"/>
    <n v="0"/>
    <n v="0"/>
  </r>
  <r>
    <n v="1606"/>
    <x v="1"/>
    <x v="2"/>
    <x v="32"/>
    <x v="54"/>
    <s v="19.88 - 20.88"/>
    <n v="19.88"/>
    <n v="20.88"/>
    <n v="20.38"/>
    <x v="2"/>
    <n v="0"/>
    <n v="0"/>
  </r>
  <r>
    <n v="1607"/>
    <x v="1"/>
    <x v="2"/>
    <x v="20"/>
    <x v="28"/>
    <s v="9.45 - 9.45"/>
    <n v="9.4499999999999993"/>
    <n v="9.4499999999999993"/>
    <n v="9.4499999999999993"/>
    <x v="4"/>
    <n v="0"/>
    <n v="0"/>
  </r>
  <r>
    <n v="1608"/>
    <x v="1"/>
    <x v="2"/>
    <x v="25"/>
    <x v="36"/>
    <s v="22.28 - 23.98"/>
    <n v="22.28"/>
    <n v="23.98"/>
    <n v="23.130000000000003"/>
    <x v="2"/>
    <n v="0"/>
    <n v="0"/>
  </r>
  <r>
    <n v="1609"/>
    <x v="1"/>
    <x v="2"/>
    <x v="22"/>
    <x v="97"/>
    <s v="11.99 - 16.39"/>
    <n v="11.99"/>
    <n v="16.39"/>
    <n v="14.190000000000001"/>
    <x v="0"/>
    <n v="0"/>
    <n v="0"/>
  </r>
  <r>
    <n v="1610"/>
    <x v="1"/>
    <x v="2"/>
    <x v="8"/>
    <x v="68"/>
    <s v="11.48 - 15.03"/>
    <n v="11.48"/>
    <n v="15.03"/>
    <n v="13.254999999999999"/>
    <x v="0"/>
    <n v="0"/>
    <n v="0"/>
  </r>
  <r>
    <n v="1611"/>
    <x v="1"/>
    <x v="2"/>
    <x v="4"/>
    <x v="37"/>
    <s v="22.07 - 22.07"/>
    <n v="22.07"/>
    <n v="22.07"/>
    <n v="22.07"/>
    <x v="2"/>
    <n v="0"/>
    <n v="0"/>
  </r>
  <r>
    <n v="1612"/>
    <x v="1"/>
    <x v="2"/>
    <x v="23"/>
    <x v="50"/>
    <s v="23.80 - 25.40"/>
    <n v="23.8"/>
    <n v="25.4"/>
    <n v="24.6"/>
    <x v="2"/>
    <n v="0"/>
    <n v="0"/>
  </r>
  <r>
    <n v="1613"/>
    <x v="1"/>
    <x v="2"/>
    <x v="37"/>
    <x v="67"/>
    <s v="12.98 - 13.98"/>
    <n v="12.98"/>
    <n v="13.98"/>
    <n v="13.48"/>
    <x v="0"/>
    <n v="0"/>
    <n v="0"/>
  </r>
  <r>
    <n v="1614"/>
    <x v="1"/>
    <x v="2"/>
    <x v="20"/>
    <x v="89"/>
    <s v="14.99 - 17.59"/>
    <n v="14.99"/>
    <n v="17.59"/>
    <n v="16.29"/>
    <x v="0"/>
    <n v="0"/>
    <n v="0"/>
  </r>
  <r>
    <n v="1615"/>
    <x v="1"/>
    <x v="2"/>
    <x v="31"/>
    <x v="47"/>
    <s v="10.88 - 13.78"/>
    <n v="10.88"/>
    <n v="13.78"/>
    <n v="12.33"/>
    <x v="0"/>
    <n v="0"/>
    <n v="0"/>
  </r>
  <r>
    <n v="1616"/>
    <x v="1"/>
    <x v="2"/>
    <x v="51"/>
    <x v="99"/>
    <s v="6.68 - 13.98"/>
    <n v="6.68"/>
    <n v="13.98"/>
    <n v="10.33"/>
    <x v="0"/>
    <n v="0"/>
    <n v="0"/>
  </r>
  <r>
    <n v="1617"/>
    <x v="1"/>
    <x v="2"/>
    <x v="25"/>
    <x v="84"/>
    <s v="16.68 - 20.68"/>
    <n v="16.68"/>
    <n v="20.68"/>
    <n v="18.68"/>
    <x v="0"/>
    <n v="0"/>
    <n v="0"/>
  </r>
  <r>
    <n v="1618"/>
    <x v="1"/>
    <x v="2"/>
    <x v="23"/>
    <x v="60"/>
    <s v="7.24 - 8.54"/>
    <n v="7.24"/>
    <n v="8.5399999999999991"/>
    <n v="7.89"/>
    <x v="4"/>
    <n v="0"/>
    <n v="0"/>
  </r>
  <r>
    <n v="1619"/>
    <x v="1"/>
    <x v="2"/>
    <x v="19"/>
    <x v="25"/>
    <s v="16.98 - 17.98"/>
    <n v="16.98"/>
    <n v="17.98"/>
    <n v="17.48"/>
    <x v="0"/>
    <n v="0"/>
    <n v="0"/>
  </r>
  <r>
    <n v="1620"/>
    <x v="1"/>
    <x v="2"/>
    <x v="59"/>
    <x v="123"/>
    <s v="3.98 - 4.28"/>
    <n v="3.98"/>
    <n v="4.28"/>
    <n v="4.13"/>
    <x v="4"/>
    <n v="0"/>
    <n v="0"/>
  </r>
  <r>
    <n v="1621"/>
    <x v="1"/>
    <x v="2"/>
    <x v="20"/>
    <x v="40"/>
    <s v="5.95 - 7.55"/>
    <n v="5.95"/>
    <n v="7.55"/>
    <n v="6.75"/>
    <x v="4"/>
    <n v="0"/>
    <n v="0"/>
  </r>
  <r>
    <n v="1622"/>
    <x v="1"/>
    <x v="2"/>
    <x v="22"/>
    <x v="31"/>
    <s v="12.99 - 17.19"/>
    <n v="12.99"/>
    <n v="17.190000000000001"/>
    <n v="15.09"/>
    <x v="0"/>
    <n v="0"/>
    <n v="0"/>
  </r>
  <r>
    <n v="1623"/>
    <x v="1"/>
    <x v="2"/>
    <x v="31"/>
    <x v="48"/>
    <s v="9.38 - 10.68"/>
    <n v="9.3800000000000008"/>
    <n v="10.68"/>
    <n v="10.030000000000001"/>
    <x v="0"/>
    <n v="0"/>
    <n v="0"/>
  </r>
  <r>
    <n v="1624"/>
    <x v="1"/>
    <x v="2"/>
    <x v="15"/>
    <x v="20"/>
    <s v="10.99 - 15.99"/>
    <n v="10.99"/>
    <n v="15.99"/>
    <n v="13.49"/>
    <x v="0"/>
    <n v="0"/>
    <n v="0"/>
  </r>
  <r>
    <n v="1625"/>
    <x v="1"/>
    <x v="2"/>
    <x v="39"/>
    <x v="70"/>
    <s v="12.80 - 13.80"/>
    <n v="12.8"/>
    <n v="13.8"/>
    <n v="13.3"/>
    <x v="0"/>
    <n v="0"/>
    <n v="0"/>
  </r>
  <r>
    <n v="1626"/>
    <x v="1"/>
    <x v="2"/>
    <x v="41"/>
    <x v="73"/>
    <s v="6.68 - 6.98"/>
    <n v="6.68"/>
    <n v="6.98"/>
    <n v="6.83"/>
    <x v="4"/>
    <n v="0"/>
    <n v="0"/>
  </r>
  <r>
    <n v="1627"/>
    <x v="1"/>
    <x v="3"/>
    <x v="6"/>
    <x v="106"/>
    <s v="3.28 - 9.99"/>
    <n v="3.28"/>
    <n v="9.99"/>
    <n v="6.6349999999999998"/>
    <x v="4"/>
    <n v="29251"/>
    <n v="194080.38499999998"/>
  </r>
  <r>
    <n v="1628"/>
    <x v="1"/>
    <x v="3"/>
    <x v="50"/>
    <x v="98"/>
    <s v="25.99 - 29.59"/>
    <n v="25.99"/>
    <n v="29.59"/>
    <n v="27.79"/>
    <x v="2"/>
    <n v="20438"/>
    <n v="567972.02"/>
  </r>
  <r>
    <n v="1629"/>
    <x v="1"/>
    <x v="3"/>
    <x v="0"/>
    <x v="0"/>
    <s v="13.98 - 15.38"/>
    <n v="13.98"/>
    <n v="15.38"/>
    <n v="14.68"/>
    <x v="0"/>
    <n v="10658"/>
    <n v="156459.44"/>
  </r>
  <r>
    <n v="1630"/>
    <x v="1"/>
    <x v="3"/>
    <x v="4"/>
    <x v="107"/>
    <s v="18.98 - 33.18"/>
    <n v="18.98"/>
    <n v="33.18"/>
    <n v="26.08"/>
    <x v="2"/>
    <n v="8177"/>
    <n v="213256.15999999997"/>
  </r>
  <r>
    <n v="1631"/>
    <x v="1"/>
    <x v="3"/>
    <x v="31"/>
    <x v="79"/>
    <s v="5.99 - 9.40"/>
    <n v="5.99"/>
    <n v="9.4"/>
    <n v="7.6950000000000003"/>
    <x v="4"/>
    <n v="5617"/>
    <n v="43222.815000000002"/>
  </r>
  <r>
    <n v="1632"/>
    <x v="1"/>
    <x v="3"/>
    <x v="47"/>
    <x v="93"/>
    <s v="33.80 - 33.80"/>
    <n v="33.799999999999997"/>
    <n v="33.799999999999997"/>
    <n v="33.799999999999997"/>
    <x v="5"/>
    <n v="5539"/>
    <n v="187218.19999999998"/>
  </r>
  <r>
    <n v="1633"/>
    <x v="1"/>
    <x v="3"/>
    <x v="50"/>
    <x v="135"/>
    <s v="25.89 - 36.39"/>
    <n v="25.89"/>
    <n v="36.39"/>
    <n v="31.14"/>
    <x v="5"/>
    <n v="5407"/>
    <n v="168373.98"/>
  </r>
  <r>
    <n v="1634"/>
    <x v="1"/>
    <x v="3"/>
    <x v="8"/>
    <x v="9"/>
    <s v="8.48 - 9.98"/>
    <n v="8.48"/>
    <n v="9.98"/>
    <n v="9.23"/>
    <x v="4"/>
    <n v="4613"/>
    <n v="42577.990000000005"/>
  </r>
  <r>
    <n v="1635"/>
    <x v="1"/>
    <x v="3"/>
    <x v="51"/>
    <x v="101"/>
    <s v="11.88 - 20.68"/>
    <n v="11.88"/>
    <n v="20.68"/>
    <n v="16.28"/>
    <x v="0"/>
    <n v="4015"/>
    <n v="65364.200000000004"/>
  </r>
  <r>
    <n v="1636"/>
    <x v="1"/>
    <x v="3"/>
    <x v="3"/>
    <x v="3"/>
    <s v="33.80 - 55.40"/>
    <n v="33.799999999999997"/>
    <n v="55.4"/>
    <n v="44.599999999999994"/>
    <x v="3"/>
    <n v="3903"/>
    <n v="174073.8"/>
  </r>
  <r>
    <n v="1637"/>
    <x v="1"/>
    <x v="3"/>
    <x v="1"/>
    <x v="119"/>
    <s v="40.50 - 44.50"/>
    <n v="40.5"/>
    <n v="44.5"/>
    <n v="42.5"/>
    <x v="3"/>
    <n v="3552"/>
    <n v="150960"/>
  </r>
  <r>
    <n v="1638"/>
    <x v="1"/>
    <x v="3"/>
    <x v="23"/>
    <x v="32"/>
    <s v="12.98 - 17.88"/>
    <n v="12.98"/>
    <n v="17.88"/>
    <n v="15.43"/>
    <x v="0"/>
    <n v="3337"/>
    <n v="51489.909999999996"/>
  </r>
  <r>
    <n v="1639"/>
    <x v="1"/>
    <x v="3"/>
    <x v="12"/>
    <x v="118"/>
    <s v="20.99 - 33.99"/>
    <n v="20.99"/>
    <n v="33.99"/>
    <n v="27.490000000000002"/>
    <x v="2"/>
    <n v="2995"/>
    <n v="82332.55"/>
  </r>
  <r>
    <n v="1640"/>
    <x v="1"/>
    <x v="3"/>
    <x v="4"/>
    <x v="11"/>
    <s v="10.28 - 14.78"/>
    <n v="10.28"/>
    <n v="14.78"/>
    <n v="12.53"/>
    <x v="0"/>
    <n v="2973"/>
    <n v="37251.689999999995"/>
  </r>
  <r>
    <n v="1641"/>
    <x v="1"/>
    <x v="3"/>
    <x v="60"/>
    <x v="126"/>
    <s v="5.99 - 9.95"/>
    <n v="5.99"/>
    <n v="9.9499999999999993"/>
    <n v="7.97"/>
    <x v="4"/>
    <n v="2817"/>
    <n v="22451.489999999998"/>
  </r>
  <r>
    <n v="1642"/>
    <x v="1"/>
    <x v="3"/>
    <x v="3"/>
    <x v="113"/>
    <s v="35.80 - 41.60"/>
    <n v="35.799999999999997"/>
    <n v="41.6"/>
    <n v="38.700000000000003"/>
    <x v="5"/>
    <n v="2779"/>
    <n v="107547.3"/>
  </r>
  <r>
    <n v="1643"/>
    <x v="1"/>
    <x v="3"/>
    <x v="12"/>
    <x v="15"/>
    <s v="16.89 - 20.19"/>
    <n v="16.89"/>
    <n v="20.190000000000001"/>
    <n v="18.54"/>
    <x v="0"/>
    <n v="2610"/>
    <n v="48389.399999999994"/>
  </r>
  <r>
    <n v="1644"/>
    <x v="1"/>
    <x v="3"/>
    <x v="65"/>
    <x v="141"/>
    <s v="5.99 - 9.09"/>
    <n v="5.99"/>
    <n v="9.09"/>
    <n v="7.54"/>
    <x v="4"/>
    <n v="2249"/>
    <n v="16957.46"/>
  </r>
  <r>
    <n v="1645"/>
    <x v="1"/>
    <x v="3"/>
    <x v="46"/>
    <x v="88"/>
    <s v="16.08 - 17.98"/>
    <n v="16.079999999999998"/>
    <n v="17.98"/>
    <n v="17.03"/>
    <x v="0"/>
    <n v="2052"/>
    <n v="34945.560000000005"/>
  </r>
  <r>
    <n v="1646"/>
    <x v="1"/>
    <x v="3"/>
    <x v="8"/>
    <x v="110"/>
    <s v="7.18 - 10.68"/>
    <n v="7.18"/>
    <n v="10.68"/>
    <n v="8.93"/>
    <x v="4"/>
    <n v="1599"/>
    <n v="14279.07"/>
  </r>
  <r>
    <n v="1647"/>
    <x v="1"/>
    <x v="3"/>
    <x v="4"/>
    <x v="12"/>
    <s v="20.98 - 34.28"/>
    <n v="20.98"/>
    <n v="34.28"/>
    <n v="27.630000000000003"/>
    <x v="2"/>
    <n v="1508"/>
    <n v="41666.04"/>
  </r>
  <r>
    <n v="1648"/>
    <x v="1"/>
    <x v="3"/>
    <x v="64"/>
    <x v="134"/>
    <s v="12.88 - 14.38"/>
    <n v="12.88"/>
    <n v="14.38"/>
    <n v="13.63"/>
    <x v="0"/>
    <n v="1494"/>
    <n v="20363.22"/>
  </r>
  <r>
    <n v="1649"/>
    <x v="1"/>
    <x v="3"/>
    <x v="3"/>
    <x v="38"/>
    <s v="49.80 - 59.80"/>
    <n v="49.8"/>
    <n v="59.8"/>
    <n v="54.8"/>
    <x v="1"/>
    <n v="1473"/>
    <n v="80720.399999999994"/>
  </r>
  <r>
    <n v="1650"/>
    <x v="1"/>
    <x v="3"/>
    <x v="48"/>
    <x v="94"/>
    <s v="23.79 - 25.29"/>
    <n v="23.79"/>
    <n v="25.29"/>
    <n v="24.54"/>
    <x v="2"/>
    <n v="1375"/>
    <n v="33742.5"/>
  </r>
  <r>
    <n v="1651"/>
    <x v="1"/>
    <x v="3"/>
    <x v="8"/>
    <x v="127"/>
    <s v="12.98 - 16.58"/>
    <n v="12.98"/>
    <n v="16.579999999999998"/>
    <n v="14.78"/>
    <x v="0"/>
    <n v="1264"/>
    <n v="18681.919999999998"/>
  </r>
  <r>
    <n v="1652"/>
    <x v="1"/>
    <x v="3"/>
    <x v="17"/>
    <x v="109"/>
    <s v="15.99 - 23.29"/>
    <n v="15.99"/>
    <n v="23.29"/>
    <n v="19.64"/>
    <x v="0"/>
    <n v="1153"/>
    <n v="22644.920000000002"/>
  </r>
  <r>
    <n v="1653"/>
    <x v="1"/>
    <x v="3"/>
    <x v="4"/>
    <x v="4"/>
    <s v="15.58 - 16.98"/>
    <n v="15.58"/>
    <n v="16.98"/>
    <n v="16.28"/>
    <x v="0"/>
    <n v="1085"/>
    <n v="17663.800000000003"/>
  </r>
  <r>
    <n v="1654"/>
    <x v="1"/>
    <x v="3"/>
    <x v="24"/>
    <x v="35"/>
    <s v="14.28 - 15.38"/>
    <n v="14.28"/>
    <n v="15.38"/>
    <n v="14.83"/>
    <x v="0"/>
    <n v="1035"/>
    <n v="15349.05"/>
  </r>
  <r>
    <n v="1655"/>
    <x v="1"/>
    <x v="3"/>
    <x v="2"/>
    <x v="2"/>
    <s v="23.32 - 24.22"/>
    <n v="23.32"/>
    <n v="24.22"/>
    <n v="23.77"/>
    <x v="2"/>
    <n v="1012"/>
    <n v="24055.239999999998"/>
  </r>
  <r>
    <n v="1656"/>
    <x v="1"/>
    <x v="3"/>
    <x v="57"/>
    <x v="120"/>
    <s v="4.38 - 6.88"/>
    <n v="4.38"/>
    <n v="6.88"/>
    <n v="5.63"/>
    <x v="4"/>
    <n v="1008"/>
    <n v="5675.04"/>
  </r>
  <r>
    <n v="1657"/>
    <x v="1"/>
    <x v="3"/>
    <x v="2"/>
    <x v="140"/>
    <s v="19.59 - 28.34"/>
    <n v="19.59"/>
    <n v="28.34"/>
    <n v="23.965"/>
    <x v="2"/>
    <n v="922"/>
    <n v="22095.73"/>
  </r>
  <r>
    <n v="1658"/>
    <x v="1"/>
    <x v="3"/>
    <x v="4"/>
    <x v="136"/>
    <s v="16.08 - 16.98"/>
    <n v="16.079999999999998"/>
    <n v="16.98"/>
    <n v="16.53"/>
    <x v="0"/>
    <n v="883"/>
    <n v="14595.990000000002"/>
  </r>
  <r>
    <n v="1659"/>
    <x v="1"/>
    <x v="3"/>
    <x v="16"/>
    <x v="76"/>
    <s v="24.38 - 24.38"/>
    <n v="24.38"/>
    <n v="24.38"/>
    <n v="24.38"/>
    <x v="2"/>
    <n v="864"/>
    <n v="21064.32"/>
  </r>
  <r>
    <n v="1660"/>
    <x v="1"/>
    <x v="3"/>
    <x v="2"/>
    <x v="27"/>
    <s v="26.11 - 27.21"/>
    <n v="26.11"/>
    <n v="27.21"/>
    <n v="26.66"/>
    <x v="2"/>
    <n v="786"/>
    <n v="20954.759999999998"/>
  </r>
  <r>
    <n v="1661"/>
    <x v="1"/>
    <x v="3"/>
    <x v="48"/>
    <x v="137"/>
    <s v="19.39 - 29.39"/>
    <n v="19.39"/>
    <n v="29.39"/>
    <n v="24.39"/>
    <x v="2"/>
    <n v="722"/>
    <n v="17609.580000000002"/>
  </r>
  <r>
    <n v="1662"/>
    <x v="1"/>
    <x v="3"/>
    <x v="6"/>
    <x v="108"/>
    <s v="5.48 - 6.48"/>
    <n v="5.48"/>
    <n v="6.48"/>
    <n v="5.98"/>
    <x v="4"/>
    <n v="672"/>
    <n v="4018.5600000000004"/>
  </r>
  <r>
    <n v="1663"/>
    <x v="1"/>
    <x v="3"/>
    <x v="0"/>
    <x v="6"/>
    <s v="11.98 - 14.98"/>
    <n v="11.98"/>
    <n v="14.98"/>
    <n v="13.48"/>
    <x v="0"/>
    <n v="660"/>
    <n v="8896.8000000000011"/>
  </r>
  <r>
    <n v="1664"/>
    <x v="1"/>
    <x v="3"/>
    <x v="21"/>
    <x v="29"/>
    <s v="49.19 - 57.98"/>
    <n v="49.19"/>
    <n v="57.98"/>
    <n v="53.584999999999994"/>
    <x v="1"/>
    <n v="639"/>
    <n v="34240.814999999995"/>
  </r>
  <r>
    <n v="1665"/>
    <x v="1"/>
    <x v="3"/>
    <x v="26"/>
    <x v="115"/>
    <s v="12.98 - 20.78"/>
    <n v="12.98"/>
    <n v="20.78"/>
    <n v="16.880000000000003"/>
    <x v="0"/>
    <n v="591"/>
    <n v="9976.0800000000017"/>
  </r>
  <r>
    <n v="1666"/>
    <x v="1"/>
    <x v="3"/>
    <x v="6"/>
    <x v="91"/>
    <s v="10.88 - 11.88"/>
    <n v="10.88"/>
    <n v="11.88"/>
    <n v="11.38"/>
    <x v="0"/>
    <n v="534"/>
    <n v="6076.92"/>
  </r>
  <r>
    <n v="1667"/>
    <x v="1"/>
    <x v="3"/>
    <x v="15"/>
    <x v="33"/>
    <s v="13.58 - 16.18"/>
    <n v="13.58"/>
    <n v="16.18"/>
    <n v="14.879999999999999"/>
    <x v="0"/>
    <n v="523"/>
    <n v="7782.24"/>
  </r>
  <r>
    <n v="1668"/>
    <x v="1"/>
    <x v="3"/>
    <x v="16"/>
    <x v="21"/>
    <s v="50.80 - 50.80"/>
    <n v="50.8"/>
    <n v="50.8"/>
    <n v="50.8"/>
    <x v="1"/>
    <n v="510"/>
    <n v="25908"/>
  </r>
  <r>
    <n v="1669"/>
    <x v="1"/>
    <x v="3"/>
    <x v="28"/>
    <x v="42"/>
    <s v="7.48 - 7.98"/>
    <n v="7.48"/>
    <n v="7.98"/>
    <n v="7.73"/>
    <x v="4"/>
    <n v="489"/>
    <n v="3779.9700000000003"/>
  </r>
  <r>
    <n v="1670"/>
    <x v="1"/>
    <x v="3"/>
    <x v="9"/>
    <x v="10"/>
    <s v="15.98 - 19.28"/>
    <n v="15.98"/>
    <n v="19.28"/>
    <n v="17.630000000000003"/>
    <x v="0"/>
    <n v="476"/>
    <n v="8391.880000000001"/>
  </r>
  <r>
    <n v="1671"/>
    <x v="1"/>
    <x v="3"/>
    <x v="14"/>
    <x v="19"/>
    <s v="20.38 - 21.88"/>
    <n v="20.38"/>
    <n v="21.88"/>
    <n v="21.13"/>
    <x v="2"/>
    <n v="449"/>
    <n v="9487.369999999999"/>
  </r>
  <r>
    <n v="1672"/>
    <x v="1"/>
    <x v="3"/>
    <x v="15"/>
    <x v="45"/>
    <s v="14.58 - 16.88"/>
    <n v="14.58"/>
    <n v="16.88"/>
    <n v="15.73"/>
    <x v="0"/>
    <n v="433"/>
    <n v="6811.09"/>
  </r>
  <r>
    <n v="1673"/>
    <x v="1"/>
    <x v="3"/>
    <x v="34"/>
    <x v="133"/>
    <s v="50.98 - 77.98"/>
    <n v="50.98"/>
    <n v="77.98"/>
    <n v="64.48"/>
    <x v="1"/>
    <n v="428"/>
    <n v="27597.440000000002"/>
  </r>
  <r>
    <n v="1674"/>
    <x v="1"/>
    <x v="3"/>
    <x v="18"/>
    <x v="24"/>
    <s v="28.98 - 35.78"/>
    <n v="28.98"/>
    <n v="35.78"/>
    <n v="32.380000000000003"/>
    <x v="5"/>
    <n v="416"/>
    <n v="13470.080000000002"/>
  </r>
  <r>
    <n v="1675"/>
    <x v="1"/>
    <x v="3"/>
    <x v="0"/>
    <x v="117"/>
    <s v="15.58 - 20.08"/>
    <n v="15.58"/>
    <n v="20.079999999999998"/>
    <n v="17.829999999999998"/>
    <x v="0"/>
    <n v="406"/>
    <n v="7238.98"/>
  </r>
  <r>
    <n v="1676"/>
    <x v="1"/>
    <x v="3"/>
    <x v="61"/>
    <x v="128"/>
    <s v="16.69 - 24.99"/>
    <n v="16.690000000000001"/>
    <n v="24.99"/>
    <n v="20.84"/>
    <x v="2"/>
    <n v="337"/>
    <n v="7023.08"/>
  </r>
  <r>
    <n v="1677"/>
    <x v="1"/>
    <x v="3"/>
    <x v="19"/>
    <x v="132"/>
    <s v="14.98 - 15.98"/>
    <n v="14.98"/>
    <n v="15.98"/>
    <n v="15.48"/>
    <x v="0"/>
    <n v="331"/>
    <n v="5123.88"/>
  </r>
  <r>
    <n v="1678"/>
    <x v="1"/>
    <x v="3"/>
    <x v="33"/>
    <x v="102"/>
    <s v="5.28 - 8.28"/>
    <n v="5.28"/>
    <n v="8.2799999999999994"/>
    <n v="6.7799999999999994"/>
    <x v="4"/>
    <n v="324"/>
    <n v="2196.7199999999998"/>
  </r>
  <r>
    <n v="1679"/>
    <x v="1"/>
    <x v="3"/>
    <x v="34"/>
    <x v="59"/>
    <s v="22.58 - 26.58"/>
    <n v="22.58"/>
    <n v="26.58"/>
    <n v="24.58"/>
    <x v="2"/>
    <n v="293"/>
    <n v="7201.94"/>
  </r>
  <r>
    <n v="1680"/>
    <x v="1"/>
    <x v="3"/>
    <x v="26"/>
    <x v="39"/>
    <s v="12.68 - 20.78"/>
    <n v="12.68"/>
    <n v="20.78"/>
    <n v="16.73"/>
    <x v="0"/>
    <n v="284"/>
    <n v="4751.32"/>
  </r>
  <r>
    <n v="1681"/>
    <x v="1"/>
    <x v="3"/>
    <x v="15"/>
    <x v="20"/>
    <s v="10.99 - 15.99"/>
    <n v="10.99"/>
    <n v="15.99"/>
    <n v="13.49"/>
    <x v="0"/>
    <n v="277"/>
    <n v="3736.73"/>
  </r>
  <r>
    <n v="1682"/>
    <x v="1"/>
    <x v="3"/>
    <x v="36"/>
    <x v="66"/>
    <s v="15.98 - 18.68"/>
    <n v="15.98"/>
    <n v="18.68"/>
    <n v="17.329999999999998"/>
    <x v="0"/>
    <n v="264"/>
    <n v="4575.12"/>
  </r>
  <r>
    <n v="1683"/>
    <x v="1"/>
    <x v="3"/>
    <x v="6"/>
    <x v="7"/>
    <s v="4.98 - 5.48"/>
    <n v="4.9800000000000004"/>
    <n v="5.48"/>
    <n v="5.23"/>
    <x v="4"/>
    <n v="257"/>
    <n v="1344.1100000000001"/>
  </r>
  <r>
    <n v="1684"/>
    <x v="1"/>
    <x v="3"/>
    <x v="15"/>
    <x v="53"/>
    <s v="11.98 - 13.58"/>
    <n v="11.98"/>
    <n v="13.58"/>
    <n v="12.780000000000001"/>
    <x v="0"/>
    <n v="252"/>
    <n v="3220.5600000000004"/>
  </r>
  <r>
    <n v="1685"/>
    <x v="1"/>
    <x v="3"/>
    <x v="28"/>
    <x v="57"/>
    <s v="11.98 - 14.48"/>
    <n v="11.98"/>
    <n v="14.48"/>
    <n v="13.23"/>
    <x v="0"/>
    <n v="209"/>
    <n v="2765.07"/>
  </r>
  <r>
    <n v="1686"/>
    <x v="1"/>
    <x v="3"/>
    <x v="43"/>
    <x v="78"/>
    <s v="18.29 - 19.79"/>
    <n v="18.29"/>
    <n v="19.79"/>
    <n v="19.04"/>
    <x v="0"/>
    <n v="185"/>
    <n v="3522.3999999999996"/>
  </r>
  <r>
    <n v="1687"/>
    <x v="1"/>
    <x v="3"/>
    <x v="65"/>
    <x v="142"/>
    <s v="14.59 - 18.98"/>
    <n v="14.59"/>
    <n v="18.98"/>
    <n v="16.785"/>
    <x v="0"/>
    <n v="185"/>
    <n v="3105.2249999999999"/>
  </r>
  <r>
    <n v="1688"/>
    <x v="1"/>
    <x v="3"/>
    <x v="58"/>
    <x v="121"/>
    <s v="7.38 - 8.38"/>
    <n v="7.38"/>
    <n v="8.3800000000000008"/>
    <n v="7.8800000000000008"/>
    <x v="4"/>
    <n v="176"/>
    <n v="1386.88"/>
  </r>
  <r>
    <n v="1689"/>
    <x v="1"/>
    <x v="3"/>
    <x v="42"/>
    <x v="92"/>
    <s v="12.98 - 15.98"/>
    <n v="12.98"/>
    <n v="15.98"/>
    <n v="14.48"/>
    <x v="0"/>
    <n v="176"/>
    <n v="2548.48"/>
  </r>
  <r>
    <n v="1690"/>
    <x v="1"/>
    <x v="3"/>
    <x v="4"/>
    <x v="51"/>
    <s v="14.78 - 17.48"/>
    <n v="14.78"/>
    <n v="17.48"/>
    <n v="16.13"/>
    <x v="0"/>
    <n v="172"/>
    <n v="2774.3599999999997"/>
  </r>
  <r>
    <n v="1691"/>
    <x v="1"/>
    <x v="3"/>
    <x v="11"/>
    <x v="14"/>
    <s v="14.99 - 15.99"/>
    <n v="14.99"/>
    <n v="15.99"/>
    <n v="15.49"/>
    <x v="0"/>
    <n v="161"/>
    <n v="2493.89"/>
  </r>
  <r>
    <n v="1692"/>
    <x v="1"/>
    <x v="3"/>
    <x v="13"/>
    <x v="18"/>
    <s v="15.78 - 17.88"/>
    <n v="15.78"/>
    <n v="17.88"/>
    <n v="16.829999999999998"/>
    <x v="0"/>
    <n v="136"/>
    <n v="2288.8799999999997"/>
  </r>
  <r>
    <n v="1693"/>
    <x v="1"/>
    <x v="3"/>
    <x v="35"/>
    <x v="65"/>
    <s v="13.99 - 19.69"/>
    <n v="13.99"/>
    <n v="19.690000000000001"/>
    <n v="16.84"/>
    <x v="0"/>
    <n v="133"/>
    <n v="2239.7199999999998"/>
  </r>
  <r>
    <n v="1694"/>
    <x v="1"/>
    <x v="3"/>
    <x v="54"/>
    <x v="111"/>
    <s v="21.68 - 24.68"/>
    <n v="21.68"/>
    <n v="24.68"/>
    <n v="23.18"/>
    <x v="2"/>
    <n v="129"/>
    <n v="2990.22"/>
  </r>
  <r>
    <n v="1695"/>
    <x v="1"/>
    <x v="3"/>
    <x v="32"/>
    <x v="54"/>
    <s v="19.88 - 20.88"/>
    <n v="19.88"/>
    <n v="20.88"/>
    <n v="20.38"/>
    <x v="2"/>
    <n v="120"/>
    <n v="2445.6"/>
  </r>
  <r>
    <n v="1696"/>
    <x v="1"/>
    <x v="3"/>
    <x v="65"/>
    <x v="143"/>
    <s v="13.00 - 15.59"/>
    <n v="13"/>
    <n v="15.59"/>
    <n v="14.295"/>
    <x v="0"/>
    <n v="92"/>
    <n v="1315.14"/>
  </r>
  <r>
    <n v="1697"/>
    <x v="1"/>
    <x v="3"/>
    <x v="25"/>
    <x v="84"/>
    <s v="16.68 - 20.68"/>
    <n v="16.68"/>
    <n v="20.68"/>
    <n v="18.68"/>
    <x v="0"/>
    <n v="90"/>
    <n v="1681.2"/>
  </r>
  <r>
    <n v="1698"/>
    <x v="1"/>
    <x v="3"/>
    <x v="27"/>
    <x v="63"/>
    <s v="29.93 - 41.68"/>
    <n v="29.93"/>
    <n v="41.68"/>
    <n v="35.805"/>
    <x v="5"/>
    <n v="83"/>
    <n v="2971.8150000000001"/>
  </r>
  <r>
    <n v="1699"/>
    <x v="1"/>
    <x v="3"/>
    <x v="35"/>
    <x v="64"/>
    <s v="15.09 - 16.99"/>
    <n v="15.09"/>
    <n v="16.989999999999998"/>
    <n v="16.04"/>
    <x v="0"/>
    <n v="76"/>
    <n v="1219.04"/>
  </r>
  <r>
    <n v="1700"/>
    <x v="1"/>
    <x v="3"/>
    <x v="17"/>
    <x v="23"/>
    <s v="28.66 - 46.96"/>
    <n v="28.66"/>
    <n v="46.96"/>
    <n v="37.81"/>
    <x v="5"/>
    <n v="75"/>
    <n v="2835.75"/>
  </r>
  <r>
    <n v="1701"/>
    <x v="1"/>
    <x v="3"/>
    <x v="58"/>
    <x v="124"/>
    <s v="11.58 - 13.98"/>
    <n v="11.58"/>
    <n v="13.98"/>
    <n v="12.780000000000001"/>
    <x v="0"/>
    <n v="65"/>
    <n v="830.7"/>
  </r>
  <r>
    <n v="1702"/>
    <x v="1"/>
    <x v="3"/>
    <x v="63"/>
    <x v="131"/>
    <s v="21.57 - 22.77"/>
    <n v="21.57"/>
    <n v="22.77"/>
    <n v="22.17"/>
    <x v="2"/>
    <n v="64"/>
    <n v="1418.88"/>
  </r>
  <r>
    <n v="1703"/>
    <x v="1"/>
    <x v="3"/>
    <x v="30"/>
    <x v="44"/>
    <s v="19.97 - 22.78"/>
    <n v="19.97"/>
    <n v="22.78"/>
    <n v="21.375"/>
    <x v="2"/>
    <n v="62"/>
    <n v="1325.25"/>
  </r>
  <r>
    <n v="1704"/>
    <x v="1"/>
    <x v="3"/>
    <x v="10"/>
    <x v="103"/>
    <s v="22.58 - 25.38"/>
    <n v="22.58"/>
    <n v="25.38"/>
    <n v="23.979999999999997"/>
    <x v="2"/>
    <n v="62"/>
    <n v="1486.7599999999998"/>
  </r>
  <r>
    <n v="1705"/>
    <x v="1"/>
    <x v="3"/>
    <x v="27"/>
    <x v="41"/>
    <s v="16.58 - 21.28"/>
    <n v="16.579999999999998"/>
    <n v="21.28"/>
    <n v="18.93"/>
    <x v="0"/>
    <n v="61"/>
    <n v="1154.73"/>
  </r>
  <r>
    <n v="1706"/>
    <x v="1"/>
    <x v="3"/>
    <x v="56"/>
    <x v="116"/>
    <s v="19.78 - 21.78"/>
    <n v="19.78"/>
    <n v="21.78"/>
    <n v="20.78"/>
    <x v="2"/>
    <n v="59"/>
    <n v="1226.02"/>
  </r>
  <r>
    <n v="1707"/>
    <x v="1"/>
    <x v="3"/>
    <x v="40"/>
    <x v="71"/>
    <s v="16.38 - 19.38"/>
    <n v="16.38"/>
    <n v="19.38"/>
    <n v="17.88"/>
    <x v="0"/>
    <n v="56"/>
    <n v="1001.28"/>
  </r>
  <r>
    <n v="1708"/>
    <x v="1"/>
    <x v="3"/>
    <x v="29"/>
    <x v="43"/>
    <s v="39.99 - 46.19"/>
    <n v="39.99"/>
    <n v="46.19"/>
    <n v="43.09"/>
    <x v="3"/>
    <n v="55"/>
    <n v="2369.9500000000003"/>
  </r>
  <r>
    <n v="1709"/>
    <x v="1"/>
    <x v="3"/>
    <x v="55"/>
    <x v="112"/>
    <s v="23.17 - 26.47"/>
    <n v="23.17"/>
    <n v="26.47"/>
    <n v="24.82"/>
    <x v="2"/>
    <n v="53"/>
    <n v="1315.46"/>
  </r>
  <r>
    <n v="1710"/>
    <x v="1"/>
    <x v="3"/>
    <x v="60"/>
    <x v="130"/>
    <s v="11.99 - 15.09"/>
    <n v="11.99"/>
    <n v="15.09"/>
    <n v="13.54"/>
    <x v="0"/>
    <n v="47"/>
    <n v="636.38"/>
  </r>
  <r>
    <n v="1711"/>
    <x v="1"/>
    <x v="3"/>
    <x v="15"/>
    <x v="58"/>
    <s v="17.58 - 21.68"/>
    <n v="17.579999999999998"/>
    <n v="21.68"/>
    <n v="19.63"/>
    <x v="0"/>
    <n v="44"/>
    <n v="863.71999999999991"/>
  </r>
  <r>
    <n v="1712"/>
    <x v="1"/>
    <x v="3"/>
    <x v="10"/>
    <x v="13"/>
    <s v="20.78 - 23.08"/>
    <n v="20.78"/>
    <n v="23.08"/>
    <n v="21.93"/>
    <x v="2"/>
    <n v="44"/>
    <n v="964.92"/>
  </r>
  <r>
    <n v="1713"/>
    <x v="1"/>
    <x v="3"/>
    <x v="4"/>
    <x v="30"/>
    <s v="15.48 - 15.58"/>
    <n v="15.48"/>
    <n v="15.58"/>
    <n v="15.530000000000001"/>
    <x v="0"/>
    <n v="43"/>
    <n v="667.79000000000008"/>
  </r>
  <r>
    <n v="1714"/>
    <x v="1"/>
    <x v="3"/>
    <x v="52"/>
    <x v="100"/>
    <s v="5.68 - 8.58"/>
    <n v="5.68"/>
    <n v="8.58"/>
    <n v="7.13"/>
    <x v="4"/>
    <n v="40"/>
    <n v="285.2"/>
  </r>
  <r>
    <n v="1715"/>
    <x v="1"/>
    <x v="3"/>
    <x v="30"/>
    <x v="49"/>
    <s v="17.67 - 19.67"/>
    <n v="17.670000000000002"/>
    <n v="19.670000000000002"/>
    <n v="18.670000000000002"/>
    <x v="0"/>
    <n v="40"/>
    <n v="746.80000000000007"/>
  </r>
  <r>
    <n v="1716"/>
    <x v="1"/>
    <x v="3"/>
    <x v="30"/>
    <x v="52"/>
    <s v="18.27 - 19.77"/>
    <n v="18.27"/>
    <n v="19.77"/>
    <n v="19.02"/>
    <x v="0"/>
    <n v="33"/>
    <n v="627.66"/>
  </r>
  <r>
    <n v="1717"/>
    <x v="1"/>
    <x v="3"/>
    <x v="13"/>
    <x v="22"/>
    <s v="17.28 - 19.88"/>
    <n v="17.28"/>
    <n v="19.88"/>
    <n v="18.579999999999998"/>
    <x v="0"/>
    <n v="29"/>
    <n v="538.81999999999994"/>
  </r>
  <r>
    <n v="1718"/>
    <x v="1"/>
    <x v="3"/>
    <x v="13"/>
    <x v="95"/>
    <s v="17.38 - 19.88"/>
    <n v="17.38"/>
    <n v="19.88"/>
    <n v="18.63"/>
    <x v="0"/>
    <n v="29"/>
    <n v="540.27"/>
  </r>
  <r>
    <n v="1719"/>
    <x v="1"/>
    <x v="3"/>
    <x v="29"/>
    <x v="122"/>
    <s v="27.99 - 32.20"/>
    <n v="27.99"/>
    <n v="32.200000000000003"/>
    <n v="30.094999999999999"/>
    <x v="5"/>
    <n v="23"/>
    <n v="692.18499999999995"/>
  </r>
  <r>
    <n v="1720"/>
    <x v="1"/>
    <x v="3"/>
    <x v="14"/>
    <x v="90"/>
    <s v="22.58 - 24.98"/>
    <n v="22.58"/>
    <n v="24.98"/>
    <n v="23.78"/>
    <x v="2"/>
    <n v="22"/>
    <n v="523.16000000000008"/>
  </r>
  <r>
    <n v="1721"/>
    <x v="1"/>
    <x v="3"/>
    <x v="33"/>
    <x v="56"/>
    <s v="12.58 - 13.28"/>
    <n v="12.58"/>
    <n v="13.28"/>
    <n v="12.93"/>
    <x v="0"/>
    <n v="21"/>
    <n v="271.52999999999997"/>
  </r>
  <r>
    <n v="1722"/>
    <x v="1"/>
    <x v="3"/>
    <x v="41"/>
    <x v="73"/>
    <s v="6.68 - 6.98"/>
    <n v="6.68"/>
    <n v="6.98"/>
    <n v="6.83"/>
    <x v="4"/>
    <n v="20"/>
    <n v="136.6"/>
  </r>
  <r>
    <n v="1723"/>
    <x v="1"/>
    <x v="3"/>
    <x v="4"/>
    <x v="34"/>
    <s v="5.99 - 7.99"/>
    <n v="5.99"/>
    <n v="7.99"/>
    <n v="6.99"/>
    <x v="4"/>
    <n v="14"/>
    <n v="97.86"/>
  </r>
  <r>
    <n v="1724"/>
    <x v="1"/>
    <x v="3"/>
    <x v="5"/>
    <x v="5"/>
    <s v="21.98 - 23.98"/>
    <n v="21.98"/>
    <n v="23.98"/>
    <n v="22.98"/>
    <x v="2"/>
    <n v="4"/>
    <n v="91.92"/>
  </r>
  <r>
    <n v="1725"/>
    <x v="1"/>
    <x v="3"/>
    <x v="53"/>
    <x v="104"/>
    <s v="25.98 - 27.98"/>
    <n v="25.98"/>
    <n v="27.98"/>
    <n v="26.98"/>
    <x v="2"/>
    <n v="4"/>
    <n v="107.92"/>
  </r>
  <r>
    <n v="1726"/>
    <x v="1"/>
    <x v="3"/>
    <x v="22"/>
    <x v="125"/>
    <s v="18.49 - 21.69"/>
    <n v="18.489999999999998"/>
    <n v="21.69"/>
    <n v="20.09"/>
    <x v="2"/>
    <n v="2"/>
    <n v="40.18"/>
  </r>
  <r>
    <n v="1727"/>
    <x v="1"/>
    <x v="3"/>
    <x v="2"/>
    <x v="55"/>
    <s v="14.89 - 14.89"/>
    <n v="14.89"/>
    <n v="14.89"/>
    <n v="14.89"/>
    <x v="0"/>
    <n v="2"/>
    <n v="29.78"/>
  </r>
  <r>
    <n v="1728"/>
    <x v="1"/>
    <x v="3"/>
    <x v="42"/>
    <x v="74"/>
    <s v="6.18 - 7.38"/>
    <n v="6.18"/>
    <n v="7.38"/>
    <n v="6.7799999999999994"/>
    <x v="4"/>
    <n v="0"/>
    <n v="0"/>
  </r>
  <r>
    <n v="1729"/>
    <x v="1"/>
    <x v="3"/>
    <x v="20"/>
    <x v="28"/>
    <s v="9.45 - 9.45"/>
    <n v="9.4499999999999993"/>
    <n v="9.4499999999999993"/>
    <n v="9.4499999999999993"/>
    <x v="4"/>
    <n v="0"/>
    <n v="0"/>
  </r>
  <r>
    <n v="1730"/>
    <x v="1"/>
    <x v="3"/>
    <x v="7"/>
    <x v="8"/>
    <s v="7.98 - 7.98"/>
    <n v="7.98"/>
    <n v="7.98"/>
    <n v="7.98"/>
    <x v="4"/>
    <n v="0"/>
    <n v="0"/>
  </r>
  <r>
    <n v="1731"/>
    <x v="1"/>
    <x v="3"/>
    <x v="25"/>
    <x v="36"/>
    <s v="22.28 - 23.98"/>
    <n v="22.28"/>
    <n v="23.98"/>
    <n v="23.130000000000003"/>
    <x v="2"/>
    <n v="0"/>
    <n v="0"/>
  </r>
  <r>
    <n v="1732"/>
    <x v="1"/>
    <x v="3"/>
    <x v="4"/>
    <x v="37"/>
    <s v="22.07 - 22.07"/>
    <n v="22.07"/>
    <n v="22.07"/>
    <n v="22.07"/>
    <x v="2"/>
    <n v="0"/>
    <n v="0"/>
  </r>
  <r>
    <n v="1733"/>
    <x v="1"/>
    <x v="3"/>
    <x v="8"/>
    <x v="68"/>
    <s v="11.48 - 15.03"/>
    <n v="11.48"/>
    <n v="15.03"/>
    <n v="13.254999999999999"/>
    <x v="0"/>
    <n v="0"/>
    <n v="0"/>
  </r>
  <r>
    <n v="1734"/>
    <x v="1"/>
    <x v="3"/>
    <x v="22"/>
    <x v="97"/>
    <s v="11.99 - 16.39"/>
    <n v="11.99"/>
    <n v="16.39"/>
    <n v="14.190000000000001"/>
    <x v="0"/>
    <n v="0"/>
    <n v="0"/>
  </r>
  <r>
    <n v="1735"/>
    <x v="1"/>
    <x v="3"/>
    <x v="23"/>
    <x v="50"/>
    <s v="23.80 - 25.40"/>
    <n v="23.8"/>
    <n v="25.4"/>
    <n v="24.6"/>
    <x v="2"/>
    <n v="0"/>
    <n v="0"/>
  </r>
  <r>
    <n v="1736"/>
    <x v="1"/>
    <x v="3"/>
    <x v="37"/>
    <x v="67"/>
    <s v="12.98 - 13.98"/>
    <n v="12.98"/>
    <n v="13.98"/>
    <n v="13.48"/>
    <x v="0"/>
    <n v="0"/>
    <n v="0"/>
  </r>
  <r>
    <n v="1737"/>
    <x v="1"/>
    <x v="3"/>
    <x v="59"/>
    <x v="139"/>
    <s v="16.28 - 17.58"/>
    <n v="16.28"/>
    <n v="17.579999999999998"/>
    <n v="16.93"/>
    <x v="0"/>
    <n v="0"/>
    <n v="0"/>
  </r>
  <r>
    <n v="1738"/>
    <x v="1"/>
    <x v="3"/>
    <x v="38"/>
    <x v="69"/>
    <s v="7.18 - 7.58"/>
    <n v="7.18"/>
    <n v="7.58"/>
    <n v="7.38"/>
    <x v="4"/>
    <n v="0"/>
    <n v="0"/>
  </r>
  <r>
    <n v="1739"/>
    <x v="1"/>
    <x v="3"/>
    <x v="31"/>
    <x v="47"/>
    <s v="10.88 - 13.78"/>
    <n v="10.88"/>
    <n v="13.78"/>
    <n v="12.33"/>
    <x v="0"/>
    <n v="0"/>
    <n v="0"/>
  </r>
  <r>
    <n v="1740"/>
    <x v="1"/>
    <x v="3"/>
    <x v="20"/>
    <x v="89"/>
    <s v="14.99 - 17.59"/>
    <n v="14.99"/>
    <n v="17.59"/>
    <n v="16.29"/>
    <x v="0"/>
    <n v="0"/>
    <n v="0"/>
  </r>
  <r>
    <n v="1741"/>
    <x v="1"/>
    <x v="3"/>
    <x v="51"/>
    <x v="99"/>
    <s v="6.68 - 13.98"/>
    <n v="6.68"/>
    <n v="13.98"/>
    <n v="10.33"/>
    <x v="0"/>
    <n v="0"/>
    <n v="0"/>
  </r>
  <r>
    <n v="1742"/>
    <x v="1"/>
    <x v="3"/>
    <x v="20"/>
    <x v="62"/>
    <s v="12.98 - 14.55"/>
    <n v="12.98"/>
    <n v="14.55"/>
    <n v="13.765000000000001"/>
    <x v="0"/>
    <n v="0"/>
    <n v="0"/>
  </r>
  <r>
    <n v="1743"/>
    <x v="1"/>
    <x v="3"/>
    <x v="23"/>
    <x v="60"/>
    <s v="7.24 - 8.54"/>
    <n v="7.24"/>
    <n v="8.5399999999999991"/>
    <n v="7.89"/>
    <x v="4"/>
    <n v="0"/>
    <n v="0"/>
  </r>
  <r>
    <n v="1744"/>
    <x v="1"/>
    <x v="3"/>
    <x v="59"/>
    <x v="123"/>
    <s v="3.98 - 4.28"/>
    <n v="3.98"/>
    <n v="4.28"/>
    <n v="4.13"/>
    <x v="4"/>
    <n v="0"/>
    <n v="0"/>
  </r>
  <r>
    <n v="1745"/>
    <x v="1"/>
    <x v="3"/>
    <x v="19"/>
    <x v="25"/>
    <s v="16.98 - 17.98"/>
    <n v="16.98"/>
    <n v="17.98"/>
    <n v="17.48"/>
    <x v="0"/>
    <n v="0"/>
    <n v="0"/>
  </r>
  <r>
    <n v="1746"/>
    <x v="1"/>
    <x v="3"/>
    <x v="11"/>
    <x v="114"/>
    <s v="15.99 - 17.99"/>
    <n v="15.99"/>
    <n v="17.989999999999998"/>
    <n v="16.989999999999998"/>
    <x v="0"/>
    <n v="0"/>
    <n v="0"/>
  </r>
  <r>
    <n v="1747"/>
    <x v="1"/>
    <x v="3"/>
    <x v="20"/>
    <x v="40"/>
    <s v="5.95 - 7.55"/>
    <n v="5.95"/>
    <n v="7.55"/>
    <n v="6.75"/>
    <x v="4"/>
    <n v="0"/>
    <n v="0"/>
  </r>
  <r>
    <n v="1748"/>
    <x v="1"/>
    <x v="3"/>
    <x v="22"/>
    <x v="31"/>
    <s v="12.99 - 17.19"/>
    <n v="12.99"/>
    <n v="17.190000000000001"/>
    <n v="15.09"/>
    <x v="0"/>
    <n v="0"/>
    <n v="0"/>
  </r>
  <r>
    <n v="1749"/>
    <x v="1"/>
    <x v="3"/>
    <x v="31"/>
    <x v="48"/>
    <s v="9.38 - 10.68"/>
    <n v="9.3800000000000008"/>
    <n v="10.68"/>
    <n v="10.030000000000001"/>
    <x v="0"/>
    <n v="0"/>
    <n v="0"/>
  </r>
  <r>
    <n v="1750"/>
    <x v="1"/>
    <x v="3"/>
    <x v="11"/>
    <x v="61"/>
    <s v="8.98 - 9.88"/>
    <n v="8.98"/>
    <n v="9.8800000000000008"/>
    <n v="9.43"/>
    <x v="4"/>
    <n v="0"/>
    <n v="0"/>
  </r>
  <r>
    <n v="1751"/>
    <x v="1"/>
    <x v="3"/>
    <x v="39"/>
    <x v="70"/>
    <s v="12.80 - 13.80"/>
    <n v="12.8"/>
    <n v="13.8"/>
    <n v="13.3"/>
    <x v="0"/>
    <n v="0"/>
    <n v="0"/>
  </r>
  <r>
    <n v="1752"/>
    <x v="1"/>
    <x v="4"/>
    <x v="6"/>
    <x v="106"/>
    <s v="3.28 - 9.99"/>
    <n v="3.28"/>
    <n v="9.99"/>
    <n v="6.6349999999999998"/>
    <x v="4"/>
    <n v="26742"/>
    <n v="177433.16999999998"/>
  </r>
  <r>
    <n v="1753"/>
    <x v="1"/>
    <x v="4"/>
    <x v="50"/>
    <x v="98"/>
    <s v="25.99 - 29.59"/>
    <n v="25.99"/>
    <n v="29.59"/>
    <n v="27.79"/>
    <x v="2"/>
    <n v="20735"/>
    <n v="576225.65"/>
  </r>
  <r>
    <n v="1754"/>
    <x v="1"/>
    <x v="4"/>
    <x v="0"/>
    <x v="0"/>
    <s v="13.98 - 15.38"/>
    <n v="13.98"/>
    <n v="15.38"/>
    <n v="14.68"/>
    <x v="0"/>
    <n v="14315"/>
    <n v="210144.19999999998"/>
  </r>
  <r>
    <n v="1755"/>
    <x v="1"/>
    <x v="4"/>
    <x v="50"/>
    <x v="135"/>
    <s v="25.89 - 36.39"/>
    <n v="25.89"/>
    <n v="36.39"/>
    <n v="31.14"/>
    <x v="5"/>
    <n v="12728"/>
    <n v="396349.92"/>
  </r>
  <r>
    <n v="1756"/>
    <x v="1"/>
    <x v="4"/>
    <x v="4"/>
    <x v="107"/>
    <s v="18.98 - 33.18"/>
    <n v="18.98"/>
    <n v="33.18"/>
    <n v="26.08"/>
    <x v="2"/>
    <n v="8214"/>
    <n v="214221.12"/>
  </r>
  <r>
    <n v="1757"/>
    <x v="1"/>
    <x v="4"/>
    <x v="31"/>
    <x v="79"/>
    <s v="5.99 - 9.40"/>
    <n v="5.99"/>
    <n v="9.4"/>
    <n v="7.6950000000000003"/>
    <x v="4"/>
    <n v="5632"/>
    <n v="43338.240000000005"/>
  </r>
  <r>
    <n v="1758"/>
    <x v="1"/>
    <x v="4"/>
    <x v="51"/>
    <x v="101"/>
    <s v="11.88 - 20.68"/>
    <n v="11.88"/>
    <n v="20.68"/>
    <n v="16.28"/>
    <x v="0"/>
    <n v="4508"/>
    <n v="73390.240000000005"/>
  </r>
  <r>
    <n v="1759"/>
    <x v="1"/>
    <x v="4"/>
    <x v="47"/>
    <x v="93"/>
    <s v="33.80 - 33.80"/>
    <n v="33.799999999999997"/>
    <n v="33.799999999999997"/>
    <n v="33.799999999999997"/>
    <x v="5"/>
    <n v="4323"/>
    <n v="146117.4"/>
  </r>
  <r>
    <n v="1760"/>
    <x v="1"/>
    <x v="4"/>
    <x v="12"/>
    <x v="118"/>
    <s v="20.99 - 33.99"/>
    <n v="20.99"/>
    <n v="33.99"/>
    <n v="27.490000000000002"/>
    <x v="2"/>
    <n v="3797"/>
    <n v="104379.53000000001"/>
  </r>
  <r>
    <n v="1761"/>
    <x v="1"/>
    <x v="4"/>
    <x v="23"/>
    <x v="32"/>
    <s v="12.98 - 17.88"/>
    <n v="12.98"/>
    <n v="17.88"/>
    <n v="15.43"/>
    <x v="0"/>
    <n v="3377"/>
    <n v="52107.11"/>
  </r>
  <r>
    <n v="1762"/>
    <x v="1"/>
    <x v="4"/>
    <x v="4"/>
    <x v="11"/>
    <s v="10.28 - 14.78"/>
    <n v="10.28"/>
    <n v="14.78"/>
    <n v="12.53"/>
    <x v="0"/>
    <n v="3195"/>
    <n v="40033.35"/>
  </r>
  <r>
    <n v="1763"/>
    <x v="1"/>
    <x v="4"/>
    <x v="3"/>
    <x v="3"/>
    <s v="33.80 - 55.40"/>
    <n v="33.799999999999997"/>
    <n v="55.4"/>
    <n v="44.599999999999994"/>
    <x v="3"/>
    <n v="3096"/>
    <n v="138081.59999999998"/>
  </r>
  <r>
    <n v="1764"/>
    <x v="1"/>
    <x v="4"/>
    <x v="60"/>
    <x v="126"/>
    <s v="5.99 - 9.95"/>
    <n v="5.99"/>
    <n v="9.9499999999999993"/>
    <n v="7.97"/>
    <x v="4"/>
    <n v="3070"/>
    <n v="24467.899999999998"/>
  </r>
  <r>
    <n v="1765"/>
    <x v="1"/>
    <x v="4"/>
    <x v="1"/>
    <x v="119"/>
    <s v="40.50 - 44.50"/>
    <n v="40.5"/>
    <n v="44.5"/>
    <n v="42.5"/>
    <x v="3"/>
    <n v="2621"/>
    <n v="111392.5"/>
  </r>
  <r>
    <n v="1766"/>
    <x v="1"/>
    <x v="4"/>
    <x v="3"/>
    <x v="113"/>
    <s v="35.80 - 41.60"/>
    <n v="35.799999999999997"/>
    <n v="41.6"/>
    <n v="38.700000000000003"/>
    <x v="5"/>
    <n v="2462"/>
    <n v="95279.400000000009"/>
  </r>
  <r>
    <n v="1767"/>
    <x v="1"/>
    <x v="4"/>
    <x v="46"/>
    <x v="88"/>
    <s v="16.08 - 17.98"/>
    <n v="16.079999999999998"/>
    <n v="17.98"/>
    <n v="17.03"/>
    <x v="0"/>
    <n v="2375"/>
    <n v="40446.25"/>
  </r>
  <r>
    <n v="1768"/>
    <x v="1"/>
    <x v="4"/>
    <x v="4"/>
    <x v="12"/>
    <s v="20.98 - 34.28"/>
    <n v="20.98"/>
    <n v="34.28"/>
    <n v="27.630000000000003"/>
    <x v="2"/>
    <n v="2301"/>
    <n v="63576.630000000005"/>
  </r>
  <r>
    <n v="1769"/>
    <x v="1"/>
    <x v="4"/>
    <x v="65"/>
    <x v="141"/>
    <s v="5.99 - 9.09"/>
    <n v="5.99"/>
    <n v="9.09"/>
    <n v="7.54"/>
    <x v="4"/>
    <n v="2257"/>
    <n v="17017.78"/>
  </r>
  <r>
    <n v="1770"/>
    <x v="1"/>
    <x v="4"/>
    <x v="17"/>
    <x v="144"/>
    <s v="11.98 - 18.98"/>
    <n v="11.98"/>
    <n v="18.98"/>
    <n v="15.48"/>
    <x v="0"/>
    <n v="2203"/>
    <n v="34102.44"/>
  </r>
  <r>
    <n v="1771"/>
    <x v="1"/>
    <x v="4"/>
    <x v="4"/>
    <x v="136"/>
    <s v="16.08 - 16.98"/>
    <n v="16.079999999999998"/>
    <n v="16.98"/>
    <n v="16.53"/>
    <x v="0"/>
    <n v="2172"/>
    <n v="35903.160000000003"/>
  </r>
  <r>
    <n v="1772"/>
    <x v="1"/>
    <x v="4"/>
    <x v="12"/>
    <x v="15"/>
    <s v="16.89 - 20.19"/>
    <n v="16.89"/>
    <n v="20.190000000000001"/>
    <n v="18.54"/>
    <x v="0"/>
    <n v="2147"/>
    <n v="39805.379999999997"/>
  </r>
  <r>
    <n v="1773"/>
    <x v="1"/>
    <x v="4"/>
    <x v="24"/>
    <x v="35"/>
    <s v="14.28 - 15.38"/>
    <n v="14.28"/>
    <n v="15.38"/>
    <n v="14.83"/>
    <x v="0"/>
    <n v="1897"/>
    <n v="28132.51"/>
  </r>
  <r>
    <n v="1774"/>
    <x v="1"/>
    <x v="4"/>
    <x v="8"/>
    <x v="9"/>
    <s v="8.48 - 9.98"/>
    <n v="8.48"/>
    <n v="9.98"/>
    <n v="9.23"/>
    <x v="4"/>
    <n v="1695"/>
    <n v="15644.85"/>
  </r>
  <r>
    <n v="1775"/>
    <x v="1"/>
    <x v="4"/>
    <x v="4"/>
    <x v="4"/>
    <s v="15.58 - 16.98"/>
    <n v="15.58"/>
    <n v="16.98"/>
    <n v="16.28"/>
    <x v="0"/>
    <n v="1470"/>
    <n v="23931.600000000002"/>
  </r>
  <r>
    <n v="1776"/>
    <x v="1"/>
    <x v="4"/>
    <x v="15"/>
    <x v="33"/>
    <s v="13.58 - 16.18"/>
    <n v="13.58"/>
    <n v="16.18"/>
    <n v="14.879999999999999"/>
    <x v="0"/>
    <n v="1445"/>
    <n v="21501.599999999999"/>
  </r>
  <r>
    <n v="1777"/>
    <x v="1"/>
    <x v="4"/>
    <x v="8"/>
    <x v="127"/>
    <s v="12.98 - 16.58"/>
    <n v="12.98"/>
    <n v="16.579999999999998"/>
    <n v="14.78"/>
    <x v="0"/>
    <n v="1277"/>
    <n v="18874.059999999998"/>
  </r>
  <r>
    <n v="1778"/>
    <x v="1"/>
    <x v="4"/>
    <x v="3"/>
    <x v="38"/>
    <s v="49.80 - 59.80"/>
    <n v="49.8"/>
    <n v="59.8"/>
    <n v="54.8"/>
    <x v="1"/>
    <n v="1264"/>
    <n v="69267.199999999997"/>
  </r>
  <r>
    <n v="1779"/>
    <x v="1"/>
    <x v="4"/>
    <x v="17"/>
    <x v="109"/>
    <s v="15.99 - 23.29"/>
    <n v="15.99"/>
    <n v="23.29"/>
    <n v="19.64"/>
    <x v="0"/>
    <n v="1256"/>
    <n v="24667.84"/>
  </r>
  <r>
    <n v="1780"/>
    <x v="1"/>
    <x v="4"/>
    <x v="2"/>
    <x v="2"/>
    <s v="23.32 - 24.22"/>
    <n v="23.32"/>
    <n v="24.22"/>
    <n v="23.77"/>
    <x v="2"/>
    <n v="1223"/>
    <n v="29070.71"/>
  </r>
  <r>
    <n v="1781"/>
    <x v="1"/>
    <x v="4"/>
    <x v="57"/>
    <x v="120"/>
    <s v="4.38 - 6.88"/>
    <n v="4.38"/>
    <n v="6.88"/>
    <n v="5.63"/>
    <x v="4"/>
    <n v="1019"/>
    <n v="5736.97"/>
  </r>
  <r>
    <n v="1782"/>
    <x v="1"/>
    <x v="4"/>
    <x v="34"/>
    <x v="145"/>
    <s v="12.28 - 23.98"/>
    <n v="12.28"/>
    <n v="23.98"/>
    <n v="18.13"/>
    <x v="0"/>
    <n v="1000"/>
    <n v="18130"/>
  </r>
  <r>
    <n v="1783"/>
    <x v="1"/>
    <x v="4"/>
    <x v="2"/>
    <x v="140"/>
    <s v="19.59 - 28.34"/>
    <n v="19.59"/>
    <n v="28.34"/>
    <n v="23.965"/>
    <x v="2"/>
    <n v="847"/>
    <n v="20298.355"/>
  </r>
  <r>
    <n v="1784"/>
    <x v="1"/>
    <x v="4"/>
    <x v="26"/>
    <x v="39"/>
    <s v="12.68 - 20.78"/>
    <n v="12.68"/>
    <n v="20.78"/>
    <n v="16.73"/>
    <x v="0"/>
    <n v="772"/>
    <n v="12915.56"/>
  </r>
  <r>
    <n v="1785"/>
    <x v="1"/>
    <x v="4"/>
    <x v="6"/>
    <x v="108"/>
    <s v="5.48 - 6.48"/>
    <n v="5.48"/>
    <n v="6.48"/>
    <n v="5.98"/>
    <x v="4"/>
    <n v="772"/>
    <n v="4616.5600000000004"/>
  </r>
  <r>
    <n v="1786"/>
    <x v="1"/>
    <x v="4"/>
    <x v="10"/>
    <x v="13"/>
    <s v="20.78 - 23.08"/>
    <n v="20.78"/>
    <n v="23.08"/>
    <n v="21.93"/>
    <x v="2"/>
    <n v="770"/>
    <n v="16886.099999999999"/>
  </r>
  <r>
    <n v="1787"/>
    <x v="1"/>
    <x v="4"/>
    <x v="26"/>
    <x v="115"/>
    <s v="12.98 - 20.78"/>
    <n v="12.98"/>
    <n v="20.78"/>
    <n v="16.880000000000003"/>
    <x v="0"/>
    <n v="761"/>
    <n v="12845.680000000002"/>
  </r>
  <r>
    <n v="1788"/>
    <x v="1"/>
    <x v="4"/>
    <x v="19"/>
    <x v="132"/>
    <s v="14.98 - 15.98"/>
    <n v="14.98"/>
    <n v="15.98"/>
    <n v="15.48"/>
    <x v="0"/>
    <n v="707"/>
    <n v="10944.36"/>
  </r>
  <r>
    <n v="1789"/>
    <x v="1"/>
    <x v="4"/>
    <x v="46"/>
    <x v="146"/>
    <s v="16.98 - 23.98"/>
    <n v="16.98"/>
    <n v="23.98"/>
    <n v="20.48"/>
    <x v="2"/>
    <n v="705"/>
    <n v="14438.4"/>
  </r>
  <r>
    <n v="1790"/>
    <x v="1"/>
    <x v="4"/>
    <x v="48"/>
    <x v="94"/>
    <s v="23.79 - 25.29"/>
    <n v="23.79"/>
    <n v="25.29"/>
    <n v="24.54"/>
    <x v="2"/>
    <n v="680"/>
    <n v="16687.2"/>
  </r>
  <r>
    <n v="1791"/>
    <x v="1"/>
    <x v="4"/>
    <x v="2"/>
    <x v="27"/>
    <s v="26.11 - 27.21"/>
    <n v="26.11"/>
    <n v="27.21"/>
    <n v="26.66"/>
    <x v="2"/>
    <n v="625"/>
    <n v="16662.5"/>
  </r>
  <r>
    <n v="1792"/>
    <x v="1"/>
    <x v="4"/>
    <x v="8"/>
    <x v="110"/>
    <s v="7.18 - 10.68"/>
    <n v="7.18"/>
    <n v="10.68"/>
    <n v="8.93"/>
    <x v="4"/>
    <n v="625"/>
    <n v="5581.25"/>
  </r>
  <r>
    <n v="1793"/>
    <x v="1"/>
    <x v="4"/>
    <x v="16"/>
    <x v="21"/>
    <s v="50.80 - 50.80"/>
    <n v="50.8"/>
    <n v="50.8"/>
    <n v="50.8"/>
    <x v="1"/>
    <n v="546"/>
    <n v="27736.799999999999"/>
  </r>
  <r>
    <n v="1794"/>
    <x v="1"/>
    <x v="4"/>
    <x v="48"/>
    <x v="137"/>
    <s v="19.39 - 29.39"/>
    <n v="19.39"/>
    <n v="29.39"/>
    <n v="24.39"/>
    <x v="2"/>
    <n v="502"/>
    <n v="12243.78"/>
  </r>
  <r>
    <n v="1795"/>
    <x v="1"/>
    <x v="4"/>
    <x v="9"/>
    <x v="10"/>
    <s v="15.98 - 19.28"/>
    <n v="15.98"/>
    <n v="19.28"/>
    <n v="17.630000000000003"/>
    <x v="0"/>
    <n v="493"/>
    <n v="8691.590000000002"/>
  </r>
  <r>
    <n v="1796"/>
    <x v="1"/>
    <x v="4"/>
    <x v="16"/>
    <x v="76"/>
    <s v="24.38 - 24.38"/>
    <n v="24.38"/>
    <n v="24.38"/>
    <n v="24.38"/>
    <x v="2"/>
    <n v="493"/>
    <n v="12019.34"/>
  </r>
  <r>
    <n v="1797"/>
    <x v="1"/>
    <x v="4"/>
    <x v="28"/>
    <x v="42"/>
    <s v="7.48 - 7.98"/>
    <n v="7.48"/>
    <n v="7.98"/>
    <n v="7.73"/>
    <x v="4"/>
    <n v="491"/>
    <n v="3795.4300000000003"/>
  </r>
  <r>
    <n v="1798"/>
    <x v="1"/>
    <x v="4"/>
    <x v="0"/>
    <x v="117"/>
    <s v="15.58 - 20.08"/>
    <n v="15.58"/>
    <n v="20.079999999999998"/>
    <n v="17.829999999999998"/>
    <x v="0"/>
    <n v="450"/>
    <n v="8023.4999999999991"/>
  </r>
  <r>
    <n v="1799"/>
    <x v="1"/>
    <x v="4"/>
    <x v="18"/>
    <x v="24"/>
    <s v="28.98 - 35.78"/>
    <n v="28.98"/>
    <n v="35.78"/>
    <n v="32.380000000000003"/>
    <x v="5"/>
    <n v="450"/>
    <n v="14571.000000000002"/>
  </r>
  <r>
    <n v="1800"/>
    <x v="1"/>
    <x v="4"/>
    <x v="35"/>
    <x v="64"/>
    <s v="15.09 - 16.99"/>
    <n v="15.09"/>
    <n v="16.989999999999998"/>
    <n v="16.04"/>
    <x v="0"/>
    <n v="429"/>
    <n v="6881.16"/>
  </r>
  <r>
    <n v="1801"/>
    <x v="1"/>
    <x v="4"/>
    <x v="21"/>
    <x v="29"/>
    <s v="49.19 - 57.98"/>
    <n v="49.19"/>
    <n v="57.98"/>
    <n v="53.584999999999994"/>
    <x v="1"/>
    <n v="424"/>
    <n v="22720.039999999997"/>
  </r>
  <r>
    <n v="1802"/>
    <x v="1"/>
    <x v="4"/>
    <x v="62"/>
    <x v="147"/>
    <s v="8.98 - 15.98"/>
    <n v="8.98"/>
    <n v="15.98"/>
    <n v="12.48"/>
    <x v="0"/>
    <n v="414"/>
    <n v="5166.72"/>
  </r>
  <r>
    <n v="1803"/>
    <x v="1"/>
    <x v="4"/>
    <x v="11"/>
    <x v="14"/>
    <s v="14.99 - 15.99"/>
    <n v="14.99"/>
    <n v="15.99"/>
    <n v="15.49"/>
    <x v="0"/>
    <n v="410"/>
    <n v="6350.9"/>
  </r>
  <r>
    <n v="1804"/>
    <x v="1"/>
    <x v="4"/>
    <x v="15"/>
    <x v="53"/>
    <s v="11.98 - 13.58"/>
    <n v="11.98"/>
    <n v="13.58"/>
    <n v="12.780000000000001"/>
    <x v="0"/>
    <n v="380"/>
    <n v="4856.4000000000005"/>
  </r>
  <r>
    <n v="1805"/>
    <x v="1"/>
    <x v="4"/>
    <x v="34"/>
    <x v="133"/>
    <s v="50.98 - 77.98"/>
    <n v="50.98"/>
    <n v="77.98"/>
    <n v="64.48"/>
    <x v="1"/>
    <n v="379"/>
    <n v="24437.920000000002"/>
  </r>
  <r>
    <n v="1806"/>
    <x v="1"/>
    <x v="4"/>
    <x v="36"/>
    <x v="66"/>
    <s v="15.98 - 18.68"/>
    <n v="15.98"/>
    <n v="18.68"/>
    <n v="17.329999999999998"/>
    <x v="0"/>
    <n v="326"/>
    <n v="5649.579999999999"/>
  </r>
  <r>
    <n v="1807"/>
    <x v="1"/>
    <x v="4"/>
    <x v="15"/>
    <x v="45"/>
    <s v="14.58 - 16.88"/>
    <n v="14.58"/>
    <n v="16.88"/>
    <n v="15.73"/>
    <x v="0"/>
    <n v="315"/>
    <n v="4954.95"/>
  </r>
  <r>
    <n v="1808"/>
    <x v="1"/>
    <x v="4"/>
    <x v="30"/>
    <x v="44"/>
    <s v="19.97 - 22.78"/>
    <n v="19.97"/>
    <n v="22.78"/>
    <n v="21.375"/>
    <x v="2"/>
    <n v="315"/>
    <n v="6733.125"/>
  </r>
  <r>
    <n v="1809"/>
    <x v="1"/>
    <x v="4"/>
    <x v="65"/>
    <x v="142"/>
    <s v="14.59 - 18.98"/>
    <n v="14.59"/>
    <n v="18.98"/>
    <n v="16.785"/>
    <x v="0"/>
    <n v="247"/>
    <n v="4145.8950000000004"/>
  </r>
  <r>
    <n v="1810"/>
    <x v="1"/>
    <x v="4"/>
    <x v="19"/>
    <x v="25"/>
    <s v="16.98 - 17.98"/>
    <n v="16.98"/>
    <n v="17.98"/>
    <n v="17.48"/>
    <x v="0"/>
    <n v="238"/>
    <n v="4160.24"/>
  </r>
  <r>
    <n v="1811"/>
    <x v="1"/>
    <x v="4"/>
    <x v="0"/>
    <x v="6"/>
    <s v="11.98 - 14.98"/>
    <n v="11.98"/>
    <n v="14.98"/>
    <n v="13.48"/>
    <x v="0"/>
    <n v="228"/>
    <n v="3073.44"/>
  </r>
  <r>
    <n v="1812"/>
    <x v="1"/>
    <x v="4"/>
    <x v="58"/>
    <x v="121"/>
    <s v="7.38 - 8.38"/>
    <n v="7.38"/>
    <n v="8.3800000000000008"/>
    <n v="7.8800000000000008"/>
    <x v="4"/>
    <n v="219"/>
    <n v="1725.7200000000003"/>
  </r>
  <r>
    <n v="1813"/>
    <x v="1"/>
    <x v="4"/>
    <x v="28"/>
    <x v="57"/>
    <s v="11.98 - 14.48"/>
    <n v="11.98"/>
    <n v="14.48"/>
    <n v="13.23"/>
    <x v="0"/>
    <n v="211"/>
    <n v="2791.53"/>
  </r>
  <r>
    <n v="1814"/>
    <x v="1"/>
    <x v="4"/>
    <x v="2"/>
    <x v="55"/>
    <s v="14.89 - 14.89"/>
    <n v="14.89"/>
    <n v="14.89"/>
    <n v="14.89"/>
    <x v="0"/>
    <n v="210"/>
    <n v="3126.9"/>
  </r>
  <r>
    <n v="1815"/>
    <x v="1"/>
    <x v="4"/>
    <x v="54"/>
    <x v="111"/>
    <s v="21.68 - 24.68"/>
    <n v="21.68"/>
    <n v="24.68"/>
    <n v="23.18"/>
    <x v="2"/>
    <n v="204"/>
    <n v="4728.72"/>
  </r>
  <r>
    <n v="1816"/>
    <x v="1"/>
    <x v="4"/>
    <x v="35"/>
    <x v="65"/>
    <s v="13.99 - 19.69"/>
    <n v="13.99"/>
    <n v="19.690000000000001"/>
    <n v="16.84"/>
    <x v="0"/>
    <n v="181"/>
    <n v="3048.04"/>
  </r>
  <r>
    <n v="1817"/>
    <x v="1"/>
    <x v="4"/>
    <x v="43"/>
    <x v="78"/>
    <s v="18.29 - 19.79"/>
    <n v="18.29"/>
    <n v="19.79"/>
    <n v="19.04"/>
    <x v="0"/>
    <n v="181"/>
    <n v="3446.24"/>
  </r>
  <r>
    <n v="1818"/>
    <x v="1"/>
    <x v="4"/>
    <x v="13"/>
    <x v="18"/>
    <s v="15.78 - 17.88"/>
    <n v="15.78"/>
    <n v="17.88"/>
    <n v="16.829999999999998"/>
    <x v="0"/>
    <n v="161"/>
    <n v="2709.6299999999997"/>
  </r>
  <r>
    <n v="1819"/>
    <x v="1"/>
    <x v="4"/>
    <x v="6"/>
    <x v="7"/>
    <s v="4.98 - 5.48"/>
    <n v="4.9800000000000004"/>
    <n v="5.48"/>
    <n v="5.23"/>
    <x v="4"/>
    <n v="152"/>
    <n v="794.96"/>
  </r>
  <r>
    <n v="1820"/>
    <x v="1"/>
    <x v="4"/>
    <x v="31"/>
    <x v="138"/>
    <s v="15.66 - 17.99"/>
    <n v="15.66"/>
    <n v="17.989999999999998"/>
    <n v="16.824999999999999"/>
    <x v="0"/>
    <n v="149"/>
    <n v="2506.9249999999997"/>
  </r>
  <r>
    <n v="1821"/>
    <x v="1"/>
    <x v="4"/>
    <x v="6"/>
    <x v="91"/>
    <s v="10.88 - 11.88"/>
    <n v="10.88"/>
    <n v="11.88"/>
    <n v="11.38"/>
    <x v="0"/>
    <n v="133"/>
    <n v="1513.5400000000002"/>
  </r>
  <r>
    <n v="1822"/>
    <x v="1"/>
    <x v="4"/>
    <x v="33"/>
    <x v="102"/>
    <s v="5.28 - 8.28"/>
    <n v="5.28"/>
    <n v="8.2799999999999994"/>
    <n v="6.7799999999999994"/>
    <x v="4"/>
    <n v="106"/>
    <n v="718.68"/>
  </r>
  <r>
    <n v="1823"/>
    <x v="1"/>
    <x v="4"/>
    <x v="27"/>
    <x v="41"/>
    <s v="16.58 - 21.28"/>
    <n v="16.579999999999998"/>
    <n v="21.28"/>
    <n v="18.93"/>
    <x v="0"/>
    <n v="100"/>
    <n v="1893"/>
  </r>
  <r>
    <n v="1824"/>
    <x v="1"/>
    <x v="4"/>
    <x v="14"/>
    <x v="19"/>
    <s v="20.38 - 21.88"/>
    <n v="20.38"/>
    <n v="21.88"/>
    <n v="21.13"/>
    <x v="2"/>
    <n v="97"/>
    <n v="2049.61"/>
  </r>
  <r>
    <n v="1825"/>
    <x v="1"/>
    <x v="4"/>
    <x v="29"/>
    <x v="122"/>
    <s v="27.99 - 32.20"/>
    <n v="27.99"/>
    <n v="32.200000000000003"/>
    <n v="30.094999999999999"/>
    <x v="5"/>
    <n v="85"/>
    <n v="2558.0749999999998"/>
  </r>
  <r>
    <n v="1826"/>
    <x v="1"/>
    <x v="4"/>
    <x v="13"/>
    <x v="95"/>
    <s v="17.38 - 19.88"/>
    <n v="17.38"/>
    <n v="19.88"/>
    <n v="18.63"/>
    <x v="0"/>
    <n v="84"/>
    <n v="1564.9199999999998"/>
  </r>
  <r>
    <n v="1827"/>
    <x v="1"/>
    <x v="4"/>
    <x v="4"/>
    <x v="51"/>
    <s v="14.78 - 17.48"/>
    <n v="14.78"/>
    <n v="17.48"/>
    <n v="16.13"/>
    <x v="0"/>
    <n v="83"/>
    <n v="1338.79"/>
  </r>
  <r>
    <n v="1828"/>
    <x v="1"/>
    <x v="4"/>
    <x v="52"/>
    <x v="100"/>
    <s v="5.68 - 8.58"/>
    <n v="5.68"/>
    <n v="8.58"/>
    <n v="7.13"/>
    <x v="4"/>
    <n v="70"/>
    <n v="499.09999999999997"/>
  </r>
  <r>
    <n v="1829"/>
    <x v="1"/>
    <x v="4"/>
    <x v="41"/>
    <x v="73"/>
    <s v="6.68 - 6.98"/>
    <n v="6.68"/>
    <n v="6.98"/>
    <n v="6.83"/>
    <x v="4"/>
    <n v="66"/>
    <n v="450.78000000000003"/>
  </r>
  <r>
    <n v="1830"/>
    <x v="1"/>
    <x v="4"/>
    <x v="61"/>
    <x v="128"/>
    <s v="16.69 - 24.99"/>
    <n v="16.690000000000001"/>
    <n v="24.99"/>
    <n v="20.84"/>
    <x v="2"/>
    <n v="65"/>
    <n v="1354.6"/>
  </r>
  <r>
    <n v="1831"/>
    <x v="1"/>
    <x v="4"/>
    <x v="25"/>
    <x v="84"/>
    <s v="16.68 - 20.68"/>
    <n v="16.68"/>
    <n v="20.68"/>
    <n v="18.68"/>
    <x v="0"/>
    <n v="63"/>
    <n v="1176.8399999999999"/>
  </r>
  <r>
    <n v="1832"/>
    <x v="1"/>
    <x v="4"/>
    <x v="63"/>
    <x v="131"/>
    <s v="21.57 - 22.77"/>
    <n v="21.57"/>
    <n v="22.77"/>
    <n v="22.17"/>
    <x v="2"/>
    <n v="61"/>
    <n v="1352.3700000000001"/>
  </r>
  <r>
    <n v="1833"/>
    <x v="1"/>
    <x v="4"/>
    <x v="56"/>
    <x v="116"/>
    <s v="19.78 - 21.78"/>
    <n v="19.78"/>
    <n v="21.78"/>
    <n v="20.78"/>
    <x v="2"/>
    <n v="60"/>
    <n v="1246.8000000000002"/>
  </r>
  <r>
    <n v="1834"/>
    <x v="1"/>
    <x v="4"/>
    <x v="17"/>
    <x v="23"/>
    <s v="28.66 - 46.96"/>
    <n v="28.66"/>
    <n v="46.96"/>
    <n v="37.81"/>
    <x v="5"/>
    <n v="52"/>
    <n v="1966.1200000000001"/>
  </r>
  <r>
    <n v="1835"/>
    <x v="1"/>
    <x v="4"/>
    <x v="60"/>
    <x v="130"/>
    <s v="11.99 - 15.09"/>
    <n v="11.99"/>
    <n v="15.09"/>
    <n v="13.54"/>
    <x v="0"/>
    <n v="51"/>
    <n v="690.54"/>
  </r>
  <r>
    <n v="1836"/>
    <x v="1"/>
    <x v="4"/>
    <x v="42"/>
    <x v="92"/>
    <s v="12.98 - 15.98"/>
    <n v="12.98"/>
    <n v="15.98"/>
    <n v="14.48"/>
    <x v="0"/>
    <n v="47"/>
    <n v="680.56000000000006"/>
  </r>
  <r>
    <n v="1837"/>
    <x v="1"/>
    <x v="4"/>
    <x v="15"/>
    <x v="58"/>
    <s v="17.58 - 21.68"/>
    <n v="17.579999999999998"/>
    <n v="21.68"/>
    <n v="19.63"/>
    <x v="0"/>
    <n v="39"/>
    <n v="765.56999999999994"/>
  </r>
  <r>
    <n v="1838"/>
    <x v="1"/>
    <x v="4"/>
    <x v="58"/>
    <x v="124"/>
    <s v="11.58 - 13.98"/>
    <n v="11.58"/>
    <n v="13.98"/>
    <n v="12.780000000000001"/>
    <x v="0"/>
    <n v="36"/>
    <n v="460.08000000000004"/>
  </r>
  <r>
    <n v="1839"/>
    <x v="1"/>
    <x v="4"/>
    <x v="30"/>
    <x v="49"/>
    <s v="17.67 - 19.67"/>
    <n v="17.670000000000002"/>
    <n v="19.670000000000002"/>
    <n v="18.670000000000002"/>
    <x v="0"/>
    <n v="35"/>
    <n v="653.45000000000005"/>
  </r>
  <r>
    <n v="1840"/>
    <x v="1"/>
    <x v="4"/>
    <x v="55"/>
    <x v="112"/>
    <s v="23.17 - 26.47"/>
    <n v="23.17"/>
    <n v="26.47"/>
    <n v="24.82"/>
    <x v="2"/>
    <n v="34"/>
    <n v="843.88"/>
  </r>
  <r>
    <n v="1841"/>
    <x v="1"/>
    <x v="4"/>
    <x v="65"/>
    <x v="143"/>
    <s v="13.00 - 15.59"/>
    <n v="13"/>
    <n v="15.59"/>
    <n v="14.295"/>
    <x v="0"/>
    <n v="30"/>
    <n v="428.85"/>
  </r>
  <r>
    <n v="1842"/>
    <x v="1"/>
    <x v="4"/>
    <x v="13"/>
    <x v="22"/>
    <s v="17.28 - 19.88"/>
    <n v="17.28"/>
    <n v="19.88"/>
    <n v="18.579999999999998"/>
    <x v="0"/>
    <n v="29"/>
    <n v="538.81999999999994"/>
  </r>
  <r>
    <n v="1843"/>
    <x v="1"/>
    <x v="4"/>
    <x v="40"/>
    <x v="71"/>
    <s v="16.38 - 19.38"/>
    <n v="16.38"/>
    <n v="19.38"/>
    <n v="17.88"/>
    <x v="0"/>
    <n v="28"/>
    <n v="500.64"/>
  </r>
  <r>
    <n v="1844"/>
    <x v="1"/>
    <x v="4"/>
    <x v="15"/>
    <x v="20"/>
    <s v="10.99 - 15.99"/>
    <n v="10.99"/>
    <n v="15.99"/>
    <n v="13.49"/>
    <x v="0"/>
    <n v="23"/>
    <n v="310.27"/>
  </r>
  <r>
    <n v="1845"/>
    <x v="1"/>
    <x v="4"/>
    <x v="14"/>
    <x v="90"/>
    <s v="22.58 - 24.98"/>
    <n v="22.58"/>
    <n v="24.98"/>
    <n v="23.78"/>
    <x v="2"/>
    <n v="20"/>
    <n v="475.6"/>
  </r>
  <r>
    <n v="1846"/>
    <x v="1"/>
    <x v="4"/>
    <x v="30"/>
    <x v="52"/>
    <s v="18.27 - 19.77"/>
    <n v="18.27"/>
    <n v="19.77"/>
    <n v="19.02"/>
    <x v="0"/>
    <n v="19"/>
    <n v="361.38"/>
  </r>
  <r>
    <n v="1847"/>
    <x v="1"/>
    <x v="4"/>
    <x v="32"/>
    <x v="54"/>
    <s v="19.88 - 20.88"/>
    <n v="19.88"/>
    <n v="20.88"/>
    <n v="20.38"/>
    <x v="2"/>
    <n v="18"/>
    <n v="366.84"/>
  </r>
  <r>
    <n v="1848"/>
    <x v="1"/>
    <x v="4"/>
    <x v="66"/>
    <x v="148"/>
    <s v="23.98 - 36.99"/>
    <n v="23.98"/>
    <n v="36.99"/>
    <n v="30.484999999999999"/>
    <x v="5"/>
    <n v="11"/>
    <n v="335.33499999999998"/>
  </r>
  <r>
    <n v="1849"/>
    <x v="1"/>
    <x v="4"/>
    <x v="23"/>
    <x v="50"/>
    <s v="23.80 - 25.40"/>
    <n v="23.8"/>
    <n v="25.4"/>
    <n v="24.6"/>
    <x v="2"/>
    <n v="10"/>
    <n v="246"/>
  </r>
  <r>
    <n v="1850"/>
    <x v="1"/>
    <x v="4"/>
    <x v="64"/>
    <x v="134"/>
    <s v="12.88 - 14.38"/>
    <n v="12.88"/>
    <n v="14.38"/>
    <n v="13.63"/>
    <x v="0"/>
    <n v="5"/>
    <n v="68.150000000000006"/>
  </r>
  <r>
    <n v="1851"/>
    <x v="1"/>
    <x v="4"/>
    <x v="11"/>
    <x v="114"/>
    <s v="15.99 - 17.99"/>
    <n v="15.99"/>
    <n v="17.989999999999998"/>
    <n v="16.989999999999998"/>
    <x v="0"/>
    <n v="4"/>
    <n v="67.959999999999994"/>
  </r>
  <r>
    <n v="1852"/>
    <x v="1"/>
    <x v="4"/>
    <x v="29"/>
    <x v="43"/>
    <s v="39.99 - 46.19"/>
    <n v="39.99"/>
    <n v="46.19"/>
    <n v="43.09"/>
    <x v="3"/>
    <n v="4"/>
    <n v="172.36"/>
  </r>
  <r>
    <n v="1853"/>
    <x v="1"/>
    <x v="4"/>
    <x v="27"/>
    <x v="63"/>
    <s v="29.93 - 41.68"/>
    <n v="29.93"/>
    <n v="41.68"/>
    <n v="35.805"/>
    <x v="5"/>
    <n v="3"/>
    <n v="107.41499999999999"/>
  </r>
  <r>
    <n v="1854"/>
    <x v="1"/>
    <x v="4"/>
    <x v="22"/>
    <x v="125"/>
    <s v="18.49 - 21.69"/>
    <n v="18.489999999999998"/>
    <n v="21.69"/>
    <n v="20.09"/>
    <x v="2"/>
    <n v="1"/>
    <n v="20.09"/>
  </r>
  <r>
    <n v="1855"/>
    <x v="1"/>
    <x v="4"/>
    <x v="39"/>
    <x v="70"/>
    <s v="12.80 - 13.80"/>
    <n v="12.8"/>
    <n v="13.8"/>
    <n v="13.3"/>
    <x v="0"/>
    <n v="0"/>
    <n v="0"/>
  </r>
  <r>
    <n v="1856"/>
    <x v="1"/>
    <x v="4"/>
    <x v="67"/>
    <x v="149"/>
    <s v="12.66 - 12.66"/>
    <n v="12.66"/>
    <n v="12.66"/>
    <n v="12.66"/>
    <x v="0"/>
    <n v="0"/>
    <n v="0"/>
  </r>
  <r>
    <n v="1857"/>
    <x v="1"/>
    <x v="4"/>
    <x v="4"/>
    <x v="30"/>
    <s v="15.48 - 15.58"/>
    <n v="15.48"/>
    <n v="15.58"/>
    <n v="15.530000000000001"/>
    <x v="0"/>
    <n v="0"/>
    <n v="0"/>
  </r>
  <r>
    <n v="1858"/>
    <x v="1"/>
    <x v="4"/>
    <x v="20"/>
    <x v="28"/>
    <s v="9.45 - 9.45"/>
    <n v="9.4499999999999993"/>
    <n v="9.4499999999999993"/>
    <n v="9.4499999999999993"/>
    <x v="4"/>
    <n v="0"/>
    <n v="0"/>
  </r>
  <r>
    <n v="1859"/>
    <x v="1"/>
    <x v="4"/>
    <x v="42"/>
    <x v="74"/>
    <s v="6.18 - 7.38"/>
    <n v="6.18"/>
    <n v="7.38"/>
    <n v="6.7799999999999994"/>
    <x v="4"/>
    <n v="0"/>
    <n v="0"/>
  </r>
  <r>
    <n v="1860"/>
    <x v="1"/>
    <x v="4"/>
    <x v="7"/>
    <x v="8"/>
    <s v="7.98 - 7.98"/>
    <n v="7.98"/>
    <n v="7.98"/>
    <n v="7.98"/>
    <x v="4"/>
    <n v="0"/>
    <n v="0"/>
  </r>
  <r>
    <n v="1861"/>
    <x v="1"/>
    <x v="4"/>
    <x v="4"/>
    <x v="37"/>
    <s v="22.07 - 22.07"/>
    <n v="22.07"/>
    <n v="22.07"/>
    <n v="22.07"/>
    <x v="2"/>
    <n v="0"/>
    <n v="0"/>
  </r>
  <r>
    <n v="1862"/>
    <x v="1"/>
    <x v="4"/>
    <x v="25"/>
    <x v="36"/>
    <s v="22.28 - 23.98"/>
    <n v="22.28"/>
    <n v="23.98"/>
    <n v="23.130000000000003"/>
    <x v="2"/>
    <n v="0"/>
    <n v="0"/>
  </r>
  <r>
    <n v="1863"/>
    <x v="1"/>
    <x v="4"/>
    <x v="4"/>
    <x v="34"/>
    <s v="5.99 - 7.99"/>
    <n v="5.99"/>
    <n v="7.99"/>
    <n v="6.99"/>
    <x v="4"/>
    <n v="0"/>
    <n v="0"/>
  </r>
  <r>
    <n v="1864"/>
    <x v="1"/>
    <x v="4"/>
    <x v="8"/>
    <x v="68"/>
    <s v="11.48 - 15.03"/>
    <n v="11.48"/>
    <n v="15.03"/>
    <n v="13.254999999999999"/>
    <x v="0"/>
    <n v="0"/>
    <n v="0"/>
  </r>
  <r>
    <n v="1865"/>
    <x v="1"/>
    <x v="4"/>
    <x v="22"/>
    <x v="97"/>
    <s v="11.99 - 16.39"/>
    <n v="11.99"/>
    <n v="16.39"/>
    <n v="14.190000000000001"/>
    <x v="0"/>
    <n v="0"/>
    <n v="0"/>
  </r>
  <r>
    <n v="1866"/>
    <x v="1"/>
    <x v="4"/>
    <x v="5"/>
    <x v="5"/>
    <s v="21.98 - 23.98"/>
    <n v="21.98"/>
    <n v="23.98"/>
    <n v="22.98"/>
    <x v="2"/>
    <n v="0"/>
    <n v="0"/>
  </r>
  <r>
    <n v="1867"/>
    <x v="1"/>
    <x v="4"/>
    <x v="37"/>
    <x v="67"/>
    <s v="12.98 - 13.98"/>
    <n v="12.98"/>
    <n v="13.98"/>
    <n v="13.48"/>
    <x v="0"/>
    <n v="0"/>
    <n v="0"/>
  </r>
  <r>
    <n v="1868"/>
    <x v="1"/>
    <x v="4"/>
    <x v="34"/>
    <x v="59"/>
    <s v="22.58 - 26.58"/>
    <n v="22.58"/>
    <n v="26.58"/>
    <n v="24.58"/>
    <x v="2"/>
    <n v="0"/>
    <n v="0"/>
  </r>
  <r>
    <n v="1869"/>
    <x v="1"/>
    <x v="4"/>
    <x v="59"/>
    <x v="139"/>
    <s v="16.28 - 17.58"/>
    <n v="16.28"/>
    <n v="17.579999999999998"/>
    <n v="16.93"/>
    <x v="0"/>
    <n v="0"/>
    <n v="0"/>
  </r>
  <r>
    <n v="1870"/>
    <x v="1"/>
    <x v="4"/>
    <x v="51"/>
    <x v="99"/>
    <s v="6.68 - 13.98"/>
    <n v="6.68"/>
    <n v="13.98"/>
    <n v="10.33"/>
    <x v="0"/>
    <n v="0"/>
    <n v="0"/>
  </r>
  <r>
    <n v="1871"/>
    <x v="1"/>
    <x v="4"/>
    <x v="31"/>
    <x v="47"/>
    <s v="10.88 - 13.78"/>
    <n v="10.88"/>
    <n v="13.78"/>
    <n v="12.33"/>
    <x v="0"/>
    <n v="0"/>
    <n v="0"/>
  </r>
  <r>
    <n v="1872"/>
    <x v="1"/>
    <x v="4"/>
    <x v="38"/>
    <x v="69"/>
    <s v="7.18 - 7.58"/>
    <n v="7.18"/>
    <n v="7.58"/>
    <n v="7.38"/>
    <x v="4"/>
    <n v="0"/>
    <n v="0"/>
  </r>
  <r>
    <n v="1873"/>
    <x v="1"/>
    <x v="4"/>
    <x v="0"/>
    <x v="46"/>
    <s v="14.58 - 19.98"/>
    <n v="14.58"/>
    <n v="19.98"/>
    <n v="17.28"/>
    <x v="0"/>
    <n v="0"/>
    <n v="0"/>
  </r>
  <r>
    <n v="1874"/>
    <x v="1"/>
    <x v="4"/>
    <x v="20"/>
    <x v="89"/>
    <s v="14.99 - 17.59"/>
    <n v="14.99"/>
    <n v="17.59"/>
    <n v="16.29"/>
    <x v="0"/>
    <n v="0"/>
    <n v="0"/>
  </r>
  <r>
    <n v="1875"/>
    <x v="1"/>
    <x v="4"/>
    <x v="20"/>
    <x v="62"/>
    <s v="12.98 - 14.55"/>
    <n v="12.98"/>
    <n v="14.55"/>
    <n v="13.765000000000001"/>
    <x v="0"/>
    <n v="0"/>
    <n v="0"/>
  </r>
  <r>
    <n v="1876"/>
    <x v="1"/>
    <x v="4"/>
    <x v="33"/>
    <x v="56"/>
    <s v="12.58 - 13.28"/>
    <n v="12.58"/>
    <n v="13.28"/>
    <n v="12.93"/>
    <x v="0"/>
    <n v="0"/>
    <n v="0"/>
  </r>
  <r>
    <n v="1877"/>
    <x v="1"/>
    <x v="4"/>
    <x v="59"/>
    <x v="123"/>
    <s v="3.98 - 4.28"/>
    <n v="3.98"/>
    <n v="4.28"/>
    <n v="4.13"/>
    <x v="4"/>
    <n v="0"/>
    <n v="0"/>
  </r>
  <r>
    <n v="1878"/>
    <x v="1"/>
    <x v="4"/>
    <x v="53"/>
    <x v="104"/>
    <s v="25.98 - 27.98"/>
    <n v="25.98"/>
    <n v="27.98"/>
    <n v="26.98"/>
    <x v="2"/>
    <n v="0"/>
    <n v="0"/>
  </r>
  <r>
    <n v="1879"/>
    <x v="1"/>
    <x v="4"/>
    <x v="20"/>
    <x v="40"/>
    <s v="5.95 - 7.55"/>
    <n v="5.95"/>
    <n v="7.55"/>
    <n v="6.75"/>
    <x v="4"/>
    <n v="0"/>
    <n v="0"/>
  </r>
  <r>
    <n v="1880"/>
    <x v="1"/>
    <x v="4"/>
    <x v="22"/>
    <x v="31"/>
    <s v="12.99 - 17.19"/>
    <n v="12.99"/>
    <n v="17.190000000000001"/>
    <n v="15.09"/>
    <x v="0"/>
    <n v="0"/>
    <n v="0"/>
  </r>
  <r>
    <n v="1881"/>
    <x v="1"/>
    <x v="4"/>
    <x v="23"/>
    <x v="60"/>
    <s v="7.24 - 8.54"/>
    <n v="7.24"/>
    <n v="8.5399999999999991"/>
    <n v="7.89"/>
    <x v="4"/>
    <n v="0"/>
    <n v="0"/>
  </r>
  <r>
    <n v="1882"/>
    <x v="1"/>
    <x v="4"/>
    <x v="31"/>
    <x v="48"/>
    <s v="9.38 - 10.68"/>
    <n v="9.3800000000000008"/>
    <n v="10.68"/>
    <n v="10.030000000000001"/>
    <x v="0"/>
    <n v="0"/>
    <n v="0"/>
  </r>
  <r>
    <n v="1883"/>
    <x v="1"/>
    <x v="4"/>
    <x v="11"/>
    <x v="61"/>
    <s v="8.98 - 9.88"/>
    <n v="8.98"/>
    <n v="9.8800000000000008"/>
    <n v="9.43"/>
    <x v="4"/>
    <n v="0"/>
    <n v="0"/>
  </r>
  <r>
    <n v="1884"/>
    <x v="1"/>
    <x v="4"/>
    <x v="49"/>
    <x v="96"/>
    <s v="16.99 - 16.99"/>
    <n v="16.989999999999998"/>
    <n v="16.989999999999998"/>
    <n v="16.989999999999998"/>
    <x v="0"/>
    <n v="0"/>
    <n v="0"/>
  </r>
  <r>
    <n v="1885"/>
    <x v="1"/>
    <x v="5"/>
    <x v="6"/>
    <x v="106"/>
    <s v="3.28 - 9.99"/>
    <n v="3.28"/>
    <n v="9.99"/>
    <n v="6.6349999999999998"/>
    <x v="4"/>
    <n v="30100"/>
    <n v="199713.5"/>
  </r>
  <r>
    <n v="1886"/>
    <x v="1"/>
    <x v="5"/>
    <x v="50"/>
    <x v="98"/>
    <s v="25.99 - 29.59"/>
    <n v="25.99"/>
    <n v="29.59"/>
    <n v="27.79"/>
    <x v="2"/>
    <n v="21532"/>
    <n v="598374.28"/>
  </r>
  <r>
    <n v="1887"/>
    <x v="1"/>
    <x v="5"/>
    <x v="0"/>
    <x v="0"/>
    <s v="13.98 - 15.38"/>
    <n v="13.98"/>
    <n v="15.38"/>
    <n v="14.68"/>
    <x v="0"/>
    <n v="11929"/>
    <n v="175117.72"/>
  </r>
  <r>
    <n v="1888"/>
    <x v="1"/>
    <x v="5"/>
    <x v="50"/>
    <x v="135"/>
    <s v="25.89 - 36.39"/>
    <n v="25.89"/>
    <n v="36.39"/>
    <n v="31.14"/>
    <x v="5"/>
    <n v="11623"/>
    <n v="361940.22000000003"/>
  </r>
  <r>
    <n v="1889"/>
    <x v="1"/>
    <x v="5"/>
    <x v="4"/>
    <x v="107"/>
    <s v="18.98 - 33.18"/>
    <n v="18.98"/>
    <n v="33.18"/>
    <n v="26.08"/>
    <x v="2"/>
    <n v="8386"/>
    <n v="218706.87999999998"/>
  </r>
  <r>
    <n v="1890"/>
    <x v="1"/>
    <x v="5"/>
    <x v="47"/>
    <x v="93"/>
    <s v="33.80 - 33.80"/>
    <n v="33.799999999999997"/>
    <n v="33.799999999999997"/>
    <n v="33.799999999999997"/>
    <x v="5"/>
    <n v="7713"/>
    <n v="260699.39999999997"/>
  </r>
  <r>
    <n v="1891"/>
    <x v="1"/>
    <x v="5"/>
    <x v="8"/>
    <x v="9"/>
    <s v="8.48 - 9.98"/>
    <n v="8.48"/>
    <n v="9.98"/>
    <n v="9.23"/>
    <x v="4"/>
    <n v="6508"/>
    <n v="60068.840000000004"/>
  </r>
  <r>
    <n v="1892"/>
    <x v="1"/>
    <x v="5"/>
    <x v="31"/>
    <x v="79"/>
    <s v="5.99 - 9.40"/>
    <n v="5.99"/>
    <n v="9.4"/>
    <n v="7.6950000000000003"/>
    <x v="4"/>
    <n v="6307"/>
    <n v="48532.365000000005"/>
  </r>
  <r>
    <n v="1893"/>
    <x v="1"/>
    <x v="5"/>
    <x v="51"/>
    <x v="101"/>
    <s v="11.88 - 20.68"/>
    <n v="11.88"/>
    <n v="20.68"/>
    <n v="16.28"/>
    <x v="0"/>
    <n v="5138"/>
    <n v="83646.64"/>
  </r>
  <r>
    <n v="1894"/>
    <x v="1"/>
    <x v="5"/>
    <x v="12"/>
    <x v="118"/>
    <s v="20.99 - 33.99"/>
    <n v="20.99"/>
    <n v="33.99"/>
    <n v="27.490000000000002"/>
    <x v="2"/>
    <n v="4730"/>
    <n v="130027.70000000001"/>
  </r>
  <r>
    <n v="1895"/>
    <x v="1"/>
    <x v="5"/>
    <x v="1"/>
    <x v="119"/>
    <s v="40.50 - 44.50"/>
    <n v="40.5"/>
    <n v="44.5"/>
    <n v="42.5"/>
    <x v="3"/>
    <n v="4384"/>
    <n v="186320"/>
  </r>
  <r>
    <n v="1896"/>
    <x v="1"/>
    <x v="5"/>
    <x v="60"/>
    <x v="126"/>
    <s v="5.99 - 9.95"/>
    <n v="5.99"/>
    <n v="9.9499999999999993"/>
    <n v="7.97"/>
    <x v="4"/>
    <n v="4029"/>
    <n v="32111.129999999997"/>
  </r>
  <r>
    <n v="1897"/>
    <x v="1"/>
    <x v="5"/>
    <x v="4"/>
    <x v="11"/>
    <s v="10.28 - 14.78"/>
    <n v="10.28"/>
    <n v="14.78"/>
    <n v="12.53"/>
    <x v="0"/>
    <n v="3972"/>
    <n v="49769.159999999996"/>
  </r>
  <r>
    <n v="1898"/>
    <x v="1"/>
    <x v="5"/>
    <x v="3"/>
    <x v="3"/>
    <s v="33.80 - 55.40"/>
    <n v="33.799999999999997"/>
    <n v="55.4"/>
    <n v="44.599999999999994"/>
    <x v="3"/>
    <n v="3589"/>
    <n v="160069.39999999997"/>
  </r>
  <r>
    <n v="1899"/>
    <x v="1"/>
    <x v="5"/>
    <x v="40"/>
    <x v="71"/>
    <s v="16.38 - 19.38"/>
    <n v="16.38"/>
    <n v="19.38"/>
    <n v="17.88"/>
    <x v="0"/>
    <n v="3479"/>
    <n v="62204.52"/>
  </r>
  <r>
    <n v="1900"/>
    <x v="1"/>
    <x v="5"/>
    <x v="24"/>
    <x v="35"/>
    <s v="14.28 - 15.38"/>
    <n v="14.28"/>
    <n v="15.38"/>
    <n v="14.83"/>
    <x v="0"/>
    <n v="3426"/>
    <n v="50807.58"/>
  </r>
  <r>
    <n v="1901"/>
    <x v="1"/>
    <x v="5"/>
    <x v="8"/>
    <x v="127"/>
    <s v="12.98 - 16.58"/>
    <n v="12.98"/>
    <n v="16.579999999999998"/>
    <n v="14.78"/>
    <x v="0"/>
    <n v="3405"/>
    <n v="50325.9"/>
  </r>
  <r>
    <n v="1902"/>
    <x v="1"/>
    <x v="5"/>
    <x v="46"/>
    <x v="88"/>
    <s v="16.08 - 17.98"/>
    <n v="16.079999999999998"/>
    <n v="17.98"/>
    <n v="17.03"/>
    <x v="0"/>
    <n v="3258"/>
    <n v="55483.740000000005"/>
  </r>
  <r>
    <n v="1903"/>
    <x v="1"/>
    <x v="5"/>
    <x v="4"/>
    <x v="12"/>
    <s v="20.98 - 34.28"/>
    <n v="20.98"/>
    <n v="34.28"/>
    <n v="27.630000000000003"/>
    <x v="2"/>
    <n v="3139"/>
    <n v="86730.57"/>
  </r>
  <r>
    <n v="1904"/>
    <x v="1"/>
    <x v="5"/>
    <x v="3"/>
    <x v="113"/>
    <s v="35.80 - 41.60"/>
    <n v="35.799999999999997"/>
    <n v="41.6"/>
    <n v="38.700000000000003"/>
    <x v="5"/>
    <n v="3125"/>
    <n v="120937.50000000001"/>
  </r>
  <r>
    <n v="1905"/>
    <x v="1"/>
    <x v="5"/>
    <x v="34"/>
    <x v="145"/>
    <s v="12.28 - 23.98"/>
    <n v="12.28"/>
    <n v="23.98"/>
    <n v="18.13"/>
    <x v="0"/>
    <n v="2881"/>
    <n v="52232.53"/>
  </r>
  <r>
    <n v="1906"/>
    <x v="1"/>
    <x v="5"/>
    <x v="15"/>
    <x v="33"/>
    <s v="13.58 - 16.18"/>
    <n v="13.58"/>
    <n v="16.18"/>
    <n v="14.879999999999999"/>
    <x v="0"/>
    <n v="2843"/>
    <n v="42303.839999999997"/>
  </r>
  <r>
    <n v="1907"/>
    <x v="1"/>
    <x v="5"/>
    <x v="65"/>
    <x v="141"/>
    <s v="5.99 - 9.09"/>
    <n v="5.99"/>
    <n v="9.09"/>
    <n v="7.54"/>
    <x v="4"/>
    <n v="2801"/>
    <n v="21119.54"/>
  </r>
  <r>
    <n v="1908"/>
    <x v="1"/>
    <x v="5"/>
    <x v="23"/>
    <x v="32"/>
    <s v="12.98 - 17.88"/>
    <n v="12.98"/>
    <n v="17.88"/>
    <n v="15.43"/>
    <x v="0"/>
    <n v="2792"/>
    <n v="43080.56"/>
  </r>
  <r>
    <n v="1909"/>
    <x v="1"/>
    <x v="5"/>
    <x v="12"/>
    <x v="15"/>
    <s v="16.89 - 20.19"/>
    <n v="16.89"/>
    <n v="20.190000000000001"/>
    <n v="18.54"/>
    <x v="0"/>
    <n v="2331"/>
    <n v="43216.74"/>
  </r>
  <r>
    <n v="1910"/>
    <x v="1"/>
    <x v="5"/>
    <x v="17"/>
    <x v="144"/>
    <s v="11.98 - 18.98"/>
    <n v="11.98"/>
    <n v="18.98"/>
    <n v="15.48"/>
    <x v="0"/>
    <n v="2234"/>
    <n v="34582.32"/>
  </r>
  <r>
    <n v="1911"/>
    <x v="1"/>
    <x v="5"/>
    <x v="48"/>
    <x v="137"/>
    <s v="19.39 - 29.39"/>
    <n v="19.39"/>
    <n v="29.39"/>
    <n v="24.39"/>
    <x v="2"/>
    <n v="2191"/>
    <n v="53438.49"/>
  </r>
  <r>
    <n v="1912"/>
    <x v="1"/>
    <x v="5"/>
    <x v="4"/>
    <x v="4"/>
    <s v="15.58 - 16.98"/>
    <n v="15.58"/>
    <n v="16.98"/>
    <n v="16.28"/>
    <x v="0"/>
    <n v="1968"/>
    <n v="32039.040000000001"/>
  </r>
  <r>
    <n v="1913"/>
    <x v="1"/>
    <x v="5"/>
    <x v="11"/>
    <x v="14"/>
    <s v="14.99 - 15.99"/>
    <n v="14.99"/>
    <n v="15.99"/>
    <n v="15.49"/>
    <x v="0"/>
    <n v="1735"/>
    <n v="26875.15"/>
  </r>
  <r>
    <n v="1914"/>
    <x v="1"/>
    <x v="5"/>
    <x v="3"/>
    <x v="38"/>
    <s v="49.80 - 59.80"/>
    <n v="49.8"/>
    <n v="59.8"/>
    <n v="54.8"/>
    <x v="1"/>
    <n v="1724"/>
    <n v="94475.199999999997"/>
  </r>
  <r>
    <n v="1915"/>
    <x v="1"/>
    <x v="5"/>
    <x v="17"/>
    <x v="109"/>
    <s v="15.99 - 23.29"/>
    <n v="15.99"/>
    <n v="23.29"/>
    <n v="19.64"/>
    <x v="0"/>
    <n v="1266"/>
    <n v="24864.240000000002"/>
  </r>
  <r>
    <n v="1916"/>
    <x v="1"/>
    <x v="5"/>
    <x v="2"/>
    <x v="140"/>
    <s v="19.59 - 28.34"/>
    <n v="19.59"/>
    <n v="28.34"/>
    <n v="23.965"/>
    <x v="2"/>
    <n v="1100"/>
    <n v="26361.5"/>
  </r>
  <r>
    <n v="1917"/>
    <x v="1"/>
    <x v="5"/>
    <x v="54"/>
    <x v="111"/>
    <s v="21.68 - 24.68"/>
    <n v="21.68"/>
    <n v="24.68"/>
    <n v="23.18"/>
    <x v="2"/>
    <n v="1097"/>
    <n v="25428.46"/>
  </r>
  <r>
    <n v="1918"/>
    <x v="1"/>
    <x v="5"/>
    <x v="57"/>
    <x v="120"/>
    <s v="4.38 - 6.88"/>
    <n v="4.38"/>
    <n v="6.88"/>
    <n v="5.63"/>
    <x v="4"/>
    <n v="1036"/>
    <n v="5832.68"/>
  </r>
  <r>
    <n v="1919"/>
    <x v="1"/>
    <x v="5"/>
    <x v="14"/>
    <x v="90"/>
    <s v="22.58 - 24.98"/>
    <n v="22.58"/>
    <n v="24.98"/>
    <n v="23.78"/>
    <x v="2"/>
    <n v="946"/>
    <n v="22495.88"/>
  </r>
  <r>
    <n v="1920"/>
    <x v="1"/>
    <x v="5"/>
    <x v="26"/>
    <x v="39"/>
    <s v="12.68 - 20.78"/>
    <n v="12.68"/>
    <n v="20.78"/>
    <n v="16.73"/>
    <x v="0"/>
    <n v="942"/>
    <n v="15759.66"/>
  </r>
  <r>
    <n v="1921"/>
    <x v="1"/>
    <x v="5"/>
    <x v="68"/>
    <x v="150"/>
    <s v="2.98 - 7.39"/>
    <n v="2.98"/>
    <n v="7.39"/>
    <n v="5.1849999999999996"/>
    <x v="4"/>
    <n v="932"/>
    <n v="4832.42"/>
  </r>
  <r>
    <n v="1922"/>
    <x v="1"/>
    <x v="5"/>
    <x v="8"/>
    <x v="110"/>
    <s v="7.18 - 10.68"/>
    <n v="7.18"/>
    <n v="10.68"/>
    <n v="8.93"/>
    <x v="4"/>
    <n v="878"/>
    <n v="7840.54"/>
  </r>
  <r>
    <n v="1923"/>
    <x v="1"/>
    <x v="5"/>
    <x v="46"/>
    <x v="146"/>
    <s v="16.98 - 23.98"/>
    <n v="16.98"/>
    <n v="23.98"/>
    <n v="20.48"/>
    <x v="2"/>
    <n v="746"/>
    <n v="15278.08"/>
  </r>
  <r>
    <n v="1924"/>
    <x v="1"/>
    <x v="5"/>
    <x v="10"/>
    <x v="13"/>
    <s v="20.78 - 23.08"/>
    <n v="20.78"/>
    <n v="23.08"/>
    <n v="21.93"/>
    <x v="2"/>
    <n v="734"/>
    <n v="16096.619999999999"/>
  </r>
  <r>
    <n v="1925"/>
    <x v="1"/>
    <x v="5"/>
    <x v="2"/>
    <x v="2"/>
    <s v="23.32 - 24.22"/>
    <n v="23.32"/>
    <n v="24.22"/>
    <n v="23.77"/>
    <x v="2"/>
    <n v="709"/>
    <n v="16852.93"/>
  </r>
  <r>
    <n v="1926"/>
    <x v="1"/>
    <x v="5"/>
    <x v="19"/>
    <x v="132"/>
    <s v="14.98 - 15.98"/>
    <n v="14.98"/>
    <n v="15.98"/>
    <n v="15.48"/>
    <x v="0"/>
    <n v="707"/>
    <n v="10944.36"/>
  </r>
  <r>
    <n v="1927"/>
    <x v="1"/>
    <x v="5"/>
    <x v="26"/>
    <x v="115"/>
    <s v="12.98 - 20.78"/>
    <n v="12.98"/>
    <n v="20.78"/>
    <n v="16.880000000000003"/>
    <x v="0"/>
    <n v="642"/>
    <n v="10836.960000000001"/>
  </r>
  <r>
    <n v="1928"/>
    <x v="1"/>
    <x v="5"/>
    <x v="35"/>
    <x v="64"/>
    <s v="15.09 - 16.99"/>
    <n v="15.09"/>
    <n v="16.989999999999998"/>
    <n v="16.04"/>
    <x v="0"/>
    <n v="572"/>
    <n v="9174.8799999999992"/>
  </r>
  <r>
    <n v="1929"/>
    <x v="1"/>
    <x v="5"/>
    <x v="48"/>
    <x v="151"/>
    <s v="25.89 - 33.69"/>
    <n v="25.89"/>
    <n v="33.69"/>
    <n v="29.79"/>
    <x v="2"/>
    <n v="538"/>
    <n v="16027.02"/>
  </r>
  <r>
    <n v="1930"/>
    <x v="1"/>
    <x v="5"/>
    <x v="16"/>
    <x v="21"/>
    <s v="50.80 - 50.80"/>
    <n v="50.8"/>
    <n v="50.8"/>
    <n v="50.8"/>
    <x v="1"/>
    <n v="496"/>
    <n v="25196.799999999999"/>
  </r>
  <r>
    <n v="1931"/>
    <x v="1"/>
    <x v="5"/>
    <x v="62"/>
    <x v="147"/>
    <s v="8.98 - 15.98"/>
    <n v="8.98"/>
    <n v="15.98"/>
    <n v="12.48"/>
    <x v="0"/>
    <n v="494"/>
    <n v="6165.12"/>
  </r>
  <r>
    <n v="1932"/>
    <x v="1"/>
    <x v="5"/>
    <x v="13"/>
    <x v="22"/>
    <s v="17.28 - 19.88"/>
    <n v="17.28"/>
    <n v="19.88"/>
    <n v="18.579999999999998"/>
    <x v="0"/>
    <n v="437"/>
    <n v="8119.4599999999991"/>
  </r>
  <r>
    <n v="1933"/>
    <x v="1"/>
    <x v="5"/>
    <x v="28"/>
    <x v="42"/>
    <s v="7.48 - 7.98"/>
    <n v="7.48"/>
    <n v="7.98"/>
    <n v="7.73"/>
    <x v="4"/>
    <n v="434"/>
    <n v="3354.82"/>
  </r>
  <r>
    <n v="1934"/>
    <x v="1"/>
    <x v="5"/>
    <x v="0"/>
    <x v="117"/>
    <s v="15.58 - 20.08"/>
    <n v="15.58"/>
    <n v="20.079999999999998"/>
    <n v="17.829999999999998"/>
    <x v="0"/>
    <n v="432"/>
    <n v="7702.5599999999995"/>
  </r>
  <r>
    <n v="1935"/>
    <x v="1"/>
    <x v="5"/>
    <x v="18"/>
    <x v="24"/>
    <s v="28.98 - 35.78"/>
    <n v="28.98"/>
    <n v="35.78"/>
    <n v="32.380000000000003"/>
    <x v="5"/>
    <n v="416"/>
    <n v="13470.080000000002"/>
  </r>
  <r>
    <n v="1936"/>
    <x v="1"/>
    <x v="5"/>
    <x v="15"/>
    <x v="45"/>
    <s v="14.58 - 16.88"/>
    <n v="14.58"/>
    <n v="16.88"/>
    <n v="15.73"/>
    <x v="0"/>
    <n v="386"/>
    <n v="6071.78"/>
  </r>
  <r>
    <n v="1937"/>
    <x v="1"/>
    <x v="5"/>
    <x v="13"/>
    <x v="95"/>
    <s v="17.38 - 19.88"/>
    <n v="17.38"/>
    <n v="19.88"/>
    <n v="18.63"/>
    <x v="0"/>
    <n v="346"/>
    <n v="6445.98"/>
  </r>
  <r>
    <n v="1938"/>
    <x v="1"/>
    <x v="5"/>
    <x v="65"/>
    <x v="142"/>
    <s v="14.59 - 18.98"/>
    <n v="14.59"/>
    <n v="18.98"/>
    <n v="16.785"/>
    <x v="0"/>
    <n v="339"/>
    <n v="5690.1149999999998"/>
  </r>
  <r>
    <n v="1939"/>
    <x v="1"/>
    <x v="5"/>
    <x v="6"/>
    <x v="91"/>
    <s v="10.88 - 11.88"/>
    <n v="10.88"/>
    <n v="11.88"/>
    <n v="11.38"/>
    <x v="0"/>
    <n v="338"/>
    <n v="3846.44"/>
  </r>
  <r>
    <n v="1940"/>
    <x v="1"/>
    <x v="5"/>
    <x v="21"/>
    <x v="29"/>
    <s v="49.19 - 57.98"/>
    <n v="49.19"/>
    <n v="57.98"/>
    <n v="53.584999999999994"/>
    <x v="1"/>
    <n v="315"/>
    <n v="16879.274999999998"/>
  </r>
  <r>
    <n v="1941"/>
    <x v="1"/>
    <x v="5"/>
    <x v="0"/>
    <x v="6"/>
    <s v="11.98 - 14.98"/>
    <n v="11.98"/>
    <n v="14.98"/>
    <n v="13.48"/>
    <x v="0"/>
    <n v="307"/>
    <n v="4138.3600000000006"/>
  </r>
  <r>
    <n v="1942"/>
    <x v="1"/>
    <x v="5"/>
    <x v="14"/>
    <x v="19"/>
    <s v="20.38 - 21.88"/>
    <n v="20.38"/>
    <n v="21.88"/>
    <n v="21.13"/>
    <x v="2"/>
    <n v="293"/>
    <n v="6191.09"/>
  </r>
  <r>
    <n v="1943"/>
    <x v="1"/>
    <x v="5"/>
    <x v="34"/>
    <x v="133"/>
    <s v="50.98 - 77.98"/>
    <n v="50.98"/>
    <n v="77.98"/>
    <n v="64.48"/>
    <x v="1"/>
    <n v="283"/>
    <n v="18247.84"/>
  </r>
  <r>
    <n v="1944"/>
    <x v="1"/>
    <x v="5"/>
    <x v="4"/>
    <x v="136"/>
    <s v="16.08 - 16.98"/>
    <n v="16.079999999999998"/>
    <n v="16.98"/>
    <n v="16.53"/>
    <x v="0"/>
    <n v="280"/>
    <n v="4628.4000000000005"/>
  </r>
  <r>
    <n v="1945"/>
    <x v="1"/>
    <x v="5"/>
    <x v="48"/>
    <x v="94"/>
    <s v="23.79 - 25.29"/>
    <n v="23.79"/>
    <n v="25.29"/>
    <n v="24.54"/>
    <x v="2"/>
    <n v="279"/>
    <n v="6846.66"/>
  </r>
  <r>
    <n v="1946"/>
    <x v="1"/>
    <x v="5"/>
    <x v="30"/>
    <x v="44"/>
    <s v="19.97 - 22.78"/>
    <n v="19.97"/>
    <n v="22.78"/>
    <n v="21.375"/>
    <x v="2"/>
    <n v="266"/>
    <n v="5685.75"/>
  </r>
  <r>
    <n v="1947"/>
    <x v="1"/>
    <x v="5"/>
    <x v="33"/>
    <x v="102"/>
    <s v="5.28 - 8.28"/>
    <n v="5.28"/>
    <n v="8.2799999999999994"/>
    <n v="6.7799999999999994"/>
    <x v="4"/>
    <n v="248"/>
    <n v="1681.4399999999998"/>
  </r>
  <r>
    <n v="1948"/>
    <x v="1"/>
    <x v="5"/>
    <x v="19"/>
    <x v="25"/>
    <s v="16.98 - 17.98"/>
    <n v="16.98"/>
    <n v="17.98"/>
    <n v="17.48"/>
    <x v="0"/>
    <n v="238"/>
    <n v="4160.24"/>
  </r>
  <r>
    <n v="1949"/>
    <x v="1"/>
    <x v="5"/>
    <x v="6"/>
    <x v="7"/>
    <s v="4.98 - 5.48"/>
    <n v="4.9800000000000004"/>
    <n v="5.48"/>
    <n v="5.23"/>
    <x v="4"/>
    <n v="230"/>
    <n v="1202.9000000000001"/>
  </r>
  <r>
    <n v="1950"/>
    <x v="1"/>
    <x v="5"/>
    <x v="43"/>
    <x v="78"/>
    <s v="18.29 - 19.79"/>
    <n v="18.29"/>
    <n v="19.79"/>
    <n v="19.04"/>
    <x v="0"/>
    <n v="219"/>
    <n v="4169.76"/>
  </r>
  <r>
    <n v="1951"/>
    <x v="1"/>
    <x v="5"/>
    <x v="35"/>
    <x v="65"/>
    <s v="13.99 - 19.69"/>
    <n v="13.99"/>
    <n v="19.690000000000001"/>
    <n v="16.84"/>
    <x v="0"/>
    <n v="215"/>
    <n v="3620.6"/>
  </r>
  <r>
    <n v="1952"/>
    <x v="1"/>
    <x v="5"/>
    <x v="16"/>
    <x v="76"/>
    <s v="24.38 - 24.38"/>
    <n v="24.38"/>
    <n v="24.38"/>
    <n v="24.38"/>
    <x v="2"/>
    <n v="206"/>
    <n v="5022.28"/>
  </r>
  <r>
    <n v="1953"/>
    <x v="1"/>
    <x v="5"/>
    <x v="28"/>
    <x v="57"/>
    <s v="11.98 - 14.48"/>
    <n v="11.98"/>
    <n v="14.48"/>
    <n v="13.23"/>
    <x v="0"/>
    <n v="186"/>
    <n v="2460.7800000000002"/>
  </r>
  <r>
    <n v="1954"/>
    <x v="1"/>
    <x v="5"/>
    <x v="61"/>
    <x v="128"/>
    <s v="16.69 - 24.99"/>
    <n v="16.690000000000001"/>
    <n v="24.99"/>
    <n v="20.84"/>
    <x v="2"/>
    <n v="181"/>
    <n v="3772.04"/>
  </r>
  <r>
    <n v="1955"/>
    <x v="1"/>
    <x v="5"/>
    <x v="9"/>
    <x v="10"/>
    <s v="15.98 - 19.28"/>
    <n v="15.98"/>
    <n v="19.28"/>
    <n v="17.630000000000003"/>
    <x v="0"/>
    <n v="179"/>
    <n v="3155.7700000000004"/>
  </r>
  <r>
    <n v="1956"/>
    <x v="1"/>
    <x v="5"/>
    <x v="23"/>
    <x v="60"/>
    <s v="7.24 - 8.54"/>
    <n v="7.24"/>
    <n v="8.5399999999999991"/>
    <n v="7.89"/>
    <x v="4"/>
    <n v="128"/>
    <n v="1009.92"/>
  </r>
  <r>
    <n v="1957"/>
    <x v="1"/>
    <x v="5"/>
    <x v="27"/>
    <x v="41"/>
    <s v="16.58 - 21.28"/>
    <n v="16.579999999999998"/>
    <n v="21.28"/>
    <n v="18.93"/>
    <x v="0"/>
    <n v="126"/>
    <n v="2385.1799999999998"/>
  </r>
  <r>
    <n v="1958"/>
    <x v="1"/>
    <x v="5"/>
    <x v="6"/>
    <x v="108"/>
    <s v="5.48 - 6.48"/>
    <n v="5.48"/>
    <n v="6.48"/>
    <n v="5.98"/>
    <x v="4"/>
    <n v="119"/>
    <n v="711.62"/>
  </r>
  <r>
    <n v="1959"/>
    <x v="1"/>
    <x v="5"/>
    <x v="15"/>
    <x v="58"/>
    <s v="17.58 - 21.68"/>
    <n v="17.579999999999998"/>
    <n v="21.68"/>
    <n v="19.63"/>
    <x v="0"/>
    <n v="112"/>
    <n v="2198.56"/>
  </r>
  <r>
    <n v="1960"/>
    <x v="1"/>
    <x v="5"/>
    <x v="53"/>
    <x v="104"/>
    <s v="25.98 - 27.98"/>
    <n v="25.98"/>
    <n v="27.98"/>
    <n v="26.98"/>
    <x v="2"/>
    <n v="103"/>
    <n v="2778.94"/>
  </r>
  <r>
    <n v="1961"/>
    <x v="1"/>
    <x v="5"/>
    <x v="11"/>
    <x v="114"/>
    <s v="15.99 - 17.99"/>
    <n v="15.99"/>
    <n v="17.989999999999998"/>
    <n v="16.989999999999998"/>
    <x v="0"/>
    <n v="98"/>
    <n v="1665.0199999999998"/>
  </r>
  <r>
    <n v="1962"/>
    <x v="1"/>
    <x v="5"/>
    <x v="29"/>
    <x v="43"/>
    <s v="39.99 - 46.19"/>
    <n v="39.99"/>
    <n v="46.19"/>
    <n v="43.09"/>
    <x v="3"/>
    <n v="87"/>
    <n v="3748.8300000000004"/>
  </r>
  <r>
    <n v="1963"/>
    <x v="1"/>
    <x v="5"/>
    <x v="25"/>
    <x v="84"/>
    <s v="16.68 - 20.68"/>
    <n v="16.68"/>
    <n v="20.68"/>
    <n v="18.68"/>
    <x v="0"/>
    <n v="83"/>
    <n v="1550.44"/>
  </r>
  <r>
    <n v="1964"/>
    <x v="1"/>
    <x v="5"/>
    <x v="65"/>
    <x v="143"/>
    <s v="13.00 - 15.59"/>
    <n v="13"/>
    <n v="15.59"/>
    <n v="14.295"/>
    <x v="0"/>
    <n v="75"/>
    <n v="1072.125"/>
  </r>
  <r>
    <n v="1965"/>
    <x v="1"/>
    <x v="5"/>
    <x v="58"/>
    <x v="121"/>
    <s v="7.38 - 8.38"/>
    <n v="7.38"/>
    <n v="8.3800000000000008"/>
    <n v="7.8800000000000008"/>
    <x v="4"/>
    <n v="72"/>
    <n v="567.36"/>
  </r>
  <r>
    <n v="1966"/>
    <x v="1"/>
    <x v="5"/>
    <x v="52"/>
    <x v="100"/>
    <s v="5.68 - 8.58"/>
    <n v="5.68"/>
    <n v="8.58"/>
    <n v="7.13"/>
    <x v="4"/>
    <n v="70"/>
    <n v="499.09999999999997"/>
  </r>
  <r>
    <n v="1967"/>
    <x v="1"/>
    <x v="5"/>
    <x v="63"/>
    <x v="152"/>
    <s v="24.97 - 25.97"/>
    <n v="24.97"/>
    <n v="25.97"/>
    <n v="25.47"/>
    <x v="2"/>
    <n v="59"/>
    <n v="1502.73"/>
  </r>
  <r>
    <n v="1968"/>
    <x v="1"/>
    <x v="5"/>
    <x v="33"/>
    <x v="56"/>
    <s v="12.58 - 13.28"/>
    <n v="12.58"/>
    <n v="13.28"/>
    <n v="12.93"/>
    <x v="0"/>
    <n v="55"/>
    <n v="711.15"/>
  </r>
  <r>
    <n v="1969"/>
    <x v="1"/>
    <x v="5"/>
    <x v="56"/>
    <x v="116"/>
    <s v="19.78 - 21.78"/>
    <n v="19.78"/>
    <n v="21.78"/>
    <n v="20.78"/>
    <x v="2"/>
    <n v="54"/>
    <n v="1122.1200000000001"/>
  </r>
  <r>
    <n v="1970"/>
    <x v="1"/>
    <x v="5"/>
    <x v="55"/>
    <x v="112"/>
    <s v="23.17 - 26.47"/>
    <n v="23.17"/>
    <n v="26.47"/>
    <n v="24.82"/>
    <x v="2"/>
    <n v="51"/>
    <n v="1265.82"/>
  </r>
  <r>
    <n v="1971"/>
    <x v="1"/>
    <x v="5"/>
    <x v="13"/>
    <x v="18"/>
    <s v="15.78 - 17.88"/>
    <n v="15.78"/>
    <n v="17.88"/>
    <n v="16.829999999999998"/>
    <x v="0"/>
    <n v="47"/>
    <n v="791.00999999999988"/>
  </r>
  <r>
    <n v="1972"/>
    <x v="1"/>
    <x v="5"/>
    <x v="2"/>
    <x v="55"/>
    <s v="14.89 - 14.89"/>
    <n v="14.89"/>
    <n v="14.89"/>
    <n v="14.89"/>
    <x v="0"/>
    <n v="43"/>
    <n v="640.27"/>
  </r>
  <r>
    <n v="1973"/>
    <x v="1"/>
    <x v="5"/>
    <x v="63"/>
    <x v="131"/>
    <s v="21.57 - 22.77"/>
    <n v="21.57"/>
    <n v="22.77"/>
    <n v="22.17"/>
    <x v="2"/>
    <n v="43"/>
    <n v="953.31000000000006"/>
  </r>
  <r>
    <n v="1974"/>
    <x v="1"/>
    <x v="5"/>
    <x v="30"/>
    <x v="49"/>
    <s v="17.67 - 19.67"/>
    <n v="17.670000000000002"/>
    <n v="19.670000000000002"/>
    <n v="18.670000000000002"/>
    <x v="0"/>
    <n v="40"/>
    <n v="746.80000000000007"/>
  </r>
  <r>
    <n v="1975"/>
    <x v="1"/>
    <x v="5"/>
    <x v="17"/>
    <x v="23"/>
    <s v="28.66 - 46.96"/>
    <n v="28.66"/>
    <n v="46.96"/>
    <n v="37.81"/>
    <x v="5"/>
    <n v="38"/>
    <n v="1436.7800000000002"/>
  </r>
  <r>
    <n v="1976"/>
    <x v="1"/>
    <x v="5"/>
    <x v="15"/>
    <x v="53"/>
    <s v="11.98 - 13.58"/>
    <n v="11.98"/>
    <n v="13.58"/>
    <n v="12.780000000000001"/>
    <x v="0"/>
    <n v="37"/>
    <n v="472.86"/>
  </r>
  <r>
    <n v="1977"/>
    <x v="1"/>
    <x v="5"/>
    <x v="2"/>
    <x v="27"/>
    <s v="26.11 - 27.21"/>
    <n v="26.11"/>
    <n v="27.21"/>
    <n v="26.66"/>
    <x v="2"/>
    <n v="21"/>
    <n v="559.86"/>
  </r>
  <r>
    <n v="1978"/>
    <x v="1"/>
    <x v="5"/>
    <x v="60"/>
    <x v="130"/>
    <s v="11.99 - 15.09"/>
    <n v="11.99"/>
    <n v="15.09"/>
    <n v="13.54"/>
    <x v="0"/>
    <n v="21"/>
    <n v="284.33999999999997"/>
  </r>
  <r>
    <n v="1979"/>
    <x v="1"/>
    <x v="5"/>
    <x v="30"/>
    <x v="52"/>
    <s v="18.27 - 19.77"/>
    <n v="18.27"/>
    <n v="19.77"/>
    <n v="19.02"/>
    <x v="0"/>
    <n v="19"/>
    <n v="361.38"/>
  </r>
  <r>
    <n v="1980"/>
    <x v="1"/>
    <x v="5"/>
    <x v="36"/>
    <x v="66"/>
    <s v="15.98 - 18.68"/>
    <n v="15.98"/>
    <n v="18.68"/>
    <n v="17.329999999999998"/>
    <x v="0"/>
    <n v="18"/>
    <n v="311.93999999999994"/>
  </r>
  <r>
    <n v="1981"/>
    <x v="1"/>
    <x v="5"/>
    <x v="58"/>
    <x v="124"/>
    <s v="11.58 - 13.98"/>
    <n v="11.58"/>
    <n v="13.98"/>
    <n v="12.780000000000001"/>
    <x v="0"/>
    <n v="16"/>
    <n v="204.48000000000002"/>
  </r>
  <r>
    <n v="1982"/>
    <x v="1"/>
    <x v="5"/>
    <x v="31"/>
    <x v="48"/>
    <s v="9.38 - 10.68"/>
    <n v="9.3800000000000008"/>
    <n v="10.68"/>
    <n v="10.030000000000001"/>
    <x v="0"/>
    <n v="6"/>
    <n v="60.180000000000007"/>
  </r>
  <r>
    <n v="1983"/>
    <x v="1"/>
    <x v="5"/>
    <x v="69"/>
    <x v="153"/>
    <s v="14.78 - 16.48"/>
    <n v="14.78"/>
    <n v="16.48"/>
    <n v="15.629999999999999"/>
    <x v="0"/>
    <n v="5"/>
    <n v="78.149999999999991"/>
  </r>
  <r>
    <n v="1984"/>
    <x v="1"/>
    <x v="5"/>
    <x v="32"/>
    <x v="54"/>
    <s v="19.88 - 20.88"/>
    <n v="19.88"/>
    <n v="20.88"/>
    <n v="20.38"/>
    <x v="2"/>
    <n v="5"/>
    <n v="101.89999999999999"/>
  </r>
  <r>
    <n v="1985"/>
    <x v="1"/>
    <x v="5"/>
    <x v="66"/>
    <x v="148"/>
    <s v="23.98 - 36.99"/>
    <n v="23.98"/>
    <n v="36.99"/>
    <n v="30.484999999999999"/>
    <x v="5"/>
    <n v="4"/>
    <n v="121.94"/>
  </r>
  <r>
    <n v="1986"/>
    <x v="1"/>
    <x v="5"/>
    <x v="29"/>
    <x v="122"/>
    <s v="27.99 - 32.20"/>
    <n v="27.99"/>
    <n v="32.200000000000003"/>
    <n v="30.094999999999999"/>
    <x v="5"/>
    <n v="3"/>
    <n v="90.284999999999997"/>
  </r>
  <r>
    <n v="1987"/>
    <x v="1"/>
    <x v="5"/>
    <x v="27"/>
    <x v="63"/>
    <s v="29.93 - 41.68"/>
    <n v="29.93"/>
    <n v="41.68"/>
    <n v="35.805"/>
    <x v="5"/>
    <n v="1"/>
    <n v="35.805"/>
  </r>
  <r>
    <n v="1988"/>
    <x v="1"/>
    <x v="5"/>
    <x v="15"/>
    <x v="20"/>
    <s v="10.99 - 15.99"/>
    <n v="10.99"/>
    <n v="15.99"/>
    <n v="13.49"/>
    <x v="0"/>
    <n v="1"/>
    <n v="13.49"/>
  </r>
  <r>
    <n v="1989"/>
    <x v="1"/>
    <x v="5"/>
    <x v="64"/>
    <x v="134"/>
    <s v="12.88 - 14.38"/>
    <n v="12.88"/>
    <n v="14.38"/>
    <n v="13.63"/>
    <x v="0"/>
    <n v="0"/>
    <n v="0"/>
  </r>
  <r>
    <n v="1990"/>
    <x v="1"/>
    <x v="5"/>
    <x v="39"/>
    <x v="70"/>
    <s v="12.80 - 13.80"/>
    <n v="12.8"/>
    <n v="13.8"/>
    <n v="13.3"/>
    <x v="0"/>
    <n v="0"/>
    <n v="0"/>
  </r>
  <r>
    <n v="1991"/>
    <x v="1"/>
    <x v="5"/>
    <x v="67"/>
    <x v="149"/>
    <s v="12.66 - 12.66"/>
    <n v="12.66"/>
    <n v="12.66"/>
    <n v="12.66"/>
    <x v="0"/>
    <n v="0"/>
    <n v="0"/>
  </r>
  <r>
    <n v="1992"/>
    <x v="1"/>
    <x v="5"/>
    <x v="4"/>
    <x v="30"/>
    <s v="15.48 - 15.58"/>
    <n v="15.48"/>
    <n v="15.58"/>
    <n v="15.530000000000001"/>
    <x v="0"/>
    <n v="0"/>
    <n v="0"/>
  </r>
  <r>
    <n v="1993"/>
    <x v="1"/>
    <x v="5"/>
    <x v="41"/>
    <x v="73"/>
    <s v="6.68 - 6.98"/>
    <n v="6.68"/>
    <n v="6.98"/>
    <n v="6.83"/>
    <x v="4"/>
    <n v="0"/>
    <n v="0"/>
  </r>
  <r>
    <n v="1994"/>
    <x v="1"/>
    <x v="5"/>
    <x v="20"/>
    <x v="28"/>
    <s v="9.45 - 9.45"/>
    <n v="9.4499999999999993"/>
    <n v="9.4499999999999993"/>
    <n v="9.4499999999999993"/>
    <x v="4"/>
    <n v="0"/>
    <n v="0"/>
  </r>
  <r>
    <n v="1995"/>
    <x v="1"/>
    <x v="5"/>
    <x v="42"/>
    <x v="92"/>
    <s v="12.98 - 15.98"/>
    <n v="12.98"/>
    <n v="15.98"/>
    <n v="14.48"/>
    <x v="0"/>
    <n v="0"/>
    <n v="0"/>
  </r>
  <r>
    <n v="1996"/>
    <x v="1"/>
    <x v="5"/>
    <x v="42"/>
    <x v="74"/>
    <s v="6.18 - 7.38"/>
    <n v="6.18"/>
    <n v="7.38"/>
    <n v="6.7799999999999994"/>
    <x v="4"/>
    <n v="0"/>
    <n v="0"/>
  </r>
  <r>
    <n v="1997"/>
    <x v="1"/>
    <x v="5"/>
    <x v="7"/>
    <x v="8"/>
    <s v="7.98 - 7.98"/>
    <n v="7.98"/>
    <n v="7.98"/>
    <n v="7.98"/>
    <x v="4"/>
    <n v="0"/>
    <n v="0"/>
  </r>
  <r>
    <n v="1998"/>
    <x v="1"/>
    <x v="5"/>
    <x v="4"/>
    <x v="51"/>
    <s v="14.78 - 17.48"/>
    <n v="14.78"/>
    <n v="17.48"/>
    <n v="16.13"/>
    <x v="0"/>
    <n v="0"/>
    <n v="0"/>
  </r>
  <r>
    <n v="1999"/>
    <x v="1"/>
    <x v="5"/>
    <x v="4"/>
    <x v="37"/>
    <s v="22.07 - 22.07"/>
    <n v="22.07"/>
    <n v="22.07"/>
    <n v="22.07"/>
    <x v="2"/>
    <n v="0"/>
    <n v="0"/>
  </r>
  <r>
    <n v="2000"/>
    <x v="1"/>
    <x v="5"/>
    <x v="25"/>
    <x v="36"/>
    <s v="22.28 - 23.98"/>
    <n v="22.28"/>
    <n v="23.98"/>
    <n v="23.130000000000003"/>
    <x v="2"/>
    <n v="0"/>
    <n v="0"/>
  </r>
  <r>
    <n v="2001"/>
    <x v="1"/>
    <x v="5"/>
    <x v="4"/>
    <x v="34"/>
    <s v="5.99 - 7.99"/>
    <n v="5.99"/>
    <n v="7.99"/>
    <n v="6.99"/>
    <x v="4"/>
    <n v="0"/>
    <n v="0"/>
  </r>
  <r>
    <n v="2002"/>
    <x v="1"/>
    <x v="5"/>
    <x v="62"/>
    <x v="129"/>
    <s v="6.88 - 9.58"/>
    <n v="6.88"/>
    <n v="9.58"/>
    <n v="8.23"/>
    <x v="4"/>
    <n v="0"/>
    <n v="0"/>
  </r>
  <r>
    <n v="2003"/>
    <x v="1"/>
    <x v="5"/>
    <x v="8"/>
    <x v="68"/>
    <s v="11.48 - 15.03"/>
    <n v="11.48"/>
    <n v="15.03"/>
    <n v="13.254999999999999"/>
    <x v="0"/>
    <n v="0"/>
    <n v="0"/>
  </r>
  <r>
    <n v="2004"/>
    <x v="1"/>
    <x v="5"/>
    <x v="22"/>
    <x v="125"/>
    <s v="18.49 - 21.69"/>
    <n v="18.489999999999998"/>
    <n v="21.69"/>
    <n v="20.09"/>
    <x v="2"/>
    <n v="0"/>
    <n v="0"/>
  </r>
  <r>
    <n v="2005"/>
    <x v="1"/>
    <x v="5"/>
    <x v="22"/>
    <x v="97"/>
    <s v="11.99 - 16.39"/>
    <n v="11.99"/>
    <n v="16.39"/>
    <n v="14.190000000000001"/>
    <x v="0"/>
    <n v="0"/>
    <n v="0"/>
  </r>
  <r>
    <n v="2006"/>
    <x v="1"/>
    <x v="5"/>
    <x v="5"/>
    <x v="5"/>
    <s v="21.98 - 23.98"/>
    <n v="21.98"/>
    <n v="23.98"/>
    <n v="22.98"/>
    <x v="2"/>
    <n v="0"/>
    <n v="0"/>
  </r>
  <r>
    <n v="2007"/>
    <x v="1"/>
    <x v="5"/>
    <x v="23"/>
    <x v="50"/>
    <s v="23.80 - 25.40"/>
    <n v="23.8"/>
    <n v="25.4"/>
    <n v="24.6"/>
    <x v="2"/>
    <n v="0"/>
    <n v="0"/>
  </r>
  <r>
    <n v="2008"/>
    <x v="1"/>
    <x v="5"/>
    <x v="37"/>
    <x v="67"/>
    <s v="12.98 - 13.98"/>
    <n v="12.98"/>
    <n v="13.98"/>
    <n v="13.48"/>
    <x v="0"/>
    <n v="0"/>
    <n v="0"/>
  </r>
  <r>
    <n v="2009"/>
    <x v="1"/>
    <x v="5"/>
    <x v="34"/>
    <x v="59"/>
    <s v="22.58 - 26.58"/>
    <n v="22.58"/>
    <n v="26.58"/>
    <n v="24.58"/>
    <x v="2"/>
    <n v="0"/>
    <n v="0"/>
  </r>
  <r>
    <n v="2010"/>
    <x v="1"/>
    <x v="5"/>
    <x v="51"/>
    <x v="99"/>
    <s v="6.68 - 13.98"/>
    <n v="6.68"/>
    <n v="13.98"/>
    <n v="10.33"/>
    <x v="0"/>
    <n v="0"/>
    <n v="0"/>
  </r>
  <r>
    <n v="2011"/>
    <x v="1"/>
    <x v="5"/>
    <x v="31"/>
    <x v="47"/>
    <s v="10.88 - 13.78"/>
    <n v="10.88"/>
    <n v="13.78"/>
    <n v="12.33"/>
    <x v="0"/>
    <n v="0"/>
    <n v="0"/>
  </r>
  <r>
    <n v="2012"/>
    <x v="1"/>
    <x v="5"/>
    <x v="38"/>
    <x v="69"/>
    <s v="7.18 - 7.58"/>
    <n v="7.18"/>
    <n v="7.58"/>
    <n v="7.38"/>
    <x v="4"/>
    <n v="0"/>
    <n v="0"/>
  </r>
  <r>
    <n v="2013"/>
    <x v="1"/>
    <x v="5"/>
    <x v="0"/>
    <x v="46"/>
    <s v="14.58 - 19.98"/>
    <n v="14.58"/>
    <n v="19.98"/>
    <n v="17.28"/>
    <x v="0"/>
    <n v="0"/>
    <n v="0"/>
  </r>
  <r>
    <n v="2014"/>
    <x v="1"/>
    <x v="5"/>
    <x v="59"/>
    <x v="123"/>
    <s v="3.98 - 4.28"/>
    <n v="3.98"/>
    <n v="4.28"/>
    <n v="4.13"/>
    <x v="4"/>
    <n v="0"/>
    <n v="0"/>
  </r>
  <r>
    <n v="2015"/>
    <x v="1"/>
    <x v="5"/>
    <x v="20"/>
    <x v="40"/>
    <s v="5.95 - 7.55"/>
    <n v="5.95"/>
    <n v="7.55"/>
    <n v="6.75"/>
    <x v="4"/>
    <n v="0"/>
    <n v="0"/>
  </r>
  <r>
    <n v="2016"/>
    <x v="1"/>
    <x v="5"/>
    <x v="22"/>
    <x v="31"/>
    <s v="12.99 - 17.19"/>
    <n v="12.99"/>
    <n v="17.190000000000001"/>
    <n v="15.09"/>
    <x v="0"/>
    <n v="0"/>
    <n v="0"/>
  </r>
  <r>
    <n v="2017"/>
    <x v="1"/>
    <x v="5"/>
    <x v="70"/>
    <x v="154"/>
    <s v="26.69 - 39.36"/>
    <n v="26.69"/>
    <n v="39.36"/>
    <n v="33.024999999999999"/>
    <x v="5"/>
    <n v="0"/>
    <n v="0"/>
  </r>
  <r>
    <n v="2018"/>
    <x v="1"/>
    <x v="5"/>
    <x v="11"/>
    <x v="61"/>
    <s v="8.98 - 9.88"/>
    <n v="8.98"/>
    <n v="9.8800000000000008"/>
    <n v="9.43"/>
    <x v="4"/>
    <n v="0"/>
    <n v="0"/>
  </r>
  <r>
    <n v="2019"/>
    <x v="1"/>
    <x v="5"/>
    <x v="49"/>
    <x v="96"/>
    <s v="16.99 - 16.99"/>
    <n v="16.989999999999998"/>
    <n v="16.989999999999998"/>
    <n v="16.989999999999998"/>
    <x v="0"/>
    <n v="0"/>
    <n v="0"/>
  </r>
  <r>
    <n v="2020"/>
    <x v="1"/>
    <x v="5"/>
    <x v="64"/>
    <x v="134"/>
    <s v="12.88 - 14.38"/>
    <n v="12.88"/>
    <n v="14.38"/>
    <n v="13.63"/>
    <x v="0"/>
    <n v="0"/>
    <n v="0"/>
  </r>
  <r>
    <n v="2021"/>
    <x v="1"/>
    <x v="5"/>
    <x v="67"/>
    <x v="149"/>
    <s v="12.66 - 12.66"/>
    <n v="12.66"/>
    <n v="12.66"/>
    <n v="12.66"/>
    <x v="0"/>
    <n v="0"/>
    <n v="0"/>
  </r>
  <r>
    <n v="2022"/>
    <x v="1"/>
    <x v="5"/>
    <x v="39"/>
    <x v="70"/>
    <s v="12.80 - 13.80"/>
    <n v="12.8"/>
    <n v="13.8"/>
    <n v="13.3"/>
    <x v="0"/>
    <n v="0"/>
    <n v="0"/>
  </r>
  <r>
    <n v="2023"/>
    <x v="1"/>
    <x v="6"/>
    <x v="6"/>
    <x v="106"/>
    <s v="3.28 - 9.99"/>
    <n v="3.28"/>
    <n v="9.99"/>
    <n v="6.6349999999999998"/>
    <x v="4"/>
    <n v="26905"/>
    <n v="178514.67499999999"/>
  </r>
  <r>
    <n v="2024"/>
    <x v="1"/>
    <x v="6"/>
    <x v="50"/>
    <x v="98"/>
    <s v="25.99 - 29.59"/>
    <n v="25.99"/>
    <n v="29.59"/>
    <n v="27.79"/>
    <x v="2"/>
    <n v="22614"/>
    <n v="628443.05999999994"/>
  </r>
  <r>
    <n v="2025"/>
    <x v="1"/>
    <x v="6"/>
    <x v="50"/>
    <x v="135"/>
    <s v="25.89 - 36.39"/>
    <n v="25.89"/>
    <n v="36.39"/>
    <n v="31.14"/>
    <x v="5"/>
    <n v="10354"/>
    <n v="322423.56"/>
  </r>
  <r>
    <n v="2026"/>
    <x v="1"/>
    <x v="6"/>
    <x v="47"/>
    <x v="93"/>
    <s v="33.80 - 33.80"/>
    <n v="33.799999999999997"/>
    <n v="33.799999999999997"/>
    <n v="33.799999999999997"/>
    <x v="5"/>
    <n v="8589"/>
    <n v="290308.19999999995"/>
  </r>
  <r>
    <n v="2027"/>
    <x v="1"/>
    <x v="6"/>
    <x v="4"/>
    <x v="107"/>
    <s v="18.98 - 33.18"/>
    <n v="18.98"/>
    <n v="33.18"/>
    <n v="26.08"/>
    <x v="2"/>
    <n v="8522"/>
    <n v="222253.75999999998"/>
  </r>
  <r>
    <n v="2028"/>
    <x v="1"/>
    <x v="6"/>
    <x v="0"/>
    <x v="0"/>
    <s v="13.98 - 15.38"/>
    <n v="13.98"/>
    <n v="15.38"/>
    <n v="14.68"/>
    <x v="0"/>
    <n v="7332"/>
    <n v="107633.76"/>
  </r>
  <r>
    <n v="2029"/>
    <x v="1"/>
    <x v="6"/>
    <x v="12"/>
    <x v="118"/>
    <s v="20.99 - 33.99"/>
    <n v="20.99"/>
    <n v="33.99"/>
    <n v="27.490000000000002"/>
    <x v="2"/>
    <n v="6054"/>
    <n v="166424.46000000002"/>
  </r>
  <r>
    <n v="2030"/>
    <x v="1"/>
    <x v="6"/>
    <x v="51"/>
    <x v="101"/>
    <s v="11.88 - 20.68"/>
    <n v="11.88"/>
    <n v="20.68"/>
    <n v="16.28"/>
    <x v="0"/>
    <n v="6011"/>
    <n v="97859.08"/>
  </r>
  <r>
    <n v="2031"/>
    <x v="1"/>
    <x v="6"/>
    <x v="31"/>
    <x v="79"/>
    <s v="5.99 - 9.40"/>
    <n v="5.99"/>
    <n v="9.4"/>
    <n v="7.6950000000000003"/>
    <x v="4"/>
    <n v="5565"/>
    <n v="42822.675000000003"/>
  </r>
  <r>
    <n v="2032"/>
    <x v="1"/>
    <x v="6"/>
    <x v="4"/>
    <x v="12"/>
    <s v="20.98 - 34.28"/>
    <n v="20.98"/>
    <n v="34.28"/>
    <n v="27.630000000000003"/>
    <x v="2"/>
    <n v="4676"/>
    <n v="129197.88000000002"/>
  </r>
  <r>
    <n v="2033"/>
    <x v="1"/>
    <x v="6"/>
    <x v="60"/>
    <x v="126"/>
    <s v="5.99 - 9.95"/>
    <n v="5.99"/>
    <n v="9.9499999999999993"/>
    <n v="7.97"/>
    <x v="4"/>
    <n v="4135"/>
    <n v="32955.949999999997"/>
  </r>
  <r>
    <n v="2034"/>
    <x v="1"/>
    <x v="6"/>
    <x v="3"/>
    <x v="3"/>
    <s v="33.80 - 55.40"/>
    <n v="33.799999999999997"/>
    <n v="55.4"/>
    <n v="44.599999999999994"/>
    <x v="3"/>
    <n v="4059"/>
    <n v="181031.39999999997"/>
  </r>
  <r>
    <n v="2035"/>
    <x v="1"/>
    <x v="6"/>
    <x v="40"/>
    <x v="71"/>
    <s v="16.38 - 19.38"/>
    <n v="16.38"/>
    <n v="19.38"/>
    <n v="17.88"/>
    <x v="0"/>
    <n v="3824"/>
    <n v="68373.119999999995"/>
  </r>
  <r>
    <n v="2036"/>
    <x v="1"/>
    <x v="6"/>
    <x v="46"/>
    <x v="88"/>
    <s v="16.08 - 17.98"/>
    <n v="16.079999999999998"/>
    <n v="17.98"/>
    <n v="17.03"/>
    <x v="0"/>
    <n v="3373"/>
    <n v="57442.19"/>
  </r>
  <r>
    <n v="2037"/>
    <x v="1"/>
    <x v="6"/>
    <x v="23"/>
    <x v="32"/>
    <s v="12.98 - 17.88"/>
    <n v="12.98"/>
    <n v="17.88"/>
    <n v="15.43"/>
    <x v="0"/>
    <n v="3132"/>
    <n v="48326.76"/>
  </r>
  <r>
    <n v="2038"/>
    <x v="1"/>
    <x v="6"/>
    <x v="17"/>
    <x v="144"/>
    <s v="11.98 - 18.98"/>
    <n v="11.98"/>
    <n v="18.98"/>
    <n v="15.48"/>
    <x v="0"/>
    <n v="3109"/>
    <n v="48127.32"/>
  </r>
  <r>
    <n v="2039"/>
    <x v="1"/>
    <x v="6"/>
    <x v="24"/>
    <x v="35"/>
    <s v="14.28 - 15.38"/>
    <n v="14.28"/>
    <n v="15.38"/>
    <n v="14.83"/>
    <x v="0"/>
    <n v="3031"/>
    <n v="44949.73"/>
  </r>
  <r>
    <n v="2040"/>
    <x v="1"/>
    <x v="6"/>
    <x v="6"/>
    <x v="108"/>
    <s v="5.48 - 6.48"/>
    <n v="5.48"/>
    <n v="6.48"/>
    <n v="5.98"/>
    <x v="4"/>
    <n v="2943"/>
    <n v="17599.140000000003"/>
  </r>
  <r>
    <n v="2041"/>
    <x v="1"/>
    <x v="6"/>
    <x v="4"/>
    <x v="11"/>
    <s v="10.28 - 14.78"/>
    <n v="10.28"/>
    <n v="14.78"/>
    <n v="12.53"/>
    <x v="0"/>
    <n v="2939"/>
    <n v="36825.67"/>
  </r>
  <r>
    <n v="2042"/>
    <x v="1"/>
    <x v="6"/>
    <x v="65"/>
    <x v="141"/>
    <s v="5.99 - 9.09"/>
    <n v="5.99"/>
    <n v="9.09"/>
    <n v="7.54"/>
    <x v="4"/>
    <n v="2788"/>
    <n v="21021.52"/>
  </r>
  <r>
    <n v="2043"/>
    <x v="1"/>
    <x v="6"/>
    <x v="8"/>
    <x v="127"/>
    <s v="12.98 - 16.58"/>
    <n v="12.98"/>
    <n v="16.579999999999998"/>
    <n v="14.78"/>
    <x v="0"/>
    <n v="2779"/>
    <n v="41073.619999999995"/>
  </r>
  <r>
    <n v="2044"/>
    <x v="1"/>
    <x v="6"/>
    <x v="3"/>
    <x v="113"/>
    <s v="35.80 - 41.60"/>
    <n v="35.799999999999997"/>
    <n v="41.6"/>
    <n v="38.700000000000003"/>
    <x v="5"/>
    <n v="2757"/>
    <n v="106695.90000000001"/>
  </r>
  <r>
    <n v="2045"/>
    <x v="1"/>
    <x v="6"/>
    <x v="8"/>
    <x v="9"/>
    <s v="8.48 - 9.98"/>
    <n v="8.48"/>
    <n v="9.98"/>
    <n v="9.23"/>
    <x v="4"/>
    <n v="2753"/>
    <n v="25410.190000000002"/>
  </r>
  <r>
    <n v="2046"/>
    <x v="1"/>
    <x v="6"/>
    <x v="2"/>
    <x v="140"/>
    <s v="19.59 - 28.34"/>
    <n v="19.59"/>
    <n v="28.34"/>
    <n v="23.965"/>
    <x v="2"/>
    <n v="2651"/>
    <n v="63531.214999999997"/>
  </r>
  <r>
    <n v="2047"/>
    <x v="1"/>
    <x v="6"/>
    <x v="4"/>
    <x v="4"/>
    <s v="15.58 - 16.98"/>
    <n v="15.58"/>
    <n v="16.98"/>
    <n v="16.28"/>
    <x v="0"/>
    <n v="2279"/>
    <n v="37102.120000000003"/>
  </r>
  <r>
    <n v="2048"/>
    <x v="1"/>
    <x v="6"/>
    <x v="17"/>
    <x v="109"/>
    <s v="15.99 - 23.29"/>
    <n v="15.99"/>
    <n v="23.29"/>
    <n v="19.64"/>
    <x v="0"/>
    <n v="2183"/>
    <n v="42874.12"/>
  </r>
  <r>
    <n v="2049"/>
    <x v="1"/>
    <x v="6"/>
    <x v="3"/>
    <x v="38"/>
    <s v="49.80 - 59.80"/>
    <n v="49.8"/>
    <n v="59.8"/>
    <n v="54.8"/>
    <x v="1"/>
    <n v="1984"/>
    <n v="108723.2"/>
  </r>
  <r>
    <n v="2050"/>
    <x v="1"/>
    <x v="6"/>
    <x v="8"/>
    <x v="110"/>
    <s v="7.18 - 10.68"/>
    <n v="7.18"/>
    <n v="10.68"/>
    <n v="8.93"/>
    <x v="4"/>
    <n v="1719"/>
    <n v="15350.67"/>
  </r>
  <r>
    <n v="2051"/>
    <x v="1"/>
    <x v="6"/>
    <x v="68"/>
    <x v="150"/>
    <s v="2.98 - 7.39"/>
    <n v="2.98"/>
    <n v="7.39"/>
    <n v="5.1849999999999996"/>
    <x v="4"/>
    <n v="1445"/>
    <n v="7492.3249999999998"/>
  </r>
  <r>
    <n v="2052"/>
    <x v="1"/>
    <x v="6"/>
    <x v="57"/>
    <x v="120"/>
    <s v="4.38 - 6.88"/>
    <n v="4.38"/>
    <n v="6.88"/>
    <n v="5.63"/>
    <x v="4"/>
    <n v="1438"/>
    <n v="8095.94"/>
  </r>
  <r>
    <n v="2053"/>
    <x v="1"/>
    <x v="6"/>
    <x v="12"/>
    <x v="15"/>
    <s v="16.89 - 20.19"/>
    <n v="16.89"/>
    <n v="20.190000000000001"/>
    <n v="18.54"/>
    <x v="0"/>
    <n v="1406"/>
    <n v="26067.239999999998"/>
  </r>
  <r>
    <n v="2054"/>
    <x v="1"/>
    <x v="6"/>
    <x v="26"/>
    <x v="39"/>
    <s v="12.68 - 20.78"/>
    <n v="12.68"/>
    <n v="20.78"/>
    <n v="16.73"/>
    <x v="0"/>
    <n v="1291"/>
    <n v="21598.43"/>
  </r>
  <r>
    <n v="2055"/>
    <x v="1"/>
    <x v="6"/>
    <x v="35"/>
    <x v="64"/>
    <s v="15.09 - 16.99"/>
    <n v="15.09"/>
    <n v="16.989999999999998"/>
    <n v="16.04"/>
    <x v="0"/>
    <n v="1272"/>
    <n v="20402.879999999997"/>
  </r>
  <r>
    <n v="2056"/>
    <x v="1"/>
    <x v="6"/>
    <x v="48"/>
    <x v="137"/>
    <s v="19.39 - 29.39"/>
    <n v="19.39"/>
    <n v="29.39"/>
    <n v="24.39"/>
    <x v="2"/>
    <n v="1216"/>
    <n v="29658.240000000002"/>
  </r>
  <r>
    <n v="2057"/>
    <x v="1"/>
    <x v="6"/>
    <x v="11"/>
    <x v="14"/>
    <s v="14.99 - 15.99"/>
    <n v="14.99"/>
    <n v="15.99"/>
    <n v="15.49"/>
    <x v="0"/>
    <n v="1186"/>
    <n v="18371.14"/>
  </r>
  <r>
    <n v="2058"/>
    <x v="1"/>
    <x v="6"/>
    <x v="36"/>
    <x v="155"/>
    <s v="22.59 - 26.99"/>
    <n v="22.59"/>
    <n v="26.99"/>
    <n v="24.79"/>
    <x v="2"/>
    <n v="1100"/>
    <n v="27269"/>
  </r>
  <r>
    <n v="2059"/>
    <x v="1"/>
    <x v="6"/>
    <x v="34"/>
    <x v="145"/>
    <s v="12.28 - 23.98"/>
    <n v="12.28"/>
    <n v="23.98"/>
    <n v="18.13"/>
    <x v="0"/>
    <n v="928"/>
    <n v="16824.64"/>
  </r>
  <r>
    <n v="2060"/>
    <x v="1"/>
    <x v="6"/>
    <x v="0"/>
    <x v="117"/>
    <s v="15.58 - 20.08"/>
    <n v="15.58"/>
    <n v="20.079999999999998"/>
    <n v="17.829999999999998"/>
    <x v="0"/>
    <n v="776"/>
    <n v="13836.079999999998"/>
  </r>
  <r>
    <n v="2061"/>
    <x v="1"/>
    <x v="6"/>
    <x v="14"/>
    <x v="90"/>
    <s v="22.58 - 24.98"/>
    <n v="22.58"/>
    <n v="24.98"/>
    <n v="23.78"/>
    <x v="2"/>
    <n v="709"/>
    <n v="16860.02"/>
  </r>
  <r>
    <n v="2062"/>
    <x v="1"/>
    <x v="6"/>
    <x v="62"/>
    <x v="147"/>
    <s v="8.98 - 15.98"/>
    <n v="8.98"/>
    <n v="15.98"/>
    <n v="12.48"/>
    <x v="0"/>
    <n v="697"/>
    <n v="8698.56"/>
  </r>
  <r>
    <n v="2063"/>
    <x v="1"/>
    <x v="6"/>
    <x v="0"/>
    <x v="156"/>
    <s v="21.98 - 25.98"/>
    <n v="21.98"/>
    <n v="25.98"/>
    <n v="23.98"/>
    <x v="2"/>
    <n v="696"/>
    <n v="16690.080000000002"/>
  </r>
  <r>
    <n v="2064"/>
    <x v="1"/>
    <x v="6"/>
    <x v="30"/>
    <x v="157"/>
    <s v="13.68 - 16.78"/>
    <n v="13.68"/>
    <n v="16.78"/>
    <n v="15.23"/>
    <x v="0"/>
    <n v="680"/>
    <n v="10356.4"/>
  </r>
  <r>
    <n v="2065"/>
    <x v="1"/>
    <x v="6"/>
    <x v="48"/>
    <x v="94"/>
    <s v="23.79 - 25.29"/>
    <n v="23.79"/>
    <n v="25.29"/>
    <n v="24.54"/>
    <x v="2"/>
    <n v="667"/>
    <n v="16368.18"/>
  </r>
  <r>
    <n v="2066"/>
    <x v="1"/>
    <x v="6"/>
    <x v="46"/>
    <x v="146"/>
    <s v="16.98 - 23.98"/>
    <n v="16.98"/>
    <n v="23.98"/>
    <n v="20.48"/>
    <x v="2"/>
    <n v="649"/>
    <n v="13291.52"/>
  </r>
  <r>
    <n v="2067"/>
    <x v="1"/>
    <x v="6"/>
    <x v="15"/>
    <x v="53"/>
    <s v="11.98 - 13.58"/>
    <n v="11.98"/>
    <n v="13.58"/>
    <n v="12.780000000000001"/>
    <x v="0"/>
    <n v="633"/>
    <n v="8089.7400000000007"/>
  </r>
  <r>
    <n v="2068"/>
    <x v="1"/>
    <x v="6"/>
    <x v="48"/>
    <x v="151"/>
    <s v="25.89 - 33.69"/>
    <n v="25.89"/>
    <n v="33.69"/>
    <n v="29.79"/>
    <x v="2"/>
    <n v="620"/>
    <n v="18469.8"/>
  </r>
  <r>
    <n v="2069"/>
    <x v="1"/>
    <x v="6"/>
    <x v="26"/>
    <x v="115"/>
    <s v="12.98 - 20.78"/>
    <n v="12.98"/>
    <n v="20.78"/>
    <n v="16.880000000000003"/>
    <x v="0"/>
    <n v="574"/>
    <n v="9689.1200000000008"/>
  </r>
  <r>
    <n v="2070"/>
    <x v="1"/>
    <x v="6"/>
    <x v="29"/>
    <x v="158"/>
    <s v="52.39 - 60.39"/>
    <n v="52.39"/>
    <n v="60.39"/>
    <n v="56.39"/>
    <x v="1"/>
    <n v="572"/>
    <n v="32255.08"/>
  </r>
  <r>
    <n v="2071"/>
    <x v="1"/>
    <x v="6"/>
    <x v="48"/>
    <x v="159"/>
    <s v="24.29 - 24.29"/>
    <n v="24.29"/>
    <n v="24.29"/>
    <n v="24.29"/>
    <x v="2"/>
    <n v="559"/>
    <n v="13578.109999999999"/>
  </r>
  <r>
    <n v="2072"/>
    <x v="1"/>
    <x v="6"/>
    <x v="10"/>
    <x v="13"/>
    <s v="20.78 - 23.08"/>
    <n v="20.78"/>
    <n v="23.08"/>
    <n v="21.93"/>
    <x v="2"/>
    <n v="540"/>
    <n v="11842.2"/>
  </r>
  <r>
    <n v="2073"/>
    <x v="1"/>
    <x v="6"/>
    <x v="4"/>
    <x v="30"/>
    <s v="15.48 - 15.58"/>
    <n v="15.48"/>
    <n v="15.58"/>
    <n v="15.530000000000001"/>
    <x v="0"/>
    <n v="526"/>
    <n v="8168.7800000000007"/>
  </r>
  <r>
    <n v="2074"/>
    <x v="1"/>
    <x v="6"/>
    <x v="7"/>
    <x v="160"/>
    <s v="18.58 - 28.08"/>
    <n v="18.579999999999998"/>
    <n v="28.08"/>
    <n v="23.33"/>
    <x v="2"/>
    <n v="491"/>
    <n v="11455.029999999999"/>
  </r>
  <r>
    <n v="2075"/>
    <x v="1"/>
    <x v="6"/>
    <x v="23"/>
    <x v="60"/>
    <s v="7.24 - 8.54"/>
    <n v="7.24"/>
    <n v="8.5399999999999991"/>
    <n v="7.89"/>
    <x v="4"/>
    <n v="422"/>
    <n v="3329.58"/>
  </r>
  <r>
    <n v="2076"/>
    <x v="1"/>
    <x v="6"/>
    <x v="16"/>
    <x v="21"/>
    <s v="50.80 - 50.80"/>
    <n v="50.8"/>
    <n v="50.8"/>
    <n v="50.8"/>
    <x v="1"/>
    <n v="392"/>
    <n v="19913.599999999999"/>
  </r>
  <r>
    <n v="2077"/>
    <x v="1"/>
    <x v="6"/>
    <x v="62"/>
    <x v="129"/>
    <s v="6.88 - 9.58"/>
    <n v="6.88"/>
    <n v="9.58"/>
    <n v="8.23"/>
    <x v="4"/>
    <n v="358"/>
    <n v="2946.34"/>
  </r>
  <r>
    <n v="2078"/>
    <x v="1"/>
    <x v="6"/>
    <x v="65"/>
    <x v="142"/>
    <s v="14.59 - 18.98"/>
    <n v="14.59"/>
    <n v="18.98"/>
    <n v="16.785"/>
    <x v="0"/>
    <n v="352"/>
    <n v="5908.32"/>
  </r>
  <r>
    <n v="2079"/>
    <x v="1"/>
    <x v="6"/>
    <x v="18"/>
    <x v="24"/>
    <s v="28.98 - 35.78"/>
    <n v="28.98"/>
    <n v="35.78"/>
    <n v="32.380000000000003"/>
    <x v="5"/>
    <n v="330"/>
    <n v="10685.400000000001"/>
  </r>
  <r>
    <n v="2080"/>
    <x v="1"/>
    <x v="6"/>
    <x v="6"/>
    <x v="7"/>
    <s v="4.98 - 5.48"/>
    <n v="4.9800000000000004"/>
    <n v="5.48"/>
    <n v="5.23"/>
    <x v="4"/>
    <n v="330"/>
    <n v="1725.9"/>
  </r>
  <r>
    <n v="2081"/>
    <x v="1"/>
    <x v="6"/>
    <x v="11"/>
    <x v="161"/>
    <s v="14.98 - 14.98"/>
    <n v="14.98"/>
    <n v="14.98"/>
    <n v="14.98"/>
    <x v="0"/>
    <n v="328"/>
    <n v="4913.4400000000005"/>
  </r>
  <r>
    <n v="2082"/>
    <x v="1"/>
    <x v="6"/>
    <x v="33"/>
    <x v="102"/>
    <s v="5.28 - 8.28"/>
    <n v="5.28"/>
    <n v="8.2799999999999994"/>
    <n v="6.7799999999999994"/>
    <x v="4"/>
    <n v="295"/>
    <n v="2000.1"/>
  </r>
  <r>
    <n v="2083"/>
    <x v="1"/>
    <x v="6"/>
    <x v="34"/>
    <x v="133"/>
    <s v="50.98 - 77.98"/>
    <n v="50.98"/>
    <n v="77.98"/>
    <n v="64.48"/>
    <x v="1"/>
    <n v="283"/>
    <n v="18247.84"/>
  </r>
  <r>
    <n v="2084"/>
    <x v="1"/>
    <x v="6"/>
    <x v="2"/>
    <x v="2"/>
    <s v="23.32 - 24.22"/>
    <n v="23.32"/>
    <n v="24.22"/>
    <n v="23.77"/>
    <x v="2"/>
    <n v="265"/>
    <n v="6299.05"/>
  </r>
  <r>
    <n v="2085"/>
    <x v="1"/>
    <x v="6"/>
    <x v="43"/>
    <x v="78"/>
    <s v="18.29 - 19.79"/>
    <n v="18.29"/>
    <n v="19.79"/>
    <n v="19.04"/>
    <x v="0"/>
    <n v="260"/>
    <n v="4950.3999999999996"/>
  </r>
  <r>
    <n v="2086"/>
    <x v="1"/>
    <x v="6"/>
    <x v="28"/>
    <x v="42"/>
    <s v="7.48 - 7.98"/>
    <n v="7.48"/>
    <n v="7.98"/>
    <n v="7.73"/>
    <x v="4"/>
    <n v="254"/>
    <n v="1963.42"/>
  </r>
  <r>
    <n v="2087"/>
    <x v="1"/>
    <x v="6"/>
    <x v="9"/>
    <x v="10"/>
    <s v="15.98 - 19.28"/>
    <n v="15.98"/>
    <n v="19.28"/>
    <n v="17.630000000000003"/>
    <x v="0"/>
    <n v="252"/>
    <n v="4442.76"/>
  </r>
  <r>
    <n v="2088"/>
    <x v="1"/>
    <x v="6"/>
    <x v="52"/>
    <x v="162"/>
    <s v="17.78 - 28.88"/>
    <n v="17.78"/>
    <n v="28.88"/>
    <n v="23.33"/>
    <x v="2"/>
    <n v="250"/>
    <n v="5832.5"/>
  </r>
  <r>
    <n v="2089"/>
    <x v="1"/>
    <x v="6"/>
    <x v="21"/>
    <x v="29"/>
    <s v="49.19 - 57.98"/>
    <n v="49.19"/>
    <n v="57.98"/>
    <n v="53.584999999999994"/>
    <x v="1"/>
    <n v="237"/>
    <n v="12699.644999999999"/>
  </r>
  <r>
    <n v="2090"/>
    <x v="1"/>
    <x v="6"/>
    <x v="15"/>
    <x v="45"/>
    <s v="14.58 - 16.88"/>
    <n v="14.58"/>
    <n v="16.88"/>
    <n v="15.73"/>
    <x v="0"/>
    <n v="215"/>
    <n v="3381.9500000000003"/>
  </r>
  <r>
    <n v="2091"/>
    <x v="1"/>
    <x v="6"/>
    <x v="14"/>
    <x v="19"/>
    <s v="20.38 - 21.88"/>
    <n v="20.38"/>
    <n v="21.88"/>
    <n v="21.13"/>
    <x v="2"/>
    <n v="205"/>
    <n v="4331.6499999999996"/>
  </r>
  <r>
    <n v="2092"/>
    <x v="1"/>
    <x v="6"/>
    <x v="19"/>
    <x v="25"/>
    <s v="16.98 - 17.98"/>
    <n v="16.98"/>
    <n v="17.98"/>
    <n v="17.48"/>
    <x v="0"/>
    <n v="181"/>
    <n v="3163.88"/>
  </r>
  <r>
    <n v="2093"/>
    <x v="1"/>
    <x v="6"/>
    <x v="35"/>
    <x v="65"/>
    <s v="13.99 - 19.69"/>
    <n v="13.99"/>
    <n v="19.690000000000001"/>
    <n v="16.84"/>
    <x v="0"/>
    <n v="172"/>
    <n v="2896.48"/>
  </r>
  <r>
    <n v="2094"/>
    <x v="1"/>
    <x v="6"/>
    <x v="27"/>
    <x v="41"/>
    <s v="16.58 - 21.28"/>
    <n v="16.579999999999998"/>
    <n v="21.28"/>
    <n v="18.93"/>
    <x v="0"/>
    <n v="171"/>
    <n v="3237.0299999999997"/>
  </r>
  <r>
    <n v="2095"/>
    <x v="1"/>
    <x v="6"/>
    <x v="69"/>
    <x v="153"/>
    <s v="14.78 - 16.48"/>
    <n v="14.78"/>
    <n v="16.48"/>
    <n v="15.629999999999999"/>
    <x v="0"/>
    <n v="145"/>
    <n v="2266.35"/>
  </r>
  <r>
    <n v="2096"/>
    <x v="1"/>
    <x v="6"/>
    <x v="17"/>
    <x v="23"/>
    <s v="28.66 - 46.96"/>
    <n v="28.66"/>
    <n v="46.96"/>
    <n v="37.81"/>
    <x v="5"/>
    <n v="142"/>
    <n v="5369.02"/>
  </r>
  <r>
    <n v="2097"/>
    <x v="1"/>
    <x v="6"/>
    <x v="30"/>
    <x v="44"/>
    <s v="19.97 - 22.78"/>
    <n v="19.97"/>
    <n v="22.78"/>
    <n v="21.375"/>
    <x v="2"/>
    <n v="128"/>
    <n v="2736"/>
  </r>
  <r>
    <n v="2098"/>
    <x v="1"/>
    <x v="6"/>
    <x v="58"/>
    <x v="121"/>
    <s v="7.38 - 8.38"/>
    <n v="7.38"/>
    <n v="8.3800000000000008"/>
    <n v="7.8800000000000008"/>
    <x v="4"/>
    <n v="125"/>
    <n v="985.00000000000011"/>
  </r>
  <r>
    <n v="2099"/>
    <x v="1"/>
    <x v="6"/>
    <x v="4"/>
    <x v="136"/>
    <s v="16.08 - 16.98"/>
    <n v="16.079999999999998"/>
    <n v="16.98"/>
    <n v="16.53"/>
    <x v="0"/>
    <n v="121"/>
    <n v="2000.13"/>
  </r>
  <r>
    <n v="2100"/>
    <x v="1"/>
    <x v="6"/>
    <x v="28"/>
    <x v="57"/>
    <s v="11.98 - 14.48"/>
    <n v="11.98"/>
    <n v="14.48"/>
    <n v="13.23"/>
    <x v="0"/>
    <n v="109"/>
    <n v="1442.07"/>
  </r>
  <r>
    <n v="2101"/>
    <x v="1"/>
    <x v="6"/>
    <x v="16"/>
    <x v="76"/>
    <s v="24.38 - 24.38"/>
    <n v="24.38"/>
    <n v="24.38"/>
    <n v="24.38"/>
    <x v="2"/>
    <n v="105"/>
    <n v="2559.9"/>
  </r>
  <r>
    <n v="2102"/>
    <x v="1"/>
    <x v="6"/>
    <x v="54"/>
    <x v="111"/>
    <s v="21.68 - 24.68"/>
    <n v="21.68"/>
    <n v="24.68"/>
    <n v="23.18"/>
    <x v="2"/>
    <n v="94"/>
    <n v="2178.92"/>
  </r>
  <r>
    <n v="2103"/>
    <x v="1"/>
    <x v="6"/>
    <x v="29"/>
    <x v="122"/>
    <s v="27.99 - 32.20"/>
    <n v="27.99"/>
    <n v="32.200000000000003"/>
    <n v="30.094999999999999"/>
    <x v="5"/>
    <n v="93"/>
    <n v="2798.835"/>
  </r>
  <r>
    <n v="2104"/>
    <x v="1"/>
    <x v="6"/>
    <x v="29"/>
    <x v="43"/>
    <s v="39.99 - 46.19"/>
    <n v="39.99"/>
    <n v="46.19"/>
    <n v="43.09"/>
    <x v="3"/>
    <n v="69"/>
    <n v="2973.21"/>
  </r>
  <r>
    <n v="2105"/>
    <x v="1"/>
    <x v="6"/>
    <x v="65"/>
    <x v="143"/>
    <s v="13.00 - 15.59"/>
    <n v="13"/>
    <n v="15.59"/>
    <n v="14.295"/>
    <x v="0"/>
    <n v="67"/>
    <n v="957.76499999999999"/>
  </r>
  <r>
    <n v="2106"/>
    <x v="1"/>
    <x v="6"/>
    <x v="6"/>
    <x v="91"/>
    <s v="10.88 - 11.88"/>
    <n v="10.88"/>
    <n v="11.88"/>
    <n v="11.38"/>
    <x v="0"/>
    <n v="66"/>
    <n v="751.08"/>
  </r>
  <r>
    <n v="2107"/>
    <x v="1"/>
    <x v="6"/>
    <x v="4"/>
    <x v="51"/>
    <s v="14.78 - 17.48"/>
    <n v="14.78"/>
    <n v="17.48"/>
    <n v="16.13"/>
    <x v="0"/>
    <n v="60"/>
    <n v="967.8"/>
  </r>
  <r>
    <n v="2108"/>
    <x v="1"/>
    <x v="6"/>
    <x v="56"/>
    <x v="116"/>
    <s v="19.78 - 21.78"/>
    <n v="19.78"/>
    <n v="21.78"/>
    <n v="20.78"/>
    <x v="2"/>
    <n v="53"/>
    <n v="1101.3400000000001"/>
  </r>
  <r>
    <n v="2109"/>
    <x v="1"/>
    <x v="6"/>
    <x v="25"/>
    <x v="84"/>
    <s v="16.68 - 20.68"/>
    <n v="16.68"/>
    <n v="20.68"/>
    <n v="18.68"/>
    <x v="0"/>
    <n v="40"/>
    <n v="747.2"/>
  </r>
  <r>
    <n v="2110"/>
    <x v="1"/>
    <x v="6"/>
    <x v="15"/>
    <x v="58"/>
    <s v="17.58 - 21.68"/>
    <n v="17.579999999999998"/>
    <n v="21.68"/>
    <n v="19.63"/>
    <x v="0"/>
    <n v="33"/>
    <n v="647.79"/>
  </r>
  <r>
    <n v="2111"/>
    <x v="1"/>
    <x v="6"/>
    <x v="30"/>
    <x v="49"/>
    <s v="17.67 - 19.67"/>
    <n v="17.670000000000002"/>
    <n v="19.670000000000002"/>
    <n v="18.670000000000002"/>
    <x v="0"/>
    <n v="29"/>
    <n v="541.43000000000006"/>
  </r>
  <r>
    <n v="2112"/>
    <x v="1"/>
    <x v="6"/>
    <x v="63"/>
    <x v="131"/>
    <s v="21.57 - 22.77"/>
    <n v="21.57"/>
    <n v="22.77"/>
    <n v="22.17"/>
    <x v="2"/>
    <n v="27"/>
    <n v="598.59"/>
  </r>
  <r>
    <n v="2113"/>
    <x v="1"/>
    <x v="6"/>
    <x v="58"/>
    <x v="124"/>
    <s v="11.58 - 13.98"/>
    <n v="11.58"/>
    <n v="13.98"/>
    <n v="12.780000000000001"/>
    <x v="0"/>
    <n v="25"/>
    <n v="319.5"/>
  </r>
  <r>
    <n v="2114"/>
    <x v="1"/>
    <x v="6"/>
    <x v="33"/>
    <x v="56"/>
    <s v="12.58 - 13.28"/>
    <n v="12.58"/>
    <n v="13.28"/>
    <n v="12.93"/>
    <x v="0"/>
    <n v="25"/>
    <n v="323.25"/>
  </r>
  <r>
    <n v="2115"/>
    <x v="1"/>
    <x v="6"/>
    <x v="66"/>
    <x v="148"/>
    <s v="23.98 - 36.99"/>
    <n v="23.98"/>
    <n v="36.99"/>
    <n v="30.484999999999999"/>
    <x v="5"/>
    <n v="24"/>
    <n v="731.64"/>
  </r>
  <r>
    <n v="2116"/>
    <x v="1"/>
    <x v="6"/>
    <x v="69"/>
    <x v="163"/>
    <s v="19.68 - 22.88"/>
    <n v="19.68"/>
    <n v="22.88"/>
    <n v="21.28"/>
    <x v="2"/>
    <n v="23"/>
    <n v="489.44000000000005"/>
  </r>
  <r>
    <n v="2117"/>
    <x v="1"/>
    <x v="6"/>
    <x v="60"/>
    <x v="130"/>
    <s v="11.99 - 15.09"/>
    <n v="11.99"/>
    <n v="15.09"/>
    <n v="13.54"/>
    <x v="0"/>
    <n v="22"/>
    <n v="297.88"/>
  </r>
  <r>
    <n v="2118"/>
    <x v="1"/>
    <x v="6"/>
    <x v="53"/>
    <x v="104"/>
    <s v="25.98 - 27.98"/>
    <n v="25.98"/>
    <n v="27.98"/>
    <n v="26.98"/>
    <x v="2"/>
    <n v="22"/>
    <n v="593.56000000000006"/>
  </r>
  <r>
    <n v="2119"/>
    <x v="1"/>
    <x v="6"/>
    <x v="52"/>
    <x v="100"/>
    <s v="5.68 - 8.58"/>
    <n v="5.68"/>
    <n v="8.58"/>
    <n v="7.13"/>
    <x v="4"/>
    <n v="15"/>
    <n v="106.95"/>
  </r>
  <r>
    <n v="2120"/>
    <x v="1"/>
    <x v="6"/>
    <x v="55"/>
    <x v="112"/>
    <s v="23.17 - 26.47"/>
    <n v="23.17"/>
    <n v="26.47"/>
    <n v="24.82"/>
    <x v="2"/>
    <n v="13"/>
    <n v="322.66000000000003"/>
  </r>
  <r>
    <n v="2121"/>
    <x v="1"/>
    <x v="6"/>
    <x v="27"/>
    <x v="63"/>
    <s v="29.93 - 41.68"/>
    <n v="29.93"/>
    <n v="41.68"/>
    <n v="35.805"/>
    <x v="5"/>
    <n v="13"/>
    <n v="465.46499999999997"/>
  </r>
  <r>
    <n v="2122"/>
    <x v="1"/>
    <x v="6"/>
    <x v="2"/>
    <x v="55"/>
    <s v="14.89 - 14.89"/>
    <n v="14.89"/>
    <n v="14.89"/>
    <n v="14.89"/>
    <x v="0"/>
    <n v="11"/>
    <n v="163.79000000000002"/>
  </r>
  <r>
    <n v="2123"/>
    <x v="1"/>
    <x v="6"/>
    <x v="30"/>
    <x v="52"/>
    <s v="18.27 - 19.77"/>
    <n v="18.27"/>
    <n v="19.77"/>
    <n v="19.02"/>
    <x v="0"/>
    <n v="10"/>
    <n v="190.2"/>
  </r>
  <r>
    <n v="2124"/>
    <x v="1"/>
    <x v="6"/>
    <x v="63"/>
    <x v="152"/>
    <s v="24.97 - 25.97"/>
    <n v="24.97"/>
    <n v="25.97"/>
    <n v="25.47"/>
    <x v="2"/>
    <n v="10"/>
    <n v="254.7"/>
  </r>
  <r>
    <n v="2125"/>
    <x v="1"/>
    <x v="6"/>
    <x v="13"/>
    <x v="95"/>
    <s v="17.38 - 19.88"/>
    <n v="17.38"/>
    <n v="19.88"/>
    <n v="18.63"/>
    <x v="0"/>
    <n v="10"/>
    <n v="186.29999999999998"/>
  </r>
  <r>
    <n v="2126"/>
    <x v="1"/>
    <x v="6"/>
    <x v="0"/>
    <x v="6"/>
    <s v="11.98 - 14.98"/>
    <n v="11.98"/>
    <n v="14.98"/>
    <n v="13.48"/>
    <x v="0"/>
    <n v="9"/>
    <n v="121.32000000000001"/>
  </r>
  <r>
    <n v="2127"/>
    <x v="1"/>
    <x v="6"/>
    <x v="71"/>
    <x v="164"/>
    <s v="17.15 - 19.15"/>
    <n v="17.149999999999999"/>
    <n v="19.149999999999999"/>
    <n v="18.149999999999999"/>
    <x v="0"/>
    <n v="3"/>
    <n v="54.449999999999996"/>
  </r>
  <r>
    <n v="2128"/>
    <x v="1"/>
    <x v="6"/>
    <x v="13"/>
    <x v="22"/>
    <s v="17.28 - 19.88"/>
    <n v="17.28"/>
    <n v="19.88"/>
    <n v="18.579999999999998"/>
    <x v="0"/>
    <n v="2"/>
    <n v="37.159999999999997"/>
  </r>
  <r>
    <n v="2129"/>
    <x v="1"/>
    <x v="6"/>
    <x v="22"/>
    <x v="125"/>
    <s v="18.49 - 21.69"/>
    <n v="18.489999999999998"/>
    <n v="21.69"/>
    <n v="20.09"/>
    <x v="2"/>
    <n v="2"/>
    <n v="40.18"/>
  </r>
  <r>
    <n v="2130"/>
    <x v="1"/>
    <x v="6"/>
    <x v="13"/>
    <x v="18"/>
    <s v="15.78 - 17.88"/>
    <n v="15.78"/>
    <n v="17.88"/>
    <n v="16.829999999999998"/>
    <x v="0"/>
    <n v="2"/>
    <n v="33.659999999999997"/>
  </r>
  <r>
    <n v="2131"/>
    <x v="1"/>
    <x v="6"/>
    <x v="19"/>
    <x v="132"/>
    <s v="14.98 - 15.98"/>
    <n v="14.98"/>
    <n v="15.98"/>
    <n v="15.48"/>
    <x v="0"/>
    <n v="2"/>
    <n v="30.96"/>
  </r>
  <r>
    <n v="2132"/>
    <x v="1"/>
    <x v="6"/>
    <x v="11"/>
    <x v="114"/>
    <s v="15.99 - 17.99"/>
    <n v="15.99"/>
    <n v="17.989999999999998"/>
    <n v="16.989999999999998"/>
    <x v="0"/>
    <n v="1"/>
    <n v="16.989999999999998"/>
  </r>
  <r>
    <n v="2133"/>
    <x v="1"/>
    <x v="6"/>
    <x v="32"/>
    <x v="54"/>
    <s v="19.88 - 20.88"/>
    <n v="19.88"/>
    <n v="20.88"/>
    <n v="20.38"/>
    <x v="2"/>
    <n v="1"/>
    <n v="20.38"/>
  </r>
  <r>
    <n v="2134"/>
    <x v="1"/>
    <x v="6"/>
    <x v="22"/>
    <x v="97"/>
    <s v="11.99 - 16.39"/>
    <n v="11.99"/>
    <n v="16.39"/>
    <n v="14.190000000000001"/>
    <x v="0"/>
    <n v="1"/>
    <n v="14.190000000000001"/>
  </r>
  <r>
    <n v="2135"/>
    <x v="1"/>
    <x v="6"/>
    <x v="2"/>
    <x v="27"/>
    <s v="26.11 - 27.21"/>
    <n v="26.11"/>
    <n v="27.21"/>
    <n v="26.66"/>
    <x v="2"/>
    <n v="1"/>
    <n v="26.66"/>
  </r>
  <r>
    <n v="2136"/>
    <x v="1"/>
    <x v="6"/>
    <x v="7"/>
    <x v="86"/>
    <s v="11.08 - 12.68"/>
    <n v="11.08"/>
    <n v="12.68"/>
    <n v="11.879999999999999"/>
    <x v="0"/>
    <n v="1"/>
    <n v="11.879999999999999"/>
  </r>
  <r>
    <n v="2137"/>
    <x v="1"/>
    <x v="6"/>
    <x v="11"/>
    <x v="61"/>
    <s v="8.98 - 9.88"/>
    <n v="8.98"/>
    <n v="9.8800000000000008"/>
    <n v="9.43"/>
    <x v="4"/>
    <n v="0"/>
    <n v="0"/>
  </r>
  <r>
    <n v="2138"/>
    <x v="1"/>
    <x v="6"/>
    <x v="0"/>
    <x v="165"/>
    <s v="16.68 - 18.68"/>
    <n v="16.68"/>
    <n v="18.68"/>
    <n v="17.68"/>
    <x v="0"/>
    <n v="0"/>
    <n v="0"/>
  </r>
  <r>
    <n v="2139"/>
    <x v="1"/>
    <x v="6"/>
    <x v="64"/>
    <x v="134"/>
    <s v="12.88 - 14.38"/>
    <n v="12.88"/>
    <n v="14.38"/>
    <n v="13.63"/>
    <x v="0"/>
    <n v="0"/>
    <n v="0"/>
  </r>
  <r>
    <n v="2140"/>
    <x v="1"/>
    <x v="6"/>
    <x v="59"/>
    <x v="139"/>
    <s v="16.28 - 17.58"/>
    <n v="16.28"/>
    <n v="17.579999999999998"/>
    <n v="16.93"/>
    <x v="0"/>
    <n v="0"/>
    <n v="0"/>
  </r>
  <r>
    <n v="2141"/>
    <x v="1"/>
    <x v="6"/>
    <x v="49"/>
    <x v="96"/>
    <s v="16.99 - 16.99"/>
    <n v="16.989999999999998"/>
    <n v="16.989999999999998"/>
    <n v="16.989999999999998"/>
    <x v="0"/>
    <n v="0"/>
    <n v="0"/>
  </r>
  <r>
    <n v="2142"/>
    <x v="1"/>
    <x v="6"/>
    <x v="20"/>
    <x v="28"/>
    <s v="9.45 - 9.45"/>
    <n v="9.4499999999999993"/>
    <n v="9.4499999999999993"/>
    <n v="9.4499999999999993"/>
    <x v="4"/>
    <n v="0"/>
    <n v="0"/>
  </r>
  <r>
    <n v="2143"/>
    <x v="1"/>
    <x v="6"/>
    <x v="67"/>
    <x v="149"/>
    <s v="12.66 - 12.66"/>
    <n v="12.66"/>
    <n v="12.66"/>
    <n v="12.66"/>
    <x v="0"/>
    <n v="0"/>
    <n v="0"/>
  </r>
  <r>
    <n v="2144"/>
    <x v="1"/>
    <x v="6"/>
    <x v="39"/>
    <x v="70"/>
    <s v="12.80 - 13.80"/>
    <n v="12.8"/>
    <n v="13.8"/>
    <n v="13.3"/>
    <x v="0"/>
    <n v="0"/>
    <n v="0"/>
  </r>
  <r>
    <n v="2145"/>
    <x v="1"/>
    <x v="6"/>
    <x v="7"/>
    <x v="8"/>
    <s v="7.98 - 7.98"/>
    <n v="7.98"/>
    <n v="7.98"/>
    <n v="7.98"/>
    <x v="4"/>
    <n v="0"/>
    <n v="0"/>
  </r>
  <r>
    <n v="2146"/>
    <x v="1"/>
    <x v="6"/>
    <x v="4"/>
    <x v="37"/>
    <s v="22.07 - 22.07"/>
    <n v="22.07"/>
    <n v="22.07"/>
    <n v="22.07"/>
    <x v="2"/>
    <n v="0"/>
    <n v="0"/>
  </r>
  <r>
    <n v="2147"/>
    <x v="1"/>
    <x v="6"/>
    <x v="24"/>
    <x v="105"/>
    <s v="14.98 - 15.98"/>
    <n v="14.98"/>
    <n v="15.98"/>
    <n v="15.48"/>
    <x v="0"/>
    <n v="0"/>
    <n v="0"/>
  </r>
  <r>
    <n v="2148"/>
    <x v="1"/>
    <x v="6"/>
    <x v="70"/>
    <x v="154"/>
    <s v="26.69 - 39.36"/>
    <n v="26.69"/>
    <n v="39.36"/>
    <n v="33.024999999999999"/>
    <x v="5"/>
    <n v="0"/>
    <n v="0"/>
  </r>
  <r>
    <n v="2149"/>
    <x v="1"/>
    <x v="6"/>
    <x v="15"/>
    <x v="33"/>
    <s v="13.58 - 16.18"/>
    <n v="13.58"/>
    <n v="16.18"/>
    <n v="14.879999999999999"/>
    <x v="0"/>
    <n v="0"/>
    <n v="0"/>
  </r>
  <r>
    <n v="2150"/>
    <x v="1"/>
    <x v="6"/>
    <x v="72"/>
    <x v="166"/>
    <s v="22.30 - 25.80"/>
    <n v="22.3"/>
    <n v="25.8"/>
    <n v="24.05"/>
    <x v="2"/>
    <n v="0"/>
    <n v="0"/>
  </r>
  <r>
    <n v="2151"/>
    <x v="1"/>
    <x v="6"/>
    <x v="25"/>
    <x v="36"/>
    <s v="22.28 - 23.98"/>
    <n v="22.28"/>
    <n v="23.98"/>
    <n v="23.130000000000003"/>
    <x v="2"/>
    <n v="0"/>
    <n v="0"/>
  </r>
  <r>
    <n v="2152"/>
    <x v="1"/>
    <x v="6"/>
    <x v="41"/>
    <x v="73"/>
    <s v="6.68 - 6.98"/>
    <n v="6.68"/>
    <n v="6.98"/>
    <n v="6.83"/>
    <x v="4"/>
    <n v="0"/>
    <n v="0"/>
  </r>
  <r>
    <n v="2153"/>
    <x v="1"/>
    <x v="6"/>
    <x v="8"/>
    <x v="68"/>
    <s v="11.48 - 15.03"/>
    <n v="11.48"/>
    <n v="15.03"/>
    <n v="13.254999999999999"/>
    <x v="0"/>
    <n v="0"/>
    <n v="0"/>
  </r>
  <r>
    <n v="2154"/>
    <x v="1"/>
    <x v="6"/>
    <x v="20"/>
    <x v="40"/>
    <s v="5.95 - 7.55"/>
    <n v="5.95"/>
    <n v="7.55"/>
    <n v="6.75"/>
    <x v="4"/>
    <n v="0"/>
    <n v="0"/>
  </r>
  <r>
    <n v="2155"/>
    <x v="1"/>
    <x v="6"/>
    <x v="59"/>
    <x v="123"/>
    <s v="3.98 - 4.28"/>
    <n v="3.98"/>
    <n v="4.28"/>
    <n v="4.13"/>
    <x v="4"/>
    <n v="0"/>
    <n v="0"/>
  </r>
  <r>
    <n v="2156"/>
    <x v="1"/>
    <x v="6"/>
    <x v="38"/>
    <x v="69"/>
    <s v="7.18 - 7.58"/>
    <n v="7.18"/>
    <n v="7.58"/>
    <n v="7.38"/>
    <x v="4"/>
    <n v="0"/>
    <n v="0"/>
  </r>
  <r>
    <n v="2157"/>
    <x v="1"/>
    <x v="6"/>
    <x v="20"/>
    <x v="89"/>
    <s v="14.99 - 17.59"/>
    <n v="14.99"/>
    <n v="17.59"/>
    <n v="16.29"/>
    <x v="0"/>
    <n v="0"/>
    <n v="0"/>
  </r>
  <r>
    <n v="2158"/>
    <x v="1"/>
    <x v="6"/>
    <x v="31"/>
    <x v="48"/>
    <s v="9.38 - 10.68"/>
    <n v="9.3800000000000008"/>
    <n v="10.68"/>
    <n v="10.030000000000001"/>
    <x v="0"/>
    <n v="0"/>
    <n v="0"/>
  </r>
  <r>
    <n v="2159"/>
    <x v="1"/>
    <x v="6"/>
    <x v="22"/>
    <x v="31"/>
    <s v="12.99 - 17.19"/>
    <n v="12.99"/>
    <n v="17.190000000000001"/>
    <n v="15.09"/>
    <x v="0"/>
    <n v="0"/>
    <n v="0"/>
  </r>
  <r>
    <n v="2160"/>
    <x v="1"/>
    <x v="6"/>
    <x v="15"/>
    <x v="20"/>
    <s v="10.99 - 15.99"/>
    <n v="10.99"/>
    <n v="15.99"/>
    <n v="13.49"/>
    <x v="0"/>
    <n v="0"/>
    <n v="0"/>
  </r>
  <r>
    <n v="2161"/>
    <x v="1"/>
    <x v="6"/>
    <x v="11"/>
    <x v="61"/>
    <s v="8.98 - 9.88"/>
    <n v="8.98"/>
    <n v="9.8800000000000008"/>
    <n v="9.43"/>
    <x v="4"/>
    <n v="0"/>
    <n v="0"/>
  </r>
  <r>
    <n v="2162"/>
    <x v="1"/>
    <x v="6"/>
    <x v="0"/>
    <x v="165"/>
    <s v="16.68 - 18.68"/>
    <n v="16.68"/>
    <n v="18.68"/>
    <n v="17.68"/>
    <x v="0"/>
    <n v="0"/>
    <n v="0"/>
  </r>
  <r>
    <n v="2163"/>
    <x v="1"/>
    <x v="6"/>
    <x v="64"/>
    <x v="134"/>
    <s v="12.88 - 14.38"/>
    <n v="12.88"/>
    <n v="14.38"/>
    <n v="13.63"/>
    <x v="0"/>
    <n v="0"/>
    <n v="0"/>
  </r>
  <r>
    <n v="2164"/>
    <x v="1"/>
    <x v="6"/>
    <x v="59"/>
    <x v="139"/>
    <s v="16.28 - 17.58"/>
    <n v="16.28"/>
    <n v="17.579999999999998"/>
    <n v="16.93"/>
    <x v="0"/>
    <n v="0"/>
    <n v="0"/>
  </r>
  <r>
    <n v="2165"/>
    <x v="1"/>
    <x v="6"/>
    <x v="49"/>
    <x v="96"/>
    <s v="16.99 - 16.99"/>
    <n v="16.989999999999998"/>
    <n v="16.989999999999998"/>
    <n v="16.989999999999998"/>
    <x v="0"/>
    <n v="0"/>
    <n v="0"/>
  </r>
  <r>
    <n v="2166"/>
    <x v="1"/>
    <x v="6"/>
    <x v="20"/>
    <x v="28"/>
    <s v="9.45 - 9.45"/>
    <n v="9.4499999999999993"/>
    <n v="9.4499999999999993"/>
    <n v="9.4499999999999993"/>
    <x v="4"/>
    <n v="0"/>
    <n v="0"/>
  </r>
  <r>
    <n v="2167"/>
    <x v="1"/>
    <x v="6"/>
    <x v="67"/>
    <x v="149"/>
    <s v="12.66 - 12.66"/>
    <n v="12.66"/>
    <n v="12.66"/>
    <n v="12.66"/>
    <x v="0"/>
    <n v="0"/>
    <n v="0"/>
  </r>
  <r>
    <n v="2168"/>
    <x v="1"/>
    <x v="6"/>
    <x v="39"/>
    <x v="70"/>
    <s v="12.80 - 13.80"/>
    <n v="12.8"/>
    <n v="13.8"/>
    <n v="13.3"/>
    <x v="0"/>
    <n v="0"/>
    <n v="0"/>
  </r>
  <r>
    <n v="2169"/>
    <x v="1"/>
    <x v="6"/>
    <x v="7"/>
    <x v="8"/>
    <s v="7.98 - 7.98"/>
    <n v="7.98"/>
    <n v="7.98"/>
    <n v="7.98"/>
    <x v="4"/>
    <n v="0"/>
    <n v="0"/>
  </r>
  <r>
    <n v="2170"/>
    <x v="1"/>
    <x v="6"/>
    <x v="4"/>
    <x v="37"/>
    <s v="22.07 - 22.07"/>
    <n v="22.07"/>
    <n v="22.07"/>
    <n v="22.07"/>
    <x v="2"/>
    <n v="0"/>
    <n v="0"/>
  </r>
  <r>
    <n v="2171"/>
    <x v="1"/>
    <x v="6"/>
    <x v="24"/>
    <x v="105"/>
    <s v="14.98 - 15.98"/>
    <n v="14.98"/>
    <n v="15.98"/>
    <n v="15.48"/>
    <x v="0"/>
    <n v="0"/>
    <n v="0"/>
  </r>
  <r>
    <n v="2172"/>
    <x v="1"/>
    <x v="7"/>
    <x v="6"/>
    <x v="106"/>
    <s v="3.28 - 9.99"/>
    <n v="3.28"/>
    <n v="9.99"/>
    <n v="6.6349999999999998"/>
    <x v="4"/>
    <n v="41188"/>
    <n v="273282.38"/>
  </r>
  <r>
    <n v="2173"/>
    <x v="1"/>
    <x v="7"/>
    <x v="50"/>
    <x v="98"/>
    <s v="25.99 - 29.59"/>
    <n v="25.99"/>
    <n v="29.59"/>
    <n v="27.79"/>
    <x v="2"/>
    <n v="27066"/>
    <n v="752164.14"/>
  </r>
  <r>
    <n v="2174"/>
    <x v="1"/>
    <x v="7"/>
    <x v="50"/>
    <x v="135"/>
    <s v="25.89 - 36.39"/>
    <n v="25.89"/>
    <n v="36.39"/>
    <n v="31.14"/>
    <x v="5"/>
    <n v="17198"/>
    <n v="535545.72"/>
  </r>
  <r>
    <n v="2175"/>
    <x v="1"/>
    <x v="7"/>
    <x v="0"/>
    <x v="0"/>
    <s v="13.98 - 15.38"/>
    <n v="13.98"/>
    <n v="15.38"/>
    <n v="14.68"/>
    <x v="0"/>
    <n v="14773"/>
    <n v="216867.63999999998"/>
  </r>
  <r>
    <n v="2176"/>
    <x v="1"/>
    <x v="7"/>
    <x v="47"/>
    <x v="93"/>
    <s v="33.80 - 33.80"/>
    <n v="33.799999999999997"/>
    <n v="33.799999999999997"/>
    <n v="33.799999999999997"/>
    <x v="5"/>
    <n v="9433"/>
    <n v="318835.39999999997"/>
  </r>
  <r>
    <n v="2177"/>
    <x v="1"/>
    <x v="7"/>
    <x v="4"/>
    <x v="107"/>
    <s v="18.98 - 33.18"/>
    <n v="18.98"/>
    <n v="33.18"/>
    <n v="26.08"/>
    <x v="2"/>
    <n v="9035"/>
    <n v="235632.8"/>
  </r>
  <r>
    <n v="2178"/>
    <x v="1"/>
    <x v="7"/>
    <x v="8"/>
    <x v="9"/>
    <s v="8.48 - 9.98"/>
    <n v="8.48"/>
    <n v="9.98"/>
    <n v="9.23"/>
    <x v="4"/>
    <n v="7013"/>
    <n v="64729.990000000005"/>
  </r>
  <r>
    <n v="2179"/>
    <x v="1"/>
    <x v="7"/>
    <x v="51"/>
    <x v="101"/>
    <s v="11.88 - 20.68"/>
    <n v="11.88"/>
    <n v="20.68"/>
    <n v="16.28"/>
    <x v="0"/>
    <n v="6613"/>
    <n v="107659.64000000001"/>
  </r>
  <r>
    <n v="2180"/>
    <x v="1"/>
    <x v="7"/>
    <x v="4"/>
    <x v="12"/>
    <s v="20.98 - 34.28"/>
    <n v="20.98"/>
    <n v="34.28"/>
    <n v="27.630000000000003"/>
    <x v="2"/>
    <n v="6240"/>
    <n v="172411.2"/>
  </r>
  <r>
    <n v="2181"/>
    <x v="1"/>
    <x v="7"/>
    <x v="12"/>
    <x v="118"/>
    <s v="20.99 - 33.99"/>
    <n v="20.99"/>
    <n v="33.99"/>
    <n v="27.490000000000002"/>
    <x v="2"/>
    <n v="6165"/>
    <n v="169475.85"/>
  </r>
  <r>
    <n v="2182"/>
    <x v="1"/>
    <x v="7"/>
    <x v="31"/>
    <x v="79"/>
    <s v="5.99 - 9.40"/>
    <n v="5.99"/>
    <n v="9.4"/>
    <n v="7.6950000000000003"/>
    <x v="4"/>
    <n v="5975"/>
    <n v="45977.625"/>
  </r>
  <r>
    <n v="2183"/>
    <x v="1"/>
    <x v="7"/>
    <x v="1"/>
    <x v="119"/>
    <s v="40.50 - 44.50"/>
    <n v="40.5"/>
    <n v="44.5"/>
    <n v="42.5"/>
    <x v="3"/>
    <n v="4584"/>
    <n v="194820"/>
  </r>
  <r>
    <n v="2184"/>
    <x v="1"/>
    <x v="7"/>
    <x v="60"/>
    <x v="126"/>
    <s v="5.99 - 9.95"/>
    <n v="5.99"/>
    <n v="9.9499999999999993"/>
    <n v="7.97"/>
    <x v="4"/>
    <n v="4254"/>
    <n v="33904.379999999997"/>
  </r>
  <r>
    <n v="2185"/>
    <x v="1"/>
    <x v="7"/>
    <x v="17"/>
    <x v="144"/>
    <s v="11.98 - 18.98"/>
    <n v="11.98"/>
    <n v="18.98"/>
    <n v="15.48"/>
    <x v="0"/>
    <n v="4124"/>
    <n v="63839.520000000004"/>
  </r>
  <r>
    <n v="2186"/>
    <x v="1"/>
    <x v="7"/>
    <x v="8"/>
    <x v="127"/>
    <s v="12.98 - 16.58"/>
    <n v="12.98"/>
    <n v="16.579999999999998"/>
    <n v="14.78"/>
    <x v="0"/>
    <n v="4005"/>
    <n v="59193.899999999994"/>
  </r>
  <r>
    <n v="2187"/>
    <x v="1"/>
    <x v="7"/>
    <x v="4"/>
    <x v="11"/>
    <s v="10.28 - 14.78"/>
    <n v="10.28"/>
    <n v="14.78"/>
    <n v="12.53"/>
    <x v="0"/>
    <n v="3513"/>
    <n v="44017.89"/>
  </r>
  <r>
    <n v="2188"/>
    <x v="1"/>
    <x v="7"/>
    <x v="65"/>
    <x v="141"/>
    <s v="5.99 - 9.09"/>
    <n v="5.99"/>
    <n v="9.09"/>
    <n v="7.54"/>
    <x v="4"/>
    <n v="3255"/>
    <n v="24542.7"/>
  </r>
  <r>
    <n v="2189"/>
    <x v="1"/>
    <x v="7"/>
    <x v="23"/>
    <x v="32"/>
    <s v="12.98 - 17.88"/>
    <n v="12.98"/>
    <n v="17.88"/>
    <n v="15.43"/>
    <x v="0"/>
    <n v="3210"/>
    <n v="49530.299999999996"/>
  </r>
  <r>
    <n v="2190"/>
    <x v="1"/>
    <x v="7"/>
    <x v="48"/>
    <x v="137"/>
    <s v="19.39 - 29.39"/>
    <n v="19.39"/>
    <n v="29.39"/>
    <n v="24.39"/>
    <x v="2"/>
    <n v="2993"/>
    <n v="72999.27"/>
  </r>
  <r>
    <n v="2191"/>
    <x v="1"/>
    <x v="7"/>
    <x v="15"/>
    <x v="33"/>
    <s v="13.58 - 16.18"/>
    <n v="13.58"/>
    <n v="16.18"/>
    <n v="14.879999999999999"/>
    <x v="0"/>
    <n v="2908"/>
    <n v="43271.039999999994"/>
  </r>
  <r>
    <n v="2192"/>
    <x v="1"/>
    <x v="7"/>
    <x v="68"/>
    <x v="150"/>
    <s v="2.98 - 7.39"/>
    <n v="2.98"/>
    <n v="7.39"/>
    <n v="5.1849999999999996"/>
    <x v="4"/>
    <n v="2856"/>
    <n v="14808.359999999999"/>
  </r>
  <r>
    <n v="2193"/>
    <x v="1"/>
    <x v="7"/>
    <x v="24"/>
    <x v="35"/>
    <s v="14.28 - 15.38"/>
    <n v="14.28"/>
    <n v="15.38"/>
    <n v="14.83"/>
    <x v="0"/>
    <n v="2416"/>
    <n v="35829.279999999999"/>
  </r>
  <r>
    <n v="2194"/>
    <x v="1"/>
    <x v="7"/>
    <x v="17"/>
    <x v="109"/>
    <s v="15.99 - 23.29"/>
    <n v="15.99"/>
    <n v="23.29"/>
    <n v="19.64"/>
    <x v="0"/>
    <n v="2154"/>
    <n v="42304.56"/>
  </r>
  <r>
    <n v="2195"/>
    <x v="1"/>
    <x v="7"/>
    <x v="35"/>
    <x v="64"/>
    <s v="15.09 - 16.99"/>
    <n v="15.09"/>
    <n v="16.989999999999998"/>
    <n v="16.04"/>
    <x v="0"/>
    <n v="1972"/>
    <n v="31630.879999999997"/>
  </r>
  <r>
    <n v="2196"/>
    <x v="1"/>
    <x v="7"/>
    <x v="6"/>
    <x v="167"/>
    <s v="7.78 - 11.38"/>
    <n v="7.78"/>
    <n v="11.38"/>
    <n v="9.58"/>
    <x v="4"/>
    <n v="1931"/>
    <n v="18498.98"/>
  </r>
  <r>
    <n v="2197"/>
    <x v="1"/>
    <x v="7"/>
    <x v="3"/>
    <x v="38"/>
    <s v="49.80 - 59.80"/>
    <n v="49.8"/>
    <n v="59.8"/>
    <n v="54.8"/>
    <x v="1"/>
    <n v="1825"/>
    <n v="100010"/>
  </r>
  <r>
    <n v="2198"/>
    <x v="1"/>
    <x v="7"/>
    <x v="4"/>
    <x v="168"/>
    <s v="9.98 - 13.98"/>
    <n v="9.98"/>
    <n v="13.98"/>
    <n v="11.98"/>
    <x v="0"/>
    <n v="1755"/>
    <n v="21024.9"/>
  </r>
  <r>
    <n v="2199"/>
    <x v="1"/>
    <x v="7"/>
    <x v="4"/>
    <x v="4"/>
    <s v="15.58 - 16.98"/>
    <n v="15.58"/>
    <n v="16.98"/>
    <n v="16.28"/>
    <x v="0"/>
    <n v="1708"/>
    <n v="27806.240000000002"/>
  </r>
  <r>
    <n v="2200"/>
    <x v="1"/>
    <x v="7"/>
    <x v="2"/>
    <x v="140"/>
    <s v="19.59 - 28.34"/>
    <n v="19.59"/>
    <n v="28.34"/>
    <n v="23.965"/>
    <x v="2"/>
    <n v="1686"/>
    <n v="40404.99"/>
  </r>
  <r>
    <n v="2201"/>
    <x v="1"/>
    <x v="7"/>
    <x v="26"/>
    <x v="39"/>
    <s v="12.68 - 20.78"/>
    <n v="12.68"/>
    <n v="20.78"/>
    <n v="16.73"/>
    <x v="0"/>
    <n v="1639"/>
    <n v="27420.47"/>
  </r>
  <r>
    <n v="2202"/>
    <x v="1"/>
    <x v="7"/>
    <x v="11"/>
    <x v="14"/>
    <s v="14.99 - 15.99"/>
    <n v="14.99"/>
    <n v="15.99"/>
    <n v="15.49"/>
    <x v="0"/>
    <n v="1615"/>
    <n v="25016.35"/>
  </r>
  <r>
    <n v="2203"/>
    <x v="1"/>
    <x v="7"/>
    <x v="46"/>
    <x v="88"/>
    <s v="16.08 - 17.98"/>
    <n v="16.079999999999998"/>
    <n v="17.98"/>
    <n v="17.03"/>
    <x v="0"/>
    <n v="1559"/>
    <n v="26549.77"/>
  </r>
  <r>
    <n v="2204"/>
    <x v="1"/>
    <x v="7"/>
    <x v="3"/>
    <x v="3"/>
    <s v="33.80 - 55.40"/>
    <n v="33.799999999999997"/>
    <n v="55.4"/>
    <n v="44.599999999999994"/>
    <x v="3"/>
    <n v="1514"/>
    <n v="67524.399999999994"/>
  </r>
  <r>
    <n v="2205"/>
    <x v="1"/>
    <x v="7"/>
    <x v="48"/>
    <x v="151"/>
    <s v="25.89 - 33.69"/>
    <n v="25.89"/>
    <n v="33.69"/>
    <n v="29.79"/>
    <x v="2"/>
    <n v="1302"/>
    <n v="38786.58"/>
  </r>
  <r>
    <n v="2206"/>
    <x v="1"/>
    <x v="7"/>
    <x v="2"/>
    <x v="2"/>
    <s v="23.32 - 24.22"/>
    <n v="23.32"/>
    <n v="24.22"/>
    <n v="23.77"/>
    <x v="2"/>
    <n v="1189"/>
    <n v="28262.53"/>
  </r>
  <r>
    <n v="2207"/>
    <x v="1"/>
    <x v="7"/>
    <x v="8"/>
    <x v="110"/>
    <s v="7.18 - 10.68"/>
    <n v="7.18"/>
    <n v="10.68"/>
    <n v="8.93"/>
    <x v="4"/>
    <n v="1145"/>
    <n v="10224.85"/>
  </r>
  <r>
    <n v="2208"/>
    <x v="1"/>
    <x v="7"/>
    <x v="57"/>
    <x v="120"/>
    <s v="4.38 - 6.88"/>
    <n v="4.38"/>
    <n v="6.88"/>
    <n v="5.63"/>
    <x v="4"/>
    <n v="1124"/>
    <n v="6328.12"/>
  </r>
  <r>
    <n v="2209"/>
    <x v="1"/>
    <x v="7"/>
    <x v="12"/>
    <x v="15"/>
    <s v="16.89 - 20.19"/>
    <n v="16.89"/>
    <n v="20.190000000000001"/>
    <n v="18.54"/>
    <x v="0"/>
    <n v="1100"/>
    <n v="20394"/>
  </r>
  <r>
    <n v="2210"/>
    <x v="1"/>
    <x v="7"/>
    <x v="40"/>
    <x v="71"/>
    <s v="16.38 - 19.38"/>
    <n v="16.38"/>
    <n v="19.38"/>
    <n v="17.88"/>
    <x v="0"/>
    <n v="1056"/>
    <n v="18881.28"/>
  </r>
  <r>
    <n v="2211"/>
    <x v="1"/>
    <x v="7"/>
    <x v="0"/>
    <x v="117"/>
    <s v="15.58 - 20.08"/>
    <n v="15.58"/>
    <n v="20.079999999999998"/>
    <n v="17.829999999999998"/>
    <x v="0"/>
    <n v="1031"/>
    <n v="18382.73"/>
  </r>
  <r>
    <n v="2212"/>
    <x v="1"/>
    <x v="7"/>
    <x v="3"/>
    <x v="113"/>
    <s v="35.80 - 41.60"/>
    <n v="35.799999999999997"/>
    <n v="41.6"/>
    <n v="38.700000000000003"/>
    <x v="5"/>
    <n v="1026"/>
    <n v="39706.200000000004"/>
  </r>
  <r>
    <n v="2213"/>
    <x v="1"/>
    <x v="7"/>
    <x v="0"/>
    <x v="156"/>
    <s v="21.98 - 25.98"/>
    <n v="21.98"/>
    <n v="25.98"/>
    <n v="23.98"/>
    <x v="2"/>
    <n v="929"/>
    <n v="22277.420000000002"/>
  </r>
  <r>
    <n v="2214"/>
    <x v="1"/>
    <x v="7"/>
    <x v="48"/>
    <x v="159"/>
    <s v="24.29 - 24.29"/>
    <n v="24.29"/>
    <n v="24.29"/>
    <n v="24.29"/>
    <x v="2"/>
    <n v="828"/>
    <n v="20112.12"/>
  </r>
  <r>
    <n v="2215"/>
    <x v="1"/>
    <x v="7"/>
    <x v="62"/>
    <x v="147"/>
    <s v="8.98 - 15.98"/>
    <n v="8.98"/>
    <n v="15.98"/>
    <n v="12.48"/>
    <x v="0"/>
    <n v="798"/>
    <n v="9959.0400000000009"/>
  </r>
  <r>
    <n v="2216"/>
    <x v="1"/>
    <x v="7"/>
    <x v="48"/>
    <x v="94"/>
    <s v="23.79 - 25.29"/>
    <n v="23.79"/>
    <n v="25.29"/>
    <n v="24.54"/>
    <x v="2"/>
    <n v="775"/>
    <n v="19018.5"/>
  </r>
  <r>
    <n v="2217"/>
    <x v="1"/>
    <x v="7"/>
    <x v="26"/>
    <x v="115"/>
    <s v="12.98 - 20.78"/>
    <n v="12.98"/>
    <n v="20.78"/>
    <n v="16.880000000000003"/>
    <x v="0"/>
    <n v="766"/>
    <n v="12930.080000000002"/>
  </r>
  <r>
    <n v="2218"/>
    <x v="1"/>
    <x v="7"/>
    <x v="2"/>
    <x v="55"/>
    <s v="14.89 - 14.89"/>
    <n v="14.89"/>
    <n v="14.89"/>
    <n v="14.89"/>
    <x v="0"/>
    <n v="747"/>
    <n v="11122.83"/>
  </r>
  <r>
    <n v="2219"/>
    <x v="1"/>
    <x v="7"/>
    <x v="54"/>
    <x v="111"/>
    <s v="21.68 - 24.68"/>
    <n v="21.68"/>
    <n v="24.68"/>
    <n v="23.18"/>
    <x v="2"/>
    <n v="715"/>
    <n v="16573.7"/>
  </r>
  <r>
    <n v="2220"/>
    <x v="1"/>
    <x v="7"/>
    <x v="6"/>
    <x v="91"/>
    <s v="10.88 - 11.88"/>
    <n v="10.88"/>
    <n v="11.88"/>
    <n v="11.38"/>
    <x v="0"/>
    <n v="704"/>
    <n v="8011.52"/>
  </r>
  <r>
    <n v="2221"/>
    <x v="1"/>
    <x v="7"/>
    <x v="6"/>
    <x v="7"/>
    <s v="4.98 - 5.48"/>
    <n v="4.9800000000000004"/>
    <n v="5.48"/>
    <n v="5.23"/>
    <x v="4"/>
    <n v="664"/>
    <n v="3472.7200000000003"/>
  </r>
  <r>
    <n v="2222"/>
    <x v="1"/>
    <x v="7"/>
    <x v="29"/>
    <x v="158"/>
    <s v="52.39 - 60.39"/>
    <n v="52.39"/>
    <n v="60.39"/>
    <n v="56.39"/>
    <x v="1"/>
    <n v="642"/>
    <n v="36202.379999999997"/>
  </r>
  <r>
    <n v="2223"/>
    <x v="1"/>
    <x v="7"/>
    <x v="0"/>
    <x v="6"/>
    <s v="11.98 - 14.98"/>
    <n v="11.98"/>
    <n v="14.98"/>
    <n v="13.48"/>
    <x v="0"/>
    <n v="621"/>
    <n v="8371.08"/>
  </r>
  <r>
    <n v="2224"/>
    <x v="1"/>
    <x v="7"/>
    <x v="34"/>
    <x v="145"/>
    <s v="12.28 - 23.98"/>
    <n v="12.28"/>
    <n v="23.98"/>
    <n v="18.13"/>
    <x v="0"/>
    <n v="592"/>
    <n v="10732.96"/>
  </r>
  <r>
    <n v="2225"/>
    <x v="1"/>
    <x v="7"/>
    <x v="15"/>
    <x v="53"/>
    <s v="11.98 - 13.58"/>
    <n v="11.98"/>
    <n v="13.58"/>
    <n v="12.780000000000001"/>
    <x v="0"/>
    <n v="565"/>
    <n v="7220.7000000000007"/>
  </r>
  <r>
    <n v="2226"/>
    <x v="1"/>
    <x v="7"/>
    <x v="69"/>
    <x v="153"/>
    <s v="14.78 - 16.48"/>
    <n v="14.78"/>
    <n v="16.48"/>
    <n v="15.629999999999999"/>
    <x v="0"/>
    <n v="544"/>
    <n v="8502.7199999999993"/>
  </r>
  <r>
    <n v="2227"/>
    <x v="1"/>
    <x v="7"/>
    <x v="30"/>
    <x v="157"/>
    <s v="13.68 - 16.78"/>
    <n v="13.68"/>
    <n v="16.78"/>
    <n v="15.23"/>
    <x v="0"/>
    <n v="533"/>
    <n v="8117.59"/>
  </r>
  <r>
    <n v="2228"/>
    <x v="1"/>
    <x v="7"/>
    <x v="7"/>
    <x v="160"/>
    <s v="18.58 - 28.08"/>
    <n v="18.579999999999998"/>
    <n v="28.08"/>
    <n v="23.33"/>
    <x v="2"/>
    <n v="522"/>
    <n v="12178.259999999998"/>
  </r>
  <r>
    <n v="2229"/>
    <x v="1"/>
    <x v="7"/>
    <x v="73"/>
    <x v="169"/>
    <s v="15.68 - 32.98"/>
    <n v="15.68"/>
    <n v="32.979999999999997"/>
    <n v="24.33"/>
    <x v="2"/>
    <n v="461"/>
    <n v="11216.13"/>
  </r>
  <r>
    <n v="2230"/>
    <x v="1"/>
    <x v="7"/>
    <x v="21"/>
    <x v="29"/>
    <s v="49.19 - 57.98"/>
    <n v="49.19"/>
    <n v="57.98"/>
    <n v="53.584999999999994"/>
    <x v="1"/>
    <n v="416"/>
    <n v="22291.359999999997"/>
  </r>
  <r>
    <n v="2231"/>
    <x v="1"/>
    <x v="7"/>
    <x v="4"/>
    <x v="136"/>
    <s v="16.08 - 16.98"/>
    <n v="16.079999999999998"/>
    <n v="16.98"/>
    <n v="16.53"/>
    <x v="0"/>
    <n v="407"/>
    <n v="6727.71"/>
  </r>
  <r>
    <n v="2232"/>
    <x v="1"/>
    <x v="7"/>
    <x v="70"/>
    <x v="154"/>
    <s v="26.69 - 39.36"/>
    <n v="26.69"/>
    <n v="39.36"/>
    <n v="33.024999999999999"/>
    <x v="5"/>
    <n v="401"/>
    <n v="13243.025"/>
  </r>
  <r>
    <n v="2233"/>
    <x v="1"/>
    <x v="7"/>
    <x v="30"/>
    <x v="44"/>
    <s v="19.97 - 22.78"/>
    <n v="19.97"/>
    <n v="22.78"/>
    <n v="21.375"/>
    <x v="2"/>
    <n v="388"/>
    <n v="8293.5"/>
  </r>
  <r>
    <n v="2234"/>
    <x v="1"/>
    <x v="7"/>
    <x v="65"/>
    <x v="142"/>
    <s v="14.59 - 18.98"/>
    <n v="14.59"/>
    <n v="18.98"/>
    <n v="16.785"/>
    <x v="0"/>
    <n v="388"/>
    <n v="6512.58"/>
  </r>
  <r>
    <n v="2235"/>
    <x v="1"/>
    <x v="7"/>
    <x v="34"/>
    <x v="133"/>
    <s v="50.98 - 77.98"/>
    <n v="50.98"/>
    <n v="77.98"/>
    <n v="64.48"/>
    <x v="1"/>
    <n v="369"/>
    <n v="23793.120000000003"/>
  </r>
  <r>
    <n v="2236"/>
    <x v="1"/>
    <x v="7"/>
    <x v="16"/>
    <x v="76"/>
    <s v="24.38 - 24.38"/>
    <n v="24.38"/>
    <n v="24.38"/>
    <n v="24.38"/>
    <x v="2"/>
    <n v="359"/>
    <n v="8752.42"/>
  </r>
  <r>
    <n v="2237"/>
    <x v="1"/>
    <x v="7"/>
    <x v="18"/>
    <x v="24"/>
    <s v="28.98 - 35.78"/>
    <n v="28.98"/>
    <n v="35.78"/>
    <n v="32.380000000000003"/>
    <x v="5"/>
    <n v="350"/>
    <n v="11333"/>
  </r>
  <r>
    <n v="2238"/>
    <x v="1"/>
    <x v="7"/>
    <x v="11"/>
    <x v="161"/>
    <s v="14.98 - 14.98"/>
    <n v="14.98"/>
    <n v="14.98"/>
    <n v="14.98"/>
    <x v="0"/>
    <n v="339"/>
    <n v="5078.22"/>
  </r>
  <r>
    <n v="2239"/>
    <x v="1"/>
    <x v="7"/>
    <x v="43"/>
    <x v="78"/>
    <s v="18.29 - 19.79"/>
    <n v="18.29"/>
    <n v="19.79"/>
    <n v="19.04"/>
    <x v="0"/>
    <n v="328"/>
    <n v="6245.12"/>
  </r>
  <r>
    <n v="2240"/>
    <x v="1"/>
    <x v="7"/>
    <x v="33"/>
    <x v="102"/>
    <s v="5.28 - 8.28"/>
    <n v="5.28"/>
    <n v="8.2799999999999994"/>
    <n v="6.7799999999999994"/>
    <x v="4"/>
    <n v="307"/>
    <n v="2081.4599999999996"/>
  </r>
  <r>
    <n v="2241"/>
    <x v="1"/>
    <x v="7"/>
    <x v="2"/>
    <x v="27"/>
    <s v="26.11 - 27.21"/>
    <n v="26.11"/>
    <n v="27.21"/>
    <n v="26.66"/>
    <x v="2"/>
    <n v="296"/>
    <n v="7891.36"/>
  </r>
  <r>
    <n v="2242"/>
    <x v="1"/>
    <x v="7"/>
    <x v="15"/>
    <x v="45"/>
    <s v="14.58 - 16.88"/>
    <n v="14.58"/>
    <n v="16.88"/>
    <n v="15.73"/>
    <x v="0"/>
    <n v="279"/>
    <n v="4388.67"/>
  </r>
  <r>
    <n v="2243"/>
    <x v="1"/>
    <x v="7"/>
    <x v="16"/>
    <x v="21"/>
    <s v="50.80 - 50.80"/>
    <n v="50.8"/>
    <n v="50.8"/>
    <n v="50.8"/>
    <x v="1"/>
    <n v="267"/>
    <n v="13563.599999999999"/>
  </r>
  <r>
    <n v="2244"/>
    <x v="1"/>
    <x v="7"/>
    <x v="9"/>
    <x v="10"/>
    <s v="15.98 - 19.28"/>
    <n v="15.98"/>
    <n v="19.28"/>
    <n v="17.630000000000003"/>
    <x v="0"/>
    <n v="266"/>
    <n v="4689.5800000000008"/>
  </r>
  <r>
    <n v="2245"/>
    <x v="1"/>
    <x v="7"/>
    <x v="28"/>
    <x v="42"/>
    <s v="7.48 - 7.98"/>
    <n v="7.48"/>
    <n v="7.98"/>
    <n v="7.73"/>
    <x v="4"/>
    <n v="249"/>
    <n v="1924.7700000000002"/>
  </r>
  <r>
    <n v="2246"/>
    <x v="1"/>
    <x v="7"/>
    <x v="52"/>
    <x v="162"/>
    <s v="17.78 - 28.88"/>
    <n v="17.78"/>
    <n v="28.88"/>
    <n v="23.33"/>
    <x v="2"/>
    <n v="170"/>
    <n v="3966.1"/>
  </r>
  <r>
    <n v="2247"/>
    <x v="1"/>
    <x v="7"/>
    <x v="29"/>
    <x v="43"/>
    <s v="39.99 - 46.19"/>
    <n v="39.99"/>
    <n v="46.19"/>
    <n v="43.09"/>
    <x v="3"/>
    <n v="170"/>
    <n v="7325.3"/>
  </r>
  <r>
    <n v="2248"/>
    <x v="1"/>
    <x v="7"/>
    <x v="13"/>
    <x v="95"/>
    <s v="17.38 - 19.88"/>
    <n v="17.38"/>
    <n v="19.88"/>
    <n v="18.63"/>
    <x v="0"/>
    <n v="162"/>
    <n v="3018.06"/>
  </r>
  <r>
    <n v="2249"/>
    <x v="1"/>
    <x v="7"/>
    <x v="10"/>
    <x v="13"/>
    <s v="20.78 - 23.08"/>
    <n v="20.78"/>
    <n v="23.08"/>
    <n v="21.93"/>
    <x v="2"/>
    <n v="153"/>
    <n v="3355.29"/>
  </r>
  <r>
    <n v="2250"/>
    <x v="1"/>
    <x v="7"/>
    <x v="28"/>
    <x v="57"/>
    <s v="11.98 - 14.48"/>
    <n v="11.98"/>
    <n v="14.48"/>
    <n v="13.23"/>
    <x v="0"/>
    <n v="107"/>
    <n v="1415.6100000000001"/>
  </r>
  <r>
    <n v="2251"/>
    <x v="1"/>
    <x v="7"/>
    <x v="17"/>
    <x v="23"/>
    <s v="28.66 - 46.96"/>
    <n v="28.66"/>
    <n v="46.96"/>
    <n v="37.81"/>
    <x v="5"/>
    <n v="97"/>
    <n v="3667.57"/>
  </r>
  <r>
    <n v="2252"/>
    <x v="1"/>
    <x v="7"/>
    <x v="58"/>
    <x v="121"/>
    <s v="7.38 - 8.38"/>
    <n v="7.38"/>
    <n v="8.3800000000000008"/>
    <n v="7.8800000000000008"/>
    <x v="4"/>
    <n v="95"/>
    <n v="748.6"/>
  </r>
  <r>
    <n v="2253"/>
    <x v="1"/>
    <x v="7"/>
    <x v="4"/>
    <x v="51"/>
    <s v="14.78 - 17.48"/>
    <n v="14.78"/>
    <n v="17.48"/>
    <n v="16.13"/>
    <x v="0"/>
    <n v="87"/>
    <n v="1403.31"/>
  </r>
  <r>
    <n v="2254"/>
    <x v="1"/>
    <x v="7"/>
    <x v="19"/>
    <x v="132"/>
    <s v="14.98 - 15.98"/>
    <n v="14.98"/>
    <n v="15.98"/>
    <n v="15.48"/>
    <x v="0"/>
    <n v="76"/>
    <n v="1176.48"/>
  </r>
  <r>
    <n v="2255"/>
    <x v="1"/>
    <x v="7"/>
    <x v="13"/>
    <x v="22"/>
    <s v="17.28 - 19.88"/>
    <n v="17.28"/>
    <n v="19.88"/>
    <n v="18.579999999999998"/>
    <x v="0"/>
    <n v="71"/>
    <n v="1319.1799999999998"/>
  </r>
  <r>
    <n v="2256"/>
    <x v="1"/>
    <x v="7"/>
    <x v="65"/>
    <x v="143"/>
    <s v="13.00 - 15.59"/>
    <n v="13"/>
    <n v="15.59"/>
    <n v="14.295"/>
    <x v="0"/>
    <n v="67"/>
    <n v="957.76499999999999"/>
  </r>
  <r>
    <n v="2257"/>
    <x v="1"/>
    <x v="7"/>
    <x v="58"/>
    <x v="124"/>
    <s v="11.58 - 13.98"/>
    <n v="11.58"/>
    <n v="13.98"/>
    <n v="12.780000000000001"/>
    <x v="0"/>
    <n v="65"/>
    <n v="830.7"/>
  </r>
  <r>
    <n v="2258"/>
    <x v="1"/>
    <x v="7"/>
    <x v="27"/>
    <x v="41"/>
    <s v="16.58 - 21.28"/>
    <n v="16.579999999999998"/>
    <n v="21.28"/>
    <n v="18.93"/>
    <x v="0"/>
    <n v="65"/>
    <n v="1230.45"/>
  </r>
  <r>
    <n v="2259"/>
    <x v="1"/>
    <x v="7"/>
    <x v="56"/>
    <x v="116"/>
    <s v="19.78 - 21.78"/>
    <n v="19.78"/>
    <n v="21.78"/>
    <n v="20.78"/>
    <x v="2"/>
    <n v="62"/>
    <n v="1288.3600000000001"/>
  </r>
  <r>
    <n v="2260"/>
    <x v="1"/>
    <x v="7"/>
    <x v="29"/>
    <x v="122"/>
    <s v="27.99 - 32.20"/>
    <n v="27.99"/>
    <n v="32.200000000000003"/>
    <n v="30.094999999999999"/>
    <x v="5"/>
    <n v="58"/>
    <n v="1745.51"/>
  </r>
  <r>
    <n v="2261"/>
    <x v="1"/>
    <x v="7"/>
    <x v="14"/>
    <x v="90"/>
    <s v="22.58 - 24.98"/>
    <n v="22.58"/>
    <n v="24.98"/>
    <n v="23.78"/>
    <x v="2"/>
    <n v="50"/>
    <n v="1189"/>
  </r>
  <r>
    <n v="2262"/>
    <x v="1"/>
    <x v="7"/>
    <x v="35"/>
    <x v="65"/>
    <s v="13.99 - 19.69"/>
    <n v="13.99"/>
    <n v="19.690000000000001"/>
    <n v="16.84"/>
    <x v="0"/>
    <n v="49"/>
    <n v="825.16"/>
  </r>
  <r>
    <n v="2263"/>
    <x v="1"/>
    <x v="7"/>
    <x v="63"/>
    <x v="131"/>
    <s v="21.57 - 22.77"/>
    <n v="21.57"/>
    <n v="22.77"/>
    <n v="22.17"/>
    <x v="2"/>
    <n v="39"/>
    <n v="864.63000000000011"/>
  </r>
  <r>
    <n v="2264"/>
    <x v="1"/>
    <x v="7"/>
    <x v="15"/>
    <x v="58"/>
    <s v="17.58 - 21.68"/>
    <n v="17.579999999999998"/>
    <n v="21.68"/>
    <n v="19.63"/>
    <x v="0"/>
    <n v="39"/>
    <n v="765.56999999999994"/>
  </r>
  <r>
    <n v="2265"/>
    <x v="1"/>
    <x v="7"/>
    <x v="0"/>
    <x v="165"/>
    <s v="16.68 - 18.68"/>
    <n v="16.68"/>
    <n v="18.68"/>
    <n v="17.68"/>
    <x v="0"/>
    <n v="27"/>
    <n v="477.36"/>
  </r>
  <r>
    <n v="2266"/>
    <x v="1"/>
    <x v="7"/>
    <x v="52"/>
    <x v="100"/>
    <s v="5.68 - 8.58"/>
    <n v="5.68"/>
    <n v="8.58"/>
    <n v="7.13"/>
    <x v="4"/>
    <n v="25"/>
    <n v="178.25"/>
  </r>
  <r>
    <n v="2267"/>
    <x v="1"/>
    <x v="7"/>
    <x v="31"/>
    <x v="138"/>
    <s v="15.66 - 17.99"/>
    <n v="15.66"/>
    <n v="17.989999999999998"/>
    <n v="16.824999999999999"/>
    <x v="0"/>
    <n v="24"/>
    <n v="403.79999999999995"/>
  </r>
  <r>
    <n v="2268"/>
    <x v="1"/>
    <x v="7"/>
    <x v="69"/>
    <x v="163"/>
    <s v="19.68 - 22.88"/>
    <n v="19.68"/>
    <n v="22.88"/>
    <n v="21.28"/>
    <x v="2"/>
    <n v="23"/>
    <n v="489.44000000000005"/>
  </r>
  <r>
    <n v="2269"/>
    <x v="1"/>
    <x v="7"/>
    <x v="25"/>
    <x v="84"/>
    <s v="16.68 - 20.68"/>
    <n v="16.68"/>
    <n v="20.68"/>
    <n v="18.68"/>
    <x v="0"/>
    <n v="20"/>
    <n v="373.6"/>
  </r>
  <r>
    <n v="2270"/>
    <x v="1"/>
    <x v="7"/>
    <x v="55"/>
    <x v="112"/>
    <s v="23.17 - 26.47"/>
    <n v="23.17"/>
    <n v="26.47"/>
    <n v="24.82"/>
    <x v="2"/>
    <n v="20"/>
    <n v="496.4"/>
  </r>
  <r>
    <n v="2271"/>
    <x v="1"/>
    <x v="7"/>
    <x v="33"/>
    <x v="56"/>
    <s v="12.58 - 13.28"/>
    <n v="12.58"/>
    <n v="13.28"/>
    <n v="12.93"/>
    <x v="0"/>
    <n v="16"/>
    <n v="206.88"/>
  </r>
  <r>
    <n v="2272"/>
    <x v="1"/>
    <x v="7"/>
    <x v="60"/>
    <x v="130"/>
    <s v="11.99 - 15.09"/>
    <n v="11.99"/>
    <n v="15.09"/>
    <n v="13.54"/>
    <x v="0"/>
    <n v="16"/>
    <n v="216.64"/>
  </r>
  <r>
    <n v="2273"/>
    <x v="1"/>
    <x v="7"/>
    <x v="66"/>
    <x v="148"/>
    <s v="23.98 - 36.99"/>
    <n v="23.98"/>
    <n v="36.99"/>
    <n v="30.484999999999999"/>
    <x v="5"/>
    <n v="16"/>
    <n v="487.76"/>
  </r>
  <r>
    <n v="2274"/>
    <x v="1"/>
    <x v="7"/>
    <x v="14"/>
    <x v="19"/>
    <s v="20.38 - 21.88"/>
    <n v="20.38"/>
    <n v="21.88"/>
    <n v="21.13"/>
    <x v="2"/>
    <n v="14"/>
    <n v="295.82"/>
  </r>
  <r>
    <n v="2275"/>
    <x v="1"/>
    <x v="7"/>
    <x v="30"/>
    <x v="52"/>
    <s v="18.27 - 19.77"/>
    <n v="18.27"/>
    <n v="19.77"/>
    <n v="19.02"/>
    <x v="0"/>
    <n v="10"/>
    <n v="190.2"/>
  </r>
  <r>
    <n v="2276"/>
    <x v="1"/>
    <x v="7"/>
    <x v="63"/>
    <x v="152"/>
    <s v="24.97 - 25.97"/>
    <n v="24.97"/>
    <n v="25.97"/>
    <n v="25.47"/>
    <x v="2"/>
    <n v="10"/>
    <n v="254.7"/>
  </r>
  <r>
    <n v="2277"/>
    <x v="1"/>
    <x v="7"/>
    <x v="22"/>
    <x v="125"/>
    <s v="18.49 - 21.69"/>
    <n v="18.489999999999998"/>
    <n v="21.69"/>
    <n v="20.09"/>
    <x v="2"/>
    <n v="8"/>
    <n v="160.72"/>
  </r>
  <r>
    <n v="2278"/>
    <x v="1"/>
    <x v="7"/>
    <x v="23"/>
    <x v="60"/>
    <s v="7.24 - 8.54"/>
    <n v="7.24"/>
    <n v="8.5399999999999991"/>
    <n v="7.89"/>
    <x v="4"/>
    <n v="8"/>
    <n v="63.12"/>
  </r>
  <r>
    <n v="2279"/>
    <x v="1"/>
    <x v="7"/>
    <x v="27"/>
    <x v="63"/>
    <s v="29.93 - 41.68"/>
    <n v="29.93"/>
    <n v="41.68"/>
    <n v="35.805"/>
    <x v="5"/>
    <n v="8"/>
    <n v="286.44"/>
  </r>
  <r>
    <n v="2280"/>
    <x v="1"/>
    <x v="7"/>
    <x v="30"/>
    <x v="49"/>
    <s v="17.67 - 19.67"/>
    <n v="17.670000000000002"/>
    <n v="19.670000000000002"/>
    <n v="18.670000000000002"/>
    <x v="0"/>
    <n v="7"/>
    <n v="130.69"/>
  </r>
  <r>
    <n v="2281"/>
    <x v="1"/>
    <x v="7"/>
    <x v="53"/>
    <x v="104"/>
    <s v="25.98 - 27.98"/>
    <n v="25.98"/>
    <n v="27.98"/>
    <n v="26.98"/>
    <x v="2"/>
    <n v="6"/>
    <n v="161.88"/>
  </r>
  <r>
    <n v="2282"/>
    <x v="1"/>
    <x v="7"/>
    <x v="36"/>
    <x v="66"/>
    <s v="15.98 - 18.68"/>
    <n v="15.98"/>
    <n v="18.68"/>
    <n v="17.329999999999998"/>
    <x v="0"/>
    <n v="4"/>
    <n v="69.319999999999993"/>
  </r>
  <r>
    <n v="2283"/>
    <x v="1"/>
    <x v="7"/>
    <x v="22"/>
    <x v="97"/>
    <s v="11.99 - 16.39"/>
    <n v="11.99"/>
    <n v="16.39"/>
    <n v="14.190000000000001"/>
    <x v="0"/>
    <n v="4"/>
    <n v="56.760000000000005"/>
  </r>
  <r>
    <n v="2284"/>
    <x v="1"/>
    <x v="7"/>
    <x v="71"/>
    <x v="164"/>
    <s v="17.15 - 19.15"/>
    <n v="17.149999999999999"/>
    <n v="19.149999999999999"/>
    <n v="18.149999999999999"/>
    <x v="0"/>
    <n v="3"/>
    <n v="54.449999999999996"/>
  </r>
  <r>
    <n v="2285"/>
    <x v="1"/>
    <x v="7"/>
    <x v="32"/>
    <x v="54"/>
    <s v="19.88 - 20.88"/>
    <n v="19.88"/>
    <n v="20.88"/>
    <n v="20.38"/>
    <x v="2"/>
    <n v="2"/>
    <n v="40.76"/>
  </r>
  <r>
    <n v="2286"/>
    <x v="1"/>
    <x v="7"/>
    <x v="25"/>
    <x v="36"/>
    <s v="22.28 - 23.98"/>
    <n v="22.28"/>
    <n v="23.98"/>
    <n v="23.130000000000003"/>
    <x v="2"/>
    <n v="2"/>
    <n v="46.260000000000005"/>
  </r>
  <r>
    <n v="2287"/>
    <x v="1"/>
    <x v="7"/>
    <x v="34"/>
    <x v="59"/>
    <s v="22.58 - 26.58"/>
    <n v="22.58"/>
    <n v="26.58"/>
    <n v="24.58"/>
    <x v="2"/>
    <n v="0"/>
    <n v="0"/>
  </r>
  <r>
    <n v="2288"/>
    <x v="1"/>
    <x v="7"/>
    <x v="61"/>
    <x v="128"/>
    <s v="16.69 - 24.99"/>
    <n v="16.690000000000001"/>
    <n v="24.99"/>
    <n v="20.84"/>
    <x v="2"/>
    <n v="0"/>
    <n v="0"/>
  </r>
  <r>
    <n v="2289"/>
    <x v="1"/>
    <x v="7"/>
    <x v="51"/>
    <x v="99"/>
    <s v="6.68 - 13.98"/>
    <n v="6.68"/>
    <n v="13.98"/>
    <n v="10.33"/>
    <x v="0"/>
    <n v="0"/>
    <n v="0"/>
  </r>
  <r>
    <n v="2290"/>
    <x v="1"/>
    <x v="7"/>
    <x v="0"/>
    <x v="46"/>
    <s v="14.58 - 19.98"/>
    <n v="14.58"/>
    <n v="19.98"/>
    <n v="17.28"/>
    <x v="0"/>
    <n v="0"/>
    <n v="0"/>
  </r>
  <r>
    <n v="2291"/>
    <x v="1"/>
    <x v="7"/>
    <x v="7"/>
    <x v="86"/>
    <s v="11.08 - 12.68"/>
    <n v="11.08"/>
    <n v="12.68"/>
    <n v="11.879999999999999"/>
    <x v="0"/>
    <n v="0"/>
    <n v="0"/>
  </r>
  <r>
    <n v="2292"/>
    <x v="1"/>
    <x v="7"/>
    <x v="20"/>
    <x v="62"/>
    <s v="12.98 - 14.55"/>
    <n v="12.98"/>
    <n v="14.55"/>
    <n v="13.765000000000001"/>
    <x v="0"/>
    <n v="0"/>
    <n v="0"/>
  </r>
  <r>
    <n v="2293"/>
    <x v="1"/>
    <x v="7"/>
    <x v="36"/>
    <x v="155"/>
    <s v="22.59 - 26.99"/>
    <n v="22.59"/>
    <n v="26.99"/>
    <n v="24.79"/>
    <x v="2"/>
    <n v="0"/>
    <n v="0"/>
  </r>
  <r>
    <n v="2294"/>
    <x v="1"/>
    <x v="7"/>
    <x v="31"/>
    <x v="47"/>
    <s v="10.88 - 13.78"/>
    <n v="10.88"/>
    <n v="13.78"/>
    <n v="12.33"/>
    <x v="0"/>
    <n v="0"/>
    <n v="0"/>
  </r>
  <r>
    <n v="2295"/>
    <x v="1"/>
    <x v="7"/>
    <x v="59"/>
    <x v="123"/>
    <s v="3.98 - 4.28"/>
    <n v="3.98"/>
    <n v="4.28"/>
    <n v="4.13"/>
    <x v="4"/>
    <n v="0"/>
    <n v="0"/>
  </r>
  <r>
    <n v="2296"/>
    <x v="1"/>
    <x v="7"/>
    <x v="42"/>
    <x v="92"/>
    <s v="12.98 - 15.98"/>
    <n v="12.98"/>
    <n v="15.98"/>
    <n v="14.48"/>
    <x v="0"/>
    <n v="0"/>
    <n v="0"/>
  </r>
  <r>
    <n v="2297"/>
    <x v="1"/>
    <x v="7"/>
    <x v="38"/>
    <x v="69"/>
    <s v="7.18 - 7.58"/>
    <n v="7.18"/>
    <n v="7.58"/>
    <n v="7.38"/>
    <x v="4"/>
    <n v="0"/>
    <n v="0"/>
  </r>
  <r>
    <n v="2298"/>
    <x v="1"/>
    <x v="7"/>
    <x v="20"/>
    <x v="40"/>
    <s v="5.95 - 7.55"/>
    <n v="5.95"/>
    <n v="7.55"/>
    <n v="6.75"/>
    <x v="4"/>
    <n v="0"/>
    <n v="0"/>
  </r>
  <r>
    <n v="2299"/>
    <x v="1"/>
    <x v="7"/>
    <x v="20"/>
    <x v="89"/>
    <s v="14.99 - 17.59"/>
    <n v="14.99"/>
    <n v="17.59"/>
    <n v="16.29"/>
    <x v="0"/>
    <n v="0"/>
    <n v="0"/>
  </r>
  <r>
    <n v="2300"/>
    <x v="1"/>
    <x v="7"/>
    <x v="22"/>
    <x v="31"/>
    <s v="12.99 - 17.19"/>
    <n v="12.99"/>
    <n v="17.190000000000001"/>
    <n v="15.09"/>
    <x v="0"/>
    <n v="0"/>
    <n v="0"/>
  </r>
  <r>
    <n v="2301"/>
    <x v="1"/>
    <x v="7"/>
    <x v="13"/>
    <x v="18"/>
    <s v="15.78 - 17.88"/>
    <n v="15.78"/>
    <n v="17.88"/>
    <n v="16.829999999999998"/>
    <x v="0"/>
    <n v="0"/>
    <n v="0"/>
  </r>
  <r>
    <n v="2302"/>
    <x v="1"/>
    <x v="7"/>
    <x v="31"/>
    <x v="48"/>
    <s v="9.38 - 10.68"/>
    <n v="9.3800000000000008"/>
    <n v="10.68"/>
    <n v="10.030000000000001"/>
    <x v="0"/>
    <n v="0"/>
    <n v="0"/>
  </r>
  <r>
    <n v="2303"/>
    <x v="1"/>
    <x v="7"/>
    <x v="15"/>
    <x v="20"/>
    <s v="10.99 - 15.99"/>
    <n v="10.99"/>
    <n v="15.99"/>
    <n v="13.49"/>
    <x v="0"/>
    <n v="0"/>
    <n v="0"/>
  </r>
  <r>
    <n v="2304"/>
    <x v="1"/>
    <x v="7"/>
    <x v="19"/>
    <x v="25"/>
    <s v="16.98 - 17.98"/>
    <n v="16.98"/>
    <n v="17.98"/>
    <n v="17.48"/>
    <x v="0"/>
    <n v="0"/>
    <n v="0"/>
  </r>
  <r>
    <n v="2305"/>
    <x v="1"/>
    <x v="7"/>
    <x v="11"/>
    <x v="114"/>
    <s v="15.99 - 17.99"/>
    <n v="15.99"/>
    <n v="17.989999999999998"/>
    <n v="16.989999999999998"/>
    <x v="0"/>
    <n v="0"/>
    <n v="0"/>
  </r>
  <r>
    <n v="2306"/>
    <x v="1"/>
    <x v="7"/>
    <x v="11"/>
    <x v="61"/>
    <s v="8.98 - 9.88"/>
    <n v="8.98"/>
    <n v="9.8800000000000008"/>
    <n v="9.43"/>
    <x v="4"/>
    <n v="0"/>
    <n v="0"/>
  </r>
  <r>
    <n v="2307"/>
    <x v="1"/>
    <x v="7"/>
    <x v="59"/>
    <x v="139"/>
    <s v="16.28 - 17.58"/>
    <n v="16.28"/>
    <n v="17.579999999999998"/>
    <n v="16.93"/>
    <x v="0"/>
    <n v="0"/>
    <n v="0"/>
  </r>
  <r>
    <n v="2308"/>
    <x v="1"/>
    <x v="7"/>
    <x v="49"/>
    <x v="96"/>
    <s v="16.99 - 16.99"/>
    <n v="16.989999999999998"/>
    <n v="16.989999999999998"/>
    <n v="16.989999999999998"/>
    <x v="0"/>
    <n v="0"/>
    <n v="0"/>
  </r>
  <r>
    <n v="2309"/>
    <x v="1"/>
    <x v="7"/>
    <x v="4"/>
    <x v="34"/>
    <s v="5.99 - 7.99"/>
    <n v="5.99"/>
    <n v="7.99"/>
    <n v="6.99"/>
    <x v="4"/>
    <n v="0"/>
    <n v="0"/>
  </r>
  <r>
    <n v="2310"/>
    <x v="1"/>
    <x v="7"/>
    <x v="42"/>
    <x v="74"/>
    <s v="6.18 - 7.38"/>
    <n v="6.18"/>
    <n v="7.38"/>
    <n v="6.7799999999999994"/>
    <x v="4"/>
    <n v="0"/>
    <n v="0"/>
  </r>
  <r>
    <n v="2311"/>
    <x v="1"/>
    <x v="7"/>
    <x v="6"/>
    <x v="108"/>
    <s v="5.48 - 6.48"/>
    <n v="5.48"/>
    <n v="6.48"/>
    <n v="5.98"/>
    <x v="4"/>
    <n v="0"/>
    <n v="0"/>
  </r>
  <r>
    <n v="2312"/>
    <x v="1"/>
    <x v="7"/>
    <x v="62"/>
    <x v="129"/>
    <s v="6.88 - 9.58"/>
    <n v="6.88"/>
    <n v="9.58"/>
    <n v="8.23"/>
    <x v="4"/>
    <n v="0"/>
    <n v="0"/>
  </r>
  <r>
    <n v="2313"/>
    <x v="1"/>
    <x v="7"/>
    <x v="23"/>
    <x v="50"/>
    <s v="23.80 - 25.40"/>
    <n v="23.8"/>
    <n v="25.4"/>
    <n v="24.6"/>
    <x v="2"/>
    <n v="0"/>
    <n v="0"/>
  </r>
  <r>
    <n v="2314"/>
    <x v="1"/>
    <x v="7"/>
    <x v="37"/>
    <x v="67"/>
    <s v="12.98 - 13.98"/>
    <n v="12.98"/>
    <n v="13.98"/>
    <n v="13.48"/>
    <x v="0"/>
    <n v="0"/>
    <n v="0"/>
  </r>
  <r>
    <n v="2315"/>
    <x v="1"/>
    <x v="7"/>
    <x v="5"/>
    <x v="5"/>
    <s v="21.98 - 23.98"/>
    <n v="21.98"/>
    <n v="23.98"/>
    <n v="22.98"/>
    <x v="2"/>
    <n v="0"/>
    <n v="0"/>
  </r>
  <r>
    <n v="2316"/>
    <x v="1"/>
    <x v="7"/>
    <x v="61"/>
    <x v="128"/>
    <s v="16.69 - 24.99"/>
    <n v="16.690000000000001"/>
    <n v="24.99"/>
    <n v="20.84"/>
    <x v="2"/>
    <n v="0"/>
    <n v="0"/>
  </r>
  <r>
    <n v="2317"/>
    <x v="1"/>
    <x v="7"/>
    <x v="34"/>
    <x v="59"/>
    <s v="22.58 - 26.58"/>
    <n v="22.58"/>
    <n v="26.58"/>
    <n v="24.58"/>
    <x v="2"/>
    <n v="0"/>
    <n v="0"/>
  </r>
  <r>
    <n v="2318"/>
    <x v="1"/>
    <x v="7"/>
    <x v="0"/>
    <x v="46"/>
    <s v="14.58 - 19.98"/>
    <n v="14.58"/>
    <n v="19.98"/>
    <n v="17.28"/>
    <x v="0"/>
    <n v="0"/>
    <n v="0"/>
  </r>
  <r>
    <n v="2319"/>
    <x v="1"/>
    <x v="7"/>
    <x v="51"/>
    <x v="99"/>
    <s v="6.68 - 13.98"/>
    <n v="6.68"/>
    <n v="13.98"/>
    <n v="10.33"/>
    <x v="0"/>
    <n v="0"/>
    <n v="0"/>
  </r>
  <r>
    <n v="2320"/>
    <x v="1"/>
    <x v="7"/>
    <x v="20"/>
    <x v="62"/>
    <s v="12.98 - 14.55"/>
    <n v="12.98"/>
    <n v="14.55"/>
    <n v="13.765000000000001"/>
    <x v="0"/>
    <n v="0"/>
    <n v="0"/>
  </r>
  <r>
    <n v="2321"/>
    <x v="1"/>
    <x v="7"/>
    <x v="7"/>
    <x v="86"/>
    <s v="11.08 - 12.68"/>
    <n v="11.08"/>
    <n v="12.68"/>
    <n v="11.879999999999999"/>
    <x v="0"/>
    <n v="0"/>
    <n v="0"/>
  </r>
  <r>
    <n v="2322"/>
    <x v="1"/>
    <x v="7"/>
    <x v="36"/>
    <x v="155"/>
    <s v="22.59 - 26.99"/>
    <n v="22.59"/>
    <n v="26.99"/>
    <n v="24.79"/>
    <x v="2"/>
    <n v="0"/>
    <n v="0"/>
  </r>
  <r>
    <n v="2323"/>
    <x v="1"/>
    <x v="7"/>
    <x v="31"/>
    <x v="47"/>
    <s v="10.88 - 13.78"/>
    <n v="10.88"/>
    <n v="13.78"/>
    <n v="12.33"/>
    <x v="0"/>
    <n v="0"/>
    <n v="0"/>
  </r>
  <r>
    <n v="2324"/>
    <x v="1"/>
    <x v="7"/>
    <x v="38"/>
    <x v="69"/>
    <s v="7.18 - 7.58"/>
    <n v="7.18"/>
    <n v="7.58"/>
    <n v="7.38"/>
    <x v="4"/>
    <n v="0"/>
    <n v="0"/>
  </r>
  <r>
    <n v="2325"/>
    <x v="1"/>
    <x v="7"/>
    <x v="20"/>
    <x v="40"/>
    <s v="5.95 - 7.55"/>
    <n v="5.95"/>
    <n v="7.55"/>
    <n v="6.75"/>
    <x v="4"/>
    <n v="0"/>
    <n v="0"/>
  </r>
  <r>
    <n v="2326"/>
    <x v="1"/>
    <x v="7"/>
    <x v="59"/>
    <x v="123"/>
    <s v="3.98 - 4.28"/>
    <n v="3.98"/>
    <n v="4.28"/>
    <n v="4.13"/>
    <x v="4"/>
    <n v="0"/>
    <n v="0"/>
  </r>
  <r>
    <n v="2327"/>
    <x v="1"/>
    <x v="7"/>
    <x v="42"/>
    <x v="92"/>
    <s v="12.98 - 15.98"/>
    <n v="12.98"/>
    <n v="15.98"/>
    <n v="14.48"/>
    <x v="0"/>
    <n v="0"/>
    <n v="0"/>
  </r>
  <r>
    <n v="2328"/>
    <x v="1"/>
    <x v="7"/>
    <x v="20"/>
    <x v="89"/>
    <s v="14.99 - 17.59"/>
    <n v="14.99"/>
    <n v="17.59"/>
    <n v="16.29"/>
    <x v="0"/>
    <n v="0"/>
    <n v="0"/>
  </r>
  <r>
    <n v="2329"/>
    <x v="1"/>
    <x v="7"/>
    <x v="13"/>
    <x v="18"/>
    <s v="15.78 - 17.88"/>
    <n v="15.78"/>
    <n v="17.88"/>
    <n v="16.829999999999998"/>
    <x v="0"/>
    <n v="0"/>
    <n v="0"/>
  </r>
  <r>
    <n v="2330"/>
    <x v="1"/>
    <x v="7"/>
    <x v="31"/>
    <x v="48"/>
    <s v="9.38 - 10.68"/>
    <n v="9.3800000000000008"/>
    <n v="10.68"/>
    <n v="10.030000000000001"/>
    <x v="0"/>
    <n v="0"/>
    <n v="0"/>
  </r>
  <r>
    <n v="2331"/>
    <x v="1"/>
    <x v="7"/>
    <x v="22"/>
    <x v="31"/>
    <s v="12.99 - 17.19"/>
    <n v="12.99"/>
    <n v="17.190000000000001"/>
    <n v="15.09"/>
    <x v="0"/>
    <n v="0"/>
    <n v="0"/>
  </r>
  <r>
    <n v="2332"/>
    <x v="1"/>
    <x v="7"/>
    <x v="15"/>
    <x v="20"/>
    <s v="10.99 - 15.99"/>
    <n v="10.99"/>
    <n v="15.99"/>
    <n v="13.49"/>
    <x v="0"/>
    <n v="0"/>
    <n v="0"/>
  </r>
  <r>
    <n v="2333"/>
    <x v="1"/>
    <x v="7"/>
    <x v="19"/>
    <x v="25"/>
    <s v="16.98 - 17.98"/>
    <n v="16.98"/>
    <n v="17.98"/>
    <n v="17.48"/>
    <x v="0"/>
    <n v="0"/>
    <n v="0"/>
  </r>
  <r>
    <n v="2334"/>
    <x v="1"/>
    <x v="8"/>
    <x v="6"/>
    <x v="106"/>
    <s v="3.28 - 9.99"/>
    <n v="3.28"/>
    <n v="9.99"/>
    <n v="6.6349999999999998"/>
    <x v="4"/>
    <n v="35176"/>
    <n v="233392.75999999998"/>
  </r>
  <r>
    <n v="2335"/>
    <x v="1"/>
    <x v="8"/>
    <x v="50"/>
    <x v="135"/>
    <s v="25.89 - 36.39"/>
    <n v="25.89"/>
    <n v="36.39"/>
    <n v="31.14"/>
    <x v="5"/>
    <n v="33544"/>
    <n v="1044560.16"/>
  </r>
  <r>
    <n v="2336"/>
    <x v="1"/>
    <x v="8"/>
    <x v="50"/>
    <x v="98"/>
    <s v="25.99 - 29.59"/>
    <n v="25.99"/>
    <n v="29.59"/>
    <n v="27.79"/>
    <x v="2"/>
    <n v="22462"/>
    <n v="624218.98"/>
  </r>
  <r>
    <n v="2337"/>
    <x v="1"/>
    <x v="8"/>
    <x v="0"/>
    <x v="0"/>
    <s v="13.98 - 15.38"/>
    <n v="13.98"/>
    <n v="15.38"/>
    <n v="14.68"/>
    <x v="0"/>
    <n v="18372"/>
    <n v="269700.96000000002"/>
  </r>
  <r>
    <n v="2338"/>
    <x v="1"/>
    <x v="8"/>
    <x v="4"/>
    <x v="107"/>
    <s v="18.98 - 33.18"/>
    <n v="18.98"/>
    <n v="33.18"/>
    <n v="26.08"/>
    <x v="2"/>
    <n v="10248"/>
    <n v="267267.83999999997"/>
  </r>
  <r>
    <n v="2339"/>
    <x v="1"/>
    <x v="8"/>
    <x v="31"/>
    <x v="79"/>
    <s v="5.99 - 9.40"/>
    <n v="5.99"/>
    <n v="9.4"/>
    <n v="7.6950000000000003"/>
    <x v="4"/>
    <n v="7815"/>
    <n v="60136.425000000003"/>
  </r>
  <r>
    <n v="2340"/>
    <x v="1"/>
    <x v="8"/>
    <x v="51"/>
    <x v="101"/>
    <s v="11.88 - 20.68"/>
    <n v="11.88"/>
    <n v="20.68"/>
    <n v="16.28"/>
    <x v="0"/>
    <n v="7699"/>
    <n v="125339.72000000002"/>
  </r>
  <r>
    <n v="2341"/>
    <x v="1"/>
    <x v="8"/>
    <x v="12"/>
    <x v="118"/>
    <s v="20.99 - 33.99"/>
    <n v="20.99"/>
    <n v="33.99"/>
    <n v="27.490000000000002"/>
    <x v="2"/>
    <n v="7512"/>
    <n v="206504.88"/>
  </r>
  <r>
    <n v="2342"/>
    <x v="1"/>
    <x v="8"/>
    <x v="47"/>
    <x v="93"/>
    <s v="33.80 - 33.80"/>
    <n v="33.799999999999997"/>
    <n v="33.799999999999997"/>
    <n v="33.799999999999997"/>
    <x v="5"/>
    <n v="7094"/>
    <n v="239777.19999999998"/>
  </r>
  <r>
    <n v="2343"/>
    <x v="1"/>
    <x v="8"/>
    <x v="4"/>
    <x v="12"/>
    <s v="20.98 - 34.28"/>
    <n v="20.98"/>
    <n v="34.28"/>
    <n v="27.630000000000003"/>
    <x v="2"/>
    <n v="6254"/>
    <n v="172798.02000000002"/>
  </r>
  <r>
    <n v="2344"/>
    <x v="1"/>
    <x v="8"/>
    <x v="8"/>
    <x v="9"/>
    <s v="8.48 - 9.98"/>
    <n v="8.48"/>
    <n v="9.98"/>
    <n v="9.23"/>
    <x v="4"/>
    <n v="5327"/>
    <n v="49168.21"/>
  </r>
  <r>
    <n v="2345"/>
    <x v="1"/>
    <x v="8"/>
    <x v="8"/>
    <x v="127"/>
    <s v="12.98 - 16.58"/>
    <n v="12.98"/>
    <n v="16.579999999999998"/>
    <n v="14.78"/>
    <x v="0"/>
    <n v="5085"/>
    <n v="75156.3"/>
  </r>
  <r>
    <n v="2346"/>
    <x v="1"/>
    <x v="8"/>
    <x v="17"/>
    <x v="144"/>
    <s v="11.98 - 18.98"/>
    <n v="11.98"/>
    <n v="18.98"/>
    <n v="15.48"/>
    <x v="0"/>
    <n v="5003"/>
    <n v="77446.44"/>
  </r>
  <r>
    <n v="2347"/>
    <x v="1"/>
    <x v="8"/>
    <x v="3"/>
    <x v="3"/>
    <s v="33.80 - 55.40"/>
    <n v="33.799999999999997"/>
    <n v="55.4"/>
    <n v="44.599999999999994"/>
    <x v="3"/>
    <n v="4900"/>
    <n v="218539.99999999997"/>
  </r>
  <r>
    <n v="2348"/>
    <x v="1"/>
    <x v="8"/>
    <x v="24"/>
    <x v="35"/>
    <s v="14.28 - 15.38"/>
    <n v="14.28"/>
    <n v="15.38"/>
    <n v="14.83"/>
    <x v="0"/>
    <n v="4711"/>
    <n v="69864.13"/>
  </r>
  <r>
    <n v="2349"/>
    <x v="1"/>
    <x v="8"/>
    <x v="1"/>
    <x v="119"/>
    <s v="40.50 - 44.50"/>
    <n v="40.5"/>
    <n v="44.5"/>
    <n v="42.5"/>
    <x v="3"/>
    <n v="4399"/>
    <n v="186957.5"/>
  </r>
  <r>
    <n v="2350"/>
    <x v="1"/>
    <x v="8"/>
    <x v="65"/>
    <x v="141"/>
    <s v="5.99 - 9.09"/>
    <n v="5.99"/>
    <n v="9.09"/>
    <n v="7.54"/>
    <x v="4"/>
    <n v="4290"/>
    <n v="32346.6"/>
  </r>
  <r>
    <n v="2351"/>
    <x v="1"/>
    <x v="8"/>
    <x v="4"/>
    <x v="11"/>
    <s v="10.28 - 14.78"/>
    <n v="10.28"/>
    <n v="14.78"/>
    <n v="12.53"/>
    <x v="0"/>
    <n v="4129"/>
    <n v="51736.369999999995"/>
  </r>
  <r>
    <n v="2352"/>
    <x v="1"/>
    <x v="8"/>
    <x v="48"/>
    <x v="137"/>
    <s v="19.39 - 29.39"/>
    <n v="19.39"/>
    <n v="29.39"/>
    <n v="24.39"/>
    <x v="2"/>
    <n v="3858"/>
    <n v="94096.62"/>
  </r>
  <r>
    <n v="2353"/>
    <x v="1"/>
    <x v="8"/>
    <x v="60"/>
    <x v="126"/>
    <s v="5.99 - 9.95"/>
    <n v="5.99"/>
    <n v="9.9499999999999993"/>
    <n v="7.97"/>
    <x v="4"/>
    <n v="3765"/>
    <n v="30007.05"/>
  </r>
  <r>
    <n v="2354"/>
    <x v="1"/>
    <x v="8"/>
    <x v="2"/>
    <x v="140"/>
    <s v="19.59 - 28.34"/>
    <n v="19.59"/>
    <n v="28.34"/>
    <n v="23.965"/>
    <x v="2"/>
    <n v="3189"/>
    <n v="76424.384999999995"/>
  </r>
  <r>
    <n v="2355"/>
    <x v="1"/>
    <x v="8"/>
    <x v="4"/>
    <x v="168"/>
    <s v="9.98 - 13.98"/>
    <n v="9.98"/>
    <n v="13.98"/>
    <n v="11.98"/>
    <x v="0"/>
    <n v="3000"/>
    <n v="35940"/>
  </r>
  <r>
    <n v="2356"/>
    <x v="1"/>
    <x v="8"/>
    <x v="3"/>
    <x v="113"/>
    <s v="35.80 - 41.60"/>
    <n v="35.799999999999997"/>
    <n v="41.6"/>
    <n v="38.700000000000003"/>
    <x v="5"/>
    <n v="2825"/>
    <n v="109327.50000000001"/>
  </r>
  <r>
    <n v="2357"/>
    <x v="1"/>
    <x v="8"/>
    <x v="68"/>
    <x v="150"/>
    <s v="2.98 - 7.39"/>
    <n v="2.98"/>
    <n v="7.39"/>
    <n v="5.1849999999999996"/>
    <x v="4"/>
    <n v="2669"/>
    <n v="13838.764999999999"/>
  </r>
  <r>
    <n v="2358"/>
    <x v="1"/>
    <x v="8"/>
    <x v="12"/>
    <x v="15"/>
    <s v="16.89 - 20.19"/>
    <n v="16.89"/>
    <n v="20.190000000000001"/>
    <n v="18.54"/>
    <x v="0"/>
    <n v="2656"/>
    <n v="49242.239999999998"/>
  </r>
  <r>
    <n v="2359"/>
    <x v="1"/>
    <x v="8"/>
    <x v="23"/>
    <x v="32"/>
    <s v="12.98 - 17.88"/>
    <n v="12.98"/>
    <n v="17.88"/>
    <n v="15.43"/>
    <x v="0"/>
    <n v="2583"/>
    <n v="39855.69"/>
  </r>
  <r>
    <n v="2360"/>
    <x v="1"/>
    <x v="8"/>
    <x v="40"/>
    <x v="71"/>
    <s v="16.38 - 19.38"/>
    <n v="16.38"/>
    <n v="19.38"/>
    <n v="17.88"/>
    <x v="0"/>
    <n v="2424"/>
    <n v="43341.119999999995"/>
  </r>
  <r>
    <n v="2361"/>
    <x v="1"/>
    <x v="8"/>
    <x v="8"/>
    <x v="110"/>
    <s v="7.18 - 10.68"/>
    <n v="7.18"/>
    <n v="10.68"/>
    <n v="8.93"/>
    <x v="4"/>
    <n v="2358"/>
    <n v="21056.94"/>
  </r>
  <r>
    <n v="2362"/>
    <x v="1"/>
    <x v="8"/>
    <x v="0"/>
    <x v="6"/>
    <s v="11.98 - 14.98"/>
    <n v="11.98"/>
    <n v="14.98"/>
    <n v="13.48"/>
    <x v="0"/>
    <n v="1984"/>
    <n v="26744.32"/>
  </r>
  <r>
    <n v="2363"/>
    <x v="1"/>
    <x v="8"/>
    <x v="26"/>
    <x v="115"/>
    <s v="12.98 - 20.78"/>
    <n v="12.98"/>
    <n v="20.78"/>
    <n v="16.880000000000003"/>
    <x v="0"/>
    <n v="1937"/>
    <n v="32696.560000000005"/>
  </r>
  <r>
    <n v="2364"/>
    <x v="1"/>
    <x v="8"/>
    <x v="6"/>
    <x v="167"/>
    <s v="7.78 - 11.38"/>
    <n v="7.78"/>
    <n v="11.38"/>
    <n v="9.58"/>
    <x v="4"/>
    <n v="1924"/>
    <n v="18431.920000000002"/>
  </r>
  <r>
    <n v="2365"/>
    <x v="1"/>
    <x v="8"/>
    <x v="35"/>
    <x v="64"/>
    <s v="15.09 - 16.99"/>
    <n v="15.09"/>
    <n v="16.989999999999998"/>
    <n v="16.04"/>
    <x v="0"/>
    <n v="1834"/>
    <n v="29417.359999999997"/>
  </r>
  <r>
    <n v="2366"/>
    <x v="1"/>
    <x v="8"/>
    <x v="46"/>
    <x v="88"/>
    <s v="16.08 - 17.98"/>
    <n v="16.079999999999998"/>
    <n v="17.98"/>
    <n v="17.03"/>
    <x v="0"/>
    <n v="1776"/>
    <n v="30245.280000000002"/>
  </r>
  <r>
    <n v="2367"/>
    <x v="1"/>
    <x v="8"/>
    <x v="26"/>
    <x v="39"/>
    <s v="12.68 - 20.78"/>
    <n v="12.68"/>
    <n v="20.78"/>
    <n v="16.73"/>
    <x v="0"/>
    <n v="1676"/>
    <n v="28039.48"/>
  </r>
  <r>
    <n v="2368"/>
    <x v="1"/>
    <x v="8"/>
    <x v="48"/>
    <x v="151"/>
    <s v="25.89 - 33.69"/>
    <n v="25.89"/>
    <n v="33.69"/>
    <n v="29.79"/>
    <x v="2"/>
    <n v="1664"/>
    <n v="49570.559999999998"/>
  </r>
  <r>
    <n v="2369"/>
    <x v="1"/>
    <x v="8"/>
    <x v="11"/>
    <x v="14"/>
    <s v="14.99 - 15.99"/>
    <n v="14.99"/>
    <n v="15.99"/>
    <n v="15.49"/>
    <x v="0"/>
    <n v="1602"/>
    <n v="24814.98"/>
  </r>
  <r>
    <n v="2370"/>
    <x v="1"/>
    <x v="8"/>
    <x v="57"/>
    <x v="120"/>
    <s v="4.38 - 6.88"/>
    <n v="4.38"/>
    <n v="6.88"/>
    <n v="5.63"/>
    <x v="4"/>
    <n v="1528"/>
    <n v="8602.64"/>
  </r>
  <r>
    <n v="2371"/>
    <x v="1"/>
    <x v="8"/>
    <x v="3"/>
    <x v="38"/>
    <s v="49.80 - 59.80"/>
    <n v="49.8"/>
    <n v="59.8"/>
    <n v="54.8"/>
    <x v="1"/>
    <n v="1502"/>
    <n v="82309.599999999991"/>
  </r>
  <r>
    <n v="2372"/>
    <x v="1"/>
    <x v="8"/>
    <x v="0"/>
    <x v="117"/>
    <s v="15.58 - 20.08"/>
    <n v="15.58"/>
    <n v="20.079999999999998"/>
    <n v="17.829999999999998"/>
    <x v="0"/>
    <n v="1472"/>
    <n v="26245.759999999998"/>
  </r>
  <r>
    <n v="2373"/>
    <x v="1"/>
    <x v="8"/>
    <x v="4"/>
    <x v="4"/>
    <s v="15.58 - 16.98"/>
    <n v="15.58"/>
    <n v="16.98"/>
    <n v="16.28"/>
    <x v="0"/>
    <n v="1428"/>
    <n v="23247.84"/>
  </r>
  <r>
    <n v="2374"/>
    <x v="1"/>
    <x v="8"/>
    <x v="70"/>
    <x v="154"/>
    <s v="26.69 - 39.36"/>
    <n v="26.69"/>
    <n v="39.36"/>
    <n v="33.024999999999999"/>
    <x v="5"/>
    <n v="1272"/>
    <n v="42007.799999999996"/>
  </r>
  <r>
    <n v="2375"/>
    <x v="1"/>
    <x v="8"/>
    <x v="34"/>
    <x v="145"/>
    <s v="12.28 - 23.98"/>
    <n v="12.28"/>
    <n v="23.98"/>
    <n v="18.13"/>
    <x v="0"/>
    <n v="1168"/>
    <n v="21175.84"/>
  </r>
  <r>
    <n v="2376"/>
    <x v="1"/>
    <x v="8"/>
    <x v="54"/>
    <x v="111"/>
    <s v="21.68 - 24.68"/>
    <n v="21.68"/>
    <n v="24.68"/>
    <n v="23.18"/>
    <x v="2"/>
    <n v="1040"/>
    <n v="24107.200000000001"/>
  </r>
  <r>
    <n v="2377"/>
    <x v="1"/>
    <x v="8"/>
    <x v="46"/>
    <x v="146"/>
    <s v="16.98 - 23.98"/>
    <n v="16.98"/>
    <n v="23.98"/>
    <n v="20.48"/>
    <x v="2"/>
    <n v="850"/>
    <n v="17408"/>
  </r>
  <r>
    <n v="2378"/>
    <x v="1"/>
    <x v="8"/>
    <x v="6"/>
    <x v="91"/>
    <s v="10.88 - 11.88"/>
    <n v="10.88"/>
    <n v="11.88"/>
    <n v="11.38"/>
    <x v="0"/>
    <n v="823"/>
    <n v="9365.74"/>
  </r>
  <r>
    <n v="2379"/>
    <x v="1"/>
    <x v="8"/>
    <x v="62"/>
    <x v="147"/>
    <s v="8.98 - 15.98"/>
    <n v="8.98"/>
    <n v="15.98"/>
    <n v="12.48"/>
    <x v="0"/>
    <n v="816"/>
    <n v="10183.68"/>
  </r>
  <r>
    <n v="2380"/>
    <x v="1"/>
    <x v="8"/>
    <x v="0"/>
    <x v="156"/>
    <s v="21.98 - 25.98"/>
    <n v="21.98"/>
    <n v="25.98"/>
    <n v="23.98"/>
    <x v="2"/>
    <n v="794"/>
    <n v="19040.12"/>
  </r>
  <r>
    <n v="2381"/>
    <x v="1"/>
    <x v="8"/>
    <x v="17"/>
    <x v="109"/>
    <s v="15.99 - 23.29"/>
    <n v="15.99"/>
    <n v="23.29"/>
    <n v="19.64"/>
    <x v="0"/>
    <n v="787"/>
    <n v="15456.68"/>
  </r>
  <r>
    <n v="2382"/>
    <x v="1"/>
    <x v="8"/>
    <x v="2"/>
    <x v="27"/>
    <s v="26.11 - 27.21"/>
    <n v="26.11"/>
    <n v="27.21"/>
    <n v="26.66"/>
    <x v="2"/>
    <n v="778"/>
    <n v="20741.48"/>
  </r>
  <r>
    <n v="2383"/>
    <x v="1"/>
    <x v="8"/>
    <x v="65"/>
    <x v="142"/>
    <s v="14.59 - 18.98"/>
    <n v="14.59"/>
    <n v="18.98"/>
    <n v="16.785"/>
    <x v="0"/>
    <n v="765"/>
    <n v="12840.525"/>
  </r>
  <r>
    <n v="2384"/>
    <x v="1"/>
    <x v="8"/>
    <x v="4"/>
    <x v="30"/>
    <s v="15.48 - 15.58"/>
    <n v="15.48"/>
    <n v="15.58"/>
    <n v="15.530000000000001"/>
    <x v="0"/>
    <n v="724"/>
    <n v="11243.720000000001"/>
  </r>
  <r>
    <n v="2385"/>
    <x v="1"/>
    <x v="8"/>
    <x v="2"/>
    <x v="55"/>
    <s v="14.89 - 14.89"/>
    <n v="14.89"/>
    <n v="14.89"/>
    <n v="14.89"/>
    <x v="0"/>
    <n v="716"/>
    <n v="10661.24"/>
  </r>
  <r>
    <n v="2386"/>
    <x v="1"/>
    <x v="8"/>
    <x v="30"/>
    <x v="157"/>
    <s v="13.68 - 16.78"/>
    <n v="13.68"/>
    <n v="16.78"/>
    <n v="15.23"/>
    <x v="0"/>
    <n v="662"/>
    <n v="10082.26"/>
  </r>
  <r>
    <n v="2387"/>
    <x v="1"/>
    <x v="8"/>
    <x v="69"/>
    <x v="153"/>
    <s v="14.78 - 16.48"/>
    <n v="14.78"/>
    <n v="16.48"/>
    <n v="15.629999999999999"/>
    <x v="0"/>
    <n v="636"/>
    <n v="9940.6799999999985"/>
  </r>
  <r>
    <n v="2388"/>
    <x v="1"/>
    <x v="8"/>
    <x v="15"/>
    <x v="45"/>
    <s v="14.58 - 16.88"/>
    <n v="14.58"/>
    <n v="16.88"/>
    <n v="15.73"/>
    <x v="0"/>
    <n v="632"/>
    <n v="9941.36"/>
  </r>
  <r>
    <n v="2389"/>
    <x v="1"/>
    <x v="8"/>
    <x v="73"/>
    <x v="169"/>
    <s v="15.68 - 32.98"/>
    <n v="15.68"/>
    <n v="32.979999999999997"/>
    <n v="24.33"/>
    <x v="2"/>
    <n v="575"/>
    <n v="13989.749999999998"/>
  </r>
  <r>
    <n v="2390"/>
    <x v="1"/>
    <x v="8"/>
    <x v="16"/>
    <x v="76"/>
    <s v="24.38 - 24.38"/>
    <n v="24.38"/>
    <n v="24.38"/>
    <n v="24.38"/>
    <x v="2"/>
    <n v="571"/>
    <n v="13920.98"/>
  </r>
  <r>
    <n v="2391"/>
    <x v="1"/>
    <x v="8"/>
    <x v="10"/>
    <x v="13"/>
    <s v="20.78 - 23.08"/>
    <n v="20.78"/>
    <n v="23.08"/>
    <n v="21.93"/>
    <x v="2"/>
    <n v="499"/>
    <n v="10943.07"/>
  </r>
  <r>
    <n v="2392"/>
    <x v="1"/>
    <x v="8"/>
    <x v="6"/>
    <x v="7"/>
    <s v="4.98 - 5.48"/>
    <n v="4.9800000000000004"/>
    <n v="5.48"/>
    <n v="5.23"/>
    <x v="4"/>
    <n v="499"/>
    <n v="2609.7700000000004"/>
  </r>
  <r>
    <n v="2393"/>
    <x v="1"/>
    <x v="8"/>
    <x v="33"/>
    <x v="102"/>
    <s v="5.28 - 8.28"/>
    <n v="5.28"/>
    <n v="8.2799999999999994"/>
    <n v="6.7799999999999994"/>
    <x v="4"/>
    <n v="459"/>
    <n v="3112.0199999999995"/>
  </r>
  <r>
    <n v="2394"/>
    <x v="1"/>
    <x v="8"/>
    <x v="29"/>
    <x v="158"/>
    <s v="52.39 - 60.39"/>
    <n v="52.39"/>
    <n v="60.39"/>
    <n v="56.39"/>
    <x v="1"/>
    <n v="450"/>
    <n v="25375.5"/>
  </r>
  <r>
    <n v="2395"/>
    <x v="1"/>
    <x v="8"/>
    <x v="2"/>
    <x v="2"/>
    <s v="23.32 - 24.22"/>
    <n v="23.32"/>
    <n v="24.22"/>
    <n v="23.77"/>
    <x v="2"/>
    <n v="441"/>
    <n v="10482.57"/>
  </r>
  <r>
    <n v="2396"/>
    <x v="1"/>
    <x v="8"/>
    <x v="18"/>
    <x v="24"/>
    <s v="28.98 - 35.78"/>
    <n v="28.98"/>
    <n v="35.78"/>
    <n v="32.380000000000003"/>
    <x v="5"/>
    <n v="410"/>
    <n v="13275.800000000001"/>
  </r>
  <r>
    <n v="2397"/>
    <x v="1"/>
    <x v="8"/>
    <x v="36"/>
    <x v="66"/>
    <s v="15.98 - 18.68"/>
    <n v="15.98"/>
    <n v="18.68"/>
    <n v="17.329999999999998"/>
    <x v="0"/>
    <n v="405"/>
    <n v="7018.65"/>
  </r>
  <r>
    <n v="2398"/>
    <x v="1"/>
    <x v="8"/>
    <x v="34"/>
    <x v="133"/>
    <s v="50.98 - 77.98"/>
    <n v="50.98"/>
    <n v="77.98"/>
    <n v="64.48"/>
    <x v="1"/>
    <n v="390"/>
    <n v="25147.200000000001"/>
  </r>
  <r>
    <n v="2399"/>
    <x v="1"/>
    <x v="8"/>
    <x v="7"/>
    <x v="160"/>
    <s v="18.58 - 28.08"/>
    <n v="18.579999999999998"/>
    <n v="28.08"/>
    <n v="23.33"/>
    <x v="2"/>
    <n v="380"/>
    <n v="8865.4"/>
  </r>
  <r>
    <n v="2400"/>
    <x v="1"/>
    <x v="8"/>
    <x v="11"/>
    <x v="161"/>
    <s v="14.98 - 14.98"/>
    <n v="14.98"/>
    <n v="14.98"/>
    <n v="14.98"/>
    <x v="0"/>
    <n v="351"/>
    <n v="5257.9800000000005"/>
  </r>
  <r>
    <n v="2401"/>
    <x v="1"/>
    <x v="8"/>
    <x v="4"/>
    <x v="136"/>
    <s v="16.08 - 16.98"/>
    <n v="16.079999999999998"/>
    <n v="16.98"/>
    <n v="16.53"/>
    <x v="0"/>
    <n v="328"/>
    <n v="5421.84"/>
  </r>
  <r>
    <n v="2402"/>
    <x v="1"/>
    <x v="8"/>
    <x v="35"/>
    <x v="65"/>
    <s v="13.99 - 19.69"/>
    <n v="13.99"/>
    <n v="19.690000000000001"/>
    <n v="16.84"/>
    <x v="0"/>
    <n v="310"/>
    <n v="5220.3999999999996"/>
  </r>
  <r>
    <n v="2403"/>
    <x v="1"/>
    <x v="8"/>
    <x v="29"/>
    <x v="170"/>
    <s v="49.99 - 61.39"/>
    <n v="49.99"/>
    <n v="61.39"/>
    <n v="55.69"/>
    <x v="1"/>
    <n v="309"/>
    <n v="17208.21"/>
  </r>
  <r>
    <n v="2404"/>
    <x v="1"/>
    <x v="8"/>
    <x v="48"/>
    <x v="94"/>
    <s v="23.79 - 25.29"/>
    <n v="23.79"/>
    <n v="25.29"/>
    <n v="24.54"/>
    <x v="2"/>
    <n v="258"/>
    <n v="6331.32"/>
  </r>
  <r>
    <n v="2405"/>
    <x v="1"/>
    <x v="8"/>
    <x v="28"/>
    <x v="42"/>
    <s v="7.48 - 7.98"/>
    <n v="7.48"/>
    <n v="7.98"/>
    <n v="7.73"/>
    <x v="4"/>
    <n v="257"/>
    <n v="1986.6100000000001"/>
  </r>
  <r>
    <n v="2406"/>
    <x v="1"/>
    <x v="8"/>
    <x v="13"/>
    <x v="95"/>
    <s v="17.38 - 19.88"/>
    <n v="17.38"/>
    <n v="19.88"/>
    <n v="18.63"/>
    <x v="0"/>
    <n v="227"/>
    <n v="4229.01"/>
  </r>
  <r>
    <n v="2407"/>
    <x v="1"/>
    <x v="8"/>
    <x v="19"/>
    <x v="132"/>
    <s v="14.98 - 15.98"/>
    <n v="14.98"/>
    <n v="15.98"/>
    <n v="15.48"/>
    <x v="0"/>
    <n v="222"/>
    <n v="3436.56"/>
  </r>
  <r>
    <n v="2408"/>
    <x v="1"/>
    <x v="8"/>
    <x v="27"/>
    <x v="41"/>
    <s v="16.58 - 21.28"/>
    <n v="16.579999999999998"/>
    <n v="21.28"/>
    <n v="18.93"/>
    <x v="0"/>
    <n v="208"/>
    <n v="3937.44"/>
  </r>
  <r>
    <n v="2409"/>
    <x v="1"/>
    <x v="8"/>
    <x v="15"/>
    <x v="53"/>
    <s v="11.98 - 13.58"/>
    <n v="11.98"/>
    <n v="13.58"/>
    <n v="12.780000000000001"/>
    <x v="0"/>
    <n v="200"/>
    <n v="2556"/>
  </r>
  <r>
    <n v="2410"/>
    <x v="1"/>
    <x v="8"/>
    <x v="48"/>
    <x v="159"/>
    <s v="24.29 - 24.29"/>
    <n v="24.29"/>
    <n v="24.29"/>
    <n v="24.29"/>
    <x v="2"/>
    <n v="200"/>
    <n v="4858"/>
  </r>
  <r>
    <n v="2411"/>
    <x v="1"/>
    <x v="8"/>
    <x v="14"/>
    <x v="90"/>
    <s v="22.58 - 24.98"/>
    <n v="22.58"/>
    <n v="24.98"/>
    <n v="23.78"/>
    <x v="2"/>
    <n v="191"/>
    <n v="4541.9800000000005"/>
  </r>
  <r>
    <n v="2412"/>
    <x v="1"/>
    <x v="8"/>
    <x v="52"/>
    <x v="162"/>
    <s v="17.78 - 28.88"/>
    <n v="17.78"/>
    <n v="28.88"/>
    <n v="23.33"/>
    <x v="2"/>
    <n v="190"/>
    <n v="4432.7"/>
  </r>
  <r>
    <n v="2413"/>
    <x v="1"/>
    <x v="8"/>
    <x v="56"/>
    <x v="116"/>
    <s v="19.78 - 21.78"/>
    <n v="19.78"/>
    <n v="21.78"/>
    <n v="20.78"/>
    <x v="2"/>
    <n v="188"/>
    <n v="3906.6400000000003"/>
  </r>
  <r>
    <n v="2414"/>
    <x v="1"/>
    <x v="8"/>
    <x v="14"/>
    <x v="19"/>
    <s v="20.38 - 21.88"/>
    <n v="20.38"/>
    <n v="21.88"/>
    <n v="21.13"/>
    <x v="2"/>
    <n v="145"/>
    <n v="3063.85"/>
  </r>
  <r>
    <n v="2415"/>
    <x v="1"/>
    <x v="8"/>
    <x v="30"/>
    <x v="44"/>
    <s v="19.97 - 22.78"/>
    <n v="19.97"/>
    <n v="22.78"/>
    <n v="21.375"/>
    <x v="2"/>
    <n v="127"/>
    <n v="2714.625"/>
  </r>
  <r>
    <n v="2416"/>
    <x v="1"/>
    <x v="8"/>
    <x v="43"/>
    <x v="78"/>
    <s v="18.29 - 19.79"/>
    <n v="18.29"/>
    <n v="19.79"/>
    <n v="19.04"/>
    <x v="0"/>
    <n v="123"/>
    <n v="2341.92"/>
  </r>
  <r>
    <n v="2417"/>
    <x v="1"/>
    <x v="8"/>
    <x v="19"/>
    <x v="25"/>
    <s v="16.98 - 17.98"/>
    <n v="16.98"/>
    <n v="17.98"/>
    <n v="17.48"/>
    <x v="0"/>
    <n v="122"/>
    <n v="2132.56"/>
  </r>
  <r>
    <n v="2418"/>
    <x v="1"/>
    <x v="8"/>
    <x v="28"/>
    <x v="57"/>
    <s v="11.98 - 14.48"/>
    <n v="11.98"/>
    <n v="14.48"/>
    <n v="13.23"/>
    <x v="0"/>
    <n v="110"/>
    <n v="1455.3"/>
  </r>
  <r>
    <n v="2419"/>
    <x v="1"/>
    <x v="8"/>
    <x v="17"/>
    <x v="23"/>
    <s v="28.66 - 46.96"/>
    <n v="28.66"/>
    <n v="46.96"/>
    <n v="37.81"/>
    <x v="5"/>
    <n v="103"/>
    <n v="3894.4300000000003"/>
  </r>
  <r>
    <n v="2420"/>
    <x v="1"/>
    <x v="8"/>
    <x v="29"/>
    <x v="43"/>
    <s v="39.99 - 46.19"/>
    <n v="39.99"/>
    <n v="46.19"/>
    <n v="43.09"/>
    <x v="3"/>
    <n v="101"/>
    <n v="4352.09"/>
  </r>
  <r>
    <n v="2421"/>
    <x v="1"/>
    <x v="8"/>
    <x v="21"/>
    <x v="29"/>
    <s v="49.19 - 57.98"/>
    <n v="49.19"/>
    <n v="57.98"/>
    <n v="53.584999999999994"/>
    <x v="1"/>
    <n v="94"/>
    <n v="5036.99"/>
  </r>
  <r>
    <n v="2422"/>
    <x v="1"/>
    <x v="8"/>
    <x v="61"/>
    <x v="128"/>
    <s v="16.69 - 24.99"/>
    <n v="16.690000000000001"/>
    <n v="24.99"/>
    <n v="20.84"/>
    <x v="2"/>
    <n v="94"/>
    <n v="1958.96"/>
  </r>
  <r>
    <n v="2423"/>
    <x v="1"/>
    <x v="8"/>
    <x v="58"/>
    <x v="121"/>
    <s v="7.38 - 8.38"/>
    <n v="7.38"/>
    <n v="8.3800000000000008"/>
    <n v="7.8800000000000008"/>
    <x v="4"/>
    <n v="90"/>
    <n v="709.2"/>
  </r>
  <r>
    <n v="2424"/>
    <x v="1"/>
    <x v="8"/>
    <x v="52"/>
    <x v="100"/>
    <s v="5.68 - 8.58"/>
    <n v="5.68"/>
    <n v="8.58"/>
    <n v="7.13"/>
    <x v="4"/>
    <n v="80"/>
    <n v="570.4"/>
  </r>
  <r>
    <n v="2425"/>
    <x v="1"/>
    <x v="8"/>
    <x v="65"/>
    <x v="143"/>
    <s v="13.00 - 15.59"/>
    <n v="13"/>
    <n v="15.59"/>
    <n v="14.295"/>
    <x v="0"/>
    <n v="68"/>
    <n v="972.06"/>
  </r>
  <r>
    <n v="2426"/>
    <x v="1"/>
    <x v="8"/>
    <x v="66"/>
    <x v="148"/>
    <s v="23.98 - 36.99"/>
    <n v="23.98"/>
    <n v="36.99"/>
    <n v="30.484999999999999"/>
    <x v="5"/>
    <n v="62"/>
    <n v="1890.07"/>
  </r>
  <r>
    <n v="2427"/>
    <x v="1"/>
    <x v="8"/>
    <x v="58"/>
    <x v="124"/>
    <s v="11.58 - 13.98"/>
    <n v="11.58"/>
    <n v="13.98"/>
    <n v="12.780000000000001"/>
    <x v="0"/>
    <n v="60"/>
    <n v="766.80000000000007"/>
  </r>
  <r>
    <n v="2428"/>
    <x v="1"/>
    <x v="8"/>
    <x v="25"/>
    <x v="84"/>
    <s v="16.68 - 20.68"/>
    <n v="16.68"/>
    <n v="20.68"/>
    <n v="18.68"/>
    <x v="0"/>
    <n v="58"/>
    <n v="1083.44"/>
  </r>
  <r>
    <n v="2429"/>
    <x v="1"/>
    <x v="8"/>
    <x v="0"/>
    <x v="165"/>
    <s v="16.68 - 18.68"/>
    <n v="16.68"/>
    <n v="18.68"/>
    <n v="17.68"/>
    <x v="0"/>
    <n v="52"/>
    <n v="919.36"/>
  </r>
  <r>
    <n v="2430"/>
    <x v="1"/>
    <x v="8"/>
    <x v="15"/>
    <x v="33"/>
    <s v="13.58 - 16.18"/>
    <n v="13.58"/>
    <n v="16.18"/>
    <n v="14.879999999999999"/>
    <x v="0"/>
    <n v="52"/>
    <n v="773.76"/>
  </r>
  <r>
    <n v="2431"/>
    <x v="1"/>
    <x v="8"/>
    <x v="11"/>
    <x v="114"/>
    <s v="15.99 - 17.99"/>
    <n v="15.99"/>
    <n v="17.989999999999998"/>
    <n v="16.989999999999998"/>
    <x v="0"/>
    <n v="50"/>
    <n v="849.49999999999989"/>
  </r>
  <r>
    <n v="2432"/>
    <x v="1"/>
    <x v="8"/>
    <x v="33"/>
    <x v="56"/>
    <s v="12.58 - 13.28"/>
    <n v="12.58"/>
    <n v="13.28"/>
    <n v="12.93"/>
    <x v="0"/>
    <n v="32"/>
    <n v="413.76"/>
  </r>
  <r>
    <n v="2433"/>
    <x v="1"/>
    <x v="8"/>
    <x v="69"/>
    <x v="163"/>
    <s v="19.68 - 22.88"/>
    <n v="19.68"/>
    <n v="22.88"/>
    <n v="21.28"/>
    <x v="2"/>
    <n v="24"/>
    <n v="510.72"/>
  </r>
  <r>
    <n v="2434"/>
    <x v="1"/>
    <x v="8"/>
    <x v="30"/>
    <x v="52"/>
    <s v="18.27 - 19.77"/>
    <n v="18.27"/>
    <n v="19.77"/>
    <n v="19.02"/>
    <x v="0"/>
    <n v="23"/>
    <n v="437.46"/>
  </r>
  <r>
    <n v="2435"/>
    <x v="1"/>
    <x v="8"/>
    <x v="63"/>
    <x v="131"/>
    <s v="21.57 - 22.77"/>
    <n v="21.57"/>
    <n v="22.77"/>
    <n v="22.17"/>
    <x v="2"/>
    <n v="15"/>
    <n v="332.55"/>
  </r>
  <r>
    <n v="2436"/>
    <x v="1"/>
    <x v="8"/>
    <x v="55"/>
    <x v="112"/>
    <s v="23.17 - 26.47"/>
    <n v="23.17"/>
    <n v="26.47"/>
    <n v="24.82"/>
    <x v="2"/>
    <n v="14"/>
    <n v="347.48"/>
  </r>
  <r>
    <n v="2437"/>
    <x v="1"/>
    <x v="8"/>
    <x v="23"/>
    <x v="60"/>
    <s v="7.24 - 8.54"/>
    <n v="7.24"/>
    <n v="8.5399999999999991"/>
    <n v="7.89"/>
    <x v="4"/>
    <n v="12"/>
    <n v="94.679999999999993"/>
  </r>
  <r>
    <n v="2438"/>
    <x v="1"/>
    <x v="8"/>
    <x v="9"/>
    <x v="10"/>
    <s v="15.98 - 19.28"/>
    <n v="15.98"/>
    <n v="19.28"/>
    <n v="17.630000000000003"/>
    <x v="0"/>
    <n v="12"/>
    <n v="211.56000000000003"/>
  </r>
  <r>
    <n v="2439"/>
    <x v="1"/>
    <x v="8"/>
    <x v="31"/>
    <x v="138"/>
    <s v="15.66 - 17.99"/>
    <n v="15.66"/>
    <n v="17.989999999999998"/>
    <n v="16.824999999999999"/>
    <x v="0"/>
    <n v="11"/>
    <n v="185.07499999999999"/>
  </r>
  <r>
    <n v="2440"/>
    <x v="1"/>
    <x v="8"/>
    <x v="15"/>
    <x v="58"/>
    <s v="17.58 - 21.68"/>
    <n v="17.579999999999998"/>
    <n v="21.68"/>
    <n v="19.63"/>
    <x v="0"/>
    <n v="10"/>
    <n v="196.29999999999998"/>
  </r>
  <r>
    <n v="2441"/>
    <x v="1"/>
    <x v="8"/>
    <x v="53"/>
    <x v="104"/>
    <s v="25.98 - 27.98"/>
    <n v="25.98"/>
    <n v="27.98"/>
    <n v="26.98"/>
    <x v="2"/>
    <n v="9"/>
    <n v="242.82"/>
  </r>
  <r>
    <n v="2442"/>
    <x v="1"/>
    <x v="8"/>
    <x v="13"/>
    <x v="22"/>
    <s v="17.28 - 19.88"/>
    <n v="17.28"/>
    <n v="19.88"/>
    <n v="18.579999999999998"/>
    <x v="0"/>
    <n v="7"/>
    <n v="130.06"/>
  </r>
  <r>
    <n v="2443"/>
    <x v="1"/>
    <x v="8"/>
    <x v="63"/>
    <x v="152"/>
    <s v="24.97 - 25.97"/>
    <n v="24.97"/>
    <n v="25.97"/>
    <n v="25.47"/>
    <x v="2"/>
    <n v="6"/>
    <n v="152.82"/>
  </r>
  <r>
    <n v="2444"/>
    <x v="1"/>
    <x v="8"/>
    <x v="16"/>
    <x v="21"/>
    <s v="50.80 - 50.80"/>
    <n v="50.8"/>
    <n v="50.8"/>
    <n v="50.8"/>
    <x v="1"/>
    <n v="5"/>
    <n v="254"/>
  </r>
  <r>
    <n v="2445"/>
    <x v="1"/>
    <x v="8"/>
    <x v="34"/>
    <x v="59"/>
    <s v="22.58 - 26.58"/>
    <n v="22.58"/>
    <n v="26.58"/>
    <n v="24.58"/>
    <x v="2"/>
    <n v="5"/>
    <n v="122.89999999999999"/>
  </r>
  <r>
    <n v="2446"/>
    <x v="1"/>
    <x v="8"/>
    <x v="42"/>
    <x v="92"/>
    <s v="12.98 - 15.98"/>
    <n v="12.98"/>
    <n v="15.98"/>
    <n v="14.48"/>
    <x v="0"/>
    <n v="5"/>
    <n v="72.400000000000006"/>
  </r>
  <r>
    <n v="2447"/>
    <x v="1"/>
    <x v="8"/>
    <x v="27"/>
    <x v="63"/>
    <s v="29.93 - 41.68"/>
    <n v="29.93"/>
    <n v="41.68"/>
    <n v="35.805"/>
    <x v="5"/>
    <n v="4"/>
    <n v="143.22"/>
  </r>
  <r>
    <n v="2448"/>
    <x v="1"/>
    <x v="8"/>
    <x v="60"/>
    <x v="130"/>
    <s v="11.99 - 15.09"/>
    <n v="11.99"/>
    <n v="15.09"/>
    <n v="13.54"/>
    <x v="0"/>
    <n v="1"/>
    <n v="13.54"/>
  </r>
  <r>
    <n v="2449"/>
    <x v="1"/>
    <x v="8"/>
    <x v="22"/>
    <x v="125"/>
    <s v="18.49 - 21.69"/>
    <n v="18.489999999999998"/>
    <n v="21.69"/>
    <n v="20.09"/>
    <x v="2"/>
    <n v="1"/>
    <n v="20.09"/>
  </r>
  <r>
    <n v="2450"/>
    <x v="1"/>
    <x v="8"/>
    <x v="11"/>
    <x v="61"/>
    <s v="8.98 - 9.88"/>
    <n v="8.98"/>
    <n v="9.8800000000000008"/>
    <n v="9.43"/>
    <x v="4"/>
    <n v="0"/>
    <n v="0"/>
  </r>
  <r>
    <n v="2451"/>
    <x v="1"/>
    <x v="8"/>
    <x v="64"/>
    <x v="134"/>
    <s v="12.88 - 14.38"/>
    <n v="12.88"/>
    <n v="14.38"/>
    <n v="13.63"/>
    <x v="0"/>
    <n v="0"/>
    <n v="0"/>
  </r>
  <r>
    <n v="2452"/>
    <x v="1"/>
    <x v="8"/>
    <x v="59"/>
    <x v="139"/>
    <s v="16.28 - 17.58"/>
    <n v="16.28"/>
    <n v="17.579999999999998"/>
    <n v="16.93"/>
    <x v="0"/>
    <n v="0"/>
    <n v="0"/>
  </r>
  <r>
    <n v="2453"/>
    <x v="1"/>
    <x v="8"/>
    <x v="20"/>
    <x v="28"/>
    <s v="9.45 - 9.45"/>
    <n v="9.4499999999999993"/>
    <n v="9.4499999999999993"/>
    <n v="9.4499999999999993"/>
    <x v="4"/>
    <n v="0"/>
    <n v="0"/>
  </r>
  <r>
    <n v="2454"/>
    <x v="1"/>
    <x v="8"/>
    <x v="49"/>
    <x v="96"/>
    <s v="16.99 - 16.99"/>
    <n v="16.989999999999998"/>
    <n v="16.989999999999998"/>
    <n v="16.989999999999998"/>
    <x v="0"/>
    <n v="0"/>
    <n v="0"/>
  </r>
  <r>
    <n v="2455"/>
    <x v="1"/>
    <x v="8"/>
    <x v="7"/>
    <x v="8"/>
    <s v="7.98 - 7.98"/>
    <n v="7.98"/>
    <n v="7.98"/>
    <n v="7.98"/>
    <x v="4"/>
    <n v="0"/>
    <n v="0"/>
  </r>
  <r>
    <n v="2456"/>
    <x v="1"/>
    <x v="8"/>
    <x v="32"/>
    <x v="54"/>
    <s v="19.88 - 20.88"/>
    <n v="19.88"/>
    <n v="20.88"/>
    <n v="20.38"/>
    <x v="2"/>
    <n v="0"/>
    <n v="0"/>
  </r>
  <r>
    <n v="2457"/>
    <x v="1"/>
    <x v="8"/>
    <x v="29"/>
    <x v="122"/>
    <s v="27.99 - 32.20"/>
    <n v="27.99"/>
    <n v="32.200000000000003"/>
    <n v="30.094999999999999"/>
    <x v="5"/>
    <n v="0"/>
    <n v="0"/>
  </r>
  <r>
    <n v="2458"/>
    <x v="1"/>
    <x v="8"/>
    <x v="67"/>
    <x v="149"/>
    <s v="12.66 - 12.66"/>
    <n v="12.66"/>
    <n v="12.66"/>
    <n v="12.66"/>
    <x v="0"/>
    <n v="0"/>
    <n v="0"/>
  </r>
  <r>
    <n v="2459"/>
    <x v="1"/>
    <x v="8"/>
    <x v="39"/>
    <x v="70"/>
    <s v="12.80 - 13.80"/>
    <n v="12.8"/>
    <n v="13.8"/>
    <n v="13.3"/>
    <x v="0"/>
    <n v="0"/>
    <n v="0"/>
  </r>
  <r>
    <n v="2460"/>
    <x v="1"/>
    <x v="8"/>
    <x v="4"/>
    <x v="37"/>
    <s v="22.07 - 22.07"/>
    <n v="22.07"/>
    <n v="22.07"/>
    <n v="22.07"/>
    <x v="2"/>
    <n v="0"/>
    <n v="0"/>
  </r>
  <r>
    <n v="2461"/>
    <x v="1"/>
    <x v="8"/>
    <x v="30"/>
    <x v="49"/>
    <s v="17.67 - 19.67"/>
    <n v="17.670000000000002"/>
    <n v="19.670000000000002"/>
    <n v="18.670000000000002"/>
    <x v="0"/>
    <n v="0"/>
    <n v="0"/>
  </r>
  <r>
    <n v="2462"/>
    <x v="1"/>
    <x v="8"/>
    <x v="72"/>
    <x v="166"/>
    <s v="22.30 - 25.80"/>
    <n v="22.3"/>
    <n v="25.8"/>
    <n v="24.05"/>
    <x v="2"/>
    <n v="0"/>
    <n v="0"/>
  </r>
  <r>
    <n v="2463"/>
    <x v="1"/>
    <x v="8"/>
    <x v="24"/>
    <x v="105"/>
    <s v="14.98 - 15.98"/>
    <n v="14.98"/>
    <n v="15.98"/>
    <n v="15.48"/>
    <x v="0"/>
    <n v="0"/>
    <n v="0"/>
  </r>
  <r>
    <n v="2464"/>
    <x v="1"/>
    <x v="8"/>
    <x v="25"/>
    <x v="36"/>
    <s v="22.28 - 23.98"/>
    <n v="22.28"/>
    <n v="23.98"/>
    <n v="23.130000000000003"/>
    <x v="2"/>
    <n v="0"/>
    <n v="0"/>
  </r>
  <r>
    <n v="2465"/>
    <x v="1"/>
    <x v="8"/>
    <x v="8"/>
    <x v="68"/>
    <s v="11.48 - 15.03"/>
    <n v="11.48"/>
    <n v="15.03"/>
    <n v="13.254999999999999"/>
    <x v="0"/>
    <n v="0"/>
    <n v="0"/>
  </r>
  <r>
    <n v="2466"/>
    <x v="1"/>
    <x v="8"/>
    <x v="71"/>
    <x v="164"/>
    <s v="17.15 - 19.15"/>
    <n v="17.149999999999999"/>
    <n v="19.149999999999999"/>
    <n v="18.149999999999999"/>
    <x v="0"/>
    <n v="0"/>
    <n v="0"/>
  </r>
  <r>
    <n v="2467"/>
    <x v="1"/>
    <x v="8"/>
    <x v="41"/>
    <x v="73"/>
    <s v="6.68 - 6.98"/>
    <n v="6.68"/>
    <n v="6.98"/>
    <n v="6.83"/>
    <x v="4"/>
    <n v="0"/>
    <n v="0"/>
  </r>
  <r>
    <n v="2468"/>
    <x v="1"/>
    <x v="8"/>
    <x v="6"/>
    <x v="108"/>
    <s v="5.48 - 6.48"/>
    <n v="5.48"/>
    <n v="6.48"/>
    <n v="5.98"/>
    <x v="4"/>
    <n v="0"/>
    <n v="0"/>
  </r>
  <r>
    <n v="2469"/>
    <x v="1"/>
    <x v="8"/>
    <x v="4"/>
    <x v="51"/>
    <s v="14.78 - 17.48"/>
    <n v="14.78"/>
    <n v="17.48"/>
    <n v="16.13"/>
    <x v="0"/>
    <n v="0"/>
    <n v="0"/>
  </r>
  <r>
    <n v="2470"/>
    <x v="1"/>
    <x v="8"/>
    <x v="4"/>
    <x v="34"/>
    <s v="5.99 - 7.99"/>
    <n v="5.99"/>
    <n v="7.99"/>
    <n v="6.99"/>
    <x v="4"/>
    <n v="0"/>
    <n v="0"/>
  </r>
  <r>
    <n v="2471"/>
    <x v="1"/>
    <x v="8"/>
    <x v="42"/>
    <x v="74"/>
    <s v="6.18 - 7.38"/>
    <n v="6.18"/>
    <n v="7.38"/>
    <n v="6.7799999999999994"/>
    <x v="4"/>
    <n v="0"/>
    <n v="0"/>
  </r>
  <r>
    <n v="2472"/>
    <x v="1"/>
    <x v="8"/>
    <x v="23"/>
    <x v="50"/>
    <s v="23.80 - 25.40"/>
    <n v="23.8"/>
    <n v="25.4"/>
    <n v="24.6"/>
    <x v="2"/>
    <n v="0"/>
    <n v="0"/>
  </r>
  <r>
    <n v="2473"/>
    <x v="1"/>
    <x v="8"/>
    <x v="37"/>
    <x v="67"/>
    <s v="12.98 - 13.98"/>
    <n v="12.98"/>
    <n v="13.98"/>
    <n v="13.48"/>
    <x v="0"/>
    <n v="0"/>
    <n v="0"/>
  </r>
  <r>
    <n v="2474"/>
    <x v="1"/>
    <x v="8"/>
    <x v="22"/>
    <x v="97"/>
    <s v="11.99 - 16.39"/>
    <n v="11.99"/>
    <n v="16.39"/>
    <n v="14.190000000000001"/>
    <x v="0"/>
    <n v="0"/>
    <n v="0"/>
  </r>
  <r>
    <n v="2475"/>
    <x v="1"/>
    <x v="8"/>
    <x v="62"/>
    <x v="129"/>
    <s v="6.88 - 9.58"/>
    <n v="6.88"/>
    <n v="9.58"/>
    <n v="8.23"/>
    <x v="4"/>
    <n v="0"/>
    <n v="0"/>
  </r>
  <r>
    <n v="2476"/>
    <x v="1"/>
    <x v="8"/>
    <x v="5"/>
    <x v="5"/>
    <s v="21.98 - 23.98"/>
    <n v="21.98"/>
    <n v="23.98"/>
    <n v="22.98"/>
    <x v="2"/>
    <n v="0"/>
    <n v="0"/>
  </r>
  <r>
    <n v="2477"/>
    <x v="1"/>
    <x v="8"/>
    <x v="0"/>
    <x v="46"/>
    <s v="14.58 - 19.98"/>
    <n v="14.58"/>
    <n v="19.98"/>
    <n v="17.28"/>
    <x v="0"/>
    <n v="0"/>
    <n v="0"/>
  </r>
  <r>
    <n v="2478"/>
    <x v="1"/>
    <x v="8"/>
    <x v="51"/>
    <x v="99"/>
    <s v="6.68 - 13.98"/>
    <n v="6.68"/>
    <n v="13.98"/>
    <n v="10.33"/>
    <x v="0"/>
    <n v="0"/>
    <n v="0"/>
  </r>
  <r>
    <n v="2479"/>
    <x v="1"/>
    <x v="8"/>
    <x v="20"/>
    <x v="62"/>
    <s v="12.98 - 14.55"/>
    <n v="12.98"/>
    <n v="14.55"/>
    <n v="13.765000000000001"/>
    <x v="0"/>
    <n v="0"/>
    <n v="0"/>
  </r>
  <r>
    <n v="2480"/>
    <x v="1"/>
    <x v="8"/>
    <x v="25"/>
    <x v="87"/>
    <s v="23.98 - 23.98"/>
    <n v="23.98"/>
    <n v="23.98"/>
    <n v="23.98"/>
    <x v="2"/>
    <n v="0"/>
    <n v="0"/>
  </r>
  <r>
    <n v="2481"/>
    <x v="1"/>
    <x v="8"/>
    <x v="20"/>
    <x v="40"/>
    <s v="5.95 - 7.55"/>
    <n v="5.95"/>
    <n v="7.55"/>
    <n v="6.75"/>
    <x v="4"/>
    <n v="0"/>
    <n v="0"/>
  </r>
  <r>
    <n v="2482"/>
    <x v="1"/>
    <x v="8"/>
    <x v="7"/>
    <x v="86"/>
    <s v="11.08 - 12.68"/>
    <n v="11.08"/>
    <n v="12.68"/>
    <n v="11.879999999999999"/>
    <x v="0"/>
    <n v="0"/>
    <n v="0"/>
  </r>
  <r>
    <n v="2483"/>
    <x v="1"/>
    <x v="8"/>
    <x v="59"/>
    <x v="123"/>
    <s v="3.98 - 4.28"/>
    <n v="3.98"/>
    <n v="4.28"/>
    <n v="4.13"/>
    <x v="4"/>
    <n v="0"/>
    <n v="0"/>
  </r>
  <r>
    <n v="2484"/>
    <x v="1"/>
    <x v="8"/>
    <x v="36"/>
    <x v="155"/>
    <s v="22.59 - 26.99"/>
    <n v="22.59"/>
    <n v="26.99"/>
    <n v="24.79"/>
    <x v="2"/>
    <n v="0"/>
    <n v="0"/>
  </r>
  <r>
    <n v="2485"/>
    <x v="1"/>
    <x v="8"/>
    <x v="31"/>
    <x v="47"/>
    <s v="10.88 - 13.78"/>
    <n v="10.88"/>
    <n v="13.78"/>
    <n v="12.33"/>
    <x v="0"/>
    <n v="0"/>
    <n v="0"/>
  </r>
  <r>
    <n v="2486"/>
    <x v="1"/>
    <x v="8"/>
    <x v="31"/>
    <x v="48"/>
    <s v="9.38 - 10.68"/>
    <n v="9.3800000000000008"/>
    <n v="10.68"/>
    <n v="10.030000000000001"/>
    <x v="0"/>
    <n v="0"/>
    <n v="0"/>
  </r>
  <r>
    <n v="2487"/>
    <x v="1"/>
    <x v="8"/>
    <x v="38"/>
    <x v="69"/>
    <s v="7.18 - 7.58"/>
    <n v="7.18"/>
    <n v="7.58"/>
    <n v="7.38"/>
    <x v="4"/>
    <n v="0"/>
    <n v="0"/>
  </r>
  <r>
    <n v="2488"/>
    <x v="1"/>
    <x v="8"/>
    <x v="22"/>
    <x v="31"/>
    <s v="12.99 - 17.19"/>
    <n v="12.99"/>
    <n v="17.190000000000001"/>
    <n v="15.09"/>
    <x v="0"/>
    <n v="0"/>
    <n v="0"/>
  </r>
  <r>
    <n v="2489"/>
    <x v="1"/>
    <x v="8"/>
    <x v="20"/>
    <x v="89"/>
    <s v="14.99 - 17.59"/>
    <n v="14.99"/>
    <n v="17.59"/>
    <n v="16.29"/>
    <x v="0"/>
    <n v="0"/>
    <n v="0"/>
  </r>
  <r>
    <n v="2490"/>
    <x v="1"/>
    <x v="8"/>
    <x v="15"/>
    <x v="20"/>
    <s v="10.99 - 15.99"/>
    <n v="10.99"/>
    <n v="15.99"/>
    <n v="13.49"/>
    <x v="0"/>
    <n v="0"/>
    <n v="0"/>
  </r>
  <r>
    <n v="2491"/>
    <x v="1"/>
    <x v="8"/>
    <x v="13"/>
    <x v="18"/>
    <s v="15.78 - 17.88"/>
    <n v="15.78"/>
    <n v="17.88"/>
    <n v="16.829999999999998"/>
    <x v="0"/>
    <n v="0"/>
    <n v="0"/>
  </r>
  <r>
    <n v="2492"/>
    <x v="1"/>
    <x v="9"/>
    <x v="6"/>
    <x v="106"/>
    <s v="3.28 - 9.99"/>
    <n v="3.28"/>
    <n v="9.99"/>
    <n v="6.6349999999999998"/>
    <x v="4"/>
    <n v="39128"/>
    <n v="259614.28"/>
  </r>
  <r>
    <n v="2493"/>
    <x v="1"/>
    <x v="9"/>
    <x v="50"/>
    <x v="98"/>
    <s v="25.99 - 29.59"/>
    <n v="25.99"/>
    <n v="29.59"/>
    <n v="27.79"/>
    <x v="2"/>
    <n v="28853"/>
    <n v="801824.87"/>
  </r>
  <r>
    <n v="2494"/>
    <x v="1"/>
    <x v="9"/>
    <x v="50"/>
    <x v="135"/>
    <s v="25.89 - 36.39"/>
    <n v="25.89"/>
    <n v="36.39"/>
    <n v="31.14"/>
    <x v="5"/>
    <n v="25538"/>
    <n v="795253.32000000007"/>
  </r>
  <r>
    <n v="2495"/>
    <x v="1"/>
    <x v="9"/>
    <x v="0"/>
    <x v="0"/>
    <s v="13.98 - 15.38"/>
    <n v="13.98"/>
    <n v="15.38"/>
    <n v="14.68"/>
    <x v="0"/>
    <n v="21021"/>
    <n v="308588.27999999997"/>
  </r>
  <r>
    <n v="2496"/>
    <x v="1"/>
    <x v="9"/>
    <x v="4"/>
    <x v="107"/>
    <s v="18.98 - 33.18"/>
    <n v="18.98"/>
    <n v="33.18"/>
    <n v="26.08"/>
    <x v="2"/>
    <n v="11087"/>
    <n v="289148.95999999996"/>
  </r>
  <r>
    <n v="2497"/>
    <x v="1"/>
    <x v="9"/>
    <x v="8"/>
    <x v="127"/>
    <s v="12.98 - 16.58"/>
    <n v="12.98"/>
    <n v="16.579999999999998"/>
    <n v="14.78"/>
    <x v="0"/>
    <n v="7845"/>
    <n v="115949.09999999999"/>
  </r>
  <r>
    <n v="2498"/>
    <x v="1"/>
    <x v="9"/>
    <x v="47"/>
    <x v="93"/>
    <s v="33.80 - 33.80"/>
    <n v="33.799999999999997"/>
    <n v="33.799999999999997"/>
    <n v="33.799999999999997"/>
    <x v="5"/>
    <n v="7649"/>
    <n v="258536.19999999998"/>
  </r>
  <r>
    <n v="2499"/>
    <x v="1"/>
    <x v="9"/>
    <x v="31"/>
    <x v="79"/>
    <s v="5.99 - 9.40"/>
    <n v="5.99"/>
    <n v="9.4"/>
    <n v="7.6950000000000003"/>
    <x v="4"/>
    <n v="7433"/>
    <n v="57196.935000000005"/>
  </r>
  <r>
    <n v="2500"/>
    <x v="1"/>
    <x v="9"/>
    <x v="4"/>
    <x v="12"/>
    <s v="20.98 - 34.28"/>
    <n v="20.98"/>
    <n v="34.28"/>
    <n v="27.630000000000003"/>
    <x v="2"/>
    <n v="6862"/>
    <n v="189597.06000000003"/>
  </r>
  <r>
    <n v="2501"/>
    <x v="1"/>
    <x v="9"/>
    <x v="12"/>
    <x v="118"/>
    <s v="20.99 - 33.99"/>
    <n v="20.99"/>
    <n v="33.99"/>
    <n v="27.490000000000002"/>
    <x v="2"/>
    <n v="6044"/>
    <n v="166149.56"/>
  </r>
  <r>
    <n v="2502"/>
    <x v="1"/>
    <x v="9"/>
    <x v="4"/>
    <x v="168"/>
    <s v="9.98 - 13.98"/>
    <n v="9.98"/>
    <n v="13.98"/>
    <n v="11.98"/>
    <x v="0"/>
    <n v="6018"/>
    <n v="72095.64"/>
  </r>
  <r>
    <n v="2503"/>
    <x v="1"/>
    <x v="9"/>
    <x v="65"/>
    <x v="141"/>
    <s v="5.99 - 9.09"/>
    <n v="5.99"/>
    <n v="9.09"/>
    <n v="7.54"/>
    <x v="4"/>
    <n v="5322"/>
    <n v="40127.879999999997"/>
  </r>
  <r>
    <n v="2504"/>
    <x v="1"/>
    <x v="9"/>
    <x v="51"/>
    <x v="171"/>
    <s v="7.99 - 12.38"/>
    <n v="7.99"/>
    <n v="12.38"/>
    <n v="10.185"/>
    <x v="0"/>
    <n v="5178"/>
    <n v="52737.93"/>
  </r>
  <r>
    <n v="2505"/>
    <x v="1"/>
    <x v="9"/>
    <x v="40"/>
    <x v="71"/>
    <s v="16.38 - 19.38"/>
    <n v="16.38"/>
    <n v="19.38"/>
    <n v="17.88"/>
    <x v="0"/>
    <n v="4484"/>
    <n v="80173.919999999998"/>
  </r>
  <r>
    <n v="2506"/>
    <x v="1"/>
    <x v="9"/>
    <x v="1"/>
    <x v="119"/>
    <s v="40.50 - 44.50"/>
    <n v="40.5"/>
    <n v="44.5"/>
    <n v="42.5"/>
    <x v="3"/>
    <n v="4384"/>
    <n v="186320"/>
  </r>
  <r>
    <n v="2507"/>
    <x v="1"/>
    <x v="9"/>
    <x v="24"/>
    <x v="35"/>
    <s v="14.28 - 15.38"/>
    <n v="14.28"/>
    <n v="15.38"/>
    <n v="14.83"/>
    <x v="0"/>
    <n v="4298"/>
    <n v="63739.340000000004"/>
  </r>
  <r>
    <n v="2508"/>
    <x v="1"/>
    <x v="9"/>
    <x v="2"/>
    <x v="140"/>
    <s v="19.59 - 28.34"/>
    <n v="19.59"/>
    <n v="28.34"/>
    <n v="23.965"/>
    <x v="2"/>
    <n v="4195"/>
    <n v="100533.175"/>
  </r>
  <r>
    <n v="2509"/>
    <x v="1"/>
    <x v="9"/>
    <x v="4"/>
    <x v="11"/>
    <s v="10.28 - 14.78"/>
    <n v="10.28"/>
    <n v="14.78"/>
    <n v="12.53"/>
    <x v="0"/>
    <n v="4150"/>
    <n v="51999.5"/>
  </r>
  <r>
    <n v="2510"/>
    <x v="1"/>
    <x v="9"/>
    <x v="8"/>
    <x v="9"/>
    <s v="8.48 - 9.98"/>
    <n v="8.48"/>
    <n v="9.98"/>
    <n v="9.23"/>
    <x v="4"/>
    <n v="4079"/>
    <n v="37649.17"/>
  </r>
  <r>
    <n v="2511"/>
    <x v="1"/>
    <x v="9"/>
    <x v="60"/>
    <x v="126"/>
    <s v="5.99 - 9.95"/>
    <n v="5.99"/>
    <n v="9.9499999999999993"/>
    <n v="7.97"/>
    <x v="4"/>
    <n v="3827"/>
    <n v="30501.19"/>
  </r>
  <r>
    <n v="2512"/>
    <x v="1"/>
    <x v="9"/>
    <x v="12"/>
    <x v="15"/>
    <s v="16.89 - 20.19"/>
    <n v="16.89"/>
    <n v="20.190000000000001"/>
    <n v="18.54"/>
    <x v="0"/>
    <n v="3657"/>
    <n v="67800.78"/>
  </r>
  <r>
    <n v="2513"/>
    <x v="1"/>
    <x v="9"/>
    <x v="23"/>
    <x v="32"/>
    <s v="12.98 - 17.88"/>
    <n v="12.98"/>
    <n v="17.88"/>
    <n v="15.43"/>
    <x v="0"/>
    <n v="3583"/>
    <n v="55285.69"/>
  </r>
  <r>
    <n v="2514"/>
    <x v="1"/>
    <x v="9"/>
    <x v="68"/>
    <x v="150"/>
    <s v="2.98 - 7.39"/>
    <n v="2.98"/>
    <n v="7.39"/>
    <n v="5.1849999999999996"/>
    <x v="4"/>
    <n v="3502"/>
    <n v="18157.87"/>
  </r>
  <r>
    <n v="2515"/>
    <x v="1"/>
    <x v="9"/>
    <x v="17"/>
    <x v="144"/>
    <s v="11.98 - 18.98"/>
    <n v="11.98"/>
    <n v="18.98"/>
    <n v="15.48"/>
    <x v="0"/>
    <n v="3384"/>
    <n v="52384.32"/>
  </r>
  <r>
    <n v="2516"/>
    <x v="1"/>
    <x v="9"/>
    <x v="3"/>
    <x v="3"/>
    <s v="33.80 - 55.40"/>
    <n v="33.799999999999997"/>
    <n v="55.4"/>
    <n v="44.599999999999994"/>
    <x v="3"/>
    <n v="3349"/>
    <n v="149365.4"/>
  </r>
  <r>
    <n v="2517"/>
    <x v="1"/>
    <x v="9"/>
    <x v="0"/>
    <x v="117"/>
    <s v="15.58 - 20.08"/>
    <n v="15.58"/>
    <n v="20.079999999999998"/>
    <n v="17.829999999999998"/>
    <x v="0"/>
    <n v="3264"/>
    <n v="58197.119999999995"/>
  </r>
  <r>
    <n v="2518"/>
    <x v="1"/>
    <x v="9"/>
    <x v="48"/>
    <x v="137"/>
    <s v="19.39 - 29.39"/>
    <n v="19.39"/>
    <n v="29.39"/>
    <n v="24.39"/>
    <x v="2"/>
    <n v="3235"/>
    <n v="78901.650000000009"/>
  </r>
  <r>
    <n v="2519"/>
    <x v="1"/>
    <x v="9"/>
    <x v="46"/>
    <x v="172"/>
    <s v="15.01 - 21.51"/>
    <n v="15.01"/>
    <n v="21.51"/>
    <n v="18.260000000000002"/>
    <x v="0"/>
    <n v="3171"/>
    <n v="57902.460000000006"/>
  </r>
  <r>
    <n v="2520"/>
    <x v="1"/>
    <x v="9"/>
    <x v="51"/>
    <x v="101"/>
    <s v="11.88 - 20.68"/>
    <n v="11.88"/>
    <n v="20.68"/>
    <n v="16.28"/>
    <x v="0"/>
    <n v="2929"/>
    <n v="47684.12"/>
  </r>
  <r>
    <n v="2521"/>
    <x v="1"/>
    <x v="9"/>
    <x v="34"/>
    <x v="145"/>
    <s v="12.28 - 23.98"/>
    <n v="12.28"/>
    <n v="23.98"/>
    <n v="18.13"/>
    <x v="0"/>
    <n v="2620"/>
    <n v="47500.6"/>
  </r>
  <r>
    <n v="2522"/>
    <x v="1"/>
    <x v="9"/>
    <x v="0"/>
    <x v="6"/>
    <s v="11.98 - 14.98"/>
    <n v="11.98"/>
    <n v="14.98"/>
    <n v="13.48"/>
    <x v="0"/>
    <n v="2442"/>
    <n v="32918.160000000003"/>
  </r>
  <r>
    <n v="2523"/>
    <x v="1"/>
    <x v="9"/>
    <x v="11"/>
    <x v="14"/>
    <s v="14.99 - 15.99"/>
    <n v="14.99"/>
    <n v="15.99"/>
    <n v="15.49"/>
    <x v="0"/>
    <n v="2424"/>
    <n v="37547.760000000002"/>
  </r>
  <r>
    <n v="2524"/>
    <x v="1"/>
    <x v="9"/>
    <x v="6"/>
    <x v="167"/>
    <s v="7.78 - 11.38"/>
    <n v="7.78"/>
    <n v="11.38"/>
    <n v="9.58"/>
    <x v="4"/>
    <n v="2279"/>
    <n v="21832.82"/>
  </r>
  <r>
    <n v="2525"/>
    <x v="1"/>
    <x v="9"/>
    <x v="54"/>
    <x v="111"/>
    <s v="21.68 - 24.68"/>
    <n v="21.68"/>
    <n v="24.68"/>
    <n v="23.18"/>
    <x v="2"/>
    <n v="2205"/>
    <n v="51111.9"/>
  </r>
  <r>
    <n v="2526"/>
    <x v="1"/>
    <x v="9"/>
    <x v="57"/>
    <x v="120"/>
    <s v="4.38 - 6.88"/>
    <n v="4.38"/>
    <n v="6.88"/>
    <n v="5.63"/>
    <x v="4"/>
    <n v="2078"/>
    <n v="11699.14"/>
  </r>
  <r>
    <n v="2527"/>
    <x v="1"/>
    <x v="9"/>
    <x v="26"/>
    <x v="39"/>
    <s v="12.68 - 20.78"/>
    <n v="12.68"/>
    <n v="20.78"/>
    <n v="16.73"/>
    <x v="0"/>
    <n v="2004"/>
    <n v="33526.92"/>
  </r>
  <r>
    <n v="2528"/>
    <x v="1"/>
    <x v="9"/>
    <x v="4"/>
    <x v="4"/>
    <s v="15.58 - 16.98"/>
    <n v="15.58"/>
    <n v="16.98"/>
    <n v="16.28"/>
    <x v="0"/>
    <n v="1817"/>
    <n v="29580.760000000002"/>
  </r>
  <r>
    <n v="2529"/>
    <x v="1"/>
    <x v="9"/>
    <x v="48"/>
    <x v="151"/>
    <s v="25.89 - 33.69"/>
    <n v="25.89"/>
    <n v="33.69"/>
    <n v="29.79"/>
    <x v="2"/>
    <n v="1776"/>
    <n v="52907.040000000001"/>
  </r>
  <r>
    <n v="2530"/>
    <x v="1"/>
    <x v="9"/>
    <x v="3"/>
    <x v="113"/>
    <s v="35.80 - 41.60"/>
    <n v="35.799999999999997"/>
    <n v="41.6"/>
    <n v="38.700000000000003"/>
    <x v="5"/>
    <n v="1642"/>
    <n v="63545.4"/>
  </r>
  <r>
    <n v="2531"/>
    <x v="1"/>
    <x v="9"/>
    <x v="35"/>
    <x v="64"/>
    <s v="15.09 - 16.99"/>
    <n v="15.09"/>
    <n v="16.989999999999998"/>
    <n v="16.04"/>
    <x v="0"/>
    <n v="1569"/>
    <n v="25166.76"/>
  </r>
  <r>
    <n v="2532"/>
    <x v="1"/>
    <x v="9"/>
    <x v="26"/>
    <x v="115"/>
    <s v="12.98 - 20.78"/>
    <n v="12.98"/>
    <n v="20.78"/>
    <n v="16.880000000000003"/>
    <x v="0"/>
    <n v="1399"/>
    <n v="23615.120000000003"/>
  </r>
  <r>
    <n v="2533"/>
    <x v="1"/>
    <x v="9"/>
    <x v="2"/>
    <x v="173"/>
    <s v="16.29 - 19.29"/>
    <n v="16.29"/>
    <n v="19.29"/>
    <n v="17.79"/>
    <x v="0"/>
    <n v="1335"/>
    <n v="23749.649999999998"/>
  </r>
  <r>
    <n v="2534"/>
    <x v="1"/>
    <x v="9"/>
    <x v="0"/>
    <x v="156"/>
    <s v="21.98 - 25.98"/>
    <n v="21.98"/>
    <n v="25.98"/>
    <n v="23.98"/>
    <x v="2"/>
    <n v="1312"/>
    <n v="31461.760000000002"/>
  </r>
  <r>
    <n v="2535"/>
    <x v="1"/>
    <x v="9"/>
    <x v="8"/>
    <x v="110"/>
    <s v="7.18 - 10.68"/>
    <n v="7.18"/>
    <n v="10.68"/>
    <n v="8.93"/>
    <x v="4"/>
    <n v="1311"/>
    <n v="11707.23"/>
  </r>
  <r>
    <n v="2536"/>
    <x v="1"/>
    <x v="9"/>
    <x v="30"/>
    <x v="44"/>
    <s v="19.97 - 22.78"/>
    <n v="19.97"/>
    <n v="22.78"/>
    <n v="21.375"/>
    <x v="2"/>
    <n v="1142"/>
    <n v="24410.25"/>
  </r>
  <r>
    <n v="2537"/>
    <x v="1"/>
    <x v="9"/>
    <x v="5"/>
    <x v="174"/>
    <s v="15.58 - 16.98"/>
    <n v="15.58"/>
    <n v="16.98"/>
    <n v="16.28"/>
    <x v="0"/>
    <n v="1122"/>
    <n v="18266.16"/>
  </r>
  <r>
    <n v="2538"/>
    <x v="1"/>
    <x v="9"/>
    <x v="2"/>
    <x v="175"/>
    <s v="25.99 - 33.89"/>
    <n v="25.99"/>
    <n v="33.89"/>
    <n v="29.939999999999998"/>
    <x v="2"/>
    <n v="1083"/>
    <n v="32425.019999999997"/>
  </r>
  <r>
    <n v="2539"/>
    <x v="1"/>
    <x v="9"/>
    <x v="21"/>
    <x v="29"/>
    <s v="49.19 - 57.98"/>
    <n v="49.19"/>
    <n v="57.98"/>
    <n v="53.584999999999994"/>
    <x v="1"/>
    <n v="1072"/>
    <n v="57443.119999999995"/>
  </r>
  <r>
    <n v="2540"/>
    <x v="1"/>
    <x v="9"/>
    <x v="4"/>
    <x v="30"/>
    <s v="15.48 - 15.58"/>
    <n v="15.48"/>
    <n v="15.58"/>
    <n v="15.530000000000001"/>
    <x v="0"/>
    <n v="1012"/>
    <n v="15716.36"/>
  </r>
  <r>
    <n v="2541"/>
    <x v="1"/>
    <x v="9"/>
    <x v="46"/>
    <x v="88"/>
    <s v="16.08 - 17.98"/>
    <n v="16.079999999999998"/>
    <n v="17.98"/>
    <n v="17.03"/>
    <x v="0"/>
    <n v="1009"/>
    <n v="17183.27"/>
  </r>
  <r>
    <n v="2542"/>
    <x v="1"/>
    <x v="9"/>
    <x v="34"/>
    <x v="133"/>
    <s v="50.98 - 77.98"/>
    <n v="50.98"/>
    <n v="77.98"/>
    <n v="64.48"/>
    <x v="1"/>
    <n v="872"/>
    <n v="56226.560000000005"/>
  </r>
  <r>
    <n v="2543"/>
    <x v="1"/>
    <x v="9"/>
    <x v="29"/>
    <x v="170"/>
    <s v="49.99 - 61.39"/>
    <n v="49.99"/>
    <n v="61.39"/>
    <n v="55.69"/>
    <x v="1"/>
    <n v="856"/>
    <n v="47670.64"/>
  </r>
  <r>
    <n v="2544"/>
    <x v="1"/>
    <x v="9"/>
    <x v="19"/>
    <x v="132"/>
    <s v="14.98 - 15.98"/>
    <n v="14.98"/>
    <n v="15.98"/>
    <n v="15.48"/>
    <x v="0"/>
    <n v="849"/>
    <n v="13142.52"/>
  </r>
  <r>
    <n v="2545"/>
    <x v="1"/>
    <x v="9"/>
    <x v="46"/>
    <x v="146"/>
    <s v="16.98 - 23.98"/>
    <n v="16.98"/>
    <n v="23.98"/>
    <n v="20.48"/>
    <x v="2"/>
    <n v="838"/>
    <n v="17162.240000000002"/>
  </r>
  <r>
    <n v="2546"/>
    <x v="1"/>
    <x v="9"/>
    <x v="70"/>
    <x v="154"/>
    <s v="26.69 - 39.36"/>
    <n v="26.69"/>
    <n v="39.36"/>
    <n v="33.024999999999999"/>
    <x v="5"/>
    <n v="798"/>
    <n v="26353.949999999997"/>
  </r>
  <r>
    <n v="2547"/>
    <x v="1"/>
    <x v="9"/>
    <x v="17"/>
    <x v="109"/>
    <s v="15.99 - 23.29"/>
    <n v="15.99"/>
    <n v="23.29"/>
    <n v="19.64"/>
    <x v="0"/>
    <n v="682"/>
    <n v="13394.48"/>
  </r>
  <r>
    <n v="2548"/>
    <x v="1"/>
    <x v="9"/>
    <x v="73"/>
    <x v="169"/>
    <s v="15.68 - 32.98"/>
    <n v="15.68"/>
    <n v="32.979999999999997"/>
    <n v="24.33"/>
    <x v="2"/>
    <n v="610"/>
    <n v="14841.3"/>
  </r>
  <r>
    <n v="2549"/>
    <x v="1"/>
    <x v="9"/>
    <x v="11"/>
    <x v="161"/>
    <s v="14.98 - 14.98"/>
    <n v="14.98"/>
    <n v="14.98"/>
    <n v="14.98"/>
    <x v="0"/>
    <n v="541"/>
    <n v="8104.18"/>
  </r>
  <r>
    <n v="2550"/>
    <x v="1"/>
    <x v="9"/>
    <x v="45"/>
    <x v="176"/>
    <s v="15.98 - 16.98"/>
    <n v="15.98"/>
    <n v="16.98"/>
    <n v="16.48"/>
    <x v="0"/>
    <n v="523"/>
    <n v="8619.0400000000009"/>
  </r>
  <r>
    <n v="2551"/>
    <x v="1"/>
    <x v="9"/>
    <x v="2"/>
    <x v="27"/>
    <s v="26.11 - 27.21"/>
    <n v="26.11"/>
    <n v="27.21"/>
    <n v="26.66"/>
    <x v="2"/>
    <n v="507"/>
    <n v="13516.62"/>
  </r>
  <r>
    <n v="2552"/>
    <x v="1"/>
    <x v="9"/>
    <x v="65"/>
    <x v="142"/>
    <s v="14.59 - 18.98"/>
    <n v="14.59"/>
    <n v="18.98"/>
    <n v="16.785"/>
    <x v="0"/>
    <n v="483"/>
    <n v="8107.1549999999997"/>
  </r>
  <r>
    <n v="2553"/>
    <x v="1"/>
    <x v="9"/>
    <x v="30"/>
    <x v="157"/>
    <s v="13.68 - 16.78"/>
    <n v="13.68"/>
    <n v="16.78"/>
    <n v="15.23"/>
    <x v="0"/>
    <n v="464"/>
    <n v="7066.72"/>
  </r>
  <r>
    <n v="2554"/>
    <x v="1"/>
    <x v="9"/>
    <x v="12"/>
    <x v="177"/>
    <s v="15.69 - 18.89"/>
    <n v="15.69"/>
    <n v="18.89"/>
    <n v="17.29"/>
    <x v="0"/>
    <n v="437"/>
    <n v="7555.73"/>
  </r>
  <r>
    <n v="2555"/>
    <x v="1"/>
    <x v="9"/>
    <x v="48"/>
    <x v="159"/>
    <s v="24.29 - 24.29"/>
    <n v="24.29"/>
    <n v="24.29"/>
    <n v="24.29"/>
    <x v="2"/>
    <n v="401"/>
    <n v="9740.2899999999991"/>
  </r>
  <r>
    <n v="2556"/>
    <x v="1"/>
    <x v="9"/>
    <x v="22"/>
    <x v="125"/>
    <s v="18.49 - 21.69"/>
    <n v="18.489999999999998"/>
    <n v="21.69"/>
    <n v="20.09"/>
    <x v="2"/>
    <n v="395"/>
    <n v="7935.55"/>
  </r>
  <r>
    <n v="2557"/>
    <x v="1"/>
    <x v="9"/>
    <x v="18"/>
    <x v="24"/>
    <s v="28.98 - 35.78"/>
    <n v="28.98"/>
    <n v="35.78"/>
    <n v="32.380000000000003"/>
    <x v="5"/>
    <n v="370"/>
    <n v="11980.6"/>
  </r>
  <r>
    <n v="2558"/>
    <x v="1"/>
    <x v="9"/>
    <x v="6"/>
    <x v="91"/>
    <s v="10.88 - 11.88"/>
    <n v="10.88"/>
    <n v="11.88"/>
    <n v="11.38"/>
    <x v="0"/>
    <n v="358"/>
    <n v="4074.0400000000004"/>
  </r>
  <r>
    <n v="2559"/>
    <x v="1"/>
    <x v="9"/>
    <x v="29"/>
    <x v="43"/>
    <s v="39.99 - 46.19"/>
    <n v="39.99"/>
    <n v="46.19"/>
    <n v="43.09"/>
    <x v="3"/>
    <n v="356"/>
    <n v="15340.04"/>
  </r>
  <r>
    <n v="2560"/>
    <x v="1"/>
    <x v="9"/>
    <x v="7"/>
    <x v="160"/>
    <s v="18.58 - 28.08"/>
    <n v="18.579999999999998"/>
    <n v="28.08"/>
    <n v="23.33"/>
    <x v="2"/>
    <n v="356"/>
    <n v="8305.48"/>
  </r>
  <r>
    <n v="2561"/>
    <x v="1"/>
    <x v="9"/>
    <x v="4"/>
    <x v="136"/>
    <s v="16.08 - 16.98"/>
    <n v="16.079999999999998"/>
    <n v="16.98"/>
    <n v="16.53"/>
    <x v="0"/>
    <n v="348"/>
    <n v="5752.4400000000005"/>
  </r>
  <r>
    <n v="2562"/>
    <x v="1"/>
    <x v="9"/>
    <x v="29"/>
    <x v="122"/>
    <s v="27.99 - 32.20"/>
    <n v="27.99"/>
    <n v="32.200000000000003"/>
    <n v="30.094999999999999"/>
    <x v="5"/>
    <n v="310"/>
    <n v="9329.4499999999989"/>
  </r>
  <r>
    <n v="2563"/>
    <x v="1"/>
    <x v="9"/>
    <x v="62"/>
    <x v="147"/>
    <s v="8.98 - 15.98"/>
    <n v="8.98"/>
    <n v="15.98"/>
    <n v="12.48"/>
    <x v="0"/>
    <n v="309"/>
    <n v="3856.32"/>
  </r>
  <r>
    <n v="2564"/>
    <x v="1"/>
    <x v="9"/>
    <x v="2"/>
    <x v="55"/>
    <s v="14.89 - 14.89"/>
    <n v="14.89"/>
    <n v="14.89"/>
    <n v="14.89"/>
    <x v="0"/>
    <n v="301"/>
    <n v="4481.8900000000003"/>
  </r>
  <r>
    <n v="2565"/>
    <x v="1"/>
    <x v="9"/>
    <x v="36"/>
    <x v="66"/>
    <s v="15.98 - 18.68"/>
    <n v="15.98"/>
    <n v="18.68"/>
    <n v="17.329999999999998"/>
    <x v="0"/>
    <n v="300"/>
    <n v="5198.9999999999991"/>
  </r>
  <r>
    <n v="2566"/>
    <x v="1"/>
    <x v="9"/>
    <x v="10"/>
    <x v="13"/>
    <s v="20.78 - 23.08"/>
    <n v="20.78"/>
    <n v="23.08"/>
    <n v="21.93"/>
    <x v="2"/>
    <n v="282"/>
    <n v="6184.26"/>
  </r>
  <r>
    <n v="2567"/>
    <x v="1"/>
    <x v="9"/>
    <x v="13"/>
    <x v="95"/>
    <s v="17.38 - 19.88"/>
    <n v="17.38"/>
    <n v="19.88"/>
    <n v="18.63"/>
    <x v="0"/>
    <n v="260"/>
    <n v="4843.8"/>
  </r>
  <r>
    <n v="2568"/>
    <x v="1"/>
    <x v="9"/>
    <x v="52"/>
    <x v="162"/>
    <s v="17.78 - 28.88"/>
    <n v="17.78"/>
    <n v="28.88"/>
    <n v="23.33"/>
    <x v="2"/>
    <n v="232"/>
    <n v="5412.5599999999995"/>
  </r>
  <r>
    <n v="2569"/>
    <x v="1"/>
    <x v="9"/>
    <x v="28"/>
    <x v="42"/>
    <s v="7.48 - 7.98"/>
    <n v="7.48"/>
    <n v="7.98"/>
    <n v="7.73"/>
    <x v="4"/>
    <n v="225"/>
    <n v="1739.25"/>
  </r>
  <r>
    <n v="2570"/>
    <x v="1"/>
    <x v="9"/>
    <x v="3"/>
    <x v="38"/>
    <s v="49.80 - 59.80"/>
    <n v="49.8"/>
    <n v="59.8"/>
    <n v="54.8"/>
    <x v="1"/>
    <n v="223"/>
    <n v="12220.4"/>
  </r>
  <r>
    <n v="2571"/>
    <x v="1"/>
    <x v="9"/>
    <x v="69"/>
    <x v="153"/>
    <s v="14.78 - 16.48"/>
    <n v="14.78"/>
    <n v="16.48"/>
    <n v="15.629999999999999"/>
    <x v="0"/>
    <n v="216"/>
    <n v="3376.08"/>
  </r>
  <r>
    <n v="2572"/>
    <x v="1"/>
    <x v="9"/>
    <x v="59"/>
    <x v="123"/>
    <s v="3.98 - 4.28"/>
    <n v="3.98"/>
    <n v="4.28"/>
    <n v="4.13"/>
    <x v="4"/>
    <n v="205"/>
    <n v="846.65"/>
  </r>
  <r>
    <n v="2573"/>
    <x v="1"/>
    <x v="9"/>
    <x v="6"/>
    <x v="7"/>
    <s v="4.98 - 5.48"/>
    <n v="4.9800000000000004"/>
    <n v="5.48"/>
    <n v="5.23"/>
    <x v="4"/>
    <n v="198"/>
    <n v="1035.5400000000002"/>
  </r>
  <r>
    <n v="2574"/>
    <x v="1"/>
    <x v="9"/>
    <x v="14"/>
    <x v="19"/>
    <s v="20.38 - 21.88"/>
    <n v="20.38"/>
    <n v="21.88"/>
    <n v="21.13"/>
    <x v="2"/>
    <n v="198"/>
    <n v="4183.74"/>
  </r>
  <r>
    <n v="2575"/>
    <x v="1"/>
    <x v="9"/>
    <x v="56"/>
    <x v="116"/>
    <s v="19.78 - 21.78"/>
    <n v="19.78"/>
    <n v="21.78"/>
    <n v="20.78"/>
    <x v="2"/>
    <n v="187"/>
    <n v="3885.86"/>
  </r>
  <r>
    <n v="2576"/>
    <x v="1"/>
    <x v="9"/>
    <x v="17"/>
    <x v="23"/>
    <s v="28.66 - 46.96"/>
    <n v="28.66"/>
    <n v="46.96"/>
    <n v="37.81"/>
    <x v="5"/>
    <n v="179"/>
    <n v="6767.9900000000007"/>
  </r>
  <r>
    <n v="2577"/>
    <x v="1"/>
    <x v="9"/>
    <x v="14"/>
    <x v="90"/>
    <s v="22.58 - 24.98"/>
    <n v="22.58"/>
    <n v="24.98"/>
    <n v="23.78"/>
    <x v="2"/>
    <n v="158"/>
    <n v="3757.2400000000002"/>
  </r>
  <r>
    <n v="2578"/>
    <x v="1"/>
    <x v="9"/>
    <x v="2"/>
    <x v="2"/>
    <s v="23.32 - 24.22"/>
    <n v="23.32"/>
    <n v="24.22"/>
    <n v="23.77"/>
    <x v="2"/>
    <n v="152"/>
    <n v="3613.04"/>
  </r>
  <r>
    <n v="2579"/>
    <x v="1"/>
    <x v="9"/>
    <x v="13"/>
    <x v="18"/>
    <s v="15.78 - 17.88"/>
    <n v="15.78"/>
    <n v="17.88"/>
    <n v="16.829999999999998"/>
    <x v="0"/>
    <n v="136"/>
    <n v="2288.8799999999997"/>
  </r>
  <r>
    <n v="2580"/>
    <x v="1"/>
    <x v="9"/>
    <x v="52"/>
    <x v="100"/>
    <s v="5.68 - 8.58"/>
    <n v="5.68"/>
    <n v="8.58"/>
    <n v="7.13"/>
    <x v="4"/>
    <n v="136"/>
    <n v="969.68"/>
  </r>
  <r>
    <n v="2581"/>
    <x v="1"/>
    <x v="9"/>
    <x v="9"/>
    <x v="10"/>
    <s v="15.98 - 19.28"/>
    <n v="15.98"/>
    <n v="19.28"/>
    <n v="17.630000000000003"/>
    <x v="0"/>
    <n v="128"/>
    <n v="2256.6400000000003"/>
  </r>
  <r>
    <n v="2582"/>
    <x v="1"/>
    <x v="9"/>
    <x v="48"/>
    <x v="94"/>
    <s v="23.79 - 25.29"/>
    <n v="23.79"/>
    <n v="25.29"/>
    <n v="24.54"/>
    <x v="2"/>
    <n v="122"/>
    <n v="2993.88"/>
  </r>
  <r>
    <n v="2583"/>
    <x v="1"/>
    <x v="9"/>
    <x v="15"/>
    <x v="178"/>
    <s v="15.58 - 20.98"/>
    <n v="15.58"/>
    <n v="20.98"/>
    <n v="18.28"/>
    <x v="0"/>
    <n v="120"/>
    <n v="2193.6000000000004"/>
  </r>
  <r>
    <n v="2584"/>
    <x v="1"/>
    <x v="9"/>
    <x v="0"/>
    <x v="165"/>
    <s v="16.68 - 18.68"/>
    <n v="16.68"/>
    <n v="18.68"/>
    <n v="17.68"/>
    <x v="0"/>
    <n v="105"/>
    <n v="1856.3999999999999"/>
  </r>
  <r>
    <n v="2585"/>
    <x v="1"/>
    <x v="9"/>
    <x v="28"/>
    <x v="57"/>
    <s v="11.98 - 14.48"/>
    <n v="11.98"/>
    <n v="14.48"/>
    <n v="13.23"/>
    <x v="0"/>
    <n v="97"/>
    <n v="1283.31"/>
  </r>
  <r>
    <n v="2586"/>
    <x v="1"/>
    <x v="9"/>
    <x v="16"/>
    <x v="76"/>
    <s v="24.38 - 24.38"/>
    <n v="24.38"/>
    <n v="24.38"/>
    <n v="24.38"/>
    <x v="2"/>
    <n v="94"/>
    <n v="2291.7199999999998"/>
  </r>
  <r>
    <n v="2587"/>
    <x v="1"/>
    <x v="9"/>
    <x v="16"/>
    <x v="21"/>
    <s v="50.80 - 50.80"/>
    <n v="50.8"/>
    <n v="50.8"/>
    <n v="50.8"/>
    <x v="1"/>
    <n v="84"/>
    <n v="4267.2"/>
  </r>
  <r>
    <n v="2588"/>
    <x v="1"/>
    <x v="9"/>
    <x v="15"/>
    <x v="53"/>
    <s v="11.98 - 13.58"/>
    <n v="11.98"/>
    <n v="13.58"/>
    <n v="12.780000000000001"/>
    <x v="0"/>
    <n v="83"/>
    <n v="1060.74"/>
  </r>
  <r>
    <n v="2589"/>
    <x v="1"/>
    <x v="9"/>
    <x v="27"/>
    <x v="41"/>
    <s v="16.58 - 21.28"/>
    <n v="16.579999999999998"/>
    <n v="21.28"/>
    <n v="18.93"/>
    <x v="0"/>
    <n v="79"/>
    <n v="1495.47"/>
  </r>
  <r>
    <n v="2590"/>
    <x v="1"/>
    <x v="9"/>
    <x v="58"/>
    <x v="121"/>
    <s v="7.38 - 8.38"/>
    <n v="7.38"/>
    <n v="8.3800000000000008"/>
    <n v="7.8800000000000008"/>
    <x v="4"/>
    <n v="75"/>
    <n v="591.00000000000011"/>
  </r>
  <r>
    <n v="2591"/>
    <x v="1"/>
    <x v="9"/>
    <x v="65"/>
    <x v="143"/>
    <s v="13.00 - 15.59"/>
    <n v="13"/>
    <n v="15.59"/>
    <n v="14.295"/>
    <x v="0"/>
    <n v="71"/>
    <n v="1014.9450000000001"/>
  </r>
  <r>
    <n v="2592"/>
    <x v="1"/>
    <x v="9"/>
    <x v="33"/>
    <x v="102"/>
    <s v="5.28 - 8.28"/>
    <n v="5.28"/>
    <n v="8.2799999999999994"/>
    <n v="6.7799999999999994"/>
    <x v="4"/>
    <n v="70"/>
    <n v="474.59999999999997"/>
  </r>
  <r>
    <n v="2593"/>
    <x v="1"/>
    <x v="9"/>
    <x v="35"/>
    <x v="65"/>
    <s v="13.99 - 19.69"/>
    <n v="13.99"/>
    <n v="19.690000000000001"/>
    <n v="16.84"/>
    <x v="0"/>
    <n v="67"/>
    <n v="1128.28"/>
  </r>
  <r>
    <n v="2594"/>
    <x v="1"/>
    <x v="9"/>
    <x v="29"/>
    <x v="158"/>
    <s v="52.39 - 60.39"/>
    <n v="52.39"/>
    <n v="60.39"/>
    <n v="56.39"/>
    <x v="1"/>
    <n v="45"/>
    <n v="2537.5500000000002"/>
  </r>
  <r>
    <n v="2595"/>
    <x v="1"/>
    <x v="9"/>
    <x v="33"/>
    <x v="56"/>
    <s v="12.58 - 13.28"/>
    <n v="12.58"/>
    <n v="13.28"/>
    <n v="12.93"/>
    <x v="0"/>
    <n v="41"/>
    <n v="530.13"/>
  </r>
  <r>
    <n v="2596"/>
    <x v="1"/>
    <x v="9"/>
    <x v="15"/>
    <x v="58"/>
    <s v="17.58 - 21.68"/>
    <n v="17.579999999999998"/>
    <n v="21.68"/>
    <n v="19.63"/>
    <x v="0"/>
    <n v="40"/>
    <n v="785.19999999999993"/>
  </r>
  <r>
    <n v="2597"/>
    <x v="1"/>
    <x v="9"/>
    <x v="63"/>
    <x v="131"/>
    <s v="21.57 - 22.77"/>
    <n v="21.57"/>
    <n v="22.77"/>
    <n v="22.17"/>
    <x v="2"/>
    <n v="37"/>
    <n v="820.29000000000008"/>
  </r>
  <r>
    <n v="2598"/>
    <x v="1"/>
    <x v="9"/>
    <x v="61"/>
    <x v="128"/>
    <s v="16.69 - 24.99"/>
    <n v="16.690000000000001"/>
    <n v="24.99"/>
    <n v="20.84"/>
    <x v="2"/>
    <n v="37"/>
    <n v="771.08"/>
  </r>
  <r>
    <n v="2599"/>
    <x v="1"/>
    <x v="9"/>
    <x v="66"/>
    <x v="148"/>
    <s v="23.98 - 36.99"/>
    <n v="23.98"/>
    <n v="36.99"/>
    <n v="30.484999999999999"/>
    <x v="5"/>
    <n v="36"/>
    <n v="1097.46"/>
  </r>
  <r>
    <n v="2600"/>
    <x v="1"/>
    <x v="9"/>
    <x v="58"/>
    <x v="124"/>
    <s v="11.58 - 13.98"/>
    <n v="11.58"/>
    <n v="13.98"/>
    <n v="12.780000000000001"/>
    <x v="0"/>
    <n v="35"/>
    <n v="447.30000000000007"/>
  </r>
  <r>
    <n v="2601"/>
    <x v="1"/>
    <x v="9"/>
    <x v="31"/>
    <x v="138"/>
    <s v="15.66 - 17.99"/>
    <n v="15.66"/>
    <n v="17.989999999999998"/>
    <n v="16.824999999999999"/>
    <x v="0"/>
    <n v="33"/>
    <n v="555.22500000000002"/>
  </r>
  <r>
    <n v="2602"/>
    <x v="1"/>
    <x v="9"/>
    <x v="42"/>
    <x v="92"/>
    <s v="12.98 - 15.98"/>
    <n v="12.98"/>
    <n v="15.98"/>
    <n v="14.48"/>
    <x v="0"/>
    <n v="29"/>
    <n v="419.92"/>
  </r>
  <r>
    <n v="2603"/>
    <x v="1"/>
    <x v="9"/>
    <x v="74"/>
    <x v="179"/>
    <s v="40.98 - 40.98"/>
    <n v="40.98"/>
    <n v="40.98"/>
    <n v="40.98"/>
    <x v="3"/>
    <n v="25"/>
    <n v="1024.5"/>
  </r>
  <r>
    <n v="2604"/>
    <x v="1"/>
    <x v="9"/>
    <x v="69"/>
    <x v="163"/>
    <s v="19.68 - 22.88"/>
    <n v="19.68"/>
    <n v="22.88"/>
    <n v="21.28"/>
    <x v="2"/>
    <n v="25"/>
    <n v="532"/>
  </r>
  <r>
    <n v="2605"/>
    <x v="1"/>
    <x v="9"/>
    <x v="53"/>
    <x v="104"/>
    <s v="25.98 - 27.98"/>
    <n v="25.98"/>
    <n v="27.98"/>
    <n v="26.98"/>
    <x v="2"/>
    <n v="21"/>
    <n v="566.58000000000004"/>
  </r>
  <r>
    <n v="2606"/>
    <x v="1"/>
    <x v="9"/>
    <x v="55"/>
    <x v="112"/>
    <s v="23.17 - 26.47"/>
    <n v="23.17"/>
    <n v="26.47"/>
    <n v="24.82"/>
    <x v="2"/>
    <n v="19"/>
    <n v="471.58"/>
  </r>
  <r>
    <n v="2607"/>
    <x v="1"/>
    <x v="9"/>
    <x v="25"/>
    <x v="84"/>
    <s v="16.68 - 20.68"/>
    <n v="16.68"/>
    <n v="20.68"/>
    <n v="18.68"/>
    <x v="0"/>
    <n v="18"/>
    <n v="336.24"/>
  </r>
  <r>
    <n v="2608"/>
    <x v="1"/>
    <x v="9"/>
    <x v="7"/>
    <x v="8"/>
    <s v="7.98 - 7.98"/>
    <n v="7.98"/>
    <n v="7.98"/>
    <n v="7.98"/>
    <x v="4"/>
    <n v="16"/>
    <n v="127.68"/>
  </r>
  <r>
    <n v="2609"/>
    <x v="1"/>
    <x v="9"/>
    <x v="34"/>
    <x v="59"/>
    <s v="22.58 - 26.58"/>
    <n v="22.58"/>
    <n v="26.58"/>
    <n v="24.58"/>
    <x v="2"/>
    <n v="15"/>
    <n v="368.7"/>
  </r>
  <r>
    <n v="2610"/>
    <x v="1"/>
    <x v="9"/>
    <x v="23"/>
    <x v="60"/>
    <s v="7.24 - 8.54"/>
    <n v="7.24"/>
    <n v="8.5399999999999991"/>
    <n v="7.89"/>
    <x v="4"/>
    <n v="13"/>
    <n v="102.57"/>
  </r>
  <r>
    <n v="2611"/>
    <x v="1"/>
    <x v="9"/>
    <x v="27"/>
    <x v="63"/>
    <s v="29.93 - 41.68"/>
    <n v="29.93"/>
    <n v="41.68"/>
    <n v="35.805"/>
    <x v="5"/>
    <n v="13"/>
    <n v="465.46499999999997"/>
  </r>
  <r>
    <n v="2612"/>
    <x v="1"/>
    <x v="9"/>
    <x v="63"/>
    <x v="152"/>
    <s v="24.97 - 25.97"/>
    <n v="24.97"/>
    <n v="25.97"/>
    <n v="25.47"/>
    <x v="2"/>
    <n v="12"/>
    <n v="305.64"/>
  </r>
  <r>
    <n v="2613"/>
    <x v="1"/>
    <x v="9"/>
    <x v="3"/>
    <x v="180"/>
    <s v="42.80 - 53.60"/>
    <n v="42.8"/>
    <n v="53.6"/>
    <n v="48.2"/>
    <x v="3"/>
    <n v="11"/>
    <n v="530.20000000000005"/>
  </r>
  <r>
    <n v="2614"/>
    <x v="1"/>
    <x v="9"/>
    <x v="38"/>
    <x v="69"/>
    <s v="7.18 - 7.58"/>
    <n v="7.18"/>
    <n v="7.58"/>
    <n v="7.38"/>
    <x v="4"/>
    <n v="10"/>
    <n v="73.8"/>
  </r>
  <r>
    <n v="2615"/>
    <x v="1"/>
    <x v="9"/>
    <x v="7"/>
    <x v="181"/>
    <s v="7.38 - 7.98"/>
    <n v="7.38"/>
    <n v="7.98"/>
    <n v="7.68"/>
    <x v="4"/>
    <n v="5"/>
    <n v="38.4"/>
  </r>
  <r>
    <n v="2616"/>
    <x v="1"/>
    <x v="9"/>
    <x v="24"/>
    <x v="182"/>
    <s v="13.27 - 13.97"/>
    <n v="13.27"/>
    <n v="13.97"/>
    <n v="13.620000000000001"/>
    <x v="0"/>
    <n v="2"/>
    <n v="27.240000000000002"/>
  </r>
  <r>
    <n v="2617"/>
    <x v="1"/>
    <x v="9"/>
    <x v="7"/>
    <x v="86"/>
    <s v="11.08 - 12.68"/>
    <n v="11.08"/>
    <n v="12.68"/>
    <n v="11.879999999999999"/>
    <x v="0"/>
    <n v="1"/>
    <n v="11.879999999999999"/>
  </r>
  <r>
    <n v="2618"/>
    <x v="1"/>
    <x v="9"/>
    <x v="43"/>
    <x v="78"/>
    <s v="18.29 - 19.79"/>
    <n v="18.29"/>
    <n v="19.79"/>
    <n v="19.04"/>
    <x v="0"/>
    <n v="1"/>
    <n v="19.04"/>
  </r>
  <r>
    <n v="2619"/>
    <x v="1"/>
    <x v="9"/>
    <x v="20"/>
    <x v="89"/>
    <s v="14.99 - 17.59"/>
    <n v="14.99"/>
    <n v="17.59"/>
    <n v="16.29"/>
    <x v="0"/>
    <n v="0"/>
    <n v="0"/>
  </r>
  <r>
    <n v="2620"/>
    <x v="1"/>
    <x v="9"/>
    <x v="11"/>
    <x v="61"/>
    <s v="8.98 - 9.88"/>
    <n v="8.98"/>
    <n v="9.8800000000000008"/>
    <n v="9.43"/>
    <x v="4"/>
    <n v="0"/>
    <n v="0"/>
  </r>
  <r>
    <n v="2621"/>
    <x v="1"/>
    <x v="9"/>
    <x v="64"/>
    <x v="134"/>
    <s v="12.88 - 14.38"/>
    <n v="12.88"/>
    <n v="14.38"/>
    <n v="13.63"/>
    <x v="0"/>
    <n v="0"/>
    <n v="0"/>
  </r>
  <r>
    <n v="2622"/>
    <x v="1"/>
    <x v="9"/>
    <x v="19"/>
    <x v="25"/>
    <s v="16.98 - 17.98"/>
    <n v="16.98"/>
    <n v="17.98"/>
    <n v="17.48"/>
    <x v="0"/>
    <n v="0"/>
    <n v="0"/>
  </r>
  <r>
    <n v="2623"/>
    <x v="1"/>
    <x v="9"/>
    <x v="60"/>
    <x v="130"/>
    <s v="11.99 - 15.09"/>
    <n v="11.99"/>
    <n v="15.09"/>
    <n v="13.54"/>
    <x v="0"/>
    <n v="0"/>
    <n v="0"/>
  </r>
  <r>
    <n v="2624"/>
    <x v="1"/>
    <x v="9"/>
    <x v="36"/>
    <x v="155"/>
    <s v="22.59 - 26.99"/>
    <n v="22.59"/>
    <n v="26.99"/>
    <n v="24.79"/>
    <x v="2"/>
    <n v="0"/>
    <n v="0"/>
  </r>
  <r>
    <n v="2625"/>
    <x v="1"/>
    <x v="9"/>
    <x v="20"/>
    <x v="28"/>
    <s v="9.45 - 9.45"/>
    <n v="9.4499999999999993"/>
    <n v="9.4499999999999993"/>
    <n v="9.4499999999999993"/>
    <x v="4"/>
    <n v="0"/>
    <n v="0"/>
  </r>
  <r>
    <n v="2626"/>
    <x v="1"/>
    <x v="9"/>
    <x v="11"/>
    <x v="114"/>
    <s v="15.99 - 17.99"/>
    <n v="15.99"/>
    <n v="17.989999999999998"/>
    <n v="16.989999999999998"/>
    <x v="0"/>
    <n v="0"/>
    <n v="0"/>
  </r>
  <r>
    <n v="2627"/>
    <x v="1"/>
    <x v="9"/>
    <x v="49"/>
    <x v="96"/>
    <s v="16.99 - 16.99"/>
    <n v="16.989999999999998"/>
    <n v="16.989999999999998"/>
    <n v="16.989999999999998"/>
    <x v="0"/>
    <n v="0"/>
    <n v="0"/>
  </r>
  <r>
    <n v="2628"/>
    <x v="1"/>
    <x v="9"/>
    <x v="59"/>
    <x v="139"/>
    <s v="16.28 - 17.58"/>
    <n v="16.28"/>
    <n v="17.579999999999998"/>
    <n v="16.93"/>
    <x v="0"/>
    <n v="0"/>
    <n v="0"/>
  </r>
  <r>
    <n v="2629"/>
    <x v="1"/>
    <x v="9"/>
    <x v="30"/>
    <x v="52"/>
    <s v="18.27 - 19.77"/>
    <n v="18.27"/>
    <n v="19.77"/>
    <n v="19.02"/>
    <x v="0"/>
    <n v="0"/>
    <n v="0"/>
  </r>
  <r>
    <n v="2630"/>
    <x v="1"/>
    <x v="9"/>
    <x v="4"/>
    <x v="37"/>
    <s v="22.07 - 22.07"/>
    <n v="22.07"/>
    <n v="22.07"/>
    <n v="22.07"/>
    <x v="2"/>
    <n v="0"/>
    <n v="0"/>
  </r>
  <r>
    <n v="2631"/>
    <x v="1"/>
    <x v="9"/>
    <x v="32"/>
    <x v="54"/>
    <s v="19.88 - 20.88"/>
    <n v="19.88"/>
    <n v="20.88"/>
    <n v="20.38"/>
    <x v="2"/>
    <n v="0"/>
    <n v="0"/>
  </r>
  <r>
    <n v="2632"/>
    <x v="1"/>
    <x v="9"/>
    <x v="67"/>
    <x v="149"/>
    <s v="12.66 - 12.66"/>
    <n v="12.66"/>
    <n v="12.66"/>
    <n v="12.66"/>
    <x v="0"/>
    <n v="0"/>
    <n v="0"/>
  </r>
  <r>
    <n v="2633"/>
    <x v="1"/>
    <x v="9"/>
    <x v="39"/>
    <x v="70"/>
    <s v="12.80 - 13.80"/>
    <n v="12.8"/>
    <n v="13.8"/>
    <n v="13.3"/>
    <x v="0"/>
    <n v="0"/>
    <n v="0"/>
  </r>
  <r>
    <n v="2634"/>
    <x v="1"/>
    <x v="9"/>
    <x v="72"/>
    <x v="166"/>
    <s v="22.30 - 25.80"/>
    <n v="22.3"/>
    <n v="25.8"/>
    <n v="24.05"/>
    <x v="2"/>
    <n v="0"/>
    <n v="0"/>
  </r>
  <r>
    <n v="2635"/>
    <x v="1"/>
    <x v="9"/>
    <x v="25"/>
    <x v="36"/>
    <s v="22.28 - 23.98"/>
    <n v="22.28"/>
    <n v="23.98"/>
    <n v="23.130000000000003"/>
    <x v="2"/>
    <n v="0"/>
    <n v="0"/>
  </r>
  <r>
    <n v="2636"/>
    <x v="1"/>
    <x v="9"/>
    <x v="15"/>
    <x v="45"/>
    <s v="14.58 - 16.88"/>
    <n v="14.58"/>
    <n v="16.88"/>
    <n v="15.73"/>
    <x v="0"/>
    <n v="0"/>
    <n v="0"/>
  </r>
  <r>
    <n v="2637"/>
    <x v="1"/>
    <x v="9"/>
    <x v="30"/>
    <x v="49"/>
    <s v="17.67 - 19.67"/>
    <n v="17.670000000000002"/>
    <n v="19.670000000000002"/>
    <n v="18.670000000000002"/>
    <x v="0"/>
    <n v="0"/>
    <n v="0"/>
  </r>
  <r>
    <n v="2638"/>
    <x v="1"/>
    <x v="9"/>
    <x v="24"/>
    <x v="105"/>
    <s v="14.98 - 15.98"/>
    <n v="14.98"/>
    <n v="15.98"/>
    <n v="15.48"/>
    <x v="0"/>
    <n v="0"/>
    <n v="0"/>
  </r>
  <r>
    <n v="2639"/>
    <x v="1"/>
    <x v="9"/>
    <x v="8"/>
    <x v="68"/>
    <s v="11.48 - 15.03"/>
    <n v="11.48"/>
    <n v="15.03"/>
    <n v="13.254999999999999"/>
    <x v="0"/>
    <n v="0"/>
    <n v="0"/>
  </r>
  <r>
    <n v="2640"/>
    <x v="1"/>
    <x v="9"/>
    <x v="71"/>
    <x v="164"/>
    <s v="17.15 - 19.15"/>
    <n v="17.149999999999999"/>
    <n v="19.149999999999999"/>
    <n v="18.149999999999999"/>
    <x v="0"/>
    <n v="0"/>
    <n v="0"/>
  </r>
  <r>
    <n v="2641"/>
    <x v="1"/>
    <x v="9"/>
    <x v="15"/>
    <x v="33"/>
    <s v="13.58 - 16.18"/>
    <n v="13.58"/>
    <n v="16.18"/>
    <n v="14.879999999999999"/>
    <x v="0"/>
    <n v="0"/>
    <n v="0"/>
  </r>
  <r>
    <n v="2642"/>
    <x v="1"/>
    <x v="9"/>
    <x v="6"/>
    <x v="108"/>
    <s v="5.48 - 6.48"/>
    <n v="5.48"/>
    <n v="6.48"/>
    <n v="5.98"/>
    <x v="4"/>
    <n v="0"/>
    <n v="0"/>
  </r>
  <r>
    <n v="2643"/>
    <x v="1"/>
    <x v="9"/>
    <x v="41"/>
    <x v="73"/>
    <s v="6.68 - 6.98"/>
    <n v="6.68"/>
    <n v="6.98"/>
    <n v="6.83"/>
    <x v="4"/>
    <n v="0"/>
    <n v="0"/>
  </r>
  <r>
    <n v="2644"/>
    <x v="1"/>
    <x v="9"/>
    <x v="4"/>
    <x v="51"/>
    <s v="14.78 - 17.48"/>
    <n v="14.78"/>
    <n v="17.48"/>
    <n v="16.13"/>
    <x v="0"/>
    <n v="0"/>
    <n v="0"/>
  </r>
  <r>
    <n v="2645"/>
    <x v="1"/>
    <x v="9"/>
    <x v="23"/>
    <x v="50"/>
    <s v="23.80 - 25.40"/>
    <n v="23.8"/>
    <n v="25.4"/>
    <n v="24.6"/>
    <x v="2"/>
    <n v="0"/>
    <n v="0"/>
  </r>
  <r>
    <n v="2646"/>
    <x v="1"/>
    <x v="9"/>
    <x v="4"/>
    <x v="34"/>
    <s v="5.99 - 7.99"/>
    <n v="5.99"/>
    <n v="7.99"/>
    <n v="6.99"/>
    <x v="4"/>
    <n v="0"/>
    <n v="0"/>
  </r>
  <r>
    <n v="2647"/>
    <x v="1"/>
    <x v="9"/>
    <x v="42"/>
    <x v="74"/>
    <s v="6.18 - 7.38"/>
    <n v="6.18"/>
    <n v="7.38"/>
    <n v="6.7799999999999994"/>
    <x v="4"/>
    <n v="0"/>
    <n v="0"/>
  </r>
  <r>
    <n v="2648"/>
    <x v="1"/>
    <x v="9"/>
    <x v="37"/>
    <x v="67"/>
    <s v="12.98 - 13.98"/>
    <n v="12.98"/>
    <n v="13.98"/>
    <n v="13.48"/>
    <x v="0"/>
    <n v="0"/>
    <n v="0"/>
  </r>
  <r>
    <n v="2649"/>
    <x v="1"/>
    <x v="9"/>
    <x v="13"/>
    <x v="22"/>
    <s v="17.28 - 19.88"/>
    <n v="17.28"/>
    <n v="19.88"/>
    <n v="18.579999999999998"/>
    <x v="0"/>
    <n v="0"/>
    <n v="0"/>
  </r>
  <r>
    <n v="2650"/>
    <x v="1"/>
    <x v="9"/>
    <x v="22"/>
    <x v="97"/>
    <s v="11.99 - 16.39"/>
    <n v="11.99"/>
    <n v="16.39"/>
    <n v="14.190000000000001"/>
    <x v="0"/>
    <n v="0"/>
    <n v="0"/>
  </r>
  <r>
    <n v="2651"/>
    <x v="1"/>
    <x v="9"/>
    <x v="0"/>
    <x v="46"/>
    <s v="14.58 - 19.98"/>
    <n v="14.58"/>
    <n v="19.98"/>
    <n v="17.28"/>
    <x v="0"/>
    <n v="0"/>
    <n v="0"/>
  </r>
  <r>
    <n v="2652"/>
    <x v="1"/>
    <x v="9"/>
    <x v="62"/>
    <x v="129"/>
    <s v="6.88 - 9.58"/>
    <n v="6.88"/>
    <n v="9.58"/>
    <n v="8.23"/>
    <x v="4"/>
    <n v="0"/>
    <n v="0"/>
  </r>
  <r>
    <n v="2653"/>
    <x v="1"/>
    <x v="9"/>
    <x v="20"/>
    <x v="62"/>
    <s v="12.98 - 14.55"/>
    <n v="12.98"/>
    <n v="14.55"/>
    <n v="13.765000000000001"/>
    <x v="0"/>
    <n v="0"/>
    <n v="0"/>
  </r>
  <r>
    <n v="2654"/>
    <x v="1"/>
    <x v="9"/>
    <x v="51"/>
    <x v="99"/>
    <s v="6.68 - 13.98"/>
    <n v="6.68"/>
    <n v="13.98"/>
    <n v="10.33"/>
    <x v="0"/>
    <n v="0"/>
    <n v="0"/>
  </r>
  <r>
    <n v="2655"/>
    <x v="1"/>
    <x v="9"/>
    <x v="5"/>
    <x v="5"/>
    <s v="21.98 - 23.98"/>
    <n v="21.98"/>
    <n v="23.98"/>
    <n v="22.98"/>
    <x v="2"/>
    <n v="0"/>
    <n v="0"/>
  </r>
  <r>
    <n v="2656"/>
    <x v="1"/>
    <x v="9"/>
    <x v="20"/>
    <x v="40"/>
    <s v="5.95 - 7.55"/>
    <n v="5.95"/>
    <n v="7.55"/>
    <n v="6.75"/>
    <x v="4"/>
    <n v="0"/>
    <n v="0"/>
  </r>
  <r>
    <n v="2657"/>
    <x v="1"/>
    <x v="9"/>
    <x v="25"/>
    <x v="87"/>
    <s v="23.98 - 23.98"/>
    <n v="23.98"/>
    <n v="23.98"/>
    <n v="23.98"/>
    <x v="2"/>
    <n v="0"/>
    <n v="0"/>
  </r>
  <r>
    <n v="2658"/>
    <x v="1"/>
    <x v="9"/>
    <x v="31"/>
    <x v="48"/>
    <s v="9.38 - 10.68"/>
    <n v="9.3800000000000008"/>
    <n v="10.68"/>
    <n v="10.030000000000001"/>
    <x v="0"/>
    <n v="0"/>
    <n v="0"/>
  </r>
  <r>
    <n v="2659"/>
    <x v="1"/>
    <x v="9"/>
    <x v="31"/>
    <x v="47"/>
    <s v="10.88 - 13.78"/>
    <n v="10.88"/>
    <n v="13.78"/>
    <n v="12.33"/>
    <x v="0"/>
    <n v="0"/>
    <n v="0"/>
  </r>
  <r>
    <n v="2660"/>
    <x v="1"/>
    <x v="9"/>
    <x v="15"/>
    <x v="20"/>
    <s v="10.99 - 15.99"/>
    <n v="10.99"/>
    <n v="15.99"/>
    <n v="13.49"/>
    <x v="0"/>
    <n v="0"/>
    <n v="0"/>
  </r>
  <r>
    <n v="2661"/>
    <x v="1"/>
    <x v="9"/>
    <x v="22"/>
    <x v="31"/>
    <s v="12.99 - 17.19"/>
    <n v="12.99"/>
    <n v="17.190000000000001"/>
    <n v="15.09"/>
    <x v="0"/>
    <n v="0"/>
    <n v="0"/>
  </r>
  <r>
    <n v="2662"/>
    <x v="1"/>
    <x v="10"/>
    <x v="6"/>
    <x v="106"/>
    <s v="3.28 - 9.99"/>
    <n v="3.28"/>
    <n v="9.99"/>
    <n v="6.6349999999999998"/>
    <x v="4"/>
    <n v="45576"/>
    <n v="302396.76"/>
  </r>
  <r>
    <n v="2663"/>
    <x v="1"/>
    <x v="10"/>
    <x v="50"/>
    <x v="135"/>
    <s v="25.89 - 36.39"/>
    <n v="25.89"/>
    <n v="36.39"/>
    <n v="31.14"/>
    <x v="5"/>
    <n v="26759"/>
    <n v="833275.26"/>
  </r>
  <r>
    <n v="2664"/>
    <x v="1"/>
    <x v="10"/>
    <x v="50"/>
    <x v="98"/>
    <s v="25.99 - 29.59"/>
    <n v="25.99"/>
    <n v="29.59"/>
    <n v="27.79"/>
    <x v="2"/>
    <n v="26100"/>
    <n v="725319"/>
  </r>
  <r>
    <n v="2665"/>
    <x v="1"/>
    <x v="10"/>
    <x v="0"/>
    <x v="0"/>
    <s v="13.98 - 15.38"/>
    <n v="13.98"/>
    <n v="15.38"/>
    <n v="14.68"/>
    <x v="0"/>
    <n v="19575"/>
    <n v="287361"/>
  </r>
  <r>
    <n v="2666"/>
    <x v="1"/>
    <x v="10"/>
    <x v="47"/>
    <x v="93"/>
    <s v="33.80 - 33.80"/>
    <n v="33.799999999999997"/>
    <n v="33.799999999999997"/>
    <n v="33.799999999999997"/>
    <x v="5"/>
    <n v="13485"/>
    <n v="455792.99999999994"/>
  </r>
  <r>
    <n v="2667"/>
    <x v="1"/>
    <x v="10"/>
    <x v="4"/>
    <x v="107"/>
    <s v="18.98 - 33.18"/>
    <n v="18.98"/>
    <n v="33.18"/>
    <n v="26.08"/>
    <x v="2"/>
    <n v="12841"/>
    <n v="334893.27999999997"/>
  </r>
  <r>
    <n v="2668"/>
    <x v="1"/>
    <x v="10"/>
    <x v="51"/>
    <x v="101"/>
    <s v="11.88 - 20.68"/>
    <n v="11.88"/>
    <n v="20.68"/>
    <n v="16.28"/>
    <x v="0"/>
    <n v="10013"/>
    <n v="163011.64000000001"/>
  </r>
  <r>
    <n v="2669"/>
    <x v="1"/>
    <x v="10"/>
    <x v="31"/>
    <x v="79"/>
    <s v="5.99 - 9.40"/>
    <n v="5.99"/>
    <n v="9.4"/>
    <n v="7.6950000000000003"/>
    <x v="4"/>
    <n v="9291"/>
    <n v="71494.24500000001"/>
  </r>
  <r>
    <n v="2670"/>
    <x v="1"/>
    <x v="10"/>
    <x v="8"/>
    <x v="127"/>
    <s v="12.98 - 16.58"/>
    <n v="12.98"/>
    <n v="16.579999999999998"/>
    <n v="14.78"/>
    <x v="0"/>
    <n v="8855"/>
    <n v="130876.9"/>
  </r>
  <r>
    <n v="2671"/>
    <x v="1"/>
    <x v="10"/>
    <x v="4"/>
    <x v="168"/>
    <s v="9.98 - 13.98"/>
    <n v="9.98"/>
    <n v="13.98"/>
    <n v="11.98"/>
    <x v="0"/>
    <n v="8809"/>
    <n v="105531.82"/>
  </r>
  <r>
    <n v="2672"/>
    <x v="1"/>
    <x v="10"/>
    <x v="4"/>
    <x v="12"/>
    <s v="20.98 - 34.28"/>
    <n v="20.98"/>
    <n v="34.28"/>
    <n v="27.630000000000003"/>
    <x v="2"/>
    <n v="8125"/>
    <n v="224493.75000000003"/>
  </r>
  <r>
    <n v="2673"/>
    <x v="1"/>
    <x v="10"/>
    <x v="12"/>
    <x v="118"/>
    <s v="20.99 - 33.99"/>
    <n v="20.99"/>
    <n v="33.99"/>
    <n v="27.490000000000002"/>
    <x v="2"/>
    <n v="7839"/>
    <n v="215494.11000000002"/>
  </r>
  <r>
    <n v="2674"/>
    <x v="1"/>
    <x v="10"/>
    <x v="17"/>
    <x v="144"/>
    <s v="11.98 - 18.98"/>
    <n v="11.98"/>
    <n v="18.98"/>
    <n v="15.48"/>
    <x v="0"/>
    <n v="6032"/>
    <n v="93375.360000000001"/>
  </r>
  <r>
    <n v="2675"/>
    <x v="1"/>
    <x v="10"/>
    <x v="12"/>
    <x v="15"/>
    <s v="16.89 - 20.19"/>
    <n v="16.89"/>
    <n v="20.190000000000001"/>
    <n v="18.54"/>
    <x v="0"/>
    <n v="5620"/>
    <n v="104194.79999999999"/>
  </r>
  <r>
    <n v="2676"/>
    <x v="1"/>
    <x v="10"/>
    <x v="65"/>
    <x v="141"/>
    <s v="5.99 - 9.09"/>
    <n v="5.99"/>
    <n v="9.09"/>
    <n v="7.54"/>
    <x v="4"/>
    <n v="5456"/>
    <n v="41138.239999999998"/>
  </r>
  <r>
    <n v="2677"/>
    <x v="1"/>
    <x v="10"/>
    <x v="48"/>
    <x v="137"/>
    <s v="19.39 - 29.39"/>
    <n v="19.39"/>
    <n v="29.39"/>
    <n v="24.39"/>
    <x v="2"/>
    <n v="5187"/>
    <n v="126510.93000000001"/>
  </r>
  <r>
    <n v="2678"/>
    <x v="1"/>
    <x v="10"/>
    <x v="1"/>
    <x v="119"/>
    <s v="40.50 - 44.50"/>
    <n v="40.5"/>
    <n v="44.5"/>
    <n v="42.5"/>
    <x v="3"/>
    <n v="4824"/>
    <n v="205020"/>
  </r>
  <r>
    <n v="2679"/>
    <x v="1"/>
    <x v="10"/>
    <x v="24"/>
    <x v="35"/>
    <s v="14.28 - 15.38"/>
    <n v="14.28"/>
    <n v="15.38"/>
    <n v="14.83"/>
    <x v="0"/>
    <n v="4656"/>
    <n v="69048.479999999996"/>
  </r>
  <r>
    <n v="2680"/>
    <x v="1"/>
    <x v="10"/>
    <x v="3"/>
    <x v="3"/>
    <s v="33.80 - 55.40"/>
    <n v="33.799999999999997"/>
    <n v="55.4"/>
    <n v="44.599999999999994"/>
    <x v="3"/>
    <n v="4362"/>
    <n v="194545.19999999998"/>
  </r>
  <r>
    <n v="2681"/>
    <x v="1"/>
    <x v="10"/>
    <x v="23"/>
    <x v="32"/>
    <s v="12.98 - 17.88"/>
    <n v="12.98"/>
    <n v="17.88"/>
    <n v="15.43"/>
    <x v="0"/>
    <n v="4310"/>
    <n v="66503.3"/>
  </r>
  <r>
    <n v="2682"/>
    <x v="1"/>
    <x v="10"/>
    <x v="8"/>
    <x v="9"/>
    <s v="8.48 - 9.98"/>
    <n v="8.48"/>
    <n v="9.98"/>
    <n v="9.23"/>
    <x v="4"/>
    <n v="4270"/>
    <n v="39412.1"/>
  </r>
  <r>
    <n v="2683"/>
    <x v="1"/>
    <x v="10"/>
    <x v="60"/>
    <x v="126"/>
    <s v="5.99 - 9.95"/>
    <n v="5.99"/>
    <n v="9.9499999999999993"/>
    <n v="7.97"/>
    <x v="4"/>
    <n v="4106"/>
    <n v="32724.82"/>
  </r>
  <r>
    <n v="2684"/>
    <x v="1"/>
    <x v="10"/>
    <x v="40"/>
    <x v="71"/>
    <s v="16.38 - 19.38"/>
    <n v="16.38"/>
    <n v="19.38"/>
    <n v="17.88"/>
    <x v="0"/>
    <n v="4072"/>
    <n v="72807.360000000001"/>
  </r>
  <r>
    <n v="2685"/>
    <x v="1"/>
    <x v="10"/>
    <x v="2"/>
    <x v="140"/>
    <s v="19.59 - 28.34"/>
    <n v="19.59"/>
    <n v="28.34"/>
    <n v="23.965"/>
    <x v="2"/>
    <n v="3914"/>
    <n v="93799.01"/>
  </r>
  <r>
    <n v="2686"/>
    <x v="1"/>
    <x v="10"/>
    <x v="26"/>
    <x v="39"/>
    <s v="12.68 - 20.78"/>
    <n v="12.68"/>
    <n v="20.78"/>
    <n v="16.73"/>
    <x v="0"/>
    <n v="3563"/>
    <n v="59608.99"/>
  </r>
  <r>
    <n v="2687"/>
    <x v="1"/>
    <x v="10"/>
    <x v="68"/>
    <x v="150"/>
    <s v="2.98 - 7.39"/>
    <n v="2.98"/>
    <n v="7.39"/>
    <n v="5.1849999999999996"/>
    <x v="4"/>
    <n v="3540"/>
    <n v="18354.899999999998"/>
  </r>
  <r>
    <n v="2688"/>
    <x v="1"/>
    <x v="10"/>
    <x v="4"/>
    <x v="11"/>
    <s v="10.28 - 14.78"/>
    <n v="10.28"/>
    <n v="14.78"/>
    <n v="12.53"/>
    <x v="0"/>
    <n v="3349"/>
    <n v="41962.97"/>
  </r>
  <r>
    <n v="2689"/>
    <x v="1"/>
    <x v="10"/>
    <x v="0"/>
    <x v="6"/>
    <s v="11.98 - 14.98"/>
    <n v="11.98"/>
    <n v="14.98"/>
    <n v="13.48"/>
    <x v="0"/>
    <n v="3102"/>
    <n v="41814.959999999999"/>
  </r>
  <r>
    <n v="2690"/>
    <x v="1"/>
    <x v="10"/>
    <x v="3"/>
    <x v="113"/>
    <s v="35.80 - 41.60"/>
    <n v="35.799999999999997"/>
    <n v="41.6"/>
    <n v="38.700000000000003"/>
    <x v="5"/>
    <n v="3057"/>
    <n v="118305.90000000001"/>
  </r>
  <r>
    <n v="2691"/>
    <x v="1"/>
    <x v="10"/>
    <x v="8"/>
    <x v="110"/>
    <s v="7.18 - 10.68"/>
    <n v="7.18"/>
    <n v="10.68"/>
    <n v="8.93"/>
    <x v="4"/>
    <n v="3011"/>
    <n v="26888.23"/>
  </r>
  <r>
    <n v="2692"/>
    <x v="1"/>
    <x v="10"/>
    <x v="3"/>
    <x v="38"/>
    <s v="49.80 - 59.80"/>
    <n v="49.8"/>
    <n v="59.8"/>
    <n v="54.8"/>
    <x v="1"/>
    <n v="2957"/>
    <n v="162043.6"/>
  </r>
  <r>
    <n v="2693"/>
    <x v="1"/>
    <x v="10"/>
    <x v="46"/>
    <x v="172"/>
    <s v="15.01 - 21.51"/>
    <n v="15.01"/>
    <n v="21.51"/>
    <n v="18.260000000000002"/>
    <x v="0"/>
    <n v="2794"/>
    <n v="51018.44"/>
  </r>
  <r>
    <n v="2694"/>
    <x v="1"/>
    <x v="10"/>
    <x v="11"/>
    <x v="14"/>
    <s v="14.99 - 15.99"/>
    <n v="14.99"/>
    <n v="15.99"/>
    <n v="15.49"/>
    <x v="0"/>
    <n v="2770"/>
    <n v="42907.3"/>
  </r>
  <r>
    <n v="2695"/>
    <x v="1"/>
    <x v="10"/>
    <x v="2"/>
    <x v="173"/>
    <s v="16.29 - 19.29"/>
    <n v="16.29"/>
    <n v="19.29"/>
    <n v="17.79"/>
    <x v="0"/>
    <n v="2755"/>
    <n v="49011.45"/>
  </r>
  <r>
    <n v="2696"/>
    <x v="1"/>
    <x v="10"/>
    <x v="48"/>
    <x v="151"/>
    <s v="25.89 - 33.69"/>
    <n v="25.89"/>
    <n v="33.69"/>
    <n v="29.79"/>
    <x v="2"/>
    <n v="2248"/>
    <n v="66967.92"/>
  </r>
  <r>
    <n v="2697"/>
    <x v="1"/>
    <x v="10"/>
    <x v="57"/>
    <x v="120"/>
    <s v="4.38 - 6.88"/>
    <n v="4.38"/>
    <n v="6.88"/>
    <n v="5.63"/>
    <x v="4"/>
    <n v="2209"/>
    <n v="12436.67"/>
  </r>
  <r>
    <n v="2698"/>
    <x v="1"/>
    <x v="10"/>
    <x v="2"/>
    <x v="2"/>
    <s v="23.32 - 24.22"/>
    <n v="23.32"/>
    <n v="24.22"/>
    <n v="23.77"/>
    <x v="2"/>
    <n v="2157"/>
    <n v="51271.89"/>
  </r>
  <r>
    <n v="2699"/>
    <x v="1"/>
    <x v="10"/>
    <x v="12"/>
    <x v="177"/>
    <s v="15.69 - 18.89"/>
    <n v="15.69"/>
    <n v="18.89"/>
    <n v="17.29"/>
    <x v="0"/>
    <n v="2154"/>
    <n v="37242.659999999996"/>
  </r>
  <r>
    <n v="2700"/>
    <x v="1"/>
    <x v="10"/>
    <x v="34"/>
    <x v="145"/>
    <s v="12.28 - 23.98"/>
    <n v="12.28"/>
    <n v="23.98"/>
    <n v="18.13"/>
    <x v="0"/>
    <n v="2128"/>
    <n v="38580.639999999999"/>
  </r>
  <r>
    <n v="2701"/>
    <x v="1"/>
    <x v="10"/>
    <x v="75"/>
    <x v="183"/>
    <s v="30.00 - 76.90"/>
    <n v="30"/>
    <n v="76.900000000000006"/>
    <n v="53.45"/>
    <x v="1"/>
    <n v="2012"/>
    <n v="107541.40000000001"/>
  </r>
  <r>
    <n v="2702"/>
    <x v="1"/>
    <x v="10"/>
    <x v="6"/>
    <x v="167"/>
    <s v="7.78 - 11.38"/>
    <n v="7.78"/>
    <n v="11.38"/>
    <n v="9.58"/>
    <x v="4"/>
    <n v="1976"/>
    <n v="18930.080000000002"/>
  </r>
  <r>
    <n v="2703"/>
    <x v="1"/>
    <x v="10"/>
    <x v="35"/>
    <x v="64"/>
    <s v="15.09 - 16.99"/>
    <n v="15.09"/>
    <n v="16.989999999999998"/>
    <n v="16.04"/>
    <x v="0"/>
    <n v="1898"/>
    <n v="30443.919999999998"/>
  </r>
  <r>
    <n v="2704"/>
    <x v="1"/>
    <x v="10"/>
    <x v="4"/>
    <x v="4"/>
    <s v="15.58 - 16.98"/>
    <n v="15.58"/>
    <n v="16.98"/>
    <n v="16.28"/>
    <x v="0"/>
    <n v="1898"/>
    <n v="30899.440000000002"/>
  </r>
  <r>
    <n v="2705"/>
    <x v="1"/>
    <x v="10"/>
    <x v="2"/>
    <x v="27"/>
    <s v="26.11 - 27.21"/>
    <n v="26.11"/>
    <n v="27.21"/>
    <n v="26.66"/>
    <x v="2"/>
    <n v="1676"/>
    <n v="44682.16"/>
  </r>
  <r>
    <n v="2706"/>
    <x v="1"/>
    <x v="10"/>
    <x v="6"/>
    <x v="184"/>
    <s v="5.68 - 6.68"/>
    <n v="5.68"/>
    <n v="6.68"/>
    <n v="6.18"/>
    <x v="4"/>
    <n v="1636"/>
    <n v="10110.48"/>
  </r>
  <r>
    <n v="2707"/>
    <x v="1"/>
    <x v="10"/>
    <x v="60"/>
    <x v="185"/>
    <s v="14.98 - 20.98"/>
    <n v="14.98"/>
    <n v="20.98"/>
    <n v="17.98"/>
    <x v="0"/>
    <n v="1633"/>
    <n v="29361.34"/>
  </r>
  <r>
    <n v="2708"/>
    <x v="1"/>
    <x v="10"/>
    <x v="5"/>
    <x v="174"/>
    <s v="15.58 - 16.98"/>
    <n v="15.58"/>
    <n v="16.98"/>
    <n v="16.28"/>
    <x v="0"/>
    <n v="1510"/>
    <n v="24582.800000000003"/>
  </r>
  <r>
    <n v="2709"/>
    <x v="1"/>
    <x v="10"/>
    <x v="2"/>
    <x v="175"/>
    <s v="25.99 - 33.89"/>
    <n v="25.99"/>
    <n v="33.89"/>
    <n v="29.939999999999998"/>
    <x v="2"/>
    <n v="1451"/>
    <n v="43442.939999999995"/>
  </r>
  <r>
    <n v="2710"/>
    <x v="1"/>
    <x v="10"/>
    <x v="54"/>
    <x v="111"/>
    <s v="21.68 - 24.68"/>
    <n v="21.68"/>
    <n v="24.68"/>
    <n v="23.18"/>
    <x v="2"/>
    <n v="1446"/>
    <n v="33518.28"/>
  </r>
  <r>
    <n v="2711"/>
    <x v="1"/>
    <x v="10"/>
    <x v="48"/>
    <x v="94"/>
    <s v="23.79 - 25.29"/>
    <n v="23.79"/>
    <n v="25.29"/>
    <n v="24.54"/>
    <x v="2"/>
    <n v="1443"/>
    <n v="35411.22"/>
  </r>
  <r>
    <n v="2712"/>
    <x v="1"/>
    <x v="10"/>
    <x v="17"/>
    <x v="109"/>
    <s v="15.99 - 23.29"/>
    <n v="15.99"/>
    <n v="23.29"/>
    <n v="19.64"/>
    <x v="0"/>
    <n v="1422"/>
    <n v="27928.080000000002"/>
  </r>
  <r>
    <n v="2713"/>
    <x v="1"/>
    <x v="10"/>
    <x v="73"/>
    <x v="169"/>
    <s v="15.68 - 32.98"/>
    <n v="15.68"/>
    <n v="32.979999999999997"/>
    <n v="24.33"/>
    <x v="2"/>
    <n v="1220"/>
    <n v="29682.6"/>
  </r>
  <r>
    <n v="2714"/>
    <x v="1"/>
    <x v="10"/>
    <x v="45"/>
    <x v="176"/>
    <s v="15.98 - 16.98"/>
    <n v="15.98"/>
    <n v="16.98"/>
    <n v="16.48"/>
    <x v="0"/>
    <n v="1153"/>
    <n v="19001.439999999999"/>
  </r>
  <r>
    <n v="2715"/>
    <x v="1"/>
    <x v="10"/>
    <x v="46"/>
    <x v="88"/>
    <s v="16.08 - 17.98"/>
    <n v="16.079999999999998"/>
    <n v="17.98"/>
    <n v="17.03"/>
    <x v="0"/>
    <n v="1142"/>
    <n v="19448.260000000002"/>
  </r>
  <r>
    <n v="2716"/>
    <x v="1"/>
    <x v="10"/>
    <x v="26"/>
    <x v="115"/>
    <s v="12.98 - 20.78"/>
    <n v="12.98"/>
    <n v="20.78"/>
    <n v="16.880000000000003"/>
    <x v="0"/>
    <n v="1123"/>
    <n v="18956.240000000002"/>
  </r>
  <r>
    <n v="2717"/>
    <x v="1"/>
    <x v="10"/>
    <x v="48"/>
    <x v="159"/>
    <s v="24.29 - 24.29"/>
    <n v="24.29"/>
    <n v="24.29"/>
    <n v="24.29"/>
    <x v="2"/>
    <n v="1086"/>
    <n v="26378.94"/>
  </r>
  <r>
    <n v="2718"/>
    <x v="1"/>
    <x v="10"/>
    <x v="29"/>
    <x v="170"/>
    <s v="49.99 - 61.39"/>
    <n v="49.99"/>
    <n v="61.39"/>
    <n v="55.69"/>
    <x v="1"/>
    <n v="1080"/>
    <n v="60145.2"/>
  </r>
  <r>
    <n v="2719"/>
    <x v="1"/>
    <x v="10"/>
    <x v="46"/>
    <x v="146"/>
    <s v="16.98 - 23.98"/>
    <n v="16.98"/>
    <n v="23.98"/>
    <n v="20.48"/>
    <x v="2"/>
    <n v="1064"/>
    <n v="21790.720000000001"/>
  </r>
  <r>
    <n v="2720"/>
    <x v="1"/>
    <x v="10"/>
    <x v="53"/>
    <x v="186"/>
    <s v="13.48 - 18.28"/>
    <n v="13.48"/>
    <n v="18.28"/>
    <n v="15.88"/>
    <x v="0"/>
    <n v="1029"/>
    <n v="16340.52"/>
  </r>
  <r>
    <n v="2721"/>
    <x v="1"/>
    <x v="10"/>
    <x v="70"/>
    <x v="154"/>
    <s v="26.69 - 39.36"/>
    <n v="26.69"/>
    <n v="39.36"/>
    <n v="33.024999999999999"/>
    <x v="5"/>
    <n v="990"/>
    <n v="32694.75"/>
  </r>
  <r>
    <n v="2722"/>
    <x v="1"/>
    <x v="10"/>
    <x v="6"/>
    <x v="7"/>
    <s v="4.98 - 5.48"/>
    <n v="4.9800000000000004"/>
    <n v="5.48"/>
    <n v="5.23"/>
    <x v="4"/>
    <n v="952"/>
    <n v="4978.96"/>
  </r>
  <r>
    <n v="2723"/>
    <x v="1"/>
    <x v="10"/>
    <x v="0"/>
    <x v="117"/>
    <s v="15.58 - 20.08"/>
    <n v="15.58"/>
    <n v="20.079999999999998"/>
    <n v="17.829999999999998"/>
    <x v="0"/>
    <n v="921"/>
    <n v="16421.429999999997"/>
  </r>
  <r>
    <n v="2724"/>
    <x v="1"/>
    <x v="10"/>
    <x v="22"/>
    <x v="125"/>
    <s v="18.49 - 21.69"/>
    <n v="18.489999999999998"/>
    <n v="21.69"/>
    <n v="20.09"/>
    <x v="2"/>
    <n v="768"/>
    <n v="15429.119999999999"/>
  </r>
  <r>
    <n v="2725"/>
    <x v="1"/>
    <x v="10"/>
    <x v="30"/>
    <x v="157"/>
    <s v="13.68 - 16.78"/>
    <n v="13.68"/>
    <n v="16.78"/>
    <n v="15.23"/>
    <x v="0"/>
    <n v="748"/>
    <n v="11392.04"/>
  </r>
  <r>
    <n v="2726"/>
    <x v="1"/>
    <x v="10"/>
    <x v="33"/>
    <x v="102"/>
    <s v="5.28 - 8.28"/>
    <n v="5.28"/>
    <n v="8.2799999999999994"/>
    <n v="6.7799999999999994"/>
    <x v="4"/>
    <n v="697"/>
    <n v="4725.66"/>
  </r>
  <r>
    <n v="2727"/>
    <x v="1"/>
    <x v="10"/>
    <x v="69"/>
    <x v="153"/>
    <s v="14.78 - 16.48"/>
    <n v="14.78"/>
    <n v="16.48"/>
    <n v="15.629999999999999"/>
    <x v="0"/>
    <n v="682"/>
    <n v="10659.66"/>
  </r>
  <r>
    <n v="2728"/>
    <x v="1"/>
    <x v="10"/>
    <x v="14"/>
    <x v="90"/>
    <s v="22.58 - 24.98"/>
    <n v="22.58"/>
    <n v="24.98"/>
    <n v="23.78"/>
    <x v="2"/>
    <n v="635"/>
    <n v="15100.300000000001"/>
  </r>
  <r>
    <n v="2729"/>
    <x v="1"/>
    <x v="10"/>
    <x v="34"/>
    <x v="59"/>
    <s v="22.58 - 26.58"/>
    <n v="22.58"/>
    <n v="26.58"/>
    <n v="24.58"/>
    <x v="2"/>
    <n v="608"/>
    <n v="14944.64"/>
  </r>
  <r>
    <n v="2730"/>
    <x v="1"/>
    <x v="10"/>
    <x v="19"/>
    <x v="132"/>
    <s v="14.98 - 15.98"/>
    <n v="14.98"/>
    <n v="15.98"/>
    <n v="15.48"/>
    <x v="0"/>
    <n v="562"/>
    <n v="8699.76"/>
  </r>
  <r>
    <n v="2731"/>
    <x v="1"/>
    <x v="10"/>
    <x v="76"/>
    <x v="187"/>
    <s v="11.99 - 17.66"/>
    <n v="11.99"/>
    <n v="17.66"/>
    <n v="14.824999999999999"/>
    <x v="0"/>
    <n v="561"/>
    <n v="8316.8249999999989"/>
  </r>
  <r>
    <n v="2732"/>
    <x v="1"/>
    <x v="10"/>
    <x v="21"/>
    <x v="29"/>
    <s v="49.19 - 57.98"/>
    <n v="49.19"/>
    <n v="57.98"/>
    <n v="53.584999999999994"/>
    <x v="1"/>
    <n v="548"/>
    <n v="29364.579999999998"/>
  </r>
  <r>
    <n v="2733"/>
    <x v="1"/>
    <x v="10"/>
    <x v="34"/>
    <x v="133"/>
    <s v="50.98 - 77.98"/>
    <n v="50.98"/>
    <n v="77.98"/>
    <n v="64.48"/>
    <x v="1"/>
    <n v="546"/>
    <n v="35206.080000000002"/>
  </r>
  <r>
    <n v="2734"/>
    <x v="1"/>
    <x v="10"/>
    <x v="30"/>
    <x v="44"/>
    <s v="19.97 - 22.78"/>
    <n v="19.97"/>
    <n v="22.78"/>
    <n v="21.375"/>
    <x v="2"/>
    <n v="517"/>
    <n v="11050.875"/>
  </r>
  <r>
    <n v="2735"/>
    <x v="1"/>
    <x v="10"/>
    <x v="6"/>
    <x v="91"/>
    <s v="10.88 - 11.88"/>
    <n v="10.88"/>
    <n v="11.88"/>
    <n v="11.38"/>
    <x v="0"/>
    <n v="483"/>
    <n v="5496.54"/>
  </r>
  <r>
    <n v="2736"/>
    <x v="1"/>
    <x v="10"/>
    <x v="10"/>
    <x v="13"/>
    <s v="20.78 - 23.08"/>
    <n v="20.78"/>
    <n v="23.08"/>
    <n v="21.93"/>
    <x v="2"/>
    <n v="469"/>
    <n v="10285.17"/>
  </r>
  <r>
    <n v="2737"/>
    <x v="1"/>
    <x v="10"/>
    <x v="16"/>
    <x v="21"/>
    <s v="50.80 - 50.80"/>
    <n v="50.8"/>
    <n v="50.8"/>
    <n v="50.8"/>
    <x v="1"/>
    <n v="456"/>
    <n v="23164.799999999999"/>
  </r>
  <r>
    <n v="2738"/>
    <x v="1"/>
    <x v="10"/>
    <x v="4"/>
    <x v="30"/>
    <s v="15.48 - 15.58"/>
    <n v="15.48"/>
    <n v="15.58"/>
    <n v="15.530000000000001"/>
    <x v="0"/>
    <n v="450"/>
    <n v="6988.5000000000009"/>
  </r>
  <r>
    <n v="2739"/>
    <x v="1"/>
    <x v="10"/>
    <x v="29"/>
    <x v="43"/>
    <s v="39.99 - 46.19"/>
    <n v="39.99"/>
    <n v="46.19"/>
    <n v="43.09"/>
    <x v="3"/>
    <n v="439"/>
    <n v="18916.510000000002"/>
  </r>
  <r>
    <n v="2740"/>
    <x v="1"/>
    <x v="10"/>
    <x v="18"/>
    <x v="24"/>
    <s v="28.98 - 35.78"/>
    <n v="28.98"/>
    <n v="35.78"/>
    <n v="32.380000000000003"/>
    <x v="5"/>
    <n v="425"/>
    <n v="13761.500000000002"/>
  </r>
  <r>
    <n v="2741"/>
    <x v="1"/>
    <x v="10"/>
    <x v="35"/>
    <x v="65"/>
    <s v="13.99 - 19.69"/>
    <n v="13.99"/>
    <n v="19.690000000000001"/>
    <n v="16.84"/>
    <x v="0"/>
    <n v="398"/>
    <n v="6702.32"/>
  </r>
  <r>
    <n v="2742"/>
    <x v="1"/>
    <x v="10"/>
    <x v="7"/>
    <x v="160"/>
    <s v="18.58 - 28.08"/>
    <n v="18.579999999999998"/>
    <n v="28.08"/>
    <n v="23.33"/>
    <x v="2"/>
    <n v="360"/>
    <n v="8398.7999999999993"/>
  </r>
  <r>
    <n v="2743"/>
    <x v="1"/>
    <x v="10"/>
    <x v="29"/>
    <x v="158"/>
    <s v="52.39 - 60.39"/>
    <n v="52.39"/>
    <n v="60.39"/>
    <n v="56.39"/>
    <x v="1"/>
    <n v="323"/>
    <n v="18213.97"/>
  </r>
  <r>
    <n v="2744"/>
    <x v="1"/>
    <x v="10"/>
    <x v="0"/>
    <x v="156"/>
    <s v="21.98 - 25.98"/>
    <n v="21.98"/>
    <n v="25.98"/>
    <n v="23.98"/>
    <x v="2"/>
    <n v="302"/>
    <n v="7241.96"/>
  </r>
  <r>
    <n v="2745"/>
    <x v="1"/>
    <x v="10"/>
    <x v="77"/>
    <x v="188"/>
    <s v="4.09 - 5.59"/>
    <n v="4.09"/>
    <n v="5.59"/>
    <n v="4.84"/>
    <x v="4"/>
    <n v="288"/>
    <n v="1393.92"/>
  </r>
  <r>
    <n v="2746"/>
    <x v="1"/>
    <x v="10"/>
    <x v="43"/>
    <x v="78"/>
    <s v="18.29 - 19.79"/>
    <n v="18.29"/>
    <n v="19.79"/>
    <n v="19.04"/>
    <x v="0"/>
    <n v="285"/>
    <n v="5426.4"/>
  </r>
  <r>
    <n v="2747"/>
    <x v="1"/>
    <x v="10"/>
    <x v="23"/>
    <x v="60"/>
    <s v="7.24 - 8.54"/>
    <n v="7.24"/>
    <n v="8.5399999999999991"/>
    <n v="7.89"/>
    <x v="4"/>
    <n v="279"/>
    <n v="2201.31"/>
  </r>
  <r>
    <n v="2748"/>
    <x v="1"/>
    <x v="10"/>
    <x v="65"/>
    <x v="142"/>
    <s v="14.59 - 18.98"/>
    <n v="14.59"/>
    <n v="18.98"/>
    <n v="16.785"/>
    <x v="0"/>
    <n v="256"/>
    <n v="4296.96"/>
  </r>
  <r>
    <n v="2749"/>
    <x v="1"/>
    <x v="10"/>
    <x v="15"/>
    <x v="178"/>
    <s v="15.58 - 20.98"/>
    <n v="15.58"/>
    <n v="20.98"/>
    <n v="18.28"/>
    <x v="0"/>
    <n v="250"/>
    <n v="4570"/>
  </r>
  <r>
    <n v="2750"/>
    <x v="1"/>
    <x v="10"/>
    <x v="27"/>
    <x v="41"/>
    <s v="16.58 - 21.28"/>
    <n v="16.579999999999998"/>
    <n v="21.28"/>
    <n v="18.93"/>
    <x v="0"/>
    <n v="248"/>
    <n v="4694.6400000000003"/>
  </r>
  <r>
    <n v="2751"/>
    <x v="1"/>
    <x v="10"/>
    <x v="21"/>
    <x v="189"/>
    <s v="35.20 - 42.80"/>
    <n v="35.200000000000003"/>
    <n v="42.8"/>
    <n v="39"/>
    <x v="5"/>
    <n v="232"/>
    <n v="9048"/>
  </r>
  <r>
    <n v="2752"/>
    <x v="1"/>
    <x v="10"/>
    <x v="52"/>
    <x v="162"/>
    <s v="17.78 - 28.88"/>
    <n v="17.78"/>
    <n v="28.88"/>
    <n v="23.33"/>
    <x v="2"/>
    <n v="220"/>
    <n v="5132.5999999999995"/>
  </r>
  <r>
    <n v="2753"/>
    <x v="1"/>
    <x v="10"/>
    <x v="28"/>
    <x v="42"/>
    <s v="7.48 - 7.98"/>
    <n v="7.48"/>
    <n v="7.98"/>
    <n v="7.73"/>
    <x v="4"/>
    <n v="213"/>
    <n v="1646.49"/>
  </r>
  <r>
    <n v="2754"/>
    <x v="1"/>
    <x v="10"/>
    <x v="15"/>
    <x v="53"/>
    <s v="11.98 - 13.58"/>
    <n v="11.98"/>
    <n v="13.58"/>
    <n v="12.780000000000001"/>
    <x v="0"/>
    <n v="196"/>
    <n v="2504.88"/>
  </r>
  <r>
    <n v="2755"/>
    <x v="1"/>
    <x v="10"/>
    <x v="4"/>
    <x v="136"/>
    <s v="16.08 - 16.98"/>
    <n v="16.079999999999998"/>
    <n v="16.98"/>
    <n v="16.53"/>
    <x v="0"/>
    <n v="193"/>
    <n v="3190.2900000000004"/>
  </r>
  <r>
    <n v="2756"/>
    <x v="1"/>
    <x v="10"/>
    <x v="11"/>
    <x v="161"/>
    <s v="14.98 - 14.98"/>
    <n v="14.98"/>
    <n v="14.98"/>
    <n v="14.98"/>
    <x v="0"/>
    <n v="183"/>
    <n v="2741.34"/>
  </r>
  <r>
    <n v="2757"/>
    <x v="1"/>
    <x v="10"/>
    <x v="15"/>
    <x v="45"/>
    <s v="14.58 - 16.88"/>
    <n v="14.58"/>
    <n v="16.88"/>
    <n v="15.73"/>
    <x v="0"/>
    <n v="172"/>
    <n v="2705.56"/>
  </r>
  <r>
    <n v="2758"/>
    <x v="1"/>
    <x v="10"/>
    <x v="21"/>
    <x v="190"/>
    <s v="32.18 - 32.20"/>
    <n v="32.18"/>
    <n v="32.200000000000003"/>
    <n v="32.19"/>
    <x v="5"/>
    <n v="172"/>
    <n v="5536.6799999999994"/>
  </r>
  <r>
    <n v="2759"/>
    <x v="1"/>
    <x v="10"/>
    <x v="38"/>
    <x v="69"/>
    <s v="7.18 - 7.58"/>
    <n v="7.18"/>
    <n v="7.58"/>
    <n v="7.38"/>
    <x v="4"/>
    <n v="153"/>
    <n v="1129.1399999999999"/>
  </r>
  <r>
    <n v="2760"/>
    <x v="1"/>
    <x v="10"/>
    <x v="74"/>
    <x v="179"/>
    <s v="40.98 - 40.98"/>
    <n v="40.98"/>
    <n v="40.98"/>
    <n v="40.98"/>
    <x v="3"/>
    <n v="141"/>
    <n v="5778.1799999999994"/>
  </r>
  <r>
    <n v="2761"/>
    <x v="1"/>
    <x v="10"/>
    <x v="52"/>
    <x v="100"/>
    <s v="5.68 - 8.58"/>
    <n v="5.68"/>
    <n v="8.58"/>
    <n v="7.13"/>
    <x v="4"/>
    <n v="130"/>
    <n v="926.9"/>
  </r>
  <r>
    <n v="2762"/>
    <x v="1"/>
    <x v="10"/>
    <x v="36"/>
    <x v="66"/>
    <s v="15.98 - 18.68"/>
    <n v="15.98"/>
    <n v="18.68"/>
    <n v="17.329999999999998"/>
    <x v="0"/>
    <n v="129"/>
    <n v="2235.5699999999997"/>
  </r>
  <r>
    <n v="2763"/>
    <x v="1"/>
    <x v="10"/>
    <x v="56"/>
    <x v="116"/>
    <s v="19.78 - 21.78"/>
    <n v="19.78"/>
    <n v="21.78"/>
    <n v="20.78"/>
    <x v="2"/>
    <n v="126"/>
    <n v="2618.2800000000002"/>
  </r>
  <r>
    <n v="2764"/>
    <x v="1"/>
    <x v="10"/>
    <x v="17"/>
    <x v="23"/>
    <s v="28.66 - 46.96"/>
    <n v="28.66"/>
    <n v="46.96"/>
    <n v="37.81"/>
    <x v="5"/>
    <n v="116"/>
    <n v="4385.96"/>
  </r>
  <r>
    <n v="2765"/>
    <x v="1"/>
    <x v="10"/>
    <x v="66"/>
    <x v="148"/>
    <s v="23.98 - 36.99"/>
    <n v="23.98"/>
    <n v="36.99"/>
    <n v="30.484999999999999"/>
    <x v="5"/>
    <n v="115"/>
    <n v="3505.7750000000001"/>
  </r>
  <r>
    <n v="2766"/>
    <x v="1"/>
    <x v="10"/>
    <x v="14"/>
    <x v="19"/>
    <s v="20.38 - 21.88"/>
    <n v="20.38"/>
    <n v="21.88"/>
    <n v="21.13"/>
    <x v="2"/>
    <n v="95"/>
    <n v="2007.35"/>
  </r>
  <r>
    <n v="2767"/>
    <x v="1"/>
    <x v="10"/>
    <x v="28"/>
    <x v="57"/>
    <s v="11.98 - 14.48"/>
    <n v="11.98"/>
    <n v="14.48"/>
    <n v="13.23"/>
    <x v="0"/>
    <n v="91"/>
    <n v="1203.93"/>
  </r>
  <r>
    <n v="2768"/>
    <x v="1"/>
    <x v="10"/>
    <x v="13"/>
    <x v="18"/>
    <s v="15.78 - 17.88"/>
    <n v="15.78"/>
    <n v="17.88"/>
    <n v="16.829999999999998"/>
    <x v="0"/>
    <n v="88"/>
    <n v="1481.04"/>
  </r>
  <r>
    <n v="2769"/>
    <x v="1"/>
    <x v="10"/>
    <x v="29"/>
    <x v="122"/>
    <s v="27.99 - 32.20"/>
    <n v="27.99"/>
    <n v="32.200000000000003"/>
    <n v="30.094999999999999"/>
    <x v="5"/>
    <n v="63"/>
    <n v="1895.9849999999999"/>
  </r>
  <r>
    <n v="2770"/>
    <x v="1"/>
    <x v="10"/>
    <x v="53"/>
    <x v="104"/>
    <s v="25.98 - 27.98"/>
    <n v="25.98"/>
    <n v="27.98"/>
    <n v="26.98"/>
    <x v="2"/>
    <n v="60"/>
    <n v="1618.8"/>
  </r>
  <r>
    <n v="2771"/>
    <x v="1"/>
    <x v="10"/>
    <x v="7"/>
    <x v="8"/>
    <s v="7.98 - 7.98"/>
    <n v="7.98"/>
    <n v="7.98"/>
    <n v="7.98"/>
    <x v="4"/>
    <n v="51"/>
    <n v="406.98"/>
  </r>
  <r>
    <n v="2772"/>
    <x v="1"/>
    <x v="10"/>
    <x v="24"/>
    <x v="182"/>
    <s v="13.27 - 13.97"/>
    <n v="13.27"/>
    <n v="13.97"/>
    <n v="13.620000000000001"/>
    <x v="0"/>
    <n v="50"/>
    <n v="681"/>
  </r>
  <r>
    <n v="2773"/>
    <x v="1"/>
    <x v="10"/>
    <x v="58"/>
    <x v="121"/>
    <s v="7.38 - 8.38"/>
    <n v="7.38"/>
    <n v="8.3800000000000008"/>
    <n v="7.8800000000000008"/>
    <x v="4"/>
    <n v="50"/>
    <n v="394.00000000000006"/>
  </r>
  <r>
    <n v="2774"/>
    <x v="1"/>
    <x v="10"/>
    <x v="15"/>
    <x v="58"/>
    <s v="17.58 - 21.68"/>
    <n v="17.579999999999998"/>
    <n v="21.68"/>
    <n v="19.63"/>
    <x v="0"/>
    <n v="50"/>
    <n v="981.5"/>
  </r>
  <r>
    <n v="2775"/>
    <x v="1"/>
    <x v="10"/>
    <x v="31"/>
    <x v="138"/>
    <s v="15.66 - 17.99"/>
    <n v="15.66"/>
    <n v="17.989999999999998"/>
    <n v="16.824999999999999"/>
    <x v="0"/>
    <n v="50"/>
    <n v="841.25"/>
  </r>
  <r>
    <n v="2776"/>
    <x v="1"/>
    <x v="10"/>
    <x v="25"/>
    <x v="84"/>
    <s v="16.68 - 20.68"/>
    <n v="16.68"/>
    <n v="20.68"/>
    <n v="18.68"/>
    <x v="0"/>
    <n v="49"/>
    <n v="915.31999999999994"/>
  </r>
  <r>
    <n v="2777"/>
    <x v="1"/>
    <x v="10"/>
    <x v="65"/>
    <x v="143"/>
    <s v="13.00 - 15.59"/>
    <n v="13"/>
    <n v="15.59"/>
    <n v="14.295"/>
    <x v="0"/>
    <n v="43"/>
    <n v="614.68499999999995"/>
  </r>
  <r>
    <n v="2778"/>
    <x v="1"/>
    <x v="10"/>
    <x v="13"/>
    <x v="95"/>
    <s v="17.38 - 19.88"/>
    <n v="17.38"/>
    <n v="19.88"/>
    <n v="18.63"/>
    <x v="0"/>
    <n v="43"/>
    <n v="801.08999999999992"/>
  </r>
  <r>
    <n v="2779"/>
    <x v="1"/>
    <x v="10"/>
    <x v="0"/>
    <x v="165"/>
    <s v="16.68 - 18.68"/>
    <n v="16.68"/>
    <n v="18.68"/>
    <n v="17.68"/>
    <x v="0"/>
    <n v="38"/>
    <n v="671.84"/>
  </r>
  <r>
    <n v="2780"/>
    <x v="1"/>
    <x v="10"/>
    <x v="60"/>
    <x v="130"/>
    <s v="11.99 - 15.09"/>
    <n v="11.99"/>
    <n v="15.09"/>
    <n v="13.54"/>
    <x v="0"/>
    <n v="36"/>
    <n v="487.43999999999994"/>
  </r>
  <r>
    <n v="2781"/>
    <x v="1"/>
    <x v="10"/>
    <x v="33"/>
    <x v="56"/>
    <s v="12.58 - 13.28"/>
    <n v="12.58"/>
    <n v="13.28"/>
    <n v="12.93"/>
    <x v="0"/>
    <n v="34"/>
    <n v="439.62"/>
  </r>
  <r>
    <n v="2782"/>
    <x v="1"/>
    <x v="10"/>
    <x v="2"/>
    <x v="55"/>
    <s v="14.89 - 14.89"/>
    <n v="14.89"/>
    <n v="14.89"/>
    <n v="14.89"/>
    <x v="0"/>
    <n v="33"/>
    <n v="491.37"/>
  </r>
  <r>
    <n v="2783"/>
    <x v="1"/>
    <x v="10"/>
    <x v="61"/>
    <x v="128"/>
    <s v="16.69 - 24.99"/>
    <n v="16.690000000000001"/>
    <n v="24.99"/>
    <n v="20.84"/>
    <x v="2"/>
    <n v="28"/>
    <n v="583.52"/>
  </r>
  <r>
    <n v="2784"/>
    <x v="1"/>
    <x v="10"/>
    <x v="3"/>
    <x v="180"/>
    <s v="42.80 - 53.60"/>
    <n v="42.8"/>
    <n v="53.6"/>
    <n v="48.2"/>
    <x v="3"/>
    <n v="24"/>
    <n v="1156.8000000000002"/>
  </r>
  <r>
    <n v="2785"/>
    <x v="1"/>
    <x v="10"/>
    <x v="59"/>
    <x v="123"/>
    <s v="3.98 - 4.28"/>
    <n v="3.98"/>
    <n v="4.28"/>
    <n v="4.13"/>
    <x v="4"/>
    <n v="24"/>
    <n v="99.12"/>
  </r>
  <r>
    <n v="2786"/>
    <x v="1"/>
    <x v="10"/>
    <x v="63"/>
    <x v="131"/>
    <s v="21.57 - 22.77"/>
    <n v="21.57"/>
    <n v="22.77"/>
    <n v="22.17"/>
    <x v="2"/>
    <n v="22"/>
    <n v="487.74"/>
  </r>
  <r>
    <n v="2787"/>
    <x v="1"/>
    <x v="10"/>
    <x v="55"/>
    <x v="112"/>
    <s v="23.17 - 26.47"/>
    <n v="23.17"/>
    <n v="26.47"/>
    <n v="24.82"/>
    <x v="2"/>
    <n v="21"/>
    <n v="521.22"/>
  </r>
  <r>
    <n v="2788"/>
    <x v="1"/>
    <x v="10"/>
    <x v="58"/>
    <x v="124"/>
    <s v="11.58 - 13.98"/>
    <n v="11.58"/>
    <n v="13.98"/>
    <n v="12.780000000000001"/>
    <x v="0"/>
    <n v="20"/>
    <n v="255.60000000000002"/>
  </r>
  <r>
    <n v="2789"/>
    <x v="1"/>
    <x v="10"/>
    <x v="32"/>
    <x v="54"/>
    <s v="19.88 - 20.88"/>
    <n v="19.88"/>
    <n v="20.88"/>
    <n v="20.38"/>
    <x v="2"/>
    <n v="20"/>
    <n v="407.59999999999997"/>
  </r>
  <r>
    <n v="2790"/>
    <x v="1"/>
    <x v="10"/>
    <x v="27"/>
    <x v="63"/>
    <s v="29.93 - 41.68"/>
    <n v="29.93"/>
    <n v="41.68"/>
    <n v="35.805"/>
    <x v="5"/>
    <n v="19"/>
    <n v="680.29499999999996"/>
  </r>
  <r>
    <n v="2791"/>
    <x v="1"/>
    <x v="10"/>
    <x v="9"/>
    <x v="10"/>
    <s v="15.98 - 19.28"/>
    <n v="15.98"/>
    <n v="19.28"/>
    <n v="17.630000000000003"/>
    <x v="0"/>
    <n v="11"/>
    <n v="193.93000000000004"/>
  </r>
  <r>
    <n v="2792"/>
    <x v="1"/>
    <x v="10"/>
    <x v="63"/>
    <x v="152"/>
    <s v="24.97 - 25.97"/>
    <n v="24.97"/>
    <n v="25.97"/>
    <n v="25.47"/>
    <x v="2"/>
    <n v="5"/>
    <n v="127.35"/>
  </r>
  <r>
    <n v="2793"/>
    <x v="1"/>
    <x v="10"/>
    <x v="15"/>
    <x v="33"/>
    <s v="13.58 - 16.18"/>
    <n v="13.58"/>
    <n v="16.18"/>
    <n v="14.879999999999999"/>
    <x v="0"/>
    <n v="3"/>
    <n v="44.64"/>
  </r>
  <r>
    <n v="2794"/>
    <x v="1"/>
    <x v="10"/>
    <x v="16"/>
    <x v="76"/>
    <s v="24.38 - 24.38"/>
    <n v="24.38"/>
    <n v="24.38"/>
    <n v="24.38"/>
    <x v="2"/>
    <n v="3"/>
    <n v="73.14"/>
  </r>
  <r>
    <n v="2795"/>
    <x v="1"/>
    <x v="10"/>
    <x v="22"/>
    <x v="31"/>
    <s v="12.99 - 17.19"/>
    <n v="12.99"/>
    <n v="17.190000000000001"/>
    <n v="15.09"/>
    <x v="0"/>
    <n v="3"/>
    <n v="45.269999999999996"/>
  </r>
  <r>
    <n v="2796"/>
    <x v="1"/>
    <x v="10"/>
    <x v="7"/>
    <x v="181"/>
    <s v="7.38 - 7.98"/>
    <n v="7.38"/>
    <n v="7.98"/>
    <n v="7.68"/>
    <x v="4"/>
    <n v="2"/>
    <n v="15.36"/>
  </r>
  <r>
    <n v="2797"/>
    <x v="1"/>
    <x v="10"/>
    <x v="42"/>
    <x v="74"/>
    <s v="6.18 - 7.38"/>
    <n v="6.18"/>
    <n v="7.38"/>
    <n v="6.7799999999999994"/>
    <x v="4"/>
    <n v="1"/>
    <n v="6.7799999999999994"/>
  </r>
  <r>
    <n v="2798"/>
    <x v="1"/>
    <x v="10"/>
    <x v="13"/>
    <x v="22"/>
    <s v="17.28 - 19.88"/>
    <n v="17.28"/>
    <n v="19.88"/>
    <n v="18.579999999999998"/>
    <x v="0"/>
    <n v="1"/>
    <n v="18.579999999999998"/>
  </r>
  <r>
    <n v="2799"/>
    <x v="1"/>
    <x v="10"/>
    <x v="69"/>
    <x v="163"/>
    <s v="19.68 - 22.88"/>
    <n v="19.68"/>
    <n v="22.88"/>
    <n v="21.28"/>
    <x v="2"/>
    <n v="1"/>
    <n v="21.28"/>
  </r>
  <r>
    <n v="2800"/>
    <x v="1"/>
    <x v="10"/>
    <x v="64"/>
    <x v="134"/>
    <s v="12.88 - 14.38"/>
    <n v="12.88"/>
    <n v="14.38"/>
    <n v="13.63"/>
    <x v="0"/>
    <n v="0"/>
    <n v="0"/>
  </r>
  <r>
    <n v="2801"/>
    <x v="1"/>
    <x v="10"/>
    <x v="20"/>
    <x v="28"/>
    <s v="9.45 - 9.45"/>
    <n v="9.4499999999999993"/>
    <n v="9.4499999999999993"/>
    <n v="9.4499999999999993"/>
    <x v="4"/>
    <n v="0"/>
    <n v="0"/>
  </r>
  <r>
    <n v="2802"/>
    <x v="1"/>
    <x v="10"/>
    <x v="62"/>
    <x v="129"/>
    <s v="6.88 - 9.58"/>
    <n v="6.88"/>
    <n v="9.58"/>
    <n v="8.23"/>
    <x v="4"/>
    <n v="0"/>
    <n v="0"/>
  </r>
  <r>
    <n v="2803"/>
    <x v="1"/>
    <x v="10"/>
    <x v="5"/>
    <x v="5"/>
    <s v="21.98 - 23.98"/>
    <n v="21.98"/>
    <n v="23.98"/>
    <n v="22.98"/>
    <x v="2"/>
    <n v="0"/>
    <n v="0"/>
  </r>
  <r>
    <n v="2804"/>
    <x v="1"/>
    <x v="10"/>
    <x v="25"/>
    <x v="87"/>
    <s v="23.98 - 23.98"/>
    <n v="23.98"/>
    <n v="23.98"/>
    <n v="23.98"/>
    <x v="2"/>
    <n v="0"/>
    <n v="0"/>
  </r>
  <r>
    <n v="2805"/>
    <x v="1"/>
    <x v="10"/>
    <x v="20"/>
    <x v="40"/>
    <s v="5.95 - 7.55"/>
    <n v="5.95"/>
    <n v="7.55"/>
    <n v="6.75"/>
    <x v="4"/>
    <n v="0"/>
    <n v="0"/>
  </r>
  <r>
    <n v="2806"/>
    <x v="1"/>
    <x v="10"/>
    <x v="7"/>
    <x v="86"/>
    <s v="11.08 - 12.68"/>
    <n v="11.08"/>
    <n v="12.68"/>
    <n v="11.879999999999999"/>
    <x v="0"/>
    <n v="0"/>
    <n v="0"/>
  </r>
  <r>
    <n v="2807"/>
    <x v="1"/>
    <x v="10"/>
    <x v="31"/>
    <x v="48"/>
    <s v="9.38 - 10.68"/>
    <n v="9.3800000000000008"/>
    <n v="10.68"/>
    <n v="10.030000000000001"/>
    <x v="0"/>
    <n v="0"/>
    <n v="0"/>
  </r>
  <r>
    <n v="2808"/>
    <x v="1"/>
    <x v="10"/>
    <x v="31"/>
    <x v="47"/>
    <s v="10.88 - 13.78"/>
    <n v="10.88"/>
    <n v="13.78"/>
    <n v="12.33"/>
    <x v="0"/>
    <n v="0"/>
    <n v="0"/>
  </r>
  <r>
    <n v="2809"/>
    <x v="1"/>
    <x v="10"/>
    <x v="15"/>
    <x v="20"/>
    <s v="10.99 - 15.99"/>
    <n v="10.99"/>
    <n v="15.99"/>
    <n v="13.49"/>
    <x v="0"/>
    <n v="0"/>
    <n v="0"/>
  </r>
  <r>
    <n v="2810"/>
    <x v="1"/>
    <x v="10"/>
    <x v="51"/>
    <x v="171"/>
    <s v="7.99 - 12.38"/>
    <n v="7.99"/>
    <n v="12.38"/>
    <n v="10.185"/>
    <x v="0"/>
    <n v="0"/>
    <n v="0"/>
  </r>
  <r>
    <n v="2811"/>
    <x v="1"/>
    <x v="10"/>
    <x v="20"/>
    <x v="89"/>
    <s v="14.99 - 17.59"/>
    <n v="14.99"/>
    <n v="17.59"/>
    <n v="16.29"/>
    <x v="0"/>
    <n v="0"/>
    <n v="0"/>
  </r>
  <r>
    <n v="2812"/>
    <x v="1"/>
    <x v="10"/>
    <x v="11"/>
    <x v="61"/>
    <s v="8.98 - 9.88"/>
    <n v="8.98"/>
    <n v="9.8800000000000008"/>
    <n v="9.43"/>
    <x v="4"/>
    <n v="0"/>
    <n v="0"/>
  </r>
  <r>
    <n v="2813"/>
    <x v="1"/>
    <x v="10"/>
    <x v="64"/>
    <x v="134"/>
    <s v="12.88 - 14.38"/>
    <n v="12.88"/>
    <n v="14.38"/>
    <n v="13.63"/>
    <x v="0"/>
    <n v="0"/>
    <n v="0"/>
  </r>
  <r>
    <n v="2814"/>
    <x v="1"/>
    <x v="10"/>
    <x v="19"/>
    <x v="25"/>
    <s v="16.98 - 17.98"/>
    <n v="16.98"/>
    <n v="17.98"/>
    <n v="17.48"/>
    <x v="0"/>
    <n v="0"/>
    <n v="0"/>
  </r>
  <r>
    <n v="2815"/>
    <x v="1"/>
    <x v="10"/>
    <x v="20"/>
    <x v="28"/>
    <s v="9.45 - 9.45"/>
    <n v="9.4499999999999993"/>
    <n v="9.4499999999999993"/>
    <n v="9.4499999999999993"/>
    <x v="4"/>
    <n v="0"/>
    <n v="0"/>
  </r>
  <r>
    <n v="2816"/>
    <x v="1"/>
    <x v="10"/>
    <x v="11"/>
    <x v="114"/>
    <s v="15.99 - 17.99"/>
    <n v="15.99"/>
    <n v="17.989999999999998"/>
    <n v="16.989999999999998"/>
    <x v="0"/>
    <n v="0"/>
    <n v="0"/>
  </r>
  <r>
    <n v="2817"/>
    <x v="1"/>
    <x v="10"/>
    <x v="49"/>
    <x v="96"/>
    <s v="16.99 - 16.99"/>
    <n v="16.989999999999998"/>
    <n v="16.989999999999998"/>
    <n v="16.989999999999998"/>
    <x v="0"/>
    <n v="0"/>
    <n v="0"/>
  </r>
  <r>
    <n v="2818"/>
    <x v="1"/>
    <x v="10"/>
    <x v="36"/>
    <x v="155"/>
    <s v="22.59 - 26.99"/>
    <n v="22.59"/>
    <n v="26.99"/>
    <n v="24.79"/>
    <x v="2"/>
    <n v="0"/>
    <n v="0"/>
  </r>
  <r>
    <n v="2819"/>
    <x v="1"/>
    <x v="10"/>
    <x v="4"/>
    <x v="37"/>
    <s v="22.07 - 22.07"/>
    <n v="22.07"/>
    <n v="22.07"/>
    <n v="22.07"/>
    <x v="2"/>
    <n v="0"/>
    <n v="0"/>
  </r>
  <r>
    <n v="2820"/>
    <x v="1"/>
    <x v="10"/>
    <x v="67"/>
    <x v="149"/>
    <s v="12.66 - 12.66"/>
    <n v="12.66"/>
    <n v="12.66"/>
    <n v="12.66"/>
    <x v="0"/>
    <n v="0"/>
    <n v="0"/>
  </r>
  <r>
    <n v="2821"/>
    <x v="1"/>
    <x v="10"/>
    <x v="30"/>
    <x v="52"/>
    <s v="18.27 - 19.77"/>
    <n v="18.27"/>
    <n v="19.77"/>
    <n v="19.02"/>
    <x v="0"/>
    <n v="0"/>
    <n v="0"/>
  </r>
  <r>
    <n v="2822"/>
    <x v="1"/>
    <x v="10"/>
    <x v="59"/>
    <x v="139"/>
    <s v="16.28 - 17.58"/>
    <n v="16.28"/>
    <n v="17.579999999999998"/>
    <n v="16.93"/>
    <x v="0"/>
    <n v="0"/>
    <n v="0"/>
  </r>
  <r>
    <n v="2823"/>
    <x v="1"/>
    <x v="10"/>
    <x v="72"/>
    <x v="166"/>
    <s v="22.30 - 25.80"/>
    <n v="22.3"/>
    <n v="25.8"/>
    <n v="24.05"/>
    <x v="2"/>
    <n v="0"/>
    <n v="0"/>
  </r>
  <r>
    <n v="2824"/>
    <x v="1"/>
    <x v="10"/>
    <x v="39"/>
    <x v="70"/>
    <s v="12.80 - 13.80"/>
    <n v="12.8"/>
    <n v="13.8"/>
    <n v="13.3"/>
    <x v="0"/>
    <n v="0"/>
    <n v="0"/>
  </r>
  <r>
    <n v="2825"/>
    <x v="1"/>
    <x v="10"/>
    <x v="25"/>
    <x v="36"/>
    <s v="22.28 - 23.98"/>
    <n v="22.28"/>
    <n v="23.98"/>
    <n v="23.130000000000003"/>
    <x v="2"/>
    <n v="0"/>
    <n v="0"/>
  </r>
  <r>
    <n v="2826"/>
    <x v="1"/>
    <x v="10"/>
    <x v="62"/>
    <x v="147"/>
    <s v="8.98 - 15.98"/>
    <n v="8.98"/>
    <n v="15.98"/>
    <n v="12.48"/>
    <x v="0"/>
    <n v="0"/>
    <n v="0"/>
  </r>
  <r>
    <n v="2827"/>
    <x v="1"/>
    <x v="10"/>
    <x v="8"/>
    <x v="68"/>
    <s v="11.48 - 15.03"/>
    <n v="11.48"/>
    <n v="15.03"/>
    <n v="13.254999999999999"/>
    <x v="0"/>
    <n v="0"/>
    <n v="0"/>
  </r>
  <r>
    <n v="2828"/>
    <x v="1"/>
    <x v="10"/>
    <x v="30"/>
    <x v="49"/>
    <s v="17.67 - 19.67"/>
    <n v="17.670000000000002"/>
    <n v="19.670000000000002"/>
    <n v="18.670000000000002"/>
    <x v="0"/>
    <n v="0"/>
    <n v="0"/>
  </r>
  <r>
    <n v="2829"/>
    <x v="1"/>
    <x v="10"/>
    <x v="24"/>
    <x v="105"/>
    <s v="14.98 - 15.98"/>
    <n v="14.98"/>
    <n v="15.98"/>
    <n v="15.48"/>
    <x v="0"/>
    <n v="0"/>
    <n v="0"/>
  </r>
  <r>
    <n v="2830"/>
    <x v="1"/>
    <x v="10"/>
    <x v="71"/>
    <x v="164"/>
    <s v="17.15 - 19.15"/>
    <n v="17.149999999999999"/>
    <n v="19.149999999999999"/>
    <n v="18.149999999999999"/>
    <x v="0"/>
    <n v="0"/>
    <n v="0"/>
  </r>
  <r>
    <n v="2831"/>
    <x v="1"/>
    <x v="10"/>
    <x v="6"/>
    <x v="108"/>
    <s v="5.48 - 6.48"/>
    <n v="5.48"/>
    <n v="6.48"/>
    <n v="5.98"/>
    <x v="4"/>
    <n v="0"/>
    <n v="0"/>
  </r>
  <r>
    <n v="2832"/>
    <x v="1"/>
    <x v="10"/>
    <x v="20"/>
    <x v="89"/>
    <s v="14.99 - 17.59"/>
    <n v="14.99"/>
    <n v="17.59"/>
    <n v="16.29"/>
    <x v="0"/>
    <n v="0"/>
    <n v="0"/>
  </r>
  <r>
    <n v="2833"/>
    <x v="1"/>
    <x v="10"/>
    <x v="11"/>
    <x v="61"/>
    <s v="8.98 - 9.88"/>
    <n v="8.98"/>
    <n v="9.8800000000000008"/>
    <n v="9.43"/>
    <x v="4"/>
    <n v="0"/>
    <n v="0"/>
  </r>
  <r>
    <n v="2834"/>
    <x v="1"/>
    <x v="11"/>
    <x v="6"/>
    <x v="106"/>
    <s v="3.28 - 9.99"/>
    <n v="3.28"/>
    <n v="9.99"/>
    <n v="6.6349999999999998"/>
    <x v="4"/>
    <n v="55742"/>
    <n v="369848.17"/>
  </r>
  <r>
    <n v="2835"/>
    <x v="1"/>
    <x v="11"/>
    <x v="50"/>
    <x v="135"/>
    <s v="25.89 - 36.39"/>
    <n v="25.89"/>
    <n v="36.39"/>
    <n v="31.14"/>
    <x v="5"/>
    <n v="40558"/>
    <n v="1262976.1200000001"/>
  </r>
  <r>
    <n v="2836"/>
    <x v="1"/>
    <x v="11"/>
    <x v="50"/>
    <x v="98"/>
    <s v="25.99 - 29.59"/>
    <n v="25.99"/>
    <n v="29.59"/>
    <n v="27.79"/>
    <x v="2"/>
    <n v="30289"/>
    <n v="841731.30999999994"/>
  </r>
  <r>
    <n v="2837"/>
    <x v="1"/>
    <x v="11"/>
    <x v="0"/>
    <x v="0"/>
    <s v="13.98 - 15.38"/>
    <n v="13.98"/>
    <n v="15.38"/>
    <n v="14.68"/>
    <x v="0"/>
    <n v="21862"/>
    <n v="320934.15999999997"/>
  </r>
  <r>
    <n v="2838"/>
    <x v="1"/>
    <x v="11"/>
    <x v="47"/>
    <x v="93"/>
    <s v="33.80 - 33.80"/>
    <n v="33.799999999999997"/>
    <n v="33.799999999999997"/>
    <n v="33.799999999999997"/>
    <x v="5"/>
    <n v="14087"/>
    <n v="476140.6"/>
  </r>
  <r>
    <n v="2839"/>
    <x v="1"/>
    <x v="11"/>
    <x v="4"/>
    <x v="107"/>
    <s v="18.98 - 33.18"/>
    <n v="18.98"/>
    <n v="33.18"/>
    <n v="26.08"/>
    <x v="2"/>
    <n v="13701"/>
    <n v="357322.07999999996"/>
  </r>
  <r>
    <n v="2840"/>
    <x v="1"/>
    <x v="11"/>
    <x v="36"/>
    <x v="155"/>
    <s v="22.59 - 26.99"/>
    <n v="22.59"/>
    <n v="26.99"/>
    <n v="24.79"/>
    <x v="2"/>
    <n v="12857"/>
    <n v="318725.02999999997"/>
  </r>
  <r>
    <n v="2841"/>
    <x v="1"/>
    <x v="11"/>
    <x v="8"/>
    <x v="127"/>
    <s v="12.98 - 16.58"/>
    <n v="12.98"/>
    <n v="16.579999999999998"/>
    <n v="14.78"/>
    <x v="0"/>
    <n v="10685"/>
    <n v="157924.29999999999"/>
  </r>
  <r>
    <n v="2842"/>
    <x v="1"/>
    <x v="11"/>
    <x v="31"/>
    <x v="79"/>
    <s v="5.99 - 9.40"/>
    <n v="5.99"/>
    <n v="9.4"/>
    <n v="7.6950000000000003"/>
    <x v="4"/>
    <n v="10141"/>
    <n v="78034.99500000001"/>
  </r>
  <r>
    <n v="2843"/>
    <x v="1"/>
    <x v="11"/>
    <x v="51"/>
    <x v="101"/>
    <s v="11.88 - 20.68"/>
    <n v="11.88"/>
    <n v="20.68"/>
    <n v="16.28"/>
    <x v="0"/>
    <n v="10127"/>
    <n v="164867.56"/>
  </r>
  <r>
    <n v="2844"/>
    <x v="1"/>
    <x v="11"/>
    <x v="4"/>
    <x v="168"/>
    <s v="9.98 - 13.98"/>
    <n v="9.98"/>
    <n v="13.98"/>
    <n v="11.98"/>
    <x v="0"/>
    <n v="10016"/>
    <n v="119991.68000000001"/>
  </r>
  <r>
    <n v="2845"/>
    <x v="1"/>
    <x v="11"/>
    <x v="4"/>
    <x v="12"/>
    <s v="20.98 - 34.28"/>
    <n v="20.98"/>
    <n v="34.28"/>
    <n v="27.630000000000003"/>
    <x v="2"/>
    <n v="9000"/>
    <n v="248670.00000000003"/>
  </r>
  <r>
    <n v="2846"/>
    <x v="1"/>
    <x v="11"/>
    <x v="31"/>
    <x v="191"/>
    <s v="2.99 - 5.75"/>
    <n v="2.99"/>
    <n v="5.75"/>
    <n v="4.37"/>
    <x v="4"/>
    <n v="8390"/>
    <n v="36664.300000000003"/>
  </r>
  <r>
    <n v="2847"/>
    <x v="1"/>
    <x v="11"/>
    <x v="8"/>
    <x v="9"/>
    <s v="8.48 - 9.98"/>
    <n v="8.48"/>
    <n v="9.98"/>
    <n v="9.23"/>
    <x v="4"/>
    <n v="8056"/>
    <n v="74356.88"/>
  </r>
  <r>
    <n v="2848"/>
    <x v="1"/>
    <x v="11"/>
    <x v="12"/>
    <x v="118"/>
    <s v="20.99 - 33.99"/>
    <n v="20.99"/>
    <n v="33.99"/>
    <n v="27.490000000000002"/>
    <x v="2"/>
    <n v="7459"/>
    <n v="205047.91"/>
  </r>
  <r>
    <n v="2849"/>
    <x v="1"/>
    <x v="11"/>
    <x v="69"/>
    <x v="153"/>
    <s v="14.78 - 16.48"/>
    <n v="14.78"/>
    <n v="16.48"/>
    <n v="15.629999999999999"/>
    <x v="0"/>
    <n v="6890"/>
    <n v="107690.7"/>
  </r>
  <r>
    <n v="2850"/>
    <x v="1"/>
    <x v="11"/>
    <x v="48"/>
    <x v="137"/>
    <s v="19.39 - 29.39"/>
    <n v="19.39"/>
    <n v="29.39"/>
    <n v="24.39"/>
    <x v="2"/>
    <n v="6535"/>
    <n v="159388.65"/>
  </r>
  <r>
    <n v="2851"/>
    <x v="1"/>
    <x v="11"/>
    <x v="26"/>
    <x v="39"/>
    <s v="12.68 - 20.78"/>
    <n v="12.68"/>
    <n v="20.78"/>
    <n v="16.73"/>
    <x v="0"/>
    <n v="6060"/>
    <n v="101383.8"/>
  </r>
  <r>
    <n v="2852"/>
    <x v="1"/>
    <x v="11"/>
    <x v="17"/>
    <x v="144"/>
    <s v="11.98 - 18.98"/>
    <n v="11.98"/>
    <n v="18.98"/>
    <n v="15.48"/>
    <x v="0"/>
    <n v="6020"/>
    <n v="93189.6"/>
  </r>
  <r>
    <n v="2853"/>
    <x v="1"/>
    <x v="11"/>
    <x v="65"/>
    <x v="141"/>
    <s v="5.99 - 9.09"/>
    <n v="5.99"/>
    <n v="9.09"/>
    <n v="7.54"/>
    <x v="4"/>
    <n v="5578"/>
    <n v="42058.12"/>
  </r>
  <r>
    <n v="2854"/>
    <x v="1"/>
    <x v="11"/>
    <x v="23"/>
    <x v="32"/>
    <s v="12.98 - 17.88"/>
    <n v="12.98"/>
    <n v="17.88"/>
    <n v="15.43"/>
    <x v="0"/>
    <n v="5402"/>
    <n v="83352.86"/>
  </r>
  <r>
    <n v="2855"/>
    <x v="1"/>
    <x v="11"/>
    <x v="34"/>
    <x v="145"/>
    <s v="12.28 - 23.98"/>
    <n v="12.28"/>
    <n v="23.98"/>
    <n v="18.13"/>
    <x v="0"/>
    <n v="5294"/>
    <n v="95980.22"/>
  </r>
  <r>
    <n v="2856"/>
    <x v="1"/>
    <x v="11"/>
    <x v="1"/>
    <x v="119"/>
    <s v="40.50 - 44.50"/>
    <n v="40.5"/>
    <n v="44.5"/>
    <n v="42.5"/>
    <x v="3"/>
    <n v="5104"/>
    <n v="216920"/>
  </r>
  <r>
    <n v="2857"/>
    <x v="1"/>
    <x v="11"/>
    <x v="12"/>
    <x v="177"/>
    <s v="15.69 - 18.89"/>
    <n v="15.69"/>
    <n v="18.89"/>
    <n v="17.29"/>
    <x v="0"/>
    <n v="5030"/>
    <n v="86968.7"/>
  </r>
  <r>
    <n v="2858"/>
    <x v="1"/>
    <x v="11"/>
    <x v="3"/>
    <x v="3"/>
    <s v="33.80 - 55.40"/>
    <n v="33.799999999999997"/>
    <n v="55.4"/>
    <n v="44.599999999999994"/>
    <x v="3"/>
    <n v="4751"/>
    <n v="211894.59999999998"/>
  </r>
  <r>
    <n v="2859"/>
    <x v="1"/>
    <x v="11"/>
    <x v="60"/>
    <x v="126"/>
    <s v="5.99 - 9.95"/>
    <n v="5.99"/>
    <n v="9.9499999999999993"/>
    <n v="7.97"/>
    <x v="4"/>
    <n v="4572"/>
    <n v="36438.839999999997"/>
  </r>
  <r>
    <n v="2860"/>
    <x v="1"/>
    <x v="11"/>
    <x v="2"/>
    <x v="140"/>
    <s v="19.59 - 28.34"/>
    <n v="19.59"/>
    <n v="28.34"/>
    <n v="23.965"/>
    <x v="2"/>
    <n v="4045"/>
    <n v="96938.425000000003"/>
  </r>
  <r>
    <n v="2861"/>
    <x v="1"/>
    <x v="11"/>
    <x v="75"/>
    <x v="183"/>
    <s v="30.00 - 76.90"/>
    <n v="30"/>
    <n v="76.900000000000006"/>
    <n v="53.45"/>
    <x v="1"/>
    <n v="3796"/>
    <n v="202896.2"/>
  </r>
  <r>
    <n v="2862"/>
    <x v="1"/>
    <x v="11"/>
    <x v="40"/>
    <x v="71"/>
    <s v="16.38 - 19.38"/>
    <n v="16.38"/>
    <n v="19.38"/>
    <n v="17.88"/>
    <x v="0"/>
    <n v="3637"/>
    <n v="65029.56"/>
  </r>
  <r>
    <n v="2863"/>
    <x v="1"/>
    <x v="11"/>
    <x v="24"/>
    <x v="35"/>
    <s v="14.28 - 15.38"/>
    <n v="14.28"/>
    <n v="15.38"/>
    <n v="14.83"/>
    <x v="0"/>
    <n v="3513"/>
    <n v="52097.79"/>
  </r>
  <r>
    <n v="2864"/>
    <x v="1"/>
    <x v="11"/>
    <x v="12"/>
    <x v="15"/>
    <s v="16.89 - 20.19"/>
    <n v="16.89"/>
    <n v="20.190000000000001"/>
    <n v="18.54"/>
    <x v="0"/>
    <n v="3511"/>
    <n v="65093.939999999995"/>
  </r>
  <r>
    <n v="2865"/>
    <x v="1"/>
    <x v="11"/>
    <x v="4"/>
    <x v="11"/>
    <s v="10.28 - 14.78"/>
    <n v="10.28"/>
    <n v="14.78"/>
    <n v="12.53"/>
    <x v="0"/>
    <n v="3500"/>
    <n v="43855"/>
  </r>
  <r>
    <n v="2866"/>
    <x v="1"/>
    <x v="11"/>
    <x v="6"/>
    <x v="184"/>
    <s v="5.68 - 6.68"/>
    <n v="5.68"/>
    <n v="6.68"/>
    <n v="6.18"/>
    <x v="4"/>
    <n v="3478"/>
    <n v="21494.039999999997"/>
  </r>
  <r>
    <n v="2867"/>
    <x v="1"/>
    <x v="11"/>
    <x v="70"/>
    <x v="154"/>
    <s v="26.69 - 39.36"/>
    <n v="26.69"/>
    <n v="39.36"/>
    <n v="33.024999999999999"/>
    <x v="5"/>
    <n v="3330"/>
    <n v="109973.25"/>
  </r>
  <r>
    <n v="2868"/>
    <x v="1"/>
    <x v="11"/>
    <x v="3"/>
    <x v="38"/>
    <s v="49.80 - 59.80"/>
    <n v="49.8"/>
    <n v="59.8"/>
    <n v="54.8"/>
    <x v="1"/>
    <n v="2901"/>
    <n v="158974.79999999999"/>
  </r>
  <r>
    <n v="2869"/>
    <x v="1"/>
    <x v="11"/>
    <x v="0"/>
    <x v="6"/>
    <s v="11.98 - 14.98"/>
    <n v="11.98"/>
    <n v="14.98"/>
    <n v="13.48"/>
    <x v="0"/>
    <n v="2730"/>
    <n v="36800.400000000001"/>
  </r>
  <r>
    <n v="2870"/>
    <x v="1"/>
    <x v="11"/>
    <x v="5"/>
    <x v="192"/>
    <s v="17.98 - 18.98"/>
    <n v="17.98"/>
    <n v="18.98"/>
    <n v="18.48"/>
    <x v="0"/>
    <n v="2707"/>
    <n v="50025.36"/>
  </r>
  <r>
    <n v="2871"/>
    <x v="1"/>
    <x v="11"/>
    <x v="3"/>
    <x v="113"/>
    <s v="35.80 - 41.60"/>
    <n v="35.799999999999997"/>
    <n v="41.6"/>
    <n v="38.700000000000003"/>
    <x v="5"/>
    <n v="2667"/>
    <n v="103212.90000000001"/>
  </r>
  <r>
    <n v="2872"/>
    <x v="1"/>
    <x v="11"/>
    <x v="2"/>
    <x v="173"/>
    <s v="16.29 - 19.29"/>
    <n v="16.29"/>
    <n v="19.29"/>
    <n v="17.79"/>
    <x v="0"/>
    <n v="2647"/>
    <n v="47090.13"/>
  </r>
  <r>
    <n v="2873"/>
    <x v="1"/>
    <x v="11"/>
    <x v="5"/>
    <x v="174"/>
    <s v="15.58 - 16.98"/>
    <n v="15.58"/>
    <n v="16.98"/>
    <n v="16.28"/>
    <x v="0"/>
    <n v="2513"/>
    <n v="40911.64"/>
  </r>
  <r>
    <n v="2874"/>
    <x v="1"/>
    <x v="11"/>
    <x v="60"/>
    <x v="185"/>
    <s v="14.98 - 20.98"/>
    <n v="14.98"/>
    <n v="20.98"/>
    <n v="17.98"/>
    <x v="0"/>
    <n v="2467"/>
    <n v="44356.66"/>
  </r>
  <r>
    <n v="2875"/>
    <x v="1"/>
    <x v="11"/>
    <x v="57"/>
    <x v="120"/>
    <s v="4.38 - 6.88"/>
    <n v="4.38"/>
    <n v="6.88"/>
    <n v="5.63"/>
    <x v="4"/>
    <n v="2413"/>
    <n v="13585.19"/>
  </r>
  <r>
    <n v="2876"/>
    <x v="1"/>
    <x v="11"/>
    <x v="68"/>
    <x v="150"/>
    <s v="2.98 - 7.39"/>
    <n v="2.98"/>
    <n v="7.39"/>
    <n v="5.1849999999999996"/>
    <x v="4"/>
    <n v="2335"/>
    <n v="12106.974999999999"/>
  </r>
  <r>
    <n v="2877"/>
    <x v="1"/>
    <x v="11"/>
    <x v="48"/>
    <x v="151"/>
    <s v="25.89 - 33.69"/>
    <n v="25.89"/>
    <n v="33.69"/>
    <n v="29.79"/>
    <x v="2"/>
    <n v="2253"/>
    <n v="67116.87"/>
  </r>
  <r>
    <n v="2878"/>
    <x v="1"/>
    <x v="11"/>
    <x v="46"/>
    <x v="172"/>
    <s v="15.01 - 21.51"/>
    <n v="15.01"/>
    <n v="21.51"/>
    <n v="18.260000000000002"/>
    <x v="0"/>
    <n v="2227"/>
    <n v="40665.020000000004"/>
  </r>
  <r>
    <n v="2879"/>
    <x v="1"/>
    <x v="11"/>
    <x v="8"/>
    <x v="110"/>
    <s v="7.18 - 10.68"/>
    <n v="7.18"/>
    <n v="10.68"/>
    <n v="8.93"/>
    <x v="4"/>
    <n v="2185"/>
    <n v="19512.05"/>
  </r>
  <r>
    <n v="2880"/>
    <x v="1"/>
    <x v="11"/>
    <x v="17"/>
    <x v="109"/>
    <s v="15.99 - 23.29"/>
    <n v="15.99"/>
    <n v="23.29"/>
    <n v="19.64"/>
    <x v="0"/>
    <n v="2014"/>
    <n v="39554.959999999999"/>
  </r>
  <r>
    <n v="2881"/>
    <x v="1"/>
    <x v="11"/>
    <x v="4"/>
    <x v="4"/>
    <s v="15.58 - 16.98"/>
    <n v="15.58"/>
    <n v="16.98"/>
    <n v="16.28"/>
    <x v="0"/>
    <n v="1656"/>
    <n v="26959.68"/>
  </r>
  <r>
    <n v="2882"/>
    <x v="1"/>
    <x v="11"/>
    <x v="53"/>
    <x v="186"/>
    <s v="13.48 - 18.28"/>
    <n v="13.48"/>
    <n v="18.28"/>
    <n v="15.88"/>
    <x v="0"/>
    <n v="1572"/>
    <n v="24963.360000000001"/>
  </r>
  <r>
    <n v="2883"/>
    <x v="1"/>
    <x v="11"/>
    <x v="62"/>
    <x v="147"/>
    <s v="8.98 - 15.98"/>
    <n v="8.98"/>
    <n v="15.98"/>
    <n v="12.48"/>
    <x v="0"/>
    <n v="1557"/>
    <n v="19431.36"/>
  </r>
  <r>
    <n v="2884"/>
    <x v="1"/>
    <x v="11"/>
    <x v="45"/>
    <x v="176"/>
    <s v="15.98 - 16.98"/>
    <n v="15.98"/>
    <n v="16.98"/>
    <n v="16.48"/>
    <x v="0"/>
    <n v="1557"/>
    <n v="25659.360000000001"/>
  </r>
  <r>
    <n v="2885"/>
    <x v="1"/>
    <x v="11"/>
    <x v="4"/>
    <x v="37"/>
    <s v="22.07 - 22.07"/>
    <n v="22.07"/>
    <n v="22.07"/>
    <n v="22.07"/>
    <x v="2"/>
    <n v="1544"/>
    <n v="34076.080000000002"/>
  </r>
  <r>
    <n v="2886"/>
    <x v="1"/>
    <x v="11"/>
    <x v="0"/>
    <x v="117"/>
    <s v="15.58 - 20.08"/>
    <n v="15.58"/>
    <n v="20.079999999999998"/>
    <n v="17.829999999999998"/>
    <x v="0"/>
    <n v="1505"/>
    <n v="26834.149999999998"/>
  </r>
  <r>
    <n v="2887"/>
    <x v="1"/>
    <x v="11"/>
    <x v="46"/>
    <x v="88"/>
    <s v="16.08 - 17.98"/>
    <n v="16.079999999999998"/>
    <n v="17.98"/>
    <n v="17.03"/>
    <x v="0"/>
    <n v="1484"/>
    <n v="25272.52"/>
  </r>
  <r>
    <n v="2888"/>
    <x v="1"/>
    <x v="11"/>
    <x v="76"/>
    <x v="187"/>
    <s v="11.99 - 17.66"/>
    <n v="11.99"/>
    <n v="17.66"/>
    <n v="14.824999999999999"/>
    <x v="0"/>
    <n v="1460"/>
    <n v="21644.5"/>
  </r>
  <r>
    <n v="2889"/>
    <x v="1"/>
    <x v="11"/>
    <x v="35"/>
    <x v="64"/>
    <s v="15.09 - 16.99"/>
    <n v="15.09"/>
    <n v="16.989999999999998"/>
    <n v="16.04"/>
    <x v="0"/>
    <n v="1407"/>
    <n v="22568.28"/>
  </r>
  <r>
    <n v="2890"/>
    <x v="1"/>
    <x v="11"/>
    <x v="2"/>
    <x v="175"/>
    <s v="25.99 - 33.89"/>
    <n v="25.99"/>
    <n v="33.89"/>
    <n v="29.939999999999998"/>
    <x v="2"/>
    <n v="1391"/>
    <n v="41646.539999999994"/>
  </r>
  <r>
    <n v="2891"/>
    <x v="1"/>
    <x v="11"/>
    <x v="46"/>
    <x v="146"/>
    <s v="16.98 - 23.98"/>
    <n v="16.98"/>
    <n v="23.98"/>
    <n v="20.48"/>
    <x v="2"/>
    <n v="1344"/>
    <n v="27525.119999999999"/>
  </r>
  <r>
    <n v="2892"/>
    <x v="1"/>
    <x v="11"/>
    <x v="11"/>
    <x v="14"/>
    <s v="14.99 - 15.99"/>
    <n v="14.99"/>
    <n v="15.99"/>
    <n v="15.49"/>
    <x v="0"/>
    <n v="1234"/>
    <n v="19114.66"/>
  </r>
  <r>
    <n v="2893"/>
    <x v="1"/>
    <x v="11"/>
    <x v="73"/>
    <x v="169"/>
    <s v="15.68 - 32.98"/>
    <n v="15.68"/>
    <n v="32.979999999999997"/>
    <n v="24.33"/>
    <x v="2"/>
    <n v="1222"/>
    <n v="29731.26"/>
  </r>
  <r>
    <n v="2894"/>
    <x v="1"/>
    <x v="11"/>
    <x v="0"/>
    <x v="156"/>
    <s v="21.98 - 25.98"/>
    <n v="21.98"/>
    <n v="25.98"/>
    <n v="23.98"/>
    <x v="2"/>
    <n v="1213"/>
    <n v="29087.74"/>
  </r>
  <r>
    <n v="2895"/>
    <x v="1"/>
    <x v="11"/>
    <x v="48"/>
    <x v="94"/>
    <s v="23.79 - 25.29"/>
    <n v="23.79"/>
    <n v="25.29"/>
    <n v="24.54"/>
    <x v="2"/>
    <n v="1151"/>
    <n v="28245.539999999997"/>
  </r>
  <r>
    <n v="2896"/>
    <x v="1"/>
    <x v="11"/>
    <x v="6"/>
    <x v="167"/>
    <s v="7.78 - 11.38"/>
    <n v="7.78"/>
    <n v="11.38"/>
    <n v="9.58"/>
    <x v="4"/>
    <n v="1143"/>
    <n v="10949.94"/>
  </r>
  <r>
    <n v="2897"/>
    <x v="1"/>
    <x v="11"/>
    <x v="54"/>
    <x v="111"/>
    <s v="21.68 - 24.68"/>
    <n v="21.68"/>
    <n v="24.68"/>
    <n v="23.18"/>
    <x v="2"/>
    <n v="1089"/>
    <n v="25243.02"/>
  </r>
  <r>
    <n v="2898"/>
    <x v="1"/>
    <x v="11"/>
    <x v="77"/>
    <x v="188"/>
    <s v="4.09 - 5.59"/>
    <n v="4.09"/>
    <n v="5.59"/>
    <n v="4.84"/>
    <x v="4"/>
    <n v="1080"/>
    <n v="5227.2"/>
  </r>
  <r>
    <n v="2899"/>
    <x v="1"/>
    <x v="11"/>
    <x v="30"/>
    <x v="157"/>
    <s v="13.68 - 16.78"/>
    <n v="13.68"/>
    <n v="16.78"/>
    <n v="15.23"/>
    <x v="0"/>
    <n v="1026"/>
    <n v="15625.98"/>
  </r>
  <r>
    <n v="2900"/>
    <x v="1"/>
    <x v="11"/>
    <x v="23"/>
    <x v="60"/>
    <s v="7.24 - 8.54"/>
    <n v="7.24"/>
    <n v="8.5399999999999991"/>
    <n v="7.89"/>
    <x v="4"/>
    <n v="1016"/>
    <n v="8016.24"/>
  </r>
  <r>
    <n v="2901"/>
    <x v="1"/>
    <x v="11"/>
    <x v="43"/>
    <x v="78"/>
    <s v="18.29 - 19.79"/>
    <n v="18.29"/>
    <n v="19.79"/>
    <n v="19.04"/>
    <x v="0"/>
    <n v="967"/>
    <n v="18411.68"/>
  </r>
  <r>
    <n v="2902"/>
    <x v="1"/>
    <x v="11"/>
    <x v="48"/>
    <x v="159"/>
    <s v="24.29 - 24.29"/>
    <n v="24.29"/>
    <n v="24.29"/>
    <n v="24.29"/>
    <x v="2"/>
    <n v="905"/>
    <n v="21982.45"/>
  </r>
  <r>
    <n v="2903"/>
    <x v="1"/>
    <x v="11"/>
    <x v="78"/>
    <x v="193"/>
    <s v="4.39 - 9.88"/>
    <n v="4.3899999999999997"/>
    <n v="9.8800000000000008"/>
    <n v="7.1349999999999998"/>
    <x v="4"/>
    <n v="816"/>
    <n v="5822.16"/>
  </r>
  <r>
    <n v="2904"/>
    <x v="1"/>
    <x v="11"/>
    <x v="65"/>
    <x v="142"/>
    <s v="14.59 - 18.98"/>
    <n v="14.59"/>
    <n v="18.98"/>
    <n v="16.785"/>
    <x v="0"/>
    <n v="778"/>
    <n v="13058.73"/>
  </r>
  <r>
    <n v="2905"/>
    <x v="1"/>
    <x v="11"/>
    <x v="34"/>
    <x v="133"/>
    <s v="50.98 - 77.98"/>
    <n v="50.98"/>
    <n v="77.98"/>
    <n v="64.48"/>
    <x v="1"/>
    <n v="765"/>
    <n v="49327.200000000004"/>
  </r>
  <r>
    <n v="2906"/>
    <x v="1"/>
    <x v="11"/>
    <x v="30"/>
    <x v="44"/>
    <s v="19.97 - 22.78"/>
    <n v="19.97"/>
    <n v="22.78"/>
    <n v="21.375"/>
    <x v="2"/>
    <n v="727"/>
    <n v="15539.625"/>
  </r>
  <r>
    <n v="2907"/>
    <x v="1"/>
    <x v="11"/>
    <x v="21"/>
    <x v="29"/>
    <s v="49.19 - 57.98"/>
    <n v="49.19"/>
    <n v="57.98"/>
    <n v="53.584999999999994"/>
    <x v="1"/>
    <n v="687"/>
    <n v="36812.894999999997"/>
  </r>
  <r>
    <n v="2908"/>
    <x v="1"/>
    <x v="11"/>
    <x v="4"/>
    <x v="30"/>
    <s v="15.48 - 15.58"/>
    <n v="15.48"/>
    <n v="15.58"/>
    <n v="15.530000000000001"/>
    <x v="0"/>
    <n v="660"/>
    <n v="10249.800000000001"/>
  </r>
  <r>
    <n v="2909"/>
    <x v="1"/>
    <x v="11"/>
    <x v="14"/>
    <x v="90"/>
    <s v="22.58 - 24.98"/>
    <n v="22.58"/>
    <n v="24.98"/>
    <n v="23.78"/>
    <x v="2"/>
    <n v="659"/>
    <n v="15671.02"/>
  </r>
  <r>
    <n v="2910"/>
    <x v="1"/>
    <x v="11"/>
    <x v="29"/>
    <x v="158"/>
    <s v="52.39 - 60.39"/>
    <n v="52.39"/>
    <n v="60.39"/>
    <n v="56.39"/>
    <x v="1"/>
    <n v="650"/>
    <n v="36653.5"/>
  </r>
  <r>
    <n v="2911"/>
    <x v="1"/>
    <x v="11"/>
    <x v="19"/>
    <x v="132"/>
    <s v="14.98 - 15.98"/>
    <n v="14.98"/>
    <n v="15.98"/>
    <n v="15.48"/>
    <x v="0"/>
    <n v="580"/>
    <n v="8978.4"/>
  </r>
  <r>
    <n v="2912"/>
    <x v="1"/>
    <x v="11"/>
    <x v="10"/>
    <x v="13"/>
    <s v="20.78 - 23.08"/>
    <n v="20.78"/>
    <n v="23.08"/>
    <n v="21.93"/>
    <x v="2"/>
    <n v="523"/>
    <n v="11469.39"/>
  </r>
  <r>
    <n v="2913"/>
    <x v="1"/>
    <x v="11"/>
    <x v="33"/>
    <x v="102"/>
    <s v="5.28 - 8.28"/>
    <n v="5.28"/>
    <n v="8.2799999999999994"/>
    <n v="6.7799999999999994"/>
    <x v="4"/>
    <n v="523"/>
    <n v="3545.9399999999996"/>
  </r>
  <r>
    <n v="2914"/>
    <x v="1"/>
    <x v="11"/>
    <x v="18"/>
    <x v="24"/>
    <s v="28.98 - 35.78"/>
    <n v="28.98"/>
    <n v="35.78"/>
    <n v="32.380000000000003"/>
    <x v="5"/>
    <n v="515"/>
    <n v="16675.7"/>
  </r>
  <r>
    <n v="2915"/>
    <x v="1"/>
    <x v="11"/>
    <x v="4"/>
    <x v="136"/>
    <s v="16.08 - 16.98"/>
    <n v="16.079999999999998"/>
    <n v="16.98"/>
    <n v="16.53"/>
    <x v="0"/>
    <n v="480"/>
    <n v="7934.4000000000005"/>
  </r>
  <r>
    <n v="2916"/>
    <x v="1"/>
    <x v="11"/>
    <x v="6"/>
    <x v="91"/>
    <s v="10.88 - 11.88"/>
    <n v="10.88"/>
    <n v="11.88"/>
    <n v="11.38"/>
    <x v="0"/>
    <n v="478"/>
    <n v="5439.64"/>
  </r>
  <r>
    <n v="2917"/>
    <x v="1"/>
    <x v="11"/>
    <x v="33"/>
    <x v="194"/>
    <s v="11.88 - 19.98"/>
    <n v="11.88"/>
    <n v="19.98"/>
    <n v="15.93"/>
    <x v="0"/>
    <n v="423"/>
    <n v="6738.39"/>
  </r>
  <r>
    <n v="2918"/>
    <x v="1"/>
    <x v="11"/>
    <x v="26"/>
    <x v="115"/>
    <s v="12.98 - 20.78"/>
    <n v="12.98"/>
    <n v="20.78"/>
    <n v="16.880000000000003"/>
    <x v="0"/>
    <n v="389"/>
    <n v="6566.3200000000006"/>
  </r>
  <r>
    <n v="2919"/>
    <x v="1"/>
    <x v="11"/>
    <x v="7"/>
    <x v="160"/>
    <s v="18.58 - 28.08"/>
    <n v="18.579999999999998"/>
    <n v="28.08"/>
    <n v="23.33"/>
    <x v="2"/>
    <n v="381"/>
    <n v="8888.73"/>
  </r>
  <r>
    <n v="2920"/>
    <x v="1"/>
    <x v="11"/>
    <x v="16"/>
    <x v="21"/>
    <s v="50.80 - 50.80"/>
    <n v="50.8"/>
    <n v="50.8"/>
    <n v="50.8"/>
    <x v="1"/>
    <n v="325"/>
    <n v="16510"/>
  </r>
  <r>
    <n v="2921"/>
    <x v="1"/>
    <x v="11"/>
    <x v="36"/>
    <x v="66"/>
    <s v="15.98 - 18.68"/>
    <n v="15.98"/>
    <n v="18.68"/>
    <n v="17.329999999999998"/>
    <x v="0"/>
    <n v="300"/>
    <n v="5198.9999999999991"/>
  </r>
  <r>
    <n v="2922"/>
    <x v="1"/>
    <x v="11"/>
    <x v="52"/>
    <x v="100"/>
    <s v="5.68 - 8.58"/>
    <n v="5.68"/>
    <n v="8.58"/>
    <n v="7.13"/>
    <x v="4"/>
    <n v="277"/>
    <n v="1975.01"/>
  </r>
  <r>
    <n v="2923"/>
    <x v="1"/>
    <x v="11"/>
    <x v="15"/>
    <x v="53"/>
    <s v="11.98 - 13.58"/>
    <n v="11.98"/>
    <n v="13.58"/>
    <n v="12.780000000000001"/>
    <x v="0"/>
    <n v="275"/>
    <n v="3514.5000000000005"/>
  </r>
  <r>
    <n v="2924"/>
    <x v="1"/>
    <x v="11"/>
    <x v="66"/>
    <x v="148"/>
    <s v="23.98 - 36.99"/>
    <n v="23.98"/>
    <n v="36.99"/>
    <n v="30.484999999999999"/>
    <x v="5"/>
    <n v="267"/>
    <n v="8139.4949999999999"/>
  </r>
  <r>
    <n v="2925"/>
    <x v="1"/>
    <x v="11"/>
    <x v="9"/>
    <x v="10"/>
    <s v="15.98 - 19.28"/>
    <n v="15.98"/>
    <n v="19.28"/>
    <n v="17.630000000000003"/>
    <x v="0"/>
    <n v="264"/>
    <n v="4654.3200000000006"/>
  </r>
  <r>
    <n v="2926"/>
    <x v="1"/>
    <x v="11"/>
    <x v="52"/>
    <x v="162"/>
    <s v="17.78 - 28.88"/>
    <n v="17.78"/>
    <n v="28.88"/>
    <n v="23.33"/>
    <x v="2"/>
    <n v="243"/>
    <n v="5669.19"/>
  </r>
  <r>
    <n v="2927"/>
    <x v="1"/>
    <x v="11"/>
    <x v="21"/>
    <x v="189"/>
    <s v="35.20 - 42.80"/>
    <n v="35.200000000000003"/>
    <n v="42.8"/>
    <n v="39"/>
    <x v="5"/>
    <n v="241"/>
    <n v="9399"/>
  </r>
  <r>
    <n v="2928"/>
    <x v="1"/>
    <x v="11"/>
    <x v="7"/>
    <x v="8"/>
    <s v="7.98 - 7.98"/>
    <n v="7.98"/>
    <n v="7.98"/>
    <n v="7.98"/>
    <x v="4"/>
    <n v="204"/>
    <n v="1627.92"/>
  </r>
  <r>
    <n v="2929"/>
    <x v="1"/>
    <x v="11"/>
    <x v="27"/>
    <x v="41"/>
    <s v="16.58 - 21.28"/>
    <n v="16.579999999999998"/>
    <n v="21.28"/>
    <n v="18.93"/>
    <x v="0"/>
    <n v="187"/>
    <n v="3539.91"/>
  </r>
  <r>
    <n v="2930"/>
    <x v="1"/>
    <x v="11"/>
    <x v="28"/>
    <x v="42"/>
    <s v="7.48 - 7.98"/>
    <n v="7.48"/>
    <n v="7.98"/>
    <n v="7.73"/>
    <x v="4"/>
    <n v="183"/>
    <n v="1414.5900000000001"/>
  </r>
  <r>
    <n v="2931"/>
    <x v="1"/>
    <x v="11"/>
    <x v="11"/>
    <x v="75"/>
    <s v="17.68 - 20.78"/>
    <n v="17.68"/>
    <n v="20.78"/>
    <n v="19.23"/>
    <x v="0"/>
    <n v="176"/>
    <n v="3384.48"/>
  </r>
  <r>
    <n v="2932"/>
    <x v="1"/>
    <x v="11"/>
    <x v="35"/>
    <x v="65"/>
    <s v="13.99 - 19.69"/>
    <n v="13.99"/>
    <n v="19.690000000000001"/>
    <n v="16.84"/>
    <x v="0"/>
    <n v="173"/>
    <n v="2913.32"/>
  </r>
  <r>
    <n v="2933"/>
    <x v="1"/>
    <x v="11"/>
    <x v="29"/>
    <x v="122"/>
    <s v="27.99 - 32.20"/>
    <n v="27.99"/>
    <n v="32.200000000000003"/>
    <n v="30.094999999999999"/>
    <x v="5"/>
    <n v="168"/>
    <n v="5055.96"/>
  </r>
  <r>
    <n v="2934"/>
    <x v="1"/>
    <x v="11"/>
    <x v="15"/>
    <x v="45"/>
    <s v="14.58 - 16.88"/>
    <n v="14.58"/>
    <n v="16.88"/>
    <n v="15.73"/>
    <x v="0"/>
    <n v="160"/>
    <n v="2516.8000000000002"/>
  </r>
  <r>
    <n v="2935"/>
    <x v="1"/>
    <x v="11"/>
    <x v="21"/>
    <x v="190"/>
    <s v="32.18 - 32.20"/>
    <n v="32.18"/>
    <n v="32.200000000000003"/>
    <n v="32.19"/>
    <x v="5"/>
    <n v="155"/>
    <n v="4989.45"/>
  </r>
  <r>
    <n v="2936"/>
    <x v="1"/>
    <x v="11"/>
    <x v="56"/>
    <x v="116"/>
    <s v="19.78 - 21.78"/>
    <n v="19.78"/>
    <n v="21.78"/>
    <n v="20.78"/>
    <x v="2"/>
    <n v="152"/>
    <n v="3158.5600000000004"/>
  </r>
  <r>
    <n v="2937"/>
    <x v="1"/>
    <x v="11"/>
    <x v="15"/>
    <x v="178"/>
    <s v="15.58 - 20.98"/>
    <n v="15.58"/>
    <n v="20.98"/>
    <n v="18.28"/>
    <x v="0"/>
    <n v="145"/>
    <n v="2650.6000000000004"/>
  </r>
  <r>
    <n v="2938"/>
    <x v="1"/>
    <x v="11"/>
    <x v="7"/>
    <x v="181"/>
    <s v="7.38 - 7.98"/>
    <n v="7.38"/>
    <n v="7.98"/>
    <n v="7.68"/>
    <x v="4"/>
    <n v="133"/>
    <n v="1021.4399999999999"/>
  </r>
  <r>
    <n v="2939"/>
    <x v="1"/>
    <x v="11"/>
    <x v="31"/>
    <x v="138"/>
    <s v="15.66 - 17.99"/>
    <n v="15.66"/>
    <n v="17.989999999999998"/>
    <n v="16.824999999999999"/>
    <x v="0"/>
    <n v="121"/>
    <n v="2035.8249999999998"/>
  </r>
  <r>
    <n v="2940"/>
    <x v="1"/>
    <x v="11"/>
    <x v="2"/>
    <x v="27"/>
    <s v="26.11 - 27.21"/>
    <n v="26.11"/>
    <n v="27.21"/>
    <n v="26.66"/>
    <x v="2"/>
    <n v="111"/>
    <n v="2959.26"/>
  </r>
  <r>
    <n v="2941"/>
    <x v="1"/>
    <x v="11"/>
    <x v="42"/>
    <x v="92"/>
    <s v="12.98 - 15.98"/>
    <n v="12.98"/>
    <n v="15.98"/>
    <n v="14.48"/>
    <x v="0"/>
    <n v="99"/>
    <n v="1433.52"/>
  </r>
  <r>
    <n v="2942"/>
    <x v="1"/>
    <x v="11"/>
    <x v="29"/>
    <x v="170"/>
    <s v="49.99 - 61.39"/>
    <n v="49.99"/>
    <n v="61.39"/>
    <n v="55.69"/>
    <x v="1"/>
    <n v="78"/>
    <n v="4343.82"/>
  </r>
  <r>
    <n v="2943"/>
    <x v="1"/>
    <x v="11"/>
    <x v="28"/>
    <x v="57"/>
    <s v="11.98 - 14.48"/>
    <n v="11.98"/>
    <n v="14.48"/>
    <n v="13.23"/>
    <x v="0"/>
    <n v="78"/>
    <n v="1031.94"/>
  </r>
  <r>
    <n v="2944"/>
    <x v="1"/>
    <x v="11"/>
    <x v="61"/>
    <x v="128"/>
    <s v="16.69 - 24.99"/>
    <n v="16.690000000000001"/>
    <n v="24.99"/>
    <n v="20.84"/>
    <x v="2"/>
    <n v="78"/>
    <n v="1625.52"/>
  </r>
  <r>
    <n v="2945"/>
    <x v="1"/>
    <x v="11"/>
    <x v="16"/>
    <x v="76"/>
    <s v="24.38 - 24.38"/>
    <n v="24.38"/>
    <n v="24.38"/>
    <n v="24.38"/>
    <x v="2"/>
    <n v="66"/>
    <n v="1609.08"/>
  </r>
  <r>
    <n v="2946"/>
    <x v="1"/>
    <x v="11"/>
    <x v="65"/>
    <x v="143"/>
    <s v="13.00 - 15.59"/>
    <n v="13"/>
    <n v="15.59"/>
    <n v="14.295"/>
    <x v="0"/>
    <n v="61"/>
    <n v="871.995"/>
  </r>
  <r>
    <n v="2947"/>
    <x v="1"/>
    <x v="11"/>
    <x v="74"/>
    <x v="179"/>
    <s v="40.98 - 40.98"/>
    <n v="40.98"/>
    <n v="40.98"/>
    <n v="40.98"/>
    <x v="3"/>
    <n v="58"/>
    <n v="2376.8399999999997"/>
  </r>
  <r>
    <n v="2948"/>
    <x v="1"/>
    <x v="11"/>
    <x v="53"/>
    <x v="104"/>
    <s v="25.98 - 27.98"/>
    <n v="25.98"/>
    <n v="27.98"/>
    <n v="26.98"/>
    <x v="2"/>
    <n v="57"/>
    <n v="1537.8600000000001"/>
  </r>
  <r>
    <n v="2949"/>
    <x v="1"/>
    <x v="11"/>
    <x v="17"/>
    <x v="23"/>
    <s v="28.66 - 46.96"/>
    <n v="28.66"/>
    <n v="46.96"/>
    <n v="37.81"/>
    <x v="5"/>
    <n v="57"/>
    <n v="2155.17"/>
  </r>
  <r>
    <n v="2950"/>
    <x v="1"/>
    <x v="11"/>
    <x v="33"/>
    <x v="56"/>
    <s v="12.58 - 13.28"/>
    <n v="12.58"/>
    <n v="13.28"/>
    <n v="12.93"/>
    <x v="0"/>
    <n v="56"/>
    <n v="724.07999999999993"/>
  </r>
  <r>
    <n v="2951"/>
    <x v="1"/>
    <x v="11"/>
    <x v="13"/>
    <x v="95"/>
    <s v="17.38 - 19.88"/>
    <n v="17.38"/>
    <n v="19.88"/>
    <n v="18.63"/>
    <x v="0"/>
    <n v="54"/>
    <n v="1006.02"/>
  </r>
  <r>
    <n v="2952"/>
    <x v="1"/>
    <x v="11"/>
    <x v="14"/>
    <x v="19"/>
    <s v="20.38 - 21.88"/>
    <n v="20.38"/>
    <n v="21.88"/>
    <n v="21.13"/>
    <x v="2"/>
    <n v="53"/>
    <n v="1119.8899999999999"/>
  </r>
  <r>
    <n v="2953"/>
    <x v="1"/>
    <x v="11"/>
    <x v="0"/>
    <x v="165"/>
    <s v="16.68 - 18.68"/>
    <n v="16.68"/>
    <n v="18.68"/>
    <n v="17.68"/>
    <x v="0"/>
    <n v="47"/>
    <n v="830.96"/>
  </r>
  <r>
    <n v="2954"/>
    <x v="1"/>
    <x v="11"/>
    <x v="24"/>
    <x v="182"/>
    <s v="13.27 - 13.97"/>
    <n v="13.27"/>
    <n v="13.97"/>
    <n v="13.620000000000001"/>
    <x v="0"/>
    <n v="44"/>
    <n v="599.28000000000009"/>
  </r>
  <r>
    <n v="2955"/>
    <x v="1"/>
    <x v="11"/>
    <x v="63"/>
    <x v="131"/>
    <s v="21.57 - 22.77"/>
    <n v="21.57"/>
    <n v="22.77"/>
    <n v="22.17"/>
    <x v="2"/>
    <n v="41"/>
    <n v="908.97"/>
  </r>
  <r>
    <n v="2956"/>
    <x v="1"/>
    <x v="11"/>
    <x v="25"/>
    <x v="84"/>
    <s v="16.68 - 20.68"/>
    <n v="16.68"/>
    <n v="20.68"/>
    <n v="18.68"/>
    <x v="0"/>
    <n v="40"/>
    <n v="747.2"/>
  </r>
  <r>
    <n v="2957"/>
    <x v="1"/>
    <x v="11"/>
    <x v="58"/>
    <x v="124"/>
    <s v="11.58 - 13.98"/>
    <n v="11.58"/>
    <n v="13.98"/>
    <n v="12.780000000000001"/>
    <x v="0"/>
    <n v="37"/>
    <n v="472.86"/>
  </r>
  <r>
    <n v="2958"/>
    <x v="1"/>
    <x v="11"/>
    <x v="3"/>
    <x v="180"/>
    <s v="42.80 - 53.60"/>
    <n v="42.8"/>
    <n v="53.6"/>
    <n v="48.2"/>
    <x v="3"/>
    <n v="33"/>
    <n v="1590.6000000000001"/>
  </r>
  <r>
    <n v="2959"/>
    <x v="1"/>
    <x v="11"/>
    <x v="15"/>
    <x v="58"/>
    <s v="17.58 - 21.68"/>
    <n v="17.579999999999998"/>
    <n v="21.68"/>
    <n v="19.63"/>
    <x v="0"/>
    <n v="28"/>
    <n v="549.64"/>
  </r>
  <r>
    <n v="2960"/>
    <x v="1"/>
    <x v="11"/>
    <x v="59"/>
    <x v="123"/>
    <s v="3.98 - 4.28"/>
    <n v="3.98"/>
    <n v="4.28"/>
    <n v="4.13"/>
    <x v="4"/>
    <n v="26"/>
    <n v="107.38"/>
  </r>
  <r>
    <n v="2961"/>
    <x v="1"/>
    <x v="11"/>
    <x v="69"/>
    <x v="163"/>
    <s v="19.68 - 22.88"/>
    <n v="19.68"/>
    <n v="22.88"/>
    <n v="21.28"/>
    <x v="2"/>
    <n v="25"/>
    <n v="532"/>
  </r>
  <r>
    <n v="2962"/>
    <x v="1"/>
    <x v="11"/>
    <x v="55"/>
    <x v="112"/>
    <s v="23.17 - 26.47"/>
    <n v="23.17"/>
    <n v="26.47"/>
    <n v="24.82"/>
    <x v="2"/>
    <n v="22"/>
    <n v="546.04"/>
  </r>
  <r>
    <n v="2963"/>
    <x v="1"/>
    <x v="11"/>
    <x v="63"/>
    <x v="152"/>
    <s v="24.97 - 25.97"/>
    <n v="24.97"/>
    <n v="25.97"/>
    <n v="25.47"/>
    <x v="2"/>
    <n v="18"/>
    <n v="458.46"/>
  </r>
  <r>
    <n v="2964"/>
    <x v="1"/>
    <x v="11"/>
    <x v="27"/>
    <x v="63"/>
    <s v="29.93 - 41.68"/>
    <n v="29.93"/>
    <n v="41.68"/>
    <n v="35.805"/>
    <x v="5"/>
    <n v="15"/>
    <n v="537.07500000000005"/>
  </r>
  <r>
    <n v="2965"/>
    <x v="1"/>
    <x v="11"/>
    <x v="58"/>
    <x v="121"/>
    <s v="7.38 - 8.38"/>
    <n v="7.38"/>
    <n v="8.3800000000000008"/>
    <n v="7.8800000000000008"/>
    <x v="4"/>
    <n v="14"/>
    <n v="110.32000000000001"/>
  </r>
  <r>
    <n v="2966"/>
    <x v="1"/>
    <x v="11"/>
    <x v="38"/>
    <x v="69"/>
    <s v="7.18 - 7.58"/>
    <n v="7.18"/>
    <n v="7.58"/>
    <n v="7.38"/>
    <x v="4"/>
    <n v="13"/>
    <n v="95.94"/>
  </r>
  <r>
    <n v="2967"/>
    <x v="1"/>
    <x v="11"/>
    <x v="15"/>
    <x v="33"/>
    <s v="13.58 - 16.18"/>
    <n v="13.58"/>
    <n v="16.18"/>
    <n v="14.879999999999999"/>
    <x v="0"/>
    <n v="10"/>
    <n v="148.79999999999998"/>
  </r>
  <r>
    <n v="2968"/>
    <x v="1"/>
    <x v="11"/>
    <x v="6"/>
    <x v="7"/>
    <s v="4.98 - 5.48"/>
    <n v="4.9800000000000004"/>
    <n v="5.48"/>
    <n v="5.23"/>
    <x v="4"/>
    <n v="9"/>
    <n v="47.070000000000007"/>
  </r>
  <r>
    <n v="2969"/>
    <x v="1"/>
    <x v="11"/>
    <x v="13"/>
    <x v="18"/>
    <s v="15.78 - 17.88"/>
    <n v="15.78"/>
    <n v="17.88"/>
    <n v="16.829999999999998"/>
    <x v="0"/>
    <n v="7"/>
    <n v="117.80999999999999"/>
  </r>
  <r>
    <n v="2970"/>
    <x v="1"/>
    <x v="11"/>
    <x v="60"/>
    <x v="130"/>
    <s v="11.99 - 15.09"/>
    <n v="11.99"/>
    <n v="15.09"/>
    <n v="13.54"/>
    <x v="0"/>
    <n v="7"/>
    <n v="94.78"/>
  </r>
  <r>
    <n v="2971"/>
    <x v="1"/>
    <x v="11"/>
    <x v="29"/>
    <x v="43"/>
    <s v="39.99 - 46.19"/>
    <n v="39.99"/>
    <n v="46.19"/>
    <n v="43.09"/>
    <x v="3"/>
    <n v="5"/>
    <n v="215.45000000000002"/>
  </r>
  <r>
    <n v="2972"/>
    <x v="1"/>
    <x v="11"/>
    <x v="71"/>
    <x v="164"/>
    <s v="17.15 - 19.15"/>
    <n v="17.149999999999999"/>
    <n v="19.149999999999999"/>
    <n v="18.149999999999999"/>
    <x v="0"/>
    <n v="2"/>
    <n v="36.299999999999997"/>
  </r>
  <r>
    <n v="2973"/>
    <x v="1"/>
    <x v="11"/>
    <x v="2"/>
    <x v="2"/>
    <s v="23.32 - 24.22"/>
    <n v="23.32"/>
    <n v="24.22"/>
    <n v="23.77"/>
    <x v="2"/>
    <n v="1"/>
    <n v="23.77"/>
  </r>
  <r>
    <n v="2974"/>
    <x v="1"/>
    <x v="11"/>
    <x v="7"/>
    <x v="86"/>
    <s v="11.08 - 12.68"/>
    <n v="11.08"/>
    <n v="12.68"/>
    <n v="11.879999999999999"/>
    <x v="0"/>
    <n v="1"/>
    <n v="11.879999999999999"/>
  </r>
  <r>
    <n v="2975"/>
    <x v="1"/>
    <x v="11"/>
    <x v="22"/>
    <x v="125"/>
    <s v="18.49 - 21.69"/>
    <n v="18.489999999999998"/>
    <n v="21.69"/>
    <n v="20.09"/>
    <x v="2"/>
    <n v="1"/>
    <n v="20.09"/>
  </r>
  <r>
    <n v="2976"/>
    <x v="1"/>
    <x v="11"/>
    <x v="11"/>
    <x v="61"/>
    <s v="8.98 - 9.88"/>
    <n v="8.98"/>
    <n v="9.8800000000000008"/>
    <n v="9.43"/>
    <x v="4"/>
    <n v="0"/>
    <n v="0"/>
  </r>
  <r>
    <n v="2977"/>
    <x v="1"/>
    <x v="11"/>
    <x v="2"/>
    <x v="55"/>
    <s v="14.89 - 14.89"/>
    <n v="14.89"/>
    <n v="14.89"/>
    <n v="14.89"/>
    <x v="0"/>
    <n v="0"/>
    <n v="0"/>
  </r>
  <r>
    <n v="2978"/>
    <x v="1"/>
    <x v="11"/>
    <x v="20"/>
    <x v="89"/>
    <s v="14.99 - 17.59"/>
    <n v="14.99"/>
    <n v="17.59"/>
    <n v="16.29"/>
    <x v="0"/>
    <n v="0"/>
    <n v="0"/>
  </r>
  <r>
    <n v="2979"/>
    <x v="1"/>
    <x v="11"/>
    <x v="64"/>
    <x v="134"/>
    <s v="12.88 - 14.38"/>
    <n v="12.88"/>
    <n v="14.38"/>
    <n v="13.63"/>
    <x v="0"/>
    <n v="0"/>
    <n v="0"/>
  </r>
  <r>
    <n v="2980"/>
    <x v="1"/>
    <x v="11"/>
    <x v="20"/>
    <x v="28"/>
    <s v="9.45 - 9.45"/>
    <n v="9.4499999999999993"/>
    <n v="9.4499999999999993"/>
    <n v="9.4499999999999993"/>
    <x v="4"/>
    <n v="0"/>
    <n v="0"/>
  </r>
  <r>
    <n v="2981"/>
    <x v="1"/>
    <x v="11"/>
    <x v="19"/>
    <x v="25"/>
    <s v="16.98 - 17.98"/>
    <n v="16.98"/>
    <n v="17.98"/>
    <n v="17.48"/>
    <x v="0"/>
    <n v="0"/>
    <n v="0"/>
  </r>
  <r>
    <n v="2982"/>
    <x v="1"/>
    <x v="11"/>
    <x v="11"/>
    <x v="114"/>
    <s v="15.99 - 17.99"/>
    <n v="15.99"/>
    <n v="17.989999999999998"/>
    <n v="16.989999999999998"/>
    <x v="0"/>
    <n v="0"/>
    <n v="0"/>
  </r>
  <r>
    <n v="2983"/>
    <x v="1"/>
    <x v="11"/>
    <x v="49"/>
    <x v="96"/>
    <s v="16.99 - 16.99"/>
    <n v="16.989999999999998"/>
    <n v="16.989999999999998"/>
    <n v="16.989999999999998"/>
    <x v="0"/>
    <n v="0"/>
    <n v="0"/>
  </r>
  <r>
    <n v="2984"/>
    <x v="1"/>
    <x v="11"/>
    <x v="32"/>
    <x v="54"/>
    <s v="19.88 - 20.88"/>
    <n v="19.88"/>
    <n v="20.88"/>
    <n v="20.38"/>
    <x v="2"/>
    <n v="0"/>
    <n v="0"/>
  </r>
  <r>
    <n v="2985"/>
    <x v="1"/>
    <x v="11"/>
    <x v="30"/>
    <x v="52"/>
    <s v="18.27 - 19.77"/>
    <n v="18.27"/>
    <n v="19.77"/>
    <n v="19.02"/>
    <x v="0"/>
    <n v="0"/>
    <n v="0"/>
  </r>
  <r>
    <n v="2986"/>
    <x v="1"/>
    <x v="11"/>
    <x v="72"/>
    <x v="166"/>
    <s v="22.30 - 25.80"/>
    <n v="22.3"/>
    <n v="25.8"/>
    <n v="24.05"/>
    <x v="2"/>
    <n v="0"/>
    <n v="0"/>
  </r>
  <r>
    <n v="2987"/>
    <x v="1"/>
    <x v="11"/>
    <x v="59"/>
    <x v="139"/>
    <s v="16.28 - 17.58"/>
    <n v="16.28"/>
    <n v="17.579999999999998"/>
    <n v="16.93"/>
    <x v="0"/>
    <n v="0"/>
    <n v="0"/>
  </r>
  <r>
    <n v="2988"/>
    <x v="1"/>
    <x v="11"/>
    <x v="67"/>
    <x v="149"/>
    <s v="12.66 - 12.66"/>
    <n v="12.66"/>
    <n v="12.66"/>
    <n v="12.66"/>
    <x v="0"/>
    <n v="0"/>
    <n v="0"/>
  </r>
  <r>
    <n v="2989"/>
    <x v="1"/>
    <x v="11"/>
    <x v="25"/>
    <x v="36"/>
    <s v="22.28 - 23.98"/>
    <n v="22.28"/>
    <n v="23.98"/>
    <n v="23.130000000000003"/>
    <x v="2"/>
    <n v="0"/>
    <n v="0"/>
  </r>
  <r>
    <n v="2990"/>
    <x v="1"/>
    <x v="11"/>
    <x v="39"/>
    <x v="70"/>
    <s v="12.80 - 13.80"/>
    <n v="12.8"/>
    <n v="13.8"/>
    <n v="13.3"/>
    <x v="0"/>
    <n v="0"/>
    <n v="0"/>
  </r>
  <r>
    <n v="2991"/>
    <x v="1"/>
    <x v="11"/>
    <x v="8"/>
    <x v="68"/>
    <s v="11.48 - 15.03"/>
    <n v="11.48"/>
    <n v="15.03"/>
    <n v="13.254999999999999"/>
    <x v="0"/>
    <n v="0"/>
    <n v="0"/>
  </r>
  <r>
    <n v="2992"/>
    <x v="1"/>
    <x v="11"/>
    <x v="30"/>
    <x v="49"/>
    <s v="17.67 - 19.67"/>
    <n v="17.670000000000002"/>
    <n v="19.670000000000002"/>
    <n v="18.670000000000002"/>
    <x v="0"/>
    <n v="0"/>
    <n v="0"/>
  </r>
  <r>
    <n v="2993"/>
    <x v="1"/>
    <x v="11"/>
    <x v="24"/>
    <x v="105"/>
    <s v="14.98 - 15.98"/>
    <n v="14.98"/>
    <n v="15.98"/>
    <n v="15.48"/>
    <x v="0"/>
    <n v="0"/>
    <n v="0"/>
  </r>
  <r>
    <n v="2994"/>
    <x v="1"/>
    <x v="11"/>
    <x v="6"/>
    <x v="108"/>
    <s v="5.48 - 6.48"/>
    <n v="5.48"/>
    <n v="6.48"/>
    <n v="5.98"/>
    <x v="4"/>
    <n v="0"/>
    <n v="0"/>
  </r>
  <r>
    <n v="2995"/>
    <x v="1"/>
    <x v="11"/>
    <x v="11"/>
    <x v="161"/>
    <s v="14.98 - 14.98"/>
    <n v="14.98"/>
    <n v="14.98"/>
    <n v="14.98"/>
    <x v="0"/>
    <n v="0"/>
    <n v="0"/>
  </r>
  <r>
    <n v="2996"/>
    <x v="1"/>
    <x v="11"/>
    <x v="41"/>
    <x v="73"/>
    <s v="6.68 - 6.98"/>
    <n v="6.68"/>
    <n v="6.98"/>
    <n v="6.83"/>
    <x v="4"/>
    <n v="0"/>
    <n v="0"/>
  </r>
  <r>
    <n v="2997"/>
    <x v="1"/>
    <x v="11"/>
    <x v="4"/>
    <x v="51"/>
    <s v="14.78 - 17.48"/>
    <n v="14.78"/>
    <n v="17.48"/>
    <n v="16.13"/>
    <x v="0"/>
    <n v="0"/>
    <n v="0"/>
  </r>
  <r>
    <n v="2998"/>
    <x v="1"/>
    <x v="11"/>
    <x v="23"/>
    <x v="50"/>
    <s v="23.80 - 25.40"/>
    <n v="23.8"/>
    <n v="25.4"/>
    <n v="24.6"/>
    <x v="2"/>
    <n v="0"/>
    <n v="0"/>
  </r>
  <r>
    <n v="2999"/>
    <x v="1"/>
    <x v="11"/>
    <x v="4"/>
    <x v="34"/>
    <s v="5.99 - 7.99"/>
    <n v="5.99"/>
    <n v="7.99"/>
    <n v="6.99"/>
    <x v="4"/>
    <n v="0"/>
    <n v="0"/>
  </r>
  <r>
    <n v="3000"/>
    <x v="1"/>
    <x v="11"/>
    <x v="37"/>
    <x v="67"/>
    <s v="12.98 - 13.98"/>
    <n v="12.98"/>
    <n v="13.98"/>
    <n v="13.48"/>
    <x v="0"/>
    <n v="0"/>
    <n v="0"/>
  </r>
  <r>
    <n v="3001"/>
    <x v="1"/>
    <x v="11"/>
    <x v="42"/>
    <x v="74"/>
    <s v="6.18 - 7.38"/>
    <n v="6.18"/>
    <n v="7.38"/>
    <n v="6.7799999999999994"/>
    <x v="4"/>
    <n v="0"/>
    <n v="0"/>
  </r>
  <r>
    <n v="3002"/>
    <x v="1"/>
    <x v="11"/>
    <x v="13"/>
    <x v="22"/>
    <s v="17.28 - 19.88"/>
    <n v="17.28"/>
    <n v="19.88"/>
    <n v="18.579999999999998"/>
    <x v="0"/>
    <n v="0"/>
    <n v="0"/>
  </r>
  <r>
    <n v="3003"/>
    <x v="1"/>
    <x v="11"/>
    <x v="0"/>
    <x v="46"/>
    <s v="14.58 - 19.98"/>
    <n v="14.58"/>
    <n v="19.98"/>
    <n v="17.28"/>
    <x v="0"/>
    <n v="0"/>
    <n v="0"/>
  </r>
  <r>
    <n v="3004"/>
    <x v="1"/>
    <x v="11"/>
    <x v="22"/>
    <x v="97"/>
    <s v="11.99 - 16.39"/>
    <n v="11.99"/>
    <n v="16.39"/>
    <n v="14.190000000000001"/>
    <x v="0"/>
    <n v="0"/>
    <n v="0"/>
  </r>
  <r>
    <n v="3005"/>
    <x v="1"/>
    <x v="11"/>
    <x v="20"/>
    <x v="62"/>
    <s v="12.98 - 14.55"/>
    <n v="12.98"/>
    <n v="14.55"/>
    <n v="13.765000000000001"/>
    <x v="0"/>
    <n v="0"/>
    <n v="0"/>
  </r>
  <r>
    <n v="3006"/>
    <x v="1"/>
    <x v="11"/>
    <x v="62"/>
    <x v="129"/>
    <s v="6.88 - 9.58"/>
    <n v="6.88"/>
    <n v="9.58"/>
    <n v="8.23"/>
    <x v="4"/>
    <n v="0"/>
    <n v="0"/>
  </r>
  <r>
    <n v="3007"/>
    <x v="1"/>
    <x v="11"/>
    <x v="51"/>
    <x v="99"/>
    <s v="6.68 - 13.98"/>
    <n v="6.68"/>
    <n v="13.98"/>
    <n v="10.33"/>
    <x v="0"/>
    <n v="0"/>
    <n v="0"/>
  </r>
  <r>
    <n v="3008"/>
    <x v="1"/>
    <x v="11"/>
    <x v="5"/>
    <x v="5"/>
    <s v="21.98 - 23.98"/>
    <n v="21.98"/>
    <n v="23.98"/>
    <n v="22.98"/>
    <x v="2"/>
    <n v="0"/>
    <n v="0"/>
  </r>
  <r>
    <n v="3009"/>
    <x v="1"/>
    <x v="11"/>
    <x v="20"/>
    <x v="40"/>
    <s v="5.95 - 7.55"/>
    <n v="5.95"/>
    <n v="7.55"/>
    <n v="6.75"/>
    <x v="4"/>
    <n v="0"/>
    <n v="0"/>
  </r>
  <r>
    <n v="3010"/>
    <x v="1"/>
    <x v="11"/>
    <x v="25"/>
    <x v="87"/>
    <s v="23.98 - 23.98"/>
    <n v="23.98"/>
    <n v="23.98"/>
    <n v="23.98"/>
    <x v="2"/>
    <n v="0"/>
    <n v="0"/>
  </r>
  <r>
    <n v="3011"/>
    <x v="1"/>
    <x v="11"/>
    <x v="34"/>
    <x v="59"/>
    <s v="22.58 - 26.58"/>
    <n v="22.58"/>
    <n v="26.58"/>
    <n v="24.58"/>
    <x v="2"/>
    <n v="0"/>
    <n v="0"/>
  </r>
  <r>
    <n v="3012"/>
    <x v="1"/>
    <x v="11"/>
    <x v="31"/>
    <x v="48"/>
    <s v="9.38 - 10.68"/>
    <n v="9.3800000000000008"/>
    <n v="10.68"/>
    <n v="10.030000000000001"/>
    <x v="0"/>
    <n v="0"/>
    <n v="0"/>
  </r>
  <r>
    <n v="3013"/>
    <x v="1"/>
    <x v="11"/>
    <x v="31"/>
    <x v="47"/>
    <s v="10.88 - 13.78"/>
    <n v="10.88"/>
    <n v="13.78"/>
    <n v="12.33"/>
    <x v="0"/>
    <n v="0"/>
    <n v="0"/>
  </r>
  <r>
    <n v="3014"/>
    <x v="1"/>
    <x v="11"/>
    <x v="15"/>
    <x v="20"/>
    <s v="10.99 - 15.99"/>
    <n v="10.99"/>
    <n v="15.99"/>
    <n v="13.49"/>
    <x v="0"/>
    <n v="0"/>
    <n v="0"/>
  </r>
  <r>
    <n v="3015"/>
    <x v="1"/>
    <x v="11"/>
    <x v="51"/>
    <x v="171"/>
    <s v="7.99 - 12.38"/>
    <n v="7.99"/>
    <n v="12.38"/>
    <n v="10.185"/>
    <x v="0"/>
    <n v="0"/>
    <n v="0"/>
  </r>
  <r>
    <n v="3016"/>
    <x v="1"/>
    <x v="11"/>
    <x v="22"/>
    <x v="31"/>
    <s v="12.99 - 17.19"/>
    <n v="12.99"/>
    <n v="17.190000000000001"/>
    <n v="15.09"/>
    <x v="0"/>
    <n v="0"/>
    <n v="0"/>
  </r>
  <r>
    <n v="3017"/>
    <x v="2"/>
    <x v="0"/>
    <x v="6"/>
    <x v="106"/>
    <s v="3.28 - 9.99"/>
    <n v="3.28"/>
    <n v="9.99"/>
    <n v="6.6349999999999998"/>
    <x v="4"/>
    <n v="37048"/>
    <n v="245813.47999999998"/>
  </r>
  <r>
    <n v="3018"/>
    <x v="2"/>
    <x v="0"/>
    <x v="50"/>
    <x v="135"/>
    <s v="25.89 - 36.39"/>
    <n v="25.89"/>
    <n v="36.39"/>
    <n v="31.14"/>
    <x v="5"/>
    <n v="33297"/>
    <n v="1036868.5800000001"/>
  </r>
  <r>
    <n v="3019"/>
    <x v="2"/>
    <x v="0"/>
    <x v="50"/>
    <x v="98"/>
    <s v="25.99 - 29.59"/>
    <n v="25.99"/>
    <n v="29.59"/>
    <n v="27.79"/>
    <x v="2"/>
    <n v="26548"/>
    <n v="737768.91999999993"/>
  </r>
  <r>
    <n v="3020"/>
    <x v="2"/>
    <x v="0"/>
    <x v="4"/>
    <x v="195"/>
    <s v="7.98 - 17.98"/>
    <n v="7.98"/>
    <n v="17.98"/>
    <n v="12.98"/>
    <x v="0"/>
    <n v="25535"/>
    <n v="331444.3"/>
  </r>
  <r>
    <n v="3021"/>
    <x v="2"/>
    <x v="0"/>
    <x v="4"/>
    <x v="196"/>
    <s v="15.48 - 21.99"/>
    <n v="15.48"/>
    <n v="21.99"/>
    <n v="18.734999999999999"/>
    <x v="0"/>
    <n v="20722"/>
    <n v="388226.67"/>
  </r>
  <r>
    <n v="3022"/>
    <x v="2"/>
    <x v="0"/>
    <x v="4"/>
    <x v="107"/>
    <s v="18.98 - 33.18"/>
    <n v="18.98"/>
    <n v="33.18"/>
    <n v="26.08"/>
    <x v="2"/>
    <n v="12781"/>
    <n v="333328.48"/>
  </r>
  <r>
    <n v="3023"/>
    <x v="2"/>
    <x v="0"/>
    <x v="47"/>
    <x v="93"/>
    <s v="33.80 - 33.80"/>
    <n v="33.799999999999997"/>
    <n v="33.799999999999997"/>
    <n v="33.799999999999997"/>
    <x v="5"/>
    <n v="12268"/>
    <n v="414658.39999999997"/>
  </r>
  <r>
    <n v="3024"/>
    <x v="2"/>
    <x v="0"/>
    <x v="4"/>
    <x v="168"/>
    <s v="9.98 - 13.98"/>
    <n v="9.98"/>
    <n v="13.98"/>
    <n v="11.98"/>
    <x v="0"/>
    <n v="10602"/>
    <n v="127011.96"/>
  </r>
  <r>
    <n v="3025"/>
    <x v="2"/>
    <x v="0"/>
    <x v="31"/>
    <x v="191"/>
    <s v="2.99 - 5.75"/>
    <n v="2.99"/>
    <n v="5.75"/>
    <n v="4.37"/>
    <x v="4"/>
    <n v="9984"/>
    <n v="43630.080000000002"/>
  </r>
  <r>
    <n v="3026"/>
    <x v="2"/>
    <x v="0"/>
    <x v="31"/>
    <x v="79"/>
    <s v="5.99 - 9.40"/>
    <n v="5.99"/>
    <n v="9.4"/>
    <n v="7.6950000000000003"/>
    <x v="4"/>
    <n v="9412"/>
    <n v="72425.34"/>
  </r>
  <r>
    <n v="3027"/>
    <x v="2"/>
    <x v="0"/>
    <x v="4"/>
    <x v="12"/>
    <s v="20.98 - 34.28"/>
    <n v="20.98"/>
    <n v="34.28"/>
    <n v="27.630000000000003"/>
    <x v="2"/>
    <n v="9060"/>
    <n v="250327.80000000002"/>
  </r>
  <r>
    <n v="3028"/>
    <x v="2"/>
    <x v="0"/>
    <x v="8"/>
    <x v="127"/>
    <s v="12.98 - 16.58"/>
    <n v="12.98"/>
    <n v="16.579999999999998"/>
    <n v="14.78"/>
    <x v="0"/>
    <n v="9020"/>
    <n v="133315.6"/>
  </r>
  <r>
    <n v="3029"/>
    <x v="2"/>
    <x v="0"/>
    <x v="79"/>
    <x v="197"/>
    <s v="4.57 - 4.57"/>
    <n v="4.57"/>
    <n v="4.57"/>
    <n v="4.57"/>
    <x v="4"/>
    <n v="7947"/>
    <n v="36317.79"/>
  </r>
  <r>
    <n v="3030"/>
    <x v="2"/>
    <x v="0"/>
    <x v="12"/>
    <x v="118"/>
    <s v="20.99 - 33.99"/>
    <n v="20.99"/>
    <n v="33.99"/>
    <n v="27.490000000000002"/>
    <x v="2"/>
    <n v="6707"/>
    <n v="184375.43000000002"/>
  </r>
  <r>
    <n v="3031"/>
    <x v="2"/>
    <x v="0"/>
    <x v="4"/>
    <x v="198"/>
    <s v="9.58 - 11.38"/>
    <n v="9.58"/>
    <n v="11.38"/>
    <n v="10.48"/>
    <x v="0"/>
    <n v="6596"/>
    <n v="69126.080000000002"/>
  </r>
  <r>
    <n v="3032"/>
    <x v="2"/>
    <x v="0"/>
    <x v="51"/>
    <x v="171"/>
    <s v="7.99 - 12.38"/>
    <n v="7.99"/>
    <n v="12.38"/>
    <n v="10.185"/>
    <x v="0"/>
    <n v="6482"/>
    <n v="66019.17"/>
  </r>
  <r>
    <n v="3033"/>
    <x v="2"/>
    <x v="0"/>
    <x v="17"/>
    <x v="144"/>
    <s v="11.98 - 18.98"/>
    <n v="11.98"/>
    <n v="18.98"/>
    <n v="15.48"/>
    <x v="0"/>
    <n v="6413"/>
    <n v="99273.24"/>
  </r>
  <r>
    <n v="3034"/>
    <x v="2"/>
    <x v="0"/>
    <x v="60"/>
    <x v="126"/>
    <s v="5.99 - 9.95"/>
    <n v="5.99"/>
    <n v="9.9499999999999993"/>
    <n v="7.97"/>
    <x v="4"/>
    <n v="6007"/>
    <n v="47875.79"/>
  </r>
  <r>
    <n v="3035"/>
    <x v="2"/>
    <x v="0"/>
    <x v="3"/>
    <x v="3"/>
    <s v="33.80 - 55.40"/>
    <n v="33.799999999999997"/>
    <n v="55.4"/>
    <n v="44.599999999999994"/>
    <x v="3"/>
    <n v="5247"/>
    <n v="234016.19999999998"/>
  </r>
  <r>
    <n v="3036"/>
    <x v="2"/>
    <x v="0"/>
    <x v="51"/>
    <x v="101"/>
    <s v="11.88 - 20.68"/>
    <n v="11.88"/>
    <n v="20.68"/>
    <n v="16.28"/>
    <x v="0"/>
    <n v="4527"/>
    <n v="73699.560000000012"/>
  </r>
  <r>
    <n v="3037"/>
    <x v="2"/>
    <x v="0"/>
    <x v="65"/>
    <x v="141"/>
    <s v="5.99 - 9.09"/>
    <n v="5.99"/>
    <n v="9.09"/>
    <n v="7.54"/>
    <x v="4"/>
    <n v="4509"/>
    <n v="33997.86"/>
  </r>
  <r>
    <n v="3038"/>
    <x v="2"/>
    <x v="0"/>
    <x v="2"/>
    <x v="140"/>
    <s v="19.59 - 28.34"/>
    <n v="19.59"/>
    <n v="28.34"/>
    <n v="23.965"/>
    <x v="2"/>
    <n v="4088"/>
    <n v="97968.92"/>
  </r>
  <r>
    <n v="3039"/>
    <x v="2"/>
    <x v="0"/>
    <x v="12"/>
    <x v="177"/>
    <s v="15.69 - 18.89"/>
    <n v="15.69"/>
    <n v="18.89"/>
    <n v="17.29"/>
    <x v="0"/>
    <n v="4029"/>
    <n v="69661.41"/>
  </r>
  <r>
    <n v="3040"/>
    <x v="2"/>
    <x v="0"/>
    <x v="1"/>
    <x v="1"/>
    <s v="49.99 - 54.65"/>
    <n v="49.99"/>
    <n v="54.65"/>
    <n v="52.32"/>
    <x v="1"/>
    <n v="3787"/>
    <n v="198135.84"/>
  </r>
  <r>
    <n v="3041"/>
    <x v="2"/>
    <x v="0"/>
    <x v="26"/>
    <x v="39"/>
    <s v="12.68 - 20.78"/>
    <n v="12.68"/>
    <n v="20.78"/>
    <n v="16.73"/>
    <x v="0"/>
    <n v="3585"/>
    <n v="59977.05"/>
  </r>
  <r>
    <n v="3042"/>
    <x v="2"/>
    <x v="0"/>
    <x v="4"/>
    <x v="11"/>
    <s v="10.28 - 14.78"/>
    <n v="10.28"/>
    <n v="14.78"/>
    <n v="12.53"/>
    <x v="0"/>
    <n v="3535"/>
    <n v="44293.549999999996"/>
  </r>
  <r>
    <n v="3043"/>
    <x v="2"/>
    <x v="0"/>
    <x v="75"/>
    <x v="183"/>
    <s v="30.00 - 76.90"/>
    <n v="30"/>
    <n v="76.900000000000006"/>
    <n v="53.45"/>
    <x v="1"/>
    <n v="3530"/>
    <n v="188678.5"/>
  </r>
  <r>
    <n v="3044"/>
    <x v="2"/>
    <x v="0"/>
    <x v="0"/>
    <x v="0"/>
    <s v="13.98 - 15.38"/>
    <n v="13.98"/>
    <n v="15.38"/>
    <n v="14.68"/>
    <x v="0"/>
    <n v="3353"/>
    <n v="49222.04"/>
  </r>
  <r>
    <n v="3045"/>
    <x v="2"/>
    <x v="0"/>
    <x v="57"/>
    <x v="120"/>
    <s v="4.38 - 6.88"/>
    <n v="4.38"/>
    <n v="6.88"/>
    <n v="5.63"/>
    <x v="4"/>
    <n v="3266"/>
    <n v="18387.579999999998"/>
  </r>
  <r>
    <n v="3046"/>
    <x v="2"/>
    <x v="0"/>
    <x v="24"/>
    <x v="35"/>
    <s v="14.28 - 15.38"/>
    <n v="14.28"/>
    <n v="15.38"/>
    <n v="14.83"/>
    <x v="0"/>
    <n v="3053"/>
    <n v="45275.99"/>
  </r>
  <r>
    <n v="3047"/>
    <x v="2"/>
    <x v="0"/>
    <x v="3"/>
    <x v="113"/>
    <s v="35.80 - 41.60"/>
    <n v="35.799999999999997"/>
    <n v="41.6"/>
    <n v="38.700000000000003"/>
    <x v="5"/>
    <n v="2874"/>
    <n v="111223.8"/>
  </r>
  <r>
    <n v="3048"/>
    <x v="2"/>
    <x v="0"/>
    <x v="15"/>
    <x v="33"/>
    <s v="13.58 - 16.18"/>
    <n v="13.58"/>
    <n v="16.18"/>
    <n v="14.879999999999999"/>
    <x v="0"/>
    <n v="2666"/>
    <n v="39670.079999999994"/>
  </r>
  <r>
    <n v="3049"/>
    <x v="2"/>
    <x v="0"/>
    <x v="21"/>
    <x v="199"/>
    <s v="52.03 - 52.23"/>
    <n v="52.03"/>
    <n v="52.23"/>
    <n v="52.129999999999995"/>
    <x v="1"/>
    <n v="2275"/>
    <n v="118595.74999999999"/>
  </r>
  <r>
    <n v="3050"/>
    <x v="2"/>
    <x v="0"/>
    <x v="35"/>
    <x v="64"/>
    <s v="15.09 - 16.99"/>
    <n v="15.09"/>
    <n v="16.989999999999998"/>
    <n v="16.04"/>
    <x v="0"/>
    <n v="2254"/>
    <n v="36154.159999999996"/>
  </r>
  <r>
    <n v="3051"/>
    <x v="2"/>
    <x v="0"/>
    <x v="17"/>
    <x v="109"/>
    <s v="15.99 - 23.29"/>
    <n v="15.99"/>
    <n v="23.29"/>
    <n v="19.64"/>
    <x v="0"/>
    <n v="2230"/>
    <n v="43797.200000000004"/>
  </r>
  <r>
    <n v="3052"/>
    <x v="2"/>
    <x v="0"/>
    <x v="2"/>
    <x v="173"/>
    <s v="16.29 - 19.29"/>
    <n v="16.29"/>
    <n v="19.29"/>
    <n v="17.79"/>
    <x v="0"/>
    <n v="2215"/>
    <n v="39404.85"/>
  </r>
  <r>
    <n v="3053"/>
    <x v="2"/>
    <x v="0"/>
    <x v="48"/>
    <x v="137"/>
    <s v="19.39 - 29.39"/>
    <n v="19.39"/>
    <n v="29.39"/>
    <n v="24.39"/>
    <x v="2"/>
    <n v="2206"/>
    <n v="53804.340000000004"/>
  </r>
  <r>
    <n v="3054"/>
    <x v="2"/>
    <x v="0"/>
    <x v="12"/>
    <x v="15"/>
    <s v="16.89 - 20.19"/>
    <n v="16.89"/>
    <n v="20.190000000000001"/>
    <n v="18.54"/>
    <x v="0"/>
    <n v="2186"/>
    <n v="40528.439999999995"/>
  </r>
  <r>
    <n v="3055"/>
    <x v="2"/>
    <x v="0"/>
    <x v="80"/>
    <x v="200"/>
    <s v="3.78 - 4.58"/>
    <n v="3.78"/>
    <n v="4.58"/>
    <n v="4.18"/>
    <x v="4"/>
    <n v="2173"/>
    <n v="9083.14"/>
  </r>
  <r>
    <n v="3056"/>
    <x v="2"/>
    <x v="0"/>
    <x v="23"/>
    <x v="32"/>
    <s v="12.98 - 17.88"/>
    <n v="12.98"/>
    <n v="17.88"/>
    <n v="15.43"/>
    <x v="0"/>
    <n v="2082"/>
    <n v="32125.26"/>
  </r>
  <r>
    <n v="3057"/>
    <x v="2"/>
    <x v="0"/>
    <x v="68"/>
    <x v="150"/>
    <s v="2.98 - 7.39"/>
    <n v="2.98"/>
    <n v="7.39"/>
    <n v="5.1849999999999996"/>
    <x v="4"/>
    <n v="2071"/>
    <n v="10738.134999999998"/>
  </r>
  <r>
    <n v="3058"/>
    <x v="2"/>
    <x v="0"/>
    <x v="60"/>
    <x v="185"/>
    <s v="14.98 - 20.98"/>
    <n v="14.98"/>
    <n v="20.98"/>
    <n v="17.98"/>
    <x v="0"/>
    <n v="2069"/>
    <n v="37200.620000000003"/>
  </r>
  <r>
    <n v="3059"/>
    <x v="2"/>
    <x v="0"/>
    <x v="26"/>
    <x v="201"/>
    <s v="5.88 - 6.88"/>
    <n v="5.88"/>
    <n v="6.88"/>
    <n v="6.38"/>
    <x v="4"/>
    <n v="2010"/>
    <n v="12823.8"/>
  </r>
  <r>
    <n v="3060"/>
    <x v="2"/>
    <x v="0"/>
    <x v="4"/>
    <x v="202"/>
    <s v="13.58 - 16.78"/>
    <n v="13.58"/>
    <n v="16.78"/>
    <n v="15.18"/>
    <x v="0"/>
    <n v="2000"/>
    <n v="30360"/>
  </r>
  <r>
    <n v="3061"/>
    <x v="2"/>
    <x v="0"/>
    <x v="26"/>
    <x v="115"/>
    <s v="12.98 - 20.78"/>
    <n v="12.98"/>
    <n v="20.78"/>
    <n v="16.880000000000003"/>
    <x v="0"/>
    <n v="1968"/>
    <n v="33219.840000000004"/>
  </r>
  <r>
    <n v="3062"/>
    <x v="2"/>
    <x v="0"/>
    <x v="80"/>
    <x v="203"/>
    <s v="4.88 - 4.88"/>
    <n v="4.88"/>
    <n v="4.88"/>
    <n v="4.88"/>
    <x v="4"/>
    <n v="1594"/>
    <n v="7778.72"/>
  </r>
  <r>
    <n v="3063"/>
    <x v="2"/>
    <x v="0"/>
    <x v="5"/>
    <x v="192"/>
    <s v="17.98 - 18.98"/>
    <n v="17.98"/>
    <n v="18.98"/>
    <n v="18.48"/>
    <x v="0"/>
    <n v="1566"/>
    <n v="28939.68"/>
  </r>
  <r>
    <n v="3064"/>
    <x v="2"/>
    <x v="0"/>
    <x v="81"/>
    <x v="204"/>
    <s v="3.68 - 5.68"/>
    <n v="3.68"/>
    <n v="5.68"/>
    <n v="4.68"/>
    <x v="4"/>
    <n v="1560"/>
    <n v="7300.7999999999993"/>
  </r>
  <r>
    <n v="3065"/>
    <x v="2"/>
    <x v="0"/>
    <x v="1"/>
    <x v="119"/>
    <s v="40.50 - 44.50"/>
    <n v="40.5"/>
    <n v="44.5"/>
    <n v="42.5"/>
    <x v="3"/>
    <n v="1556"/>
    <n v="66130"/>
  </r>
  <r>
    <n v="3066"/>
    <x v="2"/>
    <x v="0"/>
    <x v="70"/>
    <x v="154"/>
    <s v="26.69 - 39.36"/>
    <n v="26.69"/>
    <n v="39.36"/>
    <n v="33.024999999999999"/>
    <x v="5"/>
    <n v="1553"/>
    <n v="51287.824999999997"/>
  </r>
  <r>
    <n v="3067"/>
    <x v="2"/>
    <x v="0"/>
    <x v="3"/>
    <x v="38"/>
    <s v="49.80 - 59.80"/>
    <n v="49.8"/>
    <n v="59.8"/>
    <n v="54.8"/>
    <x v="1"/>
    <n v="1531"/>
    <n v="83898.8"/>
  </r>
  <r>
    <n v="3068"/>
    <x v="2"/>
    <x v="0"/>
    <x v="6"/>
    <x v="167"/>
    <s v="7.78 - 11.38"/>
    <n v="7.78"/>
    <n v="11.38"/>
    <n v="9.58"/>
    <x v="4"/>
    <n v="1329"/>
    <n v="12731.82"/>
  </r>
  <r>
    <n v="3069"/>
    <x v="2"/>
    <x v="0"/>
    <x v="19"/>
    <x v="205"/>
    <s v="24.59 - 29.98"/>
    <n v="24.59"/>
    <n v="29.98"/>
    <n v="27.285"/>
    <x v="2"/>
    <n v="1302"/>
    <n v="35525.07"/>
  </r>
  <r>
    <n v="3070"/>
    <x v="2"/>
    <x v="0"/>
    <x v="22"/>
    <x v="31"/>
    <s v="12.99 - 17.19"/>
    <n v="12.99"/>
    <n v="17.190000000000001"/>
    <n v="15.09"/>
    <x v="0"/>
    <n v="1293"/>
    <n v="19511.37"/>
  </r>
  <r>
    <n v="3071"/>
    <x v="2"/>
    <x v="0"/>
    <x v="0"/>
    <x v="206"/>
    <s v="15.28 - 16.59"/>
    <n v="15.28"/>
    <n v="16.59"/>
    <n v="15.934999999999999"/>
    <x v="0"/>
    <n v="1245"/>
    <n v="19839.074999999997"/>
  </r>
  <r>
    <n v="3072"/>
    <x v="2"/>
    <x v="0"/>
    <x v="73"/>
    <x v="169"/>
    <s v="15.68 - 32.98"/>
    <n v="15.68"/>
    <n v="32.979999999999997"/>
    <n v="24.33"/>
    <x v="2"/>
    <n v="1207"/>
    <n v="29366.309999999998"/>
  </r>
  <r>
    <n v="3073"/>
    <x v="2"/>
    <x v="0"/>
    <x v="0"/>
    <x v="117"/>
    <s v="15.58 - 20.08"/>
    <n v="15.58"/>
    <n v="20.079999999999998"/>
    <n v="17.829999999999998"/>
    <x v="0"/>
    <n v="1163"/>
    <n v="20736.289999999997"/>
  </r>
  <r>
    <n v="3074"/>
    <x v="2"/>
    <x v="0"/>
    <x v="2"/>
    <x v="175"/>
    <s v="25.99 - 33.89"/>
    <n v="25.99"/>
    <n v="33.89"/>
    <n v="29.939999999999998"/>
    <x v="2"/>
    <n v="1088"/>
    <n v="32574.719999999998"/>
  </r>
  <r>
    <n v="3075"/>
    <x v="2"/>
    <x v="0"/>
    <x v="0"/>
    <x v="207"/>
    <s v="21.98 - 25.98"/>
    <n v="21.98"/>
    <n v="25.98"/>
    <n v="23.98"/>
    <x v="2"/>
    <n v="1078"/>
    <n v="25850.44"/>
  </r>
  <r>
    <n v="3076"/>
    <x v="2"/>
    <x v="0"/>
    <x v="30"/>
    <x v="208"/>
    <s v="28.99 - 36.29"/>
    <n v="28.99"/>
    <n v="36.29"/>
    <n v="32.64"/>
    <x v="5"/>
    <n v="1057"/>
    <n v="34500.480000000003"/>
  </r>
  <r>
    <n v="3077"/>
    <x v="2"/>
    <x v="0"/>
    <x v="4"/>
    <x v="4"/>
    <s v="15.58 - 16.98"/>
    <n v="15.58"/>
    <n v="16.98"/>
    <n v="16.28"/>
    <x v="0"/>
    <n v="1006"/>
    <n v="16377.68"/>
  </r>
  <r>
    <n v="3078"/>
    <x v="2"/>
    <x v="0"/>
    <x v="5"/>
    <x v="174"/>
    <s v="15.58 - 16.98"/>
    <n v="15.58"/>
    <n v="16.98"/>
    <n v="16.28"/>
    <x v="0"/>
    <n v="990"/>
    <n v="16117.2"/>
  </r>
  <r>
    <n v="3079"/>
    <x v="2"/>
    <x v="0"/>
    <x v="62"/>
    <x v="209"/>
    <s v="8.98 - 16.38"/>
    <n v="8.98"/>
    <n v="16.38"/>
    <n v="12.68"/>
    <x v="0"/>
    <n v="950"/>
    <n v="12046"/>
  </r>
  <r>
    <n v="3080"/>
    <x v="2"/>
    <x v="0"/>
    <x v="48"/>
    <x v="151"/>
    <s v="25.89 - 33.69"/>
    <n v="25.89"/>
    <n v="33.69"/>
    <n v="29.79"/>
    <x v="2"/>
    <n v="881"/>
    <n v="26244.989999999998"/>
  </r>
  <r>
    <n v="3081"/>
    <x v="2"/>
    <x v="0"/>
    <x v="0"/>
    <x v="210"/>
    <s v="18.98 - 21.98"/>
    <n v="18.98"/>
    <n v="21.98"/>
    <n v="20.48"/>
    <x v="2"/>
    <n v="870"/>
    <n v="17817.600000000002"/>
  </r>
  <r>
    <n v="3082"/>
    <x v="2"/>
    <x v="0"/>
    <x v="4"/>
    <x v="30"/>
    <s v="15.48 - 15.58"/>
    <n v="15.48"/>
    <n v="15.58"/>
    <n v="15.530000000000001"/>
    <x v="0"/>
    <n v="829"/>
    <n v="12874.37"/>
  </r>
  <r>
    <n v="3083"/>
    <x v="2"/>
    <x v="0"/>
    <x v="82"/>
    <x v="211"/>
    <s v="24.98 - 33.18"/>
    <n v="24.98"/>
    <n v="33.18"/>
    <n v="29.08"/>
    <x v="2"/>
    <n v="815"/>
    <n v="23700.199999999997"/>
  </r>
  <r>
    <n v="3084"/>
    <x v="2"/>
    <x v="0"/>
    <x v="46"/>
    <x v="88"/>
    <s v="16.08 - 17.98"/>
    <n v="16.079999999999998"/>
    <n v="17.98"/>
    <n v="17.03"/>
    <x v="0"/>
    <n v="790"/>
    <n v="13453.7"/>
  </r>
  <r>
    <n v="3085"/>
    <x v="2"/>
    <x v="0"/>
    <x v="46"/>
    <x v="146"/>
    <s v="16.98 - 23.98"/>
    <n v="16.98"/>
    <n v="23.98"/>
    <n v="20.48"/>
    <x v="2"/>
    <n v="761"/>
    <n v="15585.28"/>
  </r>
  <r>
    <n v="3086"/>
    <x v="2"/>
    <x v="0"/>
    <x v="2"/>
    <x v="27"/>
    <s v="26.11 - 27.21"/>
    <n v="26.11"/>
    <n v="27.21"/>
    <n v="26.66"/>
    <x v="2"/>
    <n v="734"/>
    <n v="19568.439999999999"/>
  </r>
  <r>
    <n v="3087"/>
    <x v="2"/>
    <x v="0"/>
    <x v="62"/>
    <x v="147"/>
    <s v="8.98 - 15.98"/>
    <n v="8.98"/>
    <n v="15.98"/>
    <n v="12.48"/>
    <x v="0"/>
    <n v="733"/>
    <n v="9147.84"/>
  </r>
  <r>
    <n v="3088"/>
    <x v="2"/>
    <x v="0"/>
    <x v="2"/>
    <x v="2"/>
    <s v="23.32 - 24.22"/>
    <n v="23.32"/>
    <n v="24.22"/>
    <n v="23.77"/>
    <x v="2"/>
    <n v="731"/>
    <n v="17375.87"/>
  </r>
  <r>
    <n v="3089"/>
    <x v="2"/>
    <x v="0"/>
    <x v="46"/>
    <x v="172"/>
    <s v="15.01 - 21.51"/>
    <n v="15.01"/>
    <n v="21.51"/>
    <n v="18.260000000000002"/>
    <x v="0"/>
    <n v="644"/>
    <n v="11759.44"/>
  </r>
  <r>
    <n v="3090"/>
    <x v="2"/>
    <x v="0"/>
    <x v="53"/>
    <x v="186"/>
    <s v="13.48 - 18.28"/>
    <n v="13.48"/>
    <n v="18.28"/>
    <n v="15.88"/>
    <x v="0"/>
    <n v="629"/>
    <n v="9988.52"/>
  </r>
  <r>
    <n v="3091"/>
    <x v="2"/>
    <x v="0"/>
    <x v="43"/>
    <x v="78"/>
    <s v="18.29 - 19.79"/>
    <n v="18.29"/>
    <n v="19.79"/>
    <n v="19.04"/>
    <x v="0"/>
    <n v="570"/>
    <n v="10852.8"/>
  </r>
  <r>
    <n v="3092"/>
    <x v="2"/>
    <x v="0"/>
    <x v="33"/>
    <x v="102"/>
    <s v="5.28 - 8.28"/>
    <n v="5.28"/>
    <n v="8.2799999999999994"/>
    <n v="6.7799999999999994"/>
    <x v="4"/>
    <n v="566"/>
    <n v="3837.4799999999996"/>
  </r>
  <r>
    <n v="3093"/>
    <x v="2"/>
    <x v="0"/>
    <x v="77"/>
    <x v="188"/>
    <s v="4.09 - 5.59"/>
    <n v="4.09"/>
    <n v="5.59"/>
    <n v="4.84"/>
    <x v="4"/>
    <n v="565"/>
    <n v="2734.6"/>
  </r>
  <r>
    <n v="3094"/>
    <x v="2"/>
    <x v="0"/>
    <x v="21"/>
    <x v="189"/>
    <s v="35.20 - 42.80"/>
    <n v="35.200000000000003"/>
    <n v="42.8"/>
    <n v="39"/>
    <x v="5"/>
    <n v="564"/>
    <n v="21996"/>
  </r>
  <r>
    <n v="3095"/>
    <x v="2"/>
    <x v="0"/>
    <x v="7"/>
    <x v="212"/>
    <s v="18.98 - 32.98"/>
    <n v="18.98"/>
    <n v="32.979999999999997"/>
    <n v="25.979999999999997"/>
    <x v="2"/>
    <n v="523"/>
    <n v="13587.539999999999"/>
  </r>
  <r>
    <n v="3096"/>
    <x v="2"/>
    <x v="0"/>
    <x v="83"/>
    <x v="213"/>
    <s v="16.78 - 18.98"/>
    <n v="16.78"/>
    <n v="18.98"/>
    <n v="17.880000000000003"/>
    <x v="0"/>
    <n v="521"/>
    <n v="9315.4800000000014"/>
  </r>
  <r>
    <n v="3097"/>
    <x v="2"/>
    <x v="0"/>
    <x v="34"/>
    <x v="133"/>
    <s v="50.98 - 77.98"/>
    <n v="50.98"/>
    <n v="77.98"/>
    <n v="64.48"/>
    <x v="1"/>
    <n v="520"/>
    <n v="33529.599999999999"/>
  </r>
  <r>
    <n v="3098"/>
    <x v="2"/>
    <x v="0"/>
    <x v="10"/>
    <x v="214"/>
    <s v="24.88 - 29.68"/>
    <n v="24.88"/>
    <n v="29.68"/>
    <n v="27.28"/>
    <x v="2"/>
    <n v="518"/>
    <n v="14131.04"/>
  </r>
  <r>
    <n v="3099"/>
    <x v="2"/>
    <x v="0"/>
    <x v="36"/>
    <x v="155"/>
    <s v="22.59 - 26.99"/>
    <n v="22.59"/>
    <n v="26.99"/>
    <n v="24.79"/>
    <x v="2"/>
    <n v="508"/>
    <n v="12593.32"/>
  </r>
  <r>
    <n v="3100"/>
    <x v="2"/>
    <x v="0"/>
    <x v="14"/>
    <x v="215"/>
    <s v="25.88 - 30.08"/>
    <n v="25.88"/>
    <n v="30.08"/>
    <n v="27.979999999999997"/>
    <x v="2"/>
    <n v="501"/>
    <n v="14017.979999999998"/>
  </r>
  <r>
    <n v="3101"/>
    <x v="2"/>
    <x v="0"/>
    <x v="36"/>
    <x v="66"/>
    <s v="15.98 - 18.68"/>
    <n v="15.98"/>
    <n v="18.68"/>
    <n v="17.329999999999998"/>
    <x v="0"/>
    <n v="490"/>
    <n v="8491.6999999999989"/>
  </r>
  <r>
    <n v="3102"/>
    <x v="2"/>
    <x v="0"/>
    <x v="84"/>
    <x v="216"/>
    <s v="6.58 - 8.48"/>
    <n v="6.58"/>
    <n v="8.48"/>
    <n v="7.53"/>
    <x v="4"/>
    <n v="484"/>
    <n v="3644.52"/>
  </r>
  <r>
    <n v="3103"/>
    <x v="2"/>
    <x v="0"/>
    <x v="19"/>
    <x v="132"/>
    <s v="14.98 - 15.98"/>
    <n v="14.98"/>
    <n v="15.98"/>
    <n v="15.48"/>
    <x v="0"/>
    <n v="482"/>
    <n v="7461.3600000000006"/>
  </r>
  <r>
    <n v="3104"/>
    <x v="2"/>
    <x v="0"/>
    <x v="48"/>
    <x v="94"/>
    <s v="23.79 - 25.29"/>
    <n v="23.79"/>
    <n v="25.29"/>
    <n v="24.54"/>
    <x v="2"/>
    <n v="461"/>
    <n v="11312.94"/>
  </r>
  <r>
    <n v="3105"/>
    <x v="2"/>
    <x v="0"/>
    <x v="21"/>
    <x v="29"/>
    <s v="49.19 - 57.98"/>
    <n v="49.19"/>
    <n v="57.98"/>
    <n v="53.584999999999994"/>
    <x v="1"/>
    <n v="447"/>
    <n v="23952.494999999999"/>
  </r>
  <r>
    <n v="3106"/>
    <x v="2"/>
    <x v="0"/>
    <x v="85"/>
    <x v="217"/>
    <s v="15.58 - 17.18"/>
    <n v="15.58"/>
    <n v="17.18"/>
    <n v="16.38"/>
    <x v="0"/>
    <n v="446"/>
    <n v="7305.48"/>
  </r>
  <r>
    <n v="3107"/>
    <x v="2"/>
    <x v="0"/>
    <x v="27"/>
    <x v="218"/>
    <s v="15.98 - 20.28"/>
    <n v="15.98"/>
    <n v="20.28"/>
    <n v="18.130000000000003"/>
    <x v="0"/>
    <n v="435"/>
    <n v="7886.5500000000011"/>
  </r>
  <r>
    <n v="3108"/>
    <x v="2"/>
    <x v="0"/>
    <x v="48"/>
    <x v="159"/>
    <s v="24.29 - 24.29"/>
    <n v="24.29"/>
    <n v="24.29"/>
    <n v="24.29"/>
    <x v="2"/>
    <n v="430"/>
    <n v="10444.699999999999"/>
  </r>
  <r>
    <n v="3109"/>
    <x v="2"/>
    <x v="0"/>
    <x v="52"/>
    <x v="162"/>
    <s v="17.78 - 28.88"/>
    <n v="17.78"/>
    <n v="28.88"/>
    <n v="23.33"/>
    <x v="2"/>
    <n v="414"/>
    <n v="9658.619999999999"/>
  </r>
  <r>
    <n v="3110"/>
    <x v="2"/>
    <x v="0"/>
    <x v="16"/>
    <x v="21"/>
    <s v="50.80 - 50.80"/>
    <n v="50.8"/>
    <n v="50.8"/>
    <n v="50.8"/>
    <x v="1"/>
    <n v="367"/>
    <n v="18643.599999999999"/>
  </r>
  <r>
    <n v="3111"/>
    <x v="2"/>
    <x v="0"/>
    <x v="21"/>
    <x v="190"/>
    <s v="32.18 - 32.20"/>
    <n v="32.18"/>
    <n v="32.200000000000003"/>
    <n v="32.19"/>
    <x v="5"/>
    <n v="361"/>
    <n v="11620.589999999998"/>
  </r>
  <r>
    <n v="3112"/>
    <x v="2"/>
    <x v="0"/>
    <x v="29"/>
    <x v="158"/>
    <s v="52.39 - 60.39"/>
    <n v="52.39"/>
    <n v="60.39"/>
    <n v="56.39"/>
    <x v="1"/>
    <n v="357"/>
    <n v="20131.23"/>
  </r>
  <r>
    <n v="3113"/>
    <x v="2"/>
    <x v="0"/>
    <x v="29"/>
    <x v="170"/>
    <s v="49.99 - 61.39"/>
    <n v="49.99"/>
    <n v="61.39"/>
    <n v="55.69"/>
    <x v="1"/>
    <n v="350"/>
    <n v="19491.5"/>
  </r>
  <r>
    <n v="3114"/>
    <x v="2"/>
    <x v="0"/>
    <x v="17"/>
    <x v="23"/>
    <s v="28.66 - 46.96"/>
    <n v="28.66"/>
    <n v="46.96"/>
    <n v="37.81"/>
    <x v="5"/>
    <n v="339"/>
    <n v="12817.59"/>
  </r>
  <r>
    <n v="3115"/>
    <x v="2"/>
    <x v="0"/>
    <x v="16"/>
    <x v="76"/>
    <s v="24.38 - 24.38"/>
    <n v="24.38"/>
    <n v="24.38"/>
    <n v="24.38"/>
    <x v="2"/>
    <n v="319"/>
    <n v="7777.2199999999993"/>
  </r>
  <r>
    <n v="3116"/>
    <x v="2"/>
    <x v="0"/>
    <x v="7"/>
    <x v="160"/>
    <s v="18.58 - 28.08"/>
    <n v="18.579999999999998"/>
    <n v="28.08"/>
    <n v="23.33"/>
    <x v="2"/>
    <n v="304"/>
    <n v="7092.32"/>
  </r>
  <r>
    <n v="3117"/>
    <x v="2"/>
    <x v="0"/>
    <x v="65"/>
    <x v="142"/>
    <s v="14.59 - 18.98"/>
    <n v="14.59"/>
    <n v="18.98"/>
    <n v="16.785"/>
    <x v="0"/>
    <n v="302"/>
    <n v="5069.07"/>
  </r>
  <r>
    <n v="3118"/>
    <x v="2"/>
    <x v="0"/>
    <x v="78"/>
    <x v="193"/>
    <s v="4.39 - 9.88"/>
    <n v="4.3899999999999997"/>
    <n v="9.8800000000000008"/>
    <n v="7.1349999999999998"/>
    <x v="4"/>
    <n v="268"/>
    <n v="1912.1799999999998"/>
  </r>
  <r>
    <n v="3119"/>
    <x v="2"/>
    <x v="0"/>
    <x v="74"/>
    <x v="179"/>
    <s v="40.98 - 40.98"/>
    <n v="40.98"/>
    <n v="40.98"/>
    <n v="40.98"/>
    <x v="3"/>
    <n v="226"/>
    <n v="9261.48"/>
  </r>
  <r>
    <n v="3120"/>
    <x v="2"/>
    <x v="0"/>
    <x v="27"/>
    <x v="41"/>
    <s v="16.58 - 21.28"/>
    <n v="16.579999999999998"/>
    <n v="21.28"/>
    <n v="18.93"/>
    <x v="0"/>
    <n v="210"/>
    <n v="3975.2999999999997"/>
  </r>
  <r>
    <n v="3121"/>
    <x v="2"/>
    <x v="0"/>
    <x v="52"/>
    <x v="100"/>
    <s v="5.68 - 8.58"/>
    <n v="5.68"/>
    <n v="8.58"/>
    <n v="7.13"/>
    <x v="4"/>
    <n v="196"/>
    <n v="1397.48"/>
  </r>
  <r>
    <n v="3122"/>
    <x v="2"/>
    <x v="0"/>
    <x v="9"/>
    <x v="10"/>
    <s v="15.98 - 19.28"/>
    <n v="15.98"/>
    <n v="19.28"/>
    <n v="17.630000000000003"/>
    <x v="0"/>
    <n v="193"/>
    <n v="3402.5900000000006"/>
  </r>
  <r>
    <n v="3123"/>
    <x v="2"/>
    <x v="0"/>
    <x v="28"/>
    <x v="42"/>
    <s v="7.48 - 7.98"/>
    <n v="7.48"/>
    <n v="7.98"/>
    <n v="7.73"/>
    <x v="4"/>
    <n v="185"/>
    <n v="1430.0500000000002"/>
  </r>
  <r>
    <n v="3124"/>
    <x v="2"/>
    <x v="0"/>
    <x v="18"/>
    <x v="24"/>
    <s v="28.98 - 35.78"/>
    <n v="28.98"/>
    <n v="35.78"/>
    <n v="32.380000000000003"/>
    <x v="5"/>
    <n v="175"/>
    <n v="5666.5"/>
  </r>
  <r>
    <n v="3125"/>
    <x v="2"/>
    <x v="0"/>
    <x v="30"/>
    <x v="219"/>
    <s v="22.78 - 23.17"/>
    <n v="22.78"/>
    <n v="23.17"/>
    <n v="22.975000000000001"/>
    <x v="2"/>
    <n v="158"/>
    <n v="3630.05"/>
  </r>
  <r>
    <n v="3126"/>
    <x v="2"/>
    <x v="0"/>
    <x v="29"/>
    <x v="43"/>
    <s v="39.99 - 46.19"/>
    <n v="39.99"/>
    <n v="46.19"/>
    <n v="43.09"/>
    <x v="3"/>
    <n v="155"/>
    <n v="6678.9500000000007"/>
  </r>
  <r>
    <n v="3127"/>
    <x v="2"/>
    <x v="0"/>
    <x v="15"/>
    <x v="45"/>
    <s v="14.58 - 16.88"/>
    <n v="14.58"/>
    <n v="16.88"/>
    <n v="15.73"/>
    <x v="0"/>
    <n v="151"/>
    <n v="2375.23"/>
  </r>
  <r>
    <n v="3128"/>
    <x v="2"/>
    <x v="0"/>
    <x v="16"/>
    <x v="220"/>
    <s v="54.68 - 64.88"/>
    <n v="54.68"/>
    <n v="64.88"/>
    <n v="59.78"/>
    <x v="1"/>
    <n v="141"/>
    <n v="8428.98"/>
  </r>
  <r>
    <n v="3129"/>
    <x v="2"/>
    <x v="0"/>
    <x v="61"/>
    <x v="128"/>
    <s v="16.69 - 24.99"/>
    <n v="16.690000000000001"/>
    <n v="24.99"/>
    <n v="20.84"/>
    <x v="2"/>
    <n v="134"/>
    <n v="2792.56"/>
  </r>
  <r>
    <n v="3130"/>
    <x v="2"/>
    <x v="0"/>
    <x v="86"/>
    <x v="221"/>
    <s v="15.98 - 20.18"/>
    <n v="15.98"/>
    <n v="20.18"/>
    <n v="18.079999999999998"/>
    <x v="0"/>
    <n v="104"/>
    <n v="1880.3199999999997"/>
  </r>
  <r>
    <n v="3131"/>
    <x v="2"/>
    <x v="0"/>
    <x v="4"/>
    <x v="51"/>
    <s v="14.78 - 17.48"/>
    <n v="14.78"/>
    <n v="17.48"/>
    <n v="16.13"/>
    <x v="0"/>
    <n v="102"/>
    <n v="1645.26"/>
  </r>
  <r>
    <n v="3132"/>
    <x v="2"/>
    <x v="0"/>
    <x v="30"/>
    <x v="44"/>
    <s v="19.97 - 22.78"/>
    <n v="19.97"/>
    <n v="22.78"/>
    <n v="21.375"/>
    <x v="2"/>
    <n v="100"/>
    <n v="2137.5"/>
  </r>
  <r>
    <n v="3133"/>
    <x v="2"/>
    <x v="0"/>
    <x v="14"/>
    <x v="19"/>
    <s v="20.38 - 21.88"/>
    <n v="20.38"/>
    <n v="21.88"/>
    <n v="21.13"/>
    <x v="2"/>
    <n v="96"/>
    <n v="2028.48"/>
  </r>
  <r>
    <n v="3134"/>
    <x v="2"/>
    <x v="0"/>
    <x v="49"/>
    <x v="222"/>
    <s v="14.99 - 16.99"/>
    <n v="14.99"/>
    <n v="16.989999999999998"/>
    <n v="15.989999999999998"/>
    <x v="0"/>
    <n v="95"/>
    <n v="1519.05"/>
  </r>
  <r>
    <n v="3135"/>
    <x v="2"/>
    <x v="0"/>
    <x v="29"/>
    <x v="122"/>
    <s v="27.99 - 32.20"/>
    <n v="27.99"/>
    <n v="32.200000000000003"/>
    <n v="30.094999999999999"/>
    <x v="5"/>
    <n v="88"/>
    <n v="2648.3599999999997"/>
  </r>
  <r>
    <n v="3136"/>
    <x v="2"/>
    <x v="0"/>
    <x v="10"/>
    <x v="13"/>
    <s v="20.78 - 23.08"/>
    <n v="20.78"/>
    <n v="23.08"/>
    <n v="21.93"/>
    <x v="2"/>
    <n v="81"/>
    <n v="1776.33"/>
  </r>
  <r>
    <n v="3137"/>
    <x v="2"/>
    <x v="0"/>
    <x v="28"/>
    <x v="57"/>
    <s v="11.98 - 14.48"/>
    <n v="11.98"/>
    <n v="14.48"/>
    <n v="13.23"/>
    <x v="0"/>
    <n v="79"/>
    <n v="1045.17"/>
  </r>
  <r>
    <n v="3138"/>
    <x v="2"/>
    <x v="0"/>
    <x v="85"/>
    <x v="223"/>
    <s v="16.98 - 17.98"/>
    <n v="16.98"/>
    <n v="17.98"/>
    <n v="17.48"/>
    <x v="0"/>
    <n v="70"/>
    <n v="1223.6000000000001"/>
  </r>
  <r>
    <n v="3139"/>
    <x v="2"/>
    <x v="0"/>
    <x v="15"/>
    <x v="178"/>
    <s v="15.58 - 20.98"/>
    <n v="15.58"/>
    <n v="20.98"/>
    <n v="18.28"/>
    <x v="0"/>
    <n v="69"/>
    <n v="1261.3200000000002"/>
  </r>
  <r>
    <n v="3140"/>
    <x v="2"/>
    <x v="0"/>
    <x v="4"/>
    <x v="136"/>
    <s v="16.08 - 16.98"/>
    <n v="16.079999999999998"/>
    <n v="16.98"/>
    <n v="16.53"/>
    <x v="0"/>
    <n v="68"/>
    <n v="1124.04"/>
  </r>
  <r>
    <n v="3141"/>
    <x v="2"/>
    <x v="0"/>
    <x v="44"/>
    <x v="224"/>
    <s v="12.98 - 13.98"/>
    <n v="12.98"/>
    <n v="13.98"/>
    <n v="13.48"/>
    <x v="0"/>
    <n v="61"/>
    <n v="822.28"/>
  </r>
  <r>
    <n v="3142"/>
    <x v="2"/>
    <x v="0"/>
    <x v="13"/>
    <x v="18"/>
    <s v="15.78 - 17.88"/>
    <n v="15.78"/>
    <n v="17.88"/>
    <n v="16.829999999999998"/>
    <x v="0"/>
    <n v="60"/>
    <n v="1009.8"/>
  </r>
  <r>
    <n v="3143"/>
    <x v="2"/>
    <x v="0"/>
    <x v="69"/>
    <x v="153"/>
    <s v="14.78 - 16.48"/>
    <n v="14.78"/>
    <n v="16.48"/>
    <n v="15.629999999999999"/>
    <x v="0"/>
    <n v="57"/>
    <n v="890.91"/>
  </r>
  <r>
    <n v="3144"/>
    <x v="2"/>
    <x v="0"/>
    <x v="59"/>
    <x v="123"/>
    <s v="3.98 - 4.28"/>
    <n v="3.98"/>
    <n v="4.28"/>
    <n v="4.13"/>
    <x v="4"/>
    <n v="50"/>
    <n v="206.5"/>
  </r>
  <r>
    <n v="3145"/>
    <x v="2"/>
    <x v="0"/>
    <x v="87"/>
    <x v="225"/>
    <s v="19.98 - 22.98"/>
    <n v="19.98"/>
    <n v="22.98"/>
    <n v="21.48"/>
    <x v="2"/>
    <n v="48"/>
    <n v="1031.04"/>
  </r>
  <r>
    <n v="3146"/>
    <x v="2"/>
    <x v="0"/>
    <x v="32"/>
    <x v="226"/>
    <s v="12.68 - 13.08"/>
    <n v="12.68"/>
    <n v="13.08"/>
    <n v="12.879999999999999"/>
    <x v="0"/>
    <n v="47"/>
    <n v="605.3599999999999"/>
  </r>
  <r>
    <n v="3147"/>
    <x v="2"/>
    <x v="0"/>
    <x v="14"/>
    <x v="90"/>
    <s v="22.58 - 24.98"/>
    <n v="22.58"/>
    <n v="24.98"/>
    <n v="23.78"/>
    <x v="2"/>
    <n v="46"/>
    <n v="1093.8800000000001"/>
  </r>
  <r>
    <n v="3148"/>
    <x v="2"/>
    <x v="0"/>
    <x v="74"/>
    <x v="227"/>
    <s v="41.58 - 41.58"/>
    <n v="41.58"/>
    <n v="41.58"/>
    <n v="41.58"/>
    <x v="3"/>
    <n v="46"/>
    <n v="1912.6799999999998"/>
  </r>
  <r>
    <n v="3149"/>
    <x v="2"/>
    <x v="0"/>
    <x v="15"/>
    <x v="53"/>
    <s v="11.98 - 13.58"/>
    <n v="11.98"/>
    <n v="13.58"/>
    <n v="12.780000000000001"/>
    <x v="0"/>
    <n v="42"/>
    <n v="536.76"/>
  </r>
  <r>
    <n v="3150"/>
    <x v="2"/>
    <x v="0"/>
    <x v="31"/>
    <x v="138"/>
    <s v="15.66 - 17.99"/>
    <n v="15.66"/>
    <n v="17.989999999999998"/>
    <n v="16.824999999999999"/>
    <x v="0"/>
    <n v="40"/>
    <n v="673"/>
  </r>
  <r>
    <n v="3151"/>
    <x v="2"/>
    <x v="0"/>
    <x v="66"/>
    <x v="228"/>
    <s v="20.80 - 20.80"/>
    <n v="20.8"/>
    <n v="20.8"/>
    <n v="20.8"/>
    <x v="2"/>
    <n v="38"/>
    <n v="790.4"/>
  </r>
  <r>
    <n v="3152"/>
    <x v="2"/>
    <x v="0"/>
    <x v="33"/>
    <x v="194"/>
    <s v="11.88 - 19.98"/>
    <n v="11.88"/>
    <n v="19.98"/>
    <n v="15.93"/>
    <x v="0"/>
    <n v="35"/>
    <n v="557.54999999999995"/>
  </r>
  <r>
    <n v="3153"/>
    <x v="2"/>
    <x v="0"/>
    <x v="78"/>
    <x v="229"/>
    <s v="8.58 - 12.50"/>
    <n v="8.58"/>
    <n v="12.5"/>
    <n v="10.54"/>
    <x v="0"/>
    <n v="33"/>
    <n v="347.82"/>
  </r>
  <r>
    <n v="3154"/>
    <x v="2"/>
    <x v="0"/>
    <x v="53"/>
    <x v="104"/>
    <s v="25.98 - 27.98"/>
    <n v="25.98"/>
    <n v="27.98"/>
    <n v="26.98"/>
    <x v="2"/>
    <n v="29"/>
    <n v="782.42"/>
  </r>
  <r>
    <n v="3155"/>
    <x v="2"/>
    <x v="0"/>
    <x v="58"/>
    <x v="124"/>
    <s v="11.58 - 13.98"/>
    <n v="11.58"/>
    <n v="13.98"/>
    <n v="12.780000000000001"/>
    <x v="0"/>
    <n v="28"/>
    <n v="357.84000000000003"/>
  </r>
  <r>
    <n v="3156"/>
    <x v="2"/>
    <x v="0"/>
    <x v="56"/>
    <x v="116"/>
    <s v="19.78 - 21.78"/>
    <n v="19.78"/>
    <n v="21.78"/>
    <n v="20.78"/>
    <x v="2"/>
    <n v="27"/>
    <n v="561.06000000000006"/>
  </r>
  <r>
    <n v="3157"/>
    <x v="2"/>
    <x v="0"/>
    <x v="65"/>
    <x v="143"/>
    <s v="13.00 - 15.59"/>
    <n v="13"/>
    <n v="15.59"/>
    <n v="14.295"/>
    <x v="0"/>
    <n v="25"/>
    <n v="357.375"/>
  </r>
  <r>
    <n v="3158"/>
    <x v="2"/>
    <x v="0"/>
    <x v="25"/>
    <x v="84"/>
    <s v="16.68 - 20.68"/>
    <n v="16.68"/>
    <n v="20.68"/>
    <n v="18.68"/>
    <x v="0"/>
    <n v="19"/>
    <n v="354.92"/>
  </r>
  <r>
    <n v="3159"/>
    <x v="2"/>
    <x v="0"/>
    <x v="10"/>
    <x v="103"/>
    <s v="22.58 - 25.38"/>
    <n v="22.58"/>
    <n v="25.38"/>
    <n v="23.979999999999997"/>
    <x v="2"/>
    <n v="18"/>
    <n v="431.63999999999993"/>
  </r>
  <r>
    <n v="3160"/>
    <x v="2"/>
    <x v="0"/>
    <x v="15"/>
    <x v="58"/>
    <s v="17.58 - 21.68"/>
    <n v="17.579999999999998"/>
    <n v="21.68"/>
    <n v="19.63"/>
    <x v="0"/>
    <n v="17"/>
    <n v="333.71"/>
  </r>
  <r>
    <n v="3161"/>
    <x v="2"/>
    <x v="0"/>
    <x v="0"/>
    <x v="46"/>
    <s v="14.58 - 19.98"/>
    <n v="14.58"/>
    <n v="19.98"/>
    <n v="17.28"/>
    <x v="0"/>
    <n v="17"/>
    <n v="293.76"/>
  </r>
  <r>
    <n v="3162"/>
    <x v="2"/>
    <x v="0"/>
    <x v="35"/>
    <x v="65"/>
    <s v="13.99 - 19.69"/>
    <n v="13.99"/>
    <n v="19.690000000000001"/>
    <n v="16.84"/>
    <x v="0"/>
    <n v="15"/>
    <n v="252.6"/>
  </r>
  <r>
    <n v="3163"/>
    <x v="2"/>
    <x v="0"/>
    <x v="76"/>
    <x v="187"/>
    <s v="11.99 - 17.66"/>
    <n v="11.99"/>
    <n v="17.66"/>
    <n v="14.824999999999999"/>
    <x v="0"/>
    <n v="14"/>
    <n v="207.54999999999998"/>
  </r>
  <r>
    <n v="3164"/>
    <x v="2"/>
    <x v="0"/>
    <x v="13"/>
    <x v="230"/>
    <s v="17.88 - 20.38"/>
    <n v="17.88"/>
    <n v="20.38"/>
    <n v="19.13"/>
    <x v="0"/>
    <n v="14"/>
    <n v="267.82"/>
  </r>
  <r>
    <n v="3165"/>
    <x v="2"/>
    <x v="0"/>
    <x v="38"/>
    <x v="69"/>
    <s v="7.18 - 7.58"/>
    <n v="7.18"/>
    <n v="7.58"/>
    <n v="7.38"/>
    <x v="4"/>
    <n v="13"/>
    <n v="95.94"/>
  </r>
  <r>
    <n v="3166"/>
    <x v="2"/>
    <x v="0"/>
    <x v="58"/>
    <x v="121"/>
    <s v="7.38 - 8.38"/>
    <n v="7.38"/>
    <n v="8.3800000000000008"/>
    <n v="7.8800000000000008"/>
    <x v="4"/>
    <n v="12"/>
    <n v="94.56"/>
  </r>
  <r>
    <n v="3167"/>
    <x v="2"/>
    <x v="0"/>
    <x v="60"/>
    <x v="130"/>
    <s v="11.99 - 15.09"/>
    <n v="11.99"/>
    <n v="15.09"/>
    <n v="13.54"/>
    <x v="0"/>
    <n v="9"/>
    <n v="121.85999999999999"/>
  </r>
  <r>
    <n v="3168"/>
    <x v="2"/>
    <x v="0"/>
    <x v="63"/>
    <x v="131"/>
    <s v="21.57 - 22.77"/>
    <n v="21.57"/>
    <n v="22.77"/>
    <n v="22.17"/>
    <x v="2"/>
    <n v="8"/>
    <n v="177.36"/>
  </r>
  <r>
    <n v="3169"/>
    <x v="2"/>
    <x v="0"/>
    <x v="34"/>
    <x v="145"/>
    <s v="12.28 - 23.98"/>
    <n v="12.28"/>
    <n v="23.98"/>
    <n v="18.13"/>
    <x v="0"/>
    <n v="6"/>
    <n v="108.78"/>
  </r>
  <r>
    <n v="3170"/>
    <x v="2"/>
    <x v="0"/>
    <x v="42"/>
    <x v="92"/>
    <s v="12.98 - 15.98"/>
    <n v="12.98"/>
    <n v="15.98"/>
    <n v="14.48"/>
    <x v="0"/>
    <n v="5"/>
    <n v="72.400000000000006"/>
  </r>
  <r>
    <n v="3171"/>
    <x v="2"/>
    <x v="0"/>
    <x v="55"/>
    <x v="112"/>
    <s v="23.17 - 26.47"/>
    <n v="23.17"/>
    <n v="26.47"/>
    <n v="24.82"/>
    <x v="2"/>
    <n v="5"/>
    <n v="124.1"/>
  </r>
  <r>
    <n v="3172"/>
    <x v="2"/>
    <x v="0"/>
    <x v="88"/>
    <x v="231"/>
    <s v="32.99 - 39.99"/>
    <n v="32.99"/>
    <n v="39.99"/>
    <n v="36.49"/>
    <x v="5"/>
    <n v="3"/>
    <n v="109.47"/>
  </r>
  <r>
    <n v="3173"/>
    <x v="2"/>
    <x v="0"/>
    <x v="54"/>
    <x v="111"/>
    <s v="21.68 - 24.68"/>
    <n v="21.68"/>
    <n v="24.68"/>
    <n v="23.18"/>
    <x v="2"/>
    <n v="2"/>
    <n v="46.36"/>
  </r>
  <r>
    <n v="3174"/>
    <x v="2"/>
    <x v="0"/>
    <x v="63"/>
    <x v="152"/>
    <s v="24.97 - 25.97"/>
    <n v="24.97"/>
    <n v="25.97"/>
    <n v="25.47"/>
    <x v="2"/>
    <n v="1"/>
    <n v="25.47"/>
  </r>
  <r>
    <n v="3175"/>
    <x v="2"/>
    <x v="1"/>
    <x v="50"/>
    <x v="135"/>
    <s v="25.89 - 36.39"/>
    <n v="25.89"/>
    <n v="36.39"/>
    <n v="31.14"/>
    <x v="5"/>
    <n v="32403"/>
    <n v="1009029.42"/>
  </r>
  <r>
    <n v="3176"/>
    <x v="2"/>
    <x v="1"/>
    <x v="50"/>
    <x v="98"/>
    <s v="25.99 - 29.59"/>
    <n v="25.99"/>
    <n v="29.59"/>
    <n v="27.79"/>
    <x v="2"/>
    <n v="24112"/>
    <n v="670072.48"/>
  </r>
  <r>
    <n v="3177"/>
    <x v="2"/>
    <x v="1"/>
    <x v="4"/>
    <x v="196"/>
    <s v="15.48 - 21.99"/>
    <n v="15.48"/>
    <n v="21.99"/>
    <n v="18.734999999999999"/>
    <x v="0"/>
    <n v="22756"/>
    <n v="426333.66"/>
  </r>
  <r>
    <n v="3178"/>
    <x v="2"/>
    <x v="1"/>
    <x v="4"/>
    <x v="195"/>
    <s v="7.98 - 17.98"/>
    <n v="7.98"/>
    <n v="17.98"/>
    <n v="12.98"/>
    <x v="0"/>
    <n v="22508"/>
    <n v="292153.84000000003"/>
  </r>
  <r>
    <n v="3179"/>
    <x v="2"/>
    <x v="1"/>
    <x v="6"/>
    <x v="106"/>
    <s v="3.28 - 9.99"/>
    <n v="3.28"/>
    <n v="9.99"/>
    <n v="6.6349999999999998"/>
    <x v="4"/>
    <n v="22110"/>
    <n v="146699.85"/>
  </r>
  <r>
    <n v="3180"/>
    <x v="2"/>
    <x v="1"/>
    <x v="4"/>
    <x v="12"/>
    <s v="20.98 - 34.28"/>
    <n v="20.98"/>
    <n v="34.28"/>
    <n v="27.630000000000003"/>
    <x v="2"/>
    <n v="10426"/>
    <n v="288070.38"/>
  </r>
  <r>
    <n v="3181"/>
    <x v="2"/>
    <x v="1"/>
    <x v="4"/>
    <x v="107"/>
    <s v="18.98 - 33.18"/>
    <n v="18.98"/>
    <n v="33.18"/>
    <n v="26.08"/>
    <x v="2"/>
    <n v="9290"/>
    <n v="242283.19999999998"/>
  </r>
  <r>
    <n v="3182"/>
    <x v="2"/>
    <x v="1"/>
    <x v="4"/>
    <x v="168"/>
    <s v="9.98 - 13.98"/>
    <n v="9.98"/>
    <n v="13.98"/>
    <n v="11.98"/>
    <x v="0"/>
    <n v="8565"/>
    <n v="102608.7"/>
  </r>
  <r>
    <n v="3183"/>
    <x v="2"/>
    <x v="1"/>
    <x v="47"/>
    <x v="93"/>
    <s v="33.80 - 33.80"/>
    <n v="33.799999999999997"/>
    <n v="33.799999999999997"/>
    <n v="33.799999999999997"/>
    <x v="5"/>
    <n v="8414"/>
    <n v="284393.19999999995"/>
  </r>
  <r>
    <n v="3184"/>
    <x v="2"/>
    <x v="1"/>
    <x v="31"/>
    <x v="191"/>
    <s v="2.99 - 5.75"/>
    <n v="2.99"/>
    <n v="5.75"/>
    <n v="4.37"/>
    <x v="4"/>
    <n v="6442"/>
    <n v="28151.54"/>
  </r>
  <r>
    <n v="3185"/>
    <x v="2"/>
    <x v="1"/>
    <x v="79"/>
    <x v="197"/>
    <s v="4.57 - 4.57"/>
    <n v="4.57"/>
    <n v="4.57"/>
    <n v="4.57"/>
    <x v="4"/>
    <n v="6210"/>
    <n v="28379.7"/>
  </r>
  <r>
    <n v="3186"/>
    <x v="2"/>
    <x v="1"/>
    <x v="4"/>
    <x v="202"/>
    <s v="13.58 - 16.78"/>
    <n v="13.58"/>
    <n v="16.78"/>
    <n v="15.18"/>
    <x v="0"/>
    <n v="4517"/>
    <n v="68568.06"/>
  </r>
  <r>
    <n v="3187"/>
    <x v="2"/>
    <x v="1"/>
    <x v="4"/>
    <x v="198"/>
    <s v="9.58 - 11.38"/>
    <n v="9.58"/>
    <n v="11.38"/>
    <n v="10.48"/>
    <x v="0"/>
    <n v="4436"/>
    <n v="46489.279999999999"/>
  </r>
  <r>
    <n v="3188"/>
    <x v="2"/>
    <x v="1"/>
    <x v="51"/>
    <x v="171"/>
    <s v="7.99 - 12.38"/>
    <n v="7.99"/>
    <n v="12.38"/>
    <n v="10.185"/>
    <x v="0"/>
    <n v="4073"/>
    <n v="41483.505000000005"/>
  </r>
  <r>
    <n v="3189"/>
    <x v="2"/>
    <x v="1"/>
    <x v="8"/>
    <x v="127"/>
    <s v="12.98 - 16.58"/>
    <n v="12.98"/>
    <n v="16.579999999999998"/>
    <n v="14.78"/>
    <x v="0"/>
    <n v="4066"/>
    <n v="60095.479999999996"/>
  </r>
  <r>
    <n v="3190"/>
    <x v="2"/>
    <x v="1"/>
    <x v="31"/>
    <x v="79"/>
    <s v="5.99 - 9.40"/>
    <n v="5.99"/>
    <n v="9.4"/>
    <n v="7.6950000000000003"/>
    <x v="4"/>
    <n v="3735"/>
    <n v="28740.825000000001"/>
  </r>
  <r>
    <n v="3191"/>
    <x v="2"/>
    <x v="1"/>
    <x v="12"/>
    <x v="118"/>
    <s v="20.99 - 33.99"/>
    <n v="20.99"/>
    <n v="33.99"/>
    <n v="27.490000000000002"/>
    <x v="2"/>
    <n v="3537"/>
    <n v="97232.13"/>
  </r>
  <r>
    <n v="3192"/>
    <x v="2"/>
    <x v="1"/>
    <x v="65"/>
    <x v="141"/>
    <s v="5.99 - 9.09"/>
    <n v="5.99"/>
    <n v="9.09"/>
    <n v="7.54"/>
    <x v="4"/>
    <n v="3518"/>
    <n v="26525.72"/>
  </r>
  <r>
    <n v="3193"/>
    <x v="2"/>
    <x v="1"/>
    <x v="3"/>
    <x v="3"/>
    <s v="33.80 - 55.40"/>
    <n v="33.799999999999997"/>
    <n v="55.4"/>
    <n v="44.599999999999994"/>
    <x v="3"/>
    <n v="3309"/>
    <n v="147581.4"/>
  </r>
  <r>
    <n v="3194"/>
    <x v="2"/>
    <x v="1"/>
    <x v="6"/>
    <x v="167"/>
    <s v="7.78 - 11.38"/>
    <n v="7.78"/>
    <n v="11.38"/>
    <n v="9.58"/>
    <x v="4"/>
    <n v="3262"/>
    <n v="31249.96"/>
  </r>
  <r>
    <n v="3195"/>
    <x v="2"/>
    <x v="1"/>
    <x v="51"/>
    <x v="101"/>
    <s v="11.88 - 20.68"/>
    <n v="11.88"/>
    <n v="20.68"/>
    <n v="16.28"/>
    <x v="0"/>
    <n v="3044"/>
    <n v="49556.320000000007"/>
  </r>
  <r>
    <n v="3196"/>
    <x v="2"/>
    <x v="1"/>
    <x v="23"/>
    <x v="32"/>
    <s v="12.98 - 17.88"/>
    <n v="12.98"/>
    <n v="17.88"/>
    <n v="15.43"/>
    <x v="0"/>
    <n v="3043"/>
    <n v="46953.49"/>
  </r>
  <r>
    <n v="3197"/>
    <x v="2"/>
    <x v="1"/>
    <x v="2"/>
    <x v="2"/>
    <s v="23.32 - 24.22"/>
    <n v="23.32"/>
    <n v="24.22"/>
    <n v="23.77"/>
    <x v="2"/>
    <n v="3025"/>
    <n v="71904.25"/>
  </r>
  <r>
    <n v="3198"/>
    <x v="2"/>
    <x v="1"/>
    <x v="17"/>
    <x v="144"/>
    <s v="11.98 - 18.98"/>
    <n v="11.98"/>
    <n v="18.98"/>
    <n v="15.48"/>
    <x v="0"/>
    <n v="2986"/>
    <n v="46223.28"/>
  </r>
  <r>
    <n v="3199"/>
    <x v="2"/>
    <x v="1"/>
    <x v="75"/>
    <x v="183"/>
    <s v="30.00 - 76.90"/>
    <n v="30"/>
    <n v="76.900000000000006"/>
    <n v="53.45"/>
    <x v="1"/>
    <n v="2916"/>
    <n v="155860.20000000001"/>
  </r>
  <r>
    <n v="3200"/>
    <x v="2"/>
    <x v="1"/>
    <x v="57"/>
    <x v="120"/>
    <s v="4.38 - 6.88"/>
    <n v="4.38"/>
    <n v="6.88"/>
    <n v="5.63"/>
    <x v="4"/>
    <n v="2850"/>
    <n v="16045.5"/>
  </r>
  <r>
    <n v="3201"/>
    <x v="2"/>
    <x v="1"/>
    <x v="24"/>
    <x v="35"/>
    <s v="14.28 - 15.38"/>
    <n v="14.28"/>
    <n v="15.38"/>
    <n v="14.83"/>
    <x v="0"/>
    <n v="2641"/>
    <n v="39166.03"/>
  </r>
  <r>
    <n v="3202"/>
    <x v="2"/>
    <x v="1"/>
    <x v="15"/>
    <x v="33"/>
    <s v="13.58 - 16.18"/>
    <n v="13.58"/>
    <n v="16.18"/>
    <n v="14.879999999999999"/>
    <x v="0"/>
    <n v="2494"/>
    <n v="37110.719999999994"/>
  </r>
  <r>
    <n v="3203"/>
    <x v="2"/>
    <x v="1"/>
    <x v="5"/>
    <x v="192"/>
    <s v="17.98 - 18.98"/>
    <n v="17.98"/>
    <n v="18.98"/>
    <n v="18.48"/>
    <x v="0"/>
    <n v="2387"/>
    <n v="44111.76"/>
  </r>
  <r>
    <n v="3204"/>
    <x v="2"/>
    <x v="1"/>
    <x v="48"/>
    <x v="137"/>
    <s v="19.39 - 29.39"/>
    <n v="19.39"/>
    <n v="29.39"/>
    <n v="24.39"/>
    <x v="2"/>
    <n v="2374"/>
    <n v="57901.86"/>
  </r>
  <r>
    <n v="3205"/>
    <x v="2"/>
    <x v="1"/>
    <x v="26"/>
    <x v="39"/>
    <s v="12.68 - 20.78"/>
    <n v="12.68"/>
    <n v="20.78"/>
    <n v="16.73"/>
    <x v="0"/>
    <n v="2192"/>
    <n v="36672.160000000003"/>
  </r>
  <r>
    <n v="3206"/>
    <x v="2"/>
    <x v="1"/>
    <x v="17"/>
    <x v="109"/>
    <s v="15.99 - 23.29"/>
    <n v="15.99"/>
    <n v="23.29"/>
    <n v="19.64"/>
    <x v="0"/>
    <n v="2140"/>
    <n v="42029.599999999999"/>
  </r>
  <r>
    <n v="3207"/>
    <x v="2"/>
    <x v="1"/>
    <x v="0"/>
    <x v="0"/>
    <s v="13.98 - 15.38"/>
    <n v="13.98"/>
    <n v="15.38"/>
    <n v="14.68"/>
    <x v="0"/>
    <n v="2104"/>
    <n v="30886.720000000001"/>
  </r>
  <r>
    <n v="3208"/>
    <x v="2"/>
    <x v="1"/>
    <x v="12"/>
    <x v="177"/>
    <s v="15.69 - 18.89"/>
    <n v="15.69"/>
    <n v="18.89"/>
    <n v="17.29"/>
    <x v="0"/>
    <n v="2059"/>
    <n v="35600.11"/>
  </r>
  <r>
    <n v="3209"/>
    <x v="2"/>
    <x v="1"/>
    <x v="4"/>
    <x v="4"/>
    <s v="15.58 - 16.98"/>
    <n v="15.58"/>
    <n v="16.98"/>
    <n v="16.28"/>
    <x v="0"/>
    <n v="1995"/>
    <n v="32478.600000000002"/>
  </r>
  <r>
    <n v="3210"/>
    <x v="2"/>
    <x v="1"/>
    <x v="60"/>
    <x v="126"/>
    <s v="5.99 - 9.95"/>
    <n v="5.99"/>
    <n v="9.9499999999999993"/>
    <n v="7.97"/>
    <x v="4"/>
    <n v="1907"/>
    <n v="15198.789999999999"/>
  </r>
  <r>
    <n v="3211"/>
    <x v="2"/>
    <x v="1"/>
    <x v="21"/>
    <x v="199"/>
    <s v="52.03 - 52.23"/>
    <n v="52.03"/>
    <n v="52.23"/>
    <n v="52.129999999999995"/>
    <x v="1"/>
    <n v="1756"/>
    <n v="91540.28"/>
  </r>
  <r>
    <n v="3212"/>
    <x v="2"/>
    <x v="1"/>
    <x v="3"/>
    <x v="113"/>
    <s v="35.80 - 41.60"/>
    <n v="35.799999999999997"/>
    <n v="41.6"/>
    <n v="38.700000000000003"/>
    <x v="5"/>
    <n v="1738"/>
    <n v="67260.600000000006"/>
  </r>
  <r>
    <n v="3213"/>
    <x v="2"/>
    <x v="1"/>
    <x v="62"/>
    <x v="209"/>
    <s v="8.98 - 16.38"/>
    <n v="8.98"/>
    <n v="16.38"/>
    <n v="12.68"/>
    <x v="0"/>
    <n v="1612"/>
    <n v="20440.16"/>
  </r>
  <r>
    <n v="3214"/>
    <x v="2"/>
    <x v="1"/>
    <x v="26"/>
    <x v="201"/>
    <s v="5.88 - 6.88"/>
    <n v="5.88"/>
    <n v="6.88"/>
    <n v="6.38"/>
    <x v="4"/>
    <n v="1604"/>
    <n v="10233.52"/>
  </r>
  <r>
    <n v="3215"/>
    <x v="2"/>
    <x v="1"/>
    <x v="68"/>
    <x v="150"/>
    <s v="2.98 - 7.39"/>
    <n v="2.98"/>
    <n v="7.39"/>
    <n v="5.1849999999999996"/>
    <x v="4"/>
    <n v="1531"/>
    <n v="7938.2349999999997"/>
  </r>
  <r>
    <n v="3216"/>
    <x v="2"/>
    <x v="1"/>
    <x v="60"/>
    <x v="185"/>
    <s v="14.98 - 20.98"/>
    <n v="14.98"/>
    <n v="20.98"/>
    <n v="17.98"/>
    <x v="0"/>
    <n v="1521"/>
    <n v="27347.58"/>
  </r>
  <r>
    <n v="3217"/>
    <x v="2"/>
    <x v="1"/>
    <x v="35"/>
    <x v="64"/>
    <s v="15.09 - 16.99"/>
    <n v="15.09"/>
    <n v="16.989999999999998"/>
    <n v="16.04"/>
    <x v="0"/>
    <n v="1511"/>
    <n v="24236.44"/>
  </r>
  <r>
    <n v="3218"/>
    <x v="2"/>
    <x v="1"/>
    <x v="80"/>
    <x v="200"/>
    <s v="3.78 - 4.58"/>
    <n v="3.78"/>
    <n v="4.58"/>
    <n v="4.18"/>
    <x v="4"/>
    <n v="1497"/>
    <n v="6257.4599999999991"/>
  </r>
  <r>
    <n v="3219"/>
    <x v="2"/>
    <x v="1"/>
    <x v="48"/>
    <x v="151"/>
    <s v="25.89 - 33.69"/>
    <n v="25.89"/>
    <n v="33.69"/>
    <n v="29.79"/>
    <x v="2"/>
    <n v="1470"/>
    <n v="43791.299999999996"/>
  </r>
  <r>
    <n v="3220"/>
    <x v="2"/>
    <x v="1"/>
    <x v="1"/>
    <x v="119"/>
    <s v="40.50 - 44.50"/>
    <n v="40.5"/>
    <n v="44.5"/>
    <n v="42.5"/>
    <x v="3"/>
    <n v="1424"/>
    <n v="60520"/>
  </r>
  <r>
    <n v="3221"/>
    <x v="2"/>
    <x v="1"/>
    <x v="26"/>
    <x v="115"/>
    <s v="12.98 - 20.78"/>
    <n v="12.98"/>
    <n v="20.78"/>
    <n v="16.880000000000003"/>
    <x v="0"/>
    <n v="1415"/>
    <n v="23885.200000000004"/>
  </r>
  <r>
    <n v="3222"/>
    <x v="2"/>
    <x v="1"/>
    <x v="2"/>
    <x v="140"/>
    <s v="19.59 - 28.34"/>
    <n v="19.59"/>
    <n v="28.34"/>
    <n v="23.965"/>
    <x v="2"/>
    <n v="1357"/>
    <n v="32520.505000000001"/>
  </r>
  <r>
    <n v="3223"/>
    <x v="2"/>
    <x v="1"/>
    <x v="4"/>
    <x v="30"/>
    <s v="15.48 - 15.58"/>
    <n v="15.48"/>
    <n v="15.58"/>
    <n v="15.530000000000001"/>
    <x v="0"/>
    <n v="1279"/>
    <n v="19862.870000000003"/>
  </r>
  <r>
    <n v="3224"/>
    <x v="2"/>
    <x v="1"/>
    <x v="1"/>
    <x v="1"/>
    <s v="49.99 - 54.65"/>
    <n v="49.99"/>
    <n v="54.65"/>
    <n v="52.32"/>
    <x v="1"/>
    <n v="1177"/>
    <n v="61580.639999999999"/>
  </r>
  <r>
    <n v="3225"/>
    <x v="2"/>
    <x v="1"/>
    <x v="81"/>
    <x v="204"/>
    <s v="3.68 - 5.68"/>
    <n v="3.68"/>
    <n v="5.68"/>
    <n v="4.68"/>
    <x v="4"/>
    <n v="1086"/>
    <n v="5082.4799999999996"/>
  </r>
  <r>
    <n v="3226"/>
    <x v="2"/>
    <x v="1"/>
    <x v="3"/>
    <x v="38"/>
    <s v="49.80 - 59.80"/>
    <n v="49.8"/>
    <n v="59.8"/>
    <n v="54.8"/>
    <x v="1"/>
    <n v="1084"/>
    <n v="59403.199999999997"/>
  </r>
  <r>
    <n v="3227"/>
    <x v="2"/>
    <x v="1"/>
    <x v="80"/>
    <x v="203"/>
    <s v="4.88 - 4.88"/>
    <n v="4.88"/>
    <n v="4.88"/>
    <n v="4.88"/>
    <x v="4"/>
    <n v="1067"/>
    <n v="5206.96"/>
  </r>
  <r>
    <n v="3228"/>
    <x v="2"/>
    <x v="1"/>
    <x v="82"/>
    <x v="211"/>
    <s v="24.98 - 33.18"/>
    <n v="24.98"/>
    <n v="33.18"/>
    <n v="29.08"/>
    <x v="2"/>
    <n v="1061"/>
    <n v="30853.879999999997"/>
  </r>
  <r>
    <n v="3229"/>
    <x v="2"/>
    <x v="1"/>
    <x v="30"/>
    <x v="208"/>
    <s v="28.99 - 36.29"/>
    <n v="28.99"/>
    <n v="36.29"/>
    <n v="32.64"/>
    <x v="5"/>
    <n v="1061"/>
    <n v="34631.040000000001"/>
  </r>
  <r>
    <n v="3230"/>
    <x v="2"/>
    <x v="1"/>
    <x v="0"/>
    <x v="206"/>
    <s v="15.28 - 16.59"/>
    <n v="15.28"/>
    <n v="16.59"/>
    <n v="15.934999999999999"/>
    <x v="0"/>
    <n v="1050"/>
    <n v="16731.75"/>
  </r>
  <r>
    <n v="3231"/>
    <x v="2"/>
    <x v="1"/>
    <x v="0"/>
    <x v="210"/>
    <s v="18.98 - 21.98"/>
    <n v="18.98"/>
    <n v="21.98"/>
    <n v="20.48"/>
    <x v="2"/>
    <n v="1048"/>
    <n v="21463.040000000001"/>
  </r>
  <r>
    <n v="3232"/>
    <x v="2"/>
    <x v="1"/>
    <x v="73"/>
    <x v="169"/>
    <s v="15.68 - 32.98"/>
    <n v="15.68"/>
    <n v="32.979999999999997"/>
    <n v="24.33"/>
    <x v="2"/>
    <n v="1047"/>
    <n v="25473.51"/>
  </r>
  <r>
    <n v="3233"/>
    <x v="2"/>
    <x v="1"/>
    <x v="2"/>
    <x v="173"/>
    <s v="16.29 - 19.29"/>
    <n v="16.29"/>
    <n v="19.29"/>
    <n v="17.79"/>
    <x v="0"/>
    <n v="1012"/>
    <n v="18003.48"/>
  </r>
  <r>
    <n v="3234"/>
    <x v="2"/>
    <x v="1"/>
    <x v="53"/>
    <x v="186"/>
    <s v="13.48 - 18.28"/>
    <n v="13.48"/>
    <n v="18.28"/>
    <n v="15.88"/>
    <x v="0"/>
    <n v="982"/>
    <n v="15594.160000000002"/>
  </r>
  <r>
    <n v="3235"/>
    <x v="2"/>
    <x v="1"/>
    <x v="46"/>
    <x v="172"/>
    <s v="15.01 - 21.51"/>
    <n v="15.01"/>
    <n v="21.51"/>
    <n v="18.260000000000002"/>
    <x v="0"/>
    <n v="912"/>
    <n v="16653.120000000003"/>
  </r>
  <r>
    <n v="3236"/>
    <x v="2"/>
    <x v="1"/>
    <x v="48"/>
    <x v="94"/>
    <s v="23.79 - 25.29"/>
    <n v="23.79"/>
    <n v="25.29"/>
    <n v="24.54"/>
    <x v="2"/>
    <n v="889"/>
    <n v="21816.059999999998"/>
  </r>
  <r>
    <n v="3237"/>
    <x v="2"/>
    <x v="1"/>
    <x v="0"/>
    <x v="207"/>
    <s v="21.98 - 25.98"/>
    <n v="21.98"/>
    <n v="25.98"/>
    <n v="23.98"/>
    <x v="2"/>
    <n v="760"/>
    <n v="18224.8"/>
  </r>
  <r>
    <n v="3238"/>
    <x v="2"/>
    <x v="1"/>
    <x v="2"/>
    <x v="27"/>
    <s v="26.11 - 27.21"/>
    <n v="26.11"/>
    <n v="27.21"/>
    <n v="26.66"/>
    <x v="2"/>
    <n v="749"/>
    <n v="19968.34"/>
  </r>
  <r>
    <n v="3239"/>
    <x v="2"/>
    <x v="1"/>
    <x v="70"/>
    <x v="154"/>
    <s v="26.69 - 39.36"/>
    <n v="26.69"/>
    <n v="39.36"/>
    <n v="33.024999999999999"/>
    <x v="5"/>
    <n v="740"/>
    <n v="24438.5"/>
  </r>
  <r>
    <n v="3240"/>
    <x v="2"/>
    <x v="1"/>
    <x v="22"/>
    <x v="31"/>
    <s v="12.99 - 17.19"/>
    <n v="12.99"/>
    <n v="17.190000000000001"/>
    <n v="15.09"/>
    <x v="0"/>
    <n v="713"/>
    <n v="10759.17"/>
  </r>
  <r>
    <n v="3241"/>
    <x v="2"/>
    <x v="1"/>
    <x v="4"/>
    <x v="11"/>
    <s v="10.28 - 14.78"/>
    <n v="10.28"/>
    <n v="14.78"/>
    <n v="12.53"/>
    <x v="0"/>
    <n v="680"/>
    <n v="8520.4"/>
  </r>
  <r>
    <n v="3242"/>
    <x v="2"/>
    <x v="1"/>
    <x v="12"/>
    <x v="15"/>
    <s v="16.89 - 20.19"/>
    <n v="16.89"/>
    <n v="20.190000000000001"/>
    <n v="18.54"/>
    <x v="0"/>
    <n v="629"/>
    <n v="11661.66"/>
  </r>
  <r>
    <n v="3243"/>
    <x v="2"/>
    <x v="1"/>
    <x v="36"/>
    <x v="155"/>
    <s v="22.59 - 26.99"/>
    <n v="22.59"/>
    <n v="26.99"/>
    <n v="24.79"/>
    <x v="2"/>
    <n v="626"/>
    <n v="15518.539999999999"/>
  </r>
  <r>
    <n v="3244"/>
    <x v="2"/>
    <x v="1"/>
    <x v="4"/>
    <x v="51"/>
    <s v="14.78 - 17.48"/>
    <n v="14.78"/>
    <n v="17.48"/>
    <n v="16.13"/>
    <x v="0"/>
    <n v="624"/>
    <n v="10065.119999999999"/>
  </r>
  <r>
    <n v="3245"/>
    <x v="2"/>
    <x v="1"/>
    <x v="19"/>
    <x v="205"/>
    <s v="24.59 - 29.98"/>
    <n v="24.59"/>
    <n v="29.98"/>
    <n v="27.285"/>
    <x v="2"/>
    <n v="575"/>
    <n v="15688.875"/>
  </r>
  <r>
    <n v="3246"/>
    <x v="2"/>
    <x v="1"/>
    <x v="10"/>
    <x v="214"/>
    <s v="24.88 - 29.68"/>
    <n v="24.88"/>
    <n v="29.68"/>
    <n v="27.28"/>
    <x v="2"/>
    <n v="527"/>
    <n v="14376.560000000001"/>
  </r>
  <r>
    <n v="3247"/>
    <x v="2"/>
    <x v="1"/>
    <x v="33"/>
    <x v="102"/>
    <s v="5.28 - 8.28"/>
    <n v="5.28"/>
    <n v="8.2799999999999994"/>
    <n v="6.7799999999999994"/>
    <x v="4"/>
    <n v="466"/>
    <n v="3159.4799999999996"/>
  </r>
  <r>
    <n v="3248"/>
    <x v="2"/>
    <x v="1"/>
    <x v="52"/>
    <x v="100"/>
    <s v="5.68 - 8.58"/>
    <n v="5.68"/>
    <n v="8.58"/>
    <n v="7.13"/>
    <x v="4"/>
    <n v="431"/>
    <n v="3073.0299999999997"/>
  </r>
  <r>
    <n v="3249"/>
    <x v="2"/>
    <x v="1"/>
    <x v="19"/>
    <x v="132"/>
    <s v="14.98 - 15.98"/>
    <n v="14.98"/>
    <n v="15.98"/>
    <n v="15.48"/>
    <x v="0"/>
    <n v="425"/>
    <n v="6579"/>
  </r>
  <r>
    <n v="3250"/>
    <x v="2"/>
    <x v="1"/>
    <x v="46"/>
    <x v="146"/>
    <s v="16.98 - 23.98"/>
    <n v="16.98"/>
    <n v="23.98"/>
    <n v="20.48"/>
    <x v="2"/>
    <n v="415"/>
    <n v="8499.2000000000007"/>
  </r>
  <r>
    <n v="3251"/>
    <x v="2"/>
    <x v="1"/>
    <x v="43"/>
    <x v="78"/>
    <s v="18.29 - 19.79"/>
    <n v="18.29"/>
    <n v="19.79"/>
    <n v="19.04"/>
    <x v="0"/>
    <n v="401"/>
    <n v="7635.04"/>
  </r>
  <r>
    <n v="3252"/>
    <x v="2"/>
    <x v="1"/>
    <x v="16"/>
    <x v="21"/>
    <s v="50.80 - 50.80"/>
    <n v="50.8"/>
    <n v="50.8"/>
    <n v="50.8"/>
    <x v="1"/>
    <n v="391"/>
    <n v="19862.8"/>
  </r>
  <r>
    <n v="3253"/>
    <x v="2"/>
    <x v="1"/>
    <x v="9"/>
    <x v="10"/>
    <s v="15.98 - 19.28"/>
    <n v="15.98"/>
    <n v="19.28"/>
    <n v="17.630000000000003"/>
    <x v="0"/>
    <n v="390"/>
    <n v="6875.7000000000007"/>
  </r>
  <r>
    <n v="3254"/>
    <x v="2"/>
    <x v="1"/>
    <x v="84"/>
    <x v="216"/>
    <s v="6.58 - 8.48"/>
    <n v="6.58"/>
    <n v="8.48"/>
    <n v="7.53"/>
    <x v="4"/>
    <n v="379"/>
    <n v="2853.87"/>
  </r>
  <r>
    <n v="3255"/>
    <x v="2"/>
    <x v="1"/>
    <x v="0"/>
    <x v="117"/>
    <s v="15.58 - 20.08"/>
    <n v="15.58"/>
    <n v="20.079999999999998"/>
    <n v="17.829999999999998"/>
    <x v="0"/>
    <n v="376"/>
    <n v="6704.079999999999"/>
  </r>
  <r>
    <n v="3256"/>
    <x v="2"/>
    <x v="1"/>
    <x v="48"/>
    <x v="159"/>
    <s v="24.29 - 24.29"/>
    <n v="24.29"/>
    <n v="24.29"/>
    <n v="24.29"/>
    <x v="2"/>
    <n v="356"/>
    <n v="8647.24"/>
  </r>
  <r>
    <n v="3257"/>
    <x v="2"/>
    <x v="1"/>
    <x v="21"/>
    <x v="29"/>
    <s v="49.19 - 57.98"/>
    <n v="49.19"/>
    <n v="57.98"/>
    <n v="53.584999999999994"/>
    <x v="1"/>
    <n v="337"/>
    <n v="18058.144999999997"/>
  </r>
  <r>
    <n v="3258"/>
    <x v="2"/>
    <x v="1"/>
    <x v="77"/>
    <x v="188"/>
    <s v="4.09 - 5.59"/>
    <n v="4.09"/>
    <n v="5.59"/>
    <n v="4.84"/>
    <x v="4"/>
    <n v="315"/>
    <n v="1524.6"/>
  </r>
  <r>
    <n v="3259"/>
    <x v="2"/>
    <x v="1"/>
    <x v="29"/>
    <x v="158"/>
    <s v="52.39 - 60.39"/>
    <n v="52.39"/>
    <n v="60.39"/>
    <n v="56.39"/>
    <x v="1"/>
    <n v="314"/>
    <n v="17706.46"/>
  </r>
  <r>
    <n v="3260"/>
    <x v="2"/>
    <x v="1"/>
    <x v="30"/>
    <x v="157"/>
    <s v="13.68 - 16.78"/>
    <n v="13.68"/>
    <n v="16.78"/>
    <n v="15.23"/>
    <x v="0"/>
    <n v="308"/>
    <n v="4690.84"/>
  </r>
  <r>
    <n v="3261"/>
    <x v="2"/>
    <x v="1"/>
    <x v="5"/>
    <x v="232"/>
    <s v="17.88 - 18.98"/>
    <n v="17.88"/>
    <n v="18.98"/>
    <n v="18.43"/>
    <x v="0"/>
    <n v="304"/>
    <n v="5602.72"/>
  </r>
  <r>
    <n v="3262"/>
    <x v="2"/>
    <x v="1"/>
    <x v="32"/>
    <x v="226"/>
    <s v="12.68 - 13.08"/>
    <n v="12.68"/>
    <n v="13.08"/>
    <n v="12.879999999999999"/>
    <x v="0"/>
    <n v="302"/>
    <n v="3889.7599999999998"/>
  </r>
  <r>
    <n v="3263"/>
    <x v="2"/>
    <x v="1"/>
    <x v="34"/>
    <x v="133"/>
    <s v="50.98 - 77.98"/>
    <n v="50.98"/>
    <n v="77.98"/>
    <n v="64.48"/>
    <x v="1"/>
    <n v="294"/>
    <n v="18957.120000000003"/>
  </r>
  <r>
    <n v="3264"/>
    <x v="2"/>
    <x v="1"/>
    <x v="7"/>
    <x v="160"/>
    <s v="18.58 - 28.08"/>
    <n v="18.579999999999998"/>
    <n v="28.08"/>
    <n v="23.33"/>
    <x v="2"/>
    <n v="284"/>
    <n v="6625.7199999999993"/>
  </r>
  <r>
    <n v="3265"/>
    <x v="2"/>
    <x v="1"/>
    <x v="7"/>
    <x v="212"/>
    <s v="18.98 - 32.98"/>
    <n v="18.98"/>
    <n v="32.979999999999997"/>
    <n v="25.979999999999997"/>
    <x v="2"/>
    <n v="266"/>
    <n v="6910.6799999999994"/>
  </r>
  <r>
    <n v="3266"/>
    <x v="2"/>
    <x v="1"/>
    <x v="29"/>
    <x v="170"/>
    <s v="49.99 - 61.39"/>
    <n v="49.99"/>
    <n v="61.39"/>
    <n v="55.69"/>
    <x v="1"/>
    <n v="263"/>
    <n v="14646.47"/>
  </r>
  <r>
    <n v="3267"/>
    <x v="2"/>
    <x v="1"/>
    <x v="10"/>
    <x v="13"/>
    <s v="20.78 - 23.08"/>
    <n v="20.78"/>
    <n v="23.08"/>
    <n v="21.93"/>
    <x v="2"/>
    <n v="259"/>
    <n v="5679.87"/>
  </r>
  <r>
    <n v="3268"/>
    <x v="2"/>
    <x v="1"/>
    <x v="78"/>
    <x v="193"/>
    <s v="4.39 - 9.88"/>
    <n v="4.3899999999999997"/>
    <n v="9.8800000000000008"/>
    <n v="7.1349999999999998"/>
    <x v="4"/>
    <n v="259"/>
    <n v="1847.9649999999999"/>
  </r>
  <r>
    <n v="3269"/>
    <x v="2"/>
    <x v="1"/>
    <x v="30"/>
    <x v="44"/>
    <s v="19.97 - 22.78"/>
    <n v="19.97"/>
    <n v="22.78"/>
    <n v="21.375"/>
    <x v="2"/>
    <n v="253"/>
    <n v="5407.875"/>
  </r>
  <r>
    <n v="3270"/>
    <x v="2"/>
    <x v="1"/>
    <x v="65"/>
    <x v="142"/>
    <s v="14.59 - 18.98"/>
    <n v="14.59"/>
    <n v="18.98"/>
    <n v="16.785"/>
    <x v="0"/>
    <n v="252"/>
    <n v="4229.82"/>
  </r>
  <r>
    <n v="3271"/>
    <x v="2"/>
    <x v="1"/>
    <x v="27"/>
    <x v="218"/>
    <s v="15.98 - 20.28"/>
    <n v="15.98"/>
    <n v="20.28"/>
    <n v="18.130000000000003"/>
    <x v="0"/>
    <n v="250"/>
    <n v="4532.5000000000009"/>
  </r>
  <r>
    <n v="3272"/>
    <x v="2"/>
    <x v="1"/>
    <x v="27"/>
    <x v="41"/>
    <s v="16.58 - 21.28"/>
    <n v="16.579999999999998"/>
    <n v="21.28"/>
    <n v="18.93"/>
    <x v="0"/>
    <n v="243"/>
    <n v="4599.99"/>
  </r>
  <r>
    <n v="3273"/>
    <x v="2"/>
    <x v="1"/>
    <x v="14"/>
    <x v="215"/>
    <s v="25.88 - 30.08"/>
    <n v="25.88"/>
    <n v="30.08"/>
    <n v="27.979999999999997"/>
    <x v="2"/>
    <n v="238"/>
    <n v="6659.2399999999989"/>
  </r>
  <r>
    <n v="3274"/>
    <x v="2"/>
    <x v="1"/>
    <x v="46"/>
    <x v="88"/>
    <s v="16.08 - 17.98"/>
    <n v="16.079999999999998"/>
    <n v="17.98"/>
    <n v="17.03"/>
    <x v="0"/>
    <n v="229"/>
    <n v="3899.8700000000003"/>
  </r>
  <r>
    <n v="3275"/>
    <x v="2"/>
    <x v="1"/>
    <x v="15"/>
    <x v="53"/>
    <s v="11.98 - 13.58"/>
    <n v="11.98"/>
    <n v="13.58"/>
    <n v="12.780000000000001"/>
    <x v="0"/>
    <n v="225"/>
    <n v="2875.5000000000005"/>
  </r>
  <r>
    <n v="3276"/>
    <x v="2"/>
    <x v="1"/>
    <x v="83"/>
    <x v="213"/>
    <s v="16.78 - 18.98"/>
    <n v="16.78"/>
    <n v="18.98"/>
    <n v="17.880000000000003"/>
    <x v="0"/>
    <n v="216"/>
    <n v="3862.0800000000004"/>
  </r>
  <r>
    <n v="3277"/>
    <x v="2"/>
    <x v="1"/>
    <x v="0"/>
    <x v="233"/>
    <s v="15.28 - 18.18"/>
    <n v="15.28"/>
    <n v="18.18"/>
    <n v="16.73"/>
    <x v="0"/>
    <n v="200"/>
    <n v="3346"/>
  </r>
  <r>
    <n v="3278"/>
    <x v="2"/>
    <x v="1"/>
    <x v="74"/>
    <x v="179"/>
    <s v="40.98 - 40.98"/>
    <n v="40.98"/>
    <n v="40.98"/>
    <n v="40.98"/>
    <x v="3"/>
    <n v="199"/>
    <n v="8155.0199999999995"/>
  </r>
  <r>
    <n v="3279"/>
    <x v="2"/>
    <x v="1"/>
    <x v="21"/>
    <x v="189"/>
    <s v="35.20 - 42.80"/>
    <n v="35.200000000000003"/>
    <n v="42.8"/>
    <n v="39"/>
    <x v="5"/>
    <n v="178"/>
    <n v="6942"/>
  </r>
  <r>
    <n v="3280"/>
    <x v="2"/>
    <x v="1"/>
    <x v="52"/>
    <x v="162"/>
    <s v="17.78 - 28.88"/>
    <n v="17.78"/>
    <n v="28.88"/>
    <n v="23.33"/>
    <x v="2"/>
    <n v="177"/>
    <n v="4129.41"/>
  </r>
  <r>
    <n v="3281"/>
    <x v="2"/>
    <x v="1"/>
    <x v="28"/>
    <x v="42"/>
    <s v="7.48 - 7.98"/>
    <n v="7.48"/>
    <n v="7.98"/>
    <n v="7.73"/>
    <x v="4"/>
    <n v="176"/>
    <n v="1360.48"/>
  </r>
  <r>
    <n v="3282"/>
    <x v="2"/>
    <x v="1"/>
    <x v="2"/>
    <x v="175"/>
    <s v="25.99 - 33.89"/>
    <n v="25.99"/>
    <n v="33.89"/>
    <n v="29.939999999999998"/>
    <x v="2"/>
    <n v="170"/>
    <n v="5089.7999999999993"/>
  </r>
  <r>
    <n v="3283"/>
    <x v="2"/>
    <x v="1"/>
    <x v="21"/>
    <x v="190"/>
    <s v="32.18 - 32.20"/>
    <n v="32.18"/>
    <n v="32.200000000000003"/>
    <n v="32.19"/>
    <x v="5"/>
    <n v="151"/>
    <n v="4860.6899999999996"/>
  </r>
  <r>
    <n v="3284"/>
    <x v="2"/>
    <x v="1"/>
    <x v="42"/>
    <x v="92"/>
    <s v="12.98 - 15.98"/>
    <n v="12.98"/>
    <n v="15.98"/>
    <n v="14.48"/>
    <x v="0"/>
    <n v="136"/>
    <n v="1969.28"/>
  </r>
  <r>
    <n v="3285"/>
    <x v="2"/>
    <x v="1"/>
    <x v="25"/>
    <x v="84"/>
    <s v="16.68 - 20.68"/>
    <n v="16.68"/>
    <n v="20.68"/>
    <n v="18.68"/>
    <x v="0"/>
    <n v="131"/>
    <n v="2447.08"/>
  </r>
  <r>
    <n v="3286"/>
    <x v="2"/>
    <x v="1"/>
    <x v="13"/>
    <x v="18"/>
    <s v="15.78 - 17.88"/>
    <n v="15.78"/>
    <n v="17.88"/>
    <n v="16.829999999999998"/>
    <x v="0"/>
    <n v="121"/>
    <n v="2036.4299999999998"/>
  </r>
  <r>
    <n v="3287"/>
    <x v="2"/>
    <x v="1"/>
    <x v="16"/>
    <x v="76"/>
    <s v="24.38 - 24.38"/>
    <n v="24.38"/>
    <n v="24.38"/>
    <n v="24.38"/>
    <x v="2"/>
    <n v="121"/>
    <n v="2949.98"/>
  </r>
  <r>
    <n v="3288"/>
    <x v="2"/>
    <x v="1"/>
    <x v="36"/>
    <x v="66"/>
    <s v="15.98 - 18.68"/>
    <n v="15.98"/>
    <n v="18.68"/>
    <n v="17.329999999999998"/>
    <x v="0"/>
    <n v="116"/>
    <n v="2010.2799999999997"/>
  </r>
  <r>
    <n v="3289"/>
    <x v="2"/>
    <x v="1"/>
    <x v="78"/>
    <x v="229"/>
    <s v="8.58 - 12.50"/>
    <n v="8.58"/>
    <n v="12.5"/>
    <n v="10.54"/>
    <x v="0"/>
    <n v="101"/>
    <n v="1064.54"/>
  </r>
  <r>
    <n v="3290"/>
    <x v="2"/>
    <x v="1"/>
    <x v="69"/>
    <x v="153"/>
    <s v="14.78 - 16.48"/>
    <n v="14.78"/>
    <n v="16.48"/>
    <n v="15.629999999999999"/>
    <x v="0"/>
    <n v="101"/>
    <n v="1578.6299999999999"/>
  </r>
  <r>
    <n v="3291"/>
    <x v="2"/>
    <x v="1"/>
    <x v="44"/>
    <x v="224"/>
    <s v="12.98 - 13.98"/>
    <n v="12.98"/>
    <n v="13.98"/>
    <n v="13.48"/>
    <x v="0"/>
    <n v="100"/>
    <n v="1348"/>
  </r>
  <r>
    <n v="3292"/>
    <x v="2"/>
    <x v="1"/>
    <x v="29"/>
    <x v="43"/>
    <s v="39.99 - 46.19"/>
    <n v="39.99"/>
    <n v="46.19"/>
    <n v="43.09"/>
    <x v="3"/>
    <n v="93"/>
    <n v="4007.3700000000003"/>
  </r>
  <r>
    <n v="3293"/>
    <x v="2"/>
    <x v="1"/>
    <x v="49"/>
    <x v="222"/>
    <s v="14.99 - 16.99"/>
    <n v="14.99"/>
    <n v="16.989999999999998"/>
    <n v="15.989999999999998"/>
    <x v="0"/>
    <n v="85"/>
    <n v="1359.1499999999999"/>
  </r>
  <r>
    <n v="3294"/>
    <x v="2"/>
    <x v="1"/>
    <x v="87"/>
    <x v="225"/>
    <s v="19.98 - 22.98"/>
    <n v="19.98"/>
    <n v="22.98"/>
    <n v="21.48"/>
    <x v="2"/>
    <n v="79"/>
    <n v="1696.92"/>
  </r>
  <r>
    <n v="3295"/>
    <x v="2"/>
    <x v="1"/>
    <x v="15"/>
    <x v="45"/>
    <s v="14.58 - 16.88"/>
    <n v="14.58"/>
    <n v="16.88"/>
    <n v="15.73"/>
    <x v="0"/>
    <n v="78"/>
    <n v="1226.94"/>
  </r>
  <r>
    <n v="3296"/>
    <x v="2"/>
    <x v="1"/>
    <x v="28"/>
    <x v="57"/>
    <s v="11.98 - 14.48"/>
    <n v="11.98"/>
    <n v="14.48"/>
    <n v="13.23"/>
    <x v="0"/>
    <n v="76"/>
    <n v="1005.48"/>
  </r>
  <r>
    <n v="3297"/>
    <x v="2"/>
    <x v="1"/>
    <x v="30"/>
    <x v="219"/>
    <s v="22.78 - 23.17"/>
    <n v="22.78"/>
    <n v="23.17"/>
    <n v="22.975000000000001"/>
    <x v="2"/>
    <n v="66"/>
    <n v="1516.3500000000001"/>
  </r>
  <r>
    <n v="3298"/>
    <x v="2"/>
    <x v="1"/>
    <x v="10"/>
    <x v="103"/>
    <s v="22.58 - 25.38"/>
    <n v="22.58"/>
    <n v="25.38"/>
    <n v="23.979999999999997"/>
    <x v="2"/>
    <n v="63"/>
    <n v="1510.7399999999998"/>
  </r>
  <r>
    <n v="3299"/>
    <x v="2"/>
    <x v="1"/>
    <x v="31"/>
    <x v="138"/>
    <s v="15.66 - 17.99"/>
    <n v="15.66"/>
    <n v="17.989999999999998"/>
    <n v="16.824999999999999"/>
    <x v="0"/>
    <n v="55"/>
    <n v="925.375"/>
  </r>
  <r>
    <n v="3300"/>
    <x v="2"/>
    <x v="1"/>
    <x v="15"/>
    <x v="178"/>
    <s v="15.58 - 20.98"/>
    <n v="15.58"/>
    <n v="20.98"/>
    <n v="18.28"/>
    <x v="0"/>
    <n v="54"/>
    <n v="987.12000000000012"/>
  </r>
  <r>
    <n v="3301"/>
    <x v="2"/>
    <x v="1"/>
    <x v="33"/>
    <x v="194"/>
    <s v="11.88 - 19.98"/>
    <n v="11.88"/>
    <n v="19.98"/>
    <n v="15.93"/>
    <x v="0"/>
    <n v="51"/>
    <n v="812.43"/>
  </r>
  <r>
    <n v="3302"/>
    <x v="2"/>
    <x v="1"/>
    <x v="14"/>
    <x v="19"/>
    <s v="20.38 - 21.88"/>
    <n v="20.38"/>
    <n v="21.88"/>
    <n v="21.13"/>
    <x v="2"/>
    <n v="50"/>
    <n v="1056.5"/>
  </r>
  <r>
    <n v="3303"/>
    <x v="2"/>
    <x v="1"/>
    <x v="0"/>
    <x v="46"/>
    <s v="14.58 - 19.98"/>
    <n v="14.58"/>
    <n v="19.98"/>
    <n v="17.28"/>
    <x v="0"/>
    <n v="47"/>
    <n v="812.16000000000008"/>
  </r>
  <r>
    <n v="3304"/>
    <x v="2"/>
    <x v="1"/>
    <x v="29"/>
    <x v="122"/>
    <s v="27.99 - 32.20"/>
    <n v="27.99"/>
    <n v="32.200000000000003"/>
    <n v="30.094999999999999"/>
    <x v="5"/>
    <n v="47"/>
    <n v="1414.4649999999999"/>
  </r>
  <r>
    <n v="3305"/>
    <x v="2"/>
    <x v="1"/>
    <x v="74"/>
    <x v="227"/>
    <s v="41.58 - 41.58"/>
    <n v="41.58"/>
    <n v="41.58"/>
    <n v="41.58"/>
    <x v="3"/>
    <n v="38"/>
    <n v="1580.04"/>
  </r>
  <r>
    <n v="3306"/>
    <x v="2"/>
    <x v="1"/>
    <x v="53"/>
    <x v="104"/>
    <s v="25.98 - 27.98"/>
    <n v="25.98"/>
    <n v="27.98"/>
    <n v="26.98"/>
    <x v="2"/>
    <n v="34"/>
    <n v="917.32"/>
  </r>
  <r>
    <n v="3307"/>
    <x v="2"/>
    <x v="1"/>
    <x v="56"/>
    <x v="116"/>
    <s v="19.78 - 21.78"/>
    <n v="19.78"/>
    <n v="21.78"/>
    <n v="20.78"/>
    <x v="2"/>
    <n v="30"/>
    <n v="623.40000000000009"/>
  </r>
  <r>
    <n v="3308"/>
    <x v="2"/>
    <x v="1"/>
    <x v="86"/>
    <x v="221"/>
    <s v="15.98 - 20.18"/>
    <n v="15.98"/>
    <n v="20.18"/>
    <n v="18.079999999999998"/>
    <x v="0"/>
    <n v="29"/>
    <n v="524.31999999999994"/>
  </r>
  <r>
    <n v="3309"/>
    <x v="2"/>
    <x v="1"/>
    <x v="65"/>
    <x v="143"/>
    <s v="13.00 - 15.59"/>
    <n v="13"/>
    <n v="15.59"/>
    <n v="14.295"/>
    <x v="0"/>
    <n v="28"/>
    <n v="400.26"/>
  </r>
  <r>
    <n v="3310"/>
    <x v="2"/>
    <x v="1"/>
    <x v="34"/>
    <x v="145"/>
    <s v="12.28 - 23.98"/>
    <n v="12.28"/>
    <n v="23.98"/>
    <n v="18.13"/>
    <x v="0"/>
    <n v="26"/>
    <n v="471.38"/>
  </r>
  <r>
    <n v="3311"/>
    <x v="2"/>
    <x v="1"/>
    <x v="14"/>
    <x v="90"/>
    <s v="22.58 - 24.98"/>
    <n v="22.58"/>
    <n v="24.98"/>
    <n v="23.78"/>
    <x v="2"/>
    <n v="24"/>
    <n v="570.72"/>
  </r>
  <r>
    <n v="3312"/>
    <x v="2"/>
    <x v="1"/>
    <x v="17"/>
    <x v="23"/>
    <s v="28.66 - 46.96"/>
    <n v="28.66"/>
    <n v="46.96"/>
    <n v="37.81"/>
    <x v="5"/>
    <n v="20"/>
    <n v="756.2"/>
  </r>
  <r>
    <n v="3313"/>
    <x v="2"/>
    <x v="1"/>
    <x v="76"/>
    <x v="187"/>
    <s v="11.99 - 17.66"/>
    <n v="11.99"/>
    <n v="17.66"/>
    <n v="14.824999999999999"/>
    <x v="0"/>
    <n v="16"/>
    <n v="237.2"/>
  </r>
  <r>
    <n v="3314"/>
    <x v="2"/>
    <x v="1"/>
    <x v="61"/>
    <x v="128"/>
    <s v="16.69 - 24.99"/>
    <n v="16.690000000000001"/>
    <n v="24.99"/>
    <n v="20.84"/>
    <x v="2"/>
    <n v="15"/>
    <n v="312.60000000000002"/>
  </r>
  <r>
    <n v="3315"/>
    <x v="2"/>
    <x v="1"/>
    <x v="58"/>
    <x v="124"/>
    <s v="11.58 - 13.98"/>
    <n v="11.58"/>
    <n v="13.98"/>
    <n v="12.780000000000001"/>
    <x v="0"/>
    <n v="13"/>
    <n v="166.14000000000001"/>
  </r>
  <r>
    <n v="3316"/>
    <x v="2"/>
    <x v="1"/>
    <x v="5"/>
    <x v="174"/>
    <s v="15.58 - 16.98"/>
    <n v="15.58"/>
    <n v="16.98"/>
    <n v="16.28"/>
    <x v="0"/>
    <n v="12"/>
    <n v="195.36"/>
  </r>
  <r>
    <n v="3317"/>
    <x v="2"/>
    <x v="1"/>
    <x v="66"/>
    <x v="228"/>
    <s v="20.80 - 20.80"/>
    <n v="20.8"/>
    <n v="20.8"/>
    <n v="20.8"/>
    <x v="2"/>
    <n v="12"/>
    <n v="249.60000000000002"/>
  </r>
  <r>
    <n v="3318"/>
    <x v="2"/>
    <x v="1"/>
    <x v="58"/>
    <x v="121"/>
    <s v="7.38 - 8.38"/>
    <n v="7.38"/>
    <n v="8.3800000000000008"/>
    <n v="7.8800000000000008"/>
    <x v="4"/>
    <n v="10"/>
    <n v="78.800000000000011"/>
  </r>
  <r>
    <n v="3319"/>
    <x v="2"/>
    <x v="1"/>
    <x v="63"/>
    <x v="131"/>
    <s v="21.57 - 22.77"/>
    <n v="21.57"/>
    <n v="22.77"/>
    <n v="22.17"/>
    <x v="2"/>
    <n v="8"/>
    <n v="177.36"/>
  </r>
  <r>
    <n v="3320"/>
    <x v="2"/>
    <x v="1"/>
    <x v="35"/>
    <x v="65"/>
    <s v="13.99 - 19.69"/>
    <n v="13.99"/>
    <n v="19.690000000000001"/>
    <n v="16.84"/>
    <x v="0"/>
    <n v="7"/>
    <n v="117.88"/>
  </r>
  <r>
    <n v="3321"/>
    <x v="2"/>
    <x v="1"/>
    <x v="13"/>
    <x v="230"/>
    <s v="17.88 - 20.38"/>
    <n v="17.88"/>
    <n v="20.38"/>
    <n v="19.13"/>
    <x v="0"/>
    <n v="7"/>
    <n v="133.91"/>
  </r>
  <r>
    <n v="3322"/>
    <x v="2"/>
    <x v="1"/>
    <x v="60"/>
    <x v="130"/>
    <s v="11.99 - 15.09"/>
    <n v="11.99"/>
    <n v="15.09"/>
    <n v="13.54"/>
    <x v="0"/>
    <n v="7"/>
    <n v="94.78"/>
  </r>
  <r>
    <n v="3323"/>
    <x v="2"/>
    <x v="1"/>
    <x v="62"/>
    <x v="147"/>
    <s v="8.98 - 15.98"/>
    <n v="8.98"/>
    <n v="15.98"/>
    <n v="12.48"/>
    <x v="0"/>
    <n v="6"/>
    <n v="74.88"/>
  </r>
  <r>
    <n v="3324"/>
    <x v="2"/>
    <x v="1"/>
    <x v="88"/>
    <x v="231"/>
    <s v="32.99 - 39.99"/>
    <n v="32.99"/>
    <n v="39.99"/>
    <n v="36.49"/>
    <x v="5"/>
    <n v="5"/>
    <n v="182.45000000000002"/>
  </r>
  <r>
    <n v="3325"/>
    <x v="2"/>
    <x v="1"/>
    <x v="16"/>
    <x v="220"/>
    <s v="54.68 - 64.88"/>
    <n v="54.68"/>
    <n v="64.88"/>
    <n v="59.78"/>
    <x v="1"/>
    <n v="2"/>
    <n v="119.56"/>
  </r>
  <r>
    <n v="3326"/>
    <x v="2"/>
    <x v="1"/>
    <x v="15"/>
    <x v="58"/>
    <s v="17.58 - 21.68"/>
    <n v="17.579999999999998"/>
    <n v="21.68"/>
    <n v="19.63"/>
    <x v="0"/>
    <n v="1"/>
    <n v="19.63"/>
  </r>
  <r>
    <n v="3327"/>
    <x v="2"/>
    <x v="1"/>
    <x v="55"/>
    <x v="112"/>
    <s v="23.17 - 26.47"/>
    <n v="23.17"/>
    <n v="26.47"/>
    <n v="24.82"/>
    <x v="2"/>
    <n v="1"/>
    <n v="24.82"/>
  </r>
  <r>
    <n v="3328"/>
    <x v="2"/>
    <x v="2"/>
    <x v="6"/>
    <x v="106"/>
    <s v="3.28 - 9.99"/>
    <n v="3.28"/>
    <n v="9.99"/>
    <n v="6.6349999999999998"/>
    <x v="4"/>
    <n v="47563"/>
    <n v="315580.505"/>
  </r>
  <r>
    <n v="3329"/>
    <x v="2"/>
    <x v="2"/>
    <x v="50"/>
    <x v="135"/>
    <s v="25.89 - 36.39"/>
    <n v="25.89"/>
    <n v="36.39"/>
    <n v="31.14"/>
    <x v="5"/>
    <n v="39790"/>
    <n v="1239060.6000000001"/>
  </r>
  <r>
    <n v="3330"/>
    <x v="2"/>
    <x v="2"/>
    <x v="4"/>
    <x v="196"/>
    <s v="15.48 - 21.99"/>
    <n v="15.48"/>
    <n v="21.99"/>
    <n v="18.734999999999999"/>
    <x v="0"/>
    <n v="26729"/>
    <n v="500767.815"/>
  </r>
  <r>
    <n v="3331"/>
    <x v="2"/>
    <x v="2"/>
    <x v="50"/>
    <x v="98"/>
    <s v="25.99 - 29.59"/>
    <n v="25.99"/>
    <n v="29.59"/>
    <n v="27.79"/>
    <x v="2"/>
    <n v="26024"/>
    <n v="723206.96"/>
  </r>
  <r>
    <n v="3332"/>
    <x v="2"/>
    <x v="2"/>
    <x v="4"/>
    <x v="195"/>
    <s v="7.98 - 17.98"/>
    <n v="7.98"/>
    <n v="17.98"/>
    <n v="12.98"/>
    <x v="0"/>
    <n v="22942"/>
    <n v="297787.16000000003"/>
  </r>
  <r>
    <n v="3333"/>
    <x v="2"/>
    <x v="2"/>
    <x v="4"/>
    <x v="107"/>
    <s v="18.98 - 33.18"/>
    <n v="18.98"/>
    <n v="33.18"/>
    <n v="26.08"/>
    <x v="2"/>
    <n v="12359"/>
    <n v="322322.71999999997"/>
  </r>
  <r>
    <n v="3334"/>
    <x v="2"/>
    <x v="2"/>
    <x v="31"/>
    <x v="191"/>
    <s v="2.99 - 5.75"/>
    <n v="2.99"/>
    <n v="5.75"/>
    <n v="4.37"/>
    <x v="4"/>
    <n v="11687"/>
    <n v="51072.19"/>
  </r>
  <r>
    <n v="3335"/>
    <x v="2"/>
    <x v="2"/>
    <x v="47"/>
    <x v="93"/>
    <s v="33.80 - 33.80"/>
    <n v="33.799999999999997"/>
    <n v="33.799999999999997"/>
    <n v="33.799999999999997"/>
    <x v="5"/>
    <n v="11034"/>
    <n v="372949.19999999995"/>
  </r>
  <r>
    <n v="3336"/>
    <x v="2"/>
    <x v="2"/>
    <x v="4"/>
    <x v="168"/>
    <s v="9.98 - 13.98"/>
    <n v="9.98"/>
    <n v="13.98"/>
    <n v="11.98"/>
    <x v="0"/>
    <n v="10501"/>
    <n v="125801.98000000001"/>
  </r>
  <r>
    <n v="3337"/>
    <x v="2"/>
    <x v="2"/>
    <x v="4"/>
    <x v="202"/>
    <s v="13.58 - 16.78"/>
    <n v="13.58"/>
    <n v="16.78"/>
    <n v="15.18"/>
    <x v="0"/>
    <n v="10025"/>
    <n v="152179.5"/>
  </r>
  <r>
    <n v="3338"/>
    <x v="2"/>
    <x v="2"/>
    <x v="4"/>
    <x v="12"/>
    <s v="20.98 - 34.28"/>
    <n v="20.98"/>
    <n v="34.28"/>
    <n v="27.630000000000003"/>
    <x v="2"/>
    <n v="9625"/>
    <n v="265938.75"/>
  </r>
  <r>
    <n v="3339"/>
    <x v="2"/>
    <x v="2"/>
    <x v="17"/>
    <x v="144"/>
    <s v="11.98 - 18.98"/>
    <n v="11.98"/>
    <n v="18.98"/>
    <n v="15.48"/>
    <x v="0"/>
    <n v="9501"/>
    <n v="147075.48000000001"/>
  </r>
  <r>
    <n v="3340"/>
    <x v="2"/>
    <x v="2"/>
    <x v="12"/>
    <x v="118"/>
    <s v="20.99 - 33.99"/>
    <n v="20.99"/>
    <n v="33.99"/>
    <n v="27.490000000000002"/>
    <x v="2"/>
    <n v="9183"/>
    <n v="252440.67"/>
  </r>
  <r>
    <n v="3341"/>
    <x v="2"/>
    <x v="2"/>
    <x v="31"/>
    <x v="79"/>
    <s v="5.99 - 9.40"/>
    <n v="5.99"/>
    <n v="9.4"/>
    <n v="7.6950000000000003"/>
    <x v="4"/>
    <n v="8240"/>
    <n v="63406.8"/>
  </r>
  <r>
    <n v="3342"/>
    <x v="2"/>
    <x v="2"/>
    <x v="51"/>
    <x v="171"/>
    <s v="7.99 - 12.38"/>
    <n v="7.99"/>
    <n v="12.38"/>
    <n v="10.185"/>
    <x v="0"/>
    <n v="8122"/>
    <n v="82722.570000000007"/>
  </r>
  <r>
    <n v="3343"/>
    <x v="2"/>
    <x v="2"/>
    <x v="8"/>
    <x v="127"/>
    <s v="12.98 - 16.58"/>
    <n v="12.98"/>
    <n v="16.579999999999998"/>
    <n v="14.78"/>
    <x v="0"/>
    <n v="6342"/>
    <n v="93734.76"/>
  </r>
  <r>
    <n v="3344"/>
    <x v="2"/>
    <x v="2"/>
    <x v="60"/>
    <x v="126"/>
    <s v="5.99 - 9.95"/>
    <n v="5.99"/>
    <n v="9.9499999999999993"/>
    <n v="7.97"/>
    <x v="4"/>
    <n v="5853"/>
    <n v="46648.409999999996"/>
  </r>
  <r>
    <n v="3345"/>
    <x v="2"/>
    <x v="2"/>
    <x v="3"/>
    <x v="3"/>
    <s v="33.80 - 55.40"/>
    <n v="33.799999999999997"/>
    <n v="55.4"/>
    <n v="44.599999999999994"/>
    <x v="3"/>
    <n v="5064"/>
    <n v="225854.39999999997"/>
  </r>
  <r>
    <n v="3346"/>
    <x v="2"/>
    <x v="2"/>
    <x v="79"/>
    <x v="197"/>
    <s v="4.57 - 4.57"/>
    <n v="4.57"/>
    <n v="4.57"/>
    <n v="4.57"/>
    <x v="4"/>
    <n v="4832"/>
    <n v="22082.240000000002"/>
  </r>
  <r>
    <n v="3347"/>
    <x v="2"/>
    <x v="2"/>
    <x v="12"/>
    <x v="177"/>
    <s v="15.69 - 18.89"/>
    <n v="15.69"/>
    <n v="18.89"/>
    <n v="17.29"/>
    <x v="0"/>
    <n v="4398"/>
    <n v="76041.42"/>
  </r>
  <r>
    <n v="3348"/>
    <x v="2"/>
    <x v="2"/>
    <x v="24"/>
    <x v="35"/>
    <s v="14.28 - 15.38"/>
    <n v="14.28"/>
    <n v="15.38"/>
    <n v="14.83"/>
    <x v="0"/>
    <n v="4345"/>
    <n v="64436.35"/>
  </r>
  <r>
    <n v="3349"/>
    <x v="2"/>
    <x v="2"/>
    <x v="60"/>
    <x v="185"/>
    <s v="14.98 - 20.98"/>
    <n v="14.98"/>
    <n v="20.98"/>
    <n v="17.98"/>
    <x v="0"/>
    <n v="4201"/>
    <n v="75533.98"/>
  </r>
  <r>
    <n v="3350"/>
    <x v="2"/>
    <x v="2"/>
    <x v="22"/>
    <x v="31"/>
    <s v="12.99 - 17.19"/>
    <n v="12.99"/>
    <n v="17.190000000000001"/>
    <n v="15.09"/>
    <x v="0"/>
    <n v="4105"/>
    <n v="61944.45"/>
  </r>
  <r>
    <n v="3351"/>
    <x v="2"/>
    <x v="2"/>
    <x v="65"/>
    <x v="141"/>
    <s v="5.99 - 9.09"/>
    <n v="5.99"/>
    <n v="9.09"/>
    <n v="7.54"/>
    <x v="4"/>
    <n v="3985"/>
    <n v="30046.9"/>
  </r>
  <r>
    <n v="3352"/>
    <x v="2"/>
    <x v="2"/>
    <x v="51"/>
    <x v="101"/>
    <s v="11.88 - 20.68"/>
    <n v="11.88"/>
    <n v="20.68"/>
    <n v="16.28"/>
    <x v="0"/>
    <n v="3904"/>
    <n v="63557.120000000003"/>
  </r>
  <r>
    <n v="3353"/>
    <x v="2"/>
    <x v="2"/>
    <x v="17"/>
    <x v="109"/>
    <s v="15.99 - 23.29"/>
    <n v="15.99"/>
    <n v="23.29"/>
    <n v="19.64"/>
    <x v="0"/>
    <n v="3579"/>
    <n v="70291.56"/>
  </r>
  <r>
    <n v="3354"/>
    <x v="2"/>
    <x v="2"/>
    <x v="48"/>
    <x v="137"/>
    <s v="19.39 - 29.39"/>
    <n v="19.39"/>
    <n v="29.39"/>
    <n v="24.39"/>
    <x v="2"/>
    <n v="3177"/>
    <n v="77487.03"/>
  </r>
  <r>
    <n v="3355"/>
    <x v="2"/>
    <x v="2"/>
    <x v="11"/>
    <x v="14"/>
    <s v="14.99 - 15.99"/>
    <n v="14.99"/>
    <n v="15.99"/>
    <n v="15.49"/>
    <x v="0"/>
    <n v="3160"/>
    <n v="48948.4"/>
  </r>
  <r>
    <n v="3356"/>
    <x v="2"/>
    <x v="2"/>
    <x v="0"/>
    <x v="0"/>
    <s v="13.98 - 15.38"/>
    <n v="13.98"/>
    <n v="15.38"/>
    <n v="14.68"/>
    <x v="0"/>
    <n v="3145"/>
    <n v="46168.6"/>
  </r>
  <r>
    <n v="3357"/>
    <x v="2"/>
    <x v="2"/>
    <x v="57"/>
    <x v="120"/>
    <s v="4.38 - 6.88"/>
    <n v="4.38"/>
    <n v="6.88"/>
    <n v="5.63"/>
    <x v="4"/>
    <n v="3100"/>
    <n v="17453"/>
  </r>
  <r>
    <n v="3358"/>
    <x v="2"/>
    <x v="2"/>
    <x v="82"/>
    <x v="211"/>
    <s v="24.98 - 33.18"/>
    <n v="24.98"/>
    <n v="33.18"/>
    <n v="29.08"/>
    <x v="2"/>
    <n v="3045"/>
    <n v="88548.599999999991"/>
  </r>
  <r>
    <n v="3359"/>
    <x v="2"/>
    <x v="2"/>
    <x v="3"/>
    <x v="113"/>
    <s v="35.80 - 41.60"/>
    <n v="35.799999999999997"/>
    <n v="41.6"/>
    <n v="38.700000000000003"/>
    <x v="5"/>
    <n v="3032"/>
    <n v="117338.40000000001"/>
  </r>
  <r>
    <n v="3360"/>
    <x v="2"/>
    <x v="2"/>
    <x v="53"/>
    <x v="186"/>
    <s v="13.48 - 18.28"/>
    <n v="13.48"/>
    <n v="18.28"/>
    <n v="15.88"/>
    <x v="0"/>
    <n v="2878"/>
    <n v="45702.64"/>
  </r>
  <r>
    <n v="3361"/>
    <x v="2"/>
    <x v="2"/>
    <x v="4"/>
    <x v="198"/>
    <s v="9.58 - 11.38"/>
    <n v="9.58"/>
    <n v="11.38"/>
    <n v="10.48"/>
    <x v="0"/>
    <n v="2856"/>
    <n v="29930.880000000001"/>
  </r>
  <r>
    <n v="3362"/>
    <x v="2"/>
    <x v="2"/>
    <x v="15"/>
    <x v="33"/>
    <s v="13.58 - 16.18"/>
    <n v="13.58"/>
    <n v="16.18"/>
    <n v="14.879999999999999"/>
    <x v="0"/>
    <n v="2745"/>
    <n v="40845.599999999999"/>
  </r>
  <r>
    <n v="3363"/>
    <x v="2"/>
    <x v="2"/>
    <x v="4"/>
    <x v="11"/>
    <s v="10.28 - 14.78"/>
    <n v="10.28"/>
    <n v="14.78"/>
    <n v="12.53"/>
    <x v="0"/>
    <n v="2736"/>
    <n v="34282.080000000002"/>
  </r>
  <r>
    <n v="3364"/>
    <x v="2"/>
    <x v="2"/>
    <x v="6"/>
    <x v="167"/>
    <s v="7.78 - 11.38"/>
    <n v="7.78"/>
    <n v="11.38"/>
    <n v="9.58"/>
    <x v="4"/>
    <n v="2707"/>
    <n v="25933.06"/>
  </r>
  <r>
    <n v="3365"/>
    <x v="2"/>
    <x v="2"/>
    <x v="1"/>
    <x v="119"/>
    <s v="40.50 - 44.50"/>
    <n v="40.5"/>
    <n v="44.5"/>
    <n v="42.5"/>
    <x v="3"/>
    <n v="2704"/>
    <n v="114920"/>
  </r>
  <r>
    <n v="3366"/>
    <x v="2"/>
    <x v="2"/>
    <x v="5"/>
    <x v="192"/>
    <s v="17.98 - 18.98"/>
    <n v="17.98"/>
    <n v="18.98"/>
    <n v="18.48"/>
    <x v="0"/>
    <n v="2576"/>
    <n v="47604.480000000003"/>
  </r>
  <r>
    <n v="3367"/>
    <x v="2"/>
    <x v="2"/>
    <x v="26"/>
    <x v="39"/>
    <s v="12.68 - 20.78"/>
    <n v="12.68"/>
    <n v="20.78"/>
    <n v="16.73"/>
    <x v="0"/>
    <n v="2450"/>
    <n v="40988.5"/>
  </r>
  <r>
    <n v="3368"/>
    <x v="2"/>
    <x v="2"/>
    <x v="35"/>
    <x v="64"/>
    <s v="15.09 - 16.99"/>
    <n v="15.09"/>
    <n v="16.989999999999998"/>
    <n v="16.04"/>
    <x v="0"/>
    <n v="2307"/>
    <n v="37004.28"/>
  </r>
  <r>
    <n v="3369"/>
    <x v="2"/>
    <x v="2"/>
    <x v="21"/>
    <x v="199"/>
    <s v="52.03 - 52.23"/>
    <n v="52.03"/>
    <n v="52.23"/>
    <n v="52.129999999999995"/>
    <x v="1"/>
    <n v="2225"/>
    <n v="115989.24999999999"/>
  </r>
  <r>
    <n v="3370"/>
    <x v="2"/>
    <x v="2"/>
    <x v="48"/>
    <x v="151"/>
    <s v="25.89 - 33.69"/>
    <n v="25.89"/>
    <n v="33.69"/>
    <n v="29.79"/>
    <x v="2"/>
    <n v="2162"/>
    <n v="64405.979999999996"/>
  </r>
  <r>
    <n v="3371"/>
    <x v="2"/>
    <x v="2"/>
    <x v="46"/>
    <x v="172"/>
    <s v="15.01 - 21.51"/>
    <n v="15.01"/>
    <n v="21.51"/>
    <n v="18.260000000000002"/>
    <x v="0"/>
    <n v="2066"/>
    <n v="37725.160000000003"/>
  </r>
  <r>
    <n v="3372"/>
    <x v="2"/>
    <x v="2"/>
    <x v="68"/>
    <x v="150"/>
    <s v="2.98 - 7.39"/>
    <n v="2.98"/>
    <n v="7.39"/>
    <n v="5.1849999999999996"/>
    <x v="4"/>
    <n v="1967"/>
    <n v="10198.894999999999"/>
  </r>
  <r>
    <n v="3373"/>
    <x v="2"/>
    <x v="2"/>
    <x v="26"/>
    <x v="115"/>
    <s v="12.98 - 20.78"/>
    <n v="12.98"/>
    <n v="20.78"/>
    <n v="16.880000000000003"/>
    <x v="0"/>
    <n v="1895"/>
    <n v="31987.600000000006"/>
  </r>
  <r>
    <n v="3374"/>
    <x v="2"/>
    <x v="2"/>
    <x v="2"/>
    <x v="2"/>
    <s v="23.32 - 24.22"/>
    <n v="23.32"/>
    <n v="24.22"/>
    <n v="23.77"/>
    <x v="2"/>
    <n v="1894"/>
    <n v="45020.38"/>
  </r>
  <r>
    <n v="3375"/>
    <x v="2"/>
    <x v="2"/>
    <x v="4"/>
    <x v="4"/>
    <s v="15.58 - 16.98"/>
    <n v="15.58"/>
    <n v="16.98"/>
    <n v="16.28"/>
    <x v="0"/>
    <n v="1855"/>
    <n v="30199.4"/>
  </r>
  <r>
    <n v="3376"/>
    <x v="2"/>
    <x v="2"/>
    <x v="12"/>
    <x v="15"/>
    <s v="16.89 - 20.19"/>
    <n v="16.89"/>
    <n v="20.190000000000001"/>
    <n v="18.54"/>
    <x v="0"/>
    <n v="1833"/>
    <n v="33983.82"/>
  </r>
  <r>
    <n v="3377"/>
    <x v="2"/>
    <x v="2"/>
    <x v="75"/>
    <x v="183"/>
    <s v="30.00 - 76.90"/>
    <n v="30"/>
    <n v="76.900000000000006"/>
    <n v="53.45"/>
    <x v="1"/>
    <n v="1795"/>
    <n v="95942.75"/>
  </r>
  <r>
    <n v="3378"/>
    <x v="2"/>
    <x v="2"/>
    <x v="3"/>
    <x v="38"/>
    <s v="49.80 - 59.80"/>
    <n v="49.8"/>
    <n v="59.8"/>
    <n v="54.8"/>
    <x v="1"/>
    <n v="1726"/>
    <n v="94584.799999999988"/>
  </r>
  <r>
    <n v="3379"/>
    <x v="2"/>
    <x v="2"/>
    <x v="62"/>
    <x v="209"/>
    <s v="8.98 - 16.38"/>
    <n v="8.98"/>
    <n v="16.38"/>
    <n v="12.68"/>
    <x v="0"/>
    <n v="1686"/>
    <n v="21378.48"/>
  </r>
  <r>
    <n v="3380"/>
    <x v="2"/>
    <x v="2"/>
    <x v="80"/>
    <x v="200"/>
    <s v="3.78 - 4.58"/>
    <n v="3.78"/>
    <n v="4.58"/>
    <n v="4.18"/>
    <x v="4"/>
    <n v="1646"/>
    <n v="6880.28"/>
  </r>
  <r>
    <n v="3381"/>
    <x v="2"/>
    <x v="2"/>
    <x v="0"/>
    <x v="210"/>
    <s v="18.98 - 21.98"/>
    <n v="18.98"/>
    <n v="21.98"/>
    <n v="20.48"/>
    <x v="2"/>
    <n v="1537"/>
    <n v="31477.760000000002"/>
  </r>
  <r>
    <n v="3382"/>
    <x v="2"/>
    <x v="2"/>
    <x v="2"/>
    <x v="140"/>
    <s v="19.59 - 28.34"/>
    <n v="19.59"/>
    <n v="28.34"/>
    <n v="23.965"/>
    <x v="2"/>
    <n v="1527"/>
    <n v="36594.555"/>
  </r>
  <r>
    <n v="3383"/>
    <x v="2"/>
    <x v="2"/>
    <x v="4"/>
    <x v="234"/>
    <s v="7.98 - 15.78"/>
    <n v="7.98"/>
    <n v="15.78"/>
    <n v="11.879999999999999"/>
    <x v="0"/>
    <n v="1476"/>
    <n v="17534.879999999997"/>
  </r>
  <r>
    <n v="3384"/>
    <x v="2"/>
    <x v="2"/>
    <x v="4"/>
    <x v="30"/>
    <s v="15.48 - 15.58"/>
    <n v="15.48"/>
    <n v="15.58"/>
    <n v="15.530000000000001"/>
    <x v="0"/>
    <n v="1428"/>
    <n v="22176.84"/>
  </r>
  <r>
    <n v="3385"/>
    <x v="2"/>
    <x v="2"/>
    <x v="70"/>
    <x v="154"/>
    <s v="26.69 - 39.36"/>
    <n v="26.69"/>
    <n v="39.36"/>
    <n v="33.024999999999999"/>
    <x v="5"/>
    <n v="1385"/>
    <n v="45739.625"/>
  </r>
  <r>
    <n v="3386"/>
    <x v="2"/>
    <x v="2"/>
    <x v="81"/>
    <x v="204"/>
    <s v="3.68 - 5.68"/>
    <n v="3.68"/>
    <n v="5.68"/>
    <n v="4.68"/>
    <x v="4"/>
    <n v="1325"/>
    <n v="6201"/>
  </r>
  <r>
    <n v="3387"/>
    <x v="2"/>
    <x v="2"/>
    <x v="4"/>
    <x v="51"/>
    <s v="14.78 - 17.48"/>
    <n v="14.78"/>
    <n v="17.48"/>
    <n v="16.13"/>
    <x v="0"/>
    <n v="1320"/>
    <n v="21291.599999999999"/>
  </r>
  <r>
    <n v="3388"/>
    <x v="2"/>
    <x v="2"/>
    <x v="2"/>
    <x v="173"/>
    <s v="16.29 - 19.29"/>
    <n v="16.29"/>
    <n v="19.29"/>
    <n v="17.79"/>
    <x v="0"/>
    <n v="1207"/>
    <n v="21472.53"/>
  </r>
  <r>
    <n v="3389"/>
    <x v="2"/>
    <x v="2"/>
    <x v="11"/>
    <x v="235"/>
    <s v="18.79 - 21.59"/>
    <n v="18.79"/>
    <n v="21.59"/>
    <n v="20.189999999999998"/>
    <x v="2"/>
    <n v="1185"/>
    <n v="23925.149999999998"/>
  </r>
  <r>
    <n v="3390"/>
    <x v="2"/>
    <x v="2"/>
    <x v="73"/>
    <x v="169"/>
    <s v="15.68 - 32.98"/>
    <n v="15.68"/>
    <n v="32.979999999999997"/>
    <n v="24.33"/>
    <x v="2"/>
    <n v="1184"/>
    <n v="28806.719999999998"/>
  </r>
  <r>
    <n v="3391"/>
    <x v="2"/>
    <x v="2"/>
    <x v="0"/>
    <x v="117"/>
    <s v="15.58 - 20.08"/>
    <n v="15.58"/>
    <n v="20.079999999999998"/>
    <n v="17.829999999999998"/>
    <x v="0"/>
    <n v="1176"/>
    <n v="20968.079999999998"/>
  </r>
  <r>
    <n v="3392"/>
    <x v="2"/>
    <x v="2"/>
    <x v="80"/>
    <x v="203"/>
    <s v="4.88 - 4.88"/>
    <n v="4.88"/>
    <n v="4.88"/>
    <n v="4.88"/>
    <x v="4"/>
    <n v="1173"/>
    <n v="5724.24"/>
  </r>
  <r>
    <n v="3393"/>
    <x v="2"/>
    <x v="2"/>
    <x v="0"/>
    <x v="233"/>
    <s v="15.28 - 18.18"/>
    <n v="15.28"/>
    <n v="18.18"/>
    <n v="16.73"/>
    <x v="0"/>
    <n v="1169"/>
    <n v="19557.37"/>
  </r>
  <r>
    <n v="3394"/>
    <x v="2"/>
    <x v="2"/>
    <x v="30"/>
    <x v="208"/>
    <s v="28.99 - 36.29"/>
    <n v="28.99"/>
    <n v="36.29"/>
    <n v="32.64"/>
    <x v="5"/>
    <n v="1121"/>
    <n v="36589.440000000002"/>
  </r>
  <r>
    <n v="3395"/>
    <x v="2"/>
    <x v="2"/>
    <x v="19"/>
    <x v="132"/>
    <s v="14.98 - 15.98"/>
    <n v="14.98"/>
    <n v="15.98"/>
    <n v="15.48"/>
    <x v="0"/>
    <n v="1090"/>
    <n v="16873.2"/>
  </r>
  <r>
    <n v="3396"/>
    <x v="2"/>
    <x v="2"/>
    <x v="0"/>
    <x v="206"/>
    <s v="15.28 - 16.59"/>
    <n v="15.28"/>
    <n v="16.59"/>
    <n v="15.934999999999999"/>
    <x v="0"/>
    <n v="1018"/>
    <n v="16221.829999999998"/>
  </r>
  <r>
    <n v="3397"/>
    <x v="2"/>
    <x v="2"/>
    <x v="7"/>
    <x v="212"/>
    <s v="18.98 - 32.98"/>
    <n v="18.98"/>
    <n v="32.979999999999997"/>
    <n v="25.979999999999997"/>
    <x v="2"/>
    <n v="1015"/>
    <n v="26369.699999999997"/>
  </r>
  <r>
    <n v="3398"/>
    <x v="2"/>
    <x v="2"/>
    <x v="26"/>
    <x v="201"/>
    <s v="5.88 - 6.88"/>
    <n v="5.88"/>
    <n v="6.88"/>
    <n v="6.38"/>
    <x v="4"/>
    <n v="1007"/>
    <n v="6424.66"/>
  </r>
  <r>
    <n v="3399"/>
    <x v="2"/>
    <x v="2"/>
    <x v="33"/>
    <x v="102"/>
    <s v="5.28 - 8.28"/>
    <n v="5.28"/>
    <n v="8.2799999999999994"/>
    <n v="6.7799999999999994"/>
    <x v="4"/>
    <n v="1005"/>
    <n v="6813.9"/>
  </r>
  <r>
    <n v="3400"/>
    <x v="2"/>
    <x v="2"/>
    <x v="19"/>
    <x v="205"/>
    <s v="24.59 - 29.98"/>
    <n v="24.59"/>
    <n v="29.98"/>
    <n v="27.285"/>
    <x v="2"/>
    <n v="996"/>
    <n v="27175.86"/>
  </r>
  <r>
    <n v="3401"/>
    <x v="2"/>
    <x v="2"/>
    <x v="1"/>
    <x v="1"/>
    <s v="49.99 - 54.65"/>
    <n v="49.99"/>
    <n v="54.65"/>
    <n v="52.32"/>
    <x v="1"/>
    <n v="979"/>
    <n v="51221.279999999999"/>
  </r>
  <r>
    <n v="3402"/>
    <x v="2"/>
    <x v="2"/>
    <x v="46"/>
    <x v="146"/>
    <s v="16.98 - 23.98"/>
    <n v="16.98"/>
    <n v="23.98"/>
    <n v="20.48"/>
    <x v="2"/>
    <n v="884"/>
    <n v="18104.32"/>
  </r>
  <r>
    <n v="3403"/>
    <x v="2"/>
    <x v="2"/>
    <x v="43"/>
    <x v="78"/>
    <s v="18.29 - 19.79"/>
    <n v="18.29"/>
    <n v="19.79"/>
    <n v="19.04"/>
    <x v="0"/>
    <n v="775"/>
    <n v="14756"/>
  </r>
  <r>
    <n v="3404"/>
    <x v="2"/>
    <x v="2"/>
    <x v="46"/>
    <x v="88"/>
    <s v="16.08 - 17.98"/>
    <n v="16.079999999999998"/>
    <n v="17.98"/>
    <n v="17.03"/>
    <x v="0"/>
    <n v="769"/>
    <n v="13096.070000000002"/>
  </r>
  <r>
    <n v="3405"/>
    <x v="2"/>
    <x v="2"/>
    <x v="32"/>
    <x v="226"/>
    <s v="12.68 - 13.08"/>
    <n v="12.68"/>
    <n v="13.08"/>
    <n v="12.879999999999999"/>
    <x v="0"/>
    <n v="755"/>
    <n v="9724.4"/>
  </r>
  <r>
    <n v="3406"/>
    <x v="2"/>
    <x v="2"/>
    <x v="2"/>
    <x v="175"/>
    <s v="25.99 - 33.89"/>
    <n v="25.99"/>
    <n v="33.89"/>
    <n v="29.939999999999998"/>
    <x v="2"/>
    <n v="677"/>
    <n v="20269.379999999997"/>
  </r>
  <r>
    <n v="3407"/>
    <x v="2"/>
    <x v="2"/>
    <x v="23"/>
    <x v="32"/>
    <s v="12.98 - 17.88"/>
    <n v="12.98"/>
    <n v="17.88"/>
    <n v="15.43"/>
    <x v="0"/>
    <n v="670"/>
    <n v="10338.1"/>
  </r>
  <r>
    <n v="3408"/>
    <x v="2"/>
    <x v="2"/>
    <x v="48"/>
    <x v="159"/>
    <s v="24.29 - 24.29"/>
    <n v="24.29"/>
    <n v="24.29"/>
    <n v="24.29"/>
    <x v="2"/>
    <n v="643"/>
    <n v="15618.47"/>
  </r>
  <r>
    <n v="3409"/>
    <x v="2"/>
    <x v="2"/>
    <x v="7"/>
    <x v="160"/>
    <s v="18.58 - 28.08"/>
    <n v="18.579999999999998"/>
    <n v="28.08"/>
    <n v="23.33"/>
    <x v="2"/>
    <n v="608"/>
    <n v="14184.64"/>
  </r>
  <r>
    <n v="3410"/>
    <x v="2"/>
    <x v="2"/>
    <x v="14"/>
    <x v="215"/>
    <s v="25.88 - 30.08"/>
    <n v="25.88"/>
    <n v="30.08"/>
    <n v="27.979999999999997"/>
    <x v="2"/>
    <n v="546"/>
    <n v="15277.079999999998"/>
  </r>
  <r>
    <n v="3411"/>
    <x v="2"/>
    <x v="2"/>
    <x v="52"/>
    <x v="100"/>
    <s v="5.68 - 8.58"/>
    <n v="5.68"/>
    <n v="8.58"/>
    <n v="7.13"/>
    <x v="4"/>
    <n v="520"/>
    <n v="3707.6"/>
  </r>
  <r>
    <n v="3412"/>
    <x v="2"/>
    <x v="2"/>
    <x v="5"/>
    <x v="236"/>
    <s v="23.18 - 31.50"/>
    <n v="23.18"/>
    <n v="31.5"/>
    <n v="27.34"/>
    <x v="2"/>
    <n v="519"/>
    <n v="14189.46"/>
  </r>
  <r>
    <n v="3413"/>
    <x v="2"/>
    <x v="2"/>
    <x v="44"/>
    <x v="237"/>
    <s v="15.38 - 16.38"/>
    <n v="15.38"/>
    <n v="16.38"/>
    <n v="15.879999999999999"/>
    <x v="0"/>
    <n v="502"/>
    <n v="7971.7599999999993"/>
  </r>
  <r>
    <n v="3414"/>
    <x v="2"/>
    <x v="2"/>
    <x v="77"/>
    <x v="188"/>
    <s v="4.09 - 5.59"/>
    <n v="4.09"/>
    <n v="5.59"/>
    <n v="4.84"/>
    <x v="4"/>
    <n v="500"/>
    <n v="2420"/>
  </r>
  <r>
    <n v="3415"/>
    <x v="2"/>
    <x v="2"/>
    <x v="65"/>
    <x v="142"/>
    <s v="14.59 - 18.98"/>
    <n v="14.59"/>
    <n v="18.98"/>
    <n v="16.785"/>
    <x v="0"/>
    <n v="498"/>
    <n v="8358.93"/>
  </r>
  <r>
    <n v="3416"/>
    <x v="2"/>
    <x v="2"/>
    <x v="33"/>
    <x v="194"/>
    <s v="11.88 - 19.98"/>
    <n v="11.88"/>
    <n v="19.98"/>
    <n v="15.93"/>
    <x v="0"/>
    <n v="497"/>
    <n v="7917.21"/>
  </r>
  <r>
    <n v="3417"/>
    <x v="2"/>
    <x v="2"/>
    <x v="2"/>
    <x v="27"/>
    <s v="26.11 - 27.21"/>
    <n v="26.11"/>
    <n v="27.21"/>
    <n v="26.66"/>
    <x v="2"/>
    <n v="494"/>
    <n v="13170.04"/>
  </r>
  <r>
    <n v="3418"/>
    <x v="2"/>
    <x v="2"/>
    <x v="17"/>
    <x v="23"/>
    <s v="28.66 - 46.96"/>
    <n v="28.66"/>
    <n v="46.96"/>
    <n v="37.81"/>
    <x v="5"/>
    <n v="439"/>
    <n v="16598.59"/>
  </r>
  <r>
    <n v="3419"/>
    <x v="2"/>
    <x v="2"/>
    <x v="36"/>
    <x v="155"/>
    <s v="22.59 - 26.99"/>
    <n v="22.59"/>
    <n v="26.99"/>
    <n v="24.79"/>
    <x v="2"/>
    <n v="424"/>
    <n v="10510.96"/>
  </r>
  <r>
    <n v="3420"/>
    <x v="2"/>
    <x v="2"/>
    <x v="61"/>
    <x v="128"/>
    <s v="16.69 - 24.99"/>
    <n v="16.690000000000001"/>
    <n v="24.99"/>
    <n v="20.84"/>
    <x v="2"/>
    <n v="415"/>
    <n v="8648.6"/>
  </r>
  <r>
    <n v="3421"/>
    <x v="2"/>
    <x v="2"/>
    <x v="48"/>
    <x v="94"/>
    <s v="23.79 - 25.29"/>
    <n v="23.79"/>
    <n v="25.29"/>
    <n v="24.54"/>
    <x v="2"/>
    <n v="410"/>
    <n v="10061.4"/>
  </r>
  <r>
    <n v="3422"/>
    <x v="2"/>
    <x v="2"/>
    <x v="30"/>
    <x v="44"/>
    <s v="19.97 - 22.78"/>
    <n v="19.97"/>
    <n v="22.78"/>
    <n v="21.375"/>
    <x v="2"/>
    <n v="370"/>
    <n v="7908.75"/>
  </r>
  <r>
    <n v="3423"/>
    <x v="2"/>
    <x v="2"/>
    <x v="10"/>
    <x v="13"/>
    <s v="20.78 - 23.08"/>
    <n v="20.78"/>
    <n v="23.08"/>
    <n v="21.93"/>
    <x v="2"/>
    <n v="349"/>
    <n v="7653.57"/>
  </r>
  <r>
    <n v="3424"/>
    <x v="2"/>
    <x v="2"/>
    <x v="0"/>
    <x v="207"/>
    <s v="21.98 - 25.98"/>
    <n v="21.98"/>
    <n v="25.98"/>
    <n v="23.98"/>
    <x v="2"/>
    <n v="336"/>
    <n v="8057.28"/>
  </r>
  <r>
    <n v="3425"/>
    <x v="2"/>
    <x v="2"/>
    <x v="30"/>
    <x v="157"/>
    <s v="13.68 - 16.78"/>
    <n v="13.68"/>
    <n v="16.78"/>
    <n v="15.23"/>
    <x v="0"/>
    <n v="328"/>
    <n v="4995.4400000000005"/>
  </r>
  <r>
    <n v="3426"/>
    <x v="2"/>
    <x v="2"/>
    <x v="62"/>
    <x v="147"/>
    <s v="8.98 - 15.98"/>
    <n v="8.98"/>
    <n v="15.98"/>
    <n v="12.48"/>
    <x v="0"/>
    <n v="322"/>
    <n v="4018.56"/>
  </r>
  <r>
    <n v="3427"/>
    <x v="2"/>
    <x v="2"/>
    <x v="27"/>
    <x v="41"/>
    <s v="16.58 - 21.28"/>
    <n v="16.579999999999998"/>
    <n v="21.28"/>
    <n v="18.93"/>
    <x v="0"/>
    <n v="308"/>
    <n v="5830.44"/>
  </r>
  <r>
    <n v="3428"/>
    <x v="2"/>
    <x v="2"/>
    <x v="36"/>
    <x v="66"/>
    <s v="15.98 - 18.68"/>
    <n v="15.98"/>
    <n v="18.68"/>
    <n v="17.329999999999998"/>
    <x v="0"/>
    <n v="307"/>
    <n v="5320.3099999999995"/>
  </r>
  <r>
    <n v="3429"/>
    <x v="2"/>
    <x v="2"/>
    <x v="5"/>
    <x v="232"/>
    <s v="17.88 - 18.98"/>
    <n v="17.88"/>
    <n v="18.98"/>
    <n v="18.43"/>
    <x v="0"/>
    <n v="274"/>
    <n v="5049.82"/>
  </r>
  <r>
    <n v="3430"/>
    <x v="2"/>
    <x v="2"/>
    <x v="21"/>
    <x v="189"/>
    <s v="35.20 - 42.80"/>
    <n v="35.200000000000003"/>
    <n v="42.8"/>
    <n v="39"/>
    <x v="5"/>
    <n v="264"/>
    <n v="10296"/>
  </r>
  <r>
    <n v="3431"/>
    <x v="2"/>
    <x v="2"/>
    <x v="21"/>
    <x v="29"/>
    <s v="49.19 - 57.98"/>
    <n v="49.19"/>
    <n v="57.98"/>
    <n v="53.584999999999994"/>
    <x v="1"/>
    <n v="263"/>
    <n v="14092.854999999998"/>
  </r>
  <r>
    <n v="3432"/>
    <x v="2"/>
    <x v="2"/>
    <x v="78"/>
    <x v="193"/>
    <s v="4.39 - 9.88"/>
    <n v="4.3899999999999997"/>
    <n v="9.8800000000000008"/>
    <n v="7.1349999999999998"/>
    <x v="4"/>
    <n v="262"/>
    <n v="1869.37"/>
  </r>
  <r>
    <n v="3433"/>
    <x v="2"/>
    <x v="2"/>
    <x v="84"/>
    <x v="216"/>
    <s v="6.58 - 8.48"/>
    <n v="6.58"/>
    <n v="8.48"/>
    <n v="7.53"/>
    <x v="4"/>
    <n v="261"/>
    <n v="1965.3300000000002"/>
  </r>
  <r>
    <n v="3434"/>
    <x v="2"/>
    <x v="2"/>
    <x v="83"/>
    <x v="213"/>
    <s v="16.78 - 18.98"/>
    <n v="16.78"/>
    <n v="18.98"/>
    <n v="17.880000000000003"/>
    <x v="0"/>
    <n v="256"/>
    <n v="4577.2800000000007"/>
  </r>
  <r>
    <n v="3435"/>
    <x v="2"/>
    <x v="2"/>
    <x v="34"/>
    <x v="133"/>
    <s v="50.98 - 77.98"/>
    <n v="50.98"/>
    <n v="77.98"/>
    <n v="64.48"/>
    <x v="1"/>
    <n v="253"/>
    <n v="16313.44"/>
  </r>
  <r>
    <n v="3436"/>
    <x v="2"/>
    <x v="2"/>
    <x v="74"/>
    <x v="179"/>
    <s v="40.98 - 40.98"/>
    <n v="40.98"/>
    <n v="40.98"/>
    <n v="40.98"/>
    <x v="3"/>
    <n v="247"/>
    <n v="10122.06"/>
  </r>
  <r>
    <n v="3437"/>
    <x v="2"/>
    <x v="2"/>
    <x v="21"/>
    <x v="190"/>
    <s v="32.18 - 32.20"/>
    <n v="32.18"/>
    <n v="32.200000000000003"/>
    <n v="32.19"/>
    <x v="5"/>
    <n v="243"/>
    <n v="7822.1699999999992"/>
  </r>
  <r>
    <n v="3438"/>
    <x v="2"/>
    <x v="2"/>
    <x v="29"/>
    <x v="170"/>
    <s v="49.99 - 61.39"/>
    <n v="49.99"/>
    <n v="61.39"/>
    <n v="55.69"/>
    <x v="1"/>
    <n v="242"/>
    <n v="13476.98"/>
  </r>
  <r>
    <n v="3439"/>
    <x v="2"/>
    <x v="2"/>
    <x v="29"/>
    <x v="122"/>
    <s v="27.99 - 32.20"/>
    <n v="27.99"/>
    <n v="32.200000000000003"/>
    <n v="30.094999999999999"/>
    <x v="5"/>
    <n v="238"/>
    <n v="7162.61"/>
  </r>
  <r>
    <n v="3440"/>
    <x v="2"/>
    <x v="2"/>
    <x v="29"/>
    <x v="158"/>
    <s v="52.39 - 60.39"/>
    <n v="52.39"/>
    <n v="60.39"/>
    <n v="56.39"/>
    <x v="1"/>
    <n v="226"/>
    <n v="12744.14"/>
  </r>
  <r>
    <n v="3441"/>
    <x v="2"/>
    <x v="2"/>
    <x v="16"/>
    <x v="76"/>
    <s v="24.38 - 24.38"/>
    <n v="24.38"/>
    <n v="24.38"/>
    <n v="24.38"/>
    <x v="2"/>
    <n v="212"/>
    <n v="5168.5599999999995"/>
  </r>
  <r>
    <n v="3442"/>
    <x v="2"/>
    <x v="2"/>
    <x v="69"/>
    <x v="153"/>
    <s v="14.78 - 16.48"/>
    <n v="14.78"/>
    <n v="16.48"/>
    <n v="15.629999999999999"/>
    <x v="0"/>
    <n v="204"/>
    <n v="3188.52"/>
  </r>
  <r>
    <n v="3443"/>
    <x v="2"/>
    <x v="2"/>
    <x v="44"/>
    <x v="224"/>
    <s v="12.98 - 13.98"/>
    <n v="12.98"/>
    <n v="13.98"/>
    <n v="13.48"/>
    <x v="0"/>
    <n v="201"/>
    <n v="2709.48"/>
  </r>
  <r>
    <n v="3444"/>
    <x v="2"/>
    <x v="2"/>
    <x v="30"/>
    <x v="219"/>
    <s v="22.78 - 23.17"/>
    <n v="22.78"/>
    <n v="23.17"/>
    <n v="22.975000000000001"/>
    <x v="2"/>
    <n v="193"/>
    <n v="4434.1750000000002"/>
  </r>
  <r>
    <n v="3445"/>
    <x v="2"/>
    <x v="2"/>
    <x v="52"/>
    <x v="162"/>
    <s v="17.78 - 28.88"/>
    <n v="17.78"/>
    <n v="28.88"/>
    <n v="23.33"/>
    <x v="2"/>
    <n v="190"/>
    <n v="4432.7"/>
  </r>
  <r>
    <n v="3446"/>
    <x v="2"/>
    <x v="2"/>
    <x v="16"/>
    <x v="21"/>
    <s v="50.80 - 50.80"/>
    <n v="50.8"/>
    <n v="50.8"/>
    <n v="50.8"/>
    <x v="1"/>
    <n v="181"/>
    <n v="9194.7999999999993"/>
  </r>
  <r>
    <n v="3447"/>
    <x v="2"/>
    <x v="2"/>
    <x v="11"/>
    <x v="161"/>
    <s v="14.98 - 14.98"/>
    <n v="14.98"/>
    <n v="14.98"/>
    <n v="14.98"/>
    <x v="0"/>
    <n v="181"/>
    <n v="2711.38"/>
  </r>
  <r>
    <n v="3448"/>
    <x v="2"/>
    <x v="2"/>
    <x v="3"/>
    <x v="180"/>
    <s v="42.80 - 53.60"/>
    <n v="42.8"/>
    <n v="53.6"/>
    <n v="48.2"/>
    <x v="3"/>
    <n v="163"/>
    <n v="7856.6"/>
  </r>
  <r>
    <n v="3449"/>
    <x v="2"/>
    <x v="2"/>
    <x v="15"/>
    <x v="53"/>
    <s v="11.98 - 13.58"/>
    <n v="11.98"/>
    <n v="13.58"/>
    <n v="12.780000000000001"/>
    <x v="0"/>
    <n v="144"/>
    <n v="1840.3200000000002"/>
  </r>
  <r>
    <n v="3450"/>
    <x v="2"/>
    <x v="2"/>
    <x v="74"/>
    <x v="227"/>
    <s v="41.58 - 41.58"/>
    <n v="41.58"/>
    <n v="41.58"/>
    <n v="41.58"/>
    <x v="3"/>
    <n v="126"/>
    <n v="5239.08"/>
  </r>
  <r>
    <n v="3451"/>
    <x v="2"/>
    <x v="2"/>
    <x v="16"/>
    <x v="220"/>
    <s v="54.68 - 64.88"/>
    <n v="54.68"/>
    <n v="64.88"/>
    <n v="59.78"/>
    <x v="1"/>
    <n v="125"/>
    <n v="7472.5"/>
  </r>
  <r>
    <n v="3452"/>
    <x v="2"/>
    <x v="2"/>
    <x v="78"/>
    <x v="229"/>
    <s v="8.58 - 12.50"/>
    <n v="8.58"/>
    <n v="12.5"/>
    <n v="10.54"/>
    <x v="0"/>
    <n v="116"/>
    <n v="1222.6399999999999"/>
  </r>
  <r>
    <n v="3453"/>
    <x v="2"/>
    <x v="2"/>
    <x v="34"/>
    <x v="145"/>
    <s v="12.28 - 23.98"/>
    <n v="12.28"/>
    <n v="23.98"/>
    <n v="18.13"/>
    <x v="0"/>
    <n v="110"/>
    <n v="1994.3"/>
  </r>
  <r>
    <n v="3454"/>
    <x v="2"/>
    <x v="2"/>
    <x v="87"/>
    <x v="225"/>
    <s v="19.98 - 22.98"/>
    <n v="19.98"/>
    <n v="22.98"/>
    <n v="21.48"/>
    <x v="2"/>
    <n v="105"/>
    <n v="2255.4"/>
  </r>
  <r>
    <n v="3455"/>
    <x v="2"/>
    <x v="2"/>
    <x v="0"/>
    <x v="46"/>
    <s v="14.58 - 19.98"/>
    <n v="14.58"/>
    <n v="19.98"/>
    <n v="17.28"/>
    <x v="0"/>
    <n v="98"/>
    <n v="1693.44"/>
  </r>
  <r>
    <n v="3456"/>
    <x v="2"/>
    <x v="2"/>
    <x v="10"/>
    <x v="214"/>
    <s v="24.88 - 29.68"/>
    <n v="24.88"/>
    <n v="29.68"/>
    <n v="27.28"/>
    <x v="2"/>
    <n v="94"/>
    <n v="2564.3200000000002"/>
  </r>
  <r>
    <n v="3457"/>
    <x v="2"/>
    <x v="2"/>
    <x v="49"/>
    <x v="222"/>
    <s v="14.99 - 16.99"/>
    <n v="14.99"/>
    <n v="16.989999999999998"/>
    <n v="15.989999999999998"/>
    <x v="0"/>
    <n v="77"/>
    <n v="1231.2299999999998"/>
  </r>
  <r>
    <n v="3458"/>
    <x v="2"/>
    <x v="2"/>
    <x v="15"/>
    <x v="45"/>
    <s v="14.58 - 16.88"/>
    <n v="14.58"/>
    <n v="16.88"/>
    <n v="15.73"/>
    <x v="0"/>
    <n v="74"/>
    <n v="1164.02"/>
  </r>
  <r>
    <n v="3459"/>
    <x v="2"/>
    <x v="2"/>
    <x v="10"/>
    <x v="103"/>
    <s v="22.58 - 25.38"/>
    <n v="22.58"/>
    <n v="25.38"/>
    <n v="23.979999999999997"/>
    <x v="2"/>
    <n v="64"/>
    <n v="1534.7199999999998"/>
  </r>
  <r>
    <n v="3460"/>
    <x v="2"/>
    <x v="2"/>
    <x v="89"/>
    <x v="238"/>
    <s v="29.85 - 43.55"/>
    <n v="29.85"/>
    <n v="43.55"/>
    <n v="36.700000000000003"/>
    <x v="5"/>
    <n v="62"/>
    <n v="2275.4"/>
  </r>
  <r>
    <n v="3461"/>
    <x v="2"/>
    <x v="2"/>
    <x v="56"/>
    <x v="116"/>
    <s v="19.78 - 21.78"/>
    <n v="19.78"/>
    <n v="21.78"/>
    <n v="20.78"/>
    <x v="2"/>
    <n v="61"/>
    <n v="1267.5800000000002"/>
  </r>
  <r>
    <n v="3462"/>
    <x v="2"/>
    <x v="2"/>
    <x v="14"/>
    <x v="19"/>
    <s v="20.38 - 21.88"/>
    <n v="20.38"/>
    <n v="21.88"/>
    <n v="21.13"/>
    <x v="2"/>
    <n v="55"/>
    <n v="1162.1499999999999"/>
  </r>
  <r>
    <n v="3463"/>
    <x v="2"/>
    <x v="2"/>
    <x v="29"/>
    <x v="43"/>
    <s v="39.99 - 46.19"/>
    <n v="39.99"/>
    <n v="46.19"/>
    <n v="43.09"/>
    <x v="3"/>
    <n v="47"/>
    <n v="2025.2300000000002"/>
  </r>
  <r>
    <n v="3464"/>
    <x v="2"/>
    <x v="2"/>
    <x v="66"/>
    <x v="228"/>
    <s v="20.80 - 20.80"/>
    <n v="20.8"/>
    <n v="20.8"/>
    <n v="20.8"/>
    <x v="2"/>
    <n v="45"/>
    <n v="936"/>
  </r>
  <r>
    <n v="3465"/>
    <x v="2"/>
    <x v="2"/>
    <x v="31"/>
    <x v="138"/>
    <s v="15.66 - 17.99"/>
    <n v="15.66"/>
    <n v="17.989999999999998"/>
    <n v="16.824999999999999"/>
    <x v="0"/>
    <n v="35"/>
    <n v="588.875"/>
  </r>
  <r>
    <n v="3466"/>
    <x v="2"/>
    <x v="2"/>
    <x v="5"/>
    <x v="174"/>
    <s v="15.58 - 16.98"/>
    <n v="15.58"/>
    <n v="16.98"/>
    <n v="16.28"/>
    <x v="0"/>
    <n v="26"/>
    <n v="423.28000000000003"/>
  </r>
  <r>
    <n v="3467"/>
    <x v="2"/>
    <x v="2"/>
    <x v="86"/>
    <x v="221"/>
    <s v="15.98 - 20.18"/>
    <n v="15.98"/>
    <n v="20.18"/>
    <n v="18.079999999999998"/>
    <x v="0"/>
    <n v="26"/>
    <n v="470.07999999999993"/>
  </r>
  <r>
    <n v="3468"/>
    <x v="2"/>
    <x v="2"/>
    <x v="15"/>
    <x v="178"/>
    <s v="15.58 - 20.98"/>
    <n v="15.58"/>
    <n v="20.98"/>
    <n v="18.28"/>
    <x v="0"/>
    <n v="22"/>
    <n v="402.16"/>
  </r>
  <r>
    <n v="3469"/>
    <x v="2"/>
    <x v="2"/>
    <x v="9"/>
    <x v="10"/>
    <s v="15.98 - 19.28"/>
    <n v="15.98"/>
    <n v="19.28"/>
    <n v="17.630000000000003"/>
    <x v="0"/>
    <n v="22"/>
    <n v="387.86000000000007"/>
  </r>
  <r>
    <n v="3470"/>
    <x v="2"/>
    <x v="2"/>
    <x v="70"/>
    <x v="239"/>
    <s v="33.99 - 68.99"/>
    <n v="33.99"/>
    <n v="68.989999999999995"/>
    <n v="51.489999999999995"/>
    <x v="1"/>
    <n v="15"/>
    <n v="772.34999999999991"/>
  </r>
  <r>
    <n v="3471"/>
    <x v="2"/>
    <x v="2"/>
    <x v="53"/>
    <x v="104"/>
    <s v="25.98 - 27.98"/>
    <n v="25.98"/>
    <n v="27.98"/>
    <n v="26.98"/>
    <x v="2"/>
    <n v="15"/>
    <n v="404.7"/>
  </r>
  <r>
    <n v="3472"/>
    <x v="2"/>
    <x v="2"/>
    <x v="65"/>
    <x v="143"/>
    <s v="13.00 - 15.59"/>
    <n v="13"/>
    <n v="15.59"/>
    <n v="14.295"/>
    <x v="0"/>
    <n v="13"/>
    <n v="185.83500000000001"/>
  </r>
  <r>
    <n v="3473"/>
    <x v="2"/>
    <x v="2"/>
    <x v="27"/>
    <x v="218"/>
    <s v="15.98 - 20.28"/>
    <n v="15.98"/>
    <n v="20.28"/>
    <n v="18.130000000000003"/>
    <x v="0"/>
    <n v="13"/>
    <n v="235.69000000000003"/>
  </r>
  <r>
    <n v="3474"/>
    <x v="2"/>
    <x v="2"/>
    <x v="15"/>
    <x v="58"/>
    <s v="17.58 - 21.68"/>
    <n v="17.579999999999998"/>
    <n v="21.68"/>
    <n v="19.63"/>
    <x v="0"/>
    <n v="12"/>
    <n v="235.56"/>
  </r>
  <r>
    <n v="3475"/>
    <x v="2"/>
    <x v="2"/>
    <x v="58"/>
    <x v="124"/>
    <s v="11.58 - 13.98"/>
    <n v="11.58"/>
    <n v="13.98"/>
    <n v="12.780000000000001"/>
    <x v="0"/>
    <n v="12"/>
    <n v="153.36000000000001"/>
  </r>
  <r>
    <n v="3476"/>
    <x v="2"/>
    <x v="2"/>
    <x v="63"/>
    <x v="131"/>
    <s v="21.57 - 22.77"/>
    <n v="21.57"/>
    <n v="22.77"/>
    <n v="22.17"/>
    <x v="2"/>
    <n v="10"/>
    <n v="221.70000000000002"/>
  </r>
  <r>
    <n v="3477"/>
    <x v="2"/>
    <x v="2"/>
    <x v="63"/>
    <x v="152"/>
    <s v="24.97 - 25.97"/>
    <n v="24.97"/>
    <n v="25.97"/>
    <n v="25.47"/>
    <x v="2"/>
    <n v="7"/>
    <n v="178.29"/>
  </r>
  <r>
    <n v="3478"/>
    <x v="2"/>
    <x v="2"/>
    <x v="58"/>
    <x v="121"/>
    <s v="7.38 - 8.38"/>
    <n v="7.38"/>
    <n v="8.3800000000000008"/>
    <n v="7.8800000000000008"/>
    <x v="4"/>
    <n v="6"/>
    <n v="47.28"/>
  </r>
  <r>
    <n v="3479"/>
    <x v="2"/>
    <x v="2"/>
    <x v="60"/>
    <x v="130"/>
    <s v="11.99 - 15.09"/>
    <n v="11.99"/>
    <n v="15.09"/>
    <n v="13.54"/>
    <x v="0"/>
    <n v="5"/>
    <n v="67.699999999999989"/>
  </r>
  <r>
    <n v="3480"/>
    <x v="2"/>
    <x v="2"/>
    <x v="13"/>
    <x v="230"/>
    <s v="17.88 - 20.38"/>
    <n v="17.88"/>
    <n v="20.38"/>
    <n v="19.13"/>
    <x v="0"/>
    <n v="3"/>
    <n v="57.39"/>
  </r>
  <r>
    <n v="3481"/>
    <x v="2"/>
    <x v="2"/>
    <x v="35"/>
    <x v="65"/>
    <s v="13.99 - 19.69"/>
    <n v="13.99"/>
    <n v="19.690000000000001"/>
    <n v="16.84"/>
    <x v="0"/>
    <n v="2"/>
    <n v="33.68"/>
  </r>
  <r>
    <n v="3482"/>
    <x v="2"/>
    <x v="2"/>
    <x v="42"/>
    <x v="92"/>
    <s v="12.98 - 15.98"/>
    <n v="12.98"/>
    <n v="15.98"/>
    <n v="14.48"/>
    <x v="0"/>
    <n v="1"/>
    <n v="14.48"/>
  </r>
  <r>
    <n v="3483"/>
    <x v="2"/>
    <x v="3"/>
    <x v="6"/>
    <x v="106"/>
    <s v="3.28 - 9.99"/>
    <n v="3.28"/>
    <n v="9.99"/>
    <n v="6.6349999999999998"/>
    <x v="4"/>
    <n v="27181"/>
    <n v="180345.935"/>
  </r>
  <r>
    <n v="3484"/>
    <x v="2"/>
    <x v="3"/>
    <x v="4"/>
    <x v="196"/>
    <s v="15.48 - 21.99"/>
    <n v="15.48"/>
    <n v="21.99"/>
    <n v="18.734999999999999"/>
    <x v="0"/>
    <n v="25108"/>
    <n v="470398.38"/>
  </r>
  <r>
    <n v="3485"/>
    <x v="2"/>
    <x v="3"/>
    <x v="4"/>
    <x v="195"/>
    <s v="7.98 - 17.98"/>
    <n v="7.98"/>
    <n v="17.98"/>
    <n v="12.98"/>
    <x v="0"/>
    <n v="20292"/>
    <n v="263390.16000000003"/>
  </r>
  <r>
    <n v="3486"/>
    <x v="2"/>
    <x v="3"/>
    <x v="4"/>
    <x v="107"/>
    <s v="18.98 - 33.18"/>
    <n v="18.98"/>
    <n v="33.18"/>
    <n v="26.08"/>
    <x v="2"/>
    <n v="13421"/>
    <n v="350019.68"/>
  </r>
  <r>
    <n v="3487"/>
    <x v="2"/>
    <x v="3"/>
    <x v="4"/>
    <x v="168"/>
    <s v="9.98 - 13.98"/>
    <n v="9.98"/>
    <n v="13.98"/>
    <n v="11.98"/>
    <x v="0"/>
    <n v="12040"/>
    <n v="144239.20000000001"/>
  </r>
  <r>
    <n v="3488"/>
    <x v="2"/>
    <x v="3"/>
    <x v="4"/>
    <x v="12"/>
    <s v="20.98 - 34.28"/>
    <n v="20.98"/>
    <n v="34.28"/>
    <n v="27.630000000000003"/>
    <x v="2"/>
    <n v="10131"/>
    <n v="279919.53000000003"/>
  </r>
  <r>
    <n v="3489"/>
    <x v="2"/>
    <x v="3"/>
    <x v="4"/>
    <x v="202"/>
    <s v="13.58 - 16.78"/>
    <n v="13.58"/>
    <n v="16.78"/>
    <n v="15.18"/>
    <x v="0"/>
    <n v="10100"/>
    <n v="153318"/>
  </r>
  <r>
    <n v="3490"/>
    <x v="2"/>
    <x v="3"/>
    <x v="60"/>
    <x v="126"/>
    <s v="5.99 - 9.95"/>
    <n v="5.99"/>
    <n v="9.9499999999999993"/>
    <n v="7.97"/>
    <x v="4"/>
    <n v="7156"/>
    <n v="57033.32"/>
  </r>
  <r>
    <n v="3491"/>
    <x v="2"/>
    <x v="3"/>
    <x v="31"/>
    <x v="191"/>
    <s v="2.99 - 5.75"/>
    <n v="2.99"/>
    <n v="5.75"/>
    <n v="4.37"/>
    <x v="4"/>
    <n v="7078"/>
    <n v="30930.86"/>
  </r>
  <r>
    <n v="3492"/>
    <x v="2"/>
    <x v="3"/>
    <x v="31"/>
    <x v="79"/>
    <s v="5.99 - 9.40"/>
    <n v="5.99"/>
    <n v="9.4"/>
    <n v="7.6950000000000003"/>
    <x v="4"/>
    <n v="6086"/>
    <n v="46831.770000000004"/>
  </r>
  <r>
    <n v="3493"/>
    <x v="2"/>
    <x v="3"/>
    <x v="51"/>
    <x v="171"/>
    <s v="7.99 - 12.38"/>
    <n v="7.99"/>
    <n v="12.38"/>
    <n v="10.185"/>
    <x v="0"/>
    <n v="5694"/>
    <n v="57993.39"/>
  </r>
  <r>
    <n v="3494"/>
    <x v="2"/>
    <x v="3"/>
    <x v="17"/>
    <x v="144"/>
    <s v="11.98 - 18.98"/>
    <n v="11.98"/>
    <n v="18.98"/>
    <n v="15.48"/>
    <x v="0"/>
    <n v="5261"/>
    <n v="81440.28"/>
  </r>
  <r>
    <n v="3495"/>
    <x v="2"/>
    <x v="3"/>
    <x v="4"/>
    <x v="198"/>
    <s v="9.58 - 11.38"/>
    <n v="9.58"/>
    <n v="11.38"/>
    <n v="10.48"/>
    <x v="0"/>
    <n v="5068"/>
    <n v="53112.639999999999"/>
  </r>
  <r>
    <n v="3496"/>
    <x v="2"/>
    <x v="3"/>
    <x v="24"/>
    <x v="35"/>
    <s v="14.28 - 15.38"/>
    <n v="14.28"/>
    <n v="15.38"/>
    <n v="14.83"/>
    <x v="0"/>
    <n v="4306"/>
    <n v="63857.98"/>
  </r>
  <r>
    <n v="3497"/>
    <x v="2"/>
    <x v="3"/>
    <x v="79"/>
    <x v="197"/>
    <s v="4.57 - 4.57"/>
    <n v="4.57"/>
    <n v="4.57"/>
    <n v="4.57"/>
    <x v="4"/>
    <n v="4294"/>
    <n v="19623.580000000002"/>
  </r>
  <r>
    <n v="3498"/>
    <x v="2"/>
    <x v="3"/>
    <x v="47"/>
    <x v="93"/>
    <s v="33.80 - 33.80"/>
    <n v="33.799999999999997"/>
    <n v="33.799999999999997"/>
    <n v="33.799999999999997"/>
    <x v="5"/>
    <n v="4167"/>
    <n v="140844.59999999998"/>
  </r>
  <r>
    <n v="3499"/>
    <x v="2"/>
    <x v="3"/>
    <x v="12"/>
    <x v="118"/>
    <s v="20.99 - 33.99"/>
    <n v="20.99"/>
    <n v="33.99"/>
    <n v="27.490000000000002"/>
    <x v="2"/>
    <n v="3714"/>
    <n v="102097.86"/>
  </r>
  <r>
    <n v="3500"/>
    <x v="2"/>
    <x v="3"/>
    <x v="12"/>
    <x v="177"/>
    <s v="15.69 - 18.89"/>
    <n v="15.69"/>
    <n v="18.89"/>
    <n v="17.29"/>
    <x v="0"/>
    <n v="3564"/>
    <n v="61621.56"/>
  </r>
  <r>
    <n v="3501"/>
    <x v="2"/>
    <x v="3"/>
    <x v="82"/>
    <x v="211"/>
    <s v="24.98 - 33.18"/>
    <n v="24.98"/>
    <n v="33.18"/>
    <n v="29.08"/>
    <x v="2"/>
    <n v="3245"/>
    <n v="94364.599999999991"/>
  </r>
  <r>
    <n v="3502"/>
    <x v="2"/>
    <x v="3"/>
    <x v="4"/>
    <x v="4"/>
    <s v="15.58 - 16.98"/>
    <n v="15.58"/>
    <n v="16.98"/>
    <n v="16.28"/>
    <x v="0"/>
    <n v="3228"/>
    <n v="52551.840000000004"/>
  </r>
  <r>
    <n v="3503"/>
    <x v="2"/>
    <x v="3"/>
    <x v="65"/>
    <x v="141"/>
    <s v="5.99 - 9.09"/>
    <n v="5.99"/>
    <n v="9.09"/>
    <n v="7.54"/>
    <x v="4"/>
    <n v="3209"/>
    <n v="24195.86"/>
  </r>
  <r>
    <n v="3504"/>
    <x v="2"/>
    <x v="3"/>
    <x v="51"/>
    <x v="101"/>
    <s v="11.88 - 20.68"/>
    <n v="11.88"/>
    <n v="20.68"/>
    <n v="16.28"/>
    <x v="0"/>
    <n v="3119"/>
    <n v="50777.320000000007"/>
  </r>
  <r>
    <n v="3505"/>
    <x v="2"/>
    <x v="3"/>
    <x v="15"/>
    <x v="33"/>
    <s v="13.58 - 16.18"/>
    <n v="13.58"/>
    <n v="16.18"/>
    <n v="14.879999999999999"/>
    <x v="0"/>
    <n v="2622"/>
    <n v="39015.360000000001"/>
  </r>
  <r>
    <n v="3506"/>
    <x v="2"/>
    <x v="3"/>
    <x v="48"/>
    <x v="137"/>
    <s v="19.39 - 29.39"/>
    <n v="19.39"/>
    <n v="29.39"/>
    <n v="24.39"/>
    <x v="2"/>
    <n v="2610"/>
    <n v="63657.9"/>
  </r>
  <r>
    <n v="3507"/>
    <x v="2"/>
    <x v="3"/>
    <x v="57"/>
    <x v="120"/>
    <s v="4.38 - 6.88"/>
    <n v="4.38"/>
    <n v="6.88"/>
    <n v="5.63"/>
    <x v="4"/>
    <n v="2606"/>
    <n v="14671.779999999999"/>
  </r>
  <r>
    <n v="3508"/>
    <x v="2"/>
    <x v="3"/>
    <x v="26"/>
    <x v="39"/>
    <s v="12.68 - 20.78"/>
    <n v="12.68"/>
    <n v="20.78"/>
    <n v="16.73"/>
    <x v="0"/>
    <n v="2513"/>
    <n v="42042.49"/>
  </r>
  <r>
    <n v="3509"/>
    <x v="2"/>
    <x v="3"/>
    <x v="6"/>
    <x v="167"/>
    <s v="7.78 - 11.38"/>
    <n v="7.78"/>
    <n v="11.38"/>
    <n v="9.58"/>
    <x v="4"/>
    <n v="2221"/>
    <n v="21277.18"/>
  </r>
  <r>
    <n v="3510"/>
    <x v="2"/>
    <x v="3"/>
    <x v="75"/>
    <x v="183"/>
    <s v="30.00 - 76.90"/>
    <n v="30"/>
    <n v="76.900000000000006"/>
    <n v="53.45"/>
    <x v="1"/>
    <n v="2137"/>
    <n v="114222.65000000001"/>
  </r>
  <r>
    <n v="3511"/>
    <x v="2"/>
    <x v="3"/>
    <x v="4"/>
    <x v="234"/>
    <s v="7.98 - 15.78"/>
    <n v="7.98"/>
    <n v="15.78"/>
    <n v="11.879999999999999"/>
    <x v="0"/>
    <n v="2040"/>
    <n v="24235.199999999997"/>
  </r>
  <r>
    <n v="3512"/>
    <x v="2"/>
    <x v="3"/>
    <x v="60"/>
    <x v="185"/>
    <s v="14.98 - 20.98"/>
    <n v="14.98"/>
    <n v="20.98"/>
    <n v="17.98"/>
    <x v="0"/>
    <n v="1931"/>
    <n v="34719.379999999997"/>
  </r>
  <r>
    <n v="3513"/>
    <x v="2"/>
    <x v="3"/>
    <x v="3"/>
    <x v="3"/>
    <s v="33.80 - 55.40"/>
    <n v="33.799999999999997"/>
    <n v="55.4"/>
    <n v="44.599999999999994"/>
    <x v="3"/>
    <n v="1878"/>
    <n v="83758.799999999988"/>
  </r>
  <r>
    <n v="3514"/>
    <x v="2"/>
    <x v="3"/>
    <x v="35"/>
    <x v="64"/>
    <s v="15.09 - 16.99"/>
    <n v="15.09"/>
    <n v="16.989999999999998"/>
    <n v="16.04"/>
    <x v="0"/>
    <n v="1862"/>
    <n v="29866.48"/>
  </r>
  <r>
    <n v="3515"/>
    <x v="2"/>
    <x v="3"/>
    <x v="12"/>
    <x v="15"/>
    <s v="16.89 - 20.19"/>
    <n v="16.89"/>
    <n v="20.190000000000001"/>
    <n v="18.54"/>
    <x v="0"/>
    <n v="1724"/>
    <n v="31962.959999999999"/>
  </r>
  <r>
    <n v="3516"/>
    <x v="2"/>
    <x v="3"/>
    <x v="8"/>
    <x v="127"/>
    <s v="12.98 - 16.58"/>
    <n v="12.98"/>
    <n v="16.579999999999998"/>
    <n v="14.78"/>
    <x v="0"/>
    <n v="1547"/>
    <n v="22864.66"/>
  </r>
  <r>
    <n v="3517"/>
    <x v="2"/>
    <x v="3"/>
    <x v="4"/>
    <x v="11"/>
    <s v="10.28 - 14.78"/>
    <n v="10.28"/>
    <n v="14.78"/>
    <n v="12.53"/>
    <x v="0"/>
    <n v="1500"/>
    <n v="18795"/>
  </r>
  <r>
    <n v="3518"/>
    <x v="2"/>
    <x v="3"/>
    <x v="23"/>
    <x v="32"/>
    <s v="12.98 - 17.88"/>
    <n v="12.98"/>
    <n v="17.88"/>
    <n v="15.43"/>
    <x v="0"/>
    <n v="1471"/>
    <n v="22697.53"/>
  </r>
  <r>
    <n v="3519"/>
    <x v="2"/>
    <x v="3"/>
    <x v="22"/>
    <x v="31"/>
    <s v="12.99 - 17.19"/>
    <n v="12.99"/>
    <n v="17.190000000000001"/>
    <n v="15.09"/>
    <x v="0"/>
    <n v="1415"/>
    <n v="21352.35"/>
  </r>
  <r>
    <n v="3520"/>
    <x v="2"/>
    <x v="3"/>
    <x v="62"/>
    <x v="147"/>
    <s v="8.98 - 15.98"/>
    <n v="8.98"/>
    <n v="15.98"/>
    <n v="12.48"/>
    <x v="0"/>
    <n v="1414"/>
    <n v="17646.72"/>
  </r>
  <r>
    <n v="3521"/>
    <x v="2"/>
    <x v="3"/>
    <x v="4"/>
    <x v="51"/>
    <s v="14.78 - 17.48"/>
    <n v="14.78"/>
    <n v="17.48"/>
    <n v="16.13"/>
    <x v="0"/>
    <n v="1372"/>
    <n v="22130.359999999997"/>
  </r>
  <r>
    <n v="3522"/>
    <x v="2"/>
    <x v="3"/>
    <x v="17"/>
    <x v="109"/>
    <s v="15.99 - 23.29"/>
    <n v="15.99"/>
    <n v="23.29"/>
    <n v="19.64"/>
    <x v="0"/>
    <n v="1337"/>
    <n v="26258.68"/>
  </r>
  <r>
    <n v="3523"/>
    <x v="2"/>
    <x v="3"/>
    <x v="26"/>
    <x v="115"/>
    <s v="12.98 - 20.78"/>
    <n v="12.98"/>
    <n v="20.78"/>
    <n v="16.880000000000003"/>
    <x v="0"/>
    <n v="1255"/>
    <n v="21184.400000000001"/>
  </r>
  <r>
    <n v="3524"/>
    <x v="2"/>
    <x v="3"/>
    <x v="3"/>
    <x v="113"/>
    <s v="35.80 - 41.60"/>
    <n v="35.799999999999997"/>
    <n v="41.6"/>
    <n v="38.700000000000003"/>
    <x v="5"/>
    <n v="1252"/>
    <n v="48452.4"/>
  </r>
  <r>
    <n v="3525"/>
    <x v="2"/>
    <x v="3"/>
    <x v="3"/>
    <x v="38"/>
    <s v="49.80 - 59.80"/>
    <n v="49.8"/>
    <n v="59.8"/>
    <n v="54.8"/>
    <x v="1"/>
    <n v="1251"/>
    <n v="68554.8"/>
  </r>
  <r>
    <n v="3526"/>
    <x v="2"/>
    <x v="3"/>
    <x v="11"/>
    <x v="235"/>
    <s v="18.79 - 21.59"/>
    <n v="18.79"/>
    <n v="21.59"/>
    <n v="20.189999999999998"/>
    <x v="2"/>
    <n v="1215"/>
    <n v="24530.85"/>
  </r>
  <r>
    <n v="3527"/>
    <x v="2"/>
    <x v="3"/>
    <x v="80"/>
    <x v="200"/>
    <s v="3.78 - 4.58"/>
    <n v="3.78"/>
    <n v="4.58"/>
    <n v="4.18"/>
    <x v="4"/>
    <n v="1205"/>
    <n v="5036.8999999999996"/>
  </r>
  <r>
    <n v="3528"/>
    <x v="2"/>
    <x v="3"/>
    <x v="48"/>
    <x v="151"/>
    <s v="25.89 - 33.69"/>
    <n v="25.89"/>
    <n v="33.69"/>
    <n v="29.79"/>
    <x v="2"/>
    <n v="1195"/>
    <n v="35599.049999999996"/>
  </r>
  <r>
    <n v="3529"/>
    <x v="2"/>
    <x v="3"/>
    <x v="81"/>
    <x v="204"/>
    <s v="3.68 - 5.68"/>
    <n v="3.68"/>
    <n v="5.68"/>
    <n v="4.68"/>
    <x v="4"/>
    <n v="1180"/>
    <n v="5522.4"/>
  </r>
  <r>
    <n v="3530"/>
    <x v="2"/>
    <x v="3"/>
    <x v="11"/>
    <x v="14"/>
    <s v="14.99 - 15.99"/>
    <n v="14.99"/>
    <n v="15.99"/>
    <n v="15.49"/>
    <x v="0"/>
    <n v="1152"/>
    <n v="17844.48"/>
  </r>
  <r>
    <n v="3531"/>
    <x v="2"/>
    <x v="3"/>
    <x v="68"/>
    <x v="150"/>
    <s v="2.98 - 7.39"/>
    <n v="2.98"/>
    <n v="7.39"/>
    <n v="5.1849999999999996"/>
    <x v="4"/>
    <n v="1129"/>
    <n v="5853.8649999999998"/>
  </r>
  <r>
    <n v="3532"/>
    <x v="2"/>
    <x v="3"/>
    <x v="30"/>
    <x v="208"/>
    <s v="28.99 - 36.29"/>
    <n v="28.99"/>
    <n v="36.29"/>
    <n v="32.64"/>
    <x v="5"/>
    <n v="1090"/>
    <n v="35577.599999999999"/>
  </r>
  <r>
    <n v="3533"/>
    <x v="2"/>
    <x v="3"/>
    <x v="42"/>
    <x v="240"/>
    <s v="3.26 - 5.91"/>
    <n v="3.26"/>
    <n v="5.91"/>
    <n v="4.585"/>
    <x v="4"/>
    <n v="1073"/>
    <n v="4919.7049999999999"/>
  </r>
  <r>
    <n v="3534"/>
    <x v="2"/>
    <x v="3"/>
    <x v="70"/>
    <x v="154"/>
    <s v="26.69 - 39.36"/>
    <n v="26.69"/>
    <n v="39.36"/>
    <n v="33.024999999999999"/>
    <x v="5"/>
    <n v="1049"/>
    <n v="34643.224999999999"/>
  </r>
  <r>
    <n v="3535"/>
    <x v="2"/>
    <x v="3"/>
    <x v="53"/>
    <x v="186"/>
    <s v="13.48 - 18.28"/>
    <n v="13.48"/>
    <n v="18.28"/>
    <n v="15.88"/>
    <x v="0"/>
    <n v="1018"/>
    <n v="16165.84"/>
  </r>
  <r>
    <n v="3536"/>
    <x v="2"/>
    <x v="3"/>
    <x v="5"/>
    <x v="192"/>
    <s v="17.98 - 18.98"/>
    <n v="17.98"/>
    <n v="18.98"/>
    <n v="18.48"/>
    <x v="0"/>
    <n v="1001"/>
    <n v="18498.48"/>
  </r>
  <r>
    <n v="3537"/>
    <x v="2"/>
    <x v="3"/>
    <x v="73"/>
    <x v="169"/>
    <s v="15.68 - 32.98"/>
    <n v="15.68"/>
    <n v="32.979999999999997"/>
    <n v="24.33"/>
    <x v="2"/>
    <n v="976"/>
    <n v="23746.079999999998"/>
  </r>
  <r>
    <n v="3538"/>
    <x v="2"/>
    <x v="3"/>
    <x v="50"/>
    <x v="135"/>
    <s v="25.89 - 36.39"/>
    <n v="25.89"/>
    <n v="36.39"/>
    <n v="31.14"/>
    <x v="5"/>
    <n v="960"/>
    <n v="29894.400000000001"/>
  </r>
  <r>
    <n v="3539"/>
    <x v="2"/>
    <x v="3"/>
    <x v="19"/>
    <x v="205"/>
    <s v="24.59 - 29.98"/>
    <n v="24.59"/>
    <n v="29.98"/>
    <n v="27.285"/>
    <x v="2"/>
    <n v="932"/>
    <n v="25429.62"/>
  </r>
  <r>
    <n v="3540"/>
    <x v="2"/>
    <x v="3"/>
    <x v="26"/>
    <x v="201"/>
    <s v="5.88 - 6.88"/>
    <n v="5.88"/>
    <n v="6.88"/>
    <n v="6.38"/>
    <x v="4"/>
    <n v="930"/>
    <n v="5933.4"/>
  </r>
  <r>
    <n v="3541"/>
    <x v="2"/>
    <x v="3"/>
    <x v="30"/>
    <x v="157"/>
    <s v="13.68 - 16.78"/>
    <n v="13.68"/>
    <n v="16.78"/>
    <n v="15.23"/>
    <x v="0"/>
    <n v="850"/>
    <n v="12945.5"/>
  </r>
  <r>
    <n v="3542"/>
    <x v="2"/>
    <x v="3"/>
    <x v="62"/>
    <x v="209"/>
    <s v="8.98 - 16.38"/>
    <n v="8.98"/>
    <n v="16.38"/>
    <n v="12.68"/>
    <x v="0"/>
    <n v="765"/>
    <n v="9700.1999999999989"/>
  </r>
  <r>
    <n v="3543"/>
    <x v="2"/>
    <x v="3"/>
    <x v="0"/>
    <x v="0"/>
    <s v="13.98 - 15.38"/>
    <n v="13.98"/>
    <n v="15.38"/>
    <n v="14.68"/>
    <x v="0"/>
    <n v="751"/>
    <n v="11024.68"/>
  </r>
  <r>
    <n v="3544"/>
    <x v="2"/>
    <x v="3"/>
    <x v="30"/>
    <x v="44"/>
    <s v="19.97 - 22.78"/>
    <n v="19.97"/>
    <n v="22.78"/>
    <n v="21.375"/>
    <x v="2"/>
    <n v="738"/>
    <n v="15774.75"/>
  </r>
  <r>
    <n v="3545"/>
    <x v="2"/>
    <x v="3"/>
    <x v="44"/>
    <x v="237"/>
    <s v="15.38 - 16.38"/>
    <n v="15.38"/>
    <n v="16.38"/>
    <n v="15.879999999999999"/>
    <x v="0"/>
    <n v="738"/>
    <n v="11719.439999999999"/>
  </r>
  <r>
    <n v="3546"/>
    <x v="2"/>
    <x v="3"/>
    <x v="3"/>
    <x v="180"/>
    <s v="42.80 - 53.60"/>
    <n v="42.8"/>
    <n v="53.6"/>
    <n v="48.2"/>
    <x v="3"/>
    <n v="693"/>
    <n v="33402.6"/>
  </r>
  <r>
    <n v="3547"/>
    <x v="2"/>
    <x v="3"/>
    <x v="46"/>
    <x v="172"/>
    <s v="15.01 - 21.51"/>
    <n v="15.01"/>
    <n v="21.51"/>
    <n v="18.260000000000002"/>
    <x v="0"/>
    <n v="679"/>
    <n v="12398.54"/>
  </r>
  <r>
    <n v="3548"/>
    <x v="2"/>
    <x v="3"/>
    <x v="1"/>
    <x v="1"/>
    <s v="49.99 - 54.65"/>
    <n v="49.99"/>
    <n v="54.65"/>
    <n v="52.32"/>
    <x v="1"/>
    <n v="631"/>
    <n v="33013.919999999998"/>
  </r>
  <r>
    <n v="3549"/>
    <x v="2"/>
    <x v="3"/>
    <x v="80"/>
    <x v="203"/>
    <s v="4.88 - 4.88"/>
    <n v="4.88"/>
    <n v="4.88"/>
    <n v="4.88"/>
    <x v="4"/>
    <n v="621"/>
    <n v="3030.48"/>
  </r>
  <r>
    <n v="3550"/>
    <x v="2"/>
    <x v="3"/>
    <x v="5"/>
    <x v="236"/>
    <s v="23.18 - 31.50"/>
    <n v="23.18"/>
    <n v="31.5"/>
    <n v="27.34"/>
    <x v="2"/>
    <n v="611"/>
    <n v="16704.740000000002"/>
  </r>
  <r>
    <n v="3551"/>
    <x v="2"/>
    <x v="3"/>
    <x v="32"/>
    <x v="226"/>
    <s v="12.68 - 13.08"/>
    <n v="12.68"/>
    <n v="13.08"/>
    <n v="12.879999999999999"/>
    <x v="0"/>
    <n v="596"/>
    <n v="7676.48"/>
  </r>
  <r>
    <n v="3552"/>
    <x v="2"/>
    <x v="3"/>
    <x v="2"/>
    <x v="2"/>
    <s v="23.32 - 24.22"/>
    <n v="23.32"/>
    <n v="24.22"/>
    <n v="23.77"/>
    <x v="2"/>
    <n v="592"/>
    <n v="14071.84"/>
  </r>
  <r>
    <n v="3553"/>
    <x v="2"/>
    <x v="3"/>
    <x v="52"/>
    <x v="100"/>
    <s v="5.68 - 8.58"/>
    <n v="5.68"/>
    <n v="8.58"/>
    <n v="7.13"/>
    <x v="4"/>
    <n v="566"/>
    <n v="4035.58"/>
  </r>
  <r>
    <n v="3554"/>
    <x v="2"/>
    <x v="3"/>
    <x v="50"/>
    <x v="98"/>
    <s v="25.99 - 29.59"/>
    <n v="25.99"/>
    <n v="29.59"/>
    <n v="27.79"/>
    <x v="2"/>
    <n v="552"/>
    <n v="15340.08"/>
  </r>
  <r>
    <n v="3555"/>
    <x v="2"/>
    <x v="3"/>
    <x v="1"/>
    <x v="119"/>
    <s v="40.50 - 44.50"/>
    <n v="40.5"/>
    <n v="44.5"/>
    <n v="42.5"/>
    <x v="3"/>
    <n v="550"/>
    <n v="23375"/>
  </r>
  <r>
    <n v="3556"/>
    <x v="2"/>
    <x v="3"/>
    <x v="46"/>
    <x v="146"/>
    <s v="16.98 - 23.98"/>
    <n v="16.98"/>
    <n v="23.98"/>
    <n v="20.48"/>
    <x v="2"/>
    <n v="540"/>
    <n v="11059.2"/>
  </r>
  <r>
    <n v="3557"/>
    <x v="2"/>
    <x v="3"/>
    <x v="2"/>
    <x v="140"/>
    <s v="19.59 - 28.34"/>
    <n v="19.59"/>
    <n v="28.34"/>
    <n v="23.965"/>
    <x v="2"/>
    <n v="539"/>
    <n v="12917.135"/>
  </r>
  <r>
    <n v="3558"/>
    <x v="2"/>
    <x v="3"/>
    <x v="48"/>
    <x v="159"/>
    <s v="24.29 - 24.29"/>
    <n v="24.29"/>
    <n v="24.29"/>
    <n v="24.29"/>
    <x v="2"/>
    <n v="528"/>
    <n v="12825.119999999999"/>
  </r>
  <r>
    <n v="3559"/>
    <x v="2"/>
    <x v="3"/>
    <x v="34"/>
    <x v="145"/>
    <s v="12.28 - 23.98"/>
    <n v="12.28"/>
    <n v="23.98"/>
    <n v="18.13"/>
    <x v="0"/>
    <n v="475"/>
    <n v="8611.75"/>
  </r>
  <r>
    <n v="3560"/>
    <x v="2"/>
    <x v="3"/>
    <x v="0"/>
    <x v="117"/>
    <s v="15.58 - 20.08"/>
    <n v="15.58"/>
    <n v="20.079999999999998"/>
    <n v="17.829999999999998"/>
    <x v="0"/>
    <n v="472"/>
    <n v="8415.7599999999984"/>
  </r>
  <r>
    <n v="3561"/>
    <x v="2"/>
    <x v="3"/>
    <x v="76"/>
    <x v="187"/>
    <s v="11.99 - 17.66"/>
    <n v="11.99"/>
    <n v="17.66"/>
    <n v="14.824999999999999"/>
    <x v="0"/>
    <n v="453"/>
    <n v="6715.7249999999995"/>
  </r>
  <r>
    <n v="3562"/>
    <x v="2"/>
    <x v="3"/>
    <x v="21"/>
    <x v="199"/>
    <s v="52.03 - 52.23"/>
    <n v="52.03"/>
    <n v="52.23"/>
    <n v="52.129999999999995"/>
    <x v="1"/>
    <n v="432"/>
    <n v="22520.159999999996"/>
  </r>
  <r>
    <n v="3563"/>
    <x v="2"/>
    <x v="3"/>
    <x v="0"/>
    <x v="233"/>
    <s v="15.28 - 18.18"/>
    <n v="15.28"/>
    <n v="18.18"/>
    <n v="16.73"/>
    <x v="0"/>
    <n v="432"/>
    <n v="7227.3600000000006"/>
  </r>
  <r>
    <n v="3564"/>
    <x v="2"/>
    <x v="3"/>
    <x v="77"/>
    <x v="188"/>
    <s v="4.09 - 5.59"/>
    <n v="4.09"/>
    <n v="5.59"/>
    <n v="4.84"/>
    <x v="4"/>
    <n v="420"/>
    <n v="2032.8"/>
  </r>
  <r>
    <n v="3565"/>
    <x v="2"/>
    <x v="3"/>
    <x v="33"/>
    <x v="102"/>
    <s v="5.28 - 8.28"/>
    <n v="5.28"/>
    <n v="8.2799999999999994"/>
    <n v="6.7799999999999994"/>
    <x v="4"/>
    <n v="404"/>
    <n v="2739.12"/>
  </r>
  <r>
    <n v="3566"/>
    <x v="2"/>
    <x v="3"/>
    <x v="33"/>
    <x v="194"/>
    <s v="11.88 - 19.98"/>
    <n v="11.88"/>
    <n v="19.98"/>
    <n v="15.93"/>
    <x v="0"/>
    <n v="378"/>
    <n v="6021.54"/>
  </r>
  <r>
    <n v="3567"/>
    <x v="2"/>
    <x v="3"/>
    <x v="0"/>
    <x v="210"/>
    <s v="18.98 - 21.98"/>
    <n v="18.98"/>
    <n v="21.98"/>
    <n v="20.48"/>
    <x v="2"/>
    <n v="369"/>
    <n v="7557.12"/>
  </r>
  <r>
    <n v="3568"/>
    <x v="2"/>
    <x v="3"/>
    <x v="78"/>
    <x v="193"/>
    <s v="4.39 - 9.88"/>
    <n v="4.3899999999999997"/>
    <n v="9.8800000000000008"/>
    <n v="7.1349999999999998"/>
    <x v="4"/>
    <n v="368"/>
    <n v="2625.68"/>
  </r>
  <r>
    <n v="3569"/>
    <x v="2"/>
    <x v="3"/>
    <x v="84"/>
    <x v="216"/>
    <s v="6.58 - 8.48"/>
    <n v="6.58"/>
    <n v="8.48"/>
    <n v="7.53"/>
    <x v="4"/>
    <n v="361"/>
    <n v="2718.33"/>
  </r>
  <r>
    <n v="3570"/>
    <x v="2"/>
    <x v="3"/>
    <x v="17"/>
    <x v="23"/>
    <s v="28.66 - 46.96"/>
    <n v="28.66"/>
    <n v="46.96"/>
    <n v="37.81"/>
    <x v="5"/>
    <n v="323"/>
    <n v="12212.630000000001"/>
  </r>
  <r>
    <n v="3571"/>
    <x v="2"/>
    <x v="3"/>
    <x v="7"/>
    <x v="212"/>
    <s v="18.98 - 32.98"/>
    <n v="18.98"/>
    <n v="32.979999999999997"/>
    <n v="25.979999999999997"/>
    <x v="2"/>
    <n v="316"/>
    <n v="8209.6799999999985"/>
  </r>
  <r>
    <n v="3572"/>
    <x v="2"/>
    <x v="3"/>
    <x v="14"/>
    <x v="215"/>
    <s v="25.88 - 30.08"/>
    <n v="25.88"/>
    <n v="30.08"/>
    <n v="27.979999999999997"/>
    <x v="2"/>
    <n v="308"/>
    <n v="8617.8399999999983"/>
  </r>
  <r>
    <n v="3573"/>
    <x v="2"/>
    <x v="3"/>
    <x v="46"/>
    <x v="88"/>
    <s v="16.08 - 17.98"/>
    <n v="16.079999999999998"/>
    <n v="17.98"/>
    <n v="17.03"/>
    <x v="0"/>
    <n v="302"/>
    <n v="5143.0600000000004"/>
  </r>
  <r>
    <n v="3574"/>
    <x v="2"/>
    <x v="3"/>
    <x v="7"/>
    <x v="160"/>
    <s v="18.58 - 28.08"/>
    <n v="18.579999999999998"/>
    <n v="28.08"/>
    <n v="23.33"/>
    <x v="2"/>
    <n v="285"/>
    <n v="6649.0499999999993"/>
  </r>
  <r>
    <n v="3575"/>
    <x v="2"/>
    <x v="3"/>
    <x v="21"/>
    <x v="29"/>
    <s v="49.19 - 57.98"/>
    <n v="49.19"/>
    <n v="57.98"/>
    <n v="53.584999999999994"/>
    <x v="1"/>
    <n v="280"/>
    <n v="15003.799999999997"/>
  </r>
  <r>
    <n v="3576"/>
    <x v="2"/>
    <x v="3"/>
    <x v="65"/>
    <x v="142"/>
    <s v="14.59 - 18.98"/>
    <n v="14.59"/>
    <n v="18.98"/>
    <n v="16.785"/>
    <x v="0"/>
    <n v="279"/>
    <n v="4683.0150000000003"/>
  </r>
  <r>
    <n v="3577"/>
    <x v="2"/>
    <x v="3"/>
    <x v="2"/>
    <x v="175"/>
    <s v="25.99 - 33.89"/>
    <n v="25.99"/>
    <n v="33.89"/>
    <n v="29.939999999999998"/>
    <x v="2"/>
    <n v="278"/>
    <n v="8323.32"/>
  </r>
  <r>
    <n v="3578"/>
    <x v="2"/>
    <x v="3"/>
    <x v="30"/>
    <x v="219"/>
    <s v="22.78 - 23.17"/>
    <n v="22.78"/>
    <n v="23.17"/>
    <n v="22.975000000000001"/>
    <x v="2"/>
    <n v="270"/>
    <n v="6203.25"/>
  </r>
  <r>
    <n v="3579"/>
    <x v="2"/>
    <x v="3"/>
    <x v="42"/>
    <x v="92"/>
    <s v="12.98 - 15.98"/>
    <n v="12.98"/>
    <n v="15.98"/>
    <n v="14.48"/>
    <x v="0"/>
    <n v="259"/>
    <n v="3750.32"/>
  </r>
  <r>
    <n v="3580"/>
    <x v="2"/>
    <x v="3"/>
    <x v="2"/>
    <x v="173"/>
    <s v="16.29 - 19.29"/>
    <n v="16.29"/>
    <n v="19.29"/>
    <n v="17.79"/>
    <x v="0"/>
    <n v="255"/>
    <n v="4536.45"/>
  </r>
  <r>
    <n v="3581"/>
    <x v="2"/>
    <x v="3"/>
    <x v="52"/>
    <x v="162"/>
    <s v="17.78 - 28.88"/>
    <n v="17.78"/>
    <n v="28.88"/>
    <n v="23.33"/>
    <x v="2"/>
    <n v="244"/>
    <n v="5692.5199999999995"/>
  </r>
  <r>
    <n v="3582"/>
    <x v="2"/>
    <x v="3"/>
    <x v="34"/>
    <x v="133"/>
    <s v="50.98 - 77.98"/>
    <n v="50.98"/>
    <n v="77.98"/>
    <n v="64.48"/>
    <x v="1"/>
    <n v="239"/>
    <n v="15410.720000000001"/>
  </r>
  <r>
    <n v="3583"/>
    <x v="2"/>
    <x v="3"/>
    <x v="19"/>
    <x v="132"/>
    <s v="14.98 - 15.98"/>
    <n v="14.98"/>
    <n v="15.98"/>
    <n v="15.48"/>
    <x v="0"/>
    <n v="215"/>
    <n v="3328.2000000000003"/>
  </r>
  <r>
    <n v="3584"/>
    <x v="2"/>
    <x v="3"/>
    <x v="21"/>
    <x v="189"/>
    <s v="35.20 - 42.80"/>
    <n v="35.200000000000003"/>
    <n v="42.8"/>
    <n v="39"/>
    <x v="5"/>
    <n v="191"/>
    <n v="7449"/>
  </r>
  <r>
    <n v="3585"/>
    <x v="2"/>
    <x v="3"/>
    <x v="61"/>
    <x v="128"/>
    <s v="16.69 - 24.99"/>
    <n v="16.690000000000001"/>
    <n v="24.99"/>
    <n v="20.84"/>
    <x v="2"/>
    <n v="190"/>
    <n v="3959.6"/>
  </r>
  <r>
    <n v="3586"/>
    <x v="2"/>
    <x v="3"/>
    <x v="5"/>
    <x v="232"/>
    <s v="17.88 - 18.98"/>
    <n v="17.88"/>
    <n v="18.98"/>
    <n v="18.43"/>
    <x v="0"/>
    <n v="171"/>
    <n v="3151.5299999999997"/>
  </r>
  <r>
    <n v="3587"/>
    <x v="2"/>
    <x v="3"/>
    <x v="10"/>
    <x v="13"/>
    <s v="20.78 - 23.08"/>
    <n v="20.78"/>
    <n v="23.08"/>
    <n v="21.93"/>
    <x v="2"/>
    <n v="171"/>
    <n v="3750.0299999999997"/>
  </r>
  <r>
    <n v="3588"/>
    <x v="2"/>
    <x v="3"/>
    <x v="0"/>
    <x v="156"/>
    <s v="21.98 - 25.98"/>
    <n v="21.98"/>
    <n v="25.98"/>
    <n v="23.98"/>
    <x v="2"/>
    <n v="169"/>
    <n v="4052.62"/>
  </r>
  <r>
    <n v="3589"/>
    <x v="2"/>
    <x v="3"/>
    <x v="0"/>
    <x v="207"/>
    <s v="21.98 - 25.98"/>
    <n v="21.98"/>
    <n v="25.98"/>
    <n v="23.98"/>
    <x v="2"/>
    <n v="169"/>
    <n v="4052.62"/>
  </r>
  <r>
    <n v="3590"/>
    <x v="2"/>
    <x v="3"/>
    <x v="87"/>
    <x v="225"/>
    <s v="19.98 - 22.98"/>
    <n v="19.98"/>
    <n v="22.98"/>
    <n v="21.48"/>
    <x v="2"/>
    <n v="161"/>
    <n v="3458.28"/>
  </r>
  <r>
    <n v="3591"/>
    <x v="2"/>
    <x v="3"/>
    <x v="15"/>
    <x v="45"/>
    <s v="14.58 - 16.88"/>
    <n v="14.58"/>
    <n v="16.88"/>
    <n v="15.73"/>
    <x v="0"/>
    <n v="160"/>
    <n v="2516.8000000000002"/>
  </r>
  <r>
    <n v="3592"/>
    <x v="2"/>
    <x v="3"/>
    <x v="4"/>
    <x v="30"/>
    <s v="15.48 - 15.58"/>
    <n v="15.48"/>
    <n v="15.58"/>
    <n v="15.530000000000001"/>
    <x v="0"/>
    <n v="155"/>
    <n v="2407.15"/>
  </r>
  <r>
    <n v="3593"/>
    <x v="2"/>
    <x v="3"/>
    <x v="11"/>
    <x v="161"/>
    <s v="14.98 - 14.98"/>
    <n v="14.98"/>
    <n v="14.98"/>
    <n v="14.98"/>
    <x v="0"/>
    <n v="152"/>
    <n v="2276.96"/>
  </r>
  <r>
    <n v="3594"/>
    <x v="2"/>
    <x v="3"/>
    <x v="29"/>
    <x v="122"/>
    <s v="27.99 - 32.20"/>
    <n v="27.99"/>
    <n v="32.200000000000003"/>
    <n v="30.094999999999999"/>
    <x v="5"/>
    <n v="149"/>
    <n v="4484.1549999999997"/>
  </r>
  <r>
    <n v="3595"/>
    <x v="2"/>
    <x v="3"/>
    <x v="16"/>
    <x v="76"/>
    <s v="24.38 - 24.38"/>
    <n v="24.38"/>
    <n v="24.38"/>
    <n v="24.38"/>
    <x v="2"/>
    <n v="149"/>
    <n v="3632.62"/>
  </r>
  <r>
    <n v="3596"/>
    <x v="2"/>
    <x v="3"/>
    <x v="2"/>
    <x v="27"/>
    <s v="26.11 - 27.21"/>
    <n v="26.11"/>
    <n v="27.21"/>
    <n v="26.66"/>
    <x v="2"/>
    <n v="124"/>
    <n v="3305.84"/>
  </r>
  <r>
    <n v="3597"/>
    <x v="2"/>
    <x v="3"/>
    <x v="21"/>
    <x v="190"/>
    <s v="32.18 - 32.20"/>
    <n v="32.18"/>
    <n v="32.200000000000003"/>
    <n v="32.19"/>
    <x v="5"/>
    <n v="123"/>
    <n v="3959.37"/>
  </r>
  <r>
    <n v="3598"/>
    <x v="2"/>
    <x v="3"/>
    <x v="78"/>
    <x v="229"/>
    <s v="8.58 - 12.50"/>
    <n v="8.58"/>
    <n v="12.5"/>
    <n v="10.54"/>
    <x v="0"/>
    <n v="120"/>
    <n v="1264.8"/>
  </r>
  <r>
    <n v="3599"/>
    <x v="2"/>
    <x v="3"/>
    <x v="27"/>
    <x v="41"/>
    <s v="16.58 - 21.28"/>
    <n v="16.579999999999998"/>
    <n v="21.28"/>
    <n v="18.93"/>
    <x v="0"/>
    <n v="107"/>
    <n v="2025.51"/>
  </r>
  <r>
    <n v="3600"/>
    <x v="2"/>
    <x v="3"/>
    <x v="74"/>
    <x v="179"/>
    <s v="40.98 - 40.98"/>
    <n v="40.98"/>
    <n v="40.98"/>
    <n v="40.98"/>
    <x v="3"/>
    <n v="98"/>
    <n v="4016.0399999999995"/>
  </r>
  <r>
    <n v="3601"/>
    <x v="2"/>
    <x v="3"/>
    <x v="44"/>
    <x v="224"/>
    <s v="12.98 - 13.98"/>
    <n v="12.98"/>
    <n v="13.98"/>
    <n v="13.48"/>
    <x v="0"/>
    <n v="81"/>
    <n v="1091.8800000000001"/>
  </r>
  <r>
    <n v="3602"/>
    <x v="2"/>
    <x v="3"/>
    <x v="15"/>
    <x v="178"/>
    <s v="15.58 - 20.98"/>
    <n v="15.58"/>
    <n v="20.98"/>
    <n v="18.28"/>
    <x v="0"/>
    <n v="80"/>
    <n v="1462.4"/>
  </r>
  <r>
    <n v="3603"/>
    <x v="2"/>
    <x v="3"/>
    <x v="9"/>
    <x v="10"/>
    <s v="15.98 - 19.28"/>
    <n v="15.98"/>
    <n v="19.28"/>
    <n v="17.630000000000003"/>
    <x v="0"/>
    <n v="78"/>
    <n v="1375.14"/>
  </r>
  <r>
    <n v="3604"/>
    <x v="2"/>
    <x v="3"/>
    <x v="19"/>
    <x v="241"/>
    <s v="17.50 - 21.80"/>
    <n v="17.5"/>
    <n v="21.8"/>
    <n v="19.649999999999999"/>
    <x v="0"/>
    <n v="73"/>
    <n v="1434.4499999999998"/>
  </r>
  <r>
    <n v="3605"/>
    <x v="2"/>
    <x v="3"/>
    <x v="49"/>
    <x v="222"/>
    <s v="14.99 - 16.99"/>
    <n v="14.99"/>
    <n v="16.989999999999998"/>
    <n v="15.989999999999998"/>
    <x v="0"/>
    <n v="65"/>
    <n v="1039.3499999999999"/>
  </r>
  <r>
    <n v="3606"/>
    <x v="2"/>
    <x v="3"/>
    <x v="0"/>
    <x v="206"/>
    <s v="15.28 - 16.59"/>
    <n v="15.28"/>
    <n v="16.59"/>
    <n v="15.934999999999999"/>
    <x v="0"/>
    <n v="52"/>
    <n v="828.61999999999989"/>
  </r>
  <r>
    <n v="3607"/>
    <x v="2"/>
    <x v="3"/>
    <x v="43"/>
    <x v="78"/>
    <s v="18.29 - 19.79"/>
    <n v="18.29"/>
    <n v="19.79"/>
    <n v="19.04"/>
    <x v="0"/>
    <n v="48"/>
    <n v="913.92"/>
  </r>
  <r>
    <n v="3608"/>
    <x v="2"/>
    <x v="3"/>
    <x v="38"/>
    <x v="69"/>
    <s v="7.18 - 7.58"/>
    <n v="7.18"/>
    <n v="7.58"/>
    <n v="7.38"/>
    <x v="4"/>
    <n v="44"/>
    <n v="324.71999999999997"/>
  </r>
  <r>
    <n v="3609"/>
    <x v="2"/>
    <x v="3"/>
    <x v="10"/>
    <x v="103"/>
    <s v="22.58 - 25.38"/>
    <n v="22.58"/>
    <n v="25.38"/>
    <n v="23.979999999999997"/>
    <x v="2"/>
    <n v="42"/>
    <n v="1007.1599999999999"/>
  </r>
  <r>
    <n v="3610"/>
    <x v="2"/>
    <x v="3"/>
    <x v="69"/>
    <x v="153"/>
    <s v="14.78 - 16.48"/>
    <n v="14.78"/>
    <n v="16.48"/>
    <n v="15.629999999999999"/>
    <x v="0"/>
    <n v="41"/>
    <n v="640.82999999999993"/>
  </r>
  <r>
    <n v="3611"/>
    <x v="2"/>
    <x v="3"/>
    <x v="36"/>
    <x v="155"/>
    <s v="22.59 - 26.99"/>
    <n v="22.59"/>
    <n v="26.99"/>
    <n v="24.79"/>
    <x v="2"/>
    <n v="39"/>
    <n v="966.81"/>
  </r>
  <r>
    <n v="3612"/>
    <x v="2"/>
    <x v="3"/>
    <x v="74"/>
    <x v="227"/>
    <s v="41.58 - 41.58"/>
    <n v="41.58"/>
    <n v="41.58"/>
    <n v="41.58"/>
    <x v="3"/>
    <n v="31"/>
    <n v="1288.98"/>
  </r>
  <r>
    <n v="3613"/>
    <x v="2"/>
    <x v="3"/>
    <x v="70"/>
    <x v="239"/>
    <s v="33.99 - 68.99"/>
    <n v="33.99"/>
    <n v="68.989999999999995"/>
    <n v="51.489999999999995"/>
    <x v="1"/>
    <n v="28"/>
    <n v="1441.7199999999998"/>
  </r>
  <r>
    <n v="3614"/>
    <x v="2"/>
    <x v="3"/>
    <x v="16"/>
    <x v="21"/>
    <s v="50.80 - 50.80"/>
    <n v="50.8"/>
    <n v="50.8"/>
    <n v="50.8"/>
    <x v="1"/>
    <n v="28"/>
    <n v="1422.3999999999999"/>
  </r>
  <r>
    <n v="3615"/>
    <x v="2"/>
    <x v="3"/>
    <x v="10"/>
    <x v="214"/>
    <s v="24.88 - 29.68"/>
    <n v="24.88"/>
    <n v="29.68"/>
    <n v="27.28"/>
    <x v="2"/>
    <n v="26"/>
    <n v="709.28"/>
  </r>
  <r>
    <n v="3616"/>
    <x v="2"/>
    <x v="3"/>
    <x v="36"/>
    <x v="66"/>
    <s v="15.98 - 18.68"/>
    <n v="15.98"/>
    <n v="18.68"/>
    <n v="17.329999999999998"/>
    <x v="0"/>
    <n v="25"/>
    <n v="433.24999999999994"/>
  </r>
  <r>
    <n v="3617"/>
    <x v="2"/>
    <x v="3"/>
    <x v="29"/>
    <x v="43"/>
    <s v="39.99 - 46.19"/>
    <n v="39.99"/>
    <n v="46.19"/>
    <n v="43.09"/>
    <x v="3"/>
    <n v="25"/>
    <n v="1077.25"/>
  </r>
  <r>
    <n v="3618"/>
    <x v="2"/>
    <x v="3"/>
    <x v="29"/>
    <x v="170"/>
    <s v="49.99 - 61.39"/>
    <n v="49.99"/>
    <n v="61.39"/>
    <n v="55.69"/>
    <x v="1"/>
    <n v="22"/>
    <n v="1225.1799999999998"/>
  </r>
  <r>
    <n v="3619"/>
    <x v="2"/>
    <x v="3"/>
    <x v="31"/>
    <x v="138"/>
    <s v="15.66 - 17.99"/>
    <n v="15.66"/>
    <n v="17.989999999999998"/>
    <n v="16.824999999999999"/>
    <x v="0"/>
    <n v="20"/>
    <n v="336.5"/>
  </r>
  <r>
    <n v="3620"/>
    <x v="2"/>
    <x v="3"/>
    <x v="63"/>
    <x v="131"/>
    <s v="21.57 - 22.77"/>
    <n v="21.57"/>
    <n v="22.77"/>
    <n v="22.17"/>
    <x v="2"/>
    <n v="19"/>
    <n v="421.23"/>
  </r>
  <r>
    <n v="3621"/>
    <x v="2"/>
    <x v="3"/>
    <x v="29"/>
    <x v="158"/>
    <s v="52.39 - 60.39"/>
    <n v="52.39"/>
    <n v="60.39"/>
    <n v="56.39"/>
    <x v="1"/>
    <n v="18"/>
    <n v="1015.02"/>
  </r>
  <r>
    <n v="3622"/>
    <x v="2"/>
    <x v="3"/>
    <x v="5"/>
    <x v="174"/>
    <s v="15.58 - 16.98"/>
    <n v="15.58"/>
    <n v="16.98"/>
    <n v="16.28"/>
    <x v="0"/>
    <n v="15"/>
    <n v="244.20000000000002"/>
  </r>
  <r>
    <n v="3623"/>
    <x v="2"/>
    <x v="3"/>
    <x v="13"/>
    <x v="230"/>
    <s v="17.88 - 20.38"/>
    <n v="17.88"/>
    <n v="20.38"/>
    <n v="19.13"/>
    <x v="0"/>
    <n v="15"/>
    <n v="286.95"/>
  </r>
  <r>
    <n v="3624"/>
    <x v="2"/>
    <x v="3"/>
    <x v="66"/>
    <x v="228"/>
    <s v="20.80 - 20.80"/>
    <n v="20.8"/>
    <n v="20.8"/>
    <n v="20.8"/>
    <x v="2"/>
    <n v="13"/>
    <n v="270.40000000000003"/>
  </r>
  <r>
    <n v="3625"/>
    <x v="2"/>
    <x v="3"/>
    <x v="55"/>
    <x v="112"/>
    <s v="23.17 - 26.47"/>
    <n v="23.17"/>
    <n v="26.47"/>
    <n v="24.82"/>
    <x v="2"/>
    <n v="11"/>
    <n v="273.02"/>
  </r>
  <r>
    <n v="3626"/>
    <x v="2"/>
    <x v="3"/>
    <x v="58"/>
    <x v="124"/>
    <s v="11.58 - 13.98"/>
    <n v="11.58"/>
    <n v="13.98"/>
    <n v="12.780000000000001"/>
    <x v="0"/>
    <n v="10"/>
    <n v="127.80000000000001"/>
  </r>
  <r>
    <n v="3627"/>
    <x v="2"/>
    <x v="3"/>
    <x v="27"/>
    <x v="218"/>
    <s v="15.98 - 20.28"/>
    <n v="15.98"/>
    <n v="20.28"/>
    <n v="18.130000000000003"/>
    <x v="0"/>
    <n v="9"/>
    <n v="163.17000000000002"/>
  </r>
  <r>
    <n v="3628"/>
    <x v="2"/>
    <x v="3"/>
    <x v="83"/>
    <x v="213"/>
    <s v="16.78 - 18.98"/>
    <n v="16.78"/>
    <n v="18.98"/>
    <n v="17.880000000000003"/>
    <x v="0"/>
    <n v="9"/>
    <n v="160.92000000000002"/>
  </r>
  <r>
    <n v="3629"/>
    <x v="2"/>
    <x v="3"/>
    <x v="53"/>
    <x v="104"/>
    <s v="25.98 - 27.98"/>
    <n v="25.98"/>
    <n v="27.98"/>
    <n v="26.98"/>
    <x v="2"/>
    <n v="8"/>
    <n v="215.84"/>
  </r>
  <r>
    <n v="3630"/>
    <x v="2"/>
    <x v="3"/>
    <x v="63"/>
    <x v="152"/>
    <s v="24.97 - 25.97"/>
    <n v="24.97"/>
    <n v="25.97"/>
    <n v="25.47"/>
    <x v="2"/>
    <n v="8"/>
    <n v="203.76"/>
  </r>
  <r>
    <n v="3631"/>
    <x v="2"/>
    <x v="3"/>
    <x v="53"/>
    <x v="104"/>
    <s v="25.98 - 27.98"/>
    <n v="25.98"/>
    <n v="27.98"/>
    <n v="26.98"/>
    <x v="2"/>
    <n v="8"/>
    <n v="215.84"/>
  </r>
  <r>
    <n v="3632"/>
    <x v="2"/>
    <x v="3"/>
    <x v="58"/>
    <x v="121"/>
    <s v="7.38 - 8.38"/>
    <n v="7.38"/>
    <n v="8.3800000000000008"/>
    <n v="7.8800000000000008"/>
    <x v="4"/>
    <n v="5"/>
    <n v="39.400000000000006"/>
  </r>
  <r>
    <n v="3633"/>
    <x v="2"/>
    <x v="3"/>
    <x v="88"/>
    <x v="231"/>
    <s v="32.99 - 39.99"/>
    <n v="32.99"/>
    <n v="39.99"/>
    <n v="36.49"/>
    <x v="5"/>
    <n v="4"/>
    <n v="145.96"/>
  </r>
  <r>
    <n v="3634"/>
    <x v="2"/>
    <x v="3"/>
    <x v="0"/>
    <x v="46"/>
    <s v="14.58 - 19.98"/>
    <n v="14.58"/>
    <n v="19.98"/>
    <n v="17.28"/>
    <x v="0"/>
    <n v="3"/>
    <n v="51.84"/>
  </r>
  <r>
    <n v="3635"/>
    <x v="2"/>
    <x v="3"/>
    <x v="56"/>
    <x v="116"/>
    <s v="19.78 - 21.78"/>
    <n v="19.78"/>
    <n v="21.78"/>
    <n v="20.78"/>
    <x v="2"/>
    <n v="2"/>
    <n v="41.56"/>
  </r>
  <r>
    <n v="3636"/>
    <x v="2"/>
    <x v="3"/>
    <x v="86"/>
    <x v="221"/>
    <s v="15.98 - 20.18"/>
    <n v="15.98"/>
    <n v="20.18"/>
    <n v="18.079999999999998"/>
    <x v="0"/>
    <n v="2"/>
    <n v="36.159999999999997"/>
  </r>
  <r>
    <n v="3637"/>
    <x v="2"/>
    <x v="3"/>
    <x v="44"/>
    <x v="80"/>
    <s v="14.18 - 14.18"/>
    <n v="14.18"/>
    <n v="14.18"/>
    <n v="14.18"/>
    <x v="0"/>
    <n v="1"/>
    <n v="14.18"/>
  </r>
  <r>
    <n v="3638"/>
    <x v="2"/>
    <x v="3"/>
    <x v="65"/>
    <x v="143"/>
    <s v="13.00 - 15.59"/>
    <n v="13"/>
    <n v="15.59"/>
    <n v="14.295"/>
    <x v="0"/>
    <n v="1"/>
    <n v="14.295"/>
  </r>
  <r>
    <n v="3639"/>
    <x v="2"/>
    <x v="3"/>
    <x v="48"/>
    <x v="94"/>
    <s v="23.79 - 25.29"/>
    <n v="23.79"/>
    <n v="25.29"/>
    <n v="24.54"/>
    <x v="2"/>
    <n v="1"/>
    <n v="24.54"/>
  </r>
  <r>
    <n v="3640"/>
    <x v="2"/>
    <x v="3"/>
    <x v="14"/>
    <x v="19"/>
    <s v="20.38 - 21.88"/>
    <n v="20.38"/>
    <n v="21.88"/>
    <n v="21.13"/>
    <x v="2"/>
    <n v="1"/>
    <n v="21.13"/>
  </r>
  <r>
    <n v="3641"/>
    <x v="2"/>
    <x v="4"/>
    <x v="6"/>
    <x v="106"/>
    <s v="3.28 - 9.99"/>
    <n v="3.28"/>
    <n v="9.99"/>
    <n v="6.6349999999999998"/>
    <x v="4"/>
    <n v="34037"/>
    <n v="225835.495"/>
  </r>
  <r>
    <n v="3642"/>
    <x v="2"/>
    <x v="4"/>
    <x v="4"/>
    <x v="196"/>
    <s v="15.48 - 21.99"/>
    <n v="15.48"/>
    <n v="21.99"/>
    <n v="18.734999999999999"/>
    <x v="0"/>
    <n v="31989"/>
    <n v="599313.91500000004"/>
  </r>
  <r>
    <n v="3643"/>
    <x v="2"/>
    <x v="4"/>
    <x v="4"/>
    <x v="107"/>
    <s v="18.98 - 33.18"/>
    <n v="18.98"/>
    <n v="33.18"/>
    <n v="26.08"/>
    <x v="2"/>
    <n v="23934"/>
    <n v="624198.72"/>
  </r>
  <r>
    <n v="3644"/>
    <x v="2"/>
    <x v="4"/>
    <x v="50"/>
    <x v="135"/>
    <s v="25.89 - 36.39"/>
    <n v="25.89"/>
    <n v="36.39"/>
    <n v="31.14"/>
    <x v="5"/>
    <n v="20032"/>
    <n v="623796.47999999998"/>
  </r>
  <r>
    <n v="3645"/>
    <x v="2"/>
    <x v="4"/>
    <x v="4"/>
    <x v="195"/>
    <s v="7.98 - 17.98"/>
    <n v="7.98"/>
    <n v="17.98"/>
    <n v="12.98"/>
    <x v="0"/>
    <n v="17943"/>
    <n v="232900.14"/>
  </r>
  <r>
    <n v="3646"/>
    <x v="2"/>
    <x v="4"/>
    <x v="50"/>
    <x v="98"/>
    <s v="25.99 - 29.59"/>
    <n v="25.99"/>
    <n v="29.59"/>
    <n v="27.79"/>
    <x v="2"/>
    <n v="12133"/>
    <n v="337176.07"/>
  </r>
  <r>
    <n v="3647"/>
    <x v="2"/>
    <x v="4"/>
    <x v="4"/>
    <x v="202"/>
    <s v="13.58 - 16.78"/>
    <n v="13.58"/>
    <n v="16.78"/>
    <n v="15.18"/>
    <x v="0"/>
    <n v="11500"/>
    <n v="174570"/>
  </r>
  <r>
    <n v="3648"/>
    <x v="2"/>
    <x v="4"/>
    <x v="47"/>
    <x v="93"/>
    <s v="33.80 - 33.80"/>
    <n v="33.799999999999997"/>
    <n v="33.799999999999997"/>
    <n v="33.799999999999997"/>
    <x v="5"/>
    <n v="11496"/>
    <n v="388564.8"/>
  </r>
  <r>
    <n v="3649"/>
    <x v="2"/>
    <x v="4"/>
    <x v="31"/>
    <x v="79"/>
    <s v="5.99 - 9.40"/>
    <n v="5.99"/>
    <n v="9.4"/>
    <n v="7.6950000000000003"/>
    <x v="4"/>
    <n v="9754"/>
    <n v="75057.03"/>
  </r>
  <r>
    <n v="3650"/>
    <x v="2"/>
    <x v="4"/>
    <x v="31"/>
    <x v="191"/>
    <s v="2.99 - 5.75"/>
    <n v="2.99"/>
    <n v="5.75"/>
    <n v="4.37"/>
    <x v="4"/>
    <n v="9243"/>
    <n v="40391.910000000003"/>
  </r>
  <r>
    <n v="3651"/>
    <x v="2"/>
    <x v="4"/>
    <x v="4"/>
    <x v="12"/>
    <s v="20.98 - 34.28"/>
    <n v="20.98"/>
    <n v="34.28"/>
    <n v="27.630000000000003"/>
    <x v="2"/>
    <n v="8449"/>
    <n v="233445.87000000002"/>
  </r>
  <r>
    <n v="3652"/>
    <x v="2"/>
    <x v="4"/>
    <x v="17"/>
    <x v="144"/>
    <s v="11.98 - 18.98"/>
    <n v="11.98"/>
    <n v="18.98"/>
    <n v="15.48"/>
    <x v="0"/>
    <n v="8289"/>
    <n v="128313.72"/>
  </r>
  <r>
    <n v="3653"/>
    <x v="2"/>
    <x v="4"/>
    <x v="51"/>
    <x v="171"/>
    <s v="7.99 - 12.38"/>
    <n v="7.99"/>
    <n v="12.38"/>
    <n v="10.185"/>
    <x v="0"/>
    <n v="7884"/>
    <n v="80298.540000000008"/>
  </r>
  <r>
    <n v="3654"/>
    <x v="2"/>
    <x v="4"/>
    <x v="79"/>
    <x v="197"/>
    <s v="4.57 - 4.57"/>
    <n v="4.57"/>
    <n v="4.57"/>
    <n v="4.57"/>
    <x v="4"/>
    <n v="7146"/>
    <n v="32657.22"/>
  </r>
  <r>
    <n v="3655"/>
    <x v="2"/>
    <x v="4"/>
    <x v="4"/>
    <x v="168"/>
    <s v="9.98 - 13.98"/>
    <n v="9.98"/>
    <n v="13.98"/>
    <n v="11.98"/>
    <x v="0"/>
    <n v="6430"/>
    <n v="77031.400000000009"/>
  </r>
  <r>
    <n v="3656"/>
    <x v="2"/>
    <x v="4"/>
    <x v="60"/>
    <x v="126"/>
    <s v="5.99 - 9.95"/>
    <n v="5.99"/>
    <n v="9.9499999999999993"/>
    <n v="7.97"/>
    <x v="4"/>
    <n v="5724"/>
    <n v="45620.28"/>
  </r>
  <r>
    <n v="3657"/>
    <x v="2"/>
    <x v="4"/>
    <x v="82"/>
    <x v="211"/>
    <s v="24.98 - 33.18"/>
    <n v="24.98"/>
    <n v="33.18"/>
    <n v="29.08"/>
    <x v="2"/>
    <n v="5033"/>
    <n v="146359.63999999998"/>
  </r>
  <r>
    <n v="3658"/>
    <x v="2"/>
    <x v="4"/>
    <x v="65"/>
    <x v="141"/>
    <s v="5.99 - 9.09"/>
    <n v="5.99"/>
    <n v="9.09"/>
    <n v="7.54"/>
    <x v="4"/>
    <n v="4871"/>
    <n v="36727.340000000004"/>
  </r>
  <r>
    <n v="3659"/>
    <x v="2"/>
    <x v="4"/>
    <x v="0"/>
    <x v="0"/>
    <s v="13.98 - 15.38"/>
    <n v="13.98"/>
    <n v="15.38"/>
    <n v="14.68"/>
    <x v="0"/>
    <n v="4747"/>
    <n v="69685.959999999992"/>
  </r>
  <r>
    <n v="3660"/>
    <x v="2"/>
    <x v="4"/>
    <x v="24"/>
    <x v="35"/>
    <s v="14.28 - 15.38"/>
    <n v="14.28"/>
    <n v="15.38"/>
    <n v="14.83"/>
    <x v="0"/>
    <n v="4666"/>
    <n v="69196.78"/>
  </r>
  <r>
    <n v="3661"/>
    <x v="2"/>
    <x v="4"/>
    <x v="4"/>
    <x v="234"/>
    <s v="7.98 - 15.78"/>
    <n v="7.98"/>
    <n v="15.78"/>
    <n v="11.879999999999999"/>
    <x v="0"/>
    <n v="4558"/>
    <n v="54149.039999999994"/>
  </r>
  <r>
    <n v="3662"/>
    <x v="2"/>
    <x v="4"/>
    <x v="26"/>
    <x v="39"/>
    <s v="12.68 - 20.78"/>
    <n v="12.68"/>
    <n v="20.78"/>
    <n v="16.73"/>
    <x v="0"/>
    <n v="4461"/>
    <n v="74632.53"/>
  </r>
  <r>
    <n v="3663"/>
    <x v="2"/>
    <x v="4"/>
    <x v="60"/>
    <x v="185"/>
    <s v="14.98 - 20.98"/>
    <n v="14.98"/>
    <n v="20.98"/>
    <n v="17.98"/>
    <x v="0"/>
    <n v="4345"/>
    <n v="78123.100000000006"/>
  </r>
  <r>
    <n v="3664"/>
    <x v="2"/>
    <x v="4"/>
    <x v="75"/>
    <x v="183"/>
    <s v="30.00 - 76.90"/>
    <n v="30"/>
    <n v="76.900000000000006"/>
    <n v="53.45"/>
    <x v="1"/>
    <n v="4330"/>
    <n v="231438.5"/>
  </r>
  <r>
    <n v="3665"/>
    <x v="2"/>
    <x v="4"/>
    <x v="12"/>
    <x v="118"/>
    <s v="20.99 - 33.99"/>
    <n v="20.99"/>
    <n v="33.99"/>
    <n v="27.490000000000002"/>
    <x v="2"/>
    <n v="4224"/>
    <n v="116117.76000000001"/>
  </r>
  <r>
    <n v="3666"/>
    <x v="2"/>
    <x v="4"/>
    <x v="8"/>
    <x v="127"/>
    <s v="12.98 - 16.58"/>
    <n v="12.98"/>
    <n v="16.579999999999998"/>
    <n v="14.78"/>
    <x v="0"/>
    <n v="4023"/>
    <n v="59459.939999999995"/>
  </r>
  <r>
    <n v="3667"/>
    <x v="2"/>
    <x v="4"/>
    <x v="4"/>
    <x v="11"/>
    <s v="10.28 - 14.78"/>
    <n v="10.28"/>
    <n v="14.78"/>
    <n v="12.53"/>
    <x v="0"/>
    <n v="3851"/>
    <n v="48253.03"/>
  </r>
  <r>
    <n v="3668"/>
    <x v="2"/>
    <x v="4"/>
    <x v="12"/>
    <x v="177"/>
    <s v="15.69 - 18.89"/>
    <n v="15.69"/>
    <n v="18.89"/>
    <n v="17.29"/>
    <x v="0"/>
    <n v="3686"/>
    <n v="63730.939999999995"/>
  </r>
  <r>
    <n v="3669"/>
    <x v="2"/>
    <x v="4"/>
    <x v="0"/>
    <x v="233"/>
    <s v="15.28 - 18.18"/>
    <n v="15.28"/>
    <n v="18.18"/>
    <n v="16.73"/>
    <x v="0"/>
    <n v="3491"/>
    <n v="58404.43"/>
  </r>
  <r>
    <n v="3670"/>
    <x v="2"/>
    <x v="4"/>
    <x v="48"/>
    <x v="137"/>
    <s v="19.39 - 29.39"/>
    <n v="19.39"/>
    <n v="29.39"/>
    <n v="24.39"/>
    <x v="2"/>
    <n v="3460"/>
    <n v="84389.400000000009"/>
  </r>
  <r>
    <n v="3671"/>
    <x v="2"/>
    <x v="4"/>
    <x v="34"/>
    <x v="145"/>
    <s v="12.28 - 23.98"/>
    <n v="12.28"/>
    <n v="23.98"/>
    <n v="18.13"/>
    <x v="0"/>
    <n v="3173"/>
    <n v="57526.49"/>
  </r>
  <r>
    <n v="3672"/>
    <x v="2"/>
    <x v="4"/>
    <x v="51"/>
    <x v="101"/>
    <s v="11.88 - 20.68"/>
    <n v="11.88"/>
    <n v="20.68"/>
    <n v="16.28"/>
    <x v="0"/>
    <n v="3125"/>
    <n v="50875"/>
  </r>
  <r>
    <n v="3673"/>
    <x v="2"/>
    <x v="4"/>
    <x v="6"/>
    <x v="167"/>
    <s v="7.78 - 11.38"/>
    <n v="7.78"/>
    <n v="11.38"/>
    <n v="9.58"/>
    <x v="4"/>
    <n v="2967"/>
    <n v="28423.86"/>
  </r>
  <r>
    <n v="3674"/>
    <x v="2"/>
    <x v="4"/>
    <x v="57"/>
    <x v="120"/>
    <s v="4.38 - 6.88"/>
    <n v="4.38"/>
    <n v="6.88"/>
    <n v="5.63"/>
    <x v="4"/>
    <n v="2949"/>
    <n v="16602.87"/>
  </r>
  <r>
    <n v="3675"/>
    <x v="2"/>
    <x v="4"/>
    <x v="3"/>
    <x v="3"/>
    <s v="33.80 - 55.40"/>
    <n v="33.799999999999997"/>
    <n v="55.4"/>
    <n v="44.599999999999994"/>
    <x v="3"/>
    <n v="2936"/>
    <n v="130945.59999999998"/>
  </r>
  <r>
    <n v="3676"/>
    <x v="2"/>
    <x v="4"/>
    <x v="4"/>
    <x v="4"/>
    <s v="15.58 - 16.98"/>
    <n v="15.58"/>
    <n v="16.98"/>
    <n v="16.28"/>
    <x v="0"/>
    <n v="2810"/>
    <n v="45746.8"/>
  </r>
  <r>
    <n v="3677"/>
    <x v="2"/>
    <x v="4"/>
    <x v="0"/>
    <x v="210"/>
    <s v="18.98 - 21.98"/>
    <n v="18.98"/>
    <n v="21.98"/>
    <n v="20.48"/>
    <x v="2"/>
    <n v="2526"/>
    <n v="51732.480000000003"/>
  </r>
  <r>
    <n v="3678"/>
    <x v="2"/>
    <x v="4"/>
    <x v="23"/>
    <x v="32"/>
    <s v="12.98 - 17.88"/>
    <n v="12.98"/>
    <n v="17.88"/>
    <n v="15.43"/>
    <x v="0"/>
    <n v="2414"/>
    <n v="37248.019999999997"/>
  </r>
  <r>
    <n v="3679"/>
    <x v="2"/>
    <x v="4"/>
    <x v="12"/>
    <x v="15"/>
    <s v="16.89 - 20.19"/>
    <n v="16.89"/>
    <n v="20.190000000000001"/>
    <n v="18.54"/>
    <x v="0"/>
    <n v="2215"/>
    <n v="41066.1"/>
  </r>
  <r>
    <n v="3680"/>
    <x v="2"/>
    <x v="4"/>
    <x v="1"/>
    <x v="119"/>
    <s v="40.50 - 44.50"/>
    <n v="40.5"/>
    <n v="44.5"/>
    <n v="42.5"/>
    <x v="3"/>
    <n v="2212"/>
    <n v="94010"/>
  </r>
  <r>
    <n v="3681"/>
    <x v="2"/>
    <x v="4"/>
    <x v="2"/>
    <x v="140"/>
    <s v="19.59 - 28.34"/>
    <n v="19.59"/>
    <n v="28.34"/>
    <n v="23.965"/>
    <x v="2"/>
    <n v="2201"/>
    <n v="52746.964999999997"/>
  </r>
  <r>
    <n v="3682"/>
    <x v="2"/>
    <x v="4"/>
    <x v="46"/>
    <x v="172"/>
    <s v="15.01 - 21.51"/>
    <n v="15.01"/>
    <n v="21.51"/>
    <n v="18.260000000000002"/>
    <x v="0"/>
    <n v="2044"/>
    <n v="37323.440000000002"/>
  </r>
  <r>
    <n v="3683"/>
    <x v="2"/>
    <x v="4"/>
    <x v="42"/>
    <x v="240"/>
    <s v="3.26 - 5.91"/>
    <n v="3.26"/>
    <n v="5.91"/>
    <n v="4.585"/>
    <x v="4"/>
    <n v="2007"/>
    <n v="9202.0949999999993"/>
  </r>
  <r>
    <n v="3684"/>
    <x v="2"/>
    <x v="4"/>
    <x v="26"/>
    <x v="115"/>
    <s v="12.98 - 20.78"/>
    <n v="12.98"/>
    <n v="20.78"/>
    <n v="16.880000000000003"/>
    <x v="0"/>
    <n v="1964"/>
    <n v="33152.320000000007"/>
  </r>
  <r>
    <n v="3685"/>
    <x v="2"/>
    <x v="4"/>
    <x v="62"/>
    <x v="147"/>
    <s v="8.98 - 15.98"/>
    <n v="8.98"/>
    <n v="15.98"/>
    <n v="12.48"/>
    <x v="0"/>
    <n v="1862"/>
    <n v="23237.760000000002"/>
  </r>
  <r>
    <n v="3686"/>
    <x v="2"/>
    <x v="4"/>
    <x v="17"/>
    <x v="109"/>
    <s v="15.99 - 23.29"/>
    <n v="15.99"/>
    <n v="23.29"/>
    <n v="19.64"/>
    <x v="0"/>
    <n v="1855"/>
    <n v="36432.200000000004"/>
  </r>
  <r>
    <n v="3687"/>
    <x v="2"/>
    <x v="4"/>
    <x v="4"/>
    <x v="198"/>
    <s v="9.58 - 11.38"/>
    <n v="9.58"/>
    <n v="11.38"/>
    <n v="10.48"/>
    <x v="0"/>
    <n v="1833"/>
    <n v="19209.84"/>
  </r>
  <r>
    <n v="3688"/>
    <x v="2"/>
    <x v="4"/>
    <x v="69"/>
    <x v="153"/>
    <s v="14.78 - 16.48"/>
    <n v="14.78"/>
    <n v="16.48"/>
    <n v="15.629999999999999"/>
    <x v="0"/>
    <n v="1772"/>
    <n v="27696.359999999997"/>
  </r>
  <r>
    <n v="3689"/>
    <x v="2"/>
    <x v="4"/>
    <x v="30"/>
    <x v="44"/>
    <s v="19.97 - 22.78"/>
    <n v="19.97"/>
    <n v="22.78"/>
    <n v="21.375"/>
    <x v="2"/>
    <n v="1709"/>
    <n v="36529.875"/>
  </r>
  <r>
    <n v="3690"/>
    <x v="2"/>
    <x v="4"/>
    <x v="1"/>
    <x v="1"/>
    <s v="49.99 - 54.65"/>
    <n v="49.99"/>
    <n v="54.65"/>
    <n v="52.32"/>
    <x v="1"/>
    <n v="1708"/>
    <n v="89362.559999999998"/>
  </r>
  <r>
    <n v="3691"/>
    <x v="2"/>
    <x v="4"/>
    <x v="3"/>
    <x v="180"/>
    <s v="42.80 - 53.60"/>
    <n v="42.8"/>
    <n v="53.6"/>
    <n v="48.2"/>
    <x v="3"/>
    <n v="1707"/>
    <n v="82277.400000000009"/>
  </r>
  <r>
    <n v="3692"/>
    <x v="2"/>
    <x v="4"/>
    <x v="11"/>
    <x v="235"/>
    <s v="18.79 - 21.59"/>
    <n v="18.79"/>
    <n v="21.59"/>
    <n v="20.189999999999998"/>
    <x v="2"/>
    <n v="1699"/>
    <n v="34302.81"/>
  </r>
  <r>
    <n v="3693"/>
    <x v="2"/>
    <x v="4"/>
    <x v="48"/>
    <x v="151"/>
    <s v="25.89 - 33.69"/>
    <n v="25.89"/>
    <n v="33.69"/>
    <n v="29.79"/>
    <x v="2"/>
    <n v="1638"/>
    <n v="48796.02"/>
  </r>
  <r>
    <n v="3694"/>
    <x v="2"/>
    <x v="4"/>
    <x v="3"/>
    <x v="113"/>
    <s v="35.80 - 41.60"/>
    <n v="35.799999999999997"/>
    <n v="41.6"/>
    <n v="38.700000000000003"/>
    <x v="5"/>
    <n v="1635"/>
    <n v="63274.500000000007"/>
  </r>
  <r>
    <n v="3695"/>
    <x v="2"/>
    <x v="4"/>
    <x v="15"/>
    <x v="33"/>
    <s v="13.58 - 16.18"/>
    <n v="13.58"/>
    <n v="16.18"/>
    <n v="14.879999999999999"/>
    <x v="0"/>
    <n v="1598"/>
    <n v="23778.239999999998"/>
  </r>
  <r>
    <n v="3696"/>
    <x v="2"/>
    <x v="4"/>
    <x v="30"/>
    <x v="208"/>
    <s v="28.99 - 36.29"/>
    <n v="28.99"/>
    <n v="36.29"/>
    <n v="32.64"/>
    <x v="5"/>
    <n v="1507"/>
    <n v="49188.480000000003"/>
  </r>
  <r>
    <n v="3697"/>
    <x v="2"/>
    <x v="4"/>
    <x v="21"/>
    <x v="199"/>
    <s v="52.03 - 52.23"/>
    <n v="52.03"/>
    <n v="52.23"/>
    <n v="52.129999999999995"/>
    <x v="1"/>
    <n v="1479"/>
    <n v="77100.26999999999"/>
  </r>
  <r>
    <n v="3698"/>
    <x v="2"/>
    <x v="4"/>
    <x v="48"/>
    <x v="94"/>
    <s v="23.79 - 25.29"/>
    <n v="23.79"/>
    <n v="25.29"/>
    <n v="24.54"/>
    <x v="2"/>
    <n v="1362"/>
    <n v="33423.479999999996"/>
  </r>
  <r>
    <n v="3699"/>
    <x v="2"/>
    <x v="4"/>
    <x v="2"/>
    <x v="173"/>
    <s v="16.29 - 19.29"/>
    <n v="16.29"/>
    <n v="19.29"/>
    <n v="17.79"/>
    <x v="0"/>
    <n v="1307"/>
    <n v="23251.53"/>
  </r>
  <r>
    <n v="3700"/>
    <x v="2"/>
    <x v="4"/>
    <x v="2"/>
    <x v="2"/>
    <s v="23.32 - 24.22"/>
    <n v="23.32"/>
    <n v="24.22"/>
    <n v="23.77"/>
    <x v="2"/>
    <n v="1257"/>
    <n v="29878.89"/>
  </r>
  <r>
    <n v="3701"/>
    <x v="2"/>
    <x v="4"/>
    <x v="11"/>
    <x v="14"/>
    <s v="14.99 - 15.99"/>
    <n v="14.99"/>
    <n v="15.99"/>
    <n v="15.49"/>
    <x v="0"/>
    <n v="1219"/>
    <n v="18882.310000000001"/>
  </r>
  <r>
    <n v="3702"/>
    <x v="2"/>
    <x v="4"/>
    <x v="22"/>
    <x v="31"/>
    <s v="12.99 - 17.19"/>
    <n v="12.99"/>
    <n v="17.190000000000001"/>
    <n v="15.09"/>
    <x v="0"/>
    <n v="1219"/>
    <n v="18394.71"/>
  </r>
  <r>
    <n v="3703"/>
    <x v="2"/>
    <x v="4"/>
    <x v="68"/>
    <x v="150"/>
    <s v="2.98 - 7.39"/>
    <n v="2.98"/>
    <n v="7.39"/>
    <n v="5.1849999999999996"/>
    <x v="4"/>
    <n v="1217"/>
    <n v="6310.1449999999995"/>
  </r>
  <r>
    <n v="3704"/>
    <x v="2"/>
    <x v="4"/>
    <x v="0"/>
    <x v="206"/>
    <s v="15.28 - 16.59"/>
    <n v="15.28"/>
    <n v="16.59"/>
    <n v="15.934999999999999"/>
    <x v="0"/>
    <n v="1183"/>
    <n v="18851.105"/>
  </r>
  <r>
    <n v="3705"/>
    <x v="2"/>
    <x v="4"/>
    <x v="73"/>
    <x v="169"/>
    <s v="15.68 - 32.98"/>
    <n v="15.68"/>
    <n v="32.979999999999997"/>
    <n v="24.33"/>
    <x v="2"/>
    <n v="1130"/>
    <n v="27492.899999999998"/>
  </r>
  <r>
    <n v="3706"/>
    <x v="2"/>
    <x v="4"/>
    <x v="5"/>
    <x v="192"/>
    <s v="17.98 - 18.98"/>
    <n v="17.98"/>
    <n v="18.98"/>
    <n v="18.48"/>
    <x v="0"/>
    <n v="1110"/>
    <n v="20512.8"/>
  </r>
  <r>
    <n v="3707"/>
    <x v="2"/>
    <x v="4"/>
    <x v="0"/>
    <x v="207"/>
    <s v="21.98 - 25.98"/>
    <n v="21.98"/>
    <n v="25.98"/>
    <n v="23.98"/>
    <x v="2"/>
    <n v="1049"/>
    <n v="25155.02"/>
  </r>
  <r>
    <n v="3708"/>
    <x v="2"/>
    <x v="4"/>
    <x v="53"/>
    <x v="186"/>
    <s v="13.48 - 18.28"/>
    <n v="13.48"/>
    <n v="18.28"/>
    <n v="15.88"/>
    <x v="0"/>
    <n v="1032"/>
    <n v="16388.16"/>
  </r>
  <r>
    <n v="3709"/>
    <x v="2"/>
    <x v="4"/>
    <x v="26"/>
    <x v="201"/>
    <s v="5.88 - 6.88"/>
    <n v="5.88"/>
    <n v="6.88"/>
    <n v="6.38"/>
    <x v="4"/>
    <n v="944"/>
    <n v="6022.72"/>
  </r>
  <r>
    <n v="3710"/>
    <x v="2"/>
    <x v="4"/>
    <x v="48"/>
    <x v="159"/>
    <s v="24.29 - 24.29"/>
    <n v="24.29"/>
    <n v="24.29"/>
    <n v="24.29"/>
    <x v="2"/>
    <n v="929"/>
    <n v="22565.41"/>
  </r>
  <r>
    <n v="3711"/>
    <x v="2"/>
    <x v="4"/>
    <x v="70"/>
    <x v="154"/>
    <s v="26.69 - 39.36"/>
    <n v="26.69"/>
    <n v="39.36"/>
    <n v="33.024999999999999"/>
    <x v="5"/>
    <n v="843"/>
    <n v="27840.074999999997"/>
  </r>
  <r>
    <n v="3712"/>
    <x v="2"/>
    <x v="4"/>
    <x v="2"/>
    <x v="175"/>
    <s v="25.99 - 33.89"/>
    <n v="25.99"/>
    <n v="33.89"/>
    <n v="29.939999999999998"/>
    <x v="2"/>
    <n v="840"/>
    <n v="25149.599999999999"/>
  </r>
  <r>
    <n v="3713"/>
    <x v="2"/>
    <x v="4"/>
    <x v="35"/>
    <x v="64"/>
    <s v="15.09 - 16.99"/>
    <n v="15.09"/>
    <n v="16.989999999999998"/>
    <n v="16.04"/>
    <x v="0"/>
    <n v="806"/>
    <n v="12928.24"/>
  </r>
  <r>
    <n v="3714"/>
    <x v="2"/>
    <x v="4"/>
    <x v="46"/>
    <x v="146"/>
    <s v="16.98 - 23.98"/>
    <n v="16.98"/>
    <n v="23.98"/>
    <n v="20.48"/>
    <x v="2"/>
    <n v="791"/>
    <n v="16199.68"/>
  </r>
  <r>
    <n v="3715"/>
    <x v="2"/>
    <x v="4"/>
    <x v="33"/>
    <x v="102"/>
    <s v="5.28 - 8.28"/>
    <n v="5.28"/>
    <n v="8.2799999999999994"/>
    <n v="6.7799999999999994"/>
    <x v="4"/>
    <n v="763"/>
    <n v="5173.1399999999994"/>
  </r>
  <r>
    <n v="3716"/>
    <x v="2"/>
    <x v="4"/>
    <x v="3"/>
    <x v="38"/>
    <s v="49.80 - 59.80"/>
    <n v="49.8"/>
    <n v="59.8"/>
    <n v="54.8"/>
    <x v="1"/>
    <n v="746"/>
    <n v="40880.799999999996"/>
  </r>
  <r>
    <n v="3717"/>
    <x v="2"/>
    <x v="4"/>
    <x v="5"/>
    <x v="236"/>
    <s v="23.18 - 31.50"/>
    <n v="23.18"/>
    <n v="31.5"/>
    <n v="27.34"/>
    <x v="2"/>
    <n v="732"/>
    <n v="20012.88"/>
  </r>
  <r>
    <n v="3718"/>
    <x v="2"/>
    <x v="4"/>
    <x v="19"/>
    <x v="241"/>
    <s v="17.50 - 21.80"/>
    <n v="17.5"/>
    <n v="21.8"/>
    <n v="19.649999999999999"/>
    <x v="0"/>
    <n v="724"/>
    <n v="14226.599999999999"/>
  </r>
  <r>
    <n v="3719"/>
    <x v="2"/>
    <x v="4"/>
    <x v="34"/>
    <x v="133"/>
    <s v="50.98 - 77.98"/>
    <n v="50.98"/>
    <n v="77.98"/>
    <n v="64.48"/>
    <x v="1"/>
    <n v="687"/>
    <n v="44297.760000000002"/>
  </r>
  <r>
    <n v="3720"/>
    <x v="2"/>
    <x v="4"/>
    <x v="7"/>
    <x v="212"/>
    <s v="18.98 - 32.98"/>
    <n v="18.98"/>
    <n v="32.979999999999997"/>
    <n v="25.979999999999997"/>
    <x v="2"/>
    <n v="652"/>
    <n v="16938.96"/>
  </r>
  <r>
    <n v="3721"/>
    <x v="2"/>
    <x v="4"/>
    <x v="52"/>
    <x v="100"/>
    <s v="5.68 - 8.58"/>
    <n v="5.68"/>
    <n v="8.58"/>
    <n v="7.13"/>
    <x v="4"/>
    <n v="639"/>
    <n v="4556.07"/>
  </r>
  <r>
    <n v="3722"/>
    <x v="2"/>
    <x v="4"/>
    <x v="42"/>
    <x v="92"/>
    <s v="12.98 - 15.98"/>
    <n v="12.98"/>
    <n v="15.98"/>
    <n v="14.48"/>
    <x v="0"/>
    <n v="615"/>
    <n v="8905.2000000000007"/>
  </r>
  <r>
    <n v="3723"/>
    <x v="2"/>
    <x v="4"/>
    <x v="84"/>
    <x v="216"/>
    <s v="6.58 - 8.48"/>
    <n v="6.58"/>
    <n v="8.48"/>
    <n v="7.53"/>
    <x v="4"/>
    <n v="606"/>
    <n v="4563.18"/>
  </r>
  <r>
    <n v="3724"/>
    <x v="2"/>
    <x v="4"/>
    <x v="44"/>
    <x v="237"/>
    <s v="15.38 - 16.38"/>
    <n v="15.38"/>
    <n v="16.38"/>
    <n v="15.879999999999999"/>
    <x v="0"/>
    <n v="596"/>
    <n v="9464.48"/>
  </r>
  <r>
    <n v="3725"/>
    <x v="2"/>
    <x v="4"/>
    <x v="19"/>
    <x v="205"/>
    <s v="24.59 - 29.98"/>
    <n v="24.59"/>
    <n v="29.98"/>
    <n v="27.285"/>
    <x v="2"/>
    <n v="595"/>
    <n v="16234.575000000001"/>
  </r>
  <r>
    <n v="3726"/>
    <x v="2"/>
    <x v="4"/>
    <x v="4"/>
    <x v="51"/>
    <s v="14.78 - 17.48"/>
    <n v="14.78"/>
    <n v="17.48"/>
    <n v="16.13"/>
    <x v="0"/>
    <n v="557"/>
    <n v="8984.41"/>
  </r>
  <r>
    <n v="3727"/>
    <x v="2"/>
    <x v="4"/>
    <x v="62"/>
    <x v="209"/>
    <s v="8.98 - 16.38"/>
    <n v="8.98"/>
    <n v="16.38"/>
    <n v="12.68"/>
    <x v="0"/>
    <n v="557"/>
    <n v="7062.76"/>
  </r>
  <r>
    <n v="3728"/>
    <x v="2"/>
    <x v="4"/>
    <x v="80"/>
    <x v="200"/>
    <s v="3.78 - 4.58"/>
    <n v="3.78"/>
    <n v="4.58"/>
    <n v="4.18"/>
    <x v="4"/>
    <n v="537"/>
    <n v="2244.66"/>
  </r>
  <r>
    <n v="3729"/>
    <x v="2"/>
    <x v="4"/>
    <x v="21"/>
    <x v="29"/>
    <s v="49.19 - 57.98"/>
    <n v="49.19"/>
    <n v="57.98"/>
    <n v="53.584999999999994"/>
    <x v="1"/>
    <n v="536"/>
    <n v="28721.559999999998"/>
  </r>
  <r>
    <n v="3730"/>
    <x v="2"/>
    <x v="4"/>
    <x v="81"/>
    <x v="204"/>
    <s v="3.68 - 5.68"/>
    <n v="3.68"/>
    <n v="5.68"/>
    <n v="4.68"/>
    <x v="4"/>
    <n v="505"/>
    <n v="2363.3999999999996"/>
  </r>
  <r>
    <n v="3731"/>
    <x v="2"/>
    <x v="4"/>
    <x v="43"/>
    <x v="78"/>
    <s v="18.29 - 19.79"/>
    <n v="18.29"/>
    <n v="19.79"/>
    <n v="19.04"/>
    <x v="0"/>
    <n v="503"/>
    <n v="9577.119999999999"/>
  </r>
  <r>
    <n v="3732"/>
    <x v="2"/>
    <x v="4"/>
    <x v="78"/>
    <x v="193"/>
    <s v="4.39 - 9.88"/>
    <n v="4.3899999999999997"/>
    <n v="9.8800000000000008"/>
    <n v="7.1349999999999998"/>
    <x v="4"/>
    <n v="484"/>
    <n v="3453.3399999999997"/>
  </r>
  <r>
    <n v="3733"/>
    <x v="2"/>
    <x v="4"/>
    <x v="21"/>
    <x v="189"/>
    <s v="35.20 - 42.80"/>
    <n v="35.200000000000003"/>
    <n v="42.8"/>
    <n v="39"/>
    <x v="5"/>
    <n v="482"/>
    <n v="18798"/>
  </r>
  <r>
    <n v="3734"/>
    <x v="2"/>
    <x v="4"/>
    <x v="14"/>
    <x v="215"/>
    <s v="25.88 - 30.08"/>
    <n v="25.88"/>
    <n v="30.08"/>
    <n v="27.979999999999997"/>
    <x v="2"/>
    <n v="477"/>
    <n v="13346.46"/>
  </r>
  <r>
    <n v="3735"/>
    <x v="2"/>
    <x v="4"/>
    <x v="66"/>
    <x v="148"/>
    <s v="23.98 - 36.99"/>
    <n v="23.98"/>
    <n v="36.99"/>
    <n v="30.484999999999999"/>
    <x v="5"/>
    <n v="455"/>
    <n v="13870.674999999999"/>
  </r>
  <r>
    <n v="3736"/>
    <x v="2"/>
    <x v="4"/>
    <x v="65"/>
    <x v="142"/>
    <s v="14.59 - 18.98"/>
    <n v="14.59"/>
    <n v="18.98"/>
    <n v="16.785"/>
    <x v="0"/>
    <n v="444"/>
    <n v="7452.54"/>
  </r>
  <r>
    <n v="3737"/>
    <x v="2"/>
    <x v="4"/>
    <x v="17"/>
    <x v="23"/>
    <s v="28.66 - 46.96"/>
    <n v="28.66"/>
    <n v="46.96"/>
    <n v="37.81"/>
    <x v="5"/>
    <n v="409"/>
    <n v="15464.29"/>
  </r>
  <r>
    <n v="3738"/>
    <x v="2"/>
    <x v="4"/>
    <x v="0"/>
    <x v="117"/>
    <s v="15.58 - 20.08"/>
    <n v="15.58"/>
    <n v="20.079999999999998"/>
    <n v="17.829999999999998"/>
    <x v="0"/>
    <n v="404"/>
    <n v="7203.32"/>
  </r>
  <r>
    <n v="3739"/>
    <x v="2"/>
    <x v="4"/>
    <x v="21"/>
    <x v="190"/>
    <s v="32.18 - 32.20"/>
    <n v="32.18"/>
    <n v="32.200000000000003"/>
    <n v="32.19"/>
    <x v="5"/>
    <n v="402"/>
    <n v="12940.38"/>
  </r>
  <r>
    <n v="3740"/>
    <x v="2"/>
    <x v="4"/>
    <x v="27"/>
    <x v="41"/>
    <s v="16.58 - 21.28"/>
    <n v="16.579999999999998"/>
    <n v="21.28"/>
    <n v="18.93"/>
    <x v="0"/>
    <n v="394"/>
    <n v="7458.42"/>
  </r>
  <r>
    <n v="3741"/>
    <x v="2"/>
    <x v="4"/>
    <x v="7"/>
    <x v="160"/>
    <s v="18.58 - 28.08"/>
    <n v="18.579999999999998"/>
    <n v="28.08"/>
    <n v="23.33"/>
    <x v="2"/>
    <n v="391"/>
    <n v="9122.0299999999988"/>
  </r>
  <r>
    <n v="3742"/>
    <x v="2"/>
    <x v="4"/>
    <x v="61"/>
    <x v="128"/>
    <s v="16.69 - 24.99"/>
    <n v="16.690000000000001"/>
    <n v="24.99"/>
    <n v="20.84"/>
    <x v="2"/>
    <n v="367"/>
    <n v="7648.28"/>
  </r>
  <r>
    <n v="3743"/>
    <x v="2"/>
    <x v="4"/>
    <x v="76"/>
    <x v="187"/>
    <s v="11.99 - 17.66"/>
    <n v="11.99"/>
    <n v="17.66"/>
    <n v="14.824999999999999"/>
    <x v="0"/>
    <n v="350"/>
    <n v="5188.75"/>
  </r>
  <r>
    <n v="3744"/>
    <x v="2"/>
    <x v="4"/>
    <x v="16"/>
    <x v="76"/>
    <s v="24.38 - 24.38"/>
    <n v="24.38"/>
    <n v="24.38"/>
    <n v="24.38"/>
    <x v="2"/>
    <n v="282"/>
    <n v="6875.16"/>
  </r>
  <r>
    <n v="3745"/>
    <x v="2"/>
    <x v="4"/>
    <x v="16"/>
    <x v="21"/>
    <s v="50.80 - 50.80"/>
    <n v="50.8"/>
    <n v="50.8"/>
    <n v="50.8"/>
    <x v="1"/>
    <n v="281"/>
    <n v="14274.8"/>
  </r>
  <r>
    <n v="3746"/>
    <x v="2"/>
    <x v="4"/>
    <x v="80"/>
    <x v="203"/>
    <s v="4.88 - 4.88"/>
    <n v="4.88"/>
    <n v="4.88"/>
    <n v="4.88"/>
    <x v="4"/>
    <n v="257"/>
    <n v="1254.1600000000001"/>
  </r>
  <r>
    <n v="3747"/>
    <x v="2"/>
    <x v="4"/>
    <x v="19"/>
    <x v="132"/>
    <s v="14.98 - 15.98"/>
    <n v="14.98"/>
    <n v="15.98"/>
    <n v="15.48"/>
    <x v="0"/>
    <n v="251"/>
    <n v="3885.48"/>
  </r>
  <r>
    <n v="3748"/>
    <x v="2"/>
    <x v="4"/>
    <x v="0"/>
    <x v="46"/>
    <s v="14.58 - 19.98"/>
    <n v="14.58"/>
    <n v="19.98"/>
    <n v="17.28"/>
    <x v="0"/>
    <n v="218"/>
    <n v="3767.0400000000004"/>
  </r>
  <r>
    <n v="3749"/>
    <x v="2"/>
    <x v="4"/>
    <x v="33"/>
    <x v="194"/>
    <s v="11.88 - 19.98"/>
    <n v="11.88"/>
    <n v="19.98"/>
    <n v="15.93"/>
    <x v="0"/>
    <n v="198"/>
    <n v="3154.14"/>
  </r>
  <r>
    <n v="3750"/>
    <x v="2"/>
    <x v="4"/>
    <x v="52"/>
    <x v="162"/>
    <s v="17.78 - 28.88"/>
    <n v="17.78"/>
    <n v="28.88"/>
    <n v="23.33"/>
    <x v="2"/>
    <n v="188"/>
    <n v="4386.04"/>
  </r>
  <r>
    <n v="3751"/>
    <x v="2"/>
    <x v="4"/>
    <x v="36"/>
    <x v="155"/>
    <s v="22.59 - 26.99"/>
    <n v="22.59"/>
    <n v="26.99"/>
    <n v="24.79"/>
    <x v="2"/>
    <n v="183"/>
    <n v="4536.57"/>
  </r>
  <r>
    <n v="3752"/>
    <x v="2"/>
    <x v="4"/>
    <x v="46"/>
    <x v="88"/>
    <s v="16.08 - 17.98"/>
    <n v="16.079999999999998"/>
    <n v="17.98"/>
    <n v="17.03"/>
    <x v="0"/>
    <n v="168"/>
    <n v="2861.04"/>
  </r>
  <r>
    <n v="3753"/>
    <x v="2"/>
    <x v="4"/>
    <x v="11"/>
    <x v="242"/>
    <s v="4.99 - 6.99"/>
    <n v="4.99"/>
    <n v="6.99"/>
    <n v="5.99"/>
    <x v="4"/>
    <n v="160"/>
    <n v="958.40000000000009"/>
  </r>
  <r>
    <n v="3754"/>
    <x v="2"/>
    <x v="4"/>
    <x v="78"/>
    <x v="229"/>
    <s v="8.58 - 12.50"/>
    <n v="8.58"/>
    <n v="12.5"/>
    <n v="10.54"/>
    <x v="0"/>
    <n v="160"/>
    <n v="1686.3999999999999"/>
  </r>
  <r>
    <n v="3755"/>
    <x v="2"/>
    <x v="4"/>
    <x v="77"/>
    <x v="188"/>
    <s v="4.09 - 5.59"/>
    <n v="4.09"/>
    <n v="5.59"/>
    <n v="4.84"/>
    <x v="4"/>
    <n v="145"/>
    <n v="701.8"/>
  </r>
  <r>
    <n v="3756"/>
    <x v="2"/>
    <x v="4"/>
    <x v="15"/>
    <x v="178"/>
    <s v="15.58 - 20.98"/>
    <n v="15.58"/>
    <n v="20.98"/>
    <n v="18.28"/>
    <x v="0"/>
    <n v="138"/>
    <n v="2522.6400000000003"/>
  </r>
  <r>
    <n v="3757"/>
    <x v="2"/>
    <x v="4"/>
    <x v="5"/>
    <x v="232"/>
    <s v="17.88 - 18.98"/>
    <n v="17.88"/>
    <n v="18.98"/>
    <n v="18.43"/>
    <x v="0"/>
    <n v="137"/>
    <n v="2524.91"/>
  </r>
  <r>
    <n v="3758"/>
    <x v="2"/>
    <x v="4"/>
    <x v="30"/>
    <x v="219"/>
    <s v="22.78 - 23.17"/>
    <n v="22.78"/>
    <n v="23.17"/>
    <n v="22.975000000000001"/>
    <x v="2"/>
    <n v="131"/>
    <n v="3009.7250000000004"/>
  </r>
  <r>
    <n v="3759"/>
    <x v="2"/>
    <x v="4"/>
    <x v="29"/>
    <x v="122"/>
    <s v="27.99 - 32.20"/>
    <n v="27.99"/>
    <n v="32.200000000000003"/>
    <n v="30.094999999999999"/>
    <x v="5"/>
    <n v="129"/>
    <n v="3882.2549999999997"/>
  </r>
  <r>
    <n v="3760"/>
    <x v="2"/>
    <x v="4"/>
    <x v="11"/>
    <x v="161"/>
    <s v="14.98 - 14.98"/>
    <n v="14.98"/>
    <n v="14.98"/>
    <n v="14.98"/>
    <x v="0"/>
    <n v="127"/>
    <n v="1902.46"/>
  </r>
  <r>
    <n v="3761"/>
    <x v="2"/>
    <x v="4"/>
    <x v="16"/>
    <x v="220"/>
    <s v="54.68 - 64.88"/>
    <n v="54.68"/>
    <n v="64.88"/>
    <n v="59.78"/>
    <x v="1"/>
    <n v="125"/>
    <n v="7472.5"/>
  </r>
  <r>
    <n v="3762"/>
    <x v="2"/>
    <x v="4"/>
    <x v="10"/>
    <x v="103"/>
    <s v="22.58 - 25.38"/>
    <n v="22.58"/>
    <n v="25.38"/>
    <n v="23.979999999999997"/>
    <x v="2"/>
    <n v="123"/>
    <n v="2949.5399999999995"/>
  </r>
  <r>
    <n v="3763"/>
    <x v="2"/>
    <x v="4"/>
    <x v="10"/>
    <x v="13"/>
    <s v="20.78 - 23.08"/>
    <n v="20.78"/>
    <n v="23.08"/>
    <n v="21.93"/>
    <x v="2"/>
    <n v="113"/>
    <n v="2478.09"/>
  </r>
  <r>
    <n v="3764"/>
    <x v="2"/>
    <x v="4"/>
    <x v="5"/>
    <x v="174"/>
    <s v="15.58 - 16.98"/>
    <n v="15.58"/>
    <n v="16.98"/>
    <n v="16.28"/>
    <x v="0"/>
    <n v="106"/>
    <n v="1725.68"/>
  </r>
  <r>
    <n v="3765"/>
    <x v="2"/>
    <x v="4"/>
    <x v="44"/>
    <x v="224"/>
    <s v="12.98 - 13.98"/>
    <n v="12.98"/>
    <n v="13.98"/>
    <n v="13.48"/>
    <x v="0"/>
    <n v="101"/>
    <n v="1361.48"/>
  </r>
  <r>
    <n v="3766"/>
    <x v="2"/>
    <x v="4"/>
    <x v="32"/>
    <x v="226"/>
    <s v="12.68 - 13.08"/>
    <n v="12.68"/>
    <n v="13.08"/>
    <n v="12.879999999999999"/>
    <x v="0"/>
    <n v="98"/>
    <n v="1262.24"/>
  </r>
  <r>
    <n v="3767"/>
    <x v="2"/>
    <x v="4"/>
    <x v="89"/>
    <x v="238"/>
    <s v="29.85 - 43.55"/>
    <n v="29.85"/>
    <n v="43.55"/>
    <n v="36.700000000000003"/>
    <x v="5"/>
    <n v="97"/>
    <n v="3559.9"/>
  </r>
  <r>
    <n v="3768"/>
    <x v="2"/>
    <x v="4"/>
    <x v="87"/>
    <x v="225"/>
    <s v="19.98 - 22.98"/>
    <n v="19.98"/>
    <n v="22.98"/>
    <n v="21.48"/>
    <x v="2"/>
    <n v="93"/>
    <n v="1997.64"/>
  </r>
  <r>
    <n v="3769"/>
    <x v="2"/>
    <x v="4"/>
    <x v="36"/>
    <x v="66"/>
    <s v="15.98 - 18.68"/>
    <n v="15.98"/>
    <n v="18.68"/>
    <n v="17.329999999999998"/>
    <x v="0"/>
    <n v="92"/>
    <n v="1594.36"/>
  </r>
  <r>
    <n v="3770"/>
    <x v="2"/>
    <x v="4"/>
    <x v="83"/>
    <x v="213"/>
    <s v="16.78 - 18.98"/>
    <n v="16.78"/>
    <n v="18.98"/>
    <n v="17.880000000000003"/>
    <x v="0"/>
    <n v="91"/>
    <n v="1627.0800000000002"/>
  </r>
  <r>
    <n v="3771"/>
    <x v="2"/>
    <x v="4"/>
    <x v="74"/>
    <x v="179"/>
    <s v="40.98 - 40.98"/>
    <n v="40.98"/>
    <n v="40.98"/>
    <n v="40.98"/>
    <x v="3"/>
    <n v="89"/>
    <n v="3647.22"/>
  </r>
  <r>
    <n v="3772"/>
    <x v="2"/>
    <x v="4"/>
    <x v="10"/>
    <x v="214"/>
    <s v="24.88 - 29.68"/>
    <n v="24.88"/>
    <n v="29.68"/>
    <n v="27.28"/>
    <x v="2"/>
    <n v="79"/>
    <n v="2155.12"/>
  </r>
  <r>
    <n v="3773"/>
    <x v="2"/>
    <x v="4"/>
    <x v="29"/>
    <x v="43"/>
    <s v="39.99 - 46.19"/>
    <n v="39.99"/>
    <n v="46.19"/>
    <n v="43.09"/>
    <x v="3"/>
    <n v="74"/>
    <n v="3188.6600000000003"/>
  </r>
  <r>
    <n v="3774"/>
    <x v="2"/>
    <x v="4"/>
    <x v="9"/>
    <x v="10"/>
    <s v="15.98 - 19.28"/>
    <n v="15.98"/>
    <n v="19.28"/>
    <n v="17.630000000000003"/>
    <x v="0"/>
    <n v="70"/>
    <n v="1234.1000000000001"/>
  </r>
  <r>
    <n v="3775"/>
    <x v="2"/>
    <x v="4"/>
    <x v="15"/>
    <x v="45"/>
    <s v="14.58 - 16.88"/>
    <n v="14.58"/>
    <n v="16.88"/>
    <n v="15.73"/>
    <x v="0"/>
    <n v="64"/>
    <n v="1006.72"/>
  </r>
  <r>
    <n v="3776"/>
    <x v="2"/>
    <x v="4"/>
    <x v="70"/>
    <x v="239"/>
    <s v="33.99 - 68.99"/>
    <n v="33.99"/>
    <n v="68.989999999999995"/>
    <n v="51.489999999999995"/>
    <x v="1"/>
    <n v="63"/>
    <n v="3243.87"/>
  </r>
  <r>
    <n v="3777"/>
    <x v="2"/>
    <x v="4"/>
    <x v="27"/>
    <x v="218"/>
    <s v="15.98 - 20.28"/>
    <n v="15.98"/>
    <n v="20.28"/>
    <n v="18.130000000000003"/>
    <x v="0"/>
    <n v="59"/>
    <n v="1069.67"/>
  </r>
  <r>
    <n v="3778"/>
    <x v="2"/>
    <x v="4"/>
    <x v="49"/>
    <x v="222"/>
    <s v="14.99 - 16.99"/>
    <n v="14.99"/>
    <n v="16.989999999999998"/>
    <n v="15.989999999999998"/>
    <x v="0"/>
    <n v="58"/>
    <n v="927.42"/>
  </r>
  <r>
    <n v="3779"/>
    <x v="2"/>
    <x v="4"/>
    <x v="74"/>
    <x v="227"/>
    <s v="41.58 - 41.58"/>
    <n v="41.58"/>
    <n v="41.58"/>
    <n v="41.58"/>
    <x v="3"/>
    <n v="57"/>
    <n v="2370.06"/>
  </r>
  <r>
    <n v="3780"/>
    <x v="2"/>
    <x v="4"/>
    <x v="29"/>
    <x v="170"/>
    <s v="49.99 - 61.39"/>
    <n v="49.99"/>
    <n v="61.39"/>
    <n v="55.69"/>
    <x v="1"/>
    <n v="56"/>
    <n v="3118.64"/>
  </r>
  <r>
    <n v="3781"/>
    <x v="2"/>
    <x v="4"/>
    <x v="4"/>
    <x v="30"/>
    <s v="15.48 - 15.58"/>
    <n v="15.48"/>
    <n v="15.58"/>
    <n v="15.530000000000001"/>
    <x v="0"/>
    <n v="49"/>
    <n v="760.97"/>
  </r>
  <r>
    <n v="3782"/>
    <x v="2"/>
    <x v="4"/>
    <x v="2"/>
    <x v="27"/>
    <s v="26.11 - 27.21"/>
    <n v="26.11"/>
    <n v="27.21"/>
    <n v="26.66"/>
    <x v="2"/>
    <n v="46"/>
    <n v="1226.3599999999999"/>
  </r>
  <r>
    <n v="3783"/>
    <x v="2"/>
    <x v="4"/>
    <x v="86"/>
    <x v="221"/>
    <s v="15.98 - 20.18"/>
    <n v="15.98"/>
    <n v="20.18"/>
    <n v="18.079999999999998"/>
    <x v="0"/>
    <n v="44"/>
    <n v="795.52"/>
  </r>
  <r>
    <n v="3784"/>
    <x v="2"/>
    <x v="4"/>
    <x v="0"/>
    <x v="243"/>
    <s v="25.98 - 35.98"/>
    <n v="25.98"/>
    <n v="35.979999999999997"/>
    <n v="30.979999999999997"/>
    <x v="5"/>
    <n v="38"/>
    <n v="1177.2399999999998"/>
  </r>
  <r>
    <n v="3785"/>
    <x v="2"/>
    <x v="4"/>
    <x v="90"/>
    <x v="244"/>
    <s v="30.98 - 34.58"/>
    <n v="30.98"/>
    <n v="34.58"/>
    <n v="32.78"/>
    <x v="5"/>
    <n v="33"/>
    <n v="1081.74"/>
  </r>
  <r>
    <n v="3786"/>
    <x v="2"/>
    <x v="4"/>
    <x v="56"/>
    <x v="116"/>
    <s v="19.78 - 21.78"/>
    <n v="19.78"/>
    <n v="21.78"/>
    <n v="20.78"/>
    <x v="2"/>
    <n v="32"/>
    <n v="664.96"/>
  </r>
  <r>
    <n v="3787"/>
    <x v="2"/>
    <x v="4"/>
    <x v="66"/>
    <x v="228"/>
    <s v="20.80 - 20.80"/>
    <n v="20.8"/>
    <n v="20.8"/>
    <n v="20.8"/>
    <x v="2"/>
    <n v="30"/>
    <n v="624"/>
  </r>
  <r>
    <n v="3788"/>
    <x v="2"/>
    <x v="4"/>
    <x v="63"/>
    <x v="131"/>
    <s v="21.57 - 22.77"/>
    <n v="21.57"/>
    <n v="22.77"/>
    <n v="22.17"/>
    <x v="2"/>
    <n v="28"/>
    <n v="620.76"/>
  </r>
  <r>
    <n v="3789"/>
    <x v="2"/>
    <x v="4"/>
    <x v="29"/>
    <x v="158"/>
    <s v="52.39 - 60.39"/>
    <n v="52.39"/>
    <n v="60.39"/>
    <n v="56.39"/>
    <x v="1"/>
    <n v="18"/>
    <n v="1015.02"/>
  </r>
  <r>
    <n v="3790"/>
    <x v="2"/>
    <x v="4"/>
    <x v="31"/>
    <x v="138"/>
    <s v="15.66 - 17.99"/>
    <n v="15.66"/>
    <n v="17.989999999999998"/>
    <n v="16.824999999999999"/>
    <x v="0"/>
    <n v="9"/>
    <n v="151.42499999999998"/>
  </r>
  <r>
    <n v="3791"/>
    <x v="2"/>
    <x v="4"/>
    <x v="58"/>
    <x v="124"/>
    <s v="11.58 - 13.98"/>
    <n v="11.58"/>
    <n v="13.98"/>
    <n v="12.780000000000001"/>
    <x v="0"/>
    <n v="6"/>
    <n v="76.680000000000007"/>
  </r>
  <r>
    <n v="3792"/>
    <x v="2"/>
    <x v="4"/>
    <x v="35"/>
    <x v="65"/>
    <s v="13.99 - 19.69"/>
    <n v="13.99"/>
    <n v="19.690000000000001"/>
    <n v="16.84"/>
    <x v="0"/>
    <n v="6"/>
    <n v="101.03999999999999"/>
  </r>
  <r>
    <n v="3793"/>
    <x v="2"/>
    <x v="4"/>
    <x v="14"/>
    <x v="19"/>
    <s v="20.38 - 21.88"/>
    <n v="20.38"/>
    <n v="21.88"/>
    <n v="21.13"/>
    <x v="2"/>
    <n v="5"/>
    <n v="105.64999999999999"/>
  </r>
  <r>
    <n v="3794"/>
    <x v="2"/>
    <x v="4"/>
    <x v="15"/>
    <x v="58"/>
    <s v="17.58 - 21.68"/>
    <n v="17.579999999999998"/>
    <n v="21.68"/>
    <n v="19.63"/>
    <x v="0"/>
    <n v="5"/>
    <n v="98.149999999999991"/>
  </r>
  <r>
    <n v="3795"/>
    <x v="2"/>
    <x v="4"/>
    <x v="53"/>
    <x v="104"/>
    <s v="25.98 - 27.98"/>
    <n v="25.98"/>
    <n v="27.98"/>
    <n v="26.98"/>
    <x v="2"/>
    <n v="4"/>
    <n v="107.92"/>
  </r>
  <r>
    <n v="3796"/>
    <x v="2"/>
    <x v="4"/>
    <x v="63"/>
    <x v="152"/>
    <s v="24.97 - 25.97"/>
    <n v="24.97"/>
    <n v="25.97"/>
    <n v="25.47"/>
    <x v="2"/>
    <n v="4"/>
    <n v="101.88"/>
  </r>
  <r>
    <n v="3797"/>
    <x v="2"/>
    <x v="4"/>
    <x v="54"/>
    <x v="111"/>
    <s v="21.68 - 24.68"/>
    <n v="21.68"/>
    <n v="24.68"/>
    <n v="23.18"/>
    <x v="2"/>
    <n v="3"/>
    <n v="69.539999999999992"/>
  </r>
  <r>
    <n v="3798"/>
    <x v="2"/>
    <x v="4"/>
    <x v="58"/>
    <x v="121"/>
    <s v="7.38 - 8.38"/>
    <n v="7.38"/>
    <n v="8.3800000000000008"/>
    <n v="7.8800000000000008"/>
    <x v="4"/>
    <n v="3"/>
    <n v="23.64"/>
  </r>
  <r>
    <n v="3799"/>
    <x v="2"/>
    <x v="4"/>
    <x v="13"/>
    <x v="230"/>
    <s v="17.88 - 20.38"/>
    <n v="17.88"/>
    <n v="20.38"/>
    <n v="19.13"/>
    <x v="0"/>
    <n v="3"/>
    <n v="57.39"/>
  </r>
  <r>
    <n v="3800"/>
    <x v="2"/>
    <x v="4"/>
    <x v="55"/>
    <x v="112"/>
    <s v="23.17 - 26.47"/>
    <n v="23.17"/>
    <n v="26.47"/>
    <n v="24.82"/>
    <x v="2"/>
    <n v="1"/>
    <n v="24.82"/>
  </r>
  <r>
    <n v="3801"/>
    <x v="2"/>
    <x v="4"/>
    <x v="88"/>
    <x v="231"/>
    <s v="32.99 - 39.99"/>
    <n v="32.99"/>
    <n v="39.99"/>
    <n v="36.49"/>
    <x v="5"/>
    <n v="1"/>
    <n v="36.49"/>
  </r>
  <r>
    <n v="3802"/>
    <x v="2"/>
    <x v="5"/>
    <x v="50"/>
    <x v="135"/>
    <s v="25.89 - 36.39"/>
    <n v="25.89"/>
    <n v="36.39"/>
    <n v="31.14"/>
    <x v="5"/>
    <n v="52557"/>
    <n v="1636624.98"/>
  </r>
  <r>
    <n v="3803"/>
    <x v="2"/>
    <x v="5"/>
    <x v="6"/>
    <x v="106"/>
    <s v="3.28 - 9.99"/>
    <n v="3.28"/>
    <n v="9.99"/>
    <n v="6.6349999999999998"/>
    <x v="4"/>
    <n v="46249"/>
    <n v="306862.11499999999"/>
  </r>
  <r>
    <n v="3804"/>
    <x v="2"/>
    <x v="5"/>
    <x v="4"/>
    <x v="196"/>
    <s v="15.48 - 21.99"/>
    <n v="15.48"/>
    <n v="21.99"/>
    <n v="18.734999999999999"/>
    <x v="0"/>
    <n v="32077"/>
    <n v="600962.59499999997"/>
  </r>
  <r>
    <n v="3805"/>
    <x v="2"/>
    <x v="5"/>
    <x v="50"/>
    <x v="98"/>
    <s v="25.99 - 29.59"/>
    <n v="25.99"/>
    <n v="29.59"/>
    <n v="27.79"/>
    <x v="2"/>
    <n v="26349"/>
    <n v="732238.71"/>
  </r>
  <r>
    <n v="3806"/>
    <x v="2"/>
    <x v="5"/>
    <x v="4"/>
    <x v="107"/>
    <s v="18.98 - 33.18"/>
    <n v="18.98"/>
    <n v="33.18"/>
    <n v="26.08"/>
    <x v="2"/>
    <n v="25439"/>
    <n v="663449.12"/>
  </r>
  <r>
    <n v="3807"/>
    <x v="2"/>
    <x v="5"/>
    <x v="4"/>
    <x v="195"/>
    <s v="7.98 - 17.98"/>
    <n v="7.98"/>
    <n v="17.98"/>
    <n v="12.98"/>
    <x v="0"/>
    <n v="23380"/>
    <n v="303472.40000000002"/>
  </r>
  <r>
    <n v="3808"/>
    <x v="2"/>
    <x v="5"/>
    <x v="4"/>
    <x v="202"/>
    <s v="13.58 - 16.78"/>
    <n v="13.58"/>
    <n v="16.78"/>
    <n v="15.18"/>
    <x v="0"/>
    <n v="16704"/>
    <n v="253566.72"/>
  </r>
  <r>
    <n v="3809"/>
    <x v="2"/>
    <x v="5"/>
    <x v="47"/>
    <x v="93"/>
    <s v="33.80 - 33.80"/>
    <n v="33.799999999999997"/>
    <n v="33.799999999999997"/>
    <n v="33.799999999999997"/>
    <x v="5"/>
    <n v="13024"/>
    <n v="440211.19999999995"/>
  </r>
  <r>
    <n v="3810"/>
    <x v="2"/>
    <x v="5"/>
    <x v="17"/>
    <x v="144"/>
    <s v="11.98 - 18.98"/>
    <n v="11.98"/>
    <n v="18.98"/>
    <n v="15.48"/>
    <x v="0"/>
    <n v="11801"/>
    <n v="182679.48"/>
  </r>
  <r>
    <n v="3811"/>
    <x v="2"/>
    <x v="5"/>
    <x v="4"/>
    <x v="168"/>
    <s v="9.98 - 13.98"/>
    <n v="9.98"/>
    <n v="13.98"/>
    <n v="11.98"/>
    <x v="0"/>
    <n v="10376"/>
    <n v="124304.48000000001"/>
  </r>
  <r>
    <n v="3812"/>
    <x v="2"/>
    <x v="5"/>
    <x v="31"/>
    <x v="79"/>
    <s v="5.99 - 9.40"/>
    <n v="5.99"/>
    <n v="9.4"/>
    <n v="7.6950000000000003"/>
    <x v="4"/>
    <n v="9692"/>
    <n v="74579.94"/>
  </r>
  <r>
    <n v="3813"/>
    <x v="2"/>
    <x v="5"/>
    <x v="31"/>
    <x v="191"/>
    <s v="2.99 - 5.75"/>
    <n v="2.99"/>
    <n v="5.75"/>
    <n v="4.37"/>
    <x v="4"/>
    <n v="9663"/>
    <n v="42227.31"/>
  </r>
  <r>
    <n v="3814"/>
    <x v="2"/>
    <x v="5"/>
    <x v="51"/>
    <x v="171"/>
    <s v="7.99 - 12.38"/>
    <n v="7.99"/>
    <n v="12.38"/>
    <n v="10.185"/>
    <x v="0"/>
    <n v="9147"/>
    <n v="93162.195000000007"/>
  </r>
  <r>
    <n v="3815"/>
    <x v="2"/>
    <x v="5"/>
    <x v="8"/>
    <x v="127"/>
    <s v="12.98 - 16.58"/>
    <n v="12.98"/>
    <n v="16.579999999999998"/>
    <n v="14.78"/>
    <x v="0"/>
    <n v="8275"/>
    <n v="122304.5"/>
  </r>
  <r>
    <n v="3816"/>
    <x v="2"/>
    <x v="5"/>
    <x v="24"/>
    <x v="35"/>
    <s v="14.28 - 15.38"/>
    <n v="14.28"/>
    <n v="15.38"/>
    <n v="14.83"/>
    <x v="0"/>
    <n v="8193"/>
    <n v="121502.19"/>
  </r>
  <r>
    <n v="3817"/>
    <x v="2"/>
    <x v="5"/>
    <x v="79"/>
    <x v="197"/>
    <s v="4.57 - 4.57"/>
    <n v="4.57"/>
    <n v="4.57"/>
    <n v="4.57"/>
    <x v="4"/>
    <n v="8176"/>
    <n v="37364.32"/>
  </r>
  <r>
    <n v="3818"/>
    <x v="2"/>
    <x v="5"/>
    <x v="4"/>
    <x v="12"/>
    <s v="20.98 - 34.28"/>
    <n v="20.98"/>
    <n v="34.28"/>
    <n v="27.630000000000003"/>
    <x v="2"/>
    <n v="8134"/>
    <n v="224742.42"/>
  </r>
  <r>
    <n v="3819"/>
    <x v="2"/>
    <x v="5"/>
    <x v="12"/>
    <x v="118"/>
    <s v="20.99 - 33.99"/>
    <n v="20.99"/>
    <n v="33.99"/>
    <n v="27.490000000000002"/>
    <x v="2"/>
    <n v="8045"/>
    <n v="221157.05000000002"/>
  </r>
  <r>
    <n v="3820"/>
    <x v="2"/>
    <x v="5"/>
    <x v="4"/>
    <x v="234"/>
    <s v="7.98 - 15.78"/>
    <n v="7.98"/>
    <n v="15.78"/>
    <n v="11.879999999999999"/>
    <x v="0"/>
    <n v="7464"/>
    <n v="88672.319999999992"/>
  </r>
  <r>
    <n v="3821"/>
    <x v="2"/>
    <x v="5"/>
    <x v="82"/>
    <x v="211"/>
    <s v="24.98 - 33.18"/>
    <n v="24.98"/>
    <n v="33.18"/>
    <n v="29.08"/>
    <x v="2"/>
    <n v="7021"/>
    <n v="204170.68"/>
  </r>
  <r>
    <n v="3822"/>
    <x v="2"/>
    <x v="5"/>
    <x v="60"/>
    <x v="126"/>
    <s v="5.99 - 9.95"/>
    <n v="5.99"/>
    <n v="9.9499999999999993"/>
    <n v="7.97"/>
    <x v="4"/>
    <n v="6411"/>
    <n v="51095.67"/>
  </r>
  <r>
    <n v="3823"/>
    <x v="2"/>
    <x v="5"/>
    <x v="48"/>
    <x v="137"/>
    <s v="19.39 - 29.39"/>
    <n v="19.39"/>
    <n v="29.39"/>
    <n v="24.39"/>
    <x v="2"/>
    <n v="6140"/>
    <n v="149754.6"/>
  </r>
  <r>
    <n v="3824"/>
    <x v="2"/>
    <x v="5"/>
    <x v="12"/>
    <x v="177"/>
    <s v="15.69 - 18.89"/>
    <n v="15.69"/>
    <n v="18.89"/>
    <n v="17.29"/>
    <x v="0"/>
    <n v="5598"/>
    <n v="96789.42"/>
  </r>
  <r>
    <n v="3825"/>
    <x v="2"/>
    <x v="5"/>
    <x v="3"/>
    <x v="3"/>
    <s v="33.80 - 55.40"/>
    <n v="33.799999999999997"/>
    <n v="55.4"/>
    <n v="44.599999999999994"/>
    <x v="3"/>
    <n v="5100"/>
    <n v="227459.99999999997"/>
  </r>
  <r>
    <n v="3826"/>
    <x v="2"/>
    <x v="5"/>
    <x v="60"/>
    <x v="185"/>
    <s v="14.98 - 20.98"/>
    <n v="14.98"/>
    <n v="20.98"/>
    <n v="17.98"/>
    <x v="0"/>
    <n v="4848"/>
    <n v="87167.040000000008"/>
  </r>
  <r>
    <n v="3827"/>
    <x v="2"/>
    <x v="5"/>
    <x v="65"/>
    <x v="141"/>
    <s v="5.99 - 9.09"/>
    <n v="5.99"/>
    <n v="9.09"/>
    <n v="7.54"/>
    <x v="4"/>
    <n v="4752"/>
    <n v="35830.080000000002"/>
  </r>
  <r>
    <n v="3828"/>
    <x v="2"/>
    <x v="5"/>
    <x v="26"/>
    <x v="39"/>
    <s v="12.68 - 20.78"/>
    <n v="12.68"/>
    <n v="20.78"/>
    <n v="16.73"/>
    <x v="0"/>
    <n v="4744"/>
    <n v="79367.12"/>
  </r>
  <r>
    <n v="3829"/>
    <x v="2"/>
    <x v="5"/>
    <x v="2"/>
    <x v="140"/>
    <s v="19.59 - 28.34"/>
    <n v="19.59"/>
    <n v="28.34"/>
    <n v="23.965"/>
    <x v="2"/>
    <n v="4571"/>
    <n v="109544.015"/>
  </r>
  <r>
    <n v="3830"/>
    <x v="2"/>
    <x v="5"/>
    <x v="23"/>
    <x v="32"/>
    <s v="12.98 - 17.88"/>
    <n v="12.98"/>
    <n v="17.88"/>
    <n v="15.43"/>
    <x v="0"/>
    <n v="4522"/>
    <n v="69774.459999999992"/>
  </r>
  <r>
    <n v="3831"/>
    <x v="2"/>
    <x v="5"/>
    <x v="3"/>
    <x v="180"/>
    <s v="42.80 - 53.60"/>
    <n v="42.8"/>
    <n v="53.6"/>
    <n v="48.2"/>
    <x v="3"/>
    <n v="4349"/>
    <n v="209621.80000000002"/>
  </r>
  <r>
    <n v="3832"/>
    <x v="2"/>
    <x v="5"/>
    <x v="75"/>
    <x v="183"/>
    <s v="30.00 - 76.90"/>
    <n v="30"/>
    <n v="76.900000000000006"/>
    <n v="53.45"/>
    <x v="1"/>
    <n v="4302"/>
    <n v="229941.90000000002"/>
  </r>
  <r>
    <n v="3833"/>
    <x v="2"/>
    <x v="5"/>
    <x v="0"/>
    <x v="210"/>
    <s v="18.98 - 21.98"/>
    <n v="18.98"/>
    <n v="21.98"/>
    <n v="20.48"/>
    <x v="2"/>
    <n v="4074"/>
    <n v="83435.520000000004"/>
  </r>
  <r>
    <n v="3834"/>
    <x v="2"/>
    <x v="5"/>
    <x v="91"/>
    <x v="245"/>
    <s v="8.98 - 16.88"/>
    <n v="8.98"/>
    <n v="16.88"/>
    <n v="12.93"/>
    <x v="0"/>
    <n v="4035"/>
    <n v="52172.549999999996"/>
  </r>
  <r>
    <n v="3835"/>
    <x v="2"/>
    <x v="5"/>
    <x v="26"/>
    <x v="246"/>
    <s v="6.98 - 8.98"/>
    <n v="6.98"/>
    <n v="8.98"/>
    <n v="7.98"/>
    <x v="4"/>
    <n v="4033"/>
    <n v="32183.34"/>
  </r>
  <r>
    <n v="3836"/>
    <x v="2"/>
    <x v="5"/>
    <x v="51"/>
    <x v="101"/>
    <s v="11.88 - 20.68"/>
    <n v="11.88"/>
    <n v="20.68"/>
    <n v="16.28"/>
    <x v="0"/>
    <n v="4010"/>
    <n v="65282.8"/>
  </r>
  <r>
    <n v="3837"/>
    <x v="2"/>
    <x v="5"/>
    <x v="92"/>
    <x v="247"/>
    <s v="15.98 - 15.98"/>
    <n v="15.98"/>
    <n v="15.98"/>
    <n v="15.98"/>
    <x v="0"/>
    <n v="3740"/>
    <n v="59765.200000000004"/>
  </r>
  <r>
    <n v="3838"/>
    <x v="2"/>
    <x v="5"/>
    <x v="2"/>
    <x v="173"/>
    <s v="16.29 - 19.29"/>
    <n v="16.29"/>
    <n v="19.29"/>
    <n v="17.79"/>
    <x v="0"/>
    <n v="3639"/>
    <n v="64737.81"/>
  </r>
  <r>
    <n v="3839"/>
    <x v="2"/>
    <x v="5"/>
    <x v="4"/>
    <x v="11"/>
    <s v="10.28 - 14.78"/>
    <n v="10.28"/>
    <n v="14.78"/>
    <n v="12.53"/>
    <x v="0"/>
    <n v="3280"/>
    <n v="41098.400000000001"/>
  </r>
  <r>
    <n v="3840"/>
    <x v="2"/>
    <x v="5"/>
    <x v="4"/>
    <x v="4"/>
    <s v="15.58 - 16.98"/>
    <n v="15.58"/>
    <n v="16.98"/>
    <n v="16.28"/>
    <x v="0"/>
    <n v="3243"/>
    <n v="52796.04"/>
  </r>
  <r>
    <n v="3841"/>
    <x v="2"/>
    <x v="5"/>
    <x v="4"/>
    <x v="198"/>
    <s v="9.58 - 11.38"/>
    <n v="9.58"/>
    <n v="11.38"/>
    <n v="10.48"/>
    <x v="0"/>
    <n v="3027"/>
    <n v="31722.960000000003"/>
  </r>
  <r>
    <n v="3842"/>
    <x v="2"/>
    <x v="5"/>
    <x v="46"/>
    <x v="172"/>
    <s v="15.01 - 21.51"/>
    <n v="15.01"/>
    <n v="21.51"/>
    <n v="18.260000000000002"/>
    <x v="0"/>
    <n v="3007"/>
    <n v="54907.820000000007"/>
  </r>
  <r>
    <n v="3843"/>
    <x v="2"/>
    <x v="5"/>
    <x v="17"/>
    <x v="109"/>
    <s v="15.99 - 23.29"/>
    <n v="15.99"/>
    <n v="23.29"/>
    <n v="19.64"/>
    <x v="0"/>
    <n v="3002"/>
    <n v="58959.28"/>
  </r>
  <r>
    <n v="3844"/>
    <x v="2"/>
    <x v="5"/>
    <x v="48"/>
    <x v="151"/>
    <s v="25.89 - 33.69"/>
    <n v="25.89"/>
    <n v="33.69"/>
    <n v="29.79"/>
    <x v="2"/>
    <n v="2882"/>
    <n v="85854.78"/>
  </r>
  <r>
    <n v="3845"/>
    <x v="2"/>
    <x v="5"/>
    <x v="57"/>
    <x v="120"/>
    <s v="4.38 - 6.88"/>
    <n v="4.38"/>
    <n v="6.88"/>
    <n v="5.63"/>
    <x v="4"/>
    <n v="2806"/>
    <n v="15797.779999999999"/>
  </r>
  <r>
    <n v="3846"/>
    <x v="2"/>
    <x v="5"/>
    <x v="6"/>
    <x v="167"/>
    <s v="7.78 - 11.38"/>
    <n v="7.78"/>
    <n v="11.38"/>
    <n v="9.58"/>
    <x v="4"/>
    <n v="2594"/>
    <n v="24850.52"/>
  </r>
  <r>
    <n v="3847"/>
    <x v="2"/>
    <x v="5"/>
    <x v="34"/>
    <x v="145"/>
    <s v="12.28 - 23.98"/>
    <n v="12.28"/>
    <n v="23.98"/>
    <n v="18.13"/>
    <x v="0"/>
    <n v="2488"/>
    <n v="45107.439999999995"/>
  </r>
  <r>
    <n v="3848"/>
    <x v="2"/>
    <x v="5"/>
    <x v="26"/>
    <x v="115"/>
    <s v="12.98 - 20.78"/>
    <n v="12.98"/>
    <n v="20.78"/>
    <n v="16.880000000000003"/>
    <x v="0"/>
    <n v="2379"/>
    <n v="40157.520000000004"/>
  </r>
  <r>
    <n v="3849"/>
    <x v="2"/>
    <x v="5"/>
    <x v="2"/>
    <x v="2"/>
    <s v="23.32 - 24.22"/>
    <n v="23.32"/>
    <n v="24.22"/>
    <n v="23.77"/>
    <x v="2"/>
    <n v="2345"/>
    <n v="55740.65"/>
  </r>
  <r>
    <n v="3850"/>
    <x v="2"/>
    <x v="5"/>
    <x v="35"/>
    <x v="64"/>
    <s v="15.09 - 16.99"/>
    <n v="15.09"/>
    <n v="16.989999999999998"/>
    <n v="16.04"/>
    <x v="0"/>
    <n v="2328"/>
    <n v="37341.119999999995"/>
  </r>
  <r>
    <n v="3851"/>
    <x v="2"/>
    <x v="5"/>
    <x v="1"/>
    <x v="119"/>
    <s v="40.50 - 44.50"/>
    <n v="40.5"/>
    <n v="44.5"/>
    <n v="42.5"/>
    <x v="3"/>
    <n v="2262"/>
    <n v="96135"/>
  </r>
  <r>
    <n v="3852"/>
    <x v="2"/>
    <x v="5"/>
    <x v="11"/>
    <x v="235"/>
    <s v="18.79 - 21.59"/>
    <n v="18.79"/>
    <n v="21.59"/>
    <n v="20.189999999999998"/>
    <x v="2"/>
    <n v="2237"/>
    <n v="45165.029999999992"/>
  </r>
  <r>
    <n v="3853"/>
    <x v="2"/>
    <x v="5"/>
    <x v="30"/>
    <x v="208"/>
    <s v="28.99 - 36.29"/>
    <n v="28.99"/>
    <n v="36.29"/>
    <n v="32.64"/>
    <x v="5"/>
    <n v="2064"/>
    <n v="67368.960000000006"/>
  </r>
  <r>
    <n v="3854"/>
    <x v="2"/>
    <x v="5"/>
    <x v="30"/>
    <x v="44"/>
    <s v="19.97 - 22.78"/>
    <n v="19.97"/>
    <n v="22.78"/>
    <n v="21.375"/>
    <x v="2"/>
    <n v="2057"/>
    <n v="43968.375"/>
  </r>
  <r>
    <n v="3855"/>
    <x v="2"/>
    <x v="5"/>
    <x v="21"/>
    <x v="199"/>
    <s v="52.03 - 52.23"/>
    <n v="52.03"/>
    <n v="52.23"/>
    <n v="52.129999999999995"/>
    <x v="1"/>
    <n v="1905"/>
    <n v="99307.65"/>
  </r>
  <r>
    <n v="3856"/>
    <x v="2"/>
    <x v="5"/>
    <x v="69"/>
    <x v="153"/>
    <s v="14.78 - 16.48"/>
    <n v="14.78"/>
    <n v="16.48"/>
    <n v="15.629999999999999"/>
    <x v="0"/>
    <n v="1871"/>
    <n v="29243.73"/>
  </r>
  <r>
    <n v="3857"/>
    <x v="2"/>
    <x v="5"/>
    <x v="3"/>
    <x v="113"/>
    <s v="35.80 - 41.60"/>
    <n v="35.799999999999997"/>
    <n v="41.6"/>
    <n v="38.700000000000003"/>
    <x v="5"/>
    <n v="1828"/>
    <n v="70743.600000000006"/>
  </r>
  <r>
    <n v="3858"/>
    <x v="2"/>
    <x v="5"/>
    <x v="0"/>
    <x v="0"/>
    <s v="13.98 - 15.38"/>
    <n v="13.98"/>
    <n v="15.38"/>
    <n v="14.68"/>
    <x v="0"/>
    <n v="1824"/>
    <n v="26776.32"/>
  </r>
  <r>
    <n v="3859"/>
    <x v="2"/>
    <x v="5"/>
    <x v="62"/>
    <x v="209"/>
    <s v="8.98 - 16.38"/>
    <n v="8.98"/>
    <n v="16.38"/>
    <n v="12.68"/>
    <x v="0"/>
    <n v="1816"/>
    <n v="23026.880000000001"/>
  </r>
  <r>
    <n v="3860"/>
    <x v="2"/>
    <x v="5"/>
    <x v="0"/>
    <x v="207"/>
    <s v="21.98 - 25.98"/>
    <n v="21.98"/>
    <n v="25.98"/>
    <n v="23.98"/>
    <x v="2"/>
    <n v="1753"/>
    <n v="42036.94"/>
  </r>
  <r>
    <n v="3861"/>
    <x v="2"/>
    <x v="5"/>
    <x v="11"/>
    <x v="242"/>
    <s v="4.99 - 6.99"/>
    <n v="4.99"/>
    <n v="6.99"/>
    <n v="5.99"/>
    <x v="4"/>
    <n v="1707"/>
    <n v="10224.93"/>
  </r>
  <r>
    <n v="3862"/>
    <x v="2"/>
    <x v="5"/>
    <x v="3"/>
    <x v="38"/>
    <s v="49.80 - 59.80"/>
    <n v="49.8"/>
    <n v="59.8"/>
    <n v="54.8"/>
    <x v="1"/>
    <n v="1684"/>
    <n v="92283.199999999997"/>
  </r>
  <r>
    <n v="3863"/>
    <x v="2"/>
    <x v="5"/>
    <x v="12"/>
    <x v="15"/>
    <s v="16.89 - 20.19"/>
    <n v="16.89"/>
    <n v="20.190000000000001"/>
    <n v="18.54"/>
    <x v="0"/>
    <n v="1652"/>
    <n v="30628.079999999998"/>
  </r>
  <r>
    <n v="3864"/>
    <x v="2"/>
    <x v="5"/>
    <x v="1"/>
    <x v="248"/>
    <s v="35.39 - 41.39"/>
    <n v="35.39"/>
    <n v="41.39"/>
    <n v="38.39"/>
    <x v="5"/>
    <n v="1613"/>
    <n v="61923.07"/>
  </r>
  <r>
    <n v="3865"/>
    <x v="2"/>
    <x v="5"/>
    <x v="11"/>
    <x v="14"/>
    <s v="14.99 - 15.99"/>
    <n v="14.99"/>
    <n v="15.99"/>
    <n v="15.49"/>
    <x v="0"/>
    <n v="1603"/>
    <n v="24830.47"/>
  </r>
  <r>
    <n v="3866"/>
    <x v="2"/>
    <x v="5"/>
    <x v="19"/>
    <x v="132"/>
    <s v="14.98 - 15.98"/>
    <n v="14.98"/>
    <n v="15.98"/>
    <n v="15.48"/>
    <x v="0"/>
    <n v="1558"/>
    <n v="24117.84"/>
  </r>
  <r>
    <n v="3867"/>
    <x v="2"/>
    <x v="5"/>
    <x v="30"/>
    <x v="157"/>
    <s v="13.68 - 16.78"/>
    <n v="13.68"/>
    <n v="16.78"/>
    <n v="15.23"/>
    <x v="0"/>
    <n v="1550"/>
    <n v="23606.5"/>
  </r>
  <r>
    <n v="3868"/>
    <x v="2"/>
    <x v="5"/>
    <x v="2"/>
    <x v="175"/>
    <s v="25.99 - 33.89"/>
    <n v="25.99"/>
    <n v="33.89"/>
    <n v="29.939999999999998"/>
    <x v="2"/>
    <n v="1535"/>
    <n v="45957.899999999994"/>
  </r>
  <r>
    <n v="3869"/>
    <x v="2"/>
    <x v="5"/>
    <x v="22"/>
    <x v="31"/>
    <s v="12.99 - 17.19"/>
    <n v="12.99"/>
    <n v="17.190000000000001"/>
    <n v="15.09"/>
    <x v="0"/>
    <n v="1518"/>
    <n v="22906.62"/>
  </r>
  <r>
    <n v="3870"/>
    <x v="2"/>
    <x v="5"/>
    <x v="52"/>
    <x v="100"/>
    <s v="5.68 - 8.58"/>
    <n v="5.68"/>
    <n v="8.58"/>
    <n v="7.13"/>
    <x v="4"/>
    <n v="1470"/>
    <n v="10481.1"/>
  </r>
  <r>
    <n v="3871"/>
    <x v="2"/>
    <x v="5"/>
    <x v="48"/>
    <x v="94"/>
    <s v="23.79 - 25.29"/>
    <n v="23.79"/>
    <n v="25.29"/>
    <n v="24.54"/>
    <x v="2"/>
    <n v="1465"/>
    <n v="35951.1"/>
  </r>
  <r>
    <n v="3872"/>
    <x v="2"/>
    <x v="5"/>
    <x v="1"/>
    <x v="1"/>
    <s v="49.99 - 54.65"/>
    <n v="49.99"/>
    <n v="54.65"/>
    <n v="52.32"/>
    <x v="1"/>
    <n v="1365"/>
    <n v="71416.800000000003"/>
  </r>
  <r>
    <n v="3873"/>
    <x v="2"/>
    <x v="5"/>
    <x v="0"/>
    <x v="117"/>
    <s v="15.58 - 20.08"/>
    <n v="15.58"/>
    <n v="20.079999999999998"/>
    <n v="17.829999999999998"/>
    <x v="0"/>
    <n v="1345"/>
    <n v="23981.35"/>
  </r>
  <r>
    <n v="3874"/>
    <x v="2"/>
    <x v="5"/>
    <x v="19"/>
    <x v="205"/>
    <s v="24.59 - 29.98"/>
    <n v="24.59"/>
    <n v="29.98"/>
    <n v="27.285"/>
    <x v="2"/>
    <n v="1313"/>
    <n v="35825.205000000002"/>
  </r>
  <r>
    <n v="3875"/>
    <x v="2"/>
    <x v="5"/>
    <x v="62"/>
    <x v="147"/>
    <s v="8.98 - 15.98"/>
    <n v="8.98"/>
    <n v="15.98"/>
    <n v="12.48"/>
    <x v="0"/>
    <n v="1310"/>
    <n v="16348.800000000001"/>
  </r>
  <r>
    <n v="3876"/>
    <x v="2"/>
    <x v="5"/>
    <x v="48"/>
    <x v="159"/>
    <s v="24.29 - 24.29"/>
    <n v="24.29"/>
    <n v="24.29"/>
    <n v="24.29"/>
    <x v="2"/>
    <n v="1293"/>
    <n v="31406.969999999998"/>
  </r>
  <r>
    <n v="3877"/>
    <x v="2"/>
    <x v="5"/>
    <x v="73"/>
    <x v="169"/>
    <s v="15.68 - 32.98"/>
    <n v="15.68"/>
    <n v="32.979999999999997"/>
    <n v="24.33"/>
    <x v="2"/>
    <n v="1292"/>
    <n v="31434.359999999997"/>
  </r>
  <r>
    <n v="3878"/>
    <x v="2"/>
    <x v="5"/>
    <x v="68"/>
    <x v="150"/>
    <s v="2.98 - 7.39"/>
    <n v="2.98"/>
    <n v="7.39"/>
    <n v="5.1849999999999996"/>
    <x v="4"/>
    <n v="1264"/>
    <n v="6553.8399999999992"/>
  </r>
  <r>
    <n v="3879"/>
    <x v="2"/>
    <x v="5"/>
    <x v="5"/>
    <x v="192"/>
    <s v="17.98 - 18.98"/>
    <n v="17.98"/>
    <n v="18.98"/>
    <n v="18.48"/>
    <x v="0"/>
    <n v="1124"/>
    <n v="20771.52"/>
  </r>
  <r>
    <n v="3880"/>
    <x v="2"/>
    <x v="5"/>
    <x v="7"/>
    <x v="212"/>
    <s v="18.98 - 32.98"/>
    <n v="18.98"/>
    <n v="32.979999999999997"/>
    <n v="25.979999999999997"/>
    <x v="2"/>
    <n v="1111"/>
    <n v="28863.779999999995"/>
  </r>
  <r>
    <n v="3881"/>
    <x v="2"/>
    <x v="5"/>
    <x v="65"/>
    <x v="142"/>
    <s v="14.59 - 18.98"/>
    <n v="14.59"/>
    <n v="18.98"/>
    <n v="16.785"/>
    <x v="0"/>
    <n v="1104"/>
    <n v="18530.64"/>
  </r>
  <r>
    <n v="3882"/>
    <x v="2"/>
    <x v="5"/>
    <x v="0"/>
    <x v="233"/>
    <s v="15.28 - 18.18"/>
    <n v="15.28"/>
    <n v="18.18"/>
    <n v="16.73"/>
    <x v="0"/>
    <n v="1095"/>
    <n v="18319.350000000002"/>
  </r>
  <r>
    <n v="3883"/>
    <x v="2"/>
    <x v="5"/>
    <x v="70"/>
    <x v="154"/>
    <s v="26.69 - 39.36"/>
    <n v="26.69"/>
    <n v="39.36"/>
    <n v="33.024999999999999"/>
    <x v="5"/>
    <n v="1077"/>
    <n v="35567.924999999996"/>
  </r>
  <r>
    <n v="3884"/>
    <x v="2"/>
    <x v="5"/>
    <x v="42"/>
    <x v="240"/>
    <s v="3.26 - 5.91"/>
    <n v="3.26"/>
    <n v="5.91"/>
    <n v="4.585"/>
    <x v="4"/>
    <n v="1046"/>
    <n v="4795.91"/>
  </r>
  <r>
    <n v="3885"/>
    <x v="2"/>
    <x v="5"/>
    <x v="2"/>
    <x v="27"/>
    <s v="26.11 - 27.21"/>
    <n v="26.11"/>
    <n v="27.21"/>
    <n v="26.66"/>
    <x v="2"/>
    <n v="1026"/>
    <n v="27353.16"/>
  </r>
  <r>
    <n v="3886"/>
    <x v="2"/>
    <x v="5"/>
    <x v="5"/>
    <x v="236"/>
    <s v="23.18 - 31.50"/>
    <n v="23.18"/>
    <n v="31.5"/>
    <n v="27.34"/>
    <x v="2"/>
    <n v="1003"/>
    <n v="27422.02"/>
  </r>
  <r>
    <n v="3887"/>
    <x v="2"/>
    <x v="5"/>
    <x v="7"/>
    <x v="160"/>
    <s v="18.58 - 28.08"/>
    <n v="18.579999999999998"/>
    <n v="28.08"/>
    <n v="23.33"/>
    <x v="2"/>
    <n v="968"/>
    <n v="22583.439999999999"/>
  </r>
  <r>
    <n v="3888"/>
    <x v="2"/>
    <x v="5"/>
    <x v="21"/>
    <x v="189"/>
    <s v="35.20 - 42.80"/>
    <n v="35.200000000000003"/>
    <n v="42.8"/>
    <n v="39"/>
    <x v="5"/>
    <n v="940"/>
    <n v="36660"/>
  </r>
  <r>
    <n v="3889"/>
    <x v="2"/>
    <x v="5"/>
    <x v="53"/>
    <x v="186"/>
    <s v="13.48 - 18.28"/>
    <n v="13.48"/>
    <n v="18.28"/>
    <n v="15.88"/>
    <x v="0"/>
    <n v="914"/>
    <n v="14514.320000000002"/>
  </r>
  <r>
    <n v="3890"/>
    <x v="2"/>
    <x v="5"/>
    <x v="21"/>
    <x v="190"/>
    <s v="32.18 - 32.20"/>
    <n v="32.18"/>
    <n v="32.200000000000003"/>
    <n v="32.19"/>
    <x v="5"/>
    <n v="877"/>
    <n v="28230.629999999997"/>
  </r>
  <r>
    <n v="3891"/>
    <x v="2"/>
    <x v="5"/>
    <x v="10"/>
    <x v="13"/>
    <s v="20.78 - 23.08"/>
    <n v="20.78"/>
    <n v="23.08"/>
    <n v="21.93"/>
    <x v="2"/>
    <n v="865"/>
    <n v="18969.45"/>
  </r>
  <r>
    <n v="3892"/>
    <x v="2"/>
    <x v="5"/>
    <x v="66"/>
    <x v="148"/>
    <s v="23.98 - 36.99"/>
    <n v="23.98"/>
    <n v="36.99"/>
    <n v="30.484999999999999"/>
    <x v="5"/>
    <n v="792"/>
    <n v="24144.12"/>
  </r>
  <r>
    <n v="3893"/>
    <x v="2"/>
    <x v="5"/>
    <x v="43"/>
    <x v="78"/>
    <s v="18.29 - 19.79"/>
    <n v="18.29"/>
    <n v="19.79"/>
    <n v="19.04"/>
    <x v="0"/>
    <n v="785"/>
    <n v="14946.4"/>
  </r>
  <r>
    <n v="3894"/>
    <x v="2"/>
    <x v="5"/>
    <x v="93"/>
    <x v="249"/>
    <s v="13.88 - 16.99"/>
    <n v="13.88"/>
    <n v="16.989999999999998"/>
    <n v="15.434999999999999"/>
    <x v="0"/>
    <n v="701"/>
    <n v="10819.934999999999"/>
  </r>
  <r>
    <n v="3895"/>
    <x v="2"/>
    <x v="5"/>
    <x v="27"/>
    <x v="41"/>
    <s v="16.58 - 21.28"/>
    <n v="16.579999999999998"/>
    <n v="21.28"/>
    <n v="18.93"/>
    <x v="0"/>
    <n v="622"/>
    <n v="11774.46"/>
  </r>
  <r>
    <n v="3896"/>
    <x v="2"/>
    <x v="5"/>
    <x v="84"/>
    <x v="216"/>
    <s v="6.58 - 8.48"/>
    <n v="6.58"/>
    <n v="8.48"/>
    <n v="7.53"/>
    <x v="4"/>
    <n v="618"/>
    <n v="4653.54"/>
  </r>
  <r>
    <n v="3897"/>
    <x v="2"/>
    <x v="5"/>
    <x v="0"/>
    <x v="206"/>
    <s v="15.28 - 16.59"/>
    <n v="15.28"/>
    <n v="16.59"/>
    <n v="15.934999999999999"/>
    <x v="0"/>
    <n v="604"/>
    <n v="9624.74"/>
  </r>
  <r>
    <n v="3898"/>
    <x v="2"/>
    <x v="5"/>
    <x v="4"/>
    <x v="51"/>
    <s v="14.78 - 17.48"/>
    <n v="14.78"/>
    <n v="17.48"/>
    <n v="16.13"/>
    <x v="0"/>
    <n v="581"/>
    <n v="9371.5299999999988"/>
  </r>
  <r>
    <n v="3899"/>
    <x v="2"/>
    <x v="5"/>
    <x v="19"/>
    <x v="241"/>
    <s v="17.50 - 21.80"/>
    <n v="17.5"/>
    <n v="21.8"/>
    <n v="19.649999999999999"/>
    <x v="0"/>
    <n v="550"/>
    <n v="10807.5"/>
  </r>
  <r>
    <n v="3900"/>
    <x v="2"/>
    <x v="5"/>
    <x v="46"/>
    <x v="88"/>
    <s v="16.08 - 17.98"/>
    <n v="16.079999999999998"/>
    <n v="17.98"/>
    <n v="17.03"/>
    <x v="0"/>
    <n v="524"/>
    <n v="8923.7200000000012"/>
  </r>
  <r>
    <n v="3901"/>
    <x v="2"/>
    <x v="5"/>
    <x v="46"/>
    <x v="146"/>
    <s v="16.98 - 23.98"/>
    <n v="16.98"/>
    <n v="23.98"/>
    <n v="20.48"/>
    <x v="2"/>
    <n v="500"/>
    <n v="10240"/>
  </r>
  <r>
    <n v="3902"/>
    <x v="2"/>
    <x v="5"/>
    <x v="15"/>
    <x v="33"/>
    <s v="13.58 - 16.18"/>
    <n v="13.58"/>
    <n v="16.18"/>
    <n v="14.879999999999999"/>
    <x v="0"/>
    <n v="490"/>
    <n v="7291.2"/>
  </r>
  <r>
    <n v="3903"/>
    <x v="2"/>
    <x v="5"/>
    <x v="10"/>
    <x v="214"/>
    <s v="24.88 - 29.68"/>
    <n v="24.88"/>
    <n v="29.68"/>
    <n v="27.28"/>
    <x v="2"/>
    <n v="488"/>
    <n v="13312.640000000001"/>
  </r>
  <r>
    <n v="3904"/>
    <x v="2"/>
    <x v="5"/>
    <x v="36"/>
    <x v="250"/>
    <s v="17.50 - 21.80"/>
    <n v="17.5"/>
    <n v="21.8"/>
    <n v="19.649999999999999"/>
    <x v="0"/>
    <n v="487"/>
    <n v="9569.5499999999993"/>
  </r>
  <r>
    <n v="3905"/>
    <x v="2"/>
    <x v="5"/>
    <x v="80"/>
    <x v="200"/>
    <s v="3.78 - 4.58"/>
    <n v="3.78"/>
    <n v="4.58"/>
    <n v="4.18"/>
    <x v="4"/>
    <n v="483"/>
    <n v="2018.9399999999998"/>
  </r>
  <r>
    <n v="3906"/>
    <x v="2"/>
    <x v="5"/>
    <x v="78"/>
    <x v="193"/>
    <s v="4.39 - 9.88"/>
    <n v="4.3899999999999997"/>
    <n v="9.8800000000000008"/>
    <n v="7.1349999999999998"/>
    <x v="4"/>
    <n v="476"/>
    <n v="3396.2599999999998"/>
  </r>
  <r>
    <n v="3907"/>
    <x v="2"/>
    <x v="5"/>
    <x v="11"/>
    <x v="161"/>
    <s v="14.98 - 14.98"/>
    <n v="14.98"/>
    <n v="14.98"/>
    <n v="14.98"/>
    <x v="0"/>
    <n v="470"/>
    <n v="7040.6"/>
  </r>
  <r>
    <n v="3908"/>
    <x v="2"/>
    <x v="5"/>
    <x v="44"/>
    <x v="237"/>
    <s v="15.38 - 16.38"/>
    <n v="15.38"/>
    <n v="16.38"/>
    <n v="15.879999999999999"/>
    <x v="0"/>
    <n v="467"/>
    <n v="7415.9599999999991"/>
  </r>
  <r>
    <n v="3909"/>
    <x v="2"/>
    <x v="5"/>
    <x v="0"/>
    <x v="251"/>
    <s v="13.98 - 18.68"/>
    <n v="13.98"/>
    <n v="18.68"/>
    <n v="16.329999999999998"/>
    <x v="0"/>
    <n v="451"/>
    <n v="7364.829999999999"/>
  </r>
  <r>
    <n v="3910"/>
    <x v="2"/>
    <x v="5"/>
    <x v="36"/>
    <x v="155"/>
    <s v="22.59 - 26.99"/>
    <n v="22.59"/>
    <n v="26.99"/>
    <n v="24.79"/>
    <x v="2"/>
    <n v="437"/>
    <n v="10833.23"/>
  </r>
  <r>
    <n v="3911"/>
    <x v="2"/>
    <x v="5"/>
    <x v="21"/>
    <x v="29"/>
    <s v="49.19 - 57.98"/>
    <n v="49.19"/>
    <n v="57.98"/>
    <n v="53.584999999999994"/>
    <x v="1"/>
    <n v="406"/>
    <n v="21755.51"/>
  </r>
  <r>
    <n v="3912"/>
    <x v="2"/>
    <x v="5"/>
    <x v="17"/>
    <x v="23"/>
    <s v="28.66 - 46.96"/>
    <n v="28.66"/>
    <n v="46.96"/>
    <n v="37.81"/>
    <x v="5"/>
    <n v="403"/>
    <n v="15237.43"/>
  </r>
  <r>
    <n v="3913"/>
    <x v="2"/>
    <x v="5"/>
    <x v="34"/>
    <x v="133"/>
    <s v="50.98 - 77.98"/>
    <n v="50.98"/>
    <n v="77.98"/>
    <n v="64.48"/>
    <x v="1"/>
    <n v="398"/>
    <n v="25663.040000000001"/>
  </r>
  <r>
    <n v="3914"/>
    <x v="2"/>
    <x v="5"/>
    <x v="42"/>
    <x v="92"/>
    <s v="12.98 - 15.98"/>
    <n v="12.98"/>
    <n v="15.98"/>
    <n v="14.48"/>
    <x v="0"/>
    <n v="390"/>
    <n v="5647.2"/>
  </r>
  <r>
    <n v="3915"/>
    <x v="2"/>
    <x v="5"/>
    <x v="33"/>
    <x v="102"/>
    <s v="5.28 - 8.28"/>
    <n v="5.28"/>
    <n v="8.2799999999999994"/>
    <n v="6.7799999999999994"/>
    <x v="4"/>
    <n v="357"/>
    <n v="2420.4599999999996"/>
  </r>
  <r>
    <n v="3916"/>
    <x v="2"/>
    <x v="5"/>
    <x v="77"/>
    <x v="188"/>
    <s v="4.09 - 5.59"/>
    <n v="4.09"/>
    <n v="5.59"/>
    <n v="4.84"/>
    <x v="4"/>
    <n v="354"/>
    <n v="1713.36"/>
  </r>
  <r>
    <n v="3917"/>
    <x v="2"/>
    <x v="5"/>
    <x v="16"/>
    <x v="76"/>
    <s v="24.38 - 24.38"/>
    <n v="24.38"/>
    <n v="24.38"/>
    <n v="24.38"/>
    <x v="2"/>
    <n v="315"/>
    <n v="7679.7"/>
  </r>
  <r>
    <n v="3918"/>
    <x v="2"/>
    <x v="5"/>
    <x v="61"/>
    <x v="128"/>
    <s v="16.69 - 24.99"/>
    <n v="16.690000000000001"/>
    <n v="24.99"/>
    <n v="20.84"/>
    <x v="2"/>
    <n v="305"/>
    <n v="6356.2"/>
  </r>
  <r>
    <n v="3919"/>
    <x v="2"/>
    <x v="5"/>
    <x v="33"/>
    <x v="194"/>
    <s v="11.88 - 19.98"/>
    <n v="11.88"/>
    <n v="19.98"/>
    <n v="15.93"/>
    <x v="0"/>
    <n v="253"/>
    <n v="4030.29"/>
  </r>
  <r>
    <n v="3920"/>
    <x v="2"/>
    <x v="5"/>
    <x v="44"/>
    <x v="224"/>
    <s v="12.98 - 13.98"/>
    <n v="12.98"/>
    <n v="13.98"/>
    <n v="13.48"/>
    <x v="0"/>
    <n v="247"/>
    <n v="3329.56"/>
  </r>
  <r>
    <n v="3921"/>
    <x v="2"/>
    <x v="5"/>
    <x v="76"/>
    <x v="187"/>
    <s v="11.99 - 17.66"/>
    <n v="11.99"/>
    <n v="17.66"/>
    <n v="14.824999999999999"/>
    <x v="0"/>
    <n v="235"/>
    <n v="3483.875"/>
  </r>
  <r>
    <n v="3922"/>
    <x v="2"/>
    <x v="5"/>
    <x v="14"/>
    <x v="215"/>
    <s v="25.88 - 30.08"/>
    <n v="25.88"/>
    <n v="30.08"/>
    <n v="27.979999999999997"/>
    <x v="2"/>
    <n v="232"/>
    <n v="6491.36"/>
  </r>
  <r>
    <n v="3923"/>
    <x v="2"/>
    <x v="5"/>
    <x v="80"/>
    <x v="203"/>
    <s v="4.88 - 4.88"/>
    <n v="4.88"/>
    <n v="4.88"/>
    <n v="4.88"/>
    <x v="4"/>
    <n v="211"/>
    <n v="1029.68"/>
  </r>
  <r>
    <n v="3924"/>
    <x v="2"/>
    <x v="5"/>
    <x v="36"/>
    <x v="66"/>
    <s v="15.98 - 18.68"/>
    <n v="15.98"/>
    <n v="18.68"/>
    <n v="17.329999999999998"/>
    <x v="0"/>
    <n v="210"/>
    <n v="3639.2999999999997"/>
  </r>
  <r>
    <n v="3925"/>
    <x v="2"/>
    <x v="5"/>
    <x v="10"/>
    <x v="103"/>
    <s v="22.58 - 25.38"/>
    <n v="22.58"/>
    <n v="25.38"/>
    <n v="23.979999999999997"/>
    <x v="2"/>
    <n v="204"/>
    <n v="4891.9199999999992"/>
  </r>
  <r>
    <n v="3926"/>
    <x v="2"/>
    <x v="5"/>
    <x v="5"/>
    <x v="232"/>
    <s v="17.88 - 18.98"/>
    <n v="17.88"/>
    <n v="18.98"/>
    <n v="18.43"/>
    <x v="0"/>
    <n v="161"/>
    <n v="2967.23"/>
  </r>
  <r>
    <n v="3927"/>
    <x v="2"/>
    <x v="5"/>
    <x v="15"/>
    <x v="45"/>
    <s v="14.58 - 16.88"/>
    <n v="14.58"/>
    <n v="16.88"/>
    <n v="15.73"/>
    <x v="0"/>
    <n v="158"/>
    <n v="2485.34"/>
  </r>
  <r>
    <n v="3928"/>
    <x v="2"/>
    <x v="5"/>
    <x v="5"/>
    <x v="174"/>
    <s v="15.58 - 16.98"/>
    <n v="15.58"/>
    <n v="16.98"/>
    <n v="16.28"/>
    <x v="0"/>
    <n v="151"/>
    <n v="2458.2800000000002"/>
  </r>
  <r>
    <n v="3929"/>
    <x v="2"/>
    <x v="5"/>
    <x v="15"/>
    <x v="178"/>
    <s v="15.58 - 20.98"/>
    <n v="15.58"/>
    <n v="20.98"/>
    <n v="18.28"/>
    <x v="0"/>
    <n v="148"/>
    <n v="2705.44"/>
  </r>
  <r>
    <n v="3930"/>
    <x v="2"/>
    <x v="5"/>
    <x v="56"/>
    <x v="116"/>
    <s v="19.78 - 21.78"/>
    <n v="19.78"/>
    <n v="21.78"/>
    <n v="20.78"/>
    <x v="2"/>
    <n v="145"/>
    <n v="3013.1000000000004"/>
  </r>
  <r>
    <n v="3931"/>
    <x v="2"/>
    <x v="5"/>
    <x v="89"/>
    <x v="238"/>
    <s v="29.85 - 43.55"/>
    <n v="29.85"/>
    <n v="43.55"/>
    <n v="36.700000000000003"/>
    <x v="5"/>
    <n v="125"/>
    <n v="4587.5"/>
  </r>
  <r>
    <n v="3932"/>
    <x v="2"/>
    <x v="5"/>
    <x v="70"/>
    <x v="239"/>
    <s v="33.99 - 68.99"/>
    <n v="33.99"/>
    <n v="68.989999999999995"/>
    <n v="51.489999999999995"/>
    <x v="1"/>
    <n v="125"/>
    <n v="6436.2499999999991"/>
  </r>
  <r>
    <n v="3933"/>
    <x v="2"/>
    <x v="5"/>
    <x v="29"/>
    <x v="158"/>
    <s v="52.39 - 60.39"/>
    <n v="52.39"/>
    <n v="60.39"/>
    <n v="56.39"/>
    <x v="1"/>
    <n v="124"/>
    <n v="6992.36"/>
  </r>
  <r>
    <n v="3934"/>
    <x v="2"/>
    <x v="5"/>
    <x v="27"/>
    <x v="218"/>
    <s v="15.98 - 20.28"/>
    <n v="15.98"/>
    <n v="20.28"/>
    <n v="18.130000000000003"/>
    <x v="0"/>
    <n v="119"/>
    <n v="2157.4700000000003"/>
  </r>
  <r>
    <n v="3935"/>
    <x v="2"/>
    <x v="5"/>
    <x v="90"/>
    <x v="244"/>
    <s v="30.98 - 34.58"/>
    <n v="30.98"/>
    <n v="34.58"/>
    <n v="32.78"/>
    <x v="5"/>
    <n v="116"/>
    <n v="3802.48"/>
  </r>
  <r>
    <n v="3936"/>
    <x v="2"/>
    <x v="5"/>
    <x v="78"/>
    <x v="229"/>
    <s v="8.58 - 12.50"/>
    <n v="8.58"/>
    <n v="12.5"/>
    <n v="10.54"/>
    <x v="0"/>
    <n v="112"/>
    <n v="1180.48"/>
  </r>
  <r>
    <n v="3937"/>
    <x v="2"/>
    <x v="5"/>
    <x v="27"/>
    <x v="252"/>
    <s v="26.99 - 44.99"/>
    <n v="26.99"/>
    <n v="44.99"/>
    <n v="35.99"/>
    <x v="5"/>
    <n v="111"/>
    <n v="3994.8900000000003"/>
  </r>
  <r>
    <n v="3938"/>
    <x v="2"/>
    <x v="5"/>
    <x v="29"/>
    <x v="122"/>
    <s v="27.99 - 32.20"/>
    <n v="27.99"/>
    <n v="32.200000000000003"/>
    <n v="30.094999999999999"/>
    <x v="5"/>
    <n v="110"/>
    <n v="3310.45"/>
  </r>
  <r>
    <n v="3939"/>
    <x v="2"/>
    <x v="5"/>
    <x v="83"/>
    <x v="213"/>
    <s v="16.78 - 18.98"/>
    <n v="16.78"/>
    <n v="18.98"/>
    <n v="17.880000000000003"/>
    <x v="0"/>
    <n v="100"/>
    <n v="1788.0000000000002"/>
  </r>
  <r>
    <n v="3940"/>
    <x v="2"/>
    <x v="5"/>
    <x v="16"/>
    <x v="21"/>
    <s v="50.80 - 50.80"/>
    <n v="50.8"/>
    <n v="50.8"/>
    <n v="50.8"/>
    <x v="1"/>
    <n v="93"/>
    <n v="4724.3999999999996"/>
  </r>
  <r>
    <n v="3941"/>
    <x v="2"/>
    <x v="5"/>
    <x v="25"/>
    <x v="84"/>
    <s v="16.68 - 20.68"/>
    <n v="16.68"/>
    <n v="20.68"/>
    <n v="18.68"/>
    <x v="0"/>
    <n v="92"/>
    <n v="1718.56"/>
  </r>
  <r>
    <n v="3942"/>
    <x v="2"/>
    <x v="5"/>
    <x v="32"/>
    <x v="226"/>
    <s v="12.68 - 13.08"/>
    <n v="12.68"/>
    <n v="13.08"/>
    <n v="12.879999999999999"/>
    <x v="0"/>
    <n v="88"/>
    <n v="1133.4399999999998"/>
  </r>
  <r>
    <n v="3943"/>
    <x v="2"/>
    <x v="5"/>
    <x v="29"/>
    <x v="170"/>
    <s v="49.99 - 61.39"/>
    <n v="49.99"/>
    <n v="61.39"/>
    <n v="55.69"/>
    <x v="1"/>
    <n v="83"/>
    <n v="4622.2699999999995"/>
  </r>
  <r>
    <n v="3944"/>
    <x v="2"/>
    <x v="5"/>
    <x v="14"/>
    <x v="19"/>
    <s v="20.38 - 21.88"/>
    <n v="20.38"/>
    <n v="21.88"/>
    <n v="21.13"/>
    <x v="2"/>
    <n v="83"/>
    <n v="1753.79"/>
  </r>
  <r>
    <n v="3945"/>
    <x v="2"/>
    <x v="5"/>
    <x v="16"/>
    <x v="220"/>
    <s v="54.68 - 64.88"/>
    <n v="54.68"/>
    <n v="64.88"/>
    <n v="59.78"/>
    <x v="1"/>
    <n v="83"/>
    <n v="4961.74"/>
  </r>
  <r>
    <n v="3946"/>
    <x v="2"/>
    <x v="5"/>
    <x v="0"/>
    <x v="46"/>
    <s v="14.58 - 19.98"/>
    <n v="14.58"/>
    <n v="19.98"/>
    <n v="17.28"/>
    <x v="0"/>
    <n v="75"/>
    <n v="1296"/>
  </r>
  <r>
    <n v="3947"/>
    <x v="2"/>
    <x v="5"/>
    <x v="74"/>
    <x v="227"/>
    <s v="41.58 - 41.58"/>
    <n v="41.58"/>
    <n v="41.58"/>
    <n v="41.58"/>
    <x v="3"/>
    <n v="74"/>
    <n v="3076.92"/>
  </r>
  <r>
    <n v="3948"/>
    <x v="2"/>
    <x v="5"/>
    <x v="9"/>
    <x v="10"/>
    <s v="15.98 - 19.28"/>
    <n v="15.98"/>
    <n v="19.28"/>
    <n v="17.630000000000003"/>
    <x v="0"/>
    <n v="72"/>
    <n v="1269.3600000000001"/>
  </r>
  <r>
    <n v="3949"/>
    <x v="2"/>
    <x v="5"/>
    <x v="30"/>
    <x v="219"/>
    <s v="22.78 - 23.17"/>
    <n v="22.78"/>
    <n v="23.17"/>
    <n v="22.975000000000001"/>
    <x v="2"/>
    <n v="68"/>
    <n v="1562.3000000000002"/>
  </r>
  <r>
    <n v="3950"/>
    <x v="2"/>
    <x v="5"/>
    <x v="29"/>
    <x v="43"/>
    <s v="39.99 - 46.19"/>
    <n v="39.99"/>
    <n v="46.19"/>
    <n v="43.09"/>
    <x v="3"/>
    <n v="68"/>
    <n v="2930.1200000000003"/>
  </r>
  <r>
    <n v="3951"/>
    <x v="2"/>
    <x v="5"/>
    <x v="74"/>
    <x v="179"/>
    <s v="40.98 - 40.98"/>
    <n v="40.98"/>
    <n v="40.98"/>
    <n v="40.98"/>
    <x v="3"/>
    <n v="57"/>
    <n v="2335.8599999999997"/>
  </r>
  <r>
    <n v="3952"/>
    <x v="2"/>
    <x v="5"/>
    <x v="87"/>
    <x v="225"/>
    <s v="19.98 - 22.98"/>
    <n v="19.98"/>
    <n v="22.98"/>
    <n v="21.48"/>
    <x v="2"/>
    <n v="54"/>
    <n v="1159.92"/>
  </r>
  <r>
    <n v="3953"/>
    <x v="2"/>
    <x v="5"/>
    <x v="49"/>
    <x v="222"/>
    <s v="14.99 - 16.99"/>
    <n v="14.99"/>
    <n v="16.989999999999998"/>
    <n v="15.989999999999998"/>
    <x v="0"/>
    <n v="52"/>
    <n v="831.4799999999999"/>
  </r>
  <r>
    <n v="3954"/>
    <x v="2"/>
    <x v="5"/>
    <x v="35"/>
    <x v="65"/>
    <s v="13.99 - 19.69"/>
    <n v="13.99"/>
    <n v="19.690000000000001"/>
    <n v="16.84"/>
    <x v="0"/>
    <n v="44"/>
    <n v="740.96"/>
  </r>
  <r>
    <n v="3955"/>
    <x v="2"/>
    <x v="5"/>
    <x v="65"/>
    <x v="253"/>
    <s v="17.48 - 20.88"/>
    <n v="17.48"/>
    <n v="20.88"/>
    <n v="19.18"/>
    <x v="0"/>
    <n v="37"/>
    <n v="709.66"/>
  </r>
  <r>
    <n v="3956"/>
    <x v="2"/>
    <x v="5"/>
    <x v="54"/>
    <x v="111"/>
    <s v="21.68 - 24.68"/>
    <n v="21.68"/>
    <n v="24.68"/>
    <n v="23.18"/>
    <x v="2"/>
    <n v="35"/>
    <n v="811.3"/>
  </r>
  <r>
    <n v="3957"/>
    <x v="2"/>
    <x v="5"/>
    <x v="52"/>
    <x v="162"/>
    <s v="17.78 - 28.88"/>
    <n v="17.78"/>
    <n v="28.88"/>
    <n v="23.33"/>
    <x v="2"/>
    <n v="30"/>
    <n v="699.9"/>
  </r>
  <r>
    <n v="3958"/>
    <x v="2"/>
    <x v="5"/>
    <x v="86"/>
    <x v="221"/>
    <s v="15.98 - 20.18"/>
    <n v="15.98"/>
    <n v="20.18"/>
    <n v="18.079999999999998"/>
    <x v="0"/>
    <n v="27"/>
    <n v="488.15999999999997"/>
  </r>
  <r>
    <n v="3959"/>
    <x v="2"/>
    <x v="5"/>
    <x v="13"/>
    <x v="230"/>
    <s v="17.88 - 20.38"/>
    <n v="17.88"/>
    <n v="20.38"/>
    <n v="19.13"/>
    <x v="0"/>
    <n v="19"/>
    <n v="363.46999999999997"/>
  </r>
  <r>
    <n v="3960"/>
    <x v="2"/>
    <x v="5"/>
    <x v="58"/>
    <x v="121"/>
    <s v="7.38 - 8.38"/>
    <n v="7.38"/>
    <n v="8.3800000000000008"/>
    <n v="7.8800000000000008"/>
    <x v="4"/>
    <n v="14"/>
    <n v="110.32000000000001"/>
  </r>
  <r>
    <n v="3961"/>
    <x v="2"/>
    <x v="5"/>
    <x v="63"/>
    <x v="131"/>
    <s v="21.57 - 22.77"/>
    <n v="21.57"/>
    <n v="22.77"/>
    <n v="22.17"/>
    <x v="2"/>
    <n v="13"/>
    <n v="288.21000000000004"/>
  </r>
  <r>
    <n v="3962"/>
    <x v="2"/>
    <x v="5"/>
    <x v="66"/>
    <x v="228"/>
    <s v="20.80 - 20.80"/>
    <n v="20.8"/>
    <n v="20.8"/>
    <n v="20.8"/>
    <x v="2"/>
    <n v="12"/>
    <n v="249.60000000000002"/>
  </r>
  <r>
    <n v="3963"/>
    <x v="2"/>
    <x v="5"/>
    <x v="85"/>
    <x v="223"/>
    <s v="16.98 - 17.98"/>
    <n v="16.98"/>
    <n v="17.98"/>
    <n v="17.48"/>
    <x v="0"/>
    <n v="11"/>
    <n v="192.28"/>
  </r>
  <r>
    <n v="3964"/>
    <x v="2"/>
    <x v="5"/>
    <x v="94"/>
    <x v="254"/>
    <s v="29.77 - 41.97"/>
    <n v="29.77"/>
    <n v="41.97"/>
    <n v="35.869999999999997"/>
    <x v="5"/>
    <n v="8"/>
    <n v="286.95999999999998"/>
  </r>
  <r>
    <n v="3965"/>
    <x v="2"/>
    <x v="5"/>
    <x v="53"/>
    <x v="104"/>
    <s v="25.98 - 27.98"/>
    <n v="25.98"/>
    <n v="27.98"/>
    <n v="26.98"/>
    <x v="2"/>
    <n v="7"/>
    <n v="188.86"/>
  </r>
  <r>
    <n v="3966"/>
    <x v="2"/>
    <x v="5"/>
    <x v="63"/>
    <x v="152"/>
    <s v="24.97 - 25.97"/>
    <n v="24.97"/>
    <n v="25.97"/>
    <n v="25.47"/>
    <x v="2"/>
    <n v="6"/>
    <n v="152.82"/>
  </r>
  <r>
    <n v="3967"/>
    <x v="2"/>
    <x v="5"/>
    <x v="0"/>
    <x v="243"/>
    <s v="25.98 - 35.98"/>
    <n v="25.98"/>
    <n v="35.979999999999997"/>
    <n v="30.979999999999997"/>
    <x v="5"/>
    <n v="6"/>
    <n v="185.88"/>
  </r>
  <r>
    <n v="3968"/>
    <x v="2"/>
    <x v="5"/>
    <x v="88"/>
    <x v="231"/>
    <s v="32.99 - 39.99"/>
    <n v="32.99"/>
    <n v="39.99"/>
    <n v="36.49"/>
    <x v="5"/>
    <n v="2"/>
    <n v="72.98"/>
  </r>
  <r>
    <n v="3969"/>
    <x v="2"/>
    <x v="5"/>
    <x v="55"/>
    <x v="112"/>
    <s v="23.17 - 26.47"/>
    <n v="23.17"/>
    <n v="26.47"/>
    <n v="24.82"/>
    <x v="2"/>
    <n v="1"/>
    <n v="24.82"/>
  </r>
  <r>
    <n v="3970"/>
    <x v="2"/>
    <x v="5"/>
    <x v="31"/>
    <x v="138"/>
    <s v="15.66 - 17.99"/>
    <n v="15.66"/>
    <n v="17.989999999999998"/>
    <n v="16.824999999999999"/>
    <x v="0"/>
    <n v="1"/>
    <n v="16.824999999999999"/>
  </r>
  <r>
    <n v="3971"/>
    <x v="2"/>
    <x v="6"/>
    <x v="6"/>
    <x v="106"/>
    <s v="3.28 - 9.99"/>
    <n v="3.28"/>
    <n v="9.99"/>
    <n v="6.6349999999999998"/>
    <x v="4"/>
    <n v="56605"/>
    <n v="375574.17499999999"/>
  </r>
  <r>
    <n v="3972"/>
    <x v="2"/>
    <x v="6"/>
    <x v="4"/>
    <x v="196"/>
    <s v="15.48 - 21.99"/>
    <n v="15.48"/>
    <n v="21.99"/>
    <n v="18.734999999999999"/>
    <x v="0"/>
    <n v="38697"/>
    <n v="724988.29499999993"/>
  </r>
  <r>
    <n v="3973"/>
    <x v="2"/>
    <x v="6"/>
    <x v="4"/>
    <x v="195"/>
    <s v="7.98 - 17.98"/>
    <n v="7.98"/>
    <n v="17.98"/>
    <n v="12.98"/>
    <x v="0"/>
    <n v="30093"/>
    <n v="390607.14"/>
  </r>
  <r>
    <n v="3974"/>
    <x v="2"/>
    <x v="6"/>
    <x v="4"/>
    <x v="107"/>
    <s v="18.98 - 33.18"/>
    <n v="18.98"/>
    <n v="33.18"/>
    <n v="26.08"/>
    <x v="2"/>
    <n v="25849"/>
    <n v="674141.91999999993"/>
  </r>
  <r>
    <n v="3975"/>
    <x v="2"/>
    <x v="6"/>
    <x v="4"/>
    <x v="168"/>
    <s v="9.98 - 13.98"/>
    <n v="9.98"/>
    <n v="13.98"/>
    <n v="11.98"/>
    <x v="0"/>
    <n v="21005"/>
    <n v="251639.90000000002"/>
  </r>
  <r>
    <n v="3976"/>
    <x v="2"/>
    <x v="6"/>
    <x v="4"/>
    <x v="202"/>
    <s v="13.58 - 16.78"/>
    <n v="13.58"/>
    <n v="16.78"/>
    <n v="15.18"/>
    <x v="0"/>
    <n v="19719"/>
    <n v="299334.42"/>
  </r>
  <r>
    <n v="3977"/>
    <x v="2"/>
    <x v="6"/>
    <x v="50"/>
    <x v="135"/>
    <s v="25.89 - 36.39"/>
    <n v="25.89"/>
    <n v="36.39"/>
    <n v="31.14"/>
    <x v="5"/>
    <n v="15745"/>
    <n v="490299.3"/>
  </r>
  <r>
    <n v="3978"/>
    <x v="2"/>
    <x v="6"/>
    <x v="17"/>
    <x v="144"/>
    <s v="11.98 - 18.98"/>
    <n v="11.98"/>
    <n v="18.98"/>
    <n v="15.48"/>
    <x v="0"/>
    <n v="12530"/>
    <n v="193964.4"/>
  </r>
  <r>
    <n v="3979"/>
    <x v="2"/>
    <x v="6"/>
    <x v="50"/>
    <x v="98"/>
    <s v="25.99 - 29.59"/>
    <n v="25.99"/>
    <n v="29.59"/>
    <n v="27.79"/>
    <x v="2"/>
    <n v="12472"/>
    <n v="346596.88"/>
  </r>
  <r>
    <n v="3980"/>
    <x v="2"/>
    <x v="6"/>
    <x v="4"/>
    <x v="12"/>
    <s v="20.98 - 34.28"/>
    <n v="20.98"/>
    <n v="34.28"/>
    <n v="27.630000000000003"/>
    <x v="2"/>
    <n v="11788"/>
    <n v="325702.44"/>
  </r>
  <r>
    <n v="3981"/>
    <x v="2"/>
    <x v="6"/>
    <x v="31"/>
    <x v="79"/>
    <s v="5.99 - 9.40"/>
    <n v="5.99"/>
    <n v="9.4"/>
    <n v="7.6950000000000003"/>
    <x v="4"/>
    <n v="11489"/>
    <n v="88407.85500000001"/>
  </r>
  <r>
    <n v="3982"/>
    <x v="2"/>
    <x v="6"/>
    <x v="47"/>
    <x v="93"/>
    <s v="33.80 - 33.80"/>
    <n v="33.799999999999997"/>
    <n v="33.799999999999997"/>
    <n v="33.799999999999997"/>
    <x v="5"/>
    <n v="10422"/>
    <n v="352263.6"/>
  </r>
  <r>
    <n v="3983"/>
    <x v="2"/>
    <x v="6"/>
    <x v="31"/>
    <x v="191"/>
    <s v="2.99 - 5.75"/>
    <n v="2.99"/>
    <n v="5.75"/>
    <n v="4.37"/>
    <x v="4"/>
    <n v="9391"/>
    <n v="41038.67"/>
  </r>
  <r>
    <n v="3984"/>
    <x v="2"/>
    <x v="6"/>
    <x v="51"/>
    <x v="171"/>
    <s v="7.99 - 12.38"/>
    <n v="7.99"/>
    <n v="12.38"/>
    <n v="10.185"/>
    <x v="0"/>
    <n v="8967"/>
    <n v="91328.895000000004"/>
  </r>
  <r>
    <n v="3985"/>
    <x v="2"/>
    <x v="6"/>
    <x v="79"/>
    <x v="197"/>
    <s v="4.57 - 4.57"/>
    <n v="4.57"/>
    <n v="4.57"/>
    <n v="4.57"/>
    <x v="4"/>
    <n v="8678"/>
    <n v="39658.46"/>
  </r>
  <r>
    <n v="3986"/>
    <x v="2"/>
    <x v="6"/>
    <x v="24"/>
    <x v="35"/>
    <s v="14.28 - 15.38"/>
    <n v="14.28"/>
    <n v="15.38"/>
    <n v="14.83"/>
    <x v="0"/>
    <n v="7556"/>
    <n v="112055.48"/>
  </r>
  <r>
    <n v="3987"/>
    <x v="2"/>
    <x v="6"/>
    <x v="4"/>
    <x v="234"/>
    <s v="7.98 - 15.78"/>
    <n v="7.98"/>
    <n v="15.78"/>
    <n v="11.879999999999999"/>
    <x v="0"/>
    <n v="7548"/>
    <n v="89670.239999999991"/>
  </r>
  <r>
    <n v="3988"/>
    <x v="2"/>
    <x v="6"/>
    <x v="11"/>
    <x v="242"/>
    <s v="4.99 - 6.99"/>
    <n v="4.99"/>
    <n v="6.99"/>
    <n v="5.99"/>
    <x v="4"/>
    <n v="7412"/>
    <n v="44397.880000000005"/>
  </r>
  <r>
    <n v="3989"/>
    <x v="2"/>
    <x v="6"/>
    <x v="8"/>
    <x v="127"/>
    <s v="12.98 - 16.58"/>
    <n v="12.98"/>
    <n v="16.579999999999998"/>
    <n v="14.78"/>
    <x v="0"/>
    <n v="7313"/>
    <n v="108086.14"/>
  </r>
  <r>
    <n v="3990"/>
    <x v="2"/>
    <x v="6"/>
    <x v="60"/>
    <x v="185"/>
    <s v="14.98 - 20.98"/>
    <n v="14.98"/>
    <n v="20.98"/>
    <n v="17.98"/>
    <x v="0"/>
    <n v="6582"/>
    <n v="118344.36"/>
  </r>
  <r>
    <n v="3991"/>
    <x v="2"/>
    <x v="6"/>
    <x v="12"/>
    <x v="118"/>
    <s v="20.99 - 33.99"/>
    <n v="20.99"/>
    <n v="33.99"/>
    <n v="27.490000000000002"/>
    <x v="2"/>
    <n v="6397"/>
    <n v="175853.53"/>
  </r>
  <r>
    <n v="3992"/>
    <x v="2"/>
    <x v="6"/>
    <x v="48"/>
    <x v="137"/>
    <s v="19.39 - 29.39"/>
    <n v="19.39"/>
    <n v="29.39"/>
    <n v="24.39"/>
    <x v="2"/>
    <n v="6270"/>
    <n v="152925.30000000002"/>
  </r>
  <r>
    <n v="3993"/>
    <x v="2"/>
    <x v="6"/>
    <x v="82"/>
    <x v="211"/>
    <s v="24.98 - 33.18"/>
    <n v="24.98"/>
    <n v="33.18"/>
    <n v="29.08"/>
    <x v="2"/>
    <n v="6128"/>
    <n v="178202.23999999999"/>
  </r>
  <r>
    <n v="3994"/>
    <x v="2"/>
    <x v="6"/>
    <x v="91"/>
    <x v="245"/>
    <s v="8.98 - 16.88"/>
    <n v="8.98"/>
    <n v="16.88"/>
    <n v="12.93"/>
    <x v="0"/>
    <n v="5586"/>
    <n v="72226.98"/>
  </r>
  <r>
    <n v="3995"/>
    <x v="2"/>
    <x v="6"/>
    <x v="60"/>
    <x v="126"/>
    <s v="5.99 - 9.95"/>
    <n v="5.99"/>
    <n v="9.9499999999999993"/>
    <n v="7.97"/>
    <x v="4"/>
    <n v="5462"/>
    <n v="43532.14"/>
  </r>
  <r>
    <n v="3996"/>
    <x v="2"/>
    <x v="6"/>
    <x v="26"/>
    <x v="39"/>
    <s v="12.68 - 20.78"/>
    <n v="12.68"/>
    <n v="20.78"/>
    <n v="16.73"/>
    <x v="0"/>
    <n v="5286"/>
    <n v="88434.78"/>
  </r>
  <r>
    <n v="3997"/>
    <x v="2"/>
    <x v="6"/>
    <x v="26"/>
    <x v="246"/>
    <s v="6.98 - 8.98"/>
    <n v="6.98"/>
    <n v="8.98"/>
    <n v="7.98"/>
    <x v="4"/>
    <n v="5171"/>
    <n v="41264.58"/>
  </r>
  <r>
    <n v="3998"/>
    <x v="2"/>
    <x v="6"/>
    <x v="2"/>
    <x v="140"/>
    <s v="19.59 - 28.34"/>
    <n v="19.59"/>
    <n v="28.34"/>
    <n v="23.965"/>
    <x v="2"/>
    <n v="5144"/>
    <n v="123275.96"/>
  </r>
  <r>
    <n v="3999"/>
    <x v="2"/>
    <x v="6"/>
    <x v="51"/>
    <x v="101"/>
    <s v="11.88 - 20.68"/>
    <n v="11.88"/>
    <n v="20.68"/>
    <n v="16.28"/>
    <x v="0"/>
    <n v="5070"/>
    <n v="82539.600000000006"/>
  </r>
  <r>
    <n v="4000"/>
    <x v="2"/>
    <x v="6"/>
    <x v="17"/>
    <x v="109"/>
    <s v="15.99 - 23.29"/>
    <n v="15.99"/>
    <n v="23.29"/>
    <n v="19.64"/>
    <x v="0"/>
    <n v="5028"/>
    <n v="98749.92"/>
  </r>
  <r>
    <n v="4001"/>
    <x v="2"/>
    <x v="6"/>
    <x v="75"/>
    <x v="183"/>
    <s v="30.00 - 76.90"/>
    <n v="30"/>
    <n v="76.900000000000006"/>
    <n v="53.45"/>
    <x v="1"/>
    <n v="5022"/>
    <n v="268425.90000000002"/>
  </r>
  <r>
    <n v="4002"/>
    <x v="2"/>
    <x v="6"/>
    <x v="3"/>
    <x v="3"/>
    <s v="33.80 - 55.40"/>
    <n v="33.799999999999997"/>
    <n v="55.4"/>
    <n v="44.599999999999994"/>
    <x v="3"/>
    <n v="4836"/>
    <n v="215685.59999999998"/>
  </r>
  <r>
    <n v="4003"/>
    <x v="2"/>
    <x v="6"/>
    <x v="2"/>
    <x v="173"/>
    <s v="16.29 - 19.29"/>
    <n v="16.29"/>
    <n v="19.29"/>
    <n v="17.79"/>
    <x v="0"/>
    <n v="4611"/>
    <n v="82029.69"/>
  </r>
  <r>
    <n v="4004"/>
    <x v="2"/>
    <x v="6"/>
    <x v="23"/>
    <x v="32"/>
    <s v="12.98 - 17.88"/>
    <n v="12.98"/>
    <n v="17.88"/>
    <n v="15.43"/>
    <x v="0"/>
    <n v="4507"/>
    <n v="69543.009999999995"/>
  </r>
  <r>
    <n v="4005"/>
    <x v="2"/>
    <x v="6"/>
    <x v="4"/>
    <x v="4"/>
    <s v="15.58 - 16.98"/>
    <n v="15.58"/>
    <n v="16.98"/>
    <n v="16.28"/>
    <x v="0"/>
    <n v="4021"/>
    <n v="65461.880000000005"/>
  </r>
  <r>
    <n v="4006"/>
    <x v="2"/>
    <x v="6"/>
    <x v="92"/>
    <x v="247"/>
    <s v="15.98 - 15.98"/>
    <n v="15.98"/>
    <n v="15.98"/>
    <n v="15.98"/>
    <x v="0"/>
    <n v="3885"/>
    <n v="62082.3"/>
  </r>
  <r>
    <n v="4007"/>
    <x v="2"/>
    <x v="6"/>
    <x v="65"/>
    <x v="141"/>
    <s v="5.99 - 9.09"/>
    <n v="5.99"/>
    <n v="9.09"/>
    <n v="7.54"/>
    <x v="4"/>
    <n v="3812"/>
    <n v="28742.48"/>
  </r>
  <r>
    <n v="4008"/>
    <x v="2"/>
    <x v="6"/>
    <x v="0"/>
    <x v="210"/>
    <s v="18.98 - 21.98"/>
    <n v="18.98"/>
    <n v="21.98"/>
    <n v="20.48"/>
    <x v="2"/>
    <n v="3797"/>
    <n v="77762.559999999998"/>
  </r>
  <r>
    <n v="4009"/>
    <x v="2"/>
    <x v="6"/>
    <x v="12"/>
    <x v="177"/>
    <s v="15.69 - 18.89"/>
    <n v="15.69"/>
    <n v="18.89"/>
    <n v="17.29"/>
    <x v="0"/>
    <n v="3608"/>
    <n v="62382.32"/>
  </r>
  <r>
    <n v="4010"/>
    <x v="2"/>
    <x v="6"/>
    <x v="0"/>
    <x v="207"/>
    <s v="21.98 - 25.98"/>
    <n v="21.98"/>
    <n v="25.98"/>
    <n v="23.98"/>
    <x v="2"/>
    <n v="3187"/>
    <n v="76424.259999999995"/>
  </r>
  <r>
    <n v="4011"/>
    <x v="2"/>
    <x v="6"/>
    <x v="46"/>
    <x v="172"/>
    <s v="15.01 - 21.51"/>
    <n v="15.01"/>
    <n v="21.51"/>
    <n v="18.260000000000002"/>
    <x v="0"/>
    <n v="3141"/>
    <n v="57354.66"/>
  </r>
  <r>
    <n v="4012"/>
    <x v="2"/>
    <x v="6"/>
    <x v="1"/>
    <x v="119"/>
    <s v="40.50 - 44.50"/>
    <n v="40.5"/>
    <n v="44.5"/>
    <n v="42.5"/>
    <x v="3"/>
    <n v="3141"/>
    <n v="133492.5"/>
  </r>
  <r>
    <n v="4013"/>
    <x v="2"/>
    <x v="6"/>
    <x v="0"/>
    <x v="0"/>
    <s v="13.98 - 15.38"/>
    <n v="13.98"/>
    <n v="15.38"/>
    <n v="14.68"/>
    <x v="0"/>
    <n v="3000"/>
    <n v="44040"/>
  </r>
  <r>
    <n v="4014"/>
    <x v="2"/>
    <x v="6"/>
    <x v="48"/>
    <x v="151"/>
    <s v="25.89 - 33.69"/>
    <n v="25.89"/>
    <n v="33.69"/>
    <n v="29.79"/>
    <x v="2"/>
    <n v="2940"/>
    <n v="87582.599999999991"/>
  </r>
  <r>
    <n v="4015"/>
    <x v="2"/>
    <x v="6"/>
    <x v="21"/>
    <x v="199"/>
    <s v="52.03 - 52.23"/>
    <n v="52.03"/>
    <n v="52.23"/>
    <n v="52.129999999999995"/>
    <x v="1"/>
    <n v="2756"/>
    <n v="143670.28"/>
  </r>
  <r>
    <n v="4016"/>
    <x v="2"/>
    <x v="6"/>
    <x v="22"/>
    <x v="31"/>
    <s v="12.99 - 17.19"/>
    <n v="12.99"/>
    <n v="17.190000000000001"/>
    <n v="15.09"/>
    <x v="0"/>
    <n v="2587"/>
    <n v="39037.83"/>
  </r>
  <r>
    <n v="4017"/>
    <x v="2"/>
    <x v="6"/>
    <x v="3"/>
    <x v="180"/>
    <s v="42.80 - 53.60"/>
    <n v="42.8"/>
    <n v="53.6"/>
    <n v="48.2"/>
    <x v="3"/>
    <n v="2473"/>
    <n v="119198.6"/>
  </r>
  <r>
    <n v="4018"/>
    <x v="2"/>
    <x v="6"/>
    <x v="48"/>
    <x v="94"/>
    <s v="23.79 - 25.29"/>
    <n v="23.79"/>
    <n v="25.29"/>
    <n v="24.54"/>
    <x v="2"/>
    <n v="2455"/>
    <n v="60245.7"/>
  </r>
  <r>
    <n v="4019"/>
    <x v="2"/>
    <x v="6"/>
    <x v="4"/>
    <x v="198"/>
    <s v="9.58 - 11.38"/>
    <n v="9.58"/>
    <n v="11.38"/>
    <n v="10.48"/>
    <x v="0"/>
    <n v="2453"/>
    <n v="25707.440000000002"/>
  </r>
  <r>
    <n v="4020"/>
    <x v="2"/>
    <x v="6"/>
    <x v="11"/>
    <x v="235"/>
    <s v="18.79 - 21.59"/>
    <n v="18.79"/>
    <n v="21.59"/>
    <n v="20.189999999999998"/>
    <x v="2"/>
    <n v="2393"/>
    <n v="48314.669999999991"/>
  </r>
  <r>
    <n v="4021"/>
    <x v="2"/>
    <x v="6"/>
    <x v="11"/>
    <x v="14"/>
    <s v="14.99 - 15.99"/>
    <n v="14.99"/>
    <n v="15.99"/>
    <n v="15.49"/>
    <x v="0"/>
    <n v="2354"/>
    <n v="36463.46"/>
  </r>
  <r>
    <n v="4022"/>
    <x v="2"/>
    <x v="6"/>
    <x v="34"/>
    <x v="145"/>
    <s v="12.28 - 23.98"/>
    <n v="12.28"/>
    <n v="23.98"/>
    <n v="18.13"/>
    <x v="0"/>
    <n v="2303"/>
    <n v="41753.39"/>
  </r>
  <r>
    <n v="4023"/>
    <x v="2"/>
    <x v="6"/>
    <x v="6"/>
    <x v="167"/>
    <s v="7.78 - 11.38"/>
    <n v="7.78"/>
    <n v="11.38"/>
    <n v="9.58"/>
    <x v="4"/>
    <n v="2276"/>
    <n v="21804.080000000002"/>
  </r>
  <r>
    <n v="4024"/>
    <x v="2"/>
    <x v="6"/>
    <x v="35"/>
    <x v="64"/>
    <s v="15.09 - 16.99"/>
    <n v="15.09"/>
    <n v="16.989999999999998"/>
    <n v="16.04"/>
    <x v="0"/>
    <n v="2253"/>
    <n v="36138.119999999995"/>
  </r>
  <r>
    <n v="4025"/>
    <x v="2"/>
    <x v="6"/>
    <x v="57"/>
    <x v="120"/>
    <s v="4.38 - 6.88"/>
    <n v="4.38"/>
    <n v="6.88"/>
    <n v="5.63"/>
    <x v="4"/>
    <n v="2234"/>
    <n v="12577.42"/>
  </r>
  <r>
    <n v="4026"/>
    <x v="2"/>
    <x v="6"/>
    <x v="68"/>
    <x v="150"/>
    <s v="2.98 - 7.39"/>
    <n v="2.98"/>
    <n v="7.39"/>
    <n v="5.1849999999999996"/>
    <x v="4"/>
    <n v="2091"/>
    <n v="10841.834999999999"/>
  </r>
  <r>
    <n v="4027"/>
    <x v="2"/>
    <x v="6"/>
    <x v="2"/>
    <x v="2"/>
    <s v="23.32 - 24.22"/>
    <n v="23.32"/>
    <n v="24.22"/>
    <n v="23.77"/>
    <x v="2"/>
    <n v="2048"/>
    <n v="48680.959999999999"/>
  </r>
  <r>
    <n v="4028"/>
    <x v="2"/>
    <x v="6"/>
    <x v="62"/>
    <x v="147"/>
    <s v="8.98 - 15.98"/>
    <n v="8.98"/>
    <n v="15.98"/>
    <n v="12.48"/>
    <x v="0"/>
    <n v="1969"/>
    <n v="24573.120000000003"/>
  </r>
  <r>
    <n v="4029"/>
    <x v="2"/>
    <x v="6"/>
    <x v="2"/>
    <x v="175"/>
    <s v="25.99 - 33.89"/>
    <n v="25.99"/>
    <n v="33.89"/>
    <n v="29.939999999999998"/>
    <x v="2"/>
    <n v="1892"/>
    <n v="56646.479999999996"/>
  </r>
  <r>
    <n v="4030"/>
    <x v="2"/>
    <x v="6"/>
    <x v="0"/>
    <x v="46"/>
    <s v="14.58 - 19.98"/>
    <n v="14.58"/>
    <n v="19.98"/>
    <n v="17.28"/>
    <x v="0"/>
    <n v="1765"/>
    <n v="30499.200000000001"/>
  </r>
  <r>
    <n v="4031"/>
    <x v="2"/>
    <x v="6"/>
    <x v="26"/>
    <x v="115"/>
    <s v="12.98 - 20.78"/>
    <n v="12.98"/>
    <n v="20.78"/>
    <n v="16.880000000000003"/>
    <x v="0"/>
    <n v="1757"/>
    <n v="29658.160000000003"/>
  </r>
  <r>
    <n v="4032"/>
    <x v="2"/>
    <x v="6"/>
    <x v="69"/>
    <x v="153"/>
    <s v="14.78 - 16.48"/>
    <n v="14.78"/>
    <n v="16.48"/>
    <n v="15.629999999999999"/>
    <x v="0"/>
    <n v="1709"/>
    <n v="26711.67"/>
  </r>
  <r>
    <n v="4033"/>
    <x v="2"/>
    <x v="6"/>
    <x v="62"/>
    <x v="209"/>
    <s v="8.98 - 16.38"/>
    <n v="8.98"/>
    <n v="16.38"/>
    <n v="12.68"/>
    <x v="0"/>
    <n v="1544"/>
    <n v="19577.919999999998"/>
  </r>
  <r>
    <n v="4034"/>
    <x v="2"/>
    <x v="6"/>
    <x v="30"/>
    <x v="157"/>
    <s v="13.68 - 16.78"/>
    <n v="13.68"/>
    <n v="16.78"/>
    <n v="15.23"/>
    <x v="0"/>
    <n v="1540"/>
    <n v="23454.2"/>
  </r>
  <r>
    <n v="4035"/>
    <x v="2"/>
    <x v="6"/>
    <x v="12"/>
    <x v="15"/>
    <s v="16.89 - 20.19"/>
    <n v="16.89"/>
    <n v="20.190000000000001"/>
    <n v="18.54"/>
    <x v="0"/>
    <n v="1519"/>
    <n v="28162.26"/>
  </r>
  <r>
    <n v="4036"/>
    <x v="2"/>
    <x v="6"/>
    <x v="8"/>
    <x v="255"/>
    <s v="14.98 - 17.98"/>
    <n v="14.98"/>
    <n v="17.98"/>
    <n v="16.48"/>
    <x v="0"/>
    <n v="1516"/>
    <n v="24983.68"/>
  </r>
  <r>
    <n v="4037"/>
    <x v="2"/>
    <x v="6"/>
    <x v="52"/>
    <x v="100"/>
    <s v="5.68 - 8.58"/>
    <n v="5.68"/>
    <n v="8.58"/>
    <n v="7.13"/>
    <x v="4"/>
    <n v="1476"/>
    <n v="10523.88"/>
  </r>
  <r>
    <n v="4038"/>
    <x v="2"/>
    <x v="6"/>
    <x v="30"/>
    <x v="208"/>
    <s v="28.99 - 36.29"/>
    <n v="28.99"/>
    <n v="36.29"/>
    <n v="32.64"/>
    <x v="5"/>
    <n v="1471"/>
    <n v="48013.440000000002"/>
  </r>
  <r>
    <n v="4039"/>
    <x v="2"/>
    <x v="6"/>
    <x v="15"/>
    <x v="33"/>
    <s v="13.58 - 16.18"/>
    <n v="13.58"/>
    <n v="16.18"/>
    <n v="14.879999999999999"/>
    <x v="0"/>
    <n v="1419"/>
    <n v="21114.719999999998"/>
  </r>
  <r>
    <n v="4040"/>
    <x v="2"/>
    <x v="6"/>
    <x v="3"/>
    <x v="38"/>
    <s v="49.80 - 59.80"/>
    <n v="49.8"/>
    <n v="59.8"/>
    <n v="54.8"/>
    <x v="1"/>
    <n v="1414"/>
    <n v="77487.199999999997"/>
  </r>
  <r>
    <n v="4041"/>
    <x v="2"/>
    <x v="6"/>
    <x v="1"/>
    <x v="1"/>
    <s v="49.99 - 54.65"/>
    <n v="49.99"/>
    <n v="54.65"/>
    <n v="52.32"/>
    <x v="1"/>
    <n v="1338"/>
    <n v="70004.160000000003"/>
  </r>
  <r>
    <n v="4042"/>
    <x v="2"/>
    <x v="6"/>
    <x v="3"/>
    <x v="113"/>
    <s v="35.80 - 41.60"/>
    <n v="35.799999999999997"/>
    <n v="41.6"/>
    <n v="38.700000000000003"/>
    <x v="5"/>
    <n v="1328"/>
    <n v="51393.600000000006"/>
  </r>
  <r>
    <n v="4043"/>
    <x v="2"/>
    <x v="6"/>
    <x v="0"/>
    <x v="117"/>
    <s v="15.58 - 20.08"/>
    <n v="15.58"/>
    <n v="20.079999999999998"/>
    <n v="17.829999999999998"/>
    <x v="0"/>
    <n v="1313"/>
    <n v="23410.789999999997"/>
  </r>
  <r>
    <n v="4044"/>
    <x v="2"/>
    <x v="6"/>
    <x v="1"/>
    <x v="248"/>
    <s v="35.39 - 41.39"/>
    <n v="35.39"/>
    <n v="41.39"/>
    <n v="38.39"/>
    <x v="5"/>
    <n v="1278"/>
    <n v="49062.42"/>
  </r>
  <r>
    <n v="4045"/>
    <x v="2"/>
    <x v="6"/>
    <x v="42"/>
    <x v="240"/>
    <s v="3.26 - 5.91"/>
    <n v="3.26"/>
    <n v="5.91"/>
    <n v="4.585"/>
    <x v="4"/>
    <n v="1225"/>
    <n v="5616.625"/>
  </r>
  <r>
    <n v="4046"/>
    <x v="2"/>
    <x v="6"/>
    <x v="73"/>
    <x v="169"/>
    <s v="15.68 - 32.98"/>
    <n v="15.68"/>
    <n v="32.979999999999997"/>
    <n v="24.33"/>
    <x v="2"/>
    <n v="1159"/>
    <n v="28198.469999999998"/>
  </r>
  <r>
    <n v="4047"/>
    <x v="2"/>
    <x v="6"/>
    <x v="82"/>
    <x v="256"/>
    <s v="24.98 - 37.98"/>
    <n v="24.98"/>
    <n v="37.979999999999997"/>
    <n v="31.479999999999997"/>
    <x v="5"/>
    <n v="1100"/>
    <n v="34628"/>
  </r>
  <r>
    <n v="4048"/>
    <x v="2"/>
    <x v="6"/>
    <x v="19"/>
    <x v="205"/>
    <s v="24.59 - 29.98"/>
    <n v="24.59"/>
    <n v="29.98"/>
    <n v="27.285"/>
    <x v="2"/>
    <n v="1049"/>
    <n v="28621.965"/>
  </r>
  <r>
    <n v="4049"/>
    <x v="2"/>
    <x v="6"/>
    <x v="5"/>
    <x v="257"/>
    <s v="22.90 - 26.30"/>
    <n v="22.9"/>
    <n v="26.3"/>
    <n v="24.6"/>
    <x v="2"/>
    <n v="1035"/>
    <n v="25461"/>
  </r>
  <r>
    <n v="4050"/>
    <x v="2"/>
    <x v="6"/>
    <x v="30"/>
    <x v="44"/>
    <s v="19.97 - 22.78"/>
    <n v="19.97"/>
    <n v="22.78"/>
    <n v="21.375"/>
    <x v="2"/>
    <n v="1027"/>
    <n v="21952.125"/>
  </r>
  <r>
    <n v="4051"/>
    <x v="2"/>
    <x v="6"/>
    <x v="7"/>
    <x v="212"/>
    <s v="18.98 - 32.98"/>
    <n v="18.98"/>
    <n v="32.979999999999997"/>
    <n v="25.979999999999997"/>
    <x v="2"/>
    <n v="1027"/>
    <n v="26681.459999999995"/>
  </r>
  <r>
    <n v="4052"/>
    <x v="2"/>
    <x v="6"/>
    <x v="5"/>
    <x v="236"/>
    <s v="23.18 - 31.50"/>
    <n v="23.18"/>
    <n v="31.5"/>
    <n v="27.34"/>
    <x v="2"/>
    <n v="1025"/>
    <n v="28023.5"/>
  </r>
  <r>
    <n v="4053"/>
    <x v="2"/>
    <x v="6"/>
    <x v="65"/>
    <x v="258"/>
    <s v="13.99 - 19.99"/>
    <n v="13.99"/>
    <n v="19.989999999999998"/>
    <n v="16.989999999999998"/>
    <x v="0"/>
    <n v="1014"/>
    <n v="17227.859999999997"/>
  </r>
  <r>
    <n v="4054"/>
    <x v="2"/>
    <x v="6"/>
    <x v="93"/>
    <x v="249"/>
    <s v="13.88 - 16.99"/>
    <n v="13.88"/>
    <n v="16.989999999999998"/>
    <n v="15.434999999999999"/>
    <x v="0"/>
    <n v="1010"/>
    <n v="15589.349999999999"/>
  </r>
  <r>
    <n v="4055"/>
    <x v="2"/>
    <x v="6"/>
    <x v="70"/>
    <x v="154"/>
    <s v="26.69 - 39.36"/>
    <n v="26.69"/>
    <n v="39.36"/>
    <n v="33.024999999999999"/>
    <x v="5"/>
    <n v="1001"/>
    <n v="33058.025000000001"/>
  </r>
  <r>
    <n v="4056"/>
    <x v="2"/>
    <x v="6"/>
    <x v="46"/>
    <x v="146"/>
    <s v="16.98 - 23.98"/>
    <n v="16.98"/>
    <n v="23.98"/>
    <n v="20.48"/>
    <x v="2"/>
    <n v="963"/>
    <n v="19722.240000000002"/>
  </r>
  <r>
    <n v="4057"/>
    <x v="2"/>
    <x v="6"/>
    <x v="19"/>
    <x v="132"/>
    <s v="14.98 - 15.98"/>
    <n v="14.98"/>
    <n v="15.98"/>
    <n v="15.48"/>
    <x v="0"/>
    <n v="945"/>
    <n v="14628.6"/>
  </r>
  <r>
    <n v="4058"/>
    <x v="2"/>
    <x v="6"/>
    <x v="0"/>
    <x v="233"/>
    <s v="15.28 - 18.18"/>
    <n v="15.28"/>
    <n v="18.18"/>
    <n v="16.73"/>
    <x v="0"/>
    <n v="861"/>
    <n v="14404.53"/>
  </r>
  <r>
    <n v="4059"/>
    <x v="2"/>
    <x v="6"/>
    <x v="61"/>
    <x v="128"/>
    <s v="16.69 - 24.99"/>
    <n v="16.690000000000001"/>
    <n v="24.99"/>
    <n v="20.84"/>
    <x v="2"/>
    <n v="808"/>
    <n v="16838.72"/>
  </r>
  <r>
    <n v="4060"/>
    <x v="2"/>
    <x v="6"/>
    <x v="70"/>
    <x v="239"/>
    <s v="33.99 - 68.99"/>
    <n v="33.99"/>
    <n v="68.989999999999995"/>
    <n v="51.489999999999995"/>
    <x v="1"/>
    <n v="792"/>
    <n v="40780.079999999994"/>
  </r>
  <r>
    <n v="4061"/>
    <x v="2"/>
    <x v="6"/>
    <x v="57"/>
    <x v="259"/>
    <s v="2.98 - 4.18"/>
    <n v="2.98"/>
    <n v="4.18"/>
    <n v="3.58"/>
    <x v="4"/>
    <n v="754"/>
    <n v="2699.32"/>
  </r>
  <r>
    <n v="4062"/>
    <x v="2"/>
    <x v="6"/>
    <x v="43"/>
    <x v="78"/>
    <s v="18.29 - 19.79"/>
    <n v="18.29"/>
    <n v="19.79"/>
    <n v="19.04"/>
    <x v="0"/>
    <n v="715"/>
    <n v="13613.599999999999"/>
  </r>
  <r>
    <n v="4063"/>
    <x v="2"/>
    <x v="6"/>
    <x v="36"/>
    <x v="155"/>
    <s v="22.59 - 26.99"/>
    <n v="22.59"/>
    <n v="26.99"/>
    <n v="24.79"/>
    <x v="2"/>
    <n v="709"/>
    <n v="17576.11"/>
  </r>
  <r>
    <n v="4064"/>
    <x v="2"/>
    <x v="6"/>
    <x v="44"/>
    <x v="237"/>
    <s v="15.38 - 16.38"/>
    <n v="15.38"/>
    <n v="16.38"/>
    <n v="15.879999999999999"/>
    <x v="0"/>
    <n v="680"/>
    <n v="10798.4"/>
  </r>
  <r>
    <n v="4065"/>
    <x v="2"/>
    <x v="6"/>
    <x v="42"/>
    <x v="92"/>
    <s v="12.98 - 15.98"/>
    <n v="12.98"/>
    <n v="15.98"/>
    <n v="14.48"/>
    <x v="0"/>
    <n v="680"/>
    <n v="9846.4"/>
  </r>
  <r>
    <n v="4066"/>
    <x v="2"/>
    <x v="6"/>
    <x v="84"/>
    <x v="216"/>
    <s v="6.58 - 8.48"/>
    <n v="6.58"/>
    <n v="8.48"/>
    <n v="7.53"/>
    <x v="4"/>
    <n v="623"/>
    <n v="4691.1900000000005"/>
  </r>
  <r>
    <n v="4067"/>
    <x v="2"/>
    <x v="6"/>
    <x v="17"/>
    <x v="23"/>
    <s v="28.66 - 46.96"/>
    <n v="28.66"/>
    <n v="46.96"/>
    <n v="37.81"/>
    <x v="5"/>
    <n v="611"/>
    <n v="23101.91"/>
  </r>
  <r>
    <n v="4068"/>
    <x v="2"/>
    <x v="6"/>
    <x v="2"/>
    <x v="27"/>
    <s v="26.11 - 27.21"/>
    <n v="26.11"/>
    <n v="27.21"/>
    <n v="26.66"/>
    <x v="2"/>
    <n v="608"/>
    <n v="16209.28"/>
  </r>
  <r>
    <n v="4069"/>
    <x v="2"/>
    <x v="6"/>
    <x v="77"/>
    <x v="188"/>
    <s v="4.09 - 5.59"/>
    <n v="4.09"/>
    <n v="5.59"/>
    <n v="4.84"/>
    <x v="4"/>
    <n v="603"/>
    <n v="2918.52"/>
  </r>
  <r>
    <n v="4070"/>
    <x v="2"/>
    <x v="6"/>
    <x v="78"/>
    <x v="193"/>
    <s v="4.39 - 9.88"/>
    <n v="4.3899999999999997"/>
    <n v="9.8800000000000008"/>
    <n v="7.1349999999999998"/>
    <x v="4"/>
    <n v="584"/>
    <n v="4166.84"/>
  </r>
  <r>
    <n v="4071"/>
    <x v="2"/>
    <x v="6"/>
    <x v="48"/>
    <x v="159"/>
    <s v="24.29 - 24.29"/>
    <n v="24.29"/>
    <n v="24.29"/>
    <n v="24.29"/>
    <x v="2"/>
    <n v="577"/>
    <n v="14015.33"/>
  </r>
  <r>
    <n v="4072"/>
    <x v="2"/>
    <x v="6"/>
    <x v="66"/>
    <x v="148"/>
    <s v="23.98 - 36.99"/>
    <n v="23.98"/>
    <n v="36.99"/>
    <n v="30.484999999999999"/>
    <x v="5"/>
    <n v="520"/>
    <n v="15852.199999999999"/>
  </r>
  <r>
    <n v="4073"/>
    <x v="2"/>
    <x v="6"/>
    <x v="34"/>
    <x v="133"/>
    <s v="50.98 - 77.98"/>
    <n v="50.98"/>
    <n v="77.98"/>
    <n v="64.48"/>
    <x v="1"/>
    <n v="488"/>
    <n v="31466.240000000002"/>
  </r>
  <r>
    <n v="4074"/>
    <x v="2"/>
    <x v="6"/>
    <x v="4"/>
    <x v="11"/>
    <s v="10.28 - 14.78"/>
    <n v="10.28"/>
    <n v="14.78"/>
    <n v="12.53"/>
    <x v="0"/>
    <n v="479"/>
    <n v="6001.87"/>
  </r>
  <r>
    <n v="4075"/>
    <x v="2"/>
    <x v="6"/>
    <x v="16"/>
    <x v="21"/>
    <s v="50.80 - 50.80"/>
    <n v="50.8"/>
    <n v="50.8"/>
    <n v="50.8"/>
    <x v="1"/>
    <n v="467"/>
    <n v="23723.599999999999"/>
  </r>
  <r>
    <n v="4076"/>
    <x v="2"/>
    <x v="6"/>
    <x v="46"/>
    <x v="88"/>
    <s v="16.08 - 17.98"/>
    <n v="16.079999999999998"/>
    <n v="17.98"/>
    <n v="17.03"/>
    <x v="0"/>
    <n v="462"/>
    <n v="7867.8600000000006"/>
  </r>
  <r>
    <n v="4077"/>
    <x v="2"/>
    <x v="6"/>
    <x v="53"/>
    <x v="186"/>
    <s v="13.48 - 18.28"/>
    <n v="13.48"/>
    <n v="18.28"/>
    <n v="15.88"/>
    <x v="0"/>
    <n v="444"/>
    <n v="7050.72"/>
  </r>
  <r>
    <n v="4078"/>
    <x v="2"/>
    <x v="6"/>
    <x v="4"/>
    <x v="51"/>
    <s v="14.78 - 17.48"/>
    <n v="14.78"/>
    <n v="17.48"/>
    <n v="16.13"/>
    <x v="0"/>
    <n v="435"/>
    <n v="7016.5499999999993"/>
  </r>
  <r>
    <n v="4079"/>
    <x v="2"/>
    <x v="6"/>
    <x v="10"/>
    <x v="214"/>
    <s v="24.88 - 29.68"/>
    <n v="24.88"/>
    <n v="29.68"/>
    <n v="27.28"/>
    <x v="2"/>
    <n v="428"/>
    <n v="11675.84"/>
  </r>
  <r>
    <n v="4080"/>
    <x v="2"/>
    <x v="6"/>
    <x v="27"/>
    <x v="41"/>
    <s v="16.58 - 21.28"/>
    <n v="16.579999999999998"/>
    <n v="21.28"/>
    <n v="18.93"/>
    <x v="0"/>
    <n v="420"/>
    <n v="7950.5999999999995"/>
  </r>
  <r>
    <n v="4081"/>
    <x v="2"/>
    <x v="6"/>
    <x v="5"/>
    <x v="192"/>
    <s v="17.98 - 18.98"/>
    <n v="17.98"/>
    <n v="18.98"/>
    <n v="18.48"/>
    <x v="0"/>
    <n v="419"/>
    <n v="7743.12"/>
  </r>
  <r>
    <n v="4082"/>
    <x v="2"/>
    <x v="6"/>
    <x v="21"/>
    <x v="190"/>
    <s v="32.18 - 32.20"/>
    <n v="32.18"/>
    <n v="32.200000000000003"/>
    <n v="32.19"/>
    <x v="5"/>
    <n v="401"/>
    <n v="12908.189999999999"/>
  </r>
  <r>
    <n v="4083"/>
    <x v="2"/>
    <x v="6"/>
    <x v="21"/>
    <x v="29"/>
    <s v="49.19 - 57.98"/>
    <n v="49.19"/>
    <n v="57.98"/>
    <n v="53.584999999999994"/>
    <x v="1"/>
    <n v="400"/>
    <n v="21433.999999999996"/>
  </r>
  <r>
    <n v="4084"/>
    <x v="2"/>
    <x v="6"/>
    <x v="21"/>
    <x v="189"/>
    <s v="35.20 - 42.80"/>
    <n v="35.200000000000003"/>
    <n v="42.8"/>
    <n v="39"/>
    <x v="5"/>
    <n v="381"/>
    <n v="14859"/>
  </r>
  <r>
    <n v="4085"/>
    <x v="2"/>
    <x v="6"/>
    <x v="19"/>
    <x v="241"/>
    <s v="17.50 - 21.80"/>
    <n v="17.5"/>
    <n v="21.8"/>
    <n v="19.649999999999999"/>
    <x v="0"/>
    <n v="374"/>
    <n v="7349.0999999999995"/>
  </r>
  <r>
    <n v="4086"/>
    <x v="2"/>
    <x v="6"/>
    <x v="14"/>
    <x v="215"/>
    <s v="25.88 - 30.08"/>
    <n v="25.88"/>
    <n v="30.08"/>
    <n v="27.979999999999997"/>
    <x v="2"/>
    <n v="342"/>
    <n v="9569.159999999998"/>
  </r>
  <r>
    <n v="4087"/>
    <x v="2"/>
    <x v="6"/>
    <x v="16"/>
    <x v="76"/>
    <s v="24.38 - 24.38"/>
    <n v="24.38"/>
    <n v="24.38"/>
    <n v="24.38"/>
    <x v="2"/>
    <n v="340"/>
    <n v="8289.1999999999989"/>
  </r>
  <r>
    <n v="4088"/>
    <x v="2"/>
    <x v="6"/>
    <x v="89"/>
    <x v="238"/>
    <s v="29.85 - 43.55"/>
    <n v="29.85"/>
    <n v="43.55"/>
    <n v="36.700000000000003"/>
    <x v="5"/>
    <n v="261"/>
    <n v="9578.7000000000007"/>
  </r>
  <r>
    <n v="4089"/>
    <x v="2"/>
    <x v="6"/>
    <x v="29"/>
    <x v="122"/>
    <s v="27.99 - 32.20"/>
    <n v="27.99"/>
    <n v="32.200000000000003"/>
    <n v="30.094999999999999"/>
    <x v="5"/>
    <n v="254"/>
    <n v="7644.13"/>
  </r>
  <r>
    <n v="4090"/>
    <x v="2"/>
    <x v="6"/>
    <x v="76"/>
    <x v="187"/>
    <s v="11.99 - 17.66"/>
    <n v="11.99"/>
    <n v="17.66"/>
    <n v="14.824999999999999"/>
    <x v="0"/>
    <n v="240"/>
    <n v="3558"/>
  </r>
  <r>
    <n v="4091"/>
    <x v="2"/>
    <x v="6"/>
    <x v="36"/>
    <x v="250"/>
    <s v="17.50 - 21.80"/>
    <n v="17.5"/>
    <n v="21.8"/>
    <n v="19.649999999999999"/>
    <x v="0"/>
    <n v="240"/>
    <n v="4716"/>
  </r>
  <r>
    <n v="4092"/>
    <x v="2"/>
    <x v="6"/>
    <x v="52"/>
    <x v="162"/>
    <s v="17.78 - 28.88"/>
    <n v="17.78"/>
    <n v="28.88"/>
    <n v="23.33"/>
    <x v="2"/>
    <n v="235"/>
    <n v="5482.5499999999993"/>
  </r>
  <r>
    <n v="4093"/>
    <x v="2"/>
    <x v="6"/>
    <x v="32"/>
    <x v="226"/>
    <s v="12.68 - 13.08"/>
    <n v="12.68"/>
    <n v="13.08"/>
    <n v="12.879999999999999"/>
    <x v="0"/>
    <n v="226"/>
    <n v="2910.8799999999997"/>
  </r>
  <r>
    <n v="4094"/>
    <x v="2"/>
    <x v="6"/>
    <x v="25"/>
    <x v="84"/>
    <s v="16.68 - 20.68"/>
    <n v="16.68"/>
    <n v="20.68"/>
    <n v="18.68"/>
    <x v="0"/>
    <n v="200"/>
    <n v="3736"/>
  </r>
  <r>
    <n v="4095"/>
    <x v="2"/>
    <x v="6"/>
    <x v="29"/>
    <x v="158"/>
    <s v="52.39 - 60.39"/>
    <n v="52.39"/>
    <n v="60.39"/>
    <n v="56.39"/>
    <x v="1"/>
    <n v="196"/>
    <n v="11052.44"/>
  </r>
  <r>
    <n v="4096"/>
    <x v="2"/>
    <x v="6"/>
    <x v="27"/>
    <x v="252"/>
    <s v="26.99 - 44.99"/>
    <n v="26.99"/>
    <n v="44.99"/>
    <n v="35.99"/>
    <x v="5"/>
    <n v="188"/>
    <n v="6766.1200000000008"/>
  </r>
  <r>
    <n v="4097"/>
    <x v="2"/>
    <x v="6"/>
    <x v="33"/>
    <x v="194"/>
    <s v="11.88 - 19.98"/>
    <n v="11.88"/>
    <n v="19.98"/>
    <n v="15.93"/>
    <x v="0"/>
    <n v="186"/>
    <n v="2962.98"/>
  </r>
  <r>
    <n v="4098"/>
    <x v="2"/>
    <x v="6"/>
    <x v="15"/>
    <x v="45"/>
    <s v="14.58 - 16.88"/>
    <n v="14.58"/>
    <n v="16.88"/>
    <n v="15.73"/>
    <x v="0"/>
    <n v="161"/>
    <n v="2532.5300000000002"/>
  </r>
  <r>
    <n v="4099"/>
    <x v="2"/>
    <x v="6"/>
    <x v="90"/>
    <x v="244"/>
    <s v="30.98 - 34.58"/>
    <n v="30.98"/>
    <n v="34.58"/>
    <n v="32.78"/>
    <x v="5"/>
    <n v="156"/>
    <n v="5113.68"/>
  </r>
  <r>
    <n v="4100"/>
    <x v="2"/>
    <x v="6"/>
    <x v="33"/>
    <x v="102"/>
    <s v="5.28 - 8.28"/>
    <n v="5.28"/>
    <n v="8.2799999999999994"/>
    <n v="6.7799999999999994"/>
    <x v="4"/>
    <n v="150"/>
    <n v="1016.9999999999999"/>
  </r>
  <r>
    <n v="4101"/>
    <x v="2"/>
    <x v="6"/>
    <x v="44"/>
    <x v="224"/>
    <s v="12.98 - 13.98"/>
    <n v="12.98"/>
    <n v="13.98"/>
    <n v="13.48"/>
    <x v="0"/>
    <n v="139"/>
    <n v="1873.72"/>
  </r>
  <r>
    <n v="4102"/>
    <x v="2"/>
    <x v="6"/>
    <x v="16"/>
    <x v="220"/>
    <s v="54.68 - 64.88"/>
    <n v="54.68"/>
    <n v="64.88"/>
    <n v="59.78"/>
    <x v="1"/>
    <n v="136"/>
    <n v="8130.08"/>
  </r>
  <r>
    <n v="4103"/>
    <x v="2"/>
    <x v="6"/>
    <x v="29"/>
    <x v="260"/>
    <s v="28.90 - 34.20"/>
    <n v="28.9"/>
    <n v="34.200000000000003"/>
    <n v="31.55"/>
    <x v="5"/>
    <n v="135"/>
    <n v="4259.25"/>
  </r>
  <r>
    <n v="4104"/>
    <x v="2"/>
    <x v="6"/>
    <x v="78"/>
    <x v="229"/>
    <s v="8.58 - 12.50"/>
    <n v="8.58"/>
    <n v="12.5"/>
    <n v="10.54"/>
    <x v="0"/>
    <n v="120"/>
    <n v="1264.8"/>
  </r>
  <r>
    <n v="4105"/>
    <x v="2"/>
    <x v="6"/>
    <x v="56"/>
    <x v="116"/>
    <s v="19.78 - 21.78"/>
    <n v="19.78"/>
    <n v="21.78"/>
    <n v="20.78"/>
    <x v="2"/>
    <n v="112"/>
    <n v="2327.36"/>
  </r>
  <r>
    <n v="4106"/>
    <x v="2"/>
    <x v="6"/>
    <x v="36"/>
    <x v="66"/>
    <s v="15.98 - 18.68"/>
    <n v="15.98"/>
    <n v="18.68"/>
    <n v="17.329999999999998"/>
    <x v="0"/>
    <n v="108"/>
    <n v="1871.6399999999999"/>
  </r>
  <r>
    <n v="4107"/>
    <x v="2"/>
    <x v="6"/>
    <x v="5"/>
    <x v="174"/>
    <s v="15.58 - 16.98"/>
    <n v="15.58"/>
    <n v="16.98"/>
    <n v="16.28"/>
    <x v="0"/>
    <n v="106"/>
    <n v="1725.68"/>
  </r>
  <r>
    <n v="4108"/>
    <x v="2"/>
    <x v="6"/>
    <x v="5"/>
    <x v="232"/>
    <s v="17.88 - 18.98"/>
    <n v="17.88"/>
    <n v="18.98"/>
    <n v="18.43"/>
    <x v="0"/>
    <n v="105"/>
    <n v="1935.1499999999999"/>
  </r>
  <r>
    <n v="4109"/>
    <x v="2"/>
    <x v="6"/>
    <x v="29"/>
    <x v="170"/>
    <s v="49.99 - 61.39"/>
    <n v="49.99"/>
    <n v="61.39"/>
    <n v="55.69"/>
    <x v="1"/>
    <n v="103"/>
    <n v="5736.07"/>
  </r>
  <r>
    <n v="4110"/>
    <x v="2"/>
    <x v="6"/>
    <x v="27"/>
    <x v="218"/>
    <s v="15.98 - 20.28"/>
    <n v="15.98"/>
    <n v="20.28"/>
    <n v="18.130000000000003"/>
    <x v="0"/>
    <n v="98"/>
    <n v="1776.7400000000002"/>
  </r>
  <r>
    <n v="4111"/>
    <x v="2"/>
    <x v="6"/>
    <x v="30"/>
    <x v="219"/>
    <s v="22.78 - 23.17"/>
    <n v="22.78"/>
    <n v="23.17"/>
    <n v="22.975000000000001"/>
    <x v="2"/>
    <n v="77"/>
    <n v="1769.075"/>
  </r>
  <r>
    <n v="4112"/>
    <x v="2"/>
    <x v="6"/>
    <x v="35"/>
    <x v="65"/>
    <s v="13.99 - 19.69"/>
    <n v="13.99"/>
    <n v="19.690000000000001"/>
    <n v="16.84"/>
    <x v="0"/>
    <n v="74"/>
    <n v="1246.1600000000001"/>
  </r>
  <r>
    <n v="4113"/>
    <x v="2"/>
    <x v="6"/>
    <x v="10"/>
    <x v="13"/>
    <s v="20.78 - 23.08"/>
    <n v="20.78"/>
    <n v="23.08"/>
    <n v="21.93"/>
    <x v="2"/>
    <n v="69"/>
    <n v="1513.17"/>
  </r>
  <r>
    <n v="4114"/>
    <x v="2"/>
    <x v="6"/>
    <x v="9"/>
    <x v="10"/>
    <s v="15.98 - 19.28"/>
    <n v="15.98"/>
    <n v="19.28"/>
    <n v="17.630000000000003"/>
    <x v="0"/>
    <n v="60"/>
    <n v="1057.8000000000002"/>
  </r>
  <r>
    <n v="4115"/>
    <x v="2"/>
    <x v="6"/>
    <x v="29"/>
    <x v="43"/>
    <s v="39.99 - 46.19"/>
    <n v="39.99"/>
    <n v="46.19"/>
    <n v="43.09"/>
    <x v="3"/>
    <n v="56"/>
    <n v="2413.04"/>
  </r>
  <r>
    <n v="4116"/>
    <x v="2"/>
    <x v="6"/>
    <x v="87"/>
    <x v="225"/>
    <s v="19.98 - 22.98"/>
    <n v="19.98"/>
    <n v="22.98"/>
    <n v="21.48"/>
    <x v="2"/>
    <n v="54"/>
    <n v="1159.92"/>
  </r>
  <r>
    <n v="4117"/>
    <x v="2"/>
    <x v="6"/>
    <x v="10"/>
    <x v="103"/>
    <s v="22.58 - 25.38"/>
    <n v="22.58"/>
    <n v="25.38"/>
    <n v="23.979999999999997"/>
    <x v="2"/>
    <n v="52"/>
    <n v="1246.9599999999998"/>
  </r>
  <r>
    <n v="4118"/>
    <x v="2"/>
    <x v="6"/>
    <x v="49"/>
    <x v="222"/>
    <s v="14.99 - 16.99"/>
    <n v="14.99"/>
    <n v="16.989999999999998"/>
    <n v="15.989999999999998"/>
    <x v="0"/>
    <n v="48"/>
    <n v="767.52"/>
  </r>
  <r>
    <n v="4119"/>
    <x v="2"/>
    <x v="6"/>
    <x v="94"/>
    <x v="254"/>
    <s v="29.77 - 41.97"/>
    <n v="29.77"/>
    <n v="41.97"/>
    <n v="35.869999999999997"/>
    <x v="5"/>
    <n v="44"/>
    <n v="1578.28"/>
  </r>
  <r>
    <n v="4120"/>
    <x v="2"/>
    <x v="6"/>
    <x v="65"/>
    <x v="253"/>
    <s v="17.48 - 20.88"/>
    <n v="17.48"/>
    <n v="20.88"/>
    <n v="19.18"/>
    <x v="0"/>
    <n v="39"/>
    <n v="748.02"/>
  </r>
  <r>
    <n v="4121"/>
    <x v="2"/>
    <x v="6"/>
    <x v="13"/>
    <x v="230"/>
    <s v="17.88 - 20.38"/>
    <n v="17.88"/>
    <n v="20.38"/>
    <n v="19.13"/>
    <x v="0"/>
    <n v="32"/>
    <n v="612.16"/>
  </r>
  <r>
    <n v="4122"/>
    <x v="2"/>
    <x v="6"/>
    <x v="66"/>
    <x v="228"/>
    <s v="20.80 - 20.80"/>
    <n v="20.8"/>
    <n v="20.8"/>
    <n v="20.8"/>
    <x v="2"/>
    <n v="32"/>
    <n v="665.6"/>
  </r>
  <r>
    <n v="4123"/>
    <x v="2"/>
    <x v="6"/>
    <x v="0"/>
    <x v="251"/>
    <s v="13.98 - 18.68"/>
    <n v="13.98"/>
    <n v="18.68"/>
    <n v="16.329999999999998"/>
    <x v="0"/>
    <n v="26"/>
    <n v="424.57999999999993"/>
  </r>
  <r>
    <n v="4124"/>
    <x v="2"/>
    <x v="6"/>
    <x v="7"/>
    <x v="160"/>
    <s v="18.58 - 28.08"/>
    <n v="18.579999999999998"/>
    <n v="28.08"/>
    <n v="23.33"/>
    <x v="2"/>
    <n v="26"/>
    <n v="606.57999999999993"/>
  </r>
  <r>
    <n v="4125"/>
    <x v="2"/>
    <x v="6"/>
    <x v="86"/>
    <x v="221"/>
    <s v="15.98 - 20.18"/>
    <n v="15.98"/>
    <n v="20.18"/>
    <n v="18.079999999999998"/>
    <x v="0"/>
    <n v="24"/>
    <n v="433.91999999999996"/>
  </r>
  <r>
    <n v="4126"/>
    <x v="2"/>
    <x v="6"/>
    <x v="0"/>
    <x v="243"/>
    <s v="25.98 - 35.98"/>
    <n v="25.98"/>
    <n v="35.979999999999997"/>
    <n v="30.979999999999997"/>
    <x v="5"/>
    <n v="20"/>
    <n v="619.59999999999991"/>
  </r>
  <r>
    <n v="4127"/>
    <x v="2"/>
    <x v="6"/>
    <x v="0"/>
    <x v="206"/>
    <s v="15.28 - 16.59"/>
    <n v="15.28"/>
    <n v="16.59"/>
    <n v="15.934999999999999"/>
    <x v="0"/>
    <n v="16"/>
    <n v="254.95999999999998"/>
  </r>
  <r>
    <n v="4128"/>
    <x v="2"/>
    <x v="6"/>
    <x v="63"/>
    <x v="131"/>
    <s v="21.57 - 22.77"/>
    <n v="21.57"/>
    <n v="22.77"/>
    <n v="22.17"/>
    <x v="2"/>
    <n v="15"/>
    <n v="332.55"/>
  </r>
  <r>
    <n v="4129"/>
    <x v="2"/>
    <x v="6"/>
    <x v="53"/>
    <x v="104"/>
    <s v="25.98 - 27.98"/>
    <n v="25.98"/>
    <n v="27.98"/>
    <n v="26.98"/>
    <x v="2"/>
    <n v="9"/>
    <n v="242.82"/>
  </r>
  <r>
    <n v="4130"/>
    <x v="2"/>
    <x v="6"/>
    <x v="74"/>
    <x v="227"/>
    <s v="41.58 - 41.58"/>
    <n v="41.58"/>
    <n v="41.58"/>
    <n v="41.58"/>
    <x v="3"/>
    <n v="4"/>
    <n v="166.32"/>
  </r>
  <r>
    <n v="4131"/>
    <x v="2"/>
    <x v="6"/>
    <x v="83"/>
    <x v="213"/>
    <s v="16.78 - 18.98"/>
    <n v="16.78"/>
    <n v="18.98"/>
    <n v="17.880000000000003"/>
    <x v="0"/>
    <n v="4"/>
    <n v="71.52000000000001"/>
  </r>
  <r>
    <n v="4132"/>
    <x v="2"/>
    <x v="6"/>
    <x v="31"/>
    <x v="138"/>
    <s v="15.66 - 17.99"/>
    <n v="15.66"/>
    <n v="17.989999999999998"/>
    <n v="16.824999999999999"/>
    <x v="0"/>
    <n v="4"/>
    <n v="67.3"/>
  </r>
  <r>
    <n v="4133"/>
    <x v="2"/>
    <x v="6"/>
    <x v="88"/>
    <x v="231"/>
    <s v="32.99 - 39.99"/>
    <n v="32.99"/>
    <n v="39.99"/>
    <n v="36.49"/>
    <x v="5"/>
    <n v="1"/>
    <n v="36.49"/>
  </r>
  <r>
    <n v="4134"/>
    <x v="2"/>
    <x v="7"/>
    <x v="50"/>
    <x v="135"/>
    <s v="25.89 - 36.39"/>
    <n v="25.89"/>
    <n v="36.39"/>
    <n v="31.14"/>
    <x v="5"/>
    <n v="62169"/>
    <n v="1935942.6600000001"/>
  </r>
  <r>
    <n v="4135"/>
    <x v="2"/>
    <x v="7"/>
    <x v="6"/>
    <x v="106"/>
    <s v="3.28 - 9.99"/>
    <n v="3.28"/>
    <n v="9.99"/>
    <n v="6.6349999999999998"/>
    <x v="4"/>
    <n v="49119"/>
    <n v="325904.565"/>
  </r>
  <r>
    <n v="4136"/>
    <x v="2"/>
    <x v="7"/>
    <x v="4"/>
    <x v="196"/>
    <s v="15.48 - 21.99"/>
    <n v="15.48"/>
    <n v="21.99"/>
    <n v="18.734999999999999"/>
    <x v="0"/>
    <n v="42500"/>
    <n v="796237.5"/>
  </r>
  <r>
    <n v="4137"/>
    <x v="2"/>
    <x v="7"/>
    <x v="4"/>
    <x v="195"/>
    <s v="7.98 - 17.98"/>
    <n v="7.98"/>
    <n v="17.98"/>
    <n v="12.98"/>
    <x v="0"/>
    <n v="35689"/>
    <n v="463243.22000000003"/>
  </r>
  <r>
    <n v="4138"/>
    <x v="2"/>
    <x v="7"/>
    <x v="4"/>
    <x v="107"/>
    <s v="18.98 - 33.18"/>
    <n v="18.98"/>
    <n v="33.18"/>
    <n v="26.08"/>
    <x v="2"/>
    <n v="26003"/>
    <n v="678158.24"/>
  </r>
  <r>
    <n v="4139"/>
    <x v="2"/>
    <x v="7"/>
    <x v="4"/>
    <x v="168"/>
    <s v="9.98 - 13.98"/>
    <n v="9.98"/>
    <n v="13.98"/>
    <n v="11.98"/>
    <x v="0"/>
    <n v="23469"/>
    <n v="281158.62"/>
  </r>
  <r>
    <n v="4140"/>
    <x v="2"/>
    <x v="7"/>
    <x v="4"/>
    <x v="202"/>
    <s v="13.58 - 16.78"/>
    <n v="13.58"/>
    <n v="16.78"/>
    <n v="15.18"/>
    <x v="0"/>
    <n v="18006"/>
    <n v="273331.08"/>
  </r>
  <r>
    <n v="4141"/>
    <x v="2"/>
    <x v="7"/>
    <x v="82"/>
    <x v="211"/>
    <s v="24.98 - 33.18"/>
    <n v="24.98"/>
    <n v="33.18"/>
    <n v="29.08"/>
    <x v="2"/>
    <n v="16840"/>
    <n v="489707.19999999995"/>
  </r>
  <r>
    <n v="4142"/>
    <x v="2"/>
    <x v="7"/>
    <x v="50"/>
    <x v="98"/>
    <s v="25.99 - 29.59"/>
    <n v="25.99"/>
    <n v="29.59"/>
    <n v="27.79"/>
    <x v="2"/>
    <n v="14796"/>
    <n v="411180.83999999997"/>
  </r>
  <r>
    <n v="4143"/>
    <x v="2"/>
    <x v="7"/>
    <x v="17"/>
    <x v="144"/>
    <s v="11.98 - 18.98"/>
    <n v="11.98"/>
    <n v="18.98"/>
    <n v="15.48"/>
    <x v="0"/>
    <n v="11012"/>
    <n v="170465.76"/>
  </r>
  <r>
    <n v="4144"/>
    <x v="2"/>
    <x v="7"/>
    <x v="4"/>
    <x v="12"/>
    <s v="20.98 - 34.28"/>
    <n v="20.98"/>
    <n v="34.28"/>
    <n v="27.630000000000003"/>
    <x v="2"/>
    <n v="10815"/>
    <n v="298818.45"/>
  </r>
  <r>
    <n v="4145"/>
    <x v="2"/>
    <x v="7"/>
    <x v="11"/>
    <x v="242"/>
    <s v="4.99 - 6.99"/>
    <n v="4.99"/>
    <n v="6.99"/>
    <n v="5.99"/>
    <x v="4"/>
    <n v="10783"/>
    <n v="64590.170000000006"/>
  </r>
  <r>
    <n v="4146"/>
    <x v="2"/>
    <x v="7"/>
    <x v="51"/>
    <x v="171"/>
    <s v="7.99 - 12.38"/>
    <n v="7.99"/>
    <n v="12.38"/>
    <n v="10.185"/>
    <x v="0"/>
    <n v="10236"/>
    <n v="104253.66"/>
  </r>
  <r>
    <n v="4147"/>
    <x v="2"/>
    <x v="7"/>
    <x v="31"/>
    <x v="79"/>
    <s v="5.99 - 9.40"/>
    <n v="5.99"/>
    <n v="9.4"/>
    <n v="7.6950000000000003"/>
    <x v="4"/>
    <n v="10037"/>
    <n v="77234.714999999997"/>
  </r>
  <r>
    <n v="4148"/>
    <x v="2"/>
    <x v="7"/>
    <x v="4"/>
    <x v="234"/>
    <s v="7.98 - 15.78"/>
    <n v="7.98"/>
    <n v="15.78"/>
    <n v="11.879999999999999"/>
    <x v="0"/>
    <n v="8725"/>
    <n v="103652.99999999999"/>
  </r>
  <r>
    <n v="4149"/>
    <x v="2"/>
    <x v="7"/>
    <x v="31"/>
    <x v="191"/>
    <s v="2.99 - 5.75"/>
    <n v="2.99"/>
    <n v="5.75"/>
    <n v="4.37"/>
    <x v="4"/>
    <n v="8616"/>
    <n v="37651.919999999998"/>
  </r>
  <r>
    <n v="4150"/>
    <x v="2"/>
    <x v="7"/>
    <x v="48"/>
    <x v="137"/>
    <s v="19.39 - 29.39"/>
    <n v="19.39"/>
    <n v="29.39"/>
    <n v="24.39"/>
    <x v="2"/>
    <n v="8178"/>
    <n v="199461.42"/>
  </r>
  <r>
    <n v="4151"/>
    <x v="2"/>
    <x v="7"/>
    <x v="8"/>
    <x v="127"/>
    <s v="12.98 - 16.58"/>
    <n v="12.98"/>
    <n v="16.579999999999998"/>
    <n v="14.78"/>
    <x v="0"/>
    <n v="8105"/>
    <n v="119791.9"/>
  </r>
  <r>
    <n v="4152"/>
    <x v="2"/>
    <x v="7"/>
    <x v="24"/>
    <x v="35"/>
    <s v="14.28 - 15.38"/>
    <n v="14.28"/>
    <n v="15.38"/>
    <n v="14.83"/>
    <x v="0"/>
    <n v="7410"/>
    <n v="109890.3"/>
  </r>
  <r>
    <n v="4153"/>
    <x v="2"/>
    <x v="7"/>
    <x v="75"/>
    <x v="183"/>
    <s v="30.00 - 76.90"/>
    <n v="30"/>
    <n v="76.900000000000006"/>
    <n v="53.45"/>
    <x v="1"/>
    <n v="7166"/>
    <n v="383022.7"/>
  </r>
  <r>
    <n v="4154"/>
    <x v="2"/>
    <x v="7"/>
    <x v="6"/>
    <x v="167"/>
    <s v="7.78 - 11.38"/>
    <n v="7.78"/>
    <n v="11.38"/>
    <n v="9.58"/>
    <x v="4"/>
    <n v="6330"/>
    <n v="60641.4"/>
  </r>
  <r>
    <n v="4155"/>
    <x v="2"/>
    <x v="7"/>
    <x v="26"/>
    <x v="246"/>
    <s v="6.98 - 8.98"/>
    <n v="6.98"/>
    <n v="8.98"/>
    <n v="7.98"/>
    <x v="4"/>
    <n v="6320"/>
    <n v="50433.600000000006"/>
  </r>
  <r>
    <n v="4156"/>
    <x v="2"/>
    <x v="7"/>
    <x v="91"/>
    <x v="245"/>
    <s v="8.98 - 16.88"/>
    <n v="8.98"/>
    <n v="16.88"/>
    <n v="12.93"/>
    <x v="0"/>
    <n v="6300"/>
    <n v="81459"/>
  </r>
  <r>
    <n v="4157"/>
    <x v="2"/>
    <x v="7"/>
    <x v="60"/>
    <x v="185"/>
    <s v="14.98 - 20.98"/>
    <n v="14.98"/>
    <n v="20.98"/>
    <n v="17.98"/>
    <x v="0"/>
    <n v="6277"/>
    <n v="112860.46"/>
  </r>
  <r>
    <n v="4158"/>
    <x v="2"/>
    <x v="7"/>
    <x v="60"/>
    <x v="126"/>
    <s v="5.99 - 9.95"/>
    <n v="5.99"/>
    <n v="9.9499999999999993"/>
    <n v="7.97"/>
    <x v="4"/>
    <n v="6248"/>
    <n v="49796.56"/>
  </r>
  <r>
    <n v="4159"/>
    <x v="2"/>
    <x v="7"/>
    <x v="26"/>
    <x v="39"/>
    <s v="12.68 - 20.78"/>
    <n v="12.68"/>
    <n v="20.78"/>
    <n v="16.73"/>
    <x v="0"/>
    <n v="5895"/>
    <n v="98623.35"/>
  </r>
  <r>
    <n v="4160"/>
    <x v="2"/>
    <x v="7"/>
    <x v="51"/>
    <x v="101"/>
    <s v="11.88 - 20.68"/>
    <n v="11.88"/>
    <n v="20.68"/>
    <n v="16.28"/>
    <x v="0"/>
    <n v="5781"/>
    <n v="94114.680000000008"/>
  </r>
  <r>
    <n v="4161"/>
    <x v="2"/>
    <x v="7"/>
    <x v="12"/>
    <x v="118"/>
    <s v="20.99 - 33.99"/>
    <n v="20.99"/>
    <n v="33.99"/>
    <n v="27.490000000000002"/>
    <x v="2"/>
    <n v="5745"/>
    <n v="157930.05000000002"/>
  </r>
  <r>
    <n v="4162"/>
    <x v="2"/>
    <x v="7"/>
    <x v="65"/>
    <x v="141"/>
    <s v="5.99 - 9.09"/>
    <n v="5.99"/>
    <n v="9.09"/>
    <n v="7.54"/>
    <x v="4"/>
    <n v="5506"/>
    <n v="41515.24"/>
  </r>
  <r>
    <n v="4163"/>
    <x v="2"/>
    <x v="7"/>
    <x v="79"/>
    <x v="197"/>
    <s v="4.57 - 4.57"/>
    <n v="4.57"/>
    <n v="4.57"/>
    <n v="4.57"/>
    <x v="4"/>
    <n v="5476"/>
    <n v="25025.320000000003"/>
  </r>
  <r>
    <n v="4164"/>
    <x v="2"/>
    <x v="7"/>
    <x v="82"/>
    <x v="256"/>
    <s v="24.98 - 37.98"/>
    <n v="24.98"/>
    <n v="37.979999999999997"/>
    <n v="31.479999999999997"/>
    <x v="5"/>
    <n v="5336"/>
    <n v="167977.27999999997"/>
  </r>
  <r>
    <n v="4165"/>
    <x v="2"/>
    <x v="7"/>
    <x v="47"/>
    <x v="93"/>
    <s v="33.80 - 33.80"/>
    <n v="33.799999999999997"/>
    <n v="33.799999999999997"/>
    <n v="33.799999999999997"/>
    <x v="5"/>
    <n v="4571"/>
    <n v="154499.79999999999"/>
  </r>
  <r>
    <n v="4166"/>
    <x v="2"/>
    <x v="7"/>
    <x v="2"/>
    <x v="140"/>
    <s v="19.59 - 28.34"/>
    <n v="19.59"/>
    <n v="28.34"/>
    <n v="23.965"/>
    <x v="2"/>
    <n v="4561"/>
    <n v="109304.36500000001"/>
  </r>
  <r>
    <n v="4167"/>
    <x v="2"/>
    <x v="7"/>
    <x v="3"/>
    <x v="3"/>
    <s v="33.80 - 55.40"/>
    <n v="33.799999999999997"/>
    <n v="55.4"/>
    <n v="44.599999999999994"/>
    <x v="3"/>
    <n v="4507"/>
    <n v="201012.19999999998"/>
  </r>
  <r>
    <n v="4168"/>
    <x v="2"/>
    <x v="7"/>
    <x v="0"/>
    <x v="210"/>
    <s v="18.98 - 21.98"/>
    <n v="18.98"/>
    <n v="21.98"/>
    <n v="20.48"/>
    <x v="2"/>
    <n v="4084"/>
    <n v="83640.320000000007"/>
  </r>
  <r>
    <n v="4169"/>
    <x v="2"/>
    <x v="7"/>
    <x v="34"/>
    <x v="145"/>
    <s v="12.28 - 23.98"/>
    <n v="12.28"/>
    <n v="23.98"/>
    <n v="18.13"/>
    <x v="0"/>
    <n v="4055"/>
    <n v="73517.149999999994"/>
  </r>
  <r>
    <n v="4170"/>
    <x v="2"/>
    <x v="7"/>
    <x v="0"/>
    <x v="251"/>
    <s v="13.98 - 18.68"/>
    <n v="13.98"/>
    <n v="18.68"/>
    <n v="16.329999999999998"/>
    <x v="0"/>
    <n v="4053"/>
    <n v="66185.489999999991"/>
  </r>
  <r>
    <n v="4171"/>
    <x v="2"/>
    <x v="7"/>
    <x v="17"/>
    <x v="109"/>
    <s v="15.99 - 23.29"/>
    <n v="15.99"/>
    <n v="23.29"/>
    <n v="19.64"/>
    <x v="0"/>
    <n v="3879"/>
    <n v="76183.56"/>
  </r>
  <r>
    <n v="4172"/>
    <x v="2"/>
    <x v="7"/>
    <x v="4"/>
    <x v="4"/>
    <s v="15.58 - 16.98"/>
    <n v="15.58"/>
    <n v="16.98"/>
    <n v="16.28"/>
    <x v="0"/>
    <n v="3823"/>
    <n v="62238.44"/>
  </r>
  <r>
    <n v="4173"/>
    <x v="2"/>
    <x v="7"/>
    <x v="23"/>
    <x v="32"/>
    <s v="12.98 - 17.88"/>
    <n v="12.98"/>
    <n v="17.88"/>
    <n v="15.43"/>
    <x v="0"/>
    <n v="3751"/>
    <n v="57877.93"/>
  </r>
  <r>
    <n v="4174"/>
    <x v="2"/>
    <x v="7"/>
    <x v="0"/>
    <x v="207"/>
    <s v="21.98 - 25.98"/>
    <n v="21.98"/>
    <n v="25.98"/>
    <n v="23.98"/>
    <x v="2"/>
    <n v="3724"/>
    <n v="89301.52"/>
  </r>
  <r>
    <n v="4175"/>
    <x v="2"/>
    <x v="7"/>
    <x v="92"/>
    <x v="247"/>
    <s v="15.98 - 15.98"/>
    <n v="15.98"/>
    <n v="15.98"/>
    <n v="15.98"/>
    <x v="0"/>
    <n v="3720"/>
    <n v="59445.599999999999"/>
  </r>
  <r>
    <n v="4176"/>
    <x v="2"/>
    <x v="7"/>
    <x v="26"/>
    <x v="115"/>
    <s v="12.98 - 20.78"/>
    <n v="12.98"/>
    <n v="20.78"/>
    <n v="16.880000000000003"/>
    <x v="0"/>
    <n v="3636"/>
    <n v="61375.680000000008"/>
  </r>
  <r>
    <n v="4177"/>
    <x v="2"/>
    <x v="7"/>
    <x v="48"/>
    <x v="151"/>
    <s v="25.89 - 33.69"/>
    <n v="25.89"/>
    <n v="33.69"/>
    <n v="29.79"/>
    <x v="2"/>
    <n v="3300"/>
    <n v="98307"/>
  </r>
  <r>
    <n v="4178"/>
    <x v="2"/>
    <x v="7"/>
    <x v="69"/>
    <x v="153"/>
    <s v="14.78 - 16.48"/>
    <n v="14.78"/>
    <n v="16.48"/>
    <n v="15.629999999999999"/>
    <x v="0"/>
    <n v="3266"/>
    <n v="51047.579999999994"/>
  </r>
  <r>
    <n v="4179"/>
    <x v="2"/>
    <x v="7"/>
    <x v="0"/>
    <x v="0"/>
    <s v="13.98 - 15.38"/>
    <n v="13.98"/>
    <n v="15.38"/>
    <n v="14.68"/>
    <x v="0"/>
    <n v="3145"/>
    <n v="46168.6"/>
  </r>
  <r>
    <n v="4180"/>
    <x v="2"/>
    <x v="7"/>
    <x v="46"/>
    <x v="172"/>
    <s v="15.01 - 21.51"/>
    <n v="15.01"/>
    <n v="21.51"/>
    <n v="18.260000000000002"/>
    <x v="0"/>
    <n v="3142"/>
    <n v="57372.920000000006"/>
  </r>
  <r>
    <n v="4181"/>
    <x v="2"/>
    <x v="7"/>
    <x v="3"/>
    <x v="180"/>
    <s v="42.80 - 53.60"/>
    <n v="42.8"/>
    <n v="53.6"/>
    <n v="48.2"/>
    <x v="3"/>
    <n v="3126"/>
    <n v="150673.20000000001"/>
  </r>
  <r>
    <n v="4182"/>
    <x v="2"/>
    <x v="7"/>
    <x v="62"/>
    <x v="147"/>
    <s v="8.98 - 15.98"/>
    <n v="8.98"/>
    <n v="15.98"/>
    <n v="12.48"/>
    <x v="0"/>
    <n v="2940"/>
    <n v="36691.200000000004"/>
  </r>
  <r>
    <n v="4183"/>
    <x v="2"/>
    <x v="7"/>
    <x v="0"/>
    <x v="206"/>
    <s v="15.28 - 16.59"/>
    <n v="15.28"/>
    <n v="16.59"/>
    <n v="15.934999999999999"/>
    <x v="0"/>
    <n v="2736"/>
    <n v="43598.159999999996"/>
  </r>
  <r>
    <n v="4184"/>
    <x v="2"/>
    <x v="7"/>
    <x v="12"/>
    <x v="177"/>
    <s v="15.69 - 18.89"/>
    <n v="15.69"/>
    <n v="18.89"/>
    <n v="17.29"/>
    <x v="0"/>
    <n v="2678"/>
    <n v="46302.619999999995"/>
  </r>
  <r>
    <n v="4185"/>
    <x v="2"/>
    <x v="7"/>
    <x v="21"/>
    <x v="199"/>
    <s v="52.03 - 52.23"/>
    <n v="52.03"/>
    <n v="52.23"/>
    <n v="52.129999999999995"/>
    <x v="1"/>
    <n v="2338"/>
    <n v="121879.93999999999"/>
  </r>
  <r>
    <n v="4186"/>
    <x v="2"/>
    <x v="7"/>
    <x v="35"/>
    <x v="64"/>
    <s v="15.09 - 16.99"/>
    <n v="15.09"/>
    <n v="16.989999999999998"/>
    <n v="16.04"/>
    <x v="0"/>
    <n v="2301"/>
    <n v="36908.04"/>
  </r>
  <r>
    <n v="4187"/>
    <x v="2"/>
    <x v="7"/>
    <x v="57"/>
    <x v="120"/>
    <s v="4.38 - 6.88"/>
    <n v="4.38"/>
    <n v="6.88"/>
    <n v="5.63"/>
    <x v="4"/>
    <n v="2128"/>
    <n v="11980.64"/>
  </r>
  <r>
    <n v="4188"/>
    <x v="2"/>
    <x v="7"/>
    <x v="48"/>
    <x v="94"/>
    <s v="23.79 - 25.29"/>
    <n v="23.79"/>
    <n v="25.29"/>
    <n v="24.54"/>
    <x v="2"/>
    <n v="1980"/>
    <n v="48589.2"/>
  </r>
  <r>
    <n v="4189"/>
    <x v="2"/>
    <x v="7"/>
    <x v="2"/>
    <x v="173"/>
    <s v="16.29 - 19.29"/>
    <n v="16.29"/>
    <n v="19.29"/>
    <n v="17.79"/>
    <x v="0"/>
    <n v="1921"/>
    <n v="34174.589999999997"/>
  </r>
  <r>
    <n v="4190"/>
    <x v="2"/>
    <x v="7"/>
    <x v="53"/>
    <x v="186"/>
    <s v="13.48 - 18.28"/>
    <n v="13.48"/>
    <n v="18.28"/>
    <n v="15.88"/>
    <x v="0"/>
    <n v="1899"/>
    <n v="30156.120000000003"/>
  </r>
  <r>
    <n v="4191"/>
    <x v="2"/>
    <x v="7"/>
    <x v="5"/>
    <x v="257"/>
    <s v="22.90 - 26.30"/>
    <n v="22.9"/>
    <n v="26.3"/>
    <n v="24.6"/>
    <x v="2"/>
    <n v="1885"/>
    <n v="46371"/>
  </r>
  <r>
    <n v="4192"/>
    <x v="2"/>
    <x v="7"/>
    <x v="52"/>
    <x v="100"/>
    <s v="5.68 - 8.58"/>
    <n v="5.68"/>
    <n v="8.58"/>
    <n v="7.13"/>
    <x v="4"/>
    <n v="1800"/>
    <n v="12834"/>
  </r>
  <r>
    <n v="4193"/>
    <x v="2"/>
    <x v="7"/>
    <x v="0"/>
    <x v="233"/>
    <s v="15.28 - 18.18"/>
    <n v="15.28"/>
    <n v="18.18"/>
    <n v="16.73"/>
    <x v="0"/>
    <n v="1796"/>
    <n v="30047.08"/>
  </r>
  <r>
    <n v="4194"/>
    <x v="2"/>
    <x v="7"/>
    <x v="4"/>
    <x v="11"/>
    <s v="10.28 - 14.78"/>
    <n v="10.28"/>
    <n v="14.78"/>
    <n v="12.53"/>
    <x v="0"/>
    <n v="1783"/>
    <n v="22340.989999999998"/>
  </r>
  <r>
    <n v="4195"/>
    <x v="2"/>
    <x v="7"/>
    <x v="1"/>
    <x v="119"/>
    <s v="40.50 - 44.50"/>
    <n v="40.5"/>
    <n v="44.5"/>
    <n v="42.5"/>
    <x v="3"/>
    <n v="1782"/>
    <n v="75735"/>
  </r>
  <r>
    <n v="4196"/>
    <x v="2"/>
    <x v="7"/>
    <x v="4"/>
    <x v="261"/>
    <s v="16.68 - 27.98"/>
    <n v="16.68"/>
    <n v="27.98"/>
    <n v="22.33"/>
    <x v="2"/>
    <n v="1726"/>
    <n v="38541.579999999994"/>
  </r>
  <r>
    <n v="4197"/>
    <x v="2"/>
    <x v="7"/>
    <x v="15"/>
    <x v="33"/>
    <s v="13.58 - 16.18"/>
    <n v="13.58"/>
    <n v="16.18"/>
    <n v="14.879999999999999"/>
    <x v="0"/>
    <n v="1638"/>
    <n v="24373.439999999999"/>
  </r>
  <r>
    <n v="4198"/>
    <x v="2"/>
    <x v="7"/>
    <x v="68"/>
    <x v="150"/>
    <s v="2.98 - 7.39"/>
    <n v="2.98"/>
    <n v="7.39"/>
    <n v="5.1849999999999996"/>
    <x v="4"/>
    <n v="1637"/>
    <n v="8487.8449999999993"/>
  </r>
  <r>
    <n v="4199"/>
    <x v="2"/>
    <x v="7"/>
    <x v="1"/>
    <x v="1"/>
    <s v="49.99 - 54.65"/>
    <n v="49.99"/>
    <n v="54.65"/>
    <n v="52.32"/>
    <x v="1"/>
    <n v="1591"/>
    <n v="83241.119999999995"/>
  </r>
  <r>
    <n v="4200"/>
    <x v="2"/>
    <x v="7"/>
    <x v="70"/>
    <x v="239"/>
    <s v="33.99 - 68.99"/>
    <n v="33.99"/>
    <n v="68.989999999999995"/>
    <n v="51.489999999999995"/>
    <x v="1"/>
    <n v="1591"/>
    <n v="81920.59"/>
  </r>
  <r>
    <n v="4201"/>
    <x v="2"/>
    <x v="7"/>
    <x v="2"/>
    <x v="175"/>
    <s v="25.99 - 33.89"/>
    <n v="25.99"/>
    <n v="33.89"/>
    <n v="29.939999999999998"/>
    <x v="2"/>
    <n v="1587"/>
    <n v="47514.78"/>
  </r>
  <r>
    <n v="4202"/>
    <x v="2"/>
    <x v="7"/>
    <x v="3"/>
    <x v="38"/>
    <s v="49.80 - 59.80"/>
    <n v="49.8"/>
    <n v="59.8"/>
    <n v="54.8"/>
    <x v="1"/>
    <n v="1552"/>
    <n v="85049.599999999991"/>
  </r>
  <r>
    <n v="4203"/>
    <x v="2"/>
    <x v="7"/>
    <x v="19"/>
    <x v="132"/>
    <s v="14.98 - 15.98"/>
    <n v="14.98"/>
    <n v="15.98"/>
    <n v="15.48"/>
    <x v="0"/>
    <n v="1527"/>
    <n v="23637.96"/>
  </r>
  <r>
    <n v="4204"/>
    <x v="2"/>
    <x v="7"/>
    <x v="21"/>
    <x v="262"/>
    <s v="47.80 - 53.43"/>
    <n v="47.8"/>
    <n v="53.43"/>
    <n v="50.614999999999995"/>
    <x v="1"/>
    <n v="1440"/>
    <n v="72885.599999999991"/>
  </r>
  <r>
    <n v="4205"/>
    <x v="2"/>
    <x v="7"/>
    <x v="30"/>
    <x v="44"/>
    <s v="19.97 - 22.78"/>
    <n v="19.97"/>
    <n v="22.78"/>
    <n v="21.375"/>
    <x v="2"/>
    <n v="1438"/>
    <n v="30737.25"/>
  </r>
  <r>
    <n v="4206"/>
    <x v="2"/>
    <x v="7"/>
    <x v="2"/>
    <x v="27"/>
    <s v="26.11 - 27.21"/>
    <n v="26.11"/>
    <n v="27.21"/>
    <n v="26.66"/>
    <x v="2"/>
    <n v="1384"/>
    <n v="36897.440000000002"/>
  </r>
  <r>
    <n v="4207"/>
    <x v="2"/>
    <x v="7"/>
    <x v="73"/>
    <x v="169"/>
    <s v="15.68 - 32.98"/>
    <n v="15.68"/>
    <n v="32.979999999999997"/>
    <n v="24.33"/>
    <x v="2"/>
    <n v="1350"/>
    <n v="32845.5"/>
  </r>
  <r>
    <n v="4208"/>
    <x v="2"/>
    <x v="7"/>
    <x v="70"/>
    <x v="154"/>
    <s v="26.69 - 39.36"/>
    <n v="26.69"/>
    <n v="39.36"/>
    <n v="33.024999999999999"/>
    <x v="5"/>
    <n v="1324"/>
    <n v="43725.1"/>
  </r>
  <r>
    <n v="4209"/>
    <x v="2"/>
    <x v="7"/>
    <x v="12"/>
    <x v="15"/>
    <s v="16.89 - 20.19"/>
    <n v="16.89"/>
    <n v="20.190000000000001"/>
    <n v="18.54"/>
    <x v="0"/>
    <n v="1155"/>
    <n v="21413.7"/>
  </r>
  <r>
    <n v="4210"/>
    <x v="2"/>
    <x v="7"/>
    <x v="44"/>
    <x v="237"/>
    <s v="15.38 - 16.38"/>
    <n v="15.38"/>
    <n v="16.38"/>
    <n v="15.879999999999999"/>
    <x v="0"/>
    <n v="1102"/>
    <n v="17499.759999999998"/>
  </r>
  <r>
    <n v="4211"/>
    <x v="2"/>
    <x v="7"/>
    <x v="3"/>
    <x v="113"/>
    <s v="35.80 - 41.60"/>
    <n v="35.799999999999997"/>
    <n v="41.6"/>
    <n v="38.700000000000003"/>
    <x v="5"/>
    <n v="1094"/>
    <n v="42337.8"/>
  </r>
  <r>
    <n v="4212"/>
    <x v="2"/>
    <x v="7"/>
    <x v="8"/>
    <x v="255"/>
    <s v="14.98 - 17.98"/>
    <n v="14.98"/>
    <n v="17.98"/>
    <n v="16.48"/>
    <x v="0"/>
    <n v="1056"/>
    <n v="17402.88"/>
  </r>
  <r>
    <n v="4213"/>
    <x v="2"/>
    <x v="7"/>
    <x v="27"/>
    <x v="218"/>
    <s v="15.98 - 20.28"/>
    <n v="15.98"/>
    <n v="20.28"/>
    <n v="18.130000000000003"/>
    <x v="0"/>
    <n v="1049"/>
    <n v="19018.370000000003"/>
  </r>
  <r>
    <n v="4214"/>
    <x v="2"/>
    <x v="7"/>
    <x v="19"/>
    <x v="205"/>
    <s v="24.59 - 29.98"/>
    <n v="24.59"/>
    <n v="29.98"/>
    <n v="27.285"/>
    <x v="2"/>
    <n v="1007"/>
    <n v="27475.994999999999"/>
  </r>
  <r>
    <n v="4215"/>
    <x v="2"/>
    <x v="7"/>
    <x v="35"/>
    <x v="65"/>
    <s v="13.99 - 19.69"/>
    <n v="13.99"/>
    <n v="19.690000000000001"/>
    <n v="16.84"/>
    <x v="0"/>
    <n v="980"/>
    <n v="16503.2"/>
  </r>
  <r>
    <n v="4216"/>
    <x v="2"/>
    <x v="7"/>
    <x v="0"/>
    <x v="117"/>
    <s v="15.58 - 20.08"/>
    <n v="15.58"/>
    <n v="20.079999999999998"/>
    <n v="17.829999999999998"/>
    <x v="0"/>
    <n v="978"/>
    <n v="17437.739999999998"/>
  </r>
  <r>
    <n v="4217"/>
    <x v="2"/>
    <x v="7"/>
    <x v="30"/>
    <x v="208"/>
    <s v="28.99 - 36.29"/>
    <n v="28.99"/>
    <n v="36.29"/>
    <n v="32.64"/>
    <x v="5"/>
    <n v="978"/>
    <n v="31921.920000000002"/>
  </r>
  <r>
    <n v="4218"/>
    <x v="2"/>
    <x v="7"/>
    <x v="57"/>
    <x v="259"/>
    <s v="2.98 - 4.18"/>
    <n v="2.98"/>
    <n v="4.18"/>
    <n v="3.58"/>
    <x v="4"/>
    <n v="918"/>
    <n v="3286.44"/>
  </r>
  <r>
    <n v="4219"/>
    <x v="2"/>
    <x v="7"/>
    <x v="5"/>
    <x v="236"/>
    <s v="23.18 - 31.50"/>
    <n v="23.18"/>
    <n v="31.5"/>
    <n v="27.34"/>
    <x v="2"/>
    <n v="813"/>
    <n v="22227.42"/>
  </r>
  <r>
    <n v="4220"/>
    <x v="2"/>
    <x v="7"/>
    <x v="2"/>
    <x v="2"/>
    <s v="23.32 - 24.22"/>
    <n v="23.32"/>
    <n v="24.22"/>
    <n v="23.77"/>
    <x v="2"/>
    <n v="799"/>
    <n v="18992.23"/>
  </r>
  <r>
    <n v="4221"/>
    <x v="2"/>
    <x v="7"/>
    <x v="46"/>
    <x v="146"/>
    <s v="16.98 - 23.98"/>
    <n v="16.98"/>
    <n v="23.98"/>
    <n v="20.48"/>
    <x v="2"/>
    <n v="740"/>
    <n v="15155.2"/>
  </r>
  <r>
    <n v="4222"/>
    <x v="2"/>
    <x v="7"/>
    <x v="43"/>
    <x v="78"/>
    <s v="18.29 - 19.79"/>
    <n v="18.29"/>
    <n v="19.79"/>
    <n v="19.04"/>
    <x v="0"/>
    <n v="705"/>
    <n v="13423.199999999999"/>
  </r>
  <r>
    <n v="4223"/>
    <x v="2"/>
    <x v="7"/>
    <x v="36"/>
    <x v="155"/>
    <s v="22.59 - 26.99"/>
    <n v="22.59"/>
    <n v="26.99"/>
    <n v="24.79"/>
    <x v="2"/>
    <n v="704"/>
    <n v="17452.16"/>
  </r>
  <r>
    <n v="4224"/>
    <x v="2"/>
    <x v="7"/>
    <x v="30"/>
    <x v="157"/>
    <s v="13.68 - 16.78"/>
    <n v="13.68"/>
    <n v="16.78"/>
    <n v="15.23"/>
    <x v="0"/>
    <n v="690"/>
    <n v="10508.7"/>
  </r>
  <r>
    <n v="4225"/>
    <x v="2"/>
    <x v="7"/>
    <x v="46"/>
    <x v="88"/>
    <s v="16.08 - 17.98"/>
    <n v="16.079999999999998"/>
    <n v="17.98"/>
    <n v="17.03"/>
    <x v="0"/>
    <n v="685"/>
    <n v="11665.550000000001"/>
  </r>
  <r>
    <n v="4226"/>
    <x v="2"/>
    <x v="7"/>
    <x v="42"/>
    <x v="240"/>
    <s v="3.26 - 5.91"/>
    <n v="3.26"/>
    <n v="5.91"/>
    <n v="4.585"/>
    <x v="4"/>
    <n v="675"/>
    <n v="3094.875"/>
  </r>
  <r>
    <n v="4227"/>
    <x v="2"/>
    <x v="7"/>
    <x v="21"/>
    <x v="189"/>
    <s v="35.20 - 42.80"/>
    <n v="35.200000000000003"/>
    <n v="42.8"/>
    <n v="39"/>
    <x v="5"/>
    <n v="667"/>
    <n v="26013"/>
  </r>
  <r>
    <n v="4228"/>
    <x v="2"/>
    <x v="7"/>
    <x v="48"/>
    <x v="159"/>
    <s v="24.29 - 24.29"/>
    <n v="24.29"/>
    <n v="24.29"/>
    <n v="24.29"/>
    <x v="2"/>
    <n v="662"/>
    <n v="16079.98"/>
  </r>
  <r>
    <n v="4229"/>
    <x v="2"/>
    <x v="7"/>
    <x v="21"/>
    <x v="190"/>
    <s v="32.18 - 32.20"/>
    <n v="32.18"/>
    <n v="32.200000000000003"/>
    <n v="32.19"/>
    <x v="5"/>
    <n v="639"/>
    <n v="20569.41"/>
  </r>
  <r>
    <n v="4230"/>
    <x v="2"/>
    <x v="7"/>
    <x v="19"/>
    <x v="241"/>
    <s v="17.50 - 21.80"/>
    <n v="17.5"/>
    <n v="21.8"/>
    <n v="19.649999999999999"/>
    <x v="0"/>
    <n v="637"/>
    <n v="12517.05"/>
  </r>
  <r>
    <n v="4231"/>
    <x v="2"/>
    <x v="7"/>
    <x v="77"/>
    <x v="188"/>
    <s v="4.09 - 5.59"/>
    <n v="4.09"/>
    <n v="5.59"/>
    <n v="4.84"/>
    <x v="4"/>
    <n v="608"/>
    <n v="2942.72"/>
  </r>
  <r>
    <n v="4232"/>
    <x v="2"/>
    <x v="7"/>
    <x v="65"/>
    <x v="258"/>
    <s v="13.99 - 19.99"/>
    <n v="13.99"/>
    <n v="19.989999999999998"/>
    <n v="16.989999999999998"/>
    <x v="0"/>
    <n v="598"/>
    <n v="10160.019999999999"/>
  </r>
  <r>
    <n v="4233"/>
    <x v="2"/>
    <x v="7"/>
    <x v="78"/>
    <x v="193"/>
    <s v="4.39 - 9.88"/>
    <n v="4.3899999999999997"/>
    <n v="9.8800000000000008"/>
    <n v="7.1349999999999998"/>
    <x v="4"/>
    <n v="584"/>
    <n v="4166.84"/>
  </r>
  <r>
    <n v="4234"/>
    <x v="2"/>
    <x v="7"/>
    <x v="7"/>
    <x v="160"/>
    <s v="18.58 - 28.08"/>
    <n v="18.579999999999998"/>
    <n v="28.08"/>
    <n v="23.33"/>
    <x v="2"/>
    <n v="576"/>
    <n v="13438.079999999998"/>
  </r>
  <r>
    <n v="4235"/>
    <x v="2"/>
    <x v="7"/>
    <x v="4"/>
    <x v="51"/>
    <s v="14.78 - 17.48"/>
    <n v="14.78"/>
    <n v="17.48"/>
    <n v="16.13"/>
    <x v="0"/>
    <n v="561"/>
    <n v="9048.93"/>
  </r>
  <r>
    <n v="4236"/>
    <x v="2"/>
    <x v="7"/>
    <x v="27"/>
    <x v="41"/>
    <s v="16.58 - 21.28"/>
    <n v="16.579999999999998"/>
    <n v="21.28"/>
    <n v="18.93"/>
    <x v="0"/>
    <n v="528"/>
    <n v="9995.0399999999991"/>
  </r>
  <r>
    <n v="4237"/>
    <x v="2"/>
    <x v="7"/>
    <x v="34"/>
    <x v="133"/>
    <s v="50.98 - 77.98"/>
    <n v="50.98"/>
    <n v="77.98"/>
    <n v="64.48"/>
    <x v="1"/>
    <n v="519"/>
    <n v="33465.120000000003"/>
  </r>
  <r>
    <n v="4238"/>
    <x v="2"/>
    <x v="7"/>
    <x v="93"/>
    <x v="249"/>
    <s v="13.88 - 16.99"/>
    <n v="13.88"/>
    <n v="16.989999999999998"/>
    <n v="15.434999999999999"/>
    <x v="0"/>
    <n v="516"/>
    <n v="7964.4599999999991"/>
  </r>
  <r>
    <n v="4239"/>
    <x v="2"/>
    <x v="7"/>
    <x v="29"/>
    <x v="158"/>
    <s v="52.39 - 60.39"/>
    <n v="52.39"/>
    <n v="60.39"/>
    <n v="56.39"/>
    <x v="1"/>
    <n v="515"/>
    <n v="29040.85"/>
  </r>
  <r>
    <n v="4240"/>
    <x v="2"/>
    <x v="7"/>
    <x v="16"/>
    <x v="263"/>
    <s v="28.99 - 36.71"/>
    <n v="28.99"/>
    <n v="36.71"/>
    <n v="32.85"/>
    <x v="5"/>
    <n v="510"/>
    <n v="16753.5"/>
  </r>
  <r>
    <n v="4241"/>
    <x v="2"/>
    <x v="7"/>
    <x v="7"/>
    <x v="212"/>
    <s v="18.98 - 32.98"/>
    <n v="18.98"/>
    <n v="32.979999999999997"/>
    <n v="25.979999999999997"/>
    <x v="2"/>
    <n v="477"/>
    <n v="12392.46"/>
  </r>
  <r>
    <n v="4242"/>
    <x v="2"/>
    <x v="7"/>
    <x v="17"/>
    <x v="23"/>
    <s v="28.66 - 46.96"/>
    <n v="28.66"/>
    <n v="46.96"/>
    <n v="37.81"/>
    <x v="5"/>
    <n v="447"/>
    <n v="16901.07"/>
  </r>
  <r>
    <n v="4243"/>
    <x v="2"/>
    <x v="7"/>
    <x v="62"/>
    <x v="209"/>
    <s v="8.98 - 16.38"/>
    <n v="8.98"/>
    <n v="16.38"/>
    <n v="12.68"/>
    <x v="0"/>
    <n v="435"/>
    <n v="5515.8"/>
  </r>
  <r>
    <n v="4244"/>
    <x v="2"/>
    <x v="7"/>
    <x v="16"/>
    <x v="21"/>
    <s v="50.80 - 50.80"/>
    <n v="50.8"/>
    <n v="50.8"/>
    <n v="50.8"/>
    <x v="1"/>
    <n v="425"/>
    <n v="21590"/>
  </r>
  <r>
    <n v="4245"/>
    <x v="2"/>
    <x v="7"/>
    <x v="4"/>
    <x v="136"/>
    <s v="16.08 - 16.98"/>
    <n v="16.079999999999998"/>
    <n v="16.98"/>
    <n v="16.53"/>
    <x v="0"/>
    <n v="404"/>
    <n v="6678.1200000000008"/>
  </r>
  <r>
    <n v="4246"/>
    <x v="2"/>
    <x v="7"/>
    <x v="36"/>
    <x v="250"/>
    <s v="17.50 - 21.80"/>
    <n v="17.5"/>
    <n v="21.8"/>
    <n v="19.649999999999999"/>
    <x v="0"/>
    <n v="402"/>
    <n v="7899.2999999999993"/>
  </r>
  <r>
    <n v="4247"/>
    <x v="2"/>
    <x v="7"/>
    <x v="3"/>
    <x v="264"/>
    <s v="43.80 - 51.80"/>
    <n v="43.8"/>
    <n v="51.8"/>
    <n v="47.8"/>
    <x v="3"/>
    <n v="398"/>
    <n v="19024.399999999998"/>
  </r>
  <r>
    <n v="4248"/>
    <x v="2"/>
    <x v="7"/>
    <x v="29"/>
    <x v="170"/>
    <s v="49.99 - 61.39"/>
    <n v="49.99"/>
    <n v="61.39"/>
    <n v="55.69"/>
    <x v="1"/>
    <n v="395"/>
    <n v="21997.55"/>
  </r>
  <r>
    <n v="4249"/>
    <x v="2"/>
    <x v="7"/>
    <x v="21"/>
    <x v="29"/>
    <s v="49.19 - 57.98"/>
    <n v="49.19"/>
    <n v="57.98"/>
    <n v="53.584999999999994"/>
    <x v="1"/>
    <n v="354"/>
    <n v="18969.089999999997"/>
  </r>
  <r>
    <n v="4250"/>
    <x v="2"/>
    <x v="7"/>
    <x v="0"/>
    <x v="243"/>
    <s v="25.98 - 35.98"/>
    <n v="25.98"/>
    <n v="35.979999999999997"/>
    <n v="30.979999999999997"/>
    <x v="5"/>
    <n v="350"/>
    <n v="10842.999999999998"/>
  </r>
  <r>
    <n v="4251"/>
    <x v="2"/>
    <x v="7"/>
    <x v="15"/>
    <x v="45"/>
    <s v="14.58 - 16.88"/>
    <n v="14.58"/>
    <n v="16.88"/>
    <n v="15.73"/>
    <x v="0"/>
    <n v="350"/>
    <n v="5505.5"/>
  </r>
  <r>
    <n v="4252"/>
    <x v="2"/>
    <x v="7"/>
    <x v="89"/>
    <x v="238"/>
    <s v="29.85 - 43.55"/>
    <n v="29.85"/>
    <n v="43.55"/>
    <n v="36.700000000000003"/>
    <x v="5"/>
    <n v="338"/>
    <n v="12404.6"/>
  </r>
  <r>
    <n v="4253"/>
    <x v="2"/>
    <x v="7"/>
    <x v="66"/>
    <x v="148"/>
    <s v="23.98 - 36.99"/>
    <n v="23.98"/>
    <n v="36.99"/>
    <n v="30.484999999999999"/>
    <x v="5"/>
    <n v="331"/>
    <n v="10090.535"/>
  </r>
  <r>
    <n v="4254"/>
    <x v="2"/>
    <x v="7"/>
    <x v="76"/>
    <x v="187"/>
    <s v="11.99 - 17.66"/>
    <n v="11.99"/>
    <n v="17.66"/>
    <n v="14.824999999999999"/>
    <x v="0"/>
    <n v="309"/>
    <n v="4580.9250000000002"/>
  </r>
  <r>
    <n v="4255"/>
    <x v="2"/>
    <x v="7"/>
    <x v="11"/>
    <x v="235"/>
    <s v="18.79 - 21.59"/>
    <n v="18.79"/>
    <n v="21.59"/>
    <n v="20.189999999999998"/>
    <x v="2"/>
    <n v="304"/>
    <n v="6137.7599999999993"/>
  </r>
  <r>
    <n v="4256"/>
    <x v="2"/>
    <x v="7"/>
    <x v="52"/>
    <x v="162"/>
    <s v="17.78 - 28.88"/>
    <n v="17.78"/>
    <n v="28.88"/>
    <n v="23.33"/>
    <x v="2"/>
    <n v="279"/>
    <n v="6509.07"/>
  </r>
  <r>
    <n v="4257"/>
    <x v="2"/>
    <x v="7"/>
    <x v="33"/>
    <x v="194"/>
    <s v="11.88 - 19.98"/>
    <n v="11.88"/>
    <n v="19.98"/>
    <n v="15.93"/>
    <x v="0"/>
    <n v="275"/>
    <n v="4380.75"/>
  </r>
  <r>
    <n v="4258"/>
    <x v="2"/>
    <x v="7"/>
    <x v="4"/>
    <x v="198"/>
    <s v="9.58 - 11.38"/>
    <n v="9.58"/>
    <n v="11.38"/>
    <n v="10.48"/>
    <x v="0"/>
    <n v="259"/>
    <n v="2714.32"/>
  </r>
  <r>
    <n v="4259"/>
    <x v="2"/>
    <x v="7"/>
    <x v="29"/>
    <x v="260"/>
    <s v="28.90 - 34.20"/>
    <n v="28.9"/>
    <n v="34.200000000000003"/>
    <n v="31.55"/>
    <x v="5"/>
    <n v="222"/>
    <n v="7004.1"/>
  </r>
  <r>
    <n v="4260"/>
    <x v="2"/>
    <x v="7"/>
    <x v="74"/>
    <x v="227"/>
    <s v="41.58 - 41.58"/>
    <n v="41.58"/>
    <n v="41.58"/>
    <n v="41.58"/>
    <x v="3"/>
    <n v="208"/>
    <n v="8648.64"/>
  </r>
  <r>
    <n v="4261"/>
    <x v="2"/>
    <x v="7"/>
    <x v="29"/>
    <x v="122"/>
    <s v="27.99 - 32.20"/>
    <n v="27.99"/>
    <n v="32.200000000000003"/>
    <n v="30.094999999999999"/>
    <x v="5"/>
    <n v="206"/>
    <n v="6199.57"/>
  </r>
  <r>
    <n v="4262"/>
    <x v="2"/>
    <x v="7"/>
    <x v="25"/>
    <x v="84"/>
    <s v="16.68 - 20.68"/>
    <n v="16.68"/>
    <n v="20.68"/>
    <n v="18.68"/>
    <x v="0"/>
    <n v="205"/>
    <n v="3829.4"/>
  </r>
  <r>
    <n v="4263"/>
    <x v="2"/>
    <x v="7"/>
    <x v="10"/>
    <x v="214"/>
    <s v="24.88 - 29.68"/>
    <n v="24.88"/>
    <n v="29.68"/>
    <n v="27.28"/>
    <x v="2"/>
    <n v="190"/>
    <n v="5183.2"/>
  </r>
  <r>
    <n v="4264"/>
    <x v="2"/>
    <x v="7"/>
    <x v="61"/>
    <x v="128"/>
    <s v="16.69 - 24.99"/>
    <n v="16.690000000000001"/>
    <n v="24.99"/>
    <n v="20.84"/>
    <x v="2"/>
    <n v="180"/>
    <n v="3751.2"/>
  </r>
  <r>
    <n v="4265"/>
    <x v="2"/>
    <x v="7"/>
    <x v="10"/>
    <x v="13"/>
    <s v="20.78 - 23.08"/>
    <n v="20.78"/>
    <n v="23.08"/>
    <n v="21.93"/>
    <x v="2"/>
    <n v="175"/>
    <n v="3837.75"/>
  </r>
  <r>
    <n v="4266"/>
    <x v="2"/>
    <x v="7"/>
    <x v="33"/>
    <x v="102"/>
    <s v="5.28 - 8.28"/>
    <n v="5.28"/>
    <n v="8.2799999999999994"/>
    <n v="6.7799999999999994"/>
    <x v="4"/>
    <n v="170"/>
    <n v="1152.5999999999999"/>
  </r>
  <r>
    <n v="4267"/>
    <x v="2"/>
    <x v="7"/>
    <x v="32"/>
    <x v="226"/>
    <s v="12.68 - 13.08"/>
    <n v="12.68"/>
    <n v="13.08"/>
    <n v="12.879999999999999"/>
    <x v="0"/>
    <n v="154"/>
    <n v="1983.5199999999998"/>
  </r>
  <r>
    <n v="4268"/>
    <x v="2"/>
    <x v="7"/>
    <x v="27"/>
    <x v="252"/>
    <s v="26.99 - 44.99"/>
    <n v="26.99"/>
    <n v="44.99"/>
    <n v="35.99"/>
    <x v="5"/>
    <n v="153"/>
    <n v="5506.47"/>
  </r>
  <r>
    <n v="4269"/>
    <x v="2"/>
    <x v="7"/>
    <x v="9"/>
    <x v="10"/>
    <s v="15.98 - 19.28"/>
    <n v="15.98"/>
    <n v="19.28"/>
    <n v="17.630000000000003"/>
    <x v="0"/>
    <n v="144"/>
    <n v="2538.7200000000003"/>
  </r>
  <r>
    <n v="4270"/>
    <x v="2"/>
    <x v="7"/>
    <x v="30"/>
    <x v="219"/>
    <s v="22.78 - 23.17"/>
    <n v="22.78"/>
    <n v="23.17"/>
    <n v="22.975000000000001"/>
    <x v="2"/>
    <n v="142"/>
    <n v="3262.4500000000003"/>
  </r>
  <r>
    <n v="4271"/>
    <x v="2"/>
    <x v="7"/>
    <x v="1"/>
    <x v="248"/>
    <s v="35.39 - 41.39"/>
    <n v="35.39"/>
    <n v="41.39"/>
    <n v="38.39"/>
    <x v="5"/>
    <n v="142"/>
    <n v="5451.38"/>
  </r>
  <r>
    <n v="4272"/>
    <x v="2"/>
    <x v="7"/>
    <x v="90"/>
    <x v="244"/>
    <s v="30.98 - 34.58"/>
    <n v="30.98"/>
    <n v="34.58"/>
    <n v="32.78"/>
    <x v="5"/>
    <n v="136"/>
    <n v="4458.08"/>
  </r>
  <r>
    <n v="4273"/>
    <x v="2"/>
    <x v="7"/>
    <x v="74"/>
    <x v="179"/>
    <s v="40.98 - 40.98"/>
    <n v="40.98"/>
    <n v="40.98"/>
    <n v="40.98"/>
    <x v="3"/>
    <n v="129"/>
    <n v="5286.4199999999992"/>
  </r>
  <r>
    <n v="4274"/>
    <x v="2"/>
    <x v="7"/>
    <x v="78"/>
    <x v="229"/>
    <s v="8.58 - 12.50"/>
    <n v="8.58"/>
    <n v="12.5"/>
    <n v="10.54"/>
    <x v="0"/>
    <n v="127"/>
    <n v="1338.58"/>
  </r>
  <r>
    <n v="4275"/>
    <x v="2"/>
    <x v="7"/>
    <x v="5"/>
    <x v="192"/>
    <s v="17.98 - 18.98"/>
    <n v="17.98"/>
    <n v="18.98"/>
    <n v="18.48"/>
    <x v="0"/>
    <n v="120"/>
    <n v="2217.6"/>
  </r>
  <r>
    <n v="4276"/>
    <x v="2"/>
    <x v="7"/>
    <x v="14"/>
    <x v="215"/>
    <s v="25.88 - 30.08"/>
    <n v="25.88"/>
    <n v="30.08"/>
    <n v="27.979999999999997"/>
    <x v="2"/>
    <n v="120"/>
    <n v="3357.5999999999995"/>
  </r>
  <r>
    <n v="4277"/>
    <x v="2"/>
    <x v="7"/>
    <x v="11"/>
    <x v="161"/>
    <s v="14.98 - 14.98"/>
    <n v="14.98"/>
    <n v="14.98"/>
    <n v="14.98"/>
    <x v="0"/>
    <n v="108"/>
    <n v="1617.8400000000001"/>
  </r>
  <r>
    <n v="4278"/>
    <x v="2"/>
    <x v="7"/>
    <x v="5"/>
    <x v="232"/>
    <s v="17.88 - 18.98"/>
    <n v="17.88"/>
    <n v="18.98"/>
    <n v="18.43"/>
    <x v="0"/>
    <n v="105"/>
    <n v="1935.1499999999999"/>
  </r>
  <r>
    <n v="4279"/>
    <x v="2"/>
    <x v="7"/>
    <x v="16"/>
    <x v="76"/>
    <s v="24.38 - 24.38"/>
    <n v="24.38"/>
    <n v="24.38"/>
    <n v="24.38"/>
    <x v="2"/>
    <n v="98"/>
    <n v="2389.2399999999998"/>
  </r>
  <r>
    <n v="4280"/>
    <x v="2"/>
    <x v="7"/>
    <x v="56"/>
    <x v="116"/>
    <s v="19.78 - 21.78"/>
    <n v="19.78"/>
    <n v="21.78"/>
    <n v="20.78"/>
    <x v="2"/>
    <n v="86"/>
    <n v="1787.0800000000002"/>
  </r>
  <r>
    <n v="4281"/>
    <x v="2"/>
    <x v="7"/>
    <x v="16"/>
    <x v="220"/>
    <s v="54.68 - 64.88"/>
    <n v="54.68"/>
    <n v="64.88"/>
    <n v="59.78"/>
    <x v="1"/>
    <n v="77"/>
    <n v="4603.0600000000004"/>
  </r>
  <r>
    <n v="4282"/>
    <x v="2"/>
    <x v="7"/>
    <x v="29"/>
    <x v="43"/>
    <s v="39.99 - 46.19"/>
    <n v="39.99"/>
    <n v="46.19"/>
    <n v="43.09"/>
    <x v="3"/>
    <n v="65"/>
    <n v="2800.8500000000004"/>
  </r>
  <r>
    <n v="4283"/>
    <x v="2"/>
    <x v="7"/>
    <x v="87"/>
    <x v="225"/>
    <s v="19.98 - 22.98"/>
    <n v="19.98"/>
    <n v="22.98"/>
    <n v="21.48"/>
    <x v="2"/>
    <n v="61"/>
    <n v="1310.28"/>
  </r>
  <r>
    <n v="4284"/>
    <x v="2"/>
    <x v="7"/>
    <x v="65"/>
    <x v="253"/>
    <s v="17.48 - 20.88"/>
    <n v="17.48"/>
    <n v="20.88"/>
    <n v="19.18"/>
    <x v="0"/>
    <n v="56"/>
    <n v="1074.08"/>
  </r>
  <r>
    <n v="4285"/>
    <x v="2"/>
    <x v="7"/>
    <x v="5"/>
    <x v="174"/>
    <s v="15.58 - 16.98"/>
    <n v="15.58"/>
    <n v="16.98"/>
    <n v="16.28"/>
    <x v="0"/>
    <n v="52"/>
    <n v="846.56000000000006"/>
  </r>
  <r>
    <n v="4286"/>
    <x v="2"/>
    <x v="7"/>
    <x v="36"/>
    <x v="66"/>
    <s v="15.98 - 18.68"/>
    <n v="15.98"/>
    <n v="18.68"/>
    <n v="17.329999999999998"/>
    <x v="0"/>
    <n v="51"/>
    <n v="883.82999999999993"/>
  </r>
  <r>
    <n v="4287"/>
    <x v="2"/>
    <x v="7"/>
    <x v="11"/>
    <x v="14"/>
    <s v="14.99 - 15.99"/>
    <n v="14.99"/>
    <n v="15.99"/>
    <n v="15.49"/>
    <x v="0"/>
    <n v="50"/>
    <n v="774.5"/>
  </r>
  <r>
    <n v="4288"/>
    <x v="2"/>
    <x v="7"/>
    <x v="10"/>
    <x v="103"/>
    <s v="22.58 - 25.38"/>
    <n v="22.58"/>
    <n v="25.38"/>
    <n v="23.979999999999997"/>
    <x v="2"/>
    <n v="41"/>
    <n v="983.17999999999984"/>
  </r>
  <r>
    <n v="4289"/>
    <x v="2"/>
    <x v="7"/>
    <x v="49"/>
    <x v="222"/>
    <s v="14.99 - 16.99"/>
    <n v="14.99"/>
    <n v="16.989999999999998"/>
    <n v="15.989999999999998"/>
    <x v="0"/>
    <n v="34"/>
    <n v="543.66"/>
  </r>
  <r>
    <n v="4290"/>
    <x v="2"/>
    <x v="7"/>
    <x v="13"/>
    <x v="230"/>
    <s v="17.88 - 20.38"/>
    <n v="17.88"/>
    <n v="20.38"/>
    <n v="19.13"/>
    <x v="0"/>
    <n v="18"/>
    <n v="344.34"/>
  </r>
  <r>
    <n v="4291"/>
    <x v="2"/>
    <x v="7"/>
    <x v="63"/>
    <x v="131"/>
    <s v="21.57 - 22.77"/>
    <n v="21.57"/>
    <n v="22.77"/>
    <n v="22.17"/>
    <x v="2"/>
    <n v="10"/>
    <n v="221.70000000000002"/>
  </r>
  <r>
    <n v="4292"/>
    <x v="2"/>
    <x v="7"/>
    <x v="86"/>
    <x v="221"/>
    <s v="15.98 - 20.18"/>
    <n v="15.98"/>
    <n v="20.18"/>
    <n v="18.079999999999998"/>
    <x v="0"/>
    <n v="9"/>
    <n v="162.71999999999997"/>
  </r>
  <r>
    <n v="4293"/>
    <x v="2"/>
    <x v="7"/>
    <x v="66"/>
    <x v="228"/>
    <s v="20.80 - 20.80"/>
    <n v="20.8"/>
    <n v="20.8"/>
    <n v="20.8"/>
    <x v="2"/>
    <n v="9"/>
    <n v="187.20000000000002"/>
  </r>
  <r>
    <n v="4294"/>
    <x v="2"/>
    <x v="7"/>
    <x v="85"/>
    <x v="223"/>
    <s v="16.98 - 17.98"/>
    <n v="16.98"/>
    <n v="17.98"/>
    <n v="17.48"/>
    <x v="0"/>
    <n v="7"/>
    <n v="122.36"/>
  </r>
  <r>
    <n v="4295"/>
    <x v="2"/>
    <x v="7"/>
    <x v="15"/>
    <x v="178"/>
    <s v="15.58 - 20.98"/>
    <n v="15.58"/>
    <n v="20.98"/>
    <n v="18.28"/>
    <x v="0"/>
    <n v="5"/>
    <n v="91.4"/>
  </r>
  <r>
    <n v="4296"/>
    <x v="2"/>
    <x v="7"/>
    <x v="54"/>
    <x v="111"/>
    <s v="21.68 - 24.68"/>
    <n v="21.68"/>
    <n v="24.68"/>
    <n v="23.18"/>
    <x v="2"/>
    <n v="5"/>
    <n v="115.9"/>
  </r>
  <r>
    <n v="4297"/>
    <x v="2"/>
    <x v="7"/>
    <x v="53"/>
    <x v="104"/>
    <s v="25.98 - 27.98"/>
    <n v="25.98"/>
    <n v="27.98"/>
    <n v="26.98"/>
    <x v="2"/>
    <n v="4"/>
    <n v="107.92"/>
  </r>
  <r>
    <n v="4298"/>
    <x v="2"/>
    <x v="7"/>
    <x v="31"/>
    <x v="138"/>
    <s v="15.66 - 17.99"/>
    <n v="15.66"/>
    <n v="17.989999999999998"/>
    <n v="16.824999999999999"/>
    <x v="0"/>
    <n v="2"/>
    <n v="33.65"/>
  </r>
  <r>
    <n v="4299"/>
    <x v="2"/>
    <x v="7"/>
    <x v="83"/>
    <x v="213"/>
    <s v="16.78 - 18.98"/>
    <n v="16.78"/>
    <n v="18.98"/>
    <n v="17.880000000000003"/>
    <x v="0"/>
    <n v="2"/>
    <n v="35.760000000000005"/>
  </r>
  <r>
    <n v="4300"/>
    <x v="2"/>
    <x v="7"/>
    <x v="94"/>
    <x v="254"/>
    <s v="29.77 - 41.97"/>
    <n v="29.77"/>
    <n v="41.97"/>
    <n v="35.869999999999997"/>
    <x v="5"/>
    <n v="2"/>
    <n v="71.739999999999995"/>
  </r>
  <r>
    <n v="4301"/>
    <x v="2"/>
    <x v="7"/>
    <x v="88"/>
    <x v="231"/>
    <s v="32.99 - 39.99"/>
    <n v="32.99"/>
    <n v="39.99"/>
    <n v="36.49"/>
    <x v="5"/>
    <n v="1"/>
    <n v="36.49"/>
  </r>
  <r>
    <n v="4302"/>
    <x v="2"/>
    <x v="7"/>
    <x v="38"/>
    <x v="69"/>
    <s v="7.18 - 7.58"/>
    <n v="7.18"/>
    <n v="7.58"/>
    <n v="7.38"/>
    <x v="4"/>
    <n v="1"/>
    <n v="7.38"/>
  </r>
  <r>
    <n v="4303"/>
    <x v="2"/>
    <x v="8"/>
    <x v="50"/>
    <x v="135"/>
    <s v="25.89 - 36.39"/>
    <n v="25.89"/>
    <n v="36.39"/>
    <n v="31.14"/>
    <x v="5"/>
    <n v="51802"/>
    <n v="1613114.28"/>
  </r>
  <r>
    <n v="4304"/>
    <x v="2"/>
    <x v="8"/>
    <x v="4"/>
    <x v="196"/>
    <s v="15.48 - 21.99"/>
    <n v="15.48"/>
    <n v="21.99"/>
    <n v="18.734999999999999"/>
    <x v="0"/>
    <n v="46475"/>
    <n v="870709.125"/>
  </r>
  <r>
    <n v="4305"/>
    <x v="2"/>
    <x v="8"/>
    <x v="6"/>
    <x v="106"/>
    <s v="3.28 - 9.99"/>
    <n v="3.28"/>
    <n v="9.99"/>
    <n v="6.6349999999999998"/>
    <x v="4"/>
    <n v="44711"/>
    <n v="296657.48499999999"/>
  </r>
  <r>
    <n v="4306"/>
    <x v="2"/>
    <x v="8"/>
    <x v="4"/>
    <x v="195"/>
    <s v="7.98 - 17.98"/>
    <n v="7.98"/>
    <n v="17.98"/>
    <n v="12.98"/>
    <x v="0"/>
    <n v="36058"/>
    <n v="468032.84"/>
  </r>
  <r>
    <n v="4307"/>
    <x v="2"/>
    <x v="8"/>
    <x v="4"/>
    <x v="107"/>
    <s v="18.98 - 33.18"/>
    <n v="18.98"/>
    <n v="33.18"/>
    <n v="26.08"/>
    <x v="2"/>
    <n v="31497"/>
    <n v="821441.75999999989"/>
  </r>
  <r>
    <n v="4308"/>
    <x v="2"/>
    <x v="8"/>
    <x v="50"/>
    <x v="98"/>
    <s v="25.99 - 29.59"/>
    <n v="25.99"/>
    <n v="29.59"/>
    <n v="27.79"/>
    <x v="2"/>
    <n v="31333"/>
    <n v="870744.07"/>
  </r>
  <r>
    <n v="4309"/>
    <x v="2"/>
    <x v="8"/>
    <x v="4"/>
    <x v="168"/>
    <s v="9.98 - 13.98"/>
    <n v="9.98"/>
    <n v="13.98"/>
    <n v="11.98"/>
    <x v="0"/>
    <n v="24956"/>
    <n v="298972.88"/>
  </r>
  <r>
    <n v="4310"/>
    <x v="2"/>
    <x v="8"/>
    <x v="4"/>
    <x v="202"/>
    <s v="13.58 - 16.78"/>
    <n v="13.58"/>
    <n v="16.78"/>
    <n v="15.18"/>
    <x v="0"/>
    <n v="23069"/>
    <n v="350187.42"/>
  </r>
  <r>
    <n v="4311"/>
    <x v="2"/>
    <x v="8"/>
    <x v="4"/>
    <x v="12"/>
    <s v="20.98 - 34.28"/>
    <n v="20.98"/>
    <n v="34.28"/>
    <n v="27.630000000000003"/>
    <x v="2"/>
    <n v="15058"/>
    <n v="416052.54000000004"/>
  </r>
  <r>
    <n v="4312"/>
    <x v="2"/>
    <x v="8"/>
    <x v="17"/>
    <x v="144"/>
    <s v="11.98 - 18.98"/>
    <n v="11.98"/>
    <n v="18.98"/>
    <n v="15.48"/>
    <x v="0"/>
    <n v="13408"/>
    <n v="207555.84"/>
  </r>
  <r>
    <n v="4313"/>
    <x v="2"/>
    <x v="8"/>
    <x v="51"/>
    <x v="171"/>
    <s v="7.99 - 12.38"/>
    <n v="7.99"/>
    <n v="12.38"/>
    <n v="10.185"/>
    <x v="0"/>
    <n v="11935"/>
    <n v="121557.97500000001"/>
  </r>
  <r>
    <n v="4314"/>
    <x v="2"/>
    <x v="8"/>
    <x v="11"/>
    <x v="242"/>
    <s v="4.99 - 6.99"/>
    <n v="4.99"/>
    <n v="6.99"/>
    <n v="5.99"/>
    <x v="4"/>
    <n v="11267"/>
    <n v="67489.33"/>
  </r>
  <r>
    <n v="4315"/>
    <x v="2"/>
    <x v="8"/>
    <x v="47"/>
    <x v="265"/>
    <s v="42.98 - 45.98"/>
    <n v="42.98"/>
    <n v="45.98"/>
    <n v="44.48"/>
    <x v="3"/>
    <n v="10123"/>
    <n v="450271.04"/>
  </r>
  <r>
    <n v="4316"/>
    <x v="2"/>
    <x v="8"/>
    <x v="31"/>
    <x v="79"/>
    <s v="5.99 - 9.40"/>
    <n v="5.99"/>
    <n v="9.4"/>
    <n v="7.6950000000000003"/>
    <x v="4"/>
    <n v="9292"/>
    <n v="71501.94"/>
  </r>
  <r>
    <n v="4317"/>
    <x v="2"/>
    <x v="8"/>
    <x v="4"/>
    <x v="234"/>
    <s v="7.98 - 15.78"/>
    <n v="7.98"/>
    <n v="15.78"/>
    <n v="11.879999999999999"/>
    <x v="0"/>
    <n v="9101"/>
    <n v="108119.87999999999"/>
  </r>
  <r>
    <n v="4318"/>
    <x v="2"/>
    <x v="8"/>
    <x v="24"/>
    <x v="35"/>
    <s v="14.28 - 15.38"/>
    <n v="14.28"/>
    <n v="15.38"/>
    <n v="14.83"/>
    <x v="0"/>
    <n v="8692"/>
    <n v="128902.36"/>
  </r>
  <r>
    <n v="4319"/>
    <x v="2"/>
    <x v="8"/>
    <x v="31"/>
    <x v="191"/>
    <s v="2.99 - 5.75"/>
    <n v="2.99"/>
    <n v="5.75"/>
    <n v="4.37"/>
    <x v="4"/>
    <n v="8650"/>
    <n v="37800.5"/>
  </r>
  <r>
    <n v="4320"/>
    <x v="2"/>
    <x v="8"/>
    <x v="75"/>
    <x v="183"/>
    <s v="30.00 - 76.90"/>
    <n v="30"/>
    <n v="76.900000000000006"/>
    <n v="53.45"/>
    <x v="1"/>
    <n v="8276"/>
    <n v="442352.2"/>
  </r>
  <r>
    <n v="4321"/>
    <x v="2"/>
    <x v="8"/>
    <x v="4"/>
    <x v="261"/>
    <s v="16.68 - 27.98"/>
    <n v="16.68"/>
    <n v="27.98"/>
    <n v="22.33"/>
    <x v="2"/>
    <n v="7473"/>
    <n v="166872.09"/>
  </r>
  <r>
    <n v="4322"/>
    <x v="2"/>
    <x v="8"/>
    <x v="8"/>
    <x v="127"/>
    <s v="12.98 - 16.58"/>
    <n v="12.98"/>
    <n v="16.579999999999998"/>
    <n v="14.78"/>
    <x v="0"/>
    <n v="7099"/>
    <n v="104923.22"/>
  </r>
  <r>
    <n v="4323"/>
    <x v="2"/>
    <x v="8"/>
    <x v="26"/>
    <x v="39"/>
    <s v="12.68 - 20.78"/>
    <n v="12.68"/>
    <n v="20.78"/>
    <n v="16.73"/>
    <x v="0"/>
    <n v="6307"/>
    <n v="105516.11"/>
  </r>
  <r>
    <n v="4324"/>
    <x v="2"/>
    <x v="8"/>
    <x v="60"/>
    <x v="126"/>
    <s v="5.99 - 9.95"/>
    <n v="5.99"/>
    <n v="9.9499999999999993"/>
    <n v="7.97"/>
    <x v="4"/>
    <n v="6080"/>
    <n v="48457.599999999999"/>
  </r>
  <r>
    <n v="4325"/>
    <x v="2"/>
    <x v="8"/>
    <x v="51"/>
    <x v="101"/>
    <s v="11.88 - 20.68"/>
    <n v="11.88"/>
    <n v="20.68"/>
    <n v="16.28"/>
    <x v="0"/>
    <n v="6070"/>
    <n v="98819.6"/>
  </r>
  <r>
    <n v="4326"/>
    <x v="2"/>
    <x v="8"/>
    <x v="65"/>
    <x v="141"/>
    <s v="5.99 - 9.09"/>
    <n v="5.99"/>
    <n v="9.09"/>
    <n v="7.54"/>
    <x v="4"/>
    <n v="5900"/>
    <n v="44486"/>
  </r>
  <r>
    <n v="4327"/>
    <x v="2"/>
    <x v="8"/>
    <x v="26"/>
    <x v="246"/>
    <s v="6.98 - 8.98"/>
    <n v="6.98"/>
    <n v="8.98"/>
    <n v="7.98"/>
    <x v="4"/>
    <n v="5714"/>
    <n v="45597.72"/>
  </r>
  <r>
    <n v="4328"/>
    <x v="2"/>
    <x v="8"/>
    <x v="82"/>
    <x v="211"/>
    <s v="24.98 - 33.18"/>
    <n v="24.98"/>
    <n v="33.18"/>
    <n v="29.08"/>
    <x v="2"/>
    <n v="5352"/>
    <n v="155636.16"/>
  </r>
  <r>
    <n v="4329"/>
    <x v="2"/>
    <x v="8"/>
    <x v="0"/>
    <x v="251"/>
    <s v="13.98 - 18.68"/>
    <n v="13.98"/>
    <n v="18.68"/>
    <n v="16.329999999999998"/>
    <x v="0"/>
    <n v="5272"/>
    <n v="86091.76"/>
  </r>
  <r>
    <n v="4330"/>
    <x v="2"/>
    <x v="8"/>
    <x v="23"/>
    <x v="32"/>
    <s v="12.98 - 17.88"/>
    <n v="12.98"/>
    <n v="17.88"/>
    <n v="15.43"/>
    <x v="0"/>
    <n v="5205"/>
    <n v="80313.149999999994"/>
  </r>
  <r>
    <n v="4331"/>
    <x v="2"/>
    <x v="8"/>
    <x v="91"/>
    <x v="245"/>
    <s v="8.98 - 16.88"/>
    <n v="8.98"/>
    <n v="16.88"/>
    <n v="12.93"/>
    <x v="0"/>
    <n v="5000"/>
    <n v="64650"/>
  </r>
  <r>
    <n v="4332"/>
    <x v="2"/>
    <x v="8"/>
    <x v="82"/>
    <x v="256"/>
    <s v="24.98 - 37.98"/>
    <n v="24.98"/>
    <n v="37.979999999999997"/>
    <n v="31.479999999999997"/>
    <x v="5"/>
    <n v="4746"/>
    <n v="149404.07999999999"/>
  </r>
  <r>
    <n v="4333"/>
    <x v="2"/>
    <x v="8"/>
    <x v="12"/>
    <x v="118"/>
    <s v="20.99 - 33.99"/>
    <n v="20.99"/>
    <n v="33.99"/>
    <n v="27.490000000000002"/>
    <x v="2"/>
    <n v="4634"/>
    <n v="127388.66"/>
  </r>
  <r>
    <n v="4334"/>
    <x v="2"/>
    <x v="8"/>
    <x v="34"/>
    <x v="145"/>
    <s v="12.28 - 23.98"/>
    <n v="12.28"/>
    <n v="23.98"/>
    <n v="18.13"/>
    <x v="0"/>
    <n v="4561"/>
    <n v="82690.929999999993"/>
  </r>
  <r>
    <n v="4335"/>
    <x v="2"/>
    <x v="8"/>
    <x v="60"/>
    <x v="185"/>
    <s v="14.98 - 20.98"/>
    <n v="14.98"/>
    <n v="20.98"/>
    <n v="17.98"/>
    <x v="0"/>
    <n v="4398"/>
    <n v="79076.040000000008"/>
  </r>
  <r>
    <n v="4336"/>
    <x v="2"/>
    <x v="8"/>
    <x v="79"/>
    <x v="197"/>
    <s v="4.57 - 4.57"/>
    <n v="4.57"/>
    <n v="4.57"/>
    <n v="4.57"/>
    <x v="4"/>
    <n v="4231"/>
    <n v="19335.670000000002"/>
  </r>
  <r>
    <n v="4337"/>
    <x v="2"/>
    <x v="8"/>
    <x v="92"/>
    <x v="247"/>
    <s v="15.98 - 15.98"/>
    <n v="15.98"/>
    <n v="15.98"/>
    <n v="15.98"/>
    <x v="0"/>
    <n v="4200"/>
    <n v="67116"/>
  </r>
  <r>
    <n v="4338"/>
    <x v="2"/>
    <x v="8"/>
    <x v="62"/>
    <x v="147"/>
    <s v="8.98 - 15.98"/>
    <n v="8.98"/>
    <n v="15.98"/>
    <n v="12.48"/>
    <x v="0"/>
    <n v="4094"/>
    <n v="51093.120000000003"/>
  </r>
  <r>
    <n v="4339"/>
    <x v="2"/>
    <x v="8"/>
    <x v="95"/>
    <x v="266"/>
    <s v="2.97 - 5.19"/>
    <n v="2.97"/>
    <n v="5.19"/>
    <n v="4.08"/>
    <x v="4"/>
    <n v="3908"/>
    <n v="15944.64"/>
  </r>
  <r>
    <n v="4340"/>
    <x v="2"/>
    <x v="8"/>
    <x v="69"/>
    <x v="153"/>
    <s v="14.78 - 16.48"/>
    <n v="14.78"/>
    <n v="16.48"/>
    <n v="15.629999999999999"/>
    <x v="0"/>
    <n v="3585"/>
    <n v="56033.549999999996"/>
  </r>
  <r>
    <n v="4341"/>
    <x v="2"/>
    <x v="8"/>
    <x v="48"/>
    <x v="137"/>
    <s v="19.39 - 29.39"/>
    <n v="19.39"/>
    <n v="29.39"/>
    <n v="24.39"/>
    <x v="2"/>
    <n v="3570"/>
    <n v="87072.3"/>
  </r>
  <r>
    <n v="4342"/>
    <x v="2"/>
    <x v="8"/>
    <x v="0"/>
    <x v="0"/>
    <s v="13.98 - 15.38"/>
    <n v="13.98"/>
    <n v="15.38"/>
    <n v="14.68"/>
    <x v="0"/>
    <n v="3537"/>
    <n v="51923.159999999996"/>
  </r>
  <r>
    <n v="4343"/>
    <x v="2"/>
    <x v="8"/>
    <x v="3"/>
    <x v="3"/>
    <s v="33.80 - 55.40"/>
    <n v="33.799999999999997"/>
    <n v="55.4"/>
    <n v="44.599999999999994"/>
    <x v="3"/>
    <n v="3507"/>
    <n v="156412.19999999998"/>
  </r>
  <r>
    <n v="4344"/>
    <x v="2"/>
    <x v="8"/>
    <x v="4"/>
    <x v="4"/>
    <s v="15.58 - 16.98"/>
    <n v="15.58"/>
    <n v="16.98"/>
    <n v="16.28"/>
    <x v="0"/>
    <n v="3457"/>
    <n v="56279.960000000006"/>
  </r>
  <r>
    <n v="4345"/>
    <x v="2"/>
    <x v="8"/>
    <x v="22"/>
    <x v="31"/>
    <s v="12.99 - 17.19"/>
    <n v="12.99"/>
    <n v="17.190000000000001"/>
    <n v="15.09"/>
    <x v="0"/>
    <n v="3279"/>
    <n v="49480.11"/>
  </r>
  <r>
    <n v="4346"/>
    <x v="2"/>
    <x v="8"/>
    <x v="6"/>
    <x v="167"/>
    <s v="7.78 - 11.38"/>
    <n v="7.78"/>
    <n v="11.38"/>
    <n v="9.58"/>
    <x v="4"/>
    <n v="3116"/>
    <n v="29851.279999999999"/>
  </r>
  <r>
    <n v="4347"/>
    <x v="2"/>
    <x v="8"/>
    <x v="3"/>
    <x v="180"/>
    <s v="42.80 - 53.60"/>
    <n v="42.8"/>
    <n v="53.6"/>
    <n v="48.2"/>
    <x v="3"/>
    <n v="2928"/>
    <n v="141129.60000000001"/>
  </r>
  <r>
    <n v="4348"/>
    <x v="2"/>
    <x v="8"/>
    <x v="48"/>
    <x v="151"/>
    <s v="25.89 - 33.69"/>
    <n v="25.89"/>
    <n v="33.69"/>
    <n v="29.79"/>
    <x v="2"/>
    <n v="2905"/>
    <n v="86539.95"/>
  </r>
  <r>
    <n v="4349"/>
    <x v="2"/>
    <x v="8"/>
    <x v="0"/>
    <x v="206"/>
    <s v="15.28 - 16.59"/>
    <n v="15.28"/>
    <n v="16.59"/>
    <n v="15.934999999999999"/>
    <x v="0"/>
    <n v="2725"/>
    <n v="43422.875"/>
  </r>
  <r>
    <n v="4350"/>
    <x v="2"/>
    <x v="8"/>
    <x v="17"/>
    <x v="109"/>
    <s v="15.99 - 23.29"/>
    <n v="15.99"/>
    <n v="23.29"/>
    <n v="19.64"/>
    <x v="0"/>
    <n v="2632"/>
    <n v="51692.480000000003"/>
  </r>
  <r>
    <n v="4351"/>
    <x v="2"/>
    <x v="8"/>
    <x v="26"/>
    <x v="115"/>
    <s v="12.98 - 20.78"/>
    <n v="12.98"/>
    <n v="20.78"/>
    <n v="16.880000000000003"/>
    <x v="0"/>
    <n v="2593"/>
    <n v="43769.840000000004"/>
  </r>
  <r>
    <n v="4352"/>
    <x v="2"/>
    <x v="8"/>
    <x v="53"/>
    <x v="186"/>
    <s v="13.48 - 18.28"/>
    <n v="13.48"/>
    <n v="18.28"/>
    <n v="15.88"/>
    <x v="0"/>
    <n v="2510"/>
    <n v="39858.800000000003"/>
  </r>
  <r>
    <n v="4353"/>
    <x v="2"/>
    <x v="8"/>
    <x v="15"/>
    <x v="33"/>
    <s v="13.58 - 16.18"/>
    <n v="13.58"/>
    <n v="16.18"/>
    <n v="14.879999999999999"/>
    <x v="0"/>
    <n v="2507"/>
    <n v="37304.159999999996"/>
  </r>
  <r>
    <n v="4354"/>
    <x v="2"/>
    <x v="8"/>
    <x v="46"/>
    <x v="172"/>
    <s v="15.01 - 21.51"/>
    <n v="15.01"/>
    <n v="21.51"/>
    <n v="18.260000000000002"/>
    <x v="0"/>
    <n v="2498"/>
    <n v="45613.48"/>
  </r>
  <r>
    <n v="4355"/>
    <x v="2"/>
    <x v="8"/>
    <x v="21"/>
    <x v="199"/>
    <s v="52.03 - 52.23"/>
    <n v="52.03"/>
    <n v="52.23"/>
    <n v="52.129999999999995"/>
    <x v="1"/>
    <n v="2456"/>
    <n v="128031.27999999998"/>
  </r>
  <r>
    <n v="4356"/>
    <x v="2"/>
    <x v="8"/>
    <x v="44"/>
    <x v="237"/>
    <s v="15.38 - 16.38"/>
    <n v="15.38"/>
    <n v="16.38"/>
    <n v="15.879999999999999"/>
    <x v="0"/>
    <n v="2436"/>
    <n v="38683.68"/>
  </r>
  <r>
    <n v="4357"/>
    <x v="2"/>
    <x v="8"/>
    <x v="31"/>
    <x v="267"/>
    <s v="15.24 - 15.78"/>
    <n v="15.24"/>
    <n v="15.78"/>
    <n v="15.51"/>
    <x v="0"/>
    <n v="2433"/>
    <n v="37735.83"/>
  </r>
  <r>
    <n v="4358"/>
    <x v="2"/>
    <x v="8"/>
    <x v="12"/>
    <x v="177"/>
    <s v="15.69 - 18.89"/>
    <n v="15.69"/>
    <n v="18.89"/>
    <n v="17.29"/>
    <x v="0"/>
    <n v="2417"/>
    <n v="41789.93"/>
  </r>
  <r>
    <n v="4359"/>
    <x v="2"/>
    <x v="8"/>
    <x v="52"/>
    <x v="100"/>
    <s v="5.68 - 8.58"/>
    <n v="5.68"/>
    <n v="8.58"/>
    <n v="7.13"/>
    <x v="4"/>
    <n v="2398"/>
    <n v="17097.739999999998"/>
  </r>
  <r>
    <n v="4360"/>
    <x v="2"/>
    <x v="8"/>
    <x v="57"/>
    <x v="120"/>
    <s v="4.38 - 6.88"/>
    <n v="4.38"/>
    <n v="6.88"/>
    <n v="5.63"/>
    <x v="4"/>
    <n v="2208"/>
    <n v="12431.039999999999"/>
  </r>
  <r>
    <n v="4361"/>
    <x v="2"/>
    <x v="8"/>
    <x v="11"/>
    <x v="14"/>
    <s v="14.99 - 15.99"/>
    <n v="14.99"/>
    <n v="15.99"/>
    <n v="15.49"/>
    <x v="0"/>
    <n v="2205"/>
    <n v="34155.449999999997"/>
  </r>
  <r>
    <n v="4362"/>
    <x v="2"/>
    <x v="8"/>
    <x v="0"/>
    <x v="207"/>
    <s v="21.98 - 25.98"/>
    <n v="21.98"/>
    <n v="25.98"/>
    <n v="23.98"/>
    <x v="2"/>
    <n v="2195"/>
    <n v="52636.1"/>
  </r>
  <r>
    <n v="4363"/>
    <x v="2"/>
    <x v="8"/>
    <x v="30"/>
    <x v="44"/>
    <s v="19.97 - 22.78"/>
    <n v="19.97"/>
    <n v="22.78"/>
    <n v="21.375"/>
    <x v="2"/>
    <n v="2126"/>
    <n v="45443.25"/>
  </r>
  <r>
    <n v="4364"/>
    <x v="2"/>
    <x v="8"/>
    <x v="48"/>
    <x v="94"/>
    <s v="23.79 - 25.29"/>
    <n v="23.79"/>
    <n v="25.29"/>
    <n v="24.54"/>
    <x v="2"/>
    <n v="1956"/>
    <n v="48000.24"/>
  </r>
  <r>
    <n v="4365"/>
    <x v="2"/>
    <x v="8"/>
    <x v="2"/>
    <x v="140"/>
    <s v="19.59 - 28.34"/>
    <n v="19.59"/>
    <n v="28.34"/>
    <n v="23.965"/>
    <x v="2"/>
    <n v="1933"/>
    <n v="46324.345000000001"/>
  </r>
  <r>
    <n v="4366"/>
    <x v="2"/>
    <x v="8"/>
    <x v="1"/>
    <x v="119"/>
    <s v="40.50 - 44.50"/>
    <n v="40.5"/>
    <n v="44.5"/>
    <n v="42.5"/>
    <x v="3"/>
    <n v="1926"/>
    <n v="81855"/>
  </r>
  <r>
    <n v="4367"/>
    <x v="2"/>
    <x v="8"/>
    <x v="5"/>
    <x v="257"/>
    <s v="22.90 - 26.30"/>
    <n v="22.9"/>
    <n v="26.3"/>
    <n v="24.6"/>
    <x v="2"/>
    <n v="1911"/>
    <n v="47010.600000000006"/>
  </r>
  <r>
    <n v="4368"/>
    <x v="2"/>
    <x v="8"/>
    <x v="3"/>
    <x v="264"/>
    <s v="43.80 - 51.80"/>
    <n v="43.8"/>
    <n v="51.8"/>
    <n v="47.8"/>
    <x v="3"/>
    <n v="1895"/>
    <n v="90581"/>
  </r>
  <r>
    <n v="4369"/>
    <x v="2"/>
    <x v="8"/>
    <x v="42"/>
    <x v="240"/>
    <s v="3.26 - 5.91"/>
    <n v="3.26"/>
    <n v="5.91"/>
    <n v="4.585"/>
    <x v="4"/>
    <n v="1772"/>
    <n v="8124.62"/>
  </r>
  <r>
    <n v="4370"/>
    <x v="2"/>
    <x v="8"/>
    <x v="73"/>
    <x v="169"/>
    <s v="15.68 - 32.98"/>
    <n v="15.68"/>
    <n v="32.979999999999997"/>
    <n v="24.33"/>
    <x v="2"/>
    <n v="1605"/>
    <n v="39049.649999999994"/>
  </r>
  <r>
    <n v="4371"/>
    <x v="2"/>
    <x v="8"/>
    <x v="68"/>
    <x v="150"/>
    <s v="2.98 - 7.39"/>
    <n v="2.98"/>
    <n v="7.39"/>
    <n v="5.1849999999999996"/>
    <x v="4"/>
    <n v="1563"/>
    <n v="8104.1549999999997"/>
  </r>
  <r>
    <n v="4372"/>
    <x v="2"/>
    <x v="8"/>
    <x v="11"/>
    <x v="235"/>
    <s v="18.79 - 21.59"/>
    <n v="18.79"/>
    <n v="21.59"/>
    <n v="20.189999999999998"/>
    <x v="2"/>
    <n v="1526"/>
    <n v="30809.939999999995"/>
  </r>
  <r>
    <n v="4373"/>
    <x v="2"/>
    <x v="8"/>
    <x v="3"/>
    <x v="38"/>
    <s v="49.80 - 59.80"/>
    <n v="49.8"/>
    <n v="59.8"/>
    <n v="54.8"/>
    <x v="1"/>
    <n v="1412"/>
    <n v="77377.599999999991"/>
  </r>
  <r>
    <n v="4374"/>
    <x v="2"/>
    <x v="8"/>
    <x v="47"/>
    <x v="93"/>
    <s v="33.80 - 33.80"/>
    <n v="33.799999999999997"/>
    <n v="33.799999999999997"/>
    <n v="33.799999999999997"/>
    <x v="5"/>
    <n v="1408"/>
    <n v="47590.399999999994"/>
  </r>
  <r>
    <n v="4375"/>
    <x v="2"/>
    <x v="8"/>
    <x v="1"/>
    <x v="1"/>
    <s v="49.99 - 54.65"/>
    <n v="49.99"/>
    <n v="54.65"/>
    <n v="52.32"/>
    <x v="1"/>
    <n v="1393"/>
    <n v="72881.759999999995"/>
  </r>
  <r>
    <n v="4376"/>
    <x v="2"/>
    <x v="8"/>
    <x v="65"/>
    <x v="258"/>
    <s v="13.99 - 19.99"/>
    <n v="13.99"/>
    <n v="19.989999999999998"/>
    <n v="16.989999999999998"/>
    <x v="0"/>
    <n v="1392"/>
    <n v="23650.079999999998"/>
  </r>
  <r>
    <n v="4377"/>
    <x v="2"/>
    <x v="8"/>
    <x v="4"/>
    <x v="51"/>
    <s v="14.78 - 17.48"/>
    <n v="14.78"/>
    <n v="17.48"/>
    <n v="16.13"/>
    <x v="0"/>
    <n v="1380"/>
    <n v="22259.399999999998"/>
  </r>
  <r>
    <n v="4378"/>
    <x v="2"/>
    <x v="8"/>
    <x v="19"/>
    <x v="205"/>
    <s v="24.59 - 29.98"/>
    <n v="24.59"/>
    <n v="29.98"/>
    <n v="27.285"/>
    <x v="2"/>
    <n v="1354"/>
    <n v="36943.89"/>
  </r>
  <r>
    <n v="4379"/>
    <x v="2"/>
    <x v="8"/>
    <x v="70"/>
    <x v="239"/>
    <s v="33.99 - 68.99"/>
    <n v="33.99"/>
    <n v="68.989999999999995"/>
    <n v="51.489999999999995"/>
    <x v="1"/>
    <n v="1354"/>
    <n v="69717.459999999992"/>
  </r>
  <r>
    <n v="4380"/>
    <x v="2"/>
    <x v="8"/>
    <x v="62"/>
    <x v="209"/>
    <s v="8.98 - 16.38"/>
    <n v="8.98"/>
    <n v="16.38"/>
    <n v="12.68"/>
    <x v="0"/>
    <n v="1305"/>
    <n v="16547.399999999998"/>
  </r>
  <r>
    <n v="4381"/>
    <x v="2"/>
    <x v="8"/>
    <x v="2"/>
    <x v="173"/>
    <s v="16.29 - 19.29"/>
    <n v="16.29"/>
    <n v="19.29"/>
    <n v="17.79"/>
    <x v="0"/>
    <n v="1298"/>
    <n v="23091.42"/>
  </r>
  <r>
    <n v="4382"/>
    <x v="2"/>
    <x v="8"/>
    <x v="42"/>
    <x v="92"/>
    <s v="12.98 - 15.98"/>
    <n v="12.98"/>
    <n v="15.98"/>
    <n v="14.48"/>
    <x v="0"/>
    <n v="1266"/>
    <n v="18331.68"/>
  </r>
  <r>
    <n v="4383"/>
    <x v="2"/>
    <x v="8"/>
    <x v="12"/>
    <x v="15"/>
    <s v="16.89 - 20.19"/>
    <n v="16.89"/>
    <n v="20.190000000000001"/>
    <n v="18.54"/>
    <x v="0"/>
    <n v="1233"/>
    <n v="22859.82"/>
  </r>
  <r>
    <n v="4384"/>
    <x v="2"/>
    <x v="8"/>
    <x v="21"/>
    <x v="262"/>
    <s v="47.80 - 53.43"/>
    <n v="47.8"/>
    <n v="53.43"/>
    <n v="50.614999999999995"/>
    <x v="1"/>
    <n v="1226"/>
    <n v="62053.989999999991"/>
  </r>
  <r>
    <n v="4385"/>
    <x v="2"/>
    <x v="8"/>
    <x v="2"/>
    <x v="2"/>
    <s v="23.32 - 24.22"/>
    <n v="23.32"/>
    <n v="24.22"/>
    <n v="23.77"/>
    <x v="2"/>
    <n v="1216"/>
    <n v="28904.32"/>
  </r>
  <r>
    <n v="4386"/>
    <x v="2"/>
    <x v="8"/>
    <x v="35"/>
    <x v="65"/>
    <s v="13.99 - 19.69"/>
    <n v="13.99"/>
    <n v="19.690000000000001"/>
    <n v="16.84"/>
    <x v="0"/>
    <n v="1202"/>
    <n v="20241.68"/>
  </r>
  <r>
    <n v="4387"/>
    <x v="2"/>
    <x v="8"/>
    <x v="35"/>
    <x v="64"/>
    <s v="15.09 - 16.99"/>
    <n v="15.09"/>
    <n v="16.989999999999998"/>
    <n v="16.04"/>
    <x v="0"/>
    <n v="1201"/>
    <n v="19264.039999999997"/>
  </r>
  <r>
    <n v="4388"/>
    <x v="2"/>
    <x v="8"/>
    <x v="11"/>
    <x v="268"/>
    <s v="15.58 - 17.58"/>
    <n v="15.58"/>
    <n v="17.579999999999998"/>
    <n v="16.579999999999998"/>
    <x v="0"/>
    <n v="1180"/>
    <n v="19564.399999999998"/>
  </r>
  <r>
    <n v="4389"/>
    <x v="2"/>
    <x v="8"/>
    <x v="70"/>
    <x v="154"/>
    <s v="26.69 - 39.36"/>
    <n v="26.69"/>
    <n v="39.36"/>
    <n v="33.024999999999999"/>
    <x v="5"/>
    <n v="1165"/>
    <n v="38474.125"/>
  </r>
  <r>
    <n v="4390"/>
    <x v="2"/>
    <x v="8"/>
    <x v="30"/>
    <x v="208"/>
    <s v="28.99 - 36.29"/>
    <n v="28.99"/>
    <n v="36.29"/>
    <n v="32.64"/>
    <x v="5"/>
    <n v="1152"/>
    <n v="37601.279999999999"/>
  </r>
  <r>
    <n v="4391"/>
    <x v="2"/>
    <x v="8"/>
    <x v="16"/>
    <x v="263"/>
    <s v="28.99 - 36.71"/>
    <n v="28.99"/>
    <n v="36.71"/>
    <n v="32.85"/>
    <x v="5"/>
    <n v="1088"/>
    <n v="35740.800000000003"/>
  </r>
  <r>
    <n v="4392"/>
    <x v="2"/>
    <x v="8"/>
    <x v="26"/>
    <x v="269"/>
    <s v="11.98 - 18.58"/>
    <n v="11.98"/>
    <n v="18.579999999999998"/>
    <n v="15.28"/>
    <x v="0"/>
    <n v="986"/>
    <n v="15066.08"/>
  </r>
  <r>
    <n v="4393"/>
    <x v="2"/>
    <x v="8"/>
    <x v="1"/>
    <x v="248"/>
    <s v="35.39 - 41.39"/>
    <n v="35.39"/>
    <n v="41.39"/>
    <n v="38.39"/>
    <x v="5"/>
    <n v="952"/>
    <n v="36547.279999999999"/>
  </r>
  <r>
    <n v="4394"/>
    <x v="2"/>
    <x v="8"/>
    <x v="57"/>
    <x v="259"/>
    <s v="2.98 - 4.18"/>
    <n v="2.98"/>
    <n v="4.18"/>
    <n v="3.58"/>
    <x v="4"/>
    <n v="948"/>
    <n v="3393.84"/>
  </r>
  <r>
    <n v="4395"/>
    <x v="2"/>
    <x v="8"/>
    <x v="3"/>
    <x v="113"/>
    <s v="35.80 - 41.60"/>
    <n v="35.799999999999997"/>
    <n v="41.6"/>
    <n v="38.700000000000003"/>
    <x v="5"/>
    <n v="915"/>
    <n v="35410.5"/>
  </r>
  <r>
    <n v="4396"/>
    <x v="2"/>
    <x v="8"/>
    <x v="21"/>
    <x v="270"/>
    <s v="40.56 - 40.90"/>
    <n v="40.56"/>
    <n v="40.9"/>
    <n v="40.730000000000004"/>
    <x v="3"/>
    <n v="895"/>
    <n v="36453.350000000006"/>
  </r>
  <r>
    <n v="4397"/>
    <x v="2"/>
    <x v="8"/>
    <x v="61"/>
    <x v="128"/>
    <s v="16.69 - 24.99"/>
    <n v="16.690000000000001"/>
    <n v="24.99"/>
    <n v="20.84"/>
    <x v="2"/>
    <n v="794"/>
    <n v="16546.96"/>
  </r>
  <r>
    <n v="4398"/>
    <x v="2"/>
    <x v="8"/>
    <x v="4"/>
    <x v="30"/>
    <s v="15.48 - 15.58"/>
    <n v="15.48"/>
    <n v="15.58"/>
    <n v="15.530000000000001"/>
    <x v="0"/>
    <n v="786"/>
    <n v="12206.580000000002"/>
  </r>
  <r>
    <n v="4399"/>
    <x v="2"/>
    <x v="8"/>
    <x v="36"/>
    <x v="250"/>
    <s v="17.50 - 21.80"/>
    <n v="17.5"/>
    <n v="21.8"/>
    <n v="19.649999999999999"/>
    <x v="0"/>
    <n v="731"/>
    <n v="14364.15"/>
  </r>
  <r>
    <n v="4400"/>
    <x v="2"/>
    <x v="8"/>
    <x v="43"/>
    <x v="78"/>
    <s v="18.29 - 19.79"/>
    <n v="18.29"/>
    <n v="19.79"/>
    <n v="19.04"/>
    <x v="0"/>
    <n v="690"/>
    <n v="13137.599999999999"/>
  </r>
  <r>
    <n v="4401"/>
    <x v="2"/>
    <x v="8"/>
    <x v="19"/>
    <x v="132"/>
    <s v="14.98 - 15.98"/>
    <n v="14.98"/>
    <n v="15.98"/>
    <n v="15.48"/>
    <x v="0"/>
    <n v="687"/>
    <n v="10634.76"/>
  </r>
  <r>
    <n v="4402"/>
    <x v="2"/>
    <x v="8"/>
    <x v="7"/>
    <x v="212"/>
    <s v="18.98 - 32.98"/>
    <n v="18.98"/>
    <n v="32.979999999999997"/>
    <n v="25.979999999999997"/>
    <x v="2"/>
    <n v="667"/>
    <n v="17328.659999999996"/>
  </r>
  <r>
    <n v="4403"/>
    <x v="2"/>
    <x v="8"/>
    <x v="84"/>
    <x v="216"/>
    <s v="6.58 - 8.48"/>
    <n v="6.58"/>
    <n v="8.48"/>
    <n v="7.53"/>
    <x v="4"/>
    <n v="645"/>
    <n v="4856.8500000000004"/>
  </r>
  <r>
    <n v="4404"/>
    <x v="2"/>
    <x v="8"/>
    <x v="48"/>
    <x v="159"/>
    <s v="24.29 - 24.29"/>
    <n v="24.29"/>
    <n v="24.29"/>
    <n v="24.29"/>
    <x v="2"/>
    <n v="618"/>
    <n v="15011.22"/>
  </r>
  <r>
    <n v="4405"/>
    <x v="2"/>
    <x v="8"/>
    <x v="78"/>
    <x v="193"/>
    <s v="4.39 - 9.88"/>
    <n v="4.3899999999999997"/>
    <n v="9.8800000000000008"/>
    <n v="7.1349999999999998"/>
    <x v="4"/>
    <n v="612"/>
    <n v="4366.62"/>
  </r>
  <r>
    <n v="4406"/>
    <x v="2"/>
    <x v="8"/>
    <x v="2"/>
    <x v="175"/>
    <s v="25.99 - 33.89"/>
    <n v="25.99"/>
    <n v="33.89"/>
    <n v="29.939999999999998"/>
    <x v="2"/>
    <n v="610"/>
    <n v="18263.399999999998"/>
  </r>
  <r>
    <n v="4407"/>
    <x v="2"/>
    <x v="8"/>
    <x v="0"/>
    <x v="243"/>
    <s v="25.98 - 35.98"/>
    <n v="25.98"/>
    <n v="35.979999999999997"/>
    <n v="30.979999999999997"/>
    <x v="5"/>
    <n v="579"/>
    <n v="17937.419999999998"/>
  </r>
  <r>
    <n v="4408"/>
    <x v="2"/>
    <x v="8"/>
    <x v="77"/>
    <x v="188"/>
    <s v="4.09 - 5.59"/>
    <n v="4.09"/>
    <n v="5.59"/>
    <n v="4.84"/>
    <x v="4"/>
    <n v="561"/>
    <n v="2715.24"/>
  </r>
  <r>
    <n v="4409"/>
    <x v="2"/>
    <x v="8"/>
    <x v="60"/>
    <x v="271"/>
    <s v="14.58 - 20.88"/>
    <n v="14.58"/>
    <n v="20.88"/>
    <n v="17.73"/>
    <x v="0"/>
    <n v="561"/>
    <n v="9946.5300000000007"/>
  </r>
  <r>
    <n v="4410"/>
    <x v="2"/>
    <x v="8"/>
    <x v="26"/>
    <x v="272"/>
    <s v="14.98 - 18.98"/>
    <n v="14.98"/>
    <n v="18.98"/>
    <n v="16.98"/>
    <x v="0"/>
    <n v="542"/>
    <n v="9203.16"/>
  </r>
  <r>
    <n v="4411"/>
    <x v="2"/>
    <x v="8"/>
    <x v="34"/>
    <x v="133"/>
    <s v="50.98 - 77.98"/>
    <n v="50.98"/>
    <n v="77.98"/>
    <n v="64.48"/>
    <x v="1"/>
    <n v="524"/>
    <n v="33787.520000000004"/>
  </r>
  <r>
    <n v="4412"/>
    <x v="2"/>
    <x v="8"/>
    <x v="8"/>
    <x v="255"/>
    <s v="14.98 - 17.98"/>
    <n v="14.98"/>
    <n v="17.98"/>
    <n v="16.48"/>
    <x v="0"/>
    <n v="506"/>
    <n v="8338.880000000001"/>
  </r>
  <r>
    <n v="4413"/>
    <x v="2"/>
    <x v="8"/>
    <x v="30"/>
    <x v="157"/>
    <s v="13.68 - 16.78"/>
    <n v="13.68"/>
    <n v="16.78"/>
    <n v="15.23"/>
    <x v="0"/>
    <n v="470"/>
    <n v="7158.1"/>
  </r>
  <r>
    <n v="4414"/>
    <x v="2"/>
    <x v="8"/>
    <x v="5"/>
    <x v="273"/>
    <s v="15.98 - 17.38"/>
    <n v="15.98"/>
    <n v="17.38"/>
    <n v="16.68"/>
    <x v="0"/>
    <n v="467"/>
    <n v="7789.5599999999995"/>
  </r>
  <r>
    <n v="4415"/>
    <x v="2"/>
    <x v="8"/>
    <x v="17"/>
    <x v="23"/>
    <s v="28.66 - 46.96"/>
    <n v="28.66"/>
    <n v="46.96"/>
    <n v="37.81"/>
    <x v="5"/>
    <n v="454"/>
    <n v="17165.740000000002"/>
  </r>
  <r>
    <n v="4416"/>
    <x v="2"/>
    <x v="8"/>
    <x v="16"/>
    <x v="21"/>
    <s v="50.80 - 50.80"/>
    <n v="50.8"/>
    <n v="50.8"/>
    <n v="50.8"/>
    <x v="1"/>
    <n v="452"/>
    <n v="22961.599999999999"/>
  </r>
  <r>
    <n v="4417"/>
    <x v="2"/>
    <x v="8"/>
    <x v="0"/>
    <x v="233"/>
    <s v="15.28 - 18.18"/>
    <n v="15.28"/>
    <n v="18.18"/>
    <n v="16.73"/>
    <x v="0"/>
    <n v="445"/>
    <n v="7444.85"/>
  </r>
  <r>
    <n v="4418"/>
    <x v="2"/>
    <x v="8"/>
    <x v="36"/>
    <x v="155"/>
    <s v="22.59 - 26.99"/>
    <n v="22.59"/>
    <n v="26.99"/>
    <n v="24.79"/>
    <x v="2"/>
    <n v="436"/>
    <n v="10808.44"/>
  </r>
  <r>
    <n v="4419"/>
    <x v="2"/>
    <x v="8"/>
    <x v="4"/>
    <x v="198"/>
    <s v="9.58 - 11.38"/>
    <n v="9.58"/>
    <n v="11.38"/>
    <n v="10.48"/>
    <x v="0"/>
    <n v="434"/>
    <n v="4548.3200000000006"/>
  </r>
  <r>
    <n v="4420"/>
    <x v="2"/>
    <x v="8"/>
    <x v="29"/>
    <x v="158"/>
    <s v="52.39 - 60.39"/>
    <n v="52.39"/>
    <n v="60.39"/>
    <n v="56.39"/>
    <x v="1"/>
    <n v="404"/>
    <n v="22781.56"/>
  </r>
  <r>
    <n v="4421"/>
    <x v="2"/>
    <x v="8"/>
    <x v="93"/>
    <x v="249"/>
    <s v="13.88 - 16.99"/>
    <n v="13.88"/>
    <n v="16.989999999999998"/>
    <n v="15.434999999999999"/>
    <x v="0"/>
    <n v="402"/>
    <n v="6204.87"/>
  </r>
  <r>
    <n v="4422"/>
    <x v="2"/>
    <x v="8"/>
    <x v="5"/>
    <x v="236"/>
    <s v="23.18 - 31.50"/>
    <n v="23.18"/>
    <n v="31.5"/>
    <n v="27.34"/>
    <x v="2"/>
    <n v="358"/>
    <n v="9787.7199999999993"/>
  </r>
  <r>
    <n v="4423"/>
    <x v="2"/>
    <x v="8"/>
    <x v="46"/>
    <x v="146"/>
    <s v="16.98 - 23.98"/>
    <n v="16.98"/>
    <n v="23.98"/>
    <n v="20.48"/>
    <x v="2"/>
    <n v="354"/>
    <n v="7249.92"/>
  </r>
  <r>
    <n v="4424"/>
    <x v="2"/>
    <x v="8"/>
    <x v="27"/>
    <x v="41"/>
    <s v="16.58 - 21.28"/>
    <n v="16.579999999999998"/>
    <n v="21.28"/>
    <n v="18.93"/>
    <x v="0"/>
    <n v="351"/>
    <n v="6644.43"/>
  </r>
  <r>
    <n v="4425"/>
    <x v="2"/>
    <x v="8"/>
    <x v="33"/>
    <x v="194"/>
    <s v="11.88 - 19.98"/>
    <n v="11.88"/>
    <n v="19.98"/>
    <n v="15.93"/>
    <x v="0"/>
    <n v="347"/>
    <n v="5527.71"/>
  </r>
  <r>
    <n v="4426"/>
    <x v="2"/>
    <x v="8"/>
    <x v="19"/>
    <x v="241"/>
    <s v="17.50 - 21.80"/>
    <n v="17.5"/>
    <n v="21.8"/>
    <n v="19.649999999999999"/>
    <x v="0"/>
    <n v="344"/>
    <n v="6759.5999999999995"/>
  </r>
  <r>
    <n v="4427"/>
    <x v="2"/>
    <x v="8"/>
    <x v="7"/>
    <x v="160"/>
    <s v="18.58 - 28.08"/>
    <n v="18.579999999999998"/>
    <n v="28.08"/>
    <n v="23.33"/>
    <x v="2"/>
    <n v="333"/>
    <n v="7768.8899999999994"/>
  </r>
  <r>
    <n v="4428"/>
    <x v="2"/>
    <x v="8"/>
    <x v="27"/>
    <x v="252"/>
    <s v="26.99 - 44.99"/>
    <n v="26.99"/>
    <n v="44.99"/>
    <n v="35.99"/>
    <x v="5"/>
    <n v="326"/>
    <n v="11732.74"/>
  </r>
  <r>
    <n v="4429"/>
    <x v="2"/>
    <x v="8"/>
    <x v="89"/>
    <x v="238"/>
    <s v="29.85 - 43.55"/>
    <n v="29.85"/>
    <n v="43.55"/>
    <n v="36.700000000000003"/>
    <x v="5"/>
    <n v="324"/>
    <n v="11890.800000000001"/>
  </r>
  <r>
    <n v="4430"/>
    <x v="2"/>
    <x v="8"/>
    <x v="90"/>
    <x v="244"/>
    <s v="30.98 - 34.58"/>
    <n v="30.98"/>
    <n v="34.58"/>
    <n v="32.78"/>
    <x v="5"/>
    <n v="305"/>
    <n v="9997.9"/>
  </r>
  <r>
    <n v="4431"/>
    <x v="2"/>
    <x v="8"/>
    <x v="23"/>
    <x v="274"/>
    <s v="19.99 - 28.29"/>
    <n v="19.989999999999998"/>
    <n v="28.29"/>
    <n v="24.14"/>
    <x v="2"/>
    <n v="304"/>
    <n v="7338.56"/>
  </r>
  <r>
    <n v="4432"/>
    <x v="2"/>
    <x v="8"/>
    <x v="66"/>
    <x v="148"/>
    <s v="23.98 - 36.99"/>
    <n v="23.98"/>
    <n v="36.99"/>
    <n v="30.484999999999999"/>
    <x v="5"/>
    <n v="272"/>
    <n v="8291.92"/>
  </r>
  <r>
    <n v="4433"/>
    <x v="2"/>
    <x v="8"/>
    <x v="11"/>
    <x v="161"/>
    <s v="14.98 - 14.98"/>
    <n v="14.98"/>
    <n v="14.98"/>
    <n v="14.98"/>
    <x v="0"/>
    <n v="262"/>
    <n v="3924.76"/>
  </r>
  <r>
    <n v="4434"/>
    <x v="2"/>
    <x v="8"/>
    <x v="23"/>
    <x v="275"/>
    <s v="16.38 - 18.98"/>
    <n v="16.38"/>
    <n v="18.98"/>
    <n v="17.68"/>
    <x v="0"/>
    <n v="251"/>
    <n v="4437.68"/>
  </r>
  <r>
    <n v="4435"/>
    <x v="2"/>
    <x v="8"/>
    <x v="4"/>
    <x v="136"/>
    <s v="16.08 - 16.98"/>
    <n v="16.079999999999998"/>
    <n v="16.98"/>
    <n v="16.53"/>
    <x v="0"/>
    <n v="242"/>
    <n v="4000.26"/>
  </r>
  <r>
    <n v="4436"/>
    <x v="2"/>
    <x v="8"/>
    <x v="2"/>
    <x v="27"/>
    <s v="26.11 - 27.21"/>
    <n v="26.11"/>
    <n v="27.21"/>
    <n v="26.66"/>
    <x v="2"/>
    <n v="233"/>
    <n v="6211.78"/>
  </r>
  <r>
    <n v="4437"/>
    <x v="2"/>
    <x v="8"/>
    <x v="3"/>
    <x v="276"/>
    <s v="29.80 - 35.60"/>
    <n v="29.8"/>
    <n v="35.6"/>
    <n v="32.700000000000003"/>
    <x v="5"/>
    <n v="221"/>
    <n v="7226.7000000000007"/>
  </r>
  <r>
    <n v="4438"/>
    <x v="2"/>
    <x v="8"/>
    <x v="15"/>
    <x v="45"/>
    <s v="14.58 - 16.88"/>
    <n v="14.58"/>
    <n v="16.88"/>
    <n v="15.73"/>
    <x v="0"/>
    <n v="196"/>
    <n v="3083.08"/>
  </r>
  <r>
    <n v="4439"/>
    <x v="2"/>
    <x v="8"/>
    <x v="29"/>
    <x v="170"/>
    <s v="49.99 - 61.39"/>
    <n v="49.99"/>
    <n v="61.39"/>
    <n v="55.69"/>
    <x v="1"/>
    <n v="195"/>
    <n v="10859.55"/>
  </r>
  <r>
    <n v="4440"/>
    <x v="2"/>
    <x v="8"/>
    <x v="74"/>
    <x v="227"/>
    <s v="41.58 - 41.58"/>
    <n v="41.58"/>
    <n v="41.58"/>
    <n v="41.58"/>
    <x v="3"/>
    <n v="188"/>
    <n v="7817.04"/>
  </r>
  <r>
    <n v="4441"/>
    <x v="2"/>
    <x v="8"/>
    <x v="12"/>
    <x v="277"/>
    <s v="26.39 - 41.99"/>
    <n v="26.39"/>
    <n v="41.99"/>
    <n v="34.19"/>
    <x v="5"/>
    <n v="184"/>
    <n v="6290.9599999999991"/>
  </r>
  <r>
    <n v="4442"/>
    <x v="2"/>
    <x v="8"/>
    <x v="74"/>
    <x v="179"/>
    <s v="40.98 - 40.98"/>
    <n v="40.98"/>
    <n v="40.98"/>
    <n v="40.98"/>
    <x v="3"/>
    <n v="182"/>
    <n v="7458.36"/>
  </r>
  <r>
    <n v="4443"/>
    <x v="2"/>
    <x v="8"/>
    <x v="27"/>
    <x v="218"/>
    <s v="15.98 - 20.28"/>
    <n v="15.98"/>
    <n v="20.28"/>
    <n v="18.130000000000003"/>
    <x v="0"/>
    <n v="175"/>
    <n v="3172.7500000000005"/>
  </r>
  <r>
    <n v="4444"/>
    <x v="2"/>
    <x v="8"/>
    <x v="46"/>
    <x v="88"/>
    <s v="16.08 - 17.98"/>
    <n v="16.079999999999998"/>
    <n v="17.98"/>
    <n v="17.03"/>
    <x v="0"/>
    <n v="151"/>
    <n v="2571.5300000000002"/>
  </r>
  <r>
    <n v="4445"/>
    <x v="2"/>
    <x v="8"/>
    <x v="29"/>
    <x v="260"/>
    <s v="28.90 - 34.20"/>
    <n v="28.9"/>
    <n v="34.200000000000003"/>
    <n v="31.55"/>
    <x v="5"/>
    <n v="146"/>
    <n v="4606.3"/>
  </r>
  <r>
    <n v="4446"/>
    <x v="2"/>
    <x v="8"/>
    <x v="0"/>
    <x v="278"/>
    <s v="18.99 - 38.99"/>
    <n v="18.989999999999998"/>
    <n v="38.99"/>
    <n v="28.990000000000002"/>
    <x v="2"/>
    <n v="145"/>
    <n v="4203.55"/>
  </r>
  <r>
    <n v="4447"/>
    <x v="2"/>
    <x v="8"/>
    <x v="78"/>
    <x v="229"/>
    <s v="8.58 - 12.50"/>
    <n v="8.58"/>
    <n v="12.5"/>
    <n v="10.54"/>
    <x v="0"/>
    <n v="144"/>
    <n v="1517.7599999999998"/>
  </r>
  <r>
    <n v="4448"/>
    <x v="2"/>
    <x v="8"/>
    <x v="33"/>
    <x v="102"/>
    <s v="5.28 - 8.28"/>
    <n v="5.28"/>
    <n v="8.2799999999999994"/>
    <n v="6.7799999999999994"/>
    <x v="4"/>
    <n v="139"/>
    <n v="942.42"/>
  </r>
  <r>
    <n v="4449"/>
    <x v="2"/>
    <x v="8"/>
    <x v="16"/>
    <x v="220"/>
    <s v="54.68 - 64.88"/>
    <n v="54.68"/>
    <n v="64.88"/>
    <n v="59.78"/>
    <x v="1"/>
    <n v="121"/>
    <n v="7233.38"/>
  </r>
  <r>
    <n v="4450"/>
    <x v="2"/>
    <x v="8"/>
    <x v="21"/>
    <x v="29"/>
    <s v="49.19 - 57.98"/>
    <n v="49.19"/>
    <n v="57.98"/>
    <n v="53.584999999999994"/>
    <x v="1"/>
    <n v="105"/>
    <n v="5626.4249999999993"/>
  </r>
  <r>
    <n v="4451"/>
    <x v="2"/>
    <x v="8"/>
    <x v="52"/>
    <x v="162"/>
    <s v="17.78 - 28.88"/>
    <n v="17.78"/>
    <n v="28.88"/>
    <n v="23.33"/>
    <x v="2"/>
    <n v="104"/>
    <n v="2426.3199999999997"/>
  </r>
  <r>
    <n v="4452"/>
    <x v="2"/>
    <x v="8"/>
    <x v="10"/>
    <x v="214"/>
    <s v="24.88 - 29.68"/>
    <n v="24.88"/>
    <n v="29.68"/>
    <n v="27.28"/>
    <x v="2"/>
    <n v="93"/>
    <n v="2537.04"/>
  </r>
  <r>
    <n v="4453"/>
    <x v="2"/>
    <x v="8"/>
    <x v="65"/>
    <x v="253"/>
    <s v="17.48 - 20.88"/>
    <n v="17.48"/>
    <n v="20.88"/>
    <n v="19.18"/>
    <x v="0"/>
    <n v="91"/>
    <n v="1745.3799999999999"/>
  </r>
  <r>
    <n v="4454"/>
    <x v="2"/>
    <x v="8"/>
    <x v="4"/>
    <x v="11"/>
    <s v="10.28 - 14.78"/>
    <n v="10.28"/>
    <n v="14.78"/>
    <n v="12.53"/>
    <x v="0"/>
    <n v="91"/>
    <n v="1140.23"/>
  </r>
  <r>
    <n v="4455"/>
    <x v="2"/>
    <x v="8"/>
    <x v="32"/>
    <x v="226"/>
    <s v="12.68 - 13.08"/>
    <n v="12.68"/>
    <n v="13.08"/>
    <n v="12.879999999999999"/>
    <x v="0"/>
    <n v="77"/>
    <n v="991.75999999999988"/>
  </r>
  <r>
    <n v="4456"/>
    <x v="2"/>
    <x v="8"/>
    <x v="83"/>
    <x v="213"/>
    <s v="16.78 - 18.98"/>
    <n v="16.78"/>
    <n v="18.98"/>
    <n v="17.880000000000003"/>
    <x v="0"/>
    <n v="65"/>
    <n v="1162.2000000000003"/>
  </r>
  <r>
    <n v="4457"/>
    <x v="2"/>
    <x v="8"/>
    <x v="85"/>
    <x v="223"/>
    <s v="16.98 - 17.98"/>
    <n v="16.98"/>
    <n v="17.98"/>
    <n v="17.48"/>
    <x v="0"/>
    <n v="65"/>
    <n v="1136.2"/>
  </r>
  <r>
    <n v="4458"/>
    <x v="2"/>
    <x v="8"/>
    <x v="21"/>
    <x v="189"/>
    <s v="35.20 - 42.80"/>
    <n v="35.200000000000003"/>
    <n v="42.8"/>
    <n v="39"/>
    <x v="5"/>
    <n v="60"/>
    <n v="2340"/>
  </r>
  <r>
    <n v="4459"/>
    <x v="2"/>
    <x v="8"/>
    <x v="16"/>
    <x v="76"/>
    <s v="24.38 - 24.38"/>
    <n v="24.38"/>
    <n v="24.38"/>
    <n v="24.38"/>
    <x v="2"/>
    <n v="60"/>
    <n v="1462.8"/>
  </r>
  <r>
    <n v="4460"/>
    <x v="2"/>
    <x v="8"/>
    <x v="14"/>
    <x v="215"/>
    <s v="25.88 - 30.08"/>
    <n v="25.88"/>
    <n v="30.08"/>
    <n v="27.979999999999997"/>
    <x v="2"/>
    <n v="57"/>
    <n v="1594.86"/>
  </r>
  <r>
    <n v="4461"/>
    <x v="2"/>
    <x v="8"/>
    <x v="36"/>
    <x v="66"/>
    <s v="15.98 - 18.68"/>
    <n v="15.98"/>
    <n v="18.68"/>
    <n v="17.329999999999998"/>
    <x v="0"/>
    <n v="51"/>
    <n v="883.82999999999993"/>
  </r>
  <r>
    <n v="4462"/>
    <x v="2"/>
    <x v="8"/>
    <x v="9"/>
    <x v="10"/>
    <s v="15.98 - 19.28"/>
    <n v="15.98"/>
    <n v="19.28"/>
    <n v="17.630000000000003"/>
    <x v="0"/>
    <n v="49"/>
    <n v="863.87000000000012"/>
  </r>
  <r>
    <n v="4463"/>
    <x v="2"/>
    <x v="8"/>
    <x v="29"/>
    <x v="122"/>
    <s v="27.99 - 32.20"/>
    <n v="27.99"/>
    <n v="32.200000000000003"/>
    <n v="30.094999999999999"/>
    <x v="5"/>
    <n v="44"/>
    <n v="1324.1799999999998"/>
  </r>
  <r>
    <n v="4464"/>
    <x v="2"/>
    <x v="8"/>
    <x v="13"/>
    <x v="230"/>
    <s v="17.88 - 20.38"/>
    <n v="17.88"/>
    <n v="20.38"/>
    <n v="19.13"/>
    <x v="0"/>
    <n v="43"/>
    <n v="822.58999999999992"/>
  </r>
  <r>
    <n v="4465"/>
    <x v="2"/>
    <x v="8"/>
    <x v="29"/>
    <x v="43"/>
    <s v="39.99 - 46.19"/>
    <n v="39.99"/>
    <n v="46.19"/>
    <n v="43.09"/>
    <x v="3"/>
    <n v="36"/>
    <n v="1551.2400000000002"/>
  </r>
  <r>
    <n v="4466"/>
    <x v="2"/>
    <x v="8"/>
    <x v="21"/>
    <x v="190"/>
    <s v="32.18 - 32.20"/>
    <n v="32.18"/>
    <n v="32.200000000000003"/>
    <n v="32.19"/>
    <x v="5"/>
    <n v="36"/>
    <n v="1158.8399999999999"/>
  </r>
  <r>
    <n v="4467"/>
    <x v="2"/>
    <x v="8"/>
    <x v="86"/>
    <x v="221"/>
    <s v="15.98 - 20.18"/>
    <n v="15.98"/>
    <n v="20.18"/>
    <n v="18.079999999999998"/>
    <x v="0"/>
    <n v="31"/>
    <n v="560.4799999999999"/>
  </r>
  <r>
    <n v="4468"/>
    <x v="2"/>
    <x v="8"/>
    <x v="5"/>
    <x v="232"/>
    <s v="17.88 - 18.98"/>
    <n v="17.88"/>
    <n v="18.98"/>
    <n v="18.43"/>
    <x v="0"/>
    <n v="27"/>
    <n v="497.61"/>
  </r>
  <r>
    <n v="4469"/>
    <x v="2"/>
    <x v="8"/>
    <x v="5"/>
    <x v="192"/>
    <s v="17.98 - 18.98"/>
    <n v="17.98"/>
    <n v="18.98"/>
    <n v="18.48"/>
    <x v="0"/>
    <n v="26"/>
    <n v="480.48"/>
  </r>
  <r>
    <n v="4470"/>
    <x v="2"/>
    <x v="8"/>
    <x v="87"/>
    <x v="225"/>
    <s v="19.98 - 22.98"/>
    <n v="19.98"/>
    <n v="22.98"/>
    <n v="21.48"/>
    <x v="2"/>
    <n v="26"/>
    <n v="558.48"/>
  </r>
  <r>
    <n v="4471"/>
    <x v="2"/>
    <x v="8"/>
    <x v="88"/>
    <x v="231"/>
    <s v="32.99 - 39.99"/>
    <n v="32.99"/>
    <n v="39.99"/>
    <n v="36.49"/>
    <x v="5"/>
    <n v="17"/>
    <n v="620.33000000000004"/>
  </r>
  <r>
    <n v="4472"/>
    <x v="2"/>
    <x v="8"/>
    <x v="56"/>
    <x v="116"/>
    <s v="19.78 - 21.78"/>
    <n v="19.78"/>
    <n v="21.78"/>
    <n v="20.78"/>
    <x v="2"/>
    <n v="12"/>
    <n v="249.36"/>
  </r>
  <r>
    <n v="4473"/>
    <x v="2"/>
    <x v="8"/>
    <x v="66"/>
    <x v="228"/>
    <s v="20.80 - 20.80"/>
    <n v="20.8"/>
    <n v="20.8"/>
    <n v="20.8"/>
    <x v="2"/>
    <n v="12"/>
    <n v="249.60000000000002"/>
  </r>
  <r>
    <n v="4474"/>
    <x v="2"/>
    <x v="8"/>
    <x v="94"/>
    <x v="254"/>
    <s v="29.77 - 41.97"/>
    <n v="29.77"/>
    <n v="41.97"/>
    <n v="35.869999999999997"/>
    <x v="5"/>
    <n v="10"/>
    <n v="358.7"/>
  </r>
  <r>
    <n v="4475"/>
    <x v="2"/>
    <x v="8"/>
    <x v="31"/>
    <x v="138"/>
    <s v="15.66 - 17.99"/>
    <n v="15.66"/>
    <n v="17.989999999999998"/>
    <n v="16.824999999999999"/>
    <x v="0"/>
    <n v="9"/>
    <n v="151.42499999999998"/>
  </r>
  <r>
    <n v="4476"/>
    <x v="2"/>
    <x v="8"/>
    <x v="76"/>
    <x v="187"/>
    <s v="11.99 - 17.66"/>
    <n v="11.99"/>
    <n v="17.66"/>
    <n v="14.824999999999999"/>
    <x v="0"/>
    <n v="9"/>
    <n v="133.42499999999998"/>
  </r>
  <r>
    <n v="4477"/>
    <x v="2"/>
    <x v="8"/>
    <x v="49"/>
    <x v="222"/>
    <s v="14.99 - 16.99"/>
    <n v="14.99"/>
    <n v="16.989999999999998"/>
    <n v="15.989999999999998"/>
    <x v="0"/>
    <n v="8"/>
    <n v="127.91999999999999"/>
  </r>
  <r>
    <n v="4478"/>
    <x v="2"/>
    <x v="8"/>
    <x v="10"/>
    <x v="13"/>
    <s v="20.78 - 23.08"/>
    <n v="20.78"/>
    <n v="23.08"/>
    <n v="21.93"/>
    <x v="2"/>
    <n v="6"/>
    <n v="131.57999999999998"/>
  </r>
  <r>
    <n v="4479"/>
    <x v="2"/>
    <x v="8"/>
    <x v="30"/>
    <x v="219"/>
    <s v="22.78 - 23.17"/>
    <n v="22.78"/>
    <n v="23.17"/>
    <n v="22.975000000000001"/>
    <x v="2"/>
    <n v="6"/>
    <n v="137.85000000000002"/>
  </r>
  <r>
    <n v="4480"/>
    <x v="2"/>
    <x v="8"/>
    <x v="5"/>
    <x v="174"/>
    <s v="15.58 - 16.98"/>
    <n v="15.58"/>
    <n v="16.98"/>
    <n v="16.28"/>
    <x v="0"/>
    <n v="5"/>
    <n v="81.400000000000006"/>
  </r>
  <r>
    <n v="4481"/>
    <x v="2"/>
    <x v="8"/>
    <x v="53"/>
    <x v="104"/>
    <s v="25.98 - 27.98"/>
    <n v="25.98"/>
    <n v="27.98"/>
    <n v="26.98"/>
    <x v="2"/>
    <n v="3"/>
    <n v="80.94"/>
  </r>
  <r>
    <n v="4482"/>
    <x v="2"/>
    <x v="8"/>
    <x v="54"/>
    <x v="111"/>
    <s v="21.68 - 24.68"/>
    <n v="21.68"/>
    <n v="24.68"/>
    <n v="23.18"/>
    <x v="2"/>
    <n v="3"/>
    <n v="69.539999999999992"/>
  </r>
  <r>
    <n v="4483"/>
    <x v="2"/>
    <x v="8"/>
    <x v="25"/>
    <x v="84"/>
    <s v="16.68 - 20.68"/>
    <n v="16.68"/>
    <n v="20.68"/>
    <n v="18.68"/>
    <x v="0"/>
    <n v="3"/>
    <n v="56.04"/>
  </r>
  <r>
    <n v="4484"/>
    <x v="2"/>
    <x v="8"/>
    <x v="0"/>
    <x v="46"/>
    <s v="14.58 - 19.98"/>
    <n v="14.58"/>
    <n v="19.98"/>
    <n v="17.28"/>
    <x v="0"/>
    <n v="2"/>
    <n v="34.56"/>
  </r>
  <r>
    <n v="4485"/>
    <x v="2"/>
    <x v="8"/>
    <x v="10"/>
    <x v="103"/>
    <s v="22.58 - 25.38"/>
    <n v="22.58"/>
    <n v="25.38"/>
    <n v="23.979999999999997"/>
    <x v="2"/>
    <n v="1"/>
    <n v="23.979999999999997"/>
  </r>
  <r>
    <n v="4486"/>
    <x v="2"/>
    <x v="9"/>
    <x v="4"/>
    <x v="196"/>
    <s v="15.48 - 21.99"/>
    <n v="15.48"/>
    <n v="21.99"/>
    <n v="18.734999999999999"/>
    <x v="0"/>
    <n v="56843"/>
    <n v="1064953.605"/>
  </r>
  <r>
    <n v="4487"/>
    <x v="2"/>
    <x v="9"/>
    <x v="6"/>
    <x v="106"/>
    <s v="3.28 - 9.99"/>
    <n v="3.28"/>
    <n v="9.99"/>
    <n v="6.6349999999999998"/>
    <x v="4"/>
    <n v="47868"/>
    <n v="317604.18"/>
  </r>
  <r>
    <n v="4488"/>
    <x v="2"/>
    <x v="9"/>
    <x v="50"/>
    <x v="135"/>
    <s v="25.89 - 36.39"/>
    <n v="25.89"/>
    <n v="36.39"/>
    <n v="31.14"/>
    <x v="5"/>
    <n v="41488"/>
    <n v="1291936.32"/>
  </r>
  <r>
    <n v="4489"/>
    <x v="2"/>
    <x v="9"/>
    <x v="4"/>
    <x v="195"/>
    <s v="7.98 - 17.98"/>
    <n v="7.98"/>
    <n v="17.98"/>
    <n v="12.98"/>
    <x v="0"/>
    <n v="32195"/>
    <n v="417891.10000000003"/>
  </r>
  <r>
    <n v="4490"/>
    <x v="2"/>
    <x v="9"/>
    <x v="4"/>
    <x v="107"/>
    <s v="18.98 - 33.18"/>
    <n v="18.98"/>
    <n v="33.18"/>
    <n v="26.08"/>
    <x v="2"/>
    <n v="31614"/>
    <n v="824493.12"/>
  </r>
  <r>
    <n v="4491"/>
    <x v="2"/>
    <x v="9"/>
    <x v="50"/>
    <x v="98"/>
    <s v="25.99 - 29.59"/>
    <n v="25.99"/>
    <n v="29.59"/>
    <n v="27.79"/>
    <x v="2"/>
    <n v="30216"/>
    <n v="839702.64"/>
  </r>
  <r>
    <n v="4492"/>
    <x v="2"/>
    <x v="9"/>
    <x v="4"/>
    <x v="202"/>
    <s v="13.58 - 16.78"/>
    <n v="13.58"/>
    <n v="16.78"/>
    <n v="15.18"/>
    <x v="0"/>
    <n v="27548"/>
    <n v="418178.64"/>
  </r>
  <r>
    <n v="4493"/>
    <x v="2"/>
    <x v="9"/>
    <x v="4"/>
    <x v="168"/>
    <s v="9.98 - 13.98"/>
    <n v="9.98"/>
    <n v="13.98"/>
    <n v="11.98"/>
    <x v="0"/>
    <n v="25336"/>
    <n v="303525.28000000003"/>
  </r>
  <r>
    <n v="4494"/>
    <x v="2"/>
    <x v="9"/>
    <x v="4"/>
    <x v="12"/>
    <s v="20.98 - 34.28"/>
    <n v="20.98"/>
    <n v="34.28"/>
    <n v="27.630000000000003"/>
    <x v="2"/>
    <n v="17161"/>
    <n v="474158.43000000005"/>
  </r>
  <r>
    <n v="4495"/>
    <x v="2"/>
    <x v="9"/>
    <x v="11"/>
    <x v="242"/>
    <s v="4.99 - 6.99"/>
    <n v="4.99"/>
    <n v="6.99"/>
    <n v="5.99"/>
    <x v="4"/>
    <n v="13235"/>
    <n v="79277.650000000009"/>
  </r>
  <r>
    <n v="4496"/>
    <x v="2"/>
    <x v="9"/>
    <x v="17"/>
    <x v="144"/>
    <s v="11.98 - 18.98"/>
    <n v="11.98"/>
    <n v="18.98"/>
    <n v="15.48"/>
    <x v="0"/>
    <n v="12615"/>
    <n v="195280.2"/>
  </r>
  <r>
    <n v="4497"/>
    <x v="2"/>
    <x v="9"/>
    <x v="51"/>
    <x v="171"/>
    <s v="7.99 - 12.38"/>
    <n v="7.99"/>
    <n v="12.38"/>
    <n v="10.185"/>
    <x v="0"/>
    <n v="11721"/>
    <n v="119378.38500000001"/>
  </r>
  <r>
    <n v="4498"/>
    <x v="2"/>
    <x v="9"/>
    <x v="4"/>
    <x v="261"/>
    <s v="16.68 - 27.98"/>
    <n v="16.68"/>
    <n v="27.98"/>
    <n v="22.33"/>
    <x v="2"/>
    <n v="11267"/>
    <n v="251592.11"/>
  </r>
  <r>
    <n v="4499"/>
    <x v="2"/>
    <x v="9"/>
    <x v="79"/>
    <x v="197"/>
    <s v="4.57 - 4.57"/>
    <n v="4.57"/>
    <n v="4.57"/>
    <n v="4.57"/>
    <x v="4"/>
    <n v="10785"/>
    <n v="49287.450000000004"/>
  </r>
  <r>
    <n v="4500"/>
    <x v="2"/>
    <x v="9"/>
    <x v="75"/>
    <x v="183"/>
    <s v="30.00 - 76.90"/>
    <n v="30"/>
    <n v="76.900000000000006"/>
    <n v="53.45"/>
    <x v="1"/>
    <n v="10119"/>
    <n v="540860.55000000005"/>
  </r>
  <r>
    <n v="4501"/>
    <x v="2"/>
    <x v="9"/>
    <x v="24"/>
    <x v="35"/>
    <s v="14.28 - 15.38"/>
    <n v="14.28"/>
    <n v="15.38"/>
    <n v="14.83"/>
    <x v="0"/>
    <n v="10032"/>
    <n v="148774.56"/>
  </r>
  <r>
    <n v="4502"/>
    <x v="2"/>
    <x v="9"/>
    <x v="31"/>
    <x v="79"/>
    <s v="5.99 - 9.40"/>
    <n v="5.99"/>
    <n v="9.4"/>
    <n v="7.6950000000000003"/>
    <x v="4"/>
    <n v="9940"/>
    <n v="76488.3"/>
  </r>
  <r>
    <n v="4503"/>
    <x v="2"/>
    <x v="9"/>
    <x v="47"/>
    <x v="265"/>
    <s v="42.98 - 45.98"/>
    <n v="42.98"/>
    <n v="45.98"/>
    <n v="44.48"/>
    <x v="3"/>
    <n v="9181"/>
    <n v="408370.87999999995"/>
  </r>
  <r>
    <n v="4504"/>
    <x v="2"/>
    <x v="9"/>
    <x v="4"/>
    <x v="234"/>
    <s v="7.98 - 15.78"/>
    <n v="7.98"/>
    <n v="15.78"/>
    <n v="11.879999999999999"/>
    <x v="0"/>
    <n v="9111"/>
    <n v="108238.68"/>
  </r>
  <r>
    <n v="4505"/>
    <x v="2"/>
    <x v="9"/>
    <x v="0"/>
    <x v="251"/>
    <s v="13.98 - 18.68"/>
    <n v="13.98"/>
    <n v="18.68"/>
    <n v="16.329999999999998"/>
    <x v="0"/>
    <n v="8354"/>
    <n v="136420.81999999998"/>
  </r>
  <r>
    <n v="4506"/>
    <x v="2"/>
    <x v="9"/>
    <x v="31"/>
    <x v="191"/>
    <s v="2.99 - 5.75"/>
    <n v="2.99"/>
    <n v="5.75"/>
    <n v="4.37"/>
    <x v="4"/>
    <n v="7145"/>
    <n v="31223.65"/>
  </r>
  <r>
    <n v="4507"/>
    <x v="2"/>
    <x v="9"/>
    <x v="82"/>
    <x v="211"/>
    <s v="24.98 - 33.18"/>
    <n v="24.98"/>
    <n v="33.18"/>
    <n v="29.08"/>
    <x v="2"/>
    <n v="6812"/>
    <n v="198092.96"/>
  </r>
  <r>
    <n v="4508"/>
    <x v="2"/>
    <x v="9"/>
    <x v="51"/>
    <x v="101"/>
    <s v="11.88 - 20.68"/>
    <n v="11.88"/>
    <n v="20.68"/>
    <n v="16.28"/>
    <x v="0"/>
    <n v="6295"/>
    <n v="102482.6"/>
  </r>
  <r>
    <n v="4509"/>
    <x v="2"/>
    <x v="9"/>
    <x v="23"/>
    <x v="32"/>
    <s v="12.98 - 17.88"/>
    <n v="12.98"/>
    <n v="17.88"/>
    <n v="15.43"/>
    <x v="0"/>
    <n v="5784"/>
    <n v="89247.12"/>
  </r>
  <r>
    <n v="4510"/>
    <x v="2"/>
    <x v="9"/>
    <x v="26"/>
    <x v="39"/>
    <s v="12.68 - 20.78"/>
    <n v="12.68"/>
    <n v="20.78"/>
    <n v="16.73"/>
    <x v="0"/>
    <n v="5701"/>
    <n v="95377.73"/>
  </r>
  <r>
    <n v="4511"/>
    <x v="2"/>
    <x v="9"/>
    <x v="82"/>
    <x v="256"/>
    <s v="24.98 - 37.98"/>
    <n v="24.98"/>
    <n v="37.979999999999997"/>
    <n v="31.479999999999997"/>
    <x v="5"/>
    <n v="5226"/>
    <n v="164514.47999999998"/>
  </r>
  <r>
    <n v="4512"/>
    <x v="2"/>
    <x v="9"/>
    <x v="8"/>
    <x v="127"/>
    <s v="12.98 - 16.58"/>
    <n v="12.98"/>
    <n v="16.579999999999998"/>
    <n v="14.78"/>
    <x v="0"/>
    <n v="5057"/>
    <n v="74742.459999999992"/>
  </r>
  <r>
    <n v="4513"/>
    <x v="2"/>
    <x v="9"/>
    <x v="34"/>
    <x v="145"/>
    <s v="12.28 - 23.98"/>
    <n v="12.28"/>
    <n v="23.98"/>
    <n v="18.13"/>
    <x v="0"/>
    <n v="5024"/>
    <n v="91085.119999999995"/>
  </r>
  <r>
    <n v="4514"/>
    <x v="2"/>
    <x v="9"/>
    <x v="22"/>
    <x v="31"/>
    <s v="12.99 - 17.19"/>
    <n v="12.99"/>
    <n v="17.190000000000001"/>
    <n v="15.09"/>
    <x v="0"/>
    <n v="4667"/>
    <n v="70425.03"/>
  </r>
  <r>
    <n v="4515"/>
    <x v="2"/>
    <x v="9"/>
    <x v="92"/>
    <x v="247"/>
    <s v="15.98 - 15.98"/>
    <n v="15.98"/>
    <n v="15.98"/>
    <n v="15.98"/>
    <x v="0"/>
    <n v="4550"/>
    <n v="72709"/>
  </r>
  <r>
    <n v="4516"/>
    <x v="2"/>
    <x v="9"/>
    <x v="65"/>
    <x v="141"/>
    <s v="5.99 - 9.09"/>
    <n v="5.99"/>
    <n v="9.09"/>
    <n v="7.54"/>
    <x v="4"/>
    <n v="4176"/>
    <n v="31487.040000000001"/>
  </r>
  <r>
    <n v="4517"/>
    <x v="2"/>
    <x v="9"/>
    <x v="95"/>
    <x v="266"/>
    <s v="2.97 - 5.19"/>
    <n v="2.97"/>
    <n v="5.19"/>
    <n v="4.08"/>
    <x v="4"/>
    <n v="3675"/>
    <n v="14994"/>
  </r>
  <r>
    <n v="4518"/>
    <x v="2"/>
    <x v="9"/>
    <x v="62"/>
    <x v="147"/>
    <s v="8.98 - 15.98"/>
    <n v="8.98"/>
    <n v="15.98"/>
    <n v="12.48"/>
    <x v="0"/>
    <n v="3648"/>
    <n v="45527.040000000001"/>
  </r>
  <r>
    <n v="4519"/>
    <x v="2"/>
    <x v="9"/>
    <x v="60"/>
    <x v="126"/>
    <s v="5.99 - 9.95"/>
    <n v="5.99"/>
    <n v="9.9499999999999993"/>
    <n v="7.97"/>
    <x v="4"/>
    <n v="3564"/>
    <n v="28405.079999999998"/>
  </r>
  <r>
    <n v="4520"/>
    <x v="2"/>
    <x v="9"/>
    <x v="48"/>
    <x v="137"/>
    <s v="19.39 - 29.39"/>
    <n v="19.39"/>
    <n v="29.39"/>
    <n v="24.39"/>
    <x v="2"/>
    <n v="3557"/>
    <n v="86755.23"/>
  </r>
  <r>
    <n v="4521"/>
    <x v="2"/>
    <x v="9"/>
    <x v="0"/>
    <x v="0"/>
    <s v="13.98 - 15.38"/>
    <n v="13.98"/>
    <n v="15.38"/>
    <n v="14.68"/>
    <x v="0"/>
    <n v="3156"/>
    <n v="46330.080000000002"/>
  </r>
  <r>
    <n v="4522"/>
    <x v="2"/>
    <x v="9"/>
    <x v="1"/>
    <x v="119"/>
    <s v="40.50 - 44.50"/>
    <n v="40.5"/>
    <n v="44.5"/>
    <n v="42.5"/>
    <x v="3"/>
    <n v="3103"/>
    <n v="131877.5"/>
  </r>
  <r>
    <n v="4523"/>
    <x v="2"/>
    <x v="9"/>
    <x v="3"/>
    <x v="180"/>
    <s v="42.80 - 53.60"/>
    <n v="42.8"/>
    <n v="53.6"/>
    <n v="48.2"/>
    <x v="3"/>
    <n v="3048"/>
    <n v="146913.60000000001"/>
  </r>
  <r>
    <n v="4524"/>
    <x v="2"/>
    <x v="9"/>
    <x v="2"/>
    <x v="140"/>
    <s v="19.59 - 28.34"/>
    <n v="19.59"/>
    <n v="28.34"/>
    <n v="23.965"/>
    <x v="2"/>
    <n v="3034"/>
    <n v="72709.81"/>
  </r>
  <r>
    <n v="4525"/>
    <x v="2"/>
    <x v="9"/>
    <x v="5"/>
    <x v="273"/>
    <s v="15.98 - 17.38"/>
    <n v="15.98"/>
    <n v="17.38"/>
    <n v="16.68"/>
    <x v="0"/>
    <n v="3031"/>
    <n v="50557.08"/>
  </r>
  <r>
    <n v="4526"/>
    <x v="2"/>
    <x v="9"/>
    <x v="48"/>
    <x v="151"/>
    <s v="25.89 - 33.69"/>
    <n v="25.89"/>
    <n v="33.69"/>
    <n v="29.79"/>
    <x v="2"/>
    <n v="2944"/>
    <n v="87701.759999999995"/>
  </r>
  <r>
    <n v="4527"/>
    <x v="2"/>
    <x v="9"/>
    <x v="3"/>
    <x v="264"/>
    <s v="43.80 - 51.80"/>
    <n v="43.8"/>
    <n v="51.8"/>
    <n v="47.8"/>
    <x v="3"/>
    <n v="2814"/>
    <n v="134509.19999999998"/>
  </r>
  <r>
    <n v="4528"/>
    <x v="2"/>
    <x v="9"/>
    <x v="11"/>
    <x v="14"/>
    <s v="14.99 - 15.99"/>
    <n v="14.99"/>
    <n v="15.99"/>
    <n v="15.49"/>
    <x v="0"/>
    <n v="2773"/>
    <n v="42953.770000000004"/>
  </r>
  <r>
    <n v="4529"/>
    <x v="2"/>
    <x v="9"/>
    <x v="15"/>
    <x v="33"/>
    <s v="13.58 - 16.18"/>
    <n v="13.58"/>
    <n v="16.18"/>
    <n v="14.879999999999999"/>
    <x v="0"/>
    <n v="2742"/>
    <n v="40800.959999999999"/>
  </r>
  <r>
    <n v="4530"/>
    <x v="2"/>
    <x v="9"/>
    <x v="17"/>
    <x v="109"/>
    <s v="15.99 - 23.29"/>
    <n v="15.99"/>
    <n v="23.29"/>
    <n v="19.64"/>
    <x v="0"/>
    <n v="2671"/>
    <n v="52458.44"/>
  </r>
  <r>
    <n v="4531"/>
    <x v="2"/>
    <x v="9"/>
    <x v="52"/>
    <x v="100"/>
    <s v="5.68 - 8.58"/>
    <n v="5.68"/>
    <n v="8.58"/>
    <n v="7.13"/>
    <x v="4"/>
    <n v="2640"/>
    <n v="18823.2"/>
  </r>
  <r>
    <n v="4532"/>
    <x v="2"/>
    <x v="9"/>
    <x v="26"/>
    <x v="115"/>
    <s v="12.98 - 20.78"/>
    <n v="12.98"/>
    <n v="20.78"/>
    <n v="16.880000000000003"/>
    <x v="0"/>
    <n v="2631"/>
    <n v="44411.280000000006"/>
  </r>
  <r>
    <n v="4533"/>
    <x v="2"/>
    <x v="9"/>
    <x v="6"/>
    <x v="167"/>
    <s v="7.78 - 11.38"/>
    <n v="7.78"/>
    <n v="11.38"/>
    <n v="9.58"/>
    <x v="4"/>
    <n v="2539"/>
    <n v="24323.62"/>
  </r>
  <r>
    <n v="4534"/>
    <x v="2"/>
    <x v="9"/>
    <x v="1"/>
    <x v="248"/>
    <s v="35.39 - 41.39"/>
    <n v="35.39"/>
    <n v="41.39"/>
    <n v="38.39"/>
    <x v="5"/>
    <n v="2498"/>
    <n v="95898.22"/>
  </r>
  <r>
    <n v="4535"/>
    <x v="2"/>
    <x v="9"/>
    <x v="19"/>
    <x v="132"/>
    <s v="14.98 - 15.98"/>
    <n v="14.98"/>
    <n v="15.98"/>
    <n v="15.48"/>
    <x v="0"/>
    <n v="2493"/>
    <n v="38591.64"/>
  </r>
  <r>
    <n v="4536"/>
    <x v="2"/>
    <x v="9"/>
    <x v="4"/>
    <x v="4"/>
    <s v="15.58 - 16.98"/>
    <n v="15.58"/>
    <n v="16.98"/>
    <n v="16.28"/>
    <x v="0"/>
    <n v="2475"/>
    <n v="40293"/>
  </r>
  <r>
    <n v="4537"/>
    <x v="2"/>
    <x v="9"/>
    <x v="53"/>
    <x v="186"/>
    <s v="13.48 - 18.28"/>
    <n v="13.48"/>
    <n v="18.28"/>
    <n v="15.88"/>
    <x v="0"/>
    <n v="2339"/>
    <n v="37143.32"/>
  </r>
  <r>
    <n v="4538"/>
    <x v="2"/>
    <x v="9"/>
    <x v="57"/>
    <x v="120"/>
    <s v="4.38 - 6.88"/>
    <n v="4.38"/>
    <n v="6.88"/>
    <n v="5.63"/>
    <x v="4"/>
    <n v="2183"/>
    <n v="12290.289999999999"/>
  </r>
  <r>
    <n v="4539"/>
    <x v="2"/>
    <x v="9"/>
    <x v="60"/>
    <x v="185"/>
    <s v="14.98 - 20.98"/>
    <n v="14.98"/>
    <n v="20.98"/>
    <n v="17.98"/>
    <x v="0"/>
    <n v="2159"/>
    <n v="38818.82"/>
  </r>
  <r>
    <n v="4540"/>
    <x v="2"/>
    <x v="9"/>
    <x v="44"/>
    <x v="237"/>
    <s v="15.38 - 16.38"/>
    <n v="15.38"/>
    <n v="16.38"/>
    <n v="15.879999999999999"/>
    <x v="0"/>
    <n v="2133"/>
    <n v="33872.04"/>
  </r>
  <r>
    <n v="4541"/>
    <x v="2"/>
    <x v="9"/>
    <x v="12"/>
    <x v="118"/>
    <s v="20.99 - 33.99"/>
    <n v="20.99"/>
    <n v="33.99"/>
    <n v="27.490000000000002"/>
    <x v="2"/>
    <n v="2104"/>
    <n v="57838.960000000006"/>
  </r>
  <r>
    <n v="4542"/>
    <x v="2"/>
    <x v="9"/>
    <x v="91"/>
    <x v="245"/>
    <s v="8.98 - 16.88"/>
    <n v="8.98"/>
    <n v="16.88"/>
    <n v="12.93"/>
    <x v="0"/>
    <n v="2056"/>
    <n v="26584.079999999998"/>
  </r>
  <r>
    <n v="4543"/>
    <x v="2"/>
    <x v="9"/>
    <x v="2"/>
    <x v="173"/>
    <s v="16.29 - 19.29"/>
    <n v="16.29"/>
    <n v="19.29"/>
    <n v="17.79"/>
    <x v="0"/>
    <n v="2048"/>
    <n v="36433.919999999998"/>
  </r>
  <r>
    <n v="4544"/>
    <x v="2"/>
    <x v="9"/>
    <x v="5"/>
    <x v="257"/>
    <s v="22.90 - 26.30"/>
    <n v="22.9"/>
    <n v="26.3"/>
    <n v="24.6"/>
    <x v="2"/>
    <n v="2014"/>
    <n v="49544.4"/>
  </r>
  <r>
    <n v="4545"/>
    <x v="2"/>
    <x v="9"/>
    <x v="3"/>
    <x v="3"/>
    <s v="33.80 - 55.40"/>
    <n v="33.799999999999997"/>
    <n v="55.4"/>
    <n v="44.599999999999994"/>
    <x v="3"/>
    <n v="1970"/>
    <n v="87861.999999999985"/>
  </r>
  <r>
    <n v="4546"/>
    <x v="2"/>
    <x v="9"/>
    <x v="0"/>
    <x v="207"/>
    <s v="21.98 - 25.98"/>
    <n v="21.98"/>
    <n v="25.98"/>
    <n v="23.98"/>
    <x v="2"/>
    <n v="1832"/>
    <n v="43931.360000000001"/>
  </r>
  <r>
    <n v="4547"/>
    <x v="2"/>
    <x v="9"/>
    <x v="21"/>
    <x v="199"/>
    <s v="52.03 - 52.23"/>
    <n v="52.03"/>
    <n v="52.23"/>
    <n v="52.129999999999995"/>
    <x v="1"/>
    <n v="1772"/>
    <n v="92374.359999999986"/>
  </r>
  <r>
    <n v="4548"/>
    <x v="2"/>
    <x v="9"/>
    <x v="30"/>
    <x v="44"/>
    <s v="19.97 - 22.78"/>
    <n v="19.97"/>
    <n v="22.78"/>
    <n v="21.375"/>
    <x v="2"/>
    <n v="1740"/>
    <n v="37192.5"/>
  </r>
  <r>
    <n v="4549"/>
    <x v="2"/>
    <x v="9"/>
    <x v="1"/>
    <x v="1"/>
    <s v="49.99 - 54.65"/>
    <n v="49.99"/>
    <n v="54.65"/>
    <n v="52.32"/>
    <x v="1"/>
    <n v="1723"/>
    <n v="90147.36"/>
  </r>
  <r>
    <n v="4550"/>
    <x v="2"/>
    <x v="9"/>
    <x v="19"/>
    <x v="241"/>
    <s v="17.50 - 21.80"/>
    <n v="17.5"/>
    <n v="21.8"/>
    <n v="19.649999999999999"/>
    <x v="0"/>
    <n v="1672"/>
    <n v="32854.799999999996"/>
  </r>
  <r>
    <n v="4551"/>
    <x v="2"/>
    <x v="9"/>
    <x v="12"/>
    <x v="177"/>
    <s v="15.69 - 18.89"/>
    <n v="15.69"/>
    <n v="18.89"/>
    <n v="17.29"/>
    <x v="0"/>
    <n v="1665"/>
    <n v="28787.85"/>
  </r>
  <r>
    <n v="4552"/>
    <x v="2"/>
    <x v="9"/>
    <x v="73"/>
    <x v="169"/>
    <s v="15.68 - 32.98"/>
    <n v="15.68"/>
    <n v="32.979999999999997"/>
    <n v="24.33"/>
    <x v="2"/>
    <n v="1658"/>
    <n v="40339.14"/>
  </r>
  <r>
    <n v="4553"/>
    <x v="2"/>
    <x v="9"/>
    <x v="35"/>
    <x v="64"/>
    <s v="15.09 - 16.99"/>
    <n v="15.09"/>
    <n v="16.989999999999998"/>
    <n v="16.04"/>
    <x v="0"/>
    <n v="1611"/>
    <n v="25840.44"/>
  </r>
  <r>
    <n v="4554"/>
    <x v="2"/>
    <x v="9"/>
    <x v="0"/>
    <x v="233"/>
    <s v="15.28 - 18.18"/>
    <n v="15.28"/>
    <n v="18.18"/>
    <n v="16.73"/>
    <x v="0"/>
    <n v="1569"/>
    <n v="26249.37"/>
  </r>
  <r>
    <n v="4555"/>
    <x v="2"/>
    <x v="9"/>
    <x v="4"/>
    <x v="51"/>
    <s v="14.78 - 17.48"/>
    <n v="14.78"/>
    <n v="17.48"/>
    <n v="16.13"/>
    <x v="0"/>
    <n v="1498"/>
    <n v="24162.739999999998"/>
  </r>
  <r>
    <n v="4556"/>
    <x v="2"/>
    <x v="9"/>
    <x v="26"/>
    <x v="246"/>
    <s v="6.98 - 8.98"/>
    <n v="6.98"/>
    <n v="8.98"/>
    <n v="7.98"/>
    <x v="4"/>
    <n v="1496"/>
    <n v="11938.08"/>
  </r>
  <r>
    <n v="4557"/>
    <x v="2"/>
    <x v="9"/>
    <x v="68"/>
    <x v="150"/>
    <s v="2.98 - 7.39"/>
    <n v="2.98"/>
    <n v="7.39"/>
    <n v="5.1849999999999996"/>
    <x v="4"/>
    <n v="1382"/>
    <n v="7165.6699999999992"/>
  </r>
  <r>
    <n v="4558"/>
    <x v="2"/>
    <x v="9"/>
    <x v="70"/>
    <x v="239"/>
    <s v="33.99 - 68.99"/>
    <n v="33.99"/>
    <n v="68.989999999999995"/>
    <n v="51.489999999999995"/>
    <x v="1"/>
    <n v="1328"/>
    <n v="68378.719999999987"/>
  </r>
  <r>
    <n v="4559"/>
    <x v="2"/>
    <x v="9"/>
    <x v="60"/>
    <x v="271"/>
    <s v="14.58 - 20.88"/>
    <n v="14.58"/>
    <n v="20.88"/>
    <n v="17.73"/>
    <x v="0"/>
    <n v="1303"/>
    <n v="23102.190000000002"/>
  </r>
  <r>
    <n v="4560"/>
    <x v="2"/>
    <x v="9"/>
    <x v="70"/>
    <x v="154"/>
    <s v="26.69 - 39.36"/>
    <n v="26.69"/>
    <n v="39.36"/>
    <n v="33.024999999999999"/>
    <x v="5"/>
    <n v="1225"/>
    <n v="40455.625"/>
  </r>
  <r>
    <n v="4561"/>
    <x v="2"/>
    <x v="9"/>
    <x v="2"/>
    <x v="2"/>
    <s v="23.32 - 24.22"/>
    <n v="23.32"/>
    <n v="24.22"/>
    <n v="23.77"/>
    <x v="2"/>
    <n v="1183"/>
    <n v="28119.91"/>
  </r>
  <r>
    <n v="4562"/>
    <x v="2"/>
    <x v="9"/>
    <x v="0"/>
    <x v="206"/>
    <s v="15.28 - 16.59"/>
    <n v="15.28"/>
    <n v="16.59"/>
    <n v="15.934999999999999"/>
    <x v="0"/>
    <n v="1164"/>
    <n v="18548.34"/>
  </r>
  <r>
    <n v="4563"/>
    <x v="2"/>
    <x v="9"/>
    <x v="3"/>
    <x v="276"/>
    <s v="29.80 - 35.60"/>
    <n v="29.8"/>
    <n v="35.6"/>
    <n v="32.700000000000003"/>
    <x v="5"/>
    <n v="1030"/>
    <n v="33681"/>
  </r>
  <r>
    <n v="4564"/>
    <x v="2"/>
    <x v="9"/>
    <x v="16"/>
    <x v="263"/>
    <s v="28.99 - 36.71"/>
    <n v="28.99"/>
    <n v="36.71"/>
    <n v="32.85"/>
    <x v="5"/>
    <n v="973"/>
    <n v="31963.050000000003"/>
  </r>
  <r>
    <n v="4565"/>
    <x v="2"/>
    <x v="9"/>
    <x v="57"/>
    <x v="259"/>
    <s v="2.98 - 4.18"/>
    <n v="2.98"/>
    <n v="4.18"/>
    <n v="3.58"/>
    <x v="4"/>
    <n v="925"/>
    <n v="3311.5"/>
  </r>
  <r>
    <n v="4566"/>
    <x v="2"/>
    <x v="9"/>
    <x v="94"/>
    <x v="254"/>
    <s v="29.77 - 41.97"/>
    <n v="29.77"/>
    <n v="41.97"/>
    <n v="35.869999999999997"/>
    <x v="5"/>
    <n v="921"/>
    <n v="33036.269999999997"/>
  </r>
  <r>
    <n v="4567"/>
    <x v="2"/>
    <x v="9"/>
    <x v="2"/>
    <x v="175"/>
    <s v="25.99 - 33.89"/>
    <n v="25.99"/>
    <n v="33.89"/>
    <n v="29.939999999999998"/>
    <x v="2"/>
    <n v="902"/>
    <n v="27005.879999999997"/>
  </r>
  <r>
    <n v="4568"/>
    <x v="2"/>
    <x v="9"/>
    <x v="47"/>
    <x v="93"/>
    <s v="33.80 - 33.80"/>
    <n v="33.799999999999997"/>
    <n v="33.799999999999997"/>
    <n v="33.799999999999997"/>
    <x v="5"/>
    <n v="871"/>
    <n v="29439.8"/>
  </r>
  <r>
    <n v="4569"/>
    <x v="2"/>
    <x v="9"/>
    <x v="11"/>
    <x v="235"/>
    <s v="18.79 - 21.59"/>
    <n v="18.79"/>
    <n v="21.59"/>
    <n v="20.189999999999998"/>
    <x v="2"/>
    <n v="772"/>
    <n v="15586.679999999998"/>
  </r>
  <r>
    <n v="4570"/>
    <x v="2"/>
    <x v="9"/>
    <x v="48"/>
    <x v="94"/>
    <s v="23.79 - 25.29"/>
    <n v="23.79"/>
    <n v="25.29"/>
    <n v="24.54"/>
    <x v="2"/>
    <n v="754"/>
    <n v="18503.16"/>
  </r>
  <r>
    <n v="4571"/>
    <x v="2"/>
    <x v="9"/>
    <x v="3"/>
    <x v="38"/>
    <s v="49.80 - 59.80"/>
    <n v="49.8"/>
    <n v="59.8"/>
    <n v="54.8"/>
    <x v="1"/>
    <n v="737"/>
    <n v="40387.599999999999"/>
  </r>
  <r>
    <n v="4572"/>
    <x v="2"/>
    <x v="9"/>
    <x v="12"/>
    <x v="15"/>
    <s v="16.89 - 20.19"/>
    <n v="16.89"/>
    <n v="20.190000000000001"/>
    <n v="18.54"/>
    <x v="0"/>
    <n v="709"/>
    <n v="13144.859999999999"/>
  </r>
  <r>
    <n v="4573"/>
    <x v="2"/>
    <x v="9"/>
    <x v="65"/>
    <x v="258"/>
    <s v="13.99 - 19.99"/>
    <n v="13.99"/>
    <n v="19.989999999999998"/>
    <n v="16.989999999999998"/>
    <x v="0"/>
    <n v="687"/>
    <n v="11672.13"/>
  </r>
  <r>
    <n v="4574"/>
    <x v="2"/>
    <x v="9"/>
    <x v="21"/>
    <x v="262"/>
    <s v="47.80 - 53.43"/>
    <n v="47.8"/>
    <n v="53.43"/>
    <n v="50.614999999999995"/>
    <x v="1"/>
    <n v="678"/>
    <n v="34316.969999999994"/>
  </r>
  <r>
    <n v="4575"/>
    <x v="2"/>
    <x v="9"/>
    <x v="42"/>
    <x v="240"/>
    <s v="3.26 - 5.91"/>
    <n v="3.26"/>
    <n v="5.91"/>
    <n v="4.585"/>
    <x v="4"/>
    <n v="660"/>
    <n v="3026.1"/>
  </r>
  <r>
    <n v="4576"/>
    <x v="2"/>
    <x v="9"/>
    <x v="84"/>
    <x v="216"/>
    <s v="6.58 - 8.48"/>
    <n v="6.58"/>
    <n v="8.48"/>
    <n v="7.53"/>
    <x v="4"/>
    <n v="658"/>
    <n v="4954.74"/>
  </r>
  <r>
    <n v="4577"/>
    <x v="2"/>
    <x v="9"/>
    <x v="0"/>
    <x v="243"/>
    <s v="25.98 - 35.98"/>
    <n v="25.98"/>
    <n v="35.979999999999997"/>
    <n v="30.979999999999997"/>
    <x v="5"/>
    <n v="654"/>
    <n v="20260.919999999998"/>
  </r>
  <r>
    <n v="4578"/>
    <x v="2"/>
    <x v="9"/>
    <x v="4"/>
    <x v="30"/>
    <s v="15.48 - 15.58"/>
    <n v="15.48"/>
    <n v="15.58"/>
    <n v="15.530000000000001"/>
    <x v="0"/>
    <n v="628"/>
    <n v="9752.84"/>
  </r>
  <r>
    <n v="4579"/>
    <x v="2"/>
    <x v="9"/>
    <x v="12"/>
    <x v="277"/>
    <s v="26.39 - 41.99"/>
    <n v="26.39"/>
    <n v="41.99"/>
    <n v="34.19"/>
    <x v="5"/>
    <n v="623"/>
    <n v="21300.37"/>
  </r>
  <r>
    <n v="4580"/>
    <x v="2"/>
    <x v="9"/>
    <x v="78"/>
    <x v="193"/>
    <s v="4.39 - 9.88"/>
    <n v="4.3899999999999997"/>
    <n v="9.8800000000000008"/>
    <n v="7.1349999999999998"/>
    <x v="4"/>
    <n v="620"/>
    <n v="4423.7"/>
  </r>
  <r>
    <n v="4581"/>
    <x v="2"/>
    <x v="9"/>
    <x v="33"/>
    <x v="194"/>
    <s v="11.88 - 19.98"/>
    <n v="11.88"/>
    <n v="19.98"/>
    <n v="15.93"/>
    <x v="0"/>
    <n v="593"/>
    <n v="9446.49"/>
  </r>
  <r>
    <n v="4582"/>
    <x v="2"/>
    <x v="9"/>
    <x v="48"/>
    <x v="159"/>
    <s v="24.29 - 24.29"/>
    <n v="24.29"/>
    <n v="24.29"/>
    <n v="24.29"/>
    <x v="2"/>
    <n v="548"/>
    <n v="13310.92"/>
  </r>
  <r>
    <n v="4583"/>
    <x v="2"/>
    <x v="9"/>
    <x v="8"/>
    <x v="255"/>
    <s v="14.98 - 17.98"/>
    <n v="14.98"/>
    <n v="17.98"/>
    <n v="16.48"/>
    <x v="0"/>
    <n v="515"/>
    <n v="8487.2000000000007"/>
  </r>
  <r>
    <n v="4584"/>
    <x v="2"/>
    <x v="9"/>
    <x v="4"/>
    <x v="136"/>
    <s v="16.08 - 16.98"/>
    <n v="16.079999999999998"/>
    <n v="16.98"/>
    <n v="16.53"/>
    <x v="0"/>
    <n v="514"/>
    <n v="8496.42"/>
  </r>
  <r>
    <n v="4585"/>
    <x v="2"/>
    <x v="9"/>
    <x v="36"/>
    <x v="250"/>
    <s v="17.50 - 21.80"/>
    <n v="17.5"/>
    <n v="21.8"/>
    <n v="19.649999999999999"/>
    <x v="0"/>
    <n v="514"/>
    <n v="10100.099999999999"/>
  </r>
  <r>
    <n v="4586"/>
    <x v="2"/>
    <x v="9"/>
    <x v="46"/>
    <x v="172"/>
    <s v="15.01 - 21.51"/>
    <n v="15.01"/>
    <n v="21.51"/>
    <n v="18.260000000000002"/>
    <x v="0"/>
    <n v="501"/>
    <n v="9148.26"/>
  </r>
  <r>
    <n v="4587"/>
    <x v="2"/>
    <x v="9"/>
    <x v="30"/>
    <x v="208"/>
    <s v="28.99 - 36.29"/>
    <n v="28.99"/>
    <n v="36.29"/>
    <n v="32.64"/>
    <x v="5"/>
    <n v="490"/>
    <n v="15993.6"/>
  </r>
  <r>
    <n v="4588"/>
    <x v="2"/>
    <x v="9"/>
    <x v="29"/>
    <x v="170"/>
    <s v="49.99 - 61.39"/>
    <n v="49.99"/>
    <n v="61.39"/>
    <n v="55.69"/>
    <x v="1"/>
    <n v="478"/>
    <n v="26619.82"/>
  </r>
  <r>
    <n v="4589"/>
    <x v="2"/>
    <x v="9"/>
    <x v="23"/>
    <x v="274"/>
    <s v="19.99 - 28.29"/>
    <n v="19.989999999999998"/>
    <n v="28.29"/>
    <n v="24.14"/>
    <x v="2"/>
    <n v="474"/>
    <n v="11442.36"/>
  </r>
  <r>
    <n v="4590"/>
    <x v="2"/>
    <x v="9"/>
    <x v="3"/>
    <x v="113"/>
    <s v="35.80 - 41.60"/>
    <n v="35.799999999999997"/>
    <n v="41.6"/>
    <n v="38.700000000000003"/>
    <x v="5"/>
    <n v="460"/>
    <n v="17802"/>
  </r>
  <r>
    <n v="4591"/>
    <x v="2"/>
    <x v="9"/>
    <x v="61"/>
    <x v="128"/>
    <s v="16.69 - 24.99"/>
    <n v="16.690000000000001"/>
    <n v="24.99"/>
    <n v="20.84"/>
    <x v="2"/>
    <n v="458"/>
    <n v="9544.7199999999993"/>
  </r>
  <r>
    <n v="4592"/>
    <x v="2"/>
    <x v="9"/>
    <x v="62"/>
    <x v="209"/>
    <s v="8.98 - 16.38"/>
    <n v="8.98"/>
    <n v="16.38"/>
    <n v="12.68"/>
    <x v="0"/>
    <n v="408"/>
    <n v="5173.4399999999996"/>
  </r>
  <r>
    <n v="4593"/>
    <x v="2"/>
    <x v="9"/>
    <x v="46"/>
    <x v="146"/>
    <s v="16.98 - 23.98"/>
    <n v="16.98"/>
    <n v="23.98"/>
    <n v="20.48"/>
    <x v="2"/>
    <n v="395"/>
    <n v="8089.6"/>
  </r>
  <r>
    <n v="4594"/>
    <x v="2"/>
    <x v="9"/>
    <x v="29"/>
    <x v="158"/>
    <s v="52.39 - 60.39"/>
    <n v="52.39"/>
    <n v="60.39"/>
    <n v="56.39"/>
    <x v="1"/>
    <n v="384"/>
    <n v="21653.760000000002"/>
  </r>
  <r>
    <n v="4595"/>
    <x v="2"/>
    <x v="9"/>
    <x v="69"/>
    <x v="153"/>
    <s v="14.78 - 16.48"/>
    <n v="14.78"/>
    <n v="16.48"/>
    <n v="15.629999999999999"/>
    <x v="0"/>
    <n v="381"/>
    <n v="5955.03"/>
  </r>
  <r>
    <n v="4596"/>
    <x v="2"/>
    <x v="9"/>
    <x v="0"/>
    <x v="278"/>
    <s v="18.99 - 38.99"/>
    <n v="18.989999999999998"/>
    <n v="38.99"/>
    <n v="28.990000000000002"/>
    <x v="2"/>
    <n v="364"/>
    <n v="10552.36"/>
  </r>
  <r>
    <n v="4597"/>
    <x v="2"/>
    <x v="9"/>
    <x v="43"/>
    <x v="78"/>
    <s v="18.29 - 19.79"/>
    <n v="18.29"/>
    <n v="19.79"/>
    <n v="19.04"/>
    <x v="0"/>
    <n v="354"/>
    <n v="6740.16"/>
  </r>
  <r>
    <n v="4598"/>
    <x v="2"/>
    <x v="9"/>
    <x v="18"/>
    <x v="279"/>
    <s v="34.98 - 66.00"/>
    <n v="34.979999999999997"/>
    <n v="66"/>
    <n v="50.489999999999995"/>
    <x v="1"/>
    <n v="350"/>
    <n v="17671.5"/>
  </r>
  <r>
    <n v="4599"/>
    <x v="2"/>
    <x v="9"/>
    <x v="2"/>
    <x v="27"/>
    <s v="26.11 - 27.21"/>
    <n v="26.11"/>
    <n v="27.21"/>
    <n v="26.66"/>
    <x v="2"/>
    <n v="345"/>
    <n v="9197.7000000000007"/>
  </r>
  <r>
    <n v="4600"/>
    <x v="2"/>
    <x v="9"/>
    <x v="27"/>
    <x v="252"/>
    <s v="26.99 - 44.99"/>
    <n v="26.99"/>
    <n v="44.99"/>
    <n v="35.99"/>
    <x v="5"/>
    <n v="313"/>
    <n v="11264.87"/>
  </r>
  <r>
    <n v="4601"/>
    <x v="2"/>
    <x v="9"/>
    <x v="27"/>
    <x v="41"/>
    <s v="16.58 - 21.28"/>
    <n v="16.579999999999998"/>
    <n v="21.28"/>
    <n v="18.93"/>
    <x v="0"/>
    <n v="299"/>
    <n v="5660.07"/>
  </r>
  <r>
    <n v="4602"/>
    <x v="2"/>
    <x v="9"/>
    <x v="89"/>
    <x v="238"/>
    <s v="29.85 - 43.55"/>
    <n v="29.85"/>
    <n v="43.55"/>
    <n v="36.700000000000003"/>
    <x v="5"/>
    <n v="290"/>
    <n v="10643"/>
  </r>
  <r>
    <n v="4603"/>
    <x v="2"/>
    <x v="9"/>
    <x v="5"/>
    <x v="236"/>
    <s v="23.18 - 31.50"/>
    <n v="23.18"/>
    <n v="31.5"/>
    <n v="27.34"/>
    <x v="2"/>
    <n v="282"/>
    <n v="7709.88"/>
  </r>
  <r>
    <n v="4604"/>
    <x v="2"/>
    <x v="9"/>
    <x v="66"/>
    <x v="148"/>
    <s v="23.98 - 36.99"/>
    <n v="23.98"/>
    <n v="36.99"/>
    <n v="30.484999999999999"/>
    <x v="5"/>
    <n v="278"/>
    <n v="8474.83"/>
  </r>
  <r>
    <n v="4605"/>
    <x v="2"/>
    <x v="9"/>
    <x v="32"/>
    <x v="226"/>
    <s v="12.68 - 13.08"/>
    <n v="12.68"/>
    <n v="13.08"/>
    <n v="12.879999999999999"/>
    <x v="0"/>
    <n v="276"/>
    <n v="3554.8799999999997"/>
  </r>
  <r>
    <n v="4606"/>
    <x v="2"/>
    <x v="9"/>
    <x v="17"/>
    <x v="23"/>
    <s v="28.66 - 46.96"/>
    <n v="28.66"/>
    <n v="46.96"/>
    <n v="37.81"/>
    <x v="5"/>
    <n v="270"/>
    <n v="10208.700000000001"/>
  </r>
  <r>
    <n v="4607"/>
    <x v="2"/>
    <x v="9"/>
    <x v="77"/>
    <x v="188"/>
    <s v="4.09 - 5.59"/>
    <n v="4.09"/>
    <n v="5.59"/>
    <n v="4.84"/>
    <x v="4"/>
    <n v="256"/>
    <n v="1239.04"/>
  </r>
  <r>
    <n v="4608"/>
    <x v="2"/>
    <x v="9"/>
    <x v="21"/>
    <x v="270"/>
    <s v="40.56 - 40.90"/>
    <n v="40.56"/>
    <n v="40.9"/>
    <n v="40.730000000000004"/>
    <x v="3"/>
    <n v="251"/>
    <n v="10223.230000000001"/>
  </r>
  <r>
    <n v="4609"/>
    <x v="2"/>
    <x v="9"/>
    <x v="35"/>
    <x v="65"/>
    <s v="13.99 - 19.69"/>
    <n v="13.99"/>
    <n v="19.690000000000001"/>
    <n v="16.84"/>
    <x v="0"/>
    <n v="233"/>
    <n v="3923.72"/>
  </r>
  <r>
    <n v="4610"/>
    <x v="2"/>
    <x v="9"/>
    <x v="46"/>
    <x v="88"/>
    <s v="16.08 - 17.98"/>
    <n v="16.079999999999998"/>
    <n v="17.98"/>
    <n v="17.03"/>
    <x v="0"/>
    <n v="221"/>
    <n v="3763.63"/>
  </r>
  <r>
    <n v="4611"/>
    <x v="2"/>
    <x v="9"/>
    <x v="33"/>
    <x v="280"/>
    <s v="4.99 - 5.89"/>
    <n v="4.99"/>
    <n v="5.89"/>
    <n v="5.4399999999999995"/>
    <x v="4"/>
    <n v="221"/>
    <n v="1202.2399999999998"/>
  </r>
  <r>
    <n v="4612"/>
    <x v="2"/>
    <x v="9"/>
    <x v="34"/>
    <x v="133"/>
    <s v="50.98 - 77.98"/>
    <n v="50.98"/>
    <n v="77.98"/>
    <n v="64.48"/>
    <x v="1"/>
    <n v="204"/>
    <n v="13153.92"/>
  </r>
  <r>
    <n v="4613"/>
    <x v="2"/>
    <x v="9"/>
    <x v="90"/>
    <x v="244"/>
    <s v="30.98 - 34.58"/>
    <n v="30.98"/>
    <n v="34.58"/>
    <n v="32.78"/>
    <x v="5"/>
    <n v="201"/>
    <n v="6588.7800000000007"/>
  </r>
  <r>
    <n v="4614"/>
    <x v="2"/>
    <x v="9"/>
    <x v="10"/>
    <x v="281"/>
    <s v="19.98 - 28.48"/>
    <n v="19.98"/>
    <n v="28.48"/>
    <n v="24.23"/>
    <x v="2"/>
    <n v="197"/>
    <n v="4773.3100000000004"/>
  </r>
  <r>
    <n v="4615"/>
    <x v="2"/>
    <x v="9"/>
    <x v="93"/>
    <x v="249"/>
    <s v="13.88 - 16.99"/>
    <n v="13.88"/>
    <n v="16.989999999999998"/>
    <n v="15.434999999999999"/>
    <x v="0"/>
    <n v="183"/>
    <n v="2824.6049999999996"/>
  </r>
  <r>
    <n v="4616"/>
    <x v="2"/>
    <x v="9"/>
    <x v="74"/>
    <x v="179"/>
    <s v="40.98 - 40.98"/>
    <n v="40.98"/>
    <n v="40.98"/>
    <n v="40.98"/>
    <x v="3"/>
    <n v="170"/>
    <n v="6966.5999999999995"/>
  </r>
  <r>
    <n v="4617"/>
    <x v="2"/>
    <x v="9"/>
    <x v="27"/>
    <x v="218"/>
    <s v="15.98 - 20.28"/>
    <n v="15.98"/>
    <n v="20.28"/>
    <n v="18.130000000000003"/>
    <x v="0"/>
    <n v="162"/>
    <n v="2937.0600000000004"/>
  </r>
  <r>
    <n v="4618"/>
    <x v="2"/>
    <x v="9"/>
    <x v="78"/>
    <x v="229"/>
    <s v="8.58 - 12.50"/>
    <n v="8.58"/>
    <n v="12.5"/>
    <n v="10.54"/>
    <x v="0"/>
    <n v="152"/>
    <n v="1602.08"/>
  </r>
  <r>
    <n v="4619"/>
    <x v="2"/>
    <x v="9"/>
    <x v="76"/>
    <x v="187"/>
    <s v="11.99 - 17.66"/>
    <n v="11.99"/>
    <n v="17.66"/>
    <n v="14.824999999999999"/>
    <x v="0"/>
    <n v="151"/>
    <n v="2238.5749999999998"/>
  </r>
  <r>
    <n v="4620"/>
    <x v="2"/>
    <x v="9"/>
    <x v="21"/>
    <x v="189"/>
    <s v="35.20 - 42.80"/>
    <n v="35.200000000000003"/>
    <n v="42.8"/>
    <n v="39"/>
    <x v="5"/>
    <n v="133"/>
    <n v="5187"/>
  </r>
  <r>
    <n v="4621"/>
    <x v="2"/>
    <x v="9"/>
    <x v="16"/>
    <x v="21"/>
    <s v="50.80 - 50.80"/>
    <n v="50.8"/>
    <n v="50.8"/>
    <n v="50.8"/>
    <x v="1"/>
    <n v="131"/>
    <n v="6654.7999999999993"/>
  </r>
  <r>
    <n v="4622"/>
    <x v="2"/>
    <x v="9"/>
    <x v="10"/>
    <x v="13"/>
    <s v="20.78 - 23.08"/>
    <n v="20.78"/>
    <n v="23.08"/>
    <n v="21.93"/>
    <x v="2"/>
    <n v="127"/>
    <n v="2785.11"/>
  </r>
  <r>
    <n v="4623"/>
    <x v="2"/>
    <x v="9"/>
    <x v="10"/>
    <x v="214"/>
    <s v="24.88 - 29.68"/>
    <n v="24.88"/>
    <n v="29.68"/>
    <n v="27.28"/>
    <x v="2"/>
    <n v="116"/>
    <n v="3164.48"/>
  </r>
  <r>
    <n v="4624"/>
    <x v="2"/>
    <x v="9"/>
    <x v="52"/>
    <x v="162"/>
    <s v="17.78 - 28.88"/>
    <n v="17.78"/>
    <n v="28.88"/>
    <n v="23.33"/>
    <x v="2"/>
    <n v="110"/>
    <n v="2566.2999999999997"/>
  </r>
  <r>
    <n v="4625"/>
    <x v="2"/>
    <x v="9"/>
    <x v="74"/>
    <x v="227"/>
    <s v="41.58 - 41.58"/>
    <n v="41.58"/>
    <n v="41.58"/>
    <n v="41.58"/>
    <x v="3"/>
    <n v="97"/>
    <n v="4033.2599999999998"/>
  </r>
  <r>
    <n v="4626"/>
    <x v="2"/>
    <x v="9"/>
    <x v="21"/>
    <x v="190"/>
    <s v="32.18 - 32.20"/>
    <n v="32.18"/>
    <n v="32.200000000000003"/>
    <n v="32.19"/>
    <x v="5"/>
    <n v="94"/>
    <n v="3025.8599999999997"/>
  </r>
  <r>
    <n v="4627"/>
    <x v="2"/>
    <x v="9"/>
    <x v="36"/>
    <x v="155"/>
    <s v="22.59 - 26.99"/>
    <n v="22.59"/>
    <n v="26.99"/>
    <n v="24.79"/>
    <x v="2"/>
    <n v="79"/>
    <n v="1958.4099999999999"/>
  </r>
  <r>
    <n v="4628"/>
    <x v="2"/>
    <x v="9"/>
    <x v="31"/>
    <x v="267"/>
    <s v="15.24 - 15.78"/>
    <n v="15.24"/>
    <n v="15.78"/>
    <n v="15.51"/>
    <x v="0"/>
    <n v="56"/>
    <n v="868.56"/>
  </r>
  <r>
    <n v="4629"/>
    <x v="2"/>
    <x v="9"/>
    <x v="5"/>
    <x v="232"/>
    <s v="17.88 - 18.98"/>
    <n v="17.88"/>
    <n v="18.98"/>
    <n v="18.43"/>
    <x v="0"/>
    <n v="55"/>
    <n v="1013.65"/>
  </r>
  <r>
    <n v="4630"/>
    <x v="2"/>
    <x v="9"/>
    <x v="29"/>
    <x v="43"/>
    <s v="39.99 - 46.19"/>
    <n v="39.99"/>
    <n v="46.19"/>
    <n v="43.09"/>
    <x v="3"/>
    <n v="55"/>
    <n v="2369.9500000000003"/>
  </r>
  <r>
    <n v="4631"/>
    <x v="2"/>
    <x v="9"/>
    <x v="16"/>
    <x v="220"/>
    <s v="54.68 - 64.88"/>
    <n v="54.68"/>
    <n v="64.88"/>
    <n v="59.78"/>
    <x v="1"/>
    <n v="52"/>
    <n v="3108.56"/>
  </r>
  <r>
    <n v="4632"/>
    <x v="2"/>
    <x v="9"/>
    <x v="23"/>
    <x v="275"/>
    <s v="16.38 - 18.98"/>
    <n v="16.38"/>
    <n v="18.98"/>
    <n v="17.68"/>
    <x v="0"/>
    <n v="50"/>
    <n v="884"/>
  </r>
  <r>
    <n v="4633"/>
    <x v="2"/>
    <x v="9"/>
    <x v="65"/>
    <x v="253"/>
    <s v="17.48 - 20.88"/>
    <n v="17.48"/>
    <n v="20.88"/>
    <n v="19.18"/>
    <x v="0"/>
    <n v="46"/>
    <n v="882.28"/>
  </r>
  <r>
    <n v="4634"/>
    <x v="2"/>
    <x v="9"/>
    <x v="14"/>
    <x v="215"/>
    <s v="25.88 - 30.08"/>
    <n v="25.88"/>
    <n v="30.08"/>
    <n v="27.979999999999997"/>
    <x v="2"/>
    <n v="45"/>
    <n v="1259.0999999999999"/>
  </r>
  <r>
    <n v="4635"/>
    <x v="2"/>
    <x v="9"/>
    <x v="13"/>
    <x v="230"/>
    <s v="17.88 - 20.38"/>
    <n v="17.88"/>
    <n v="20.38"/>
    <n v="19.13"/>
    <x v="0"/>
    <n v="41"/>
    <n v="784.32999999999993"/>
  </r>
  <r>
    <n v="4636"/>
    <x v="2"/>
    <x v="9"/>
    <x v="62"/>
    <x v="282"/>
    <s v="10.99 - 19.79"/>
    <n v="10.99"/>
    <n v="19.79"/>
    <n v="15.39"/>
    <x v="0"/>
    <n v="36"/>
    <n v="554.04"/>
  </r>
  <r>
    <n v="4637"/>
    <x v="2"/>
    <x v="9"/>
    <x v="66"/>
    <x v="228"/>
    <s v="20.80 - 20.80"/>
    <n v="20.8"/>
    <n v="20.8"/>
    <n v="20.8"/>
    <x v="2"/>
    <n v="35"/>
    <n v="728"/>
  </r>
  <r>
    <n v="4638"/>
    <x v="2"/>
    <x v="9"/>
    <x v="36"/>
    <x v="66"/>
    <s v="15.98 - 18.68"/>
    <n v="15.98"/>
    <n v="18.68"/>
    <n v="17.329999999999998"/>
    <x v="0"/>
    <n v="33"/>
    <n v="571.89"/>
  </r>
  <r>
    <n v="4639"/>
    <x v="2"/>
    <x v="9"/>
    <x v="29"/>
    <x v="260"/>
    <s v="28.90 - 34.20"/>
    <n v="28.9"/>
    <n v="34.200000000000003"/>
    <n v="31.55"/>
    <x v="5"/>
    <n v="32"/>
    <n v="1009.6"/>
  </r>
  <r>
    <n v="4640"/>
    <x v="2"/>
    <x v="9"/>
    <x v="29"/>
    <x v="122"/>
    <s v="27.99 - 32.20"/>
    <n v="27.99"/>
    <n v="32.200000000000003"/>
    <n v="30.094999999999999"/>
    <x v="5"/>
    <n v="31"/>
    <n v="932.94499999999994"/>
  </r>
  <r>
    <n v="4641"/>
    <x v="2"/>
    <x v="9"/>
    <x v="5"/>
    <x v="174"/>
    <s v="15.58 - 16.98"/>
    <n v="15.58"/>
    <n v="16.98"/>
    <n v="16.28"/>
    <x v="0"/>
    <n v="26"/>
    <n v="423.28000000000003"/>
  </r>
  <r>
    <n v="4642"/>
    <x v="2"/>
    <x v="9"/>
    <x v="5"/>
    <x v="192"/>
    <s v="17.98 - 18.98"/>
    <n v="17.98"/>
    <n v="18.98"/>
    <n v="18.48"/>
    <x v="0"/>
    <n v="25"/>
    <n v="462"/>
  </r>
  <r>
    <n v="4643"/>
    <x v="2"/>
    <x v="9"/>
    <x v="86"/>
    <x v="221"/>
    <s v="15.98 - 20.18"/>
    <n v="15.98"/>
    <n v="20.18"/>
    <n v="18.079999999999998"/>
    <x v="0"/>
    <n v="22"/>
    <n v="397.76"/>
  </r>
  <r>
    <n v="4644"/>
    <x v="2"/>
    <x v="9"/>
    <x v="83"/>
    <x v="213"/>
    <s v="16.78 - 18.98"/>
    <n v="16.78"/>
    <n v="18.98"/>
    <n v="17.880000000000003"/>
    <x v="0"/>
    <n v="19"/>
    <n v="339.72"/>
  </r>
  <r>
    <n v="4645"/>
    <x v="2"/>
    <x v="9"/>
    <x v="19"/>
    <x v="205"/>
    <s v="24.59 - 29.98"/>
    <n v="24.59"/>
    <n v="29.98"/>
    <n v="27.285"/>
    <x v="2"/>
    <n v="17"/>
    <n v="463.84500000000003"/>
  </r>
  <r>
    <n v="4646"/>
    <x v="2"/>
    <x v="9"/>
    <x v="85"/>
    <x v="223"/>
    <s v="16.98 - 17.98"/>
    <n v="16.98"/>
    <n v="17.98"/>
    <n v="17.48"/>
    <x v="0"/>
    <n v="16"/>
    <n v="279.68"/>
  </r>
  <r>
    <n v="4647"/>
    <x v="2"/>
    <x v="9"/>
    <x v="10"/>
    <x v="103"/>
    <s v="22.58 - 25.38"/>
    <n v="22.58"/>
    <n v="25.38"/>
    <n v="23.979999999999997"/>
    <x v="2"/>
    <n v="13"/>
    <n v="311.73999999999995"/>
  </r>
  <r>
    <n v="4648"/>
    <x v="2"/>
    <x v="9"/>
    <x v="33"/>
    <x v="102"/>
    <s v="5.28 - 8.28"/>
    <n v="5.28"/>
    <n v="8.2799999999999994"/>
    <n v="6.7799999999999994"/>
    <x v="4"/>
    <n v="12"/>
    <n v="81.359999999999985"/>
  </r>
  <r>
    <n v="4649"/>
    <x v="2"/>
    <x v="9"/>
    <x v="16"/>
    <x v="76"/>
    <s v="24.38 - 24.38"/>
    <n v="24.38"/>
    <n v="24.38"/>
    <n v="24.38"/>
    <x v="2"/>
    <n v="10"/>
    <n v="243.79999999999998"/>
  </r>
  <r>
    <n v="4650"/>
    <x v="2"/>
    <x v="9"/>
    <x v="49"/>
    <x v="222"/>
    <s v="14.99 - 16.99"/>
    <n v="14.99"/>
    <n v="16.989999999999998"/>
    <n v="15.989999999999998"/>
    <x v="0"/>
    <n v="10"/>
    <n v="159.89999999999998"/>
  </r>
  <r>
    <n v="4651"/>
    <x v="2"/>
    <x v="9"/>
    <x v="87"/>
    <x v="225"/>
    <s v="19.98 - 22.98"/>
    <n v="19.98"/>
    <n v="22.98"/>
    <n v="21.48"/>
    <x v="2"/>
    <n v="10"/>
    <n v="214.8"/>
  </r>
  <r>
    <n v="4652"/>
    <x v="2"/>
    <x v="9"/>
    <x v="21"/>
    <x v="29"/>
    <s v="49.19 - 57.98"/>
    <n v="49.19"/>
    <n v="57.98"/>
    <n v="53.584999999999994"/>
    <x v="1"/>
    <n v="6"/>
    <n v="321.51"/>
  </r>
  <r>
    <n v="4653"/>
    <x v="2"/>
    <x v="9"/>
    <x v="31"/>
    <x v="138"/>
    <s v="15.66 - 17.99"/>
    <n v="15.66"/>
    <n v="17.989999999999998"/>
    <n v="16.824999999999999"/>
    <x v="0"/>
    <n v="6"/>
    <n v="100.94999999999999"/>
  </r>
  <r>
    <n v="4654"/>
    <x v="2"/>
    <x v="9"/>
    <x v="0"/>
    <x v="46"/>
    <s v="14.58 - 19.98"/>
    <n v="14.58"/>
    <n v="19.98"/>
    <n v="17.28"/>
    <x v="0"/>
    <n v="5"/>
    <n v="86.4"/>
  </r>
  <r>
    <n v="4655"/>
    <x v="2"/>
    <x v="9"/>
    <x v="15"/>
    <x v="45"/>
    <s v="14.58 - 16.88"/>
    <n v="14.58"/>
    <n v="16.88"/>
    <n v="15.73"/>
    <x v="0"/>
    <n v="3"/>
    <n v="47.19"/>
  </r>
  <r>
    <n v="4656"/>
    <x v="2"/>
    <x v="9"/>
    <x v="54"/>
    <x v="111"/>
    <s v="21.68 - 24.68"/>
    <n v="21.68"/>
    <n v="24.68"/>
    <n v="23.18"/>
    <x v="2"/>
    <n v="2"/>
    <n v="46.36"/>
  </r>
  <r>
    <n v="4657"/>
    <x v="2"/>
    <x v="9"/>
    <x v="53"/>
    <x v="104"/>
    <s v="25.98 - 27.98"/>
    <n v="25.98"/>
    <n v="27.98"/>
    <n v="26.98"/>
    <x v="2"/>
    <n v="1"/>
    <n v="26.98"/>
  </r>
  <r>
    <n v="4658"/>
    <x v="2"/>
    <x v="9"/>
    <x v="88"/>
    <x v="231"/>
    <s v="32.99 - 39.99"/>
    <n v="32.99"/>
    <n v="39.99"/>
    <n v="36.49"/>
    <x v="5"/>
    <n v="1"/>
    <n v="36.49"/>
  </r>
  <r>
    <n v="4659"/>
    <x v="2"/>
    <x v="10"/>
    <x v="50"/>
    <x v="135"/>
    <s v="25.89 - 36.39"/>
    <n v="25.89"/>
    <n v="36.39"/>
    <n v="31.14"/>
    <x v="5"/>
    <n v="69098"/>
    <n v="2151711.7200000002"/>
  </r>
  <r>
    <n v="4660"/>
    <x v="2"/>
    <x v="10"/>
    <x v="6"/>
    <x v="106"/>
    <s v="3.28 - 9.99"/>
    <n v="3.28"/>
    <n v="9.99"/>
    <n v="6.6349999999999998"/>
    <x v="4"/>
    <n v="68567"/>
    <n v="454942.04499999998"/>
  </r>
  <r>
    <n v="4661"/>
    <x v="2"/>
    <x v="10"/>
    <x v="4"/>
    <x v="196"/>
    <s v="15.48 - 21.99"/>
    <n v="15.48"/>
    <n v="21.99"/>
    <n v="18.734999999999999"/>
    <x v="0"/>
    <n v="64145"/>
    <n v="1201756.575"/>
  </r>
  <r>
    <n v="4662"/>
    <x v="2"/>
    <x v="10"/>
    <x v="4"/>
    <x v="107"/>
    <s v="18.98 - 33.18"/>
    <n v="18.98"/>
    <n v="33.18"/>
    <n v="26.08"/>
    <x v="2"/>
    <n v="31786"/>
    <n v="828978.87999999989"/>
  </r>
  <r>
    <n v="4663"/>
    <x v="2"/>
    <x v="10"/>
    <x v="50"/>
    <x v="98"/>
    <s v="25.99 - 29.59"/>
    <n v="25.99"/>
    <n v="29.59"/>
    <n v="27.79"/>
    <x v="2"/>
    <n v="31193"/>
    <n v="866853.47"/>
  </r>
  <r>
    <n v="4664"/>
    <x v="2"/>
    <x v="10"/>
    <x v="4"/>
    <x v="202"/>
    <s v="13.58 - 16.78"/>
    <n v="13.58"/>
    <n v="16.78"/>
    <n v="15.18"/>
    <x v="0"/>
    <n v="29402"/>
    <n v="446322.36"/>
  </r>
  <r>
    <n v="4665"/>
    <x v="2"/>
    <x v="10"/>
    <x v="4"/>
    <x v="168"/>
    <s v="9.98 - 13.98"/>
    <n v="9.98"/>
    <n v="13.98"/>
    <n v="11.98"/>
    <x v="0"/>
    <n v="26063"/>
    <n v="312234.74"/>
  </r>
  <r>
    <n v="4666"/>
    <x v="2"/>
    <x v="10"/>
    <x v="4"/>
    <x v="195"/>
    <s v="7.98 - 17.98"/>
    <n v="7.98"/>
    <n v="17.98"/>
    <n v="12.98"/>
    <x v="0"/>
    <n v="25498"/>
    <n v="330964.04000000004"/>
  </r>
  <r>
    <n v="4667"/>
    <x v="2"/>
    <x v="10"/>
    <x v="4"/>
    <x v="12"/>
    <s v="20.98 - 34.28"/>
    <n v="20.98"/>
    <n v="34.28"/>
    <n v="27.630000000000003"/>
    <x v="2"/>
    <n v="20020"/>
    <n v="553152.60000000009"/>
  </r>
  <r>
    <n v="4668"/>
    <x v="2"/>
    <x v="10"/>
    <x v="4"/>
    <x v="261"/>
    <s v="16.68 - 27.98"/>
    <n v="16.68"/>
    <n v="27.98"/>
    <n v="22.33"/>
    <x v="2"/>
    <n v="15356"/>
    <n v="342899.48"/>
  </r>
  <r>
    <n v="4669"/>
    <x v="2"/>
    <x v="10"/>
    <x v="11"/>
    <x v="242"/>
    <s v="4.99 - 6.99"/>
    <n v="4.99"/>
    <n v="6.99"/>
    <n v="5.99"/>
    <x v="4"/>
    <n v="13235"/>
    <n v="79277.650000000009"/>
  </r>
  <r>
    <n v="4670"/>
    <x v="2"/>
    <x v="10"/>
    <x v="17"/>
    <x v="144"/>
    <s v="11.98 - 18.98"/>
    <n v="11.98"/>
    <n v="18.98"/>
    <n v="15.48"/>
    <x v="0"/>
    <n v="11560"/>
    <n v="178948.80000000002"/>
  </r>
  <r>
    <n v="4671"/>
    <x v="2"/>
    <x v="10"/>
    <x v="51"/>
    <x v="171"/>
    <s v="7.99 - 12.38"/>
    <n v="7.99"/>
    <n v="12.38"/>
    <n v="10.185"/>
    <x v="0"/>
    <n v="11263"/>
    <n v="114713.655"/>
  </r>
  <r>
    <n v="4672"/>
    <x v="2"/>
    <x v="10"/>
    <x v="75"/>
    <x v="183"/>
    <s v="30.00 - 76.90"/>
    <n v="30"/>
    <n v="76.900000000000006"/>
    <n v="53.45"/>
    <x v="1"/>
    <n v="11011"/>
    <n v="588537.95000000007"/>
  </r>
  <r>
    <n v="4673"/>
    <x v="2"/>
    <x v="10"/>
    <x v="47"/>
    <x v="265"/>
    <s v="42.98 - 45.98"/>
    <n v="42.98"/>
    <n v="45.98"/>
    <n v="44.48"/>
    <x v="3"/>
    <n v="9087"/>
    <n v="404189.75999999995"/>
  </r>
  <r>
    <n v="4674"/>
    <x v="2"/>
    <x v="10"/>
    <x v="0"/>
    <x v="251"/>
    <s v="13.98 - 18.68"/>
    <n v="13.98"/>
    <n v="18.68"/>
    <n v="16.329999999999998"/>
    <x v="0"/>
    <n v="6540"/>
    <n v="106798.19999999998"/>
  </r>
  <r>
    <n v="4675"/>
    <x v="2"/>
    <x v="10"/>
    <x v="24"/>
    <x v="35"/>
    <s v="14.28 - 15.38"/>
    <n v="14.28"/>
    <n v="15.38"/>
    <n v="14.83"/>
    <x v="0"/>
    <n v="6210"/>
    <n v="92094.3"/>
  </r>
  <r>
    <n v="4676"/>
    <x v="2"/>
    <x v="10"/>
    <x v="4"/>
    <x v="234"/>
    <s v="7.98 - 15.78"/>
    <n v="7.98"/>
    <n v="15.78"/>
    <n v="11.879999999999999"/>
    <x v="0"/>
    <n v="6032"/>
    <n v="71660.159999999989"/>
  </r>
  <r>
    <n v="4677"/>
    <x v="2"/>
    <x v="10"/>
    <x v="1"/>
    <x v="248"/>
    <s v="35.39 - 41.39"/>
    <n v="35.39"/>
    <n v="41.39"/>
    <n v="38.39"/>
    <x v="5"/>
    <n v="5402"/>
    <n v="207382.78"/>
  </r>
  <r>
    <n v="4678"/>
    <x v="2"/>
    <x v="10"/>
    <x v="47"/>
    <x v="283"/>
    <s v="33.98 - 39.98"/>
    <n v="33.979999999999997"/>
    <n v="39.979999999999997"/>
    <n v="36.979999999999997"/>
    <x v="5"/>
    <n v="5293"/>
    <n v="195735.13999999998"/>
  </r>
  <r>
    <n v="4679"/>
    <x v="2"/>
    <x v="10"/>
    <x v="79"/>
    <x v="197"/>
    <s v="4.57 - 4.57"/>
    <n v="4.57"/>
    <n v="4.57"/>
    <n v="4.57"/>
    <x v="4"/>
    <n v="5243"/>
    <n v="23960.510000000002"/>
  </r>
  <r>
    <n v="4680"/>
    <x v="2"/>
    <x v="10"/>
    <x v="22"/>
    <x v="31"/>
    <s v="12.99 - 17.19"/>
    <n v="12.99"/>
    <n v="17.190000000000001"/>
    <n v="15.09"/>
    <x v="0"/>
    <n v="5183"/>
    <n v="78211.47"/>
  </r>
  <r>
    <n v="4681"/>
    <x v="2"/>
    <x v="10"/>
    <x v="1"/>
    <x v="119"/>
    <s v="40.50 - 44.50"/>
    <n v="40.5"/>
    <n v="44.5"/>
    <n v="42.5"/>
    <x v="3"/>
    <n v="4990"/>
    <n v="212075"/>
  </r>
  <r>
    <n v="4682"/>
    <x v="2"/>
    <x v="10"/>
    <x v="26"/>
    <x v="39"/>
    <s v="12.68 - 20.78"/>
    <n v="12.68"/>
    <n v="20.78"/>
    <n v="16.73"/>
    <x v="0"/>
    <n v="4922"/>
    <n v="82345.06"/>
  </r>
  <r>
    <n v="4683"/>
    <x v="2"/>
    <x v="10"/>
    <x v="3"/>
    <x v="264"/>
    <s v="43.80 - 51.80"/>
    <n v="43.8"/>
    <n v="51.8"/>
    <n v="47.8"/>
    <x v="3"/>
    <n v="4897"/>
    <n v="234076.59999999998"/>
  </r>
  <r>
    <n v="4684"/>
    <x v="2"/>
    <x v="10"/>
    <x v="82"/>
    <x v="211"/>
    <s v="24.98 - 33.18"/>
    <n v="24.98"/>
    <n v="33.18"/>
    <n v="29.08"/>
    <x v="2"/>
    <n v="4748"/>
    <n v="138071.84"/>
  </r>
  <r>
    <n v="4685"/>
    <x v="2"/>
    <x v="10"/>
    <x v="6"/>
    <x v="284"/>
    <s v="6.78 - 8.28"/>
    <n v="6.78"/>
    <n v="8.2799999999999994"/>
    <n v="7.5299999999999994"/>
    <x v="4"/>
    <n v="4146"/>
    <n v="31219.379999999997"/>
  </r>
  <r>
    <n v="4686"/>
    <x v="2"/>
    <x v="10"/>
    <x v="2"/>
    <x v="140"/>
    <s v="19.59 - 28.34"/>
    <n v="19.59"/>
    <n v="28.34"/>
    <n v="23.965"/>
    <x v="2"/>
    <n v="4074"/>
    <n v="97633.41"/>
  </r>
  <r>
    <n v="4687"/>
    <x v="2"/>
    <x v="10"/>
    <x v="31"/>
    <x v="191"/>
    <s v="2.99 - 5.75"/>
    <n v="2.99"/>
    <n v="5.75"/>
    <n v="4.37"/>
    <x v="4"/>
    <n v="4048"/>
    <n v="17689.760000000002"/>
  </r>
  <r>
    <n v="4688"/>
    <x v="2"/>
    <x v="10"/>
    <x v="5"/>
    <x v="273"/>
    <s v="15.98 - 17.38"/>
    <n v="15.98"/>
    <n v="17.38"/>
    <n v="16.68"/>
    <x v="0"/>
    <n v="4036"/>
    <n v="67320.479999999996"/>
  </r>
  <r>
    <n v="4689"/>
    <x v="2"/>
    <x v="10"/>
    <x v="31"/>
    <x v="79"/>
    <s v="5.99 - 9.40"/>
    <n v="5.99"/>
    <n v="9.4"/>
    <n v="7.6950000000000003"/>
    <x v="4"/>
    <n v="4020"/>
    <n v="30933.9"/>
  </r>
  <r>
    <n v="4690"/>
    <x v="2"/>
    <x v="10"/>
    <x v="62"/>
    <x v="209"/>
    <s v="8.98 - 16.38"/>
    <n v="8.98"/>
    <n v="16.38"/>
    <n v="12.68"/>
    <x v="0"/>
    <n v="3632"/>
    <n v="46053.760000000002"/>
  </r>
  <r>
    <n v="4691"/>
    <x v="2"/>
    <x v="10"/>
    <x v="8"/>
    <x v="127"/>
    <s v="12.98 - 16.58"/>
    <n v="12.98"/>
    <n v="16.579999999999998"/>
    <n v="14.78"/>
    <x v="0"/>
    <n v="3630"/>
    <n v="53651.399999999994"/>
  </r>
  <r>
    <n v="4692"/>
    <x v="2"/>
    <x v="10"/>
    <x v="51"/>
    <x v="101"/>
    <s v="11.88 - 20.68"/>
    <n v="11.88"/>
    <n v="20.68"/>
    <n v="16.28"/>
    <x v="0"/>
    <n v="3607"/>
    <n v="58721.960000000006"/>
  </r>
  <r>
    <n v="4693"/>
    <x v="2"/>
    <x v="10"/>
    <x v="60"/>
    <x v="126"/>
    <s v="5.99 - 9.95"/>
    <n v="5.99"/>
    <n v="9.9499999999999993"/>
    <n v="7.97"/>
    <x v="4"/>
    <n v="3570"/>
    <n v="28452.899999999998"/>
  </r>
  <r>
    <n v="4694"/>
    <x v="2"/>
    <x v="10"/>
    <x v="92"/>
    <x v="247"/>
    <s v="15.98 - 15.98"/>
    <n v="15.98"/>
    <n v="15.98"/>
    <n v="15.98"/>
    <x v="0"/>
    <n v="3550"/>
    <n v="56729"/>
  </r>
  <r>
    <n v="4695"/>
    <x v="2"/>
    <x v="10"/>
    <x v="2"/>
    <x v="173"/>
    <s v="16.29 - 19.29"/>
    <n v="16.29"/>
    <n v="19.29"/>
    <n v="17.79"/>
    <x v="0"/>
    <n v="3542"/>
    <n v="63012.18"/>
  </r>
  <r>
    <n v="4696"/>
    <x v="2"/>
    <x v="10"/>
    <x v="82"/>
    <x v="256"/>
    <s v="24.98 - 37.98"/>
    <n v="24.98"/>
    <n v="37.979999999999997"/>
    <n v="31.479999999999997"/>
    <x v="5"/>
    <n v="3529"/>
    <n v="111092.91999999998"/>
  </r>
  <r>
    <n v="4697"/>
    <x v="2"/>
    <x v="10"/>
    <x v="18"/>
    <x v="279"/>
    <s v="34.98 - 66.00"/>
    <n v="34.979999999999997"/>
    <n v="66"/>
    <n v="50.489999999999995"/>
    <x v="1"/>
    <n v="3451"/>
    <n v="174240.99"/>
  </r>
  <r>
    <n v="4698"/>
    <x v="2"/>
    <x v="10"/>
    <x v="15"/>
    <x v="33"/>
    <s v="13.58 - 16.18"/>
    <n v="13.58"/>
    <n v="16.18"/>
    <n v="14.879999999999999"/>
    <x v="0"/>
    <n v="3426"/>
    <n v="50978.879999999997"/>
  </r>
  <r>
    <n v="4699"/>
    <x v="2"/>
    <x v="10"/>
    <x v="3"/>
    <x v="180"/>
    <s v="42.80 - 53.60"/>
    <n v="42.8"/>
    <n v="53.6"/>
    <n v="48.2"/>
    <x v="3"/>
    <n v="3180"/>
    <n v="153276"/>
  </r>
  <r>
    <n v="4700"/>
    <x v="2"/>
    <x v="10"/>
    <x v="0"/>
    <x v="0"/>
    <s v="13.98 - 15.38"/>
    <n v="13.98"/>
    <n v="15.38"/>
    <n v="14.68"/>
    <x v="0"/>
    <n v="3039"/>
    <n v="44612.52"/>
  </r>
  <r>
    <n v="4701"/>
    <x v="2"/>
    <x v="10"/>
    <x v="48"/>
    <x v="137"/>
    <s v="19.39 - 29.39"/>
    <n v="19.39"/>
    <n v="29.39"/>
    <n v="24.39"/>
    <x v="2"/>
    <n v="3038"/>
    <n v="74096.820000000007"/>
  </r>
  <r>
    <n v="4702"/>
    <x v="2"/>
    <x v="10"/>
    <x v="34"/>
    <x v="145"/>
    <s v="12.28 - 23.98"/>
    <n v="12.28"/>
    <n v="23.98"/>
    <n v="18.13"/>
    <x v="0"/>
    <n v="3032"/>
    <n v="54970.159999999996"/>
  </r>
  <r>
    <n v="4703"/>
    <x v="2"/>
    <x v="10"/>
    <x v="8"/>
    <x v="285"/>
    <s v="18.98 - 27.28"/>
    <n v="18.98"/>
    <n v="27.28"/>
    <n v="23.130000000000003"/>
    <x v="2"/>
    <n v="3031"/>
    <n v="70107.030000000013"/>
  </r>
  <r>
    <n v="4704"/>
    <x v="2"/>
    <x v="10"/>
    <x v="69"/>
    <x v="153"/>
    <s v="14.78 - 16.48"/>
    <n v="14.78"/>
    <n v="16.48"/>
    <n v="15.629999999999999"/>
    <x v="0"/>
    <n v="3013"/>
    <n v="47093.189999999995"/>
  </r>
  <r>
    <n v="4705"/>
    <x v="2"/>
    <x v="10"/>
    <x v="3"/>
    <x v="276"/>
    <s v="29.80 - 35.60"/>
    <n v="29.8"/>
    <n v="35.6"/>
    <n v="32.700000000000003"/>
    <x v="5"/>
    <n v="2968"/>
    <n v="97053.6"/>
  </r>
  <r>
    <n v="4706"/>
    <x v="2"/>
    <x v="10"/>
    <x v="23"/>
    <x v="32"/>
    <s v="12.98 - 17.88"/>
    <n v="12.98"/>
    <n v="17.88"/>
    <n v="15.43"/>
    <x v="0"/>
    <n v="2917"/>
    <n v="45009.31"/>
  </r>
  <r>
    <n v="4707"/>
    <x v="2"/>
    <x v="10"/>
    <x v="4"/>
    <x v="4"/>
    <s v="15.58 - 16.98"/>
    <n v="15.58"/>
    <n v="16.98"/>
    <n v="16.28"/>
    <x v="0"/>
    <n v="2822"/>
    <n v="45942.16"/>
  </r>
  <r>
    <n v="4708"/>
    <x v="2"/>
    <x v="10"/>
    <x v="60"/>
    <x v="185"/>
    <s v="14.98 - 20.98"/>
    <n v="14.98"/>
    <n v="20.98"/>
    <n v="17.98"/>
    <x v="0"/>
    <n v="2720"/>
    <n v="48905.599999999999"/>
  </r>
  <r>
    <n v="4709"/>
    <x v="2"/>
    <x v="10"/>
    <x v="52"/>
    <x v="100"/>
    <s v="5.68 - 8.58"/>
    <n v="5.68"/>
    <n v="8.58"/>
    <n v="7.13"/>
    <x v="4"/>
    <n v="2650"/>
    <n v="18894.5"/>
  </r>
  <r>
    <n v="4710"/>
    <x v="2"/>
    <x v="10"/>
    <x v="62"/>
    <x v="147"/>
    <s v="8.98 - 15.98"/>
    <n v="8.98"/>
    <n v="15.98"/>
    <n v="12.48"/>
    <x v="0"/>
    <n v="2637"/>
    <n v="32909.760000000002"/>
  </r>
  <r>
    <n v="4711"/>
    <x v="2"/>
    <x v="10"/>
    <x v="48"/>
    <x v="151"/>
    <s v="25.89 - 33.69"/>
    <n v="25.89"/>
    <n v="33.69"/>
    <n v="29.79"/>
    <x v="2"/>
    <n v="2402"/>
    <n v="71555.58"/>
  </r>
  <r>
    <n v="4712"/>
    <x v="2"/>
    <x v="10"/>
    <x v="6"/>
    <x v="167"/>
    <s v="7.78 - 11.38"/>
    <n v="7.78"/>
    <n v="11.38"/>
    <n v="9.58"/>
    <x v="4"/>
    <n v="2374"/>
    <n v="22742.920000000002"/>
  </r>
  <r>
    <n v="4713"/>
    <x v="2"/>
    <x v="10"/>
    <x v="53"/>
    <x v="186"/>
    <s v="13.48 - 18.28"/>
    <n v="13.48"/>
    <n v="18.28"/>
    <n v="15.88"/>
    <x v="0"/>
    <n v="2368"/>
    <n v="37603.840000000004"/>
  </r>
  <r>
    <n v="4714"/>
    <x v="2"/>
    <x v="10"/>
    <x v="21"/>
    <x v="199"/>
    <s v="52.03 - 52.23"/>
    <n v="52.03"/>
    <n v="52.23"/>
    <n v="52.129999999999995"/>
    <x v="1"/>
    <n v="2350"/>
    <n v="122505.49999999999"/>
  </r>
  <r>
    <n v="4715"/>
    <x v="2"/>
    <x v="10"/>
    <x v="26"/>
    <x v="246"/>
    <s v="6.98 - 8.98"/>
    <n v="6.98"/>
    <n v="8.98"/>
    <n v="7.98"/>
    <x v="4"/>
    <n v="2271"/>
    <n v="18122.580000000002"/>
  </r>
  <r>
    <n v="4716"/>
    <x v="2"/>
    <x v="10"/>
    <x v="16"/>
    <x v="263"/>
    <s v="28.99 - 36.71"/>
    <n v="28.99"/>
    <n v="36.71"/>
    <n v="32.85"/>
    <x v="5"/>
    <n v="2213"/>
    <n v="72697.05"/>
  </r>
  <r>
    <n v="4717"/>
    <x v="2"/>
    <x v="10"/>
    <x v="68"/>
    <x v="150"/>
    <s v="2.98 - 7.39"/>
    <n v="2.98"/>
    <n v="7.39"/>
    <n v="5.1849999999999996"/>
    <x v="4"/>
    <n v="2046"/>
    <n v="10608.509999999998"/>
  </r>
  <r>
    <n v="4718"/>
    <x v="2"/>
    <x v="10"/>
    <x v="3"/>
    <x v="3"/>
    <s v="33.80 - 55.40"/>
    <n v="33.799999999999997"/>
    <n v="55.4"/>
    <n v="44.599999999999994"/>
    <x v="3"/>
    <n v="1927"/>
    <n v="85944.199999999983"/>
  </r>
  <r>
    <n v="4719"/>
    <x v="2"/>
    <x v="10"/>
    <x v="57"/>
    <x v="120"/>
    <s v="4.38 - 6.88"/>
    <n v="4.38"/>
    <n v="6.88"/>
    <n v="5.63"/>
    <x v="4"/>
    <n v="1890"/>
    <n v="10640.699999999999"/>
  </r>
  <r>
    <n v="4720"/>
    <x v="2"/>
    <x v="10"/>
    <x v="12"/>
    <x v="118"/>
    <s v="20.99 - 33.99"/>
    <n v="20.99"/>
    <n v="33.99"/>
    <n v="27.490000000000002"/>
    <x v="2"/>
    <n v="1807"/>
    <n v="49674.43"/>
  </r>
  <r>
    <n v="4721"/>
    <x v="2"/>
    <x v="10"/>
    <x v="73"/>
    <x v="169"/>
    <s v="15.68 - 32.98"/>
    <n v="15.68"/>
    <n v="32.979999999999997"/>
    <n v="24.33"/>
    <x v="2"/>
    <n v="1791"/>
    <n v="43575.03"/>
  </r>
  <r>
    <n v="4722"/>
    <x v="2"/>
    <x v="10"/>
    <x v="60"/>
    <x v="271"/>
    <s v="14.58 - 20.88"/>
    <n v="14.58"/>
    <n v="20.88"/>
    <n v="17.73"/>
    <x v="0"/>
    <n v="1757"/>
    <n v="31151.61"/>
  </r>
  <r>
    <n v="4723"/>
    <x v="2"/>
    <x v="10"/>
    <x v="26"/>
    <x v="115"/>
    <s v="12.98 - 20.78"/>
    <n v="12.98"/>
    <n v="20.78"/>
    <n v="16.880000000000003"/>
    <x v="0"/>
    <n v="1751"/>
    <n v="29556.880000000005"/>
  </r>
  <r>
    <n v="4724"/>
    <x v="2"/>
    <x v="10"/>
    <x v="11"/>
    <x v="14"/>
    <s v="14.99 - 15.99"/>
    <n v="14.99"/>
    <n v="15.99"/>
    <n v="15.49"/>
    <x v="0"/>
    <n v="1751"/>
    <n v="27122.99"/>
  </r>
  <r>
    <n v="4725"/>
    <x v="2"/>
    <x v="10"/>
    <x v="31"/>
    <x v="286"/>
    <s v="7.99 - 11.59"/>
    <n v="7.99"/>
    <n v="11.59"/>
    <n v="9.7899999999999991"/>
    <x v="4"/>
    <n v="1745"/>
    <n v="17083.55"/>
  </r>
  <r>
    <n v="4726"/>
    <x v="2"/>
    <x v="10"/>
    <x v="5"/>
    <x v="257"/>
    <s v="22.90 - 26.30"/>
    <n v="22.9"/>
    <n v="26.3"/>
    <n v="24.6"/>
    <x v="2"/>
    <n v="1745"/>
    <n v="42927"/>
  </r>
  <r>
    <n v="4727"/>
    <x v="2"/>
    <x v="10"/>
    <x v="17"/>
    <x v="109"/>
    <s v="15.99 - 23.29"/>
    <n v="15.99"/>
    <n v="23.29"/>
    <n v="19.64"/>
    <x v="0"/>
    <n v="1744"/>
    <n v="34252.160000000003"/>
  </r>
  <r>
    <n v="4728"/>
    <x v="2"/>
    <x v="10"/>
    <x v="10"/>
    <x v="281"/>
    <s v="19.98 - 28.48"/>
    <n v="19.98"/>
    <n v="28.48"/>
    <n v="24.23"/>
    <x v="2"/>
    <n v="1735"/>
    <n v="42039.05"/>
  </r>
  <r>
    <n v="4729"/>
    <x v="2"/>
    <x v="10"/>
    <x v="30"/>
    <x v="44"/>
    <s v="19.97 - 22.78"/>
    <n v="19.97"/>
    <n v="22.78"/>
    <n v="21.375"/>
    <x v="2"/>
    <n v="1734"/>
    <n v="37064.25"/>
  </r>
  <r>
    <n v="4730"/>
    <x v="2"/>
    <x v="10"/>
    <x v="19"/>
    <x v="241"/>
    <s v="17.50 - 21.80"/>
    <n v="17.5"/>
    <n v="21.8"/>
    <n v="19.649999999999999"/>
    <x v="0"/>
    <n v="1730"/>
    <n v="33994.5"/>
  </r>
  <r>
    <n v="4731"/>
    <x v="2"/>
    <x v="10"/>
    <x v="35"/>
    <x v="64"/>
    <s v="15.09 - 16.99"/>
    <n v="15.09"/>
    <n v="16.989999999999998"/>
    <n v="16.04"/>
    <x v="0"/>
    <n v="1657"/>
    <n v="26578.28"/>
  </r>
  <r>
    <n v="4732"/>
    <x v="2"/>
    <x v="10"/>
    <x v="0"/>
    <x v="278"/>
    <s v="18.99 - 38.99"/>
    <n v="18.989999999999998"/>
    <n v="38.99"/>
    <n v="28.990000000000002"/>
    <x v="2"/>
    <n v="1627"/>
    <n v="47166.73"/>
  </r>
  <r>
    <n v="4733"/>
    <x v="2"/>
    <x v="10"/>
    <x v="31"/>
    <x v="267"/>
    <s v="15.24 - 15.78"/>
    <n v="15.24"/>
    <n v="15.78"/>
    <n v="15.51"/>
    <x v="0"/>
    <n v="1604"/>
    <n v="24878.04"/>
  </r>
  <r>
    <n v="4734"/>
    <x v="2"/>
    <x v="10"/>
    <x v="4"/>
    <x v="51"/>
    <s v="14.78 - 17.48"/>
    <n v="14.78"/>
    <n v="17.48"/>
    <n v="16.13"/>
    <x v="0"/>
    <n v="1596"/>
    <n v="25743.48"/>
  </r>
  <r>
    <n v="4735"/>
    <x v="2"/>
    <x v="10"/>
    <x v="65"/>
    <x v="141"/>
    <s v="5.99 - 9.09"/>
    <n v="5.99"/>
    <n v="9.09"/>
    <n v="7.54"/>
    <x v="4"/>
    <n v="1590"/>
    <n v="11988.6"/>
  </r>
  <r>
    <n v="4736"/>
    <x v="2"/>
    <x v="10"/>
    <x v="0"/>
    <x v="233"/>
    <s v="15.28 - 18.18"/>
    <n v="15.28"/>
    <n v="18.18"/>
    <n v="16.73"/>
    <x v="0"/>
    <n v="1583"/>
    <n v="26483.59"/>
  </r>
  <r>
    <n v="4737"/>
    <x v="2"/>
    <x v="10"/>
    <x v="12"/>
    <x v="277"/>
    <s v="26.39 - 41.99"/>
    <n v="26.39"/>
    <n v="41.99"/>
    <n v="34.19"/>
    <x v="5"/>
    <n v="1546"/>
    <n v="52857.74"/>
  </r>
  <r>
    <n v="4738"/>
    <x v="2"/>
    <x v="10"/>
    <x v="11"/>
    <x v="268"/>
    <s v="15.58 - 17.58"/>
    <n v="15.58"/>
    <n v="17.579999999999998"/>
    <n v="16.579999999999998"/>
    <x v="0"/>
    <n v="1532"/>
    <n v="25400.559999999998"/>
  </r>
  <r>
    <n v="4739"/>
    <x v="2"/>
    <x v="10"/>
    <x v="12"/>
    <x v="177"/>
    <s v="15.69 - 18.89"/>
    <n v="15.69"/>
    <n v="18.89"/>
    <n v="17.29"/>
    <x v="0"/>
    <n v="1453"/>
    <n v="25122.37"/>
  </r>
  <r>
    <n v="4740"/>
    <x v="2"/>
    <x v="10"/>
    <x v="1"/>
    <x v="1"/>
    <s v="49.99 - 54.65"/>
    <n v="49.99"/>
    <n v="54.65"/>
    <n v="52.32"/>
    <x v="1"/>
    <n v="1223"/>
    <n v="63987.360000000001"/>
  </r>
  <r>
    <n v="4741"/>
    <x v="2"/>
    <x v="10"/>
    <x v="95"/>
    <x v="266"/>
    <s v="2.97 - 5.19"/>
    <n v="2.97"/>
    <n v="5.19"/>
    <n v="4.08"/>
    <x v="4"/>
    <n v="1201"/>
    <n v="4900.08"/>
  </r>
  <r>
    <n v="4742"/>
    <x v="2"/>
    <x v="10"/>
    <x v="0"/>
    <x v="206"/>
    <s v="15.28 - 16.59"/>
    <n v="15.28"/>
    <n v="16.59"/>
    <n v="15.934999999999999"/>
    <x v="0"/>
    <n v="1092"/>
    <n v="17401.019999999997"/>
  </r>
  <r>
    <n v="4743"/>
    <x v="2"/>
    <x v="10"/>
    <x v="30"/>
    <x v="208"/>
    <s v="28.99 - 36.29"/>
    <n v="28.99"/>
    <n v="36.29"/>
    <n v="32.64"/>
    <x v="5"/>
    <n v="1090"/>
    <n v="35577.599999999999"/>
  </r>
  <r>
    <n v="4744"/>
    <x v="2"/>
    <x v="10"/>
    <x v="2"/>
    <x v="175"/>
    <s v="25.99 - 33.89"/>
    <n v="25.99"/>
    <n v="33.89"/>
    <n v="29.939999999999998"/>
    <x v="2"/>
    <n v="1040"/>
    <n v="31137.599999999999"/>
  </r>
  <r>
    <n v="4745"/>
    <x v="2"/>
    <x v="10"/>
    <x v="70"/>
    <x v="239"/>
    <s v="33.99 - 68.99"/>
    <n v="33.99"/>
    <n v="68.989999999999995"/>
    <n v="51.489999999999995"/>
    <x v="1"/>
    <n v="1030"/>
    <n v="53034.7"/>
  </r>
  <r>
    <n v="4746"/>
    <x v="2"/>
    <x v="10"/>
    <x v="0"/>
    <x v="207"/>
    <s v="21.98 - 25.98"/>
    <n v="21.98"/>
    <n v="25.98"/>
    <n v="23.98"/>
    <x v="2"/>
    <n v="1017"/>
    <n v="24387.66"/>
  </r>
  <r>
    <n v="4747"/>
    <x v="2"/>
    <x v="10"/>
    <x v="14"/>
    <x v="287"/>
    <s v="19.98 - 28.78"/>
    <n v="19.98"/>
    <n v="28.78"/>
    <n v="24.380000000000003"/>
    <x v="2"/>
    <n v="1014"/>
    <n v="24721.320000000003"/>
  </r>
  <r>
    <n v="4748"/>
    <x v="2"/>
    <x v="10"/>
    <x v="12"/>
    <x v="15"/>
    <s v="16.89 - 20.19"/>
    <n v="16.89"/>
    <n v="20.190000000000001"/>
    <n v="18.54"/>
    <x v="0"/>
    <n v="1005"/>
    <n v="18632.7"/>
  </r>
  <r>
    <n v="4749"/>
    <x v="2"/>
    <x v="10"/>
    <x v="36"/>
    <x v="250"/>
    <s v="17.50 - 21.80"/>
    <n v="17.5"/>
    <n v="21.8"/>
    <n v="19.649999999999999"/>
    <x v="0"/>
    <n v="1002"/>
    <n v="19689.3"/>
  </r>
  <r>
    <n v="4750"/>
    <x v="2"/>
    <x v="10"/>
    <x v="26"/>
    <x v="269"/>
    <s v="11.98 - 18.58"/>
    <n v="11.98"/>
    <n v="18.579999999999998"/>
    <n v="15.28"/>
    <x v="0"/>
    <n v="839"/>
    <n v="12819.92"/>
  </r>
  <r>
    <n v="4751"/>
    <x v="2"/>
    <x v="10"/>
    <x v="94"/>
    <x v="254"/>
    <s v="29.77 - 41.97"/>
    <n v="29.77"/>
    <n v="41.97"/>
    <n v="35.869999999999997"/>
    <x v="5"/>
    <n v="828"/>
    <n v="29700.359999999997"/>
  </r>
  <r>
    <n v="4752"/>
    <x v="2"/>
    <x v="10"/>
    <x v="3"/>
    <x v="38"/>
    <s v="49.80 - 59.80"/>
    <n v="49.8"/>
    <n v="59.8"/>
    <n v="54.8"/>
    <x v="1"/>
    <n v="705"/>
    <n v="38634"/>
  </r>
  <r>
    <n v="4753"/>
    <x v="2"/>
    <x v="10"/>
    <x v="66"/>
    <x v="148"/>
    <s v="23.98 - 36.99"/>
    <n v="23.98"/>
    <n v="36.99"/>
    <n v="30.484999999999999"/>
    <x v="5"/>
    <n v="677"/>
    <n v="20638.345000000001"/>
  </r>
  <r>
    <n v="4754"/>
    <x v="2"/>
    <x v="10"/>
    <x v="84"/>
    <x v="216"/>
    <s v="6.58 - 8.48"/>
    <n v="6.58"/>
    <n v="8.48"/>
    <n v="7.53"/>
    <x v="4"/>
    <n v="665"/>
    <n v="5007.45"/>
  </r>
  <r>
    <n v="4755"/>
    <x v="2"/>
    <x v="10"/>
    <x v="2"/>
    <x v="2"/>
    <s v="23.32 - 24.22"/>
    <n v="23.32"/>
    <n v="24.22"/>
    <n v="23.77"/>
    <x v="2"/>
    <n v="656"/>
    <n v="15593.119999999999"/>
  </r>
  <r>
    <n v="4756"/>
    <x v="2"/>
    <x v="10"/>
    <x v="47"/>
    <x v="93"/>
    <s v="33.80 - 33.80"/>
    <n v="33.799999999999997"/>
    <n v="33.799999999999997"/>
    <n v="33.799999999999997"/>
    <x v="5"/>
    <n v="654"/>
    <n v="22105.199999999997"/>
  </r>
  <r>
    <n v="4757"/>
    <x v="2"/>
    <x v="10"/>
    <x v="44"/>
    <x v="237"/>
    <s v="15.38 - 16.38"/>
    <n v="15.38"/>
    <n v="16.38"/>
    <n v="15.879999999999999"/>
    <x v="0"/>
    <n v="649"/>
    <n v="10306.119999999999"/>
  </r>
  <r>
    <n v="4758"/>
    <x v="2"/>
    <x v="10"/>
    <x v="26"/>
    <x v="272"/>
    <s v="14.98 - 18.98"/>
    <n v="14.98"/>
    <n v="18.98"/>
    <n v="16.98"/>
    <x v="0"/>
    <n v="630"/>
    <n v="10697.4"/>
  </r>
  <r>
    <n v="4759"/>
    <x v="2"/>
    <x v="10"/>
    <x v="78"/>
    <x v="193"/>
    <s v="4.39 - 9.88"/>
    <n v="4.3899999999999997"/>
    <n v="9.8800000000000008"/>
    <n v="7.1349999999999998"/>
    <x v="4"/>
    <n v="626"/>
    <n v="4466.51"/>
  </r>
  <r>
    <n v="4760"/>
    <x v="2"/>
    <x v="10"/>
    <x v="43"/>
    <x v="78"/>
    <s v="18.29 - 19.79"/>
    <n v="18.29"/>
    <n v="19.79"/>
    <n v="19.04"/>
    <x v="0"/>
    <n v="596"/>
    <n v="11347.84"/>
  </r>
  <r>
    <n v="4761"/>
    <x v="2"/>
    <x v="10"/>
    <x v="61"/>
    <x v="128"/>
    <s v="16.69 - 24.99"/>
    <n v="16.690000000000001"/>
    <n v="24.99"/>
    <n v="20.84"/>
    <x v="2"/>
    <n v="594"/>
    <n v="12378.96"/>
  </r>
  <r>
    <n v="4762"/>
    <x v="2"/>
    <x v="10"/>
    <x v="4"/>
    <x v="30"/>
    <s v="15.48 - 15.58"/>
    <n v="15.48"/>
    <n v="15.58"/>
    <n v="15.530000000000001"/>
    <x v="0"/>
    <n v="572"/>
    <n v="8883.16"/>
  </r>
  <r>
    <n v="4763"/>
    <x v="2"/>
    <x v="10"/>
    <x v="42"/>
    <x v="240"/>
    <s v="3.26 - 5.91"/>
    <n v="3.26"/>
    <n v="5.91"/>
    <n v="4.585"/>
    <x v="4"/>
    <n v="561"/>
    <n v="2572.1849999999999"/>
  </r>
  <r>
    <n v="4764"/>
    <x v="2"/>
    <x v="10"/>
    <x v="21"/>
    <x v="270"/>
    <s v="40.56 - 40.90"/>
    <n v="40.56"/>
    <n v="40.9"/>
    <n v="40.730000000000004"/>
    <x v="3"/>
    <n v="545"/>
    <n v="22197.850000000002"/>
  </r>
  <r>
    <n v="4765"/>
    <x v="2"/>
    <x v="10"/>
    <x v="57"/>
    <x v="259"/>
    <s v="2.98 - 4.18"/>
    <n v="2.98"/>
    <n v="4.18"/>
    <n v="3.58"/>
    <x v="4"/>
    <n v="542"/>
    <n v="1940.3600000000001"/>
  </r>
  <r>
    <n v="4766"/>
    <x v="2"/>
    <x v="10"/>
    <x v="27"/>
    <x v="41"/>
    <s v="16.58 - 21.28"/>
    <n v="16.579999999999998"/>
    <n v="21.28"/>
    <n v="18.93"/>
    <x v="0"/>
    <n v="511"/>
    <n v="9673.23"/>
  </r>
  <r>
    <n v="4767"/>
    <x v="2"/>
    <x v="10"/>
    <x v="3"/>
    <x v="113"/>
    <s v="35.80 - 41.60"/>
    <n v="35.799999999999997"/>
    <n v="41.6"/>
    <n v="38.700000000000003"/>
    <x v="5"/>
    <n v="501"/>
    <n v="19388.7"/>
  </r>
  <r>
    <n v="4768"/>
    <x v="2"/>
    <x v="10"/>
    <x v="4"/>
    <x v="136"/>
    <s v="16.08 - 16.98"/>
    <n v="16.079999999999998"/>
    <n v="16.98"/>
    <n v="16.53"/>
    <x v="0"/>
    <n v="491"/>
    <n v="8116.2300000000005"/>
  </r>
  <r>
    <n v="4769"/>
    <x v="2"/>
    <x v="10"/>
    <x v="70"/>
    <x v="154"/>
    <s v="26.69 - 39.36"/>
    <n v="26.69"/>
    <n v="39.36"/>
    <n v="33.024999999999999"/>
    <x v="5"/>
    <n v="478"/>
    <n v="15785.949999999999"/>
  </r>
  <r>
    <n v="4770"/>
    <x v="2"/>
    <x v="10"/>
    <x v="62"/>
    <x v="282"/>
    <s v="10.99 - 19.79"/>
    <n v="10.99"/>
    <n v="19.79"/>
    <n v="15.39"/>
    <x v="0"/>
    <n v="459"/>
    <n v="7064.01"/>
  </r>
  <r>
    <n v="4771"/>
    <x v="2"/>
    <x v="10"/>
    <x v="65"/>
    <x v="258"/>
    <s v="13.99 - 19.99"/>
    <n v="13.99"/>
    <n v="19.989999999999998"/>
    <n v="16.989999999999998"/>
    <x v="0"/>
    <n v="441"/>
    <n v="7492.5899999999992"/>
  </r>
  <r>
    <n v="4772"/>
    <x v="2"/>
    <x v="10"/>
    <x v="23"/>
    <x v="274"/>
    <s v="19.99 - 28.29"/>
    <n v="19.989999999999998"/>
    <n v="28.29"/>
    <n v="24.14"/>
    <x v="2"/>
    <n v="439"/>
    <n v="10597.460000000001"/>
  </r>
  <r>
    <n v="4773"/>
    <x v="2"/>
    <x v="10"/>
    <x v="29"/>
    <x v="170"/>
    <s v="49.99 - 61.39"/>
    <n v="49.99"/>
    <n v="61.39"/>
    <n v="55.69"/>
    <x v="1"/>
    <n v="411"/>
    <n v="22888.59"/>
  </r>
  <r>
    <n v="4774"/>
    <x v="2"/>
    <x v="10"/>
    <x v="77"/>
    <x v="188"/>
    <s v="4.09 - 5.59"/>
    <n v="4.09"/>
    <n v="5.59"/>
    <n v="4.84"/>
    <x v="4"/>
    <n v="405"/>
    <n v="1960.2"/>
  </r>
  <r>
    <n v="4775"/>
    <x v="2"/>
    <x v="10"/>
    <x v="48"/>
    <x v="159"/>
    <s v="24.29 - 24.29"/>
    <n v="24.29"/>
    <n v="24.29"/>
    <n v="24.29"/>
    <x v="2"/>
    <n v="383"/>
    <n v="9303.07"/>
  </r>
  <r>
    <n v="4776"/>
    <x v="2"/>
    <x v="10"/>
    <x v="91"/>
    <x v="288"/>
    <s v="23.97 - 25.37"/>
    <n v="23.97"/>
    <n v="25.37"/>
    <n v="24.67"/>
    <x v="2"/>
    <n v="379"/>
    <n v="9349.93"/>
  </r>
  <r>
    <n v="4777"/>
    <x v="2"/>
    <x v="10"/>
    <x v="34"/>
    <x v="133"/>
    <s v="50.98 - 77.98"/>
    <n v="50.98"/>
    <n v="77.98"/>
    <n v="64.48"/>
    <x v="1"/>
    <n v="368"/>
    <n v="23728.640000000003"/>
  </r>
  <r>
    <n v="4778"/>
    <x v="2"/>
    <x v="10"/>
    <x v="29"/>
    <x v="158"/>
    <s v="52.39 - 60.39"/>
    <n v="52.39"/>
    <n v="60.39"/>
    <n v="56.39"/>
    <x v="1"/>
    <n v="310"/>
    <n v="17480.900000000001"/>
  </r>
  <r>
    <n v="4779"/>
    <x v="2"/>
    <x v="10"/>
    <x v="19"/>
    <x v="132"/>
    <s v="14.98 - 15.98"/>
    <n v="14.98"/>
    <n v="15.98"/>
    <n v="15.48"/>
    <x v="0"/>
    <n v="309"/>
    <n v="4783.32"/>
  </r>
  <r>
    <n v="4780"/>
    <x v="2"/>
    <x v="10"/>
    <x v="33"/>
    <x v="280"/>
    <s v="4.99 - 5.89"/>
    <n v="4.99"/>
    <n v="5.89"/>
    <n v="5.4399999999999995"/>
    <x v="4"/>
    <n v="284"/>
    <n v="1544.9599999999998"/>
  </r>
  <r>
    <n v="4781"/>
    <x v="2"/>
    <x v="10"/>
    <x v="5"/>
    <x v="236"/>
    <s v="23.18 - 31.50"/>
    <n v="23.18"/>
    <n v="31.5"/>
    <n v="27.34"/>
    <x v="2"/>
    <n v="277"/>
    <n v="7573.18"/>
  </r>
  <r>
    <n v="4782"/>
    <x v="2"/>
    <x v="10"/>
    <x v="35"/>
    <x v="65"/>
    <s v="13.99 - 19.69"/>
    <n v="13.99"/>
    <n v="19.690000000000001"/>
    <n v="16.84"/>
    <x v="0"/>
    <n v="263"/>
    <n v="4428.92"/>
  </r>
  <r>
    <n v="4783"/>
    <x v="2"/>
    <x v="10"/>
    <x v="0"/>
    <x v="243"/>
    <s v="25.98 - 35.98"/>
    <n v="25.98"/>
    <n v="35.979999999999997"/>
    <n v="30.979999999999997"/>
    <x v="5"/>
    <n v="246"/>
    <n v="7621.079999999999"/>
  </r>
  <r>
    <n v="4784"/>
    <x v="2"/>
    <x v="10"/>
    <x v="48"/>
    <x v="94"/>
    <s v="23.79 - 25.29"/>
    <n v="23.79"/>
    <n v="25.29"/>
    <n v="24.54"/>
    <x v="2"/>
    <n v="220"/>
    <n v="5398.8"/>
  </r>
  <r>
    <n v="4785"/>
    <x v="2"/>
    <x v="10"/>
    <x v="27"/>
    <x v="252"/>
    <s v="26.99 - 44.99"/>
    <n v="26.99"/>
    <n v="44.99"/>
    <n v="35.99"/>
    <x v="5"/>
    <n v="218"/>
    <n v="7845.8200000000006"/>
  </r>
  <r>
    <n v="4786"/>
    <x v="2"/>
    <x v="10"/>
    <x v="51"/>
    <x v="289"/>
    <s v="15.48 - 22.48"/>
    <n v="15.48"/>
    <n v="22.48"/>
    <n v="18.98"/>
    <x v="0"/>
    <n v="202"/>
    <n v="3833.96"/>
  </r>
  <r>
    <n v="4787"/>
    <x v="2"/>
    <x v="10"/>
    <x v="78"/>
    <x v="229"/>
    <s v="8.58 - 12.50"/>
    <n v="8.58"/>
    <n v="12.5"/>
    <n v="10.54"/>
    <x v="0"/>
    <n v="184"/>
    <n v="1939.36"/>
  </r>
  <r>
    <n v="4788"/>
    <x v="2"/>
    <x v="10"/>
    <x v="10"/>
    <x v="214"/>
    <s v="24.88 - 29.68"/>
    <n v="24.88"/>
    <n v="29.68"/>
    <n v="27.28"/>
    <x v="2"/>
    <n v="174"/>
    <n v="4746.72"/>
  </r>
  <r>
    <n v="4789"/>
    <x v="2"/>
    <x v="10"/>
    <x v="93"/>
    <x v="249"/>
    <s v="13.88 - 16.99"/>
    <n v="13.88"/>
    <n v="16.989999999999998"/>
    <n v="15.434999999999999"/>
    <x v="0"/>
    <n v="170"/>
    <n v="2623.95"/>
  </r>
  <r>
    <n v="4790"/>
    <x v="2"/>
    <x v="10"/>
    <x v="52"/>
    <x v="162"/>
    <s v="17.78 - 28.88"/>
    <n v="17.78"/>
    <n v="28.88"/>
    <n v="23.33"/>
    <x v="2"/>
    <n v="168"/>
    <n v="3919.4399999999996"/>
  </r>
  <r>
    <n v="4791"/>
    <x v="2"/>
    <x v="10"/>
    <x v="74"/>
    <x v="227"/>
    <s v="41.58 - 41.58"/>
    <n v="41.58"/>
    <n v="41.58"/>
    <n v="41.58"/>
    <x v="3"/>
    <n v="152"/>
    <n v="6320.16"/>
  </r>
  <r>
    <n v="4792"/>
    <x v="2"/>
    <x v="10"/>
    <x v="46"/>
    <x v="172"/>
    <s v="15.01 - 21.51"/>
    <n v="15.01"/>
    <n v="21.51"/>
    <n v="18.260000000000002"/>
    <x v="0"/>
    <n v="146"/>
    <n v="2665.96"/>
  </r>
  <r>
    <n v="4793"/>
    <x v="2"/>
    <x v="10"/>
    <x v="17"/>
    <x v="23"/>
    <s v="28.66 - 46.96"/>
    <n v="28.66"/>
    <n v="46.96"/>
    <n v="37.81"/>
    <x v="5"/>
    <n v="138"/>
    <n v="5217.7800000000007"/>
  </r>
  <r>
    <n v="4794"/>
    <x v="2"/>
    <x v="10"/>
    <x v="2"/>
    <x v="27"/>
    <s v="26.11 - 27.21"/>
    <n v="26.11"/>
    <n v="27.21"/>
    <n v="26.66"/>
    <x v="2"/>
    <n v="133"/>
    <n v="3545.78"/>
  </r>
  <r>
    <n v="4795"/>
    <x v="2"/>
    <x v="10"/>
    <x v="89"/>
    <x v="238"/>
    <s v="29.85 - 43.55"/>
    <n v="29.85"/>
    <n v="43.55"/>
    <n v="36.700000000000003"/>
    <x v="5"/>
    <n v="132"/>
    <n v="4844.4000000000005"/>
  </r>
  <r>
    <n v="4796"/>
    <x v="2"/>
    <x v="10"/>
    <x v="90"/>
    <x v="244"/>
    <s v="30.98 - 34.58"/>
    <n v="30.98"/>
    <n v="34.58"/>
    <n v="32.78"/>
    <x v="5"/>
    <n v="130"/>
    <n v="4261.4000000000005"/>
  </r>
  <r>
    <n v="4797"/>
    <x v="2"/>
    <x v="10"/>
    <x v="30"/>
    <x v="157"/>
    <s v="13.68 - 16.78"/>
    <n v="13.68"/>
    <n v="16.78"/>
    <n v="15.23"/>
    <x v="0"/>
    <n v="127"/>
    <n v="1934.21"/>
  </r>
  <r>
    <n v="4798"/>
    <x v="2"/>
    <x v="10"/>
    <x v="33"/>
    <x v="102"/>
    <s v="5.28 - 8.28"/>
    <n v="5.28"/>
    <n v="8.2799999999999994"/>
    <n v="6.7799999999999994"/>
    <x v="4"/>
    <n v="127"/>
    <n v="861.06"/>
  </r>
  <r>
    <n v="4799"/>
    <x v="2"/>
    <x v="10"/>
    <x v="33"/>
    <x v="194"/>
    <s v="11.88 - 19.98"/>
    <n v="11.88"/>
    <n v="19.98"/>
    <n v="15.93"/>
    <x v="0"/>
    <n v="116"/>
    <n v="1847.8799999999999"/>
  </r>
  <r>
    <n v="4800"/>
    <x v="2"/>
    <x v="10"/>
    <x v="8"/>
    <x v="255"/>
    <s v="14.98 - 17.98"/>
    <n v="14.98"/>
    <n v="17.98"/>
    <n v="16.48"/>
    <x v="0"/>
    <n v="115"/>
    <n v="1895.2"/>
  </r>
  <r>
    <n v="4801"/>
    <x v="2"/>
    <x v="10"/>
    <x v="31"/>
    <x v="138"/>
    <s v="15.66 - 17.99"/>
    <n v="15.66"/>
    <n v="17.989999999999998"/>
    <n v="16.824999999999999"/>
    <x v="0"/>
    <n v="110"/>
    <n v="1850.75"/>
  </r>
  <r>
    <n v="4802"/>
    <x v="2"/>
    <x v="10"/>
    <x v="29"/>
    <x v="43"/>
    <s v="39.99 - 46.19"/>
    <n v="39.99"/>
    <n v="46.19"/>
    <n v="43.09"/>
    <x v="3"/>
    <n v="100"/>
    <n v="4309"/>
  </r>
  <r>
    <n v="4803"/>
    <x v="2"/>
    <x v="10"/>
    <x v="16"/>
    <x v="21"/>
    <s v="50.80 - 50.80"/>
    <n v="50.8"/>
    <n v="50.8"/>
    <n v="50.8"/>
    <x v="1"/>
    <n v="88"/>
    <n v="4470.3999999999996"/>
  </r>
  <r>
    <n v="4804"/>
    <x v="2"/>
    <x v="10"/>
    <x v="29"/>
    <x v="122"/>
    <s v="27.99 - 32.20"/>
    <n v="27.99"/>
    <n v="32.200000000000003"/>
    <n v="30.094999999999999"/>
    <x v="5"/>
    <n v="88"/>
    <n v="2648.3599999999997"/>
  </r>
  <r>
    <n v="4805"/>
    <x v="2"/>
    <x v="10"/>
    <x v="29"/>
    <x v="260"/>
    <s v="28.90 - 34.20"/>
    <n v="28.9"/>
    <n v="34.200000000000003"/>
    <n v="31.55"/>
    <x v="5"/>
    <n v="87"/>
    <n v="2744.85"/>
  </r>
  <r>
    <n v="4806"/>
    <x v="2"/>
    <x v="10"/>
    <x v="74"/>
    <x v="179"/>
    <s v="40.98 - 40.98"/>
    <n v="40.98"/>
    <n v="40.98"/>
    <n v="40.98"/>
    <x v="3"/>
    <n v="84"/>
    <n v="3442.3199999999997"/>
  </r>
  <r>
    <n v="4807"/>
    <x v="2"/>
    <x v="10"/>
    <x v="65"/>
    <x v="253"/>
    <s v="17.48 - 20.88"/>
    <n v="17.48"/>
    <n v="20.88"/>
    <n v="19.18"/>
    <x v="0"/>
    <n v="83"/>
    <n v="1591.94"/>
  </r>
  <r>
    <n v="4808"/>
    <x v="2"/>
    <x v="10"/>
    <x v="32"/>
    <x v="226"/>
    <s v="12.68 - 13.08"/>
    <n v="12.68"/>
    <n v="13.08"/>
    <n v="12.879999999999999"/>
    <x v="0"/>
    <n v="82"/>
    <n v="1056.1599999999999"/>
  </r>
  <r>
    <n v="4809"/>
    <x v="2"/>
    <x v="10"/>
    <x v="21"/>
    <x v="262"/>
    <s v="47.80 - 53.43"/>
    <n v="47.8"/>
    <n v="53.43"/>
    <n v="50.614999999999995"/>
    <x v="1"/>
    <n v="72"/>
    <n v="3644.2799999999997"/>
  </r>
  <r>
    <n v="4810"/>
    <x v="2"/>
    <x v="10"/>
    <x v="27"/>
    <x v="218"/>
    <s v="15.98 - 20.28"/>
    <n v="15.98"/>
    <n v="20.28"/>
    <n v="18.130000000000003"/>
    <x v="0"/>
    <n v="52"/>
    <n v="942.7600000000001"/>
  </r>
  <r>
    <n v="4811"/>
    <x v="2"/>
    <x v="10"/>
    <x v="14"/>
    <x v="215"/>
    <s v="25.88 - 30.08"/>
    <n v="25.88"/>
    <n v="30.08"/>
    <n v="27.979999999999997"/>
    <x v="2"/>
    <n v="48"/>
    <n v="1343.04"/>
  </r>
  <r>
    <n v="4812"/>
    <x v="2"/>
    <x v="10"/>
    <x v="61"/>
    <x v="290"/>
    <s v="21.99 - 23.79"/>
    <n v="21.99"/>
    <n v="23.79"/>
    <n v="22.89"/>
    <x v="2"/>
    <n v="39"/>
    <n v="892.71"/>
  </r>
  <r>
    <n v="4813"/>
    <x v="2"/>
    <x v="10"/>
    <x v="5"/>
    <x v="192"/>
    <s v="17.98 - 18.98"/>
    <n v="17.98"/>
    <n v="18.98"/>
    <n v="18.48"/>
    <x v="0"/>
    <n v="36"/>
    <n v="665.28"/>
  </r>
  <r>
    <n v="4814"/>
    <x v="2"/>
    <x v="10"/>
    <x v="9"/>
    <x v="10"/>
    <s v="15.98 - 19.28"/>
    <n v="15.98"/>
    <n v="19.28"/>
    <n v="17.630000000000003"/>
    <x v="0"/>
    <n v="31"/>
    <n v="546.53000000000009"/>
  </r>
  <r>
    <n v="4815"/>
    <x v="2"/>
    <x v="10"/>
    <x v="15"/>
    <x v="45"/>
    <s v="14.58 - 16.88"/>
    <n v="14.58"/>
    <n v="16.88"/>
    <n v="15.73"/>
    <x v="0"/>
    <n v="31"/>
    <n v="487.63"/>
  </r>
  <r>
    <n v="4816"/>
    <x v="2"/>
    <x v="10"/>
    <x v="5"/>
    <x v="232"/>
    <s v="17.88 - 18.98"/>
    <n v="17.88"/>
    <n v="18.98"/>
    <n v="18.43"/>
    <x v="0"/>
    <n v="29"/>
    <n v="534.47"/>
  </r>
  <r>
    <n v="4817"/>
    <x v="2"/>
    <x v="10"/>
    <x v="13"/>
    <x v="230"/>
    <s v="17.88 - 20.38"/>
    <n v="17.88"/>
    <n v="20.38"/>
    <n v="19.13"/>
    <x v="0"/>
    <n v="28"/>
    <n v="535.64"/>
  </r>
  <r>
    <n v="4818"/>
    <x v="2"/>
    <x v="10"/>
    <x v="76"/>
    <x v="187"/>
    <s v="11.99 - 17.66"/>
    <n v="11.99"/>
    <n v="17.66"/>
    <n v="14.824999999999999"/>
    <x v="0"/>
    <n v="19"/>
    <n v="281.67500000000001"/>
  </r>
  <r>
    <n v="4819"/>
    <x v="2"/>
    <x v="10"/>
    <x v="16"/>
    <x v="220"/>
    <s v="54.68 - 64.88"/>
    <n v="54.68"/>
    <n v="64.88"/>
    <n v="59.78"/>
    <x v="1"/>
    <n v="18"/>
    <n v="1076.04"/>
  </r>
  <r>
    <n v="4820"/>
    <x v="2"/>
    <x v="10"/>
    <x v="16"/>
    <x v="76"/>
    <s v="24.38 - 24.38"/>
    <n v="24.38"/>
    <n v="24.38"/>
    <n v="24.38"/>
    <x v="2"/>
    <n v="13"/>
    <n v="316.94"/>
  </r>
  <r>
    <n v="4821"/>
    <x v="2"/>
    <x v="10"/>
    <x v="5"/>
    <x v="174"/>
    <s v="15.58 - 16.98"/>
    <n v="15.58"/>
    <n v="16.98"/>
    <n v="16.28"/>
    <x v="0"/>
    <n v="12"/>
    <n v="195.36"/>
  </r>
  <r>
    <n v="4822"/>
    <x v="2"/>
    <x v="10"/>
    <x v="83"/>
    <x v="213"/>
    <s v="16.78 - 18.98"/>
    <n v="16.78"/>
    <n v="18.98"/>
    <n v="17.880000000000003"/>
    <x v="0"/>
    <n v="12"/>
    <n v="214.56000000000003"/>
  </r>
  <r>
    <n v="4823"/>
    <x v="2"/>
    <x v="10"/>
    <x v="86"/>
    <x v="221"/>
    <s v="15.98 - 20.18"/>
    <n v="15.98"/>
    <n v="20.18"/>
    <n v="18.079999999999998"/>
    <x v="0"/>
    <n v="11"/>
    <n v="198.88"/>
  </r>
  <r>
    <n v="4824"/>
    <x v="2"/>
    <x v="10"/>
    <x v="85"/>
    <x v="223"/>
    <s v="16.98 - 17.98"/>
    <n v="16.98"/>
    <n v="17.98"/>
    <n v="17.48"/>
    <x v="0"/>
    <n v="9"/>
    <n v="157.32"/>
  </r>
  <r>
    <n v="4825"/>
    <x v="2"/>
    <x v="10"/>
    <x v="36"/>
    <x v="66"/>
    <s v="15.98 - 18.68"/>
    <n v="15.98"/>
    <n v="18.68"/>
    <n v="17.329999999999998"/>
    <x v="0"/>
    <n v="9"/>
    <n v="155.96999999999997"/>
  </r>
  <r>
    <n v="4826"/>
    <x v="2"/>
    <x v="10"/>
    <x v="49"/>
    <x v="222"/>
    <s v="14.99 - 16.99"/>
    <n v="14.99"/>
    <n v="16.989999999999998"/>
    <n v="15.989999999999998"/>
    <x v="0"/>
    <n v="9"/>
    <n v="143.91"/>
  </r>
  <r>
    <n v="4827"/>
    <x v="2"/>
    <x v="10"/>
    <x v="10"/>
    <x v="13"/>
    <s v="20.78 - 23.08"/>
    <n v="20.78"/>
    <n v="23.08"/>
    <n v="21.93"/>
    <x v="2"/>
    <n v="7"/>
    <n v="153.51"/>
  </r>
  <r>
    <n v="4828"/>
    <x v="2"/>
    <x v="10"/>
    <x v="46"/>
    <x v="88"/>
    <s v="16.08 - 17.98"/>
    <n v="16.079999999999998"/>
    <n v="17.98"/>
    <n v="17.03"/>
    <x v="0"/>
    <n v="6"/>
    <n v="102.18"/>
  </r>
  <r>
    <n v="4829"/>
    <x v="2"/>
    <x v="10"/>
    <x v="87"/>
    <x v="225"/>
    <s v="19.98 - 22.98"/>
    <n v="19.98"/>
    <n v="22.98"/>
    <n v="21.48"/>
    <x v="2"/>
    <n v="5"/>
    <n v="107.4"/>
  </r>
  <r>
    <n v="4830"/>
    <x v="2"/>
    <x v="10"/>
    <x v="23"/>
    <x v="275"/>
    <s v="16.38 - 18.98"/>
    <n v="16.38"/>
    <n v="18.98"/>
    <n v="17.68"/>
    <x v="0"/>
    <n v="5"/>
    <n v="88.4"/>
  </r>
  <r>
    <n v="4831"/>
    <x v="2"/>
    <x v="10"/>
    <x v="53"/>
    <x v="104"/>
    <s v="25.98 - 27.98"/>
    <n v="25.98"/>
    <n v="27.98"/>
    <n v="26.98"/>
    <x v="2"/>
    <n v="4"/>
    <n v="107.92"/>
  </r>
  <r>
    <n v="4832"/>
    <x v="2"/>
    <x v="10"/>
    <x v="56"/>
    <x v="116"/>
    <s v="19.78 - 21.78"/>
    <n v="19.78"/>
    <n v="21.78"/>
    <n v="20.78"/>
    <x v="2"/>
    <n v="4"/>
    <n v="83.12"/>
  </r>
  <r>
    <n v="4833"/>
    <x v="2"/>
    <x v="10"/>
    <x v="91"/>
    <x v="245"/>
    <s v="8.98 - 16.88"/>
    <n v="8.98"/>
    <n v="16.88"/>
    <n v="12.93"/>
    <x v="0"/>
    <n v="3"/>
    <n v="38.79"/>
  </r>
  <r>
    <n v="4834"/>
    <x v="2"/>
    <x v="10"/>
    <x v="36"/>
    <x v="155"/>
    <s v="22.59 - 26.99"/>
    <n v="22.59"/>
    <n v="26.99"/>
    <n v="24.79"/>
    <x v="2"/>
    <n v="3"/>
    <n v="74.37"/>
  </r>
  <r>
    <n v="4835"/>
    <x v="2"/>
    <x v="10"/>
    <x v="10"/>
    <x v="103"/>
    <s v="22.58 - 25.38"/>
    <n v="22.58"/>
    <n v="25.38"/>
    <n v="23.979999999999997"/>
    <x v="2"/>
    <n v="1"/>
    <n v="23.979999999999997"/>
  </r>
  <r>
    <n v="4836"/>
    <x v="2"/>
    <x v="10"/>
    <x v="46"/>
    <x v="146"/>
    <s v="16.98 - 23.98"/>
    <n v="16.98"/>
    <n v="23.98"/>
    <n v="20.48"/>
    <x v="2"/>
    <n v="1"/>
    <n v="20.48"/>
  </r>
  <r>
    <n v="4837"/>
    <x v="2"/>
    <x v="10"/>
    <x v="54"/>
    <x v="111"/>
    <s v="21.68 - 24.68"/>
    <n v="21.68"/>
    <n v="24.68"/>
    <n v="23.18"/>
    <x v="2"/>
    <n v="1"/>
    <n v="23.18"/>
  </r>
  <r>
    <n v="4838"/>
    <x v="2"/>
    <x v="11"/>
    <x v="6"/>
    <x v="106"/>
    <s v="3.28 - 9.99"/>
    <n v="3.28"/>
    <n v="9.99"/>
    <n v="6.6349999999999998"/>
    <x v="4"/>
    <n v="73009"/>
    <n v="484414.71499999997"/>
  </r>
  <r>
    <n v="4839"/>
    <x v="2"/>
    <x v="11"/>
    <x v="4"/>
    <x v="196"/>
    <s v="15.48 - 21.99"/>
    <n v="15.48"/>
    <n v="21.99"/>
    <n v="18.734999999999999"/>
    <x v="0"/>
    <n v="50006"/>
    <n v="936862.40999999992"/>
  </r>
  <r>
    <n v="4840"/>
    <x v="2"/>
    <x v="11"/>
    <x v="50"/>
    <x v="135"/>
    <s v="25.89 - 36.39"/>
    <n v="25.89"/>
    <n v="36.39"/>
    <n v="31.14"/>
    <x v="5"/>
    <n v="35750"/>
    <n v="1113255"/>
  </r>
  <r>
    <n v="4841"/>
    <x v="2"/>
    <x v="11"/>
    <x v="4"/>
    <x v="107"/>
    <s v="18.98 - 33.18"/>
    <n v="18.98"/>
    <n v="33.18"/>
    <n v="26.08"/>
    <x v="2"/>
    <n v="30043"/>
    <n v="783521.44"/>
  </r>
  <r>
    <n v="4842"/>
    <x v="2"/>
    <x v="11"/>
    <x v="4"/>
    <x v="202"/>
    <s v="13.58 - 16.78"/>
    <n v="13.58"/>
    <n v="16.78"/>
    <n v="15.18"/>
    <x v="0"/>
    <n v="29468"/>
    <n v="447324.24"/>
  </r>
  <r>
    <n v="4843"/>
    <x v="2"/>
    <x v="11"/>
    <x v="4"/>
    <x v="168"/>
    <s v="9.98 - 13.98"/>
    <n v="9.98"/>
    <n v="13.98"/>
    <n v="11.98"/>
    <x v="0"/>
    <n v="26074"/>
    <n v="312366.52"/>
  </r>
  <r>
    <n v="4844"/>
    <x v="2"/>
    <x v="11"/>
    <x v="4"/>
    <x v="195"/>
    <s v="7.98 - 17.98"/>
    <n v="7.98"/>
    <n v="17.98"/>
    <n v="12.98"/>
    <x v="0"/>
    <n v="23149"/>
    <n v="300474.02"/>
  </r>
  <r>
    <n v="4845"/>
    <x v="2"/>
    <x v="11"/>
    <x v="4"/>
    <x v="12"/>
    <s v="20.98 - 34.28"/>
    <n v="20.98"/>
    <n v="34.28"/>
    <n v="27.630000000000003"/>
    <x v="2"/>
    <n v="20165"/>
    <n v="557158.95000000007"/>
  </r>
  <r>
    <n v="4846"/>
    <x v="2"/>
    <x v="11"/>
    <x v="4"/>
    <x v="16"/>
    <s v="12.98 - 16.58"/>
    <n v="12.98"/>
    <n v="16.579999999999998"/>
    <n v="14.78"/>
    <x v="0"/>
    <n v="20073"/>
    <n v="296678.94"/>
  </r>
  <r>
    <n v="4847"/>
    <x v="2"/>
    <x v="11"/>
    <x v="50"/>
    <x v="98"/>
    <s v="25.99 - 29.59"/>
    <n v="25.99"/>
    <n v="29.59"/>
    <n v="27.79"/>
    <x v="2"/>
    <n v="20046"/>
    <n v="557078.34"/>
  </r>
  <r>
    <n v="4848"/>
    <x v="2"/>
    <x v="11"/>
    <x v="4"/>
    <x v="261"/>
    <s v="16.68 - 27.98"/>
    <n v="16.68"/>
    <n v="27.98"/>
    <n v="22.33"/>
    <x v="2"/>
    <n v="15378"/>
    <n v="343390.74"/>
  </r>
  <r>
    <n v="4849"/>
    <x v="2"/>
    <x v="11"/>
    <x v="17"/>
    <x v="144"/>
    <s v="11.98 - 18.98"/>
    <n v="11.98"/>
    <n v="18.98"/>
    <n v="15.48"/>
    <x v="0"/>
    <n v="14311"/>
    <n v="221534.28"/>
  </r>
  <r>
    <n v="4850"/>
    <x v="2"/>
    <x v="11"/>
    <x v="11"/>
    <x v="242"/>
    <s v="4.99 - 6.99"/>
    <n v="4.99"/>
    <n v="6.99"/>
    <n v="5.99"/>
    <x v="4"/>
    <n v="12468"/>
    <n v="74683.320000000007"/>
  </r>
  <r>
    <n v="4851"/>
    <x v="2"/>
    <x v="11"/>
    <x v="75"/>
    <x v="183"/>
    <s v="30.00 - 76.90"/>
    <n v="30"/>
    <n v="76.900000000000006"/>
    <n v="53.45"/>
    <x v="1"/>
    <n v="11337"/>
    <n v="605962.65"/>
  </r>
  <r>
    <n v="4852"/>
    <x v="2"/>
    <x v="11"/>
    <x v="47"/>
    <x v="265"/>
    <s v="42.98 - 45.98"/>
    <n v="42.98"/>
    <n v="45.98"/>
    <n v="44.48"/>
    <x v="3"/>
    <n v="10582"/>
    <n v="470687.36"/>
  </r>
  <r>
    <n v="4853"/>
    <x v="2"/>
    <x v="11"/>
    <x v="47"/>
    <x v="283"/>
    <s v="33.98 - 39.98"/>
    <n v="33.979999999999997"/>
    <n v="39.979999999999997"/>
    <n v="36.979999999999997"/>
    <x v="5"/>
    <n v="10189"/>
    <n v="376789.22"/>
  </r>
  <r>
    <n v="4854"/>
    <x v="2"/>
    <x v="11"/>
    <x v="0"/>
    <x v="251"/>
    <s v="13.98 - 18.68"/>
    <n v="13.98"/>
    <n v="18.68"/>
    <n v="16.329999999999998"/>
    <x v="0"/>
    <n v="9793"/>
    <n v="159919.68999999997"/>
  </r>
  <r>
    <n v="4855"/>
    <x v="2"/>
    <x v="11"/>
    <x v="6"/>
    <x v="284"/>
    <s v="6.78 - 8.28"/>
    <n v="6.78"/>
    <n v="8.2799999999999994"/>
    <n v="7.5299999999999994"/>
    <x v="4"/>
    <n v="9331"/>
    <n v="70262.429999999993"/>
  </r>
  <r>
    <n v="4856"/>
    <x v="2"/>
    <x v="11"/>
    <x v="22"/>
    <x v="31"/>
    <s v="12.99 - 17.19"/>
    <n v="12.99"/>
    <n v="17.190000000000001"/>
    <n v="15.09"/>
    <x v="0"/>
    <n v="8840"/>
    <n v="133395.6"/>
  </r>
  <r>
    <n v="4857"/>
    <x v="2"/>
    <x v="11"/>
    <x v="3"/>
    <x v="276"/>
    <s v="29.80 - 35.60"/>
    <n v="29.8"/>
    <n v="35.6"/>
    <n v="32.700000000000003"/>
    <x v="5"/>
    <n v="7594"/>
    <n v="248323.80000000002"/>
  </r>
  <r>
    <n v="4858"/>
    <x v="2"/>
    <x v="11"/>
    <x v="79"/>
    <x v="197"/>
    <s v="4.57 - 4.57"/>
    <n v="4.57"/>
    <n v="4.57"/>
    <n v="4.57"/>
    <x v="4"/>
    <n v="7546"/>
    <n v="34485.22"/>
  </r>
  <r>
    <n v="4859"/>
    <x v="2"/>
    <x v="11"/>
    <x v="24"/>
    <x v="35"/>
    <s v="14.28 - 15.38"/>
    <n v="14.28"/>
    <n v="15.38"/>
    <n v="14.83"/>
    <x v="0"/>
    <n v="7368"/>
    <n v="109267.44"/>
  </r>
  <r>
    <n v="4860"/>
    <x v="2"/>
    <x v="11"/>
    <x v="23"/>
    <x v="32"/>
    <s v="12.98 - 17.88"/>
    <n v="12.98"/>
    <n v="17.88"/>
    <n v="15.43"/>
    <x v="0"/>
    <n v="6418"/>
    <n v="99029.74"/>
  </r>
  <r>
    <n v="4861"/>
    <x v="2"/>
    <x v="11"/>
    <x v="82"/>
    <x v="211"/>
    <s v="24.98 - 33.18"/>
    <n v="24.98"/>
    <n v="33.18"/>
    <n v="29.08"/>
    <x v="2"/>
    <n v="6223"/>
    <n v="180964.84"/>
  </r>
  <r>
    <n v="4862"/>
    <x v="2"/>
    <x v="11"/>
    <x v="4"/>
    <x v="234"/>
    <s v="7.98 - 15.78"/>
    <n v="7.98"/>
    <n v="15.78"/>
    <n v="11.879999999999999"/>
    <x v="0"/>
    <n v="6107"/>
    <n v="72551.159999999989"/>
  </r>
  <r>
    <n v="4863"/>
    <x v="2"/>
    <x v="11"/>
    <x v="18"/>
    <x v="279"/>
    <s v="34.98 - 66.00"/>
    <n v="34.979999999999997"/>
    <n v="66"/>
    <n v="50.489999999999995"/>
    <x v="1"/>
    <n v="6002"/>
    <n v="303040.98"/>
  </r>
  <r>
    <n v="4864"/>
    <x v="2"/>
    <x v="11"/>
    <x v="62"/>
    <x v="209"/>
    <s v="8.98 - 16.38"/>
    <n v="8.98"/>
    <n v="16.38"/>
    <n v="12.68"/>
    <x v="0"/>
    <n v="5887"/>
    <n v="74647.16"/>
  </r>
  <r>
    <n v="4865"/>
    <x v="2"/>
    <x v="11"/>
    <x v="34"/>
    <x v="145"/>
    <s v="12.28 - 23.98"/>
    <n v="12.28"/>
    <n v="23.98"/>
    <n v="18.13"/>
    <x v="0"/>
    <n v="5492"/>
    <n v="99569.959999999992"/>
  </r>
  <r>
    <n v="4866"/>
    <x v="2"/>
    <x v="11"/>
    <x v="26"/>
    <x v="39"/>
    <s v="12.68 - 20.78"/>
    <n v="12.68"/>
    <n v="20.78"/>
    <n v="16.73"/>
    <x v="0"/>
    <n v="5305"/>
    <n v="88752.650000000009"/>
  </r>
  <r>
    <n v="4867"/>
    <x v="2"/>
    <x v="11"/>
    <x v="96"/>
    <x v="291"/>
    <s v="17.90 - 28.49"/>
    <n v="17.899999999999999"/>
    <n v="28.49"/>
    <n v="23.195"/>
    <x v="2"/>
    <n v="4794"/>
    <n v="111196.83"/>
  </r>
  <r>
    <n v="4868"/>
    <x v="2"/>
    <x v="11"/>
    <x v="0"/>
    <x v="0"/>
    <s v="13.98 - 15.38"/>
    <n v="13.98"/>
    <n v="15.38"/>
    <n v="14.68"/>
    <x v="0"/>
    <n v="4747"/>
    <n v="69685.959999999992"/>
  </r>
  <r>
    <n v="4869"/>
    <x v="2"/>
    <x v="11"/>
    <x v="31"/>
    <x v="191"/>
    <s v="2.99 - 5.75"/>
    <n v="2.99"/>
    <n v="5.75"/>
    <n v="4.37"/>
    <x v="4"/>
    <n v="4592"/>
    <n v="20067.04"/>
  </r>
  <r>
    <n v="4870"/>
    <x v="2"/>
    <x v="11"/>
    <x v="30"/>
    <x v="44"/>
    <s v="19.97 - 22.78"/>
    <n v="19.97"/>
    <n v="22.78"/>
    <n v="21.375"/>
    <x v="2"/>
    <n v="4427"/>
    <n v="94627.125"/>
  </r>
  <r>
    <n v="4871"/>
    <x v="2"/>
    <x v="11"/>
    <x v="26"/>
    <x v="246"/>
    <s v="6.98 - 8.98"/>
    <n v="6.98"/>
    <n v="8.98"/>
    <n v="7.98"/>
    <x v="4"/>
    <n v="4357"/>
    <n v="34768.86"/>
  </r>
  <r>
    <n v="4872"/>
    <x v="2"/>
    <x v="11"/>
    <x v="92"/>
    <x v="247"/>
    <s v="15.98 - 15.98"/>
    <n v="15.98"/>
    <n v="15.98"/>
    <n v="15.98"/>
    <x v="0"/>
    <n v="4355"/>
    <n v="69592.900000000009"/>
  </r>
  <r>
    <n v="4873"/>
    <x v="2"/>
    <x v="11"/>
    <x v="69"/>
    <x v="153"/>
    <s v="14.78 - 16.48"/>
    <n v="14.78"/>
    <n v="16.48"/>
    <n v="15.629999999999999"/>
    <x v="0"/>
    <n v="4243"/>
    <n v="66318.09"/>
  </r>
  <r>
    <n v="4874"/>
    <x v="2"/>
    <x v="11"/>
    <x v="48"/>
    <x v="137"/>
    <s v="19.39 - 29.39"/>
    <n v="19.39"/>
    <n v="29.39"/>
    <n v="24.39"/>
    <x v="2"/>
    <n v="4168"/>
    <n v="101657.52"/>
  </r>
  <r>
    <n v="4875"/>
    <x v="2"/>
    <x v="11"/>
    <x v="3"/>
    <x v="264"/>
    <s v="43.80 - 51.80"/>
    <n v="43.8"/>
    <n v="51.8"/>
    <n v="47.8"/>
    <x v="3"/>
    <n v="4154"/>
    <n v="198561.19999999998"/>
  </r>
  <r>
    <n v="4876"/>
    <x v="2"/>
    <x v="11"/>
    <x v="12"/>
    <x v="277"/>
    <s v="26.39 - 41.99"/>
    <n v="26.39"/>
    <n v="41.99"/>
    <n v="34.19"/>
    <x v="5"/>
    <n v="4020"/>
    <n v="137443.79999999999"/>
  </r>
  <r>
    <n v="4877"/>
    <x v="2"/>
    <x v="11"/>
    <x v="31"/>
    <x v="79"/>
    <s v="5.99 - 9.40"/>
    <n v="5.99"/>
    <n v="9.4"/>
    <n v="7.6950000000000003"/>
    <x v="4"/>
    <n v="3972"/>
    <n v="30564.54"/>
  </r>
  <r>
    <n v="4878"/>
    <x v="2"/>
    <x v="11"/>
    <x v="82"/>
    <x v="256"/>
    <s v="24.98 - 37.98"/>
    <n v="24.98"/>
    <n v="37.979999999999997"/>
    <n v="31.479999999999997"/>
    <x v="5"/>
    <n v="3957"/>
    <n v="124566.35999999999"/>
  </r>
  <r>
    <n v="4879"/>
    <x v="2"/>
    <x v="11"/>
    <x v="60"/>
    <x v="126"/>
    <s v="5.99 - 9.95"/>
    <n v="5.99"/>
    <n v="9.9499999999999993"/>
    <n v="7.97"/>
    <x v="4"/>
    <n v="3937"/>
    <n v="31377.89"/>
  </r>
  <r>
    <n v="4880"/>
    <x v="2"/>
    <x v="11"/>
    <x v="1"/>
    <x v="248"/>
    <s v="35.39 - 41.39"/>
    <n v="35.39"/>
    <n v="41.39"/>
    <n v="38.39"/>
    <x v="5"/>
    <n v="3821"/>
    <n v="146688.19"/>
  </r>
  <r>
    <n v="4881"/>
    <x v="2"/>
    <x v="11"/>
    <x v="8"/>
    <x v="127"/>
    <s v="12.98 - 16.58"/>
    <n v="12.98"/>
    <n v="16.579999999999998"/>
    <n v="14.78"/>
    <x v="0"/>
    <n v="3808"/>
    <n v="56282.239999999998"/>
  </r>
  <r>
    <n v="4882"/>
    <x v="2"/>
    <x v="11"/>
    <x v="65"/>
    <x v="141"/>
    <s v="5.99 - 9.09"/>
    <n v="5.99"/>
    <n v="9.09"/>
    <n v="7.54"/>
    <x v="4"/>
    <n v="3794"/>
    <n v="28606.76"/>
  </r>
  <r>
    <n v="4883"/>
    <x v="2"/>
    <x v="11"/>
    <x v="15"/>
    <x v="33"/>
    <s v="13.58 - 16.18"/>
    <n v="13.58"/>
    <n v="16.18"/>
    <n v="14.879999999999999"/>
    <x v="0"/>
    <n v="3753"/>
    <n v="55844.639999999999"/>
  </r>
  <r>
    <n v="4884"/>
    <x v="2"/>
    <x v="11"/>
    <x v="2"/>
    <x v="140"/>
    <s v="19.59 - 28.34"/>
    <n v="19.59"/>
    <n v="28.34"/>
    <n v="23.965"/>
    <x v="2"/>
    <n v="3608"/>
    <n v="86465.72"/>
  </r>
  <r>
    <n v="4885"/>
    <x v="2"/>
    <x v="11"/>
    <x v="1"/>
    <x v="119"/>
    <s v="40.50 - 44.50"/>
    <n v="40.5"/>
    <n v="44.5"/>
    <n v="42.5"/>
    <x v="3"/>
    <n v="3563"/>
    <n v="151427.5"/>
  </r>
  <r>
    <n v="4886"/>
    <x v="2"/>
    <x v="11"/>
    <x v="2"/>
    <x v="173"/>
    <s v="16.29 - 19.29"/>
    <n v="16.29"/>
    <n v="19.29"/>
    <n v="17.79"/>
    <x v="0"/>
    <n v="3544"/>
    <n v="63047.759999999995"/>
  </r>
  <r>
    <n v="4887"/>
    <x v="2"/>
    <x v="11"/>
    <x v="14"/>
    <x v="287"/>
    <s v="19.98 - 28.78"/>
    <n v="19.98"/>
    <n v="28.78"/>
    <n v="24.380000000000003"/>
    <x v="2"/>
    <n v="3394"/>
    <n v="82745.720000000016"/>
  </r>
  <r>
    <n v="4888"/>
    <x v="2"/>
    <x v="11"/>
    <x v="51"/>
    <x v="171"/>
    <s v="7.99 - 12.38"/>
    <n v="7.99"/>
    <n v="12.38"/>
    <n v="10.185"/>
    <x v="0"/>
    <n v="3323"/>
    <n v="33844.755000000005"/>
  </r>
  <r>
    <n v="4889"/>
    <x v="2"/>
    <x v="11"/>
    <x v="60"/>
    <x v="185"/>
    <s v="14.98 - 20.98"/>
    <n v="14.98"/>
    <n v="20.98"/>
    <n v="17.98"/>
    <x v="0"/>
    <n v="3320"/>
    <n v="59693.599999999999"/>
  </r>
  <r>
    <n v="4890"/>
    <x v="2"/>
    <x v="11"/>
    <x v="62"/>
    <x v="147"/>
    <s v="8.98 - 15.98"/>
    <n v="8.98"/>
    <n v="15.98"/>
    <n v="12.48"/>
    <x v="0"/>
    <n v="3288"/>
    <n v="41034.239999999998"/>
  </r>
  <r>
    <n v="4891"/>
    <x v="2"/>
    <x v="11"/>
    <x v="4"/>
    <x v="4"/>
    <s v="15.58 - 16.98"/>
    <n v="15.58"/>
    <n v="16.98"/>
    <n v="16.28"/>
    <x v="0"/>
    <n v="3057"/>
    <n v="49767.960000000006"/>
  </r>
  <r>
    <n v="4892"/>
    <x v="2"/>
    <x v="11"/>
    <x v="8"/>
    <x v="285"/>
    <s v="18.98 - 27.28"/>
    <n v="18.98"/>
    <n v="27.28"/>
    <n v="23.130000000000003"/>
    <x v="2"/>
    <n v="3011"/>
    <n v="69644.430000000008"/>
  </r>
  <r>
    <n v="4893"/>
    <x v="2"/>
    <x v="11"/>
    <x v="12"/>
    <x v="118"/>
    <s v="20.99 - 33.99"/>
    <n v="20.99"/>
    <n v="33.99"/>
    <n v="27.490000000000002"/>
    <x v="2"/>
    <n v="2969"/>
    <n v="81617.810000000012"/>
  </r>
  <r>
    <n v="4894"/>
    <x v="2"/>
    <x v="11"/>
    <x v="12"/>
    <x v="177"/>
    <s v="15.69 - 18.89"/>
    <n v="15.69"/>
    <n v="18.89"/>
    <n v="17.29"/>
    <x v="0"/>
    <n v="2827"/>
    <n v="48878.829999999994"/>
  </r>
  <r>
    <n v="4895"/>
    <x v="2"/>
    <x v="11"/>
    <x v="5"/>
    <x v="273"/>
    <s v="15.98 - 17.38"/>
    <n v="15.98"/>
    <n v="17.38"/>
    <n v="16.68"/>
    <x v="0"/>
    <n v="2814"/>
    <n v="46937.52"/>
  </r>
  <r>
    <n v="4896"/>
    <x v="2"/>
    <x v="11"/>
    <x v="35"/>
    <x v="64"/>
    <s v="15.09 - 16.99"/>
    <n v="15.09"/>
    <n v="16.989999999999998"/>
    <n v="16.04"/>
    <x v="0"/>
    <n v="2809"/>
    <n v="45056.36"/>
  </r>
  <r>
    <n v="4897"/>
    <x v="2"/>
    <x v="11"/>
    <x v="11"/>
    <x v="14"/>
    <s v="14.99 - 15.99"/>
    <n v="14.99"/>
    <n v="15.99"/>
    <n v="15.49"/>
    <x v="0"/>
    <n v="2677"/>
    <n v="41466.730000000003"/>
  </r>
  <r>
    <n v="4898"/>
    <x v="2"/>
    <x v="11"/>
    <x v="68"/>
    <x v="150"/>
    <s v="2.98 - 7.39"/>
    <n v="2.98"/>
    <n v="7.39"/>
    <n v="5.1849999999999996"/>
    <x v="4"/>
    <n v="2658"/>
    <n v="13781.73"/>
  </r>
  <r>
    <n v="4899"/>
    <x v="2"/>
    <x v="11"/>
    <x v="53"/>
    <x v="186"/>
    <s v="13.48 - 18.28"/>
    <n v="13.48"/>
    <n v="18.28"/>
    <n v="15.88"/>
    <x v="0"/>
    <n v="2486"/>
    <n v="39477.68"/>
  </r>
  <r>
    <n v="4900"/>
    <x v="2"/>
    <x v="11"/>
    <x v="51"/>
    <x v="101"/>
    <s v="11.88 - 20.68"/>
    <n v="11.88"/>
    <n v="20.68"/>
    <n v="16.28"/>
    <x v="0"/>
    <n v="2469"/>
    <n v="40195.32"/>
  </r>
  <r>
    <n v="4901"/>
    <x v="2"/>
    <x v="11"/>
    <x v="76"/>
    <x v="187"/>
    <s v="11.99 - 17.66"/>
    <n v="11.99"/>
    <n v="17.66"/>
    <n v="14.824999999999999"/>
    <x v="0"/>
    <n v="2460"/>
    <n v="36469.5"/>
  </r>
  <r>
    <n v="4902"/>
    <x v="2"/>
    <x v="11"/>
    <x v="6"/>
    <x v="167"/>
    <s v="7.78 - 11.38"/>
    <n v="7.78"/>
    <n v="11.38"/>
    <n v="9.58"/>
    <x v="4"/>
    <n v="2422"/>
    <n v="23202.76"/>
  </r>
  <r>
    <n v="4903"/>
    <x v="2"/>
    <x v="11"/>
    <x v="0"/>
    <x v="206"/>
    <s v="15.28 - 16.59"/>
    <n v="15.28"/>
    <n v="16.59"/>
    <n v="15.934999999999999"/>
    <x v="0"/>
    <n v="2391"/>
    <n v="38100.584999999999"/>
  </r>
  <r>
    <n v="4904"/>
    <x v="2"/>
    <x v="11"/>
    <x v="11"/>
    <x v="268"/>
    <s v="15.58 - 17.58"/>
    <n v="15.58"/>
    <n v="17.579999999999998"/>
    <n v="16.579999999999998"/>
    <x v="0"/>
    <n v="2353"/>
    <n v="39012.74"/>
  </r>
  <r>
    <n v="4905"/>
    <x v="2"/>
    <x v="11"/>
    <x v="26"/>
    <x v="115"/>
    <s v="12.98 - 20.78"/>
    <n v="12.98"/>
    <n v="20.78"/>
    <n v="16.880000000000003"/>
    <x v="0"/>
    <n v="2026"/>
    <n v="34198.880000000005"/>
  </r>
  <r>
    <n v="4906"/>
    <x v="2"/>
    <x v="11"/>
    <x v="73"/>
    <x v="169"/>
    <s v="15.68 - 32.98"/>
    <n v="15.68"/>
    <n v="32.979999999999997"/>
    <n v="24.33"/>
    <x v="2"/>
    <n v="2018"/>
    <n v="49097.939999999995"/>
  </r>
  <r>
    <n v="4907"/>
    <x v="2"/>
    <x v="11"/>
    <x v="51"/>
    <x v="289"/>
    <s v="15.48 - 22.48"/>
    <n v="15.48"/>
    <n v="22.48"/>
    <n v="18.98"/>
    <x v="0"/>
    <n v="2003"/>
    <n v="38016.94"/>
  </r>
  <r>
    <n v="4908"/>
    <x v="2"/>
    <x v="11"/>
    <x v="26"/>
    <x v="272"/>
    <s v="14.98 - 18.98"/>
    <n v="14.98"/>
    <n v="18.98"/>
    <n v="16.98"/>
    <x v="0"/>
    <n v="1972"/>
    <n v="33484.559999999998"/>
  </r>
  <r>
    <n v="4909"/>
    <x v="2"/>
    <x v="11"/>
    <x v="0"/>
    <x v="207"/>
    <s v="21.98 - 25.98"/>
    <n v="21.98"/>
    <n v="25.98"/>
    <n v="23.98"/>
    <x v="2"/>
    <n v="1952"/>
    <n v="46808.959999999999"/>
  </r>
  <r>
    <n v="4910"/>
    <x v="2"/>
    <x v="11"/>
    <x v="16"/>
    <x v="263"/>
    <s v="28.99 - 36.71"/>
    <n v="28.99"/>
    <n v="36.71"/>
    <n v="32.85"/>
    <x v="5"/>
    <n v="1842"/>
    <n v="60509.700000000004"/>
  </r>
  <r>
    <n v="4911"/>
    <x v="2"/>
    <x v="11"/>
    <x v="57"/>
    <x v="120"/>
    <s v="4.38 - 6.88"/>
    <n v="4.38"/>
    <n v="6.88"/>
    <n v="5.63"/>
    <x v="4"/>
    <n v="1836"/>
    <n v="10336.68"/>
  </r>
  <r>
    <n v="4912"/>
    <x v="2"/>
    <x v="11"/>
    <x v="4"/>
    <x v="292"/>
    <s v="20.28 - 31.98"/>
    <n v="20.28"/>
    <n v="31.98"/>
    <n v="26.130000000000003"/>
    <x v="2"/>
    <n v="1805"/>
    <n v="47164.65"/>
  </r>
  <r>
    <n v="4913"/>
    <x v="2"/>
    <x v="11"/>
    <x v="34"/>
    <x v="133"/>
    <s v="50.98 - 77.98"/>
    <n v="50.98"/>
    <n v="77.98"/>
    <n v="64.48"/>
    <x v="1"/>
    <n v="1804"/>
    <n v="116321.92000000001"/>
  </r>
  <r>
    <n v="4914"/>
    <x v="2"/>
    <x v="11"/>
    <x v="3"/>
    <x v="3"/>
    <s v="33.80 - 55.40"/>
    <n v="33.799999999999997"/>
    <n v="55.4"/>
    <n v="44.599999999999994"/>
    <x v="3"/>
    <n v="1731"/>
    <n v="77202.599999999991"/>
  </r>
  <r>
    <n v="4915"/>
    <x v="2"/>
    <x v="11"/>
    <x v="17"/>
    <x v="109"/>
    <s v="15.99 - 23.29"/>
    <n v="15.99"/>
    <n v="23.29"/>
    <n v="19.64"/>
    <x v="0"/>
    <n v="1727"/>
    <n v="33918.28"/>
  </r>
  <r>
    <n v="4916"/>
    <x v="2"/>
    <x v="11"/>
    <x v="52"/>
    <x v="100"/>
    <s v="5.68 - 8.58"/>
    <n v="5.68"/>
    <n v="8.58"/>
    <n v="7.13"/>
    <x v="4"/>
    <n v="1678"/>
    <n v="11964.14"/>
  </r>
  <r>
    <n v="4917"/>
    <x v="2"/>
    <x v="11"/>
    <x v="66"/>
    <x v="148"/>
    <s v="23.98 - 36.99"/>
    <n v="23.98"/>
    <n v="36.99"/>
    <n v="30.484999999999999"/>
    <x v="5"/>
    <n v="1535"/>
    <n v="46794.474999999999"/>
  </r>
  <r>
    <n v="4918"/>
    <x v="2"/>
    <x v="11"/>
    <x v="12"/>
    <x v="15"/>
    <s v="16.89 - 20.19"/>
    <n v="16.89"/>
    <n v="20.190000000000001"/>
    <n v="18.54"/>
    <x v="0"/>
    <n v="1476"/>
    <n v="27365.039999999997"/>
  </r>
  <r>
    <n v="4919"/>
    <x v="2"/>
    <x v="11"/>
    <x v="3"/>
    <x v="180"/>
    <s v="42.80 - 53.60"/>
    <n v="42.8"/>
    <n v="53.6"/>
    <n v="48.2"/>
    <x v="3"/>
    <n v="1379"/>
    <n v="66467.8"/>
  </r>
  <r>
    <n v="4920"/>
    <x v="2"/>
    <x v="11"/>
    <x v="0"/>
    <x v="278"/>
    <s v="18.99 - 38.99"/>
    <n v="18.989999999999998"/>
    <n v="38.99"/>
    <n v="28.990000000000002"/>
    <x v="2"/>
    <n v="1365"/>
    <n v="39571.350000000006"/>
  </r>
  <r>
    <n v="4921"/>
    <x v="2"/>
    <x v="11"/>
    <x v="48"/>
    <x v="151"/>
    <s v="25.89 - 33.69"/>
    <n v="25.89"/>
    <n v="33.69"/>
    <n v="29.79"/>
    <x v="2"/>
    <n v="1321"/>
    <n v="39352.589999999997"/>
  </r>
  <r>
    <n v="4922"/>
    <x v="2"/>
    <x v="11"/>
    <x v="26"/>
    <x v="269"/>
    <s v="11.98 - 18.58"/>
    <n v="11.98"/>
    <n v="18.579999999999998"/>
    <n v="15.28"/>
    <x v="0"/>
    <n v="1315"/>
    <n v="20093.2"/>
  </r>
  <r>
    <n v="4923"/>
    <x v="2"/>
    <x v="11"/>
    <x v="21"/>
    <x v="199"/>
    <s v="52.03 - 52.23"/>
    <n v="52.03"/>
    <n v="52.23"/>
    <n v="52.129999999999995"/>
    <x v="1"/>
    <n v="1254"/>
    <n v="65371.02"/>
  </r>
  <r>
    <n v="4924"/>
    <x v="2"/>
    <x v="11"/>
    <x v="19"/>
    <x v="241"/>
    <s v="17.50 - 21.80"/>
    <n v="17.5"/>
    <n v="21.8"/>
    <n v="19.649999999999999"/>
    <x v="0"/>
    <n v="1232"/>
    <n v="24208.799999999999"/>
  </r>
  <r>
    <n v="4925"/>
    <x v="2"/>
    <x v="11"/>
    <x v="70"/>
    <x v="239"/>
    <s v="33.99 - 68.99"/>
    <n v="33.99"/>
    <n v="68.989999999999995"/>
    <n v="51.489999999999995"/>
    <x v="1"/>
    <n v="1225"/>
    <n v="63075.249999999993"/>
  </r>
  <r>
    <n v="4926"/>
    <x v="2"/>
    <x v="11"/>
    <x v="60"/>
    <x v="271"/>
    <s v="14.58 - 20.88"/>
    <n v="14.58"/>
    <n v="20.88"/>
    <n v="17.73"/>
    <x v="0"/>
    <n v="1194"/>
    <n v="21169.62"/>
  </r>
  <r>
    <n v="4927"/>
    <x v="2"/>
    <x v="11"/>
    <x v="31"/>
    <x v="267"/>
    <s v="15.24 - 15.78"/>
    <n v="15.24"/>
    <n v="15.78"/>
    <n v="15.51"/>
    <x v="0"/>
    <n v="1156"/>
    <n v="17929.560000000001"/>
  </r>
  <r>
    <n v="4928"/>
    <x v="2"/>
    <x v="11"/>
    <x v="30"/>
    <x v="208"/>
    <s v="28.99 - 36.29"/>
    <n v="28.99"/>
    <n v="36.29"/>
    <n v="32.64"/>
    <x v="5"/>
    <n v="1119"/>
    <n v="36524.160000000003"/>
  </r>
  <r>
    <n v="4929"/>
    <x v="2"/>
    <x v="11"/>
    <x v="5"/>
    <x v="257"/>
    <s v="22.90 - 26.30"/>
    <n v="22.9"/>
    <n v="26.3"/>
    <n v="24.6"/>
    <x v="2"/>
    <n v="1064"/>
    <n v="26174.400000000001"/>
  </r>
  <r>
    <n v="4930"/>
    <x v="2"/>
    <x v="11"/>
    <x v="43"/>
    <x v="78"/>
    <s v="18.29 - 19.79"/>
    <n v="18.29"/>
    <n v="19.79"/>
    <n v="19.04"/>
    <x v="0"/>
    <n v="1061"/>
    <n v="20201.439999999999"/>
  </r>
  <r>
    <n v="4931"/>
    <x v="2"/>
    <x v="11"/>
    <x v="4"/>
    <x v="51"/>
    <s v="14.78 - 17.48"/>
    <n v="14.78"/>
    <n v="17.48"/>
    <n v="16.13"/>
    <x v="0"/>
    <n v="1029"/>
    <n v="16597.77"/>
  </r>
  <r>
    <n v="4932"/>
    <x v="2"/>
    <x v="11"/>
    <x v="2"/>
    <x v="175"/>
    <s v="25.99 - 33.89"/>
    <n v="25.99"/>
    <n v="33.89"/>
    <n v="29.939999999999998"/>
    <x v="2"/>
    <n v="1003"/>
    <n v="30029.819999999996"/>
  </r>
  <r>
    <n v="4933"/>
    <x v="2"/>
    <x v="11"/>
    <x v="95"/>
    <x v="266"/>
    <s v="2.97 - 5.19"/>
    <n v="2.97"/>
    <n v="5.19"/>
    <n v="4.08"/>
    <x v="4"/>
    <n v="975"/>
    <n v="3978"/>
  </r>
  <r>
    <n v="4934"/>
    <x v="2"/>
    <x v="11"/>
    <x v="10"/>
    <x v="281"/>
    <s v="19.98 - 28.48"/>
    <n v="19.98"/>
    <n v="28.48"/>
    <n v="24.23"/>
    <x v="2"/>
    <n v="949"/>
    <n v="22994.27"/>
  </r>
  <r>
    <n v="4935"/>
    <x v="2"/>
    <x v="11"/>
    <x v="33"/>
    <x v="194"/>
    <s v="11.88 - 19.98"/>
    <n v="11.88"/>
    <n v="19.98"/>
    <n v="15.93"/>
    <x v="0"/>
    <n v="895"/>
    <n v="14257.35"/>
  </r>
  <r>
    <n v="4936"/>
    <x v="2"/>
    <x v="11"/>
    <x v="91"/>
    <x v="288"/>
    <s v="23.97 - 25.37"/>
    <n v="23.97"/>
    <n v="25.37"/>
    <n v="24.67"/>
    <x v="2"/>
    <n v="826"/>
    <n v="20377.420000000002"/>
  </r>
  <r>
    <n v="4937"/>
    <x v="2"/>
    <x v="11"/>
    <x v="29"/>
    <x v="158"/>
    <s v="52.39 - 60.39"/>
    <n v="52.39"/>
    <n v="60.39"/>
    <n v="56.39"/>
    <x v="1"/>
    <n v="765"/>
    <n v="43138.35"/>
  </r>
  <r>
    <n v="4938"/>
    <x v="2"/>
    <x v="11"/>
    <x v="97"/>
    <x v="293"/>
    <s v="29.08 - 60.00"/>
    <n v="29.08"/>
    <n v="60"/>
    <n v="44.54"/>
    <x v="3"/>
    <n v="757"/>
    <n v="33716.78"/>
  </r>
  <r>
    <n v="4939"/>
    <x v="2"/>
    <x v="11"/>
    <x v="94"/>
    <x v="254"/>
    <s v="29.77 - 41.97"/>
    <n v="29.77"/>
    <n v="41.97"/>
    <n v="35.869999999999997"/>
    <x v="5"/>
    <n v="725"/>
    <n v="26005.749999999996"/>
  </r>
  <r>
    <n v="4940"/>
    <x v="2"/>
    <x v="11"/>
    <x v="84"/>
    <x v="216"/>
    <s v="6.58 - 8.48"/>
    <n v="6.58"/>
    <n v="8.48"/>
    <n v="7.53"/>
    <x v="4"/>
    <n v="719"/>
    <n v="5414.0700000000006"/>
  </r>
  <r>
    <n v="4941"/>
    <x v="2"/>
    <x v="11"/>
    <x v="33"/>
    <x v="102"/>
    <s v="5.28 - 8.28"/>
    <n v="5.28"/>
    <n v="8.2799999999999994"/>
    <n v="6.7799999999999994"/>
    <x v="4"/>
    <n v="690"/>
    <n v="4678.2"/>
  </r>
  <r>
    <n v="4942"/>
    <x v="2"/>
    <x v="11"/>
    <x v="1"/>
    <x v="1"/>
    <s v="49.99 - 54.65"/>
    <n v="49.99"/>
    <n v="54.65"/>
    <n v="52.32"/>
    <x v="1"/>
    <n v="685"/>
    <n v="35839.199999999997"/>
  </r>
  <r>
    <n v="4943"/>
    <x v="2"/>
    <x v="11"/>
    <x v="27"/>
    <x v="41"/>
    <s v="16.58 - 21.28"/>
    <n v="16.579999999999998"/>
    <n v="21.28"/>
    <n v="18.93"/>
    <x v="0"/>
    <n v="590"/>
    <n v="11168.7"/>
  </r>
  <r>
    <n v="4944"/>
    <x v="2"/>
    <x v="11"/>
    <x v="65"/>
    <x v="258"/>
    <s v="13.99 - 19.99"/>
    <n v="13.99"/>
    <n v="19.989999999999998"/>
    <n v="16.989999999999998"/>
    <x v="0"/>
    <n v="555"/>
    <n v="9429.4499999999989"/>
  </r>
  <r>
    <n v="4945"/>
    <x v="2"/>
    <x v="11"/>
    <x v="36"/>
    <x v="250"/>
    <s v="17.50 - 21.80"/>
    <n v="17.5"/>
    <n v="21.8"/>
    <n v="19.649999999999999"/>
    <x v="0"/>
    <n v="550"/>
    <n v="10807.5"/>
  </r>
  <r>
    <n v="4946"/>
    <x v="2"/>
    <x v="11"/>
    <x v="11"/>
    <x v="235"/>
    <s v="18.79 - 21.59"/>
    <n v="18.79"/>
    <n v="21.59"/>
    <n v="20.189999999999998"/>
    <x v="2"/>
    <n v="547"/>
    <n v="11043.929999999998"/>
  </r>
  <r>
    <n v="4947"/>
    <x v="2"/>
    <x v="11"/>
    <x v="3"/>
    <x v="38"/>
    <s v="49.80 - 59.80"/>
    <n v="49.8"/>
    <n v="59.8"/>
    <n v="54.8"/>
    <x v="1"/>
    <n v="538"/>
    <n v="29482.399999999998"/>
  </r>
  <r>
    <n v="4948"/>
    <x v="2"/>
    <x v="11"/>
    <x v="70"/>
    <x v="154"/>
    <s v="26.69 - 39.36"/>
    <n v="26.69"/>
    <n v="39.36"/>
    <n v="33.024999999999999"/>
    <x v="5"/>
    <n v="482"/>
    <n v="15918.05"/>
  </r>
  <r>
    <n v="4949"/>
    <x v="2"/>
    <x v="11"/>
    <x v="29"/>
    <x v="122"/>
    <s v="27.99 - 32.20"/>
    <n v="27.99"/>
    <n v="32.200000000000003"/>
    <n v="30.094999999999999"/>
    <x v="5"/>
    <n v="479"/>
    <n v="14415.504999999999"/>
  </r>
  <r>
    <n v="4950"/>
    <x v="2"/>
    <x v="11"/>
    <x v="44"/>
    <x v="237"/>
    <s v="15.38 - 16.38"/>
    <n v="15.38"/>
    <n v="16.38"/>
    <n v="15.879999999999999"/>
    <x v="0"/>
    <n v="465"/>
    <n v="7384.2"/>
  </r>
  <r>
    <n v="4951"/>
    <x v="2"/>
    <x v="11"/>
    <x v="47"/>
    <x v="93"/>
    <s v="33.80 - 33.80"/>
    <n v="33.799999999999997"/>
    <n v="33.799999999999997"/>
    <n v="33.799999999999997"/>
    <x v="5"/>
    <n v="462"/>
    <n v="15615.599999999999"/>
  </r>
  <r>
    <n v="4952"/>
    <x v="2"/>
    <x v="11"/>
    <x v="21"/>
    <x v="262"/>
    <s v="47.80 - 53.43"/>
    <n v="47.8"/>
    <n v="53.43"/>
    <n v="50.614999999999995"/>
    <x v="1"/>
    <n v="443"/>
    <n v="22422.444999999996"/>
  </r>
  <r>
    <n v="4953"/>
    <x v="2"/>
    <x v="11"/>
    <x v="2"/>
    <x v="2"/>
    <s v="23.32 - 24.22"/>
    <n v="23.32"/>
    <n v="24.22"/>
    <n v="23.77"/>
    <x v="2"/>
    <n v="443"/>
    <n v="10530.11"/>
  </r>
  <r>
    <n v="4954"/>
    <x v="2"/>
    <x v="11"/>
    <x v="77"/>
    <x v="188"/>
    <s v="4.09 - 5.59"/>
    <n v="4.09"/>
    <n v="5.59"/>
    <n v="4.84"/>
    <x v="4"/>
    <n v="425"/>
    <n v="2057"/>
  </r>
  <r>
    <n v="4955"/>
    <x v="2"/>
    <x v="11"/>
    <x v="27"/>
    <x v="252"/>
    <s v="26.99 - 44.99"/>
    <n v="26.99"/>
    <n v="44.99"/>
    <n v="35.99"/>
    <x v="5"/>
    <n v="420"/>
    <n v="15115.800000000001"/>
  </r>
  <r>
    <n v="4956"/>
    <x v="2"/>
    <x v="11"/>
    <x v="3"/>
    <x v="113"/>
    <s v="35.80 - 41.60"/>
    <n v="35.799999999999997"/>
    <n v="41.6"/>
    <n v="38.700000000000003"/>
    <x v="5"/>
    <n v="419"/>
    <n v="16215.300000000001"/>
  </r>
  <r>
    <n v="4957"/>
    <x v="2"/>
    <x v="11"/>
    <x v="21"/>
    <x v="189"/>
    <s v="35.20 - 42.80"/>
    <n v="35.200000000000003"/>
    <n v="42.8"/>
    <n v="39"/>
    <x v="5"/>
    <n v="406"/>
    <n v="15834"/>
  </r>
  <r>
    <n v="4958"/>
    <x v="2"/>
    <x v="11"/>
    <x v="42"/>
    <x v="240"/>
    <s v="3.26 - 5.91"/>
    <n v="3.26"/>
    <n v="5.91"/>
    <n v="4.585"/>
    <x v="4"/>
    <n v="404"/>
    <n v="1852.34"/>
  </r>
  <r>
    <n v="4959"/>
    <x v="2"/>
    <x v="11"/>
    <x v="21"/>
    <x v="270"/>
    <s v="40.56 - 40.90"/>
    <n v="40.56"/>
    <n v="40.9"/>
    <n v="40.730000000000004"/>
    <x v="3"/>
    <n v="369"/>
    <n v="15029.37"/>
  </r>
  <r>
    <n v="4960"/>
    <x v="2"/>
    <x v="11"/>
    <x v="48"/>
    <x v="159"/>
    <s v="24.29 - 24.29"/>
    <n v="24.29"/>
    <n v="24.29"/>
    <n v="24.29"/>
    <x v="2"/>
    <n v="360"/>
    <n v="8744.4"/>
  </r>
  <r>
    <n v="4961"/>
    <x v="2"/>
    <x v="11"/>
    <x v="52"/>
    <x v="162"/>
    <s v="17.78 - 28.88"/>
    <n v="17.78"/>
    <n v="28.88"/>
    <n v="23.33"/>
    <x v="2"/>
    <n v="357"/>
    <n v="8328.81"/>
  </r>
  <r>
    <n v="4962"/>
    <x v="2"/>
    <x v="11"/>
    <x v="29"/>
    <x v="170"/>
    <s v="49.99 - 61.39"/>
    <n v="49.99"/>
    <n v="61.39"/>
    <n v="55.69"/>
    <x v="1"/>
    <n v="352"/>
    <n v="19602.879999999997"/>
  </r>
  <r>
    <n v="4963"/>
    <x v="2"/>
    <x v="11"/>
    <x v="16"/>
    <x v="21"/>
    <s v="50.80 - 50.80"/>
    <n v="50.8"/>
    <n v="50.8"/>
    <n v="50.8"/>
    <x v="1"/>
    <n v="334"/>
    <n v="16967.2"/>
  </r>
  <r>
    <n v="4964"/>
    <x v="2"/>
    <x v="11"/>
    <x v="31"/>
    <x v="286"/>
    <s v="7.99 - 11.59"/>
    <n v="7.99"/>
    <n v="11.59"/>
    <n v="9.7899999999999991"/>
    <x v="4"/>
    <n v="309"/>
    <n v="3025.1099999999997"/>
  </r>
  <r>
    <n v="4965"/>
    <x v="2"/>
    <x v="11"/>
    <x v="62"/>
    <x v="282"/>
    <s v="10.99 - 19.79"/>
    <n v="10.99"/>
    <n v="19.79"/>
    <n v="15.39"/>
    <x v="0"/>
    <n v="306"/>
    <n v="4709.34"/>
  </r>
  <r>
    <n v="4966"/>
    <x v="2"/>
    <x v="11"/>
    <x v="61"/>
    <x v="128"/>
    <s v="16.69 - 24.99"/>
    <n v="16.690000000000001"/>
    <n v="24.99"/>
    <n v="20.84"/>
    <x v="2"/>
    <n v="280"/>
    <n v="5835.2"/>
  </r>
  <r>
    <n v="4967"/>
    <x v="2"/>
    <x v="11"/>
    <x v="5"/>
    <x v="236"/>
    <s v="23.18 - 31.50"/>
    <n v="23.18"/>
    <n v="31.5"/>
    <n v="27.34"/>
    <x v="2"/>
    <n v="275"/>
    <n v="7518.5"/>
  </r>
  <r>
    <n v="4968"/>
    <x v="2"/>
    <x v="11"/>
    <x v="33"/>
    <x v="280"/>
    <s v="4.99 - 5.89"/>
    <n v="4.99"/>
    <n v="5.89"/>
    <n v="5.4399999999999995"/>
    <x v="4"/>
    <n v="274"/>
    <n v="1490.56"/>
  </r>
  <r>
    <n v="4969"/>
    <x v="2"/>
    <x v="11"/>
    <x v="29"/>
    <x v="260"/>
    <s v="28.90 - 34.20"/>
    <n v="28.9"/>
    <n v="34.200000000000003"/>
    <n v="31.55"/>
    <x v="5"/>
    <n v="267"/>
    <n v="8423.85"/>
  </r>
  <r>
    <n v="4970"/>
    <x v="2"/>
    <x v="11"/>
    <x v="0"/>
    <x v="233"/>
    <s v="15.28 - 18.18"/>
    <n v="15.28"/>
    <n v="18.18"/>
    <n v="16.73"/>
    <x v="0"/>
    <n v="265"/>
    <n v="4433.45"/>
  </r>
  <r>
    <n v="4971"/>
    <x v="2"/>
    <x v="11"/>
    <x v="30"/>
    <x v="157"/>
    <s v="13.68 - 16.78"/>
    <n v="13.68"/>
    <n v="16.78"/>
    <n v="15.23"/>
    <x v="0"/>
    <n v="258"/>
    <n v="3929.34"/>
  </r>
  <r>
    <n v="4972"/>
    <x v="2"/>
    <x v="11"/>
    <x v="48"/>
    <x v="94"/>
    <s v="23.79 - 25.29"/>
    <n v="23.79"/>
    <n v="25.29"/>
    <n v="24.54"/>
    <x v="2"/>
    <n v="246"/>
    <n v="6036.84"/>
  </r>
  <r>
    <n v="4973"/>
    <x v="2"/>
    <x v="11"/>
    <x v="27"/>
    <x v="218"/>
    <s v="15.98 - 20.28"/>
    <n v="15.98"/>
    <n v="20.28"/>
    <n v="18.130000000000003"/>
    <x v="0"/>
    <n v="243"/>
    <n v="4405.5900000000011"/>
  </r>
  <r>
    <n v="4974"/>
    <x v="2"/>
    <x v="11"/>
    <x v="23"/>
    <x v="275"/>
    <s v="16.38 - 18.98"/>
    <n v="16.38"/>
    <n v="18.98"/>
    <n v="17.68"/>
    <x v="0"/>
    <n v="222"/>
    <n v="3924.96"/>
  </r>
  <r>
    <n v="4975"/>
    <x v="2"/>
    <x v="11"/>
    <x v="21"/>
    <x v="190"/>
    <s v="32.18 - 32.20"/>
    <n v="32.18"/>
    <n v="32.200000000000003"/>
    <n v="32.19"/>
    <x v="5"/>
    <n v="213"/>
    <n v="6856.4699999999993"/>
  </r>
  <r>
    <n v="4976"/>
    <x v="2"/>
    <x v="11"/>
    <x v="35"/>
    <x v="65"/>
    <s v="13.99 - 19.69"/>
    <n v="13.99"/>
    <n v="19.690000000000001"/>
    <n v="16.84"/>
    <x v="0"/>
    <n v="190"/>
    <n v="3199.6"/>
  </r>
  <r>
    <n v="4977"/>
    <x v="2"/>
    <x v="11"/>
    <x v="57"/>
    <x v="259"/>
    <s v="2.98 - 4.18"/>
    <n v="2.98"/>
    <n v="4.18"/>
    <n v="3.58"/>
    <x v="4"/>
    <n v="188"/>
    <n v="673.04"/>
  </r>
  <r>
    <n v="4978"/>
    <x v="2"/>
    <x v="11"/>
    <x v="9"/>
    <x v="10"/>
    <s v="15.98 - 19.28"/>
    <n v="15.98"/>
    <n v="19.28"/>
    <n v="17.630000000000003"/>
    <x v="0"/>
    <n v="159"/>
    <n v="2803.1700000000005"/>
  </r>
  <r>
    <n v="4979"/>
    <x v="2"/>
    <x v="11"/>
    <x v="93"/>
    <x v="249"/>
    <s v="13.88 - 16.99"/>
    <n v="13.88"/>
    <n v="16.989999999999998"/>
    <n v="15.434999999999999"/>
    <x v="0"/>
    <n v="146"/>
    <n v="2253.5099999999998"/>
  </r>
  <r>
    <n v="4980"/>
    <x v="2"/>
    <x v="11"/>
    <x v="17"/>
    <x v="23"/>
    <s v="28.66 - 46.96"/>
    <n v="28.66"/>
    <n v="46.96"/>
    <n v="37.81"/>
    <x v="5"/>
    <n v="137"/>
    <n v="5179.97"/>
  </r>
  <r>
    <n v="4981"/>
    <x v="2"/>
    <x v="11"/>
    <x v="23"/>
    <x v="274"/>
    <s v="19.99 - 28.29"/>
    <n v="19.989999999999998"/>
    <n v="28.29"/>
    <n v="24.14"/>
    <x v="2"/>
    <n v="116"/>
    <n v="2800.2400000000002"/>
  </r>
  <r>
    <n v="4982"/>
    <x v="2"/>
    <x v="11"/>
    <x v="10"/>
    <x v="214"/>
    <s v="24.88 - 29.68"/>
    <n v="24.88"/>
    <n v="29.68"/>
    <n v="27.28"/>
    <x v="2"/>
    <n v="110"/>
    <n v="3000.8"/>
  </r>
  <r>
    <n v="4983"/>
    <x v="2"/>
    <x v="11"/>
    <x v="8"/>
    <x v="255"/>
    <s v="14.98 - 17.98"/>
    <n v="14.98"/>
    <n v="17.98"/>
    <n v="16.48"/>
    <x v="0"/>
    <n v="108"/>
    <n v="1779.8400000000001"/>
  </r>
  <r>
    <n v="4984"/>
    <x v="2"/>
    <x v="11"/>
    <x v="29"/>
    <x v="43"/>
    <s v="39.99 - 46.19"/>
    <n v="39.99"/>
    <n v="46.19"/>
    <n v="43.09"/>
    <x v="3"/>
    <n v="100"/>
    <n v="4309"/>
  </r>
  <r>
    <n v="4985"/>
    <x v="2"/>
    <x v="11"/>
    <x v="89"/>
    <x v="238"/>
    <s v="29.85 - 43.55"/>
    <n v="29.85"/>
    <n v="43.55"/>
    <n v="36.700000000000003"/>
    <x v="5"/>
    <n v="92"/>
    <n v="3376.4"/>
  </r>
  <r>
    <n v="4986"/>
    <x v="2"/>
    <x v="11"/>
    <x v="2"/>
    <x v="27"/>
    <s v="26.11 - 27.21"/>
    <n v="26.11"/>
    <n v="27.21"/>
    <n v="26.66"/>
    <x v="2"/>
    <n v="91"/>
    <n v="2426.06"/>
  </r>
  <r>
    <n v="4987"/>
    <x v="2"/>
    <x v="11"/>
    <x v="90"/>
    <x v="244"/>
    <s v="30.98 - 34.58"/>
    <n v="30.98"/>
    <n v="34.58"/>
    <n v="32.78"/>
    <x v="5"/>
    <n v="63"/>
    <n v="2065.14"/>
  </r>
  <r>
    <n v="4988"/>
    <x v="2"/>
    <x v="11"/>
    <x v="11"/>
    <x v="294"/>
    <s v="14.49 - 15.99"/>
    <n v="14.49"/>
    <n v="15.99"/>
    <n v="15.24"/>
    <x v="0"/>
    <n v="59"/>
    <n v="899.16"/>
  </r>
  <r>
    <n v="4989"/>
    <x v="2"/>
    <x v="11"/>
    <x v="14"/>
    <x v="215"/>
    <s v="25.88 - 30.08"/>
    <n v="25.88"/>
    <n v="30.08"/>
    <n v="27.979999999999997"/>
    <x v="2"/>
    <n v="53"/>
    <n v="1482.9399999999998"/>
  </r>
  <r>
    <n v="4990"/>
    <x v="2"/>
    <x v="11"/>
    <x v="0"/>
    <x v="243"/>
    <s v="25.98 - 35.98"/>
    <n v="25.98"/>
    <n v="35.979999999999997"/>
    <n v="30.979999999999997"/>
    <x v="5"/>
    <n v="51"/>
    <n v="1579.9799999999998"/>
  </r>
  <r>
    <n v="4991"/>
    <x v="2"/>
    <x v="11"/>
    <x v="61"/>
    <x v="290"/>
    <s v="21.99 - 23.79"/>
    <n v="21.99"/>
    <n v="23.79"/>
    <n v="22.89"/>
    <x v="2"/>
    <n v="47"/>
    <n v="1075.83"/>
  </r>
  <r>
    <n v="4992"/>
    <x v="2"/>
    <x v="11"/>
    <x v="60"/>
    <x v="130"/>
    <s v="11.99 - 15.09"/>
    <n v="11.99"/>
    <n v="15.09"/>
    <n v="13.54"/>
    <x v="0"/>
    <n v="42"/>
    <n v="568.67999999999995"/>
  </r>
  <r>
    <n v="4993"/>
    <x v="2"/>
    <x v="11"/>
    <x v="19"/>
    <x v="132"/>
    <s v="14.98 - 15.98"/>
    <n v="14.98"/>
    <n v="15.98"/>
    <n v="15.48"/>
    <x v="0"/>
    <n v="41"/>
    <n v="634.68000000000006"/>
  </r>
  <r>
    <n v="4994"/>
    <x v="2"/>
    <x v="11"/>
    <x v="74"/>
    <x v="227"/>
    <s v="41.58 - 41.58"/>
    <n v="41.58"/>
    <n v="41.58"/>
    <n v="41.58"/>
    <x v="3"/>
    <n v="37"/>
    <n v="1538.46"/>
  </r>
  <r>
    <n v="4995"/>
    <x v="2"/>
    <x v="11"/>
    <x v="10"/>
    <x v="13"/>
    <s v="20.78 - 23.08"/>
    <n v="20.78"/>
    <n v="23.08"/>
    <n v="21.93"/>
    <x v="2"/>
    <n v="34"/>
    <n v="745.62"/>
  </r>
  <r>
    <n v="4996"/>
    <x v="2"/>
    <x v="11"/>
    <x v="65"/>
    <x v="253"/>
    <s v="17.48 - 20.88"/>
    <n v="17.48"/>
    <n v="20.88"/>
    <n v="19.18"/>
    <x v="0"/>
    <n v="29"/>
    <n v="556.22"/>
  </r>
  <r>
    <n v="4997"/>
    <x v="2"/>
    <x v="11"/>
    <x v="0"/>
    <x v="46"/>
    <s v="14.58 - 19.98"/>
    <n v="14.58"/>
    <n v="19.98"/>
    <n v="17.28"/>
    <x v="0"/>
    <n v="27"/>
    <n v="466.56000000000006"/>
  </r>
  <r>
    <n v="4998"/>
    <x v="2"/>
    <x v="11"/>
    <x v="5"/>
    <x v="232"/>
    <s v="17.88 - 18.98"/>
    <n v="17.88"/>
    <n v="18.98"/>
    <n v="18.43"/>
    <x v="0"/>
    <n v="21"/>
    <n v="387.03"/>
  </r>
  <r>
    <n v="4999"/>
    <x v="2"/>
    <x v="11"/>
    <x v="46"/>
    <x v="146"/>
    <s v="16.98 - 23.98"/>
    <n v="16.98"/>
    <n v="23.98"/>
    <n v="20.48"/>
    <x v="2"/>
    <n v="20"/>
    <n v="409.6"/>
  </r>
  <r>
    <n v="5000"/>
    <x v="2"/>
    <x v="11"/>
    <x v="15"/>
    <x v="45"/>
    <s v="14.58 - 16.88"/>
    <n v="14.58"/>
    <n v="16.88"/>
    <n v="15.73"/>
    <x v="0"/>
    <n v="18"/>
    <n v="283.14"/>
  </r>
  <r>
    <n v="5001"/>
    <x v="2"/>
    <x v="11"/>
    <x v="21"/>
    <x v="29"/>
    <s v="49.19 - 57.98"/>
    <n v="49.19"/>
    <n v="57.98"/>
    <n v="53.584999999999994"/>
    <x v="1"/>
    <n v="14"/>
    <n v="750.18999999999994"/>
  </r>
  <r>
    <n v="5002"/>
    <x v="2"/>
    <x v="11"/>
    <x v="5"/>
    <x v="192"/>
    <s v="17.98 - 18.98"/>
    <n v="17.98"/>
    <n v="18.98"/>
    <n v="18.48"/>
    <x v="0"/>
    <n v="12"/>
    <n v="221.76"/>
  </r>
  <r>
    <n v="5003"/>
    <x v="2"/>
    <x v="11"/>
    <x v="36"/>
    <x v="66"/>
    <s v="15.98 - 18.68"/>
    <n v="15.98"/>
    <n v="18.68"/>
    <n v="17.329999999999998"/>
    <x v="0"/>
    <n v="11"/>
    <n v="190.63"/>
  </r>
  <r>
    <n v="5004"/>
    <x v="2"/>
    <x v="11"/>
    <x v="16"/>
    <x v="220"/>
    <s v="54.68 - 64.88"/>
    <n v="54.68"/>
    <n v="64.88"/>
    <n v="59.78"/>
    <x v="1"/>
    <n v="11"/>
    <n v="657.58"/>
  </r>
  <r>
    <n v="5005"/>
    <x v="2"/>
    <x v="11"/>
    <x v="49"/>
    <x v="222"/>
    <s v="14.99 - 16.99"/>
    <n v="14.99"/>
    <n v="16.989999999999998"/>
    <n v="15.989999999999998"/>
    <x v="0"/>
    <n v="10"/>
    <n v="159.89999999999998"/>
  </r>
  <r>
    <n v="5006"/>
    <x v="2"/>
    <x v="11"/>
    <x v="46"/>
    <x v="88"/>
    <s v="16.08 - 17.98"/>
    <n v="16.079999999999998"/>
    <n v="17.98"/>
    <n v="17.03"/>
    <x v="0"/>
    <n v="10"/>
    <n v="170.3"/>
  </r>
  <r>
    <n v="5007"/>
    <x v="2"/>
    <x v="11"/>
    <x v="31"/>
    <x v="138"/>
    <s v="15.66 - 17.99"/>
    <n v="15.66"/>
    <n v="17.989999999999998"/>
    <n v="16.824999999999999"/>
    <x v="0"/>
    <n v="9"/>
    <n v="151.42499999999998"/>
  </r>
  <r>
    <n v="5008"/>
    <x v="2"/>
    <x v="11"/>
    <x v="86"/>
    <x v="221"/>
    <s v="15.98 - 20.18"/>
    <n v="15.98"/>
    <n v="20.18"/>
    <n v="18.079999999999998"/>
    <x v="0"/>
    <n v="5"/>
    <n v="90.399999999999991"/>
  </r>
  <r>
    <n v="5009"/>
    <x v="2"/>
    <x v="11"/>
    <x v="36"/>
    <x v="155"/>
    <s v="22.59 - 26.99"/>
    <n v="22.59"/>
    <n v="26.99"/>
    <n v="24.79"/>
    <x v="2"/>
    <n v="4"/>
    <n v="99.16"/>
  </r>
  <r>
    <n v="5010"/>
    <x v="2"/>
    <x v="11"/>
    <x v="83"/>
    <x v="213"/>
    <s v="16.78 - 18.98"/>
    <n v="16.78"/>
    <n v="18.98"/>
    <n v="17.880000000000003"/>
    <x v="0"/>
    <n v="4"/>
    <n v="71.52000000000001"/>
  </r>
  <r>
    <n v="5011"/>
    <x v="2"/>
    <x v="11"/>
    <x v="53"/>
    <x v="104"/>
    <s v="25.98 - 27.98"/>
    <n v="25.98"/>
    <n v="27.98"/>
    <n v="26.98"/>
    <x v="2"/>
    <n v="4"/>
    <n v="107.92"/>
  </r>
  <r>
    <n v="5012"/>
    <x v="2"/>
    <x v="11"/>
    <x v="87"/>
    <x v="225"/>
    <s v="19.98 - 22.98"/>
    <n v="19.98"/>
    <n v="22.98"/>
    <n v="21.48"/>
    <x v="2"/>
    <n v="3"/>
    <n v="64.44"/>
  </r>
  <r>
    <n v="5013"/>
    <x v="2"/>
    <x v="11"/>
    <x v="66"/>
    <x v="228"/>
    <s v="20.80 - 20.80"/>
    <n v="20.8"/>
    <n v="20.8"/>
    <n v="20.8"/>
    <x v="2"/>
    <n v="2"/>
    <n v="41.6"/>
  </r>
  <r>
    <n v="5014"/>
    <x v="2"/>
    <x v="11"/>
    <x v="74"/>
    <x v="179"/>
    <s v="40.98 - 40.98"/>
    <n v="40.98"/>
    <n v="40.98"/>
    <n v="40.98"/>
    <x v="3"/>
    <n v="1"/>
    <n v="40.98"/>
  </r>
  <r>
    <n v="5015"/>
    <x v="2"/>
    <x v="11"/>
    <x v="19"/>
    <x v="205"/>
    <s v="24.59 - 29.98"/>
    <n v="24.59"/>
    <n v="29.98"/>
    <n v="27.285"/>
    <x v="2"/>
    <n v="1"/>
    <n v="27.285"/>
  </r>
  <r>
    <n v="5016"/>
    <x v="3"/>
    <x v="0"/>
    <x v="4"/>
    <x v="196"/>
    <s v="15.48 - 21.99"/>
    <n v="15.48"/>
    <n v="21.99"/>
    <n v="18.734999999999999"/>
    <x v="0"/>
    <n v="35585"/>
    <n v="666684.97499999998"/>
  </r>
  <r>
    <n v="5017"/>
    <x v="3"/>
    <x v="0"/>
    <x v="4"/>
    <x v="168"/>
    <s v="9.98 - 13.98"/>
    <n v="9.98"/>
    <n v="13.98"/>
    <n v="11.98"/>
    <x v="0"/>
    <n v="17582"/>
    <n v="210632.36000000002"/>
  </r>
  <r>
    <n v="5018"/>
    <x v="3"/>
    <x v="0"/>
    <x v="6"/>
    <x v="106"/>
    <s v="3.28 - 9.99"/>
    <n v="3.28"/>
    <n v="9.99"/>
    <n v="6.6349999999999998"/>
    <x v="4"/>
    <n v="16416"/>
    <n v="108920.16"/>
  </r>
  <r>
    <n v="5019"/>
    <x v="3"/>
    <x v="0"/>
    <x v="4"/>
    <x v="202"/>
    <s v="13.58 - 16.78"/>
    <n v="13.58"/>
    <n v="16.78"/>
    <n v="15.18"/>
    <x v="0"/>
    <n v="14342"/>
    <n v="217711.56"/>
  </r>
  <r>
    <n v="5020"/>
    <x v="3"/>
    <x v="0"/>
    <x v="50"/>
    <x v="135"/>
    <s v="25.89 - 36.39"/>
    <n v="25.89"/>
    <n v="36.39"/>
    <n v="31.14"/>
    <x v="5"/>
    <n v="14184"/>
    <n v="441689.76"/>
  </r>
  <r>
    <n v="5021"/>
    <x v="3"/>
    <x v="0"/>
    <x v="4"/>
    <x v="16"/>
    <s v="12.98 - 16.58"/>
    <n v="12.98"/>
    <n v="16.579999999999998"/>
    <n v="14.78"/>
    <x v="0"/>
    <n v="14124"/>
    <n v="208752.72"/>
  </r>
  <r>
    <n v="5022"/>
    <x v="3"/>
    <x v="0"/>
    <x v="50"/>
    <x v="98"/>
    <s v="25.99 - 29.59"/>
    <n v="25.99"/>
    <n v="29.59"/>
    <n v="27.79"/>
    <x v="2"/>
    <n v="12659"/>
    <n v="351793.61"/>
  </r>
  <r>
    <n v="5023"/>
    <x v="3"/>
    <x v="0"/>
    <x v="4"/>
    <x v="107"/>
    <s v="18.98 - 33.18"/>
    <n v="18.98"/>
    <n v="33.18"/>
    <n v="26.08"/>
    <x v="2"/>
    <n v="11718"/>
    <n v="305605.44"/>
  </r>
  <r>
    <n v="5024"/>
    <x v="3"/>
    <x v="0"/>
    <x v="4"/>
    <x v="195"/>
    <s v="7.98 - 17.98"/>
    <n v="7.98"/>
    <n v="17.98"/>
    <n v="12.98"/>
    <x v="0"/>
    <n v="11590"/>
    <n v="150438.20000000001"/>
  </r>
  <r>
    <n v="5025"/>
    <x v="3"/>
    <x v="0"/>
    <x v="4"/>
    <x v="12"/>
    <s v="20.98 - 34.28"/>
    <n v="20.98"/>
    <n v="34.28"/>
    <n v="27.630000000000003"/>
    <x v="2"/>
    <n v="8542"/>
    <n v="236015.46000000002"/>
  </r>
  <r>
    <n v="5026"/>
    <x v="3"/>
    <x v="0"/>
    <x v="47"/>
    <x v="265"/>
    <s v="42.98 - 45.98"/>
    <n v="42.98"/>
    <n v="45.98"/>
    <n v="44.48"/>
    <x v="3"/>
    <n v="7996"/>
    <n v="355662.07999999996"/>
  </r>
  <r>
    <n v="5027"/>
    <x v="3"/>
    <x v="0"/>
    <x v="34"/>
    <x v="145"/>
    <s v="12.28 - 23.98"/>
    <n v="12.28"/>
    <n v="23.98"/>
    <n v="18.13"/>
    <x v="0"/>
    <n v="6703"/>
    <n v="121525.39"/>
  </r>
  <r>
    <n v="5028"/>
    <x v="3"/>
    <x v="0"/>
    <x v="4"/>
    <x v="261"/>
    <s v="16.68 - 27.98"/>
    <n v="16.68"/>
    <n v="27.98"/>
    <n v="22.33"/>
    <x v="2"/>
    <n v="6618"/>
    <n v="147779.94"/>
  </r>
  <r>
    <n v="5029"/>
    <x v="3"/>
    <x v="0"/>
    <x v="18"/>
    <x v="279"/>
    <s v="34.98 - 66.00"/>
    <n v="34.979999999999997"/>
    <n v="66"/>
    <n v="50.489999999999995"/>
    <x v="1"/>
    <n v="6438"/>
    <n v="325054.62"/>
  </r>
  <r>
    <n v="5030"/>
    <x v="3"/>
    <x v="0"/>
    <x v="47"/>
    <x v="283"/>
    <s v="33.98 - 39.98"/>
    <n v="33.979999999999997"/>
    <n v="39.979999999999997"/>
    <n v="36.979999999999997"/>
    <x v="5"/>
    <n v="6099"/>
    <n v="225541.02"/>
  </r>
  <r>
    <n v="5031"/>
    <x v="3"/>
    <x v="0"/>
    <x v="3"/>
    <x v="276"/>
    <s v="29.80 - 35.60"/>
    <n v="29.8"/>
    <n v="35.6"/>
    <n v="32.700000000000003"/>
    <x v="5"/>
    <n v="5795"/>
    <n v="189496.50000000003"/>
  </r>
  <r>
    <n v="5032"/>
    <x v="3"/>
    <x v="0"/>
    <x v="4"/>
    <x v="292"/>
    <s v="20.28 - 31.98"/>
    <n v="20.28"/>
    <n v="31.98"/>
    <n v="26.130000000000003"/>
    <x v="2"/>
    <n v="5043"/>
    <n v="131773.59000000003"/>
  </r>
  <r>
    <n v="5033"/>
    <x v="3"/>
    <x v="0"/>
    <x v="4"/>
    <x v="234"/>
    <s v="7.98 - 15.78"/>
    <n v="7.98"/>
    <n v="15.78"/>
    <n v="11.879999999999999"/>
    <x v="0"/>
    <n v="4856"/>
    <n v="57689.279999999992"/>
  </r>
  <r>
    <n v="5034"/>
    <x v="3"/>
    <x v="0"/>
    <x v="17"/>
    <x v="144"/>
    <s v="11.98 - 18.98"/>
    <n v="11.98"/>
    <n v="18.98"/>
    <n v="15.48"/>
    <x v="0"/>
    <n v="4792"/>
    <n v="74180.160000000003"/>
  </r>
  <r>
    <n v="5035"/>
    <x v="3"/>
    <x v="0"/>
    <x v="11"/>
    <x v="242"/>
    <s v="4.99 - 6.99"/>
    <n v="4.99"/>
    <n v="6.99"/>
    <n v="5.99"/>
    <x v="4"/>
    <n v="4711"/>
    <n v="28218.89"/>
  </r>
  <r>
    <n v="5036"/>
    <x v="3"/>
    <x v="0"/>
    <x v="1"/>
    <x v="248"/>
    <s v="35.39 - 41.39"/>
    <n v="35.39"/>
    <n v="41.39"/>
    <n v="38.39"/>
    <x v="5"/>
    <n v="3624"/>
    <n v="139125.36000000002"/>
  </r>
  <r>
    <n v="5037"/>
    <x v="3"/>
    <x v="0"/>
    <x v="51"/>
    <x v="171"/>
    <s v="7.99 - 12.38"/>
    <n v="7.99"/>
    <n v="12.38"/>
    <n v="10.185"/>
    <x v="0"/>
    <n v="3487"/>
    <n v="35515.095000000001"/>
  </r>
  <r>
    <n v="5038"/>
    <x v="3"/>
    <x v="0"/>
    <x v="96"/>
    <x v="291"/>
    <s v="17.90 - 28.49"/>
    <n v="17.899999999999999"/>
    <n v="28.49"/>
    <n v="23.195"/>
    <x v="2"/>
    <n v="3170"/>
    <n v="73528.149999999994"/>
  </r>
  <r>
    <n v="5039"/>
    <x v="3"/>
    <x v="0"/>
    <x v="75"/>
    <x v="183"/>
    <s v="30.00 - 76.90"/>
    <n v="30"/>
    <n v="76.900000000000006"/>
    <n v="53.45"/>
    <x v="1"/>
    <n v="3116"/>
    <n v="166550.20000000001"/>
  </r>
  <r>
    <n v="5040"/>
    <x v="3"/>
    <x v="0"/>
    <x v="31"/>
    <x v="191"/>
    <s v="2.99 - 5.75"/>
    <n v="2.99"/>
    <n v="5.75"/>
    <n v="4.37"/>
    <x v="4"/>
    <n v="2736"/>
    <n v="11956.32"/>
  </r>
  <r>
    <n v="5041"/>
    <x v="3"/>
    <x v="0"/>
    <x v="82"/>
    <x v="211"/>
    <s v="24.98 - 33.18"/>
    <n v="24.98"/>
    <n v="33.18"/>
    <n v="29.08"/>
    <x v="2"/>
    <n v="2732"/>
    <n v="79446.559999999998"/>
  </r>
  <r>
    <n v="5042"/>
    <x v="3"/>
    <x v="0"/>
    <x v="4"/>
    <x v="4"/>
    <s v="15.58 - 16.98"/>
    <n v="15.58"/>
    <n v="16.98"/>
    <n v="16.28"/>
    <x v="0"/>
    <n v="2595"/>
    <n v="42246.600000000006"/>
  </r>
  <r>
    <n v="5043"/>
    <x v="3"/>
    <x v="0"/>
    <x v="1"/>
    <x v="119"/>
    <s v="40.50 - 44.50"/>
    <n v="40.5"/>
    <n v="44.5"/>
    <n v="42.5"/>
    <x v="3"/>
    <n v="2263"/>
    <n v="96177.5"/>
  </r>
  <r>
    <n v="5044"/>
    <x v="3"/>
    <x v="0"/>
    <x v="12"/>
    <x v="277"/>
    <s v="26.39 - 41.99"/>
    <n v="26.39"/>
    <n v="41.99"/>
    <n v="34.19"/>
    <x v="5"/>
    <n v="2249"/>
    <n v="76893.31"/>
  </r>
  <r>
    <n v="5045"/>
    <x v="3"/>
    <x v="0"/>
    <x v="15"/>
    <x v="33"/>
    <s v="13.58 - 16.18"/>
    <n v="13.58"/>
    <n v="16.18"/>
    <n v="14.879999999999999"/>
    <x v="0"/>
    <n v="2044"/>
    <n v="30414.719999999998"/>
  </r>
  <r>
    <n v="5046"/>
    <x v="3"/>
    <x v="0"/>
    <x v="21"/>
    <x v="199"/>
    <s v="52.03 - 52.23"/>
    <n v="52.03"/>
    <n v="52.23"/>
    <n v="52.129999999999995"/>
    <x v="1"/>
    <n v="1878"/>
    <n v="97900.139999999985"/>
  </r>
  <r>
    <n v="5047"/>
    <x v="3"/>
    <x v="0"/>
    <x v="82"/>
    <x v="256"/>
    <s v="24.98 - 37.98"/>
    <n v="24.98"/>
    <n v="37.979999999999997"/>
    <n v="31.479999999999997"/>
    <x v="5"/>
    <n v="1737"/>
    <n v="54680.759999999995"/>
  </r>
  <r>
    <n v="5048"/>
    <x v="3"/>
    <x v="0"/>
    <x v="22"/>
    <x v="31"/>
    <s v="12.99 - 17.19"/>
    <n v="12.99"/>
    <n v="17.190000000000001"/>
    <n v="15.09"/>
    <x v="0"/>
    <n v="1725"/>
    <n v="26030.25"/>
  </r>
  <r>
    <n v="5049"/>
    <x v="3"/>
    <x v="0"/>
    <x v="2"/>
    <x v="173"/>
    <s v="16.29 - 19.29"/>
    <n v="16.29"/>
    <n v="19.29"/>
    <n v="17.79"/>
    <x v="0"/>
    <n v="1614"/>
    <n v="28713.059999999998"/>
  </r>
  <r>
    <n v="5050"/>
    <x v="3"/>
    <x v="0"/>
    <x v="5"/>
    <x v="273"/>
    <s v="15.98 - 17.38"/>
    <n v="15.98"/>
    <n v="17.38"/>
    <n v="16.68"/>
    <x v="0"/>
    <n v="1596"/>
    <n v="26621.279999999999"/>
  </r>
  <r>
    <n v="5051"/>
    <x v="3"/>
    <x v="0"/>
    <x v="26"/>
    <x v="39"/>
    <s v="12.68 - 20.78"/>
    <n v="12.68"/>
    <n v="20.78"/>
    <n v="16.73"/>
    <x v="0"/>
    <n v="1563"/>
    <n v="26148.99"/>
  </r>
  <r>
    <n v="5052"/>
    <x v="3"/>
    <x v="0"/>
    <x v="26"/>
    <x v="246"/>
    <s v="6.98 - 8.98"/>
    <n v="6.98"/>
    <n v="8.98"/>
    <n v="7.98"/>
    <x v="4"/>
    <n v="1522"/>
    <n v="12145.560000000001"/>
  </r>
  <r>
    <n v="5053"/>
    <x v="3"/>
    <x v="0"/>
    <x v="51"/>
    <x v="289"/>
    <s v="15.48 - 22.48"/>
    <n v="15.48"/>
    <n v="22.48"/>
    <n v="18.98"/>
    <x v="0"/>
    <n v="1517"/>
    <n v="28792.66"/>
  </r>
  <r>
    <n v="5054"/>
    <x v="3"/>
    <x v="0"/>
    <x v="92"/>
    <x v="247"/>
    <s v="15.98 - 15.98"/>
    <n v="15.98"/>
    <n v="15.98"/>
    <n v="15.98"/>
    <x v="0"/>
    <n v="1500"/>
    <n v="23970"/>
  </r>
  <r>
    <n v="5055"/>
    <x v="3"/>
    <x v="0"/>
    <x v="48"/>
    <x v="94"/>
    <s v="23.79 - 25.29"/>
    <n v="23.79"/>
    <n v="25.29"/>
    <n v="24.54"/>
    <x v="2"/>
    <n v="1490"/>
    <n v="36564.6"/>
  </r>
  <r>
    <n v="5056"/>
    <x v="3"/>
    <x v="0"/>
    <x v="97"/>
    <x v="293"/>
    <s v="29.08 - 60.00"/>
    <n v="29.08"/>
    <n v="60"/>
    <n v="44.54"/>
    <x v="3"/>
    <n v="1415"/>
    <n v="63024.1"/>
  </r>
  <r>
    <n v="5057"/>
    <x v="3"/>
    <x v="0"/>
    <x v="23"/>
    <x v="32"/>
    <s v="12.98 - 17.88"/>
    <n v="12.98"/>
    <n v="17.88"/>
    <n v="15.43"/>
    <x v="0"/>
    <n v="1406"/>
    <n v="21694.579999999998"/>
  </r>
  <r>
    <n v="5058"/>
    <x v="3"/>
    <x v="0"/>
    <x v="12"/>
    <x v="177"/>
    <s v="15.69 - 18.89"/>
    <n v="15.69"/>
    <n v="18.89"/>
    <n v="17.29"/>
    <x v="0"/>
    <n v="1389"/>
    <n v="24015.809999999998"/>
  </r>
  <r>
    <n v="5059"/>
    <x v="3"/>
    <x v="0"/>
    <x v="34"/>
    <x v="133"/>
    <s v="50.98 - 77.98"/>
    <n v="50.98"/>
    <n v="77.98"/>
    <n v="64.48"/>
    <x v="1"/>
    <n v="1348"/>
    <n v="86919.040000000008"/>
  </r>
  <r>
    <n v="5060"/>
    <x v="3"/>
    <x v="0"/>
    <x v="24"/>
    <x v="35"/>
    <s v="14.28 - 15.38"/>
    <n v="14.28"/>
    <n v="15.38"/>
    <n v="14.83"/>
    <x v="0"/>
    <n v="1323"/>
    <n v="19620.09"/>
  </r>
  <r>
    <n v="5061"/>
    <x v="3"/>
    <x v="0"/>
    <x v="8"/>
    <x v="285"/>
    <s v="18.98 - 27.28"/>
    <n v="18.98"/>
    <n v="27.28"/>
    <n v="23.130000000000003"/>
    <x v="2"/>
    <n v="1283"/>
    <n v="29675.790000000005"/>
  </r>
  <r>
    <n v="5062"/>
    <x v="3"/>
    <x v="0"/>
    <x v="1"/>
    <x v="1"/>
    <s v="49.99 - 54.65"/>
    <n v="49.99"/>
    <n v="54.65"/>
    <n v="52.32"/>
    <x v="1"/>
    <n v="1249"/>
    <n v="65347.68"/>
  </r>
  <r>
    <n v="5063"/>
    <x v="3"/>
    <x v="0"/>
    <x v="11"/>
    <x v="14"/>
    <s v="14.99 - 15.99"/>
    <n v="14.99"/>
    <n v="15.99"/>
    <n v="15.49"/>
    <x v="0"/>
    <n v="1182"/>
    <n v="18309.18"/>
  </r>
  <r>
    <n v="5064"/>
    <x v="3"/>
    <x v="0"/>
    <x v="8"/>
    <x v="127"/>
    <s v="12.98 - 16.58"/>
    <n v="12.98"/>
    <n v="16.579999999999998"/>
    <n v="14.78"/>
    <x v="0"/>
    <n v="1148"/>
    <n v="16967.439999999999"/>
  </r>
  <r>
    <n v="5065"/>
    <x v="3"/>
    <x v="0"/>
    <x v="2"/>
    <x v="140"/>
    <s v="19.59 - 28.34"/>
    <n v="19.59"/>
    <n v="28.34"/>
    <n v="23.965"/>
    <x v="2"/>
    <n v="1135"/>
    <n v="27200.275000000001"/>
  </r>
  <r>
    <n v="5066"/>
    <x v="3"/>
    <x v="0"/>
    <x v="0"/>
    <x v="251"/>
    <s v="13.98 - 18.68"/>
    <n v="13.98"/>
    <n v="18.68"/>
    <n v="16.329999999999998"/>
    <x v="0"/>
    <n v="1098"/>
    <n v="17930.339999999997"/>
  </r>
  <r>
    <n v="5067"/>
    <x v="3"/>
    <x v="0"/>
    <x v="47"/>
    <x v="93"/>
    <s v="33.80 - 33.80"/>
    <n v="33.799999999999997"/>
    <n v="33.799999999999997"/>
    <n v="33.799999999999997"/>
    <x v="5"/>
    <n v="1046"/>
    <n v="35354.799999999996"/>
  </r>
  <r>
    <n v="5068"/>
    <x v="3"/>
    <x v="0"/>
    <x v="57"/>
    <x v="120"/>
    <s v="4.38 - 6.88"/>
    <n v="4.38"/>
    <n v="6.88"/>
    <n v="5.63"/>
    <x v="4"/>
    <n v="1045"/>
    <n v="5883.3499999999995"/>
  </r>
  <r>
    <n v="5069"/>
    <x v="3"/>
    <x v="0"/>
    <x v="31"/>
    <x v="79"/>
    <s v="5.99 - 9.40"/>
    <n v="5.99"/>
    <n v="9.4"/>
    <n v="7.6950000000000003"/>
    <x v="4"/>
    <n v="1035"/>
    <n v="7964.3250000000007"/>
  </r>
  <r>
    <n v="5070"/>
    <x v="3"/>
    <x v="0"/>
    <x v="12"/>
    <x v="118"/>
    <s v="20.99 - 33.99"/>
    <n v="20.99"/>
    <n v="33.99"/>
    <n v="27.490000000000002"/>
    <x v="2"/>
    <n v="1022"/>
    <n v="28094.780000000002"/>
  </r>
  <r>
    <n v="5071"/>
    <x v="3"/>
    <x v="0"/>
    <x v="51"/>
    <x v="101"/>
    <s v="11.88 - 20.68"/>
    <n v="11.88"/>
    <n v="20.68"/>
    <n v="16.28"/>
    <x v="0"/>
    <n v="1012"/>
    <n v="16475.36"/>
  </r>
  <r>
    <n v="5072"/>
    <x v="3"/>
    <x v="0"/>
    <x v="3"/>
    <x v="264"/>
    <s v="43.80 - 51.80"/>
    <n v="43.8"/>
    <n v="51.8"/>
    <n v="47.8"/>
    <x v="3"/>
    <n v="961"/>
    <n v="45935.799999999996"/>
  </r>
  <r>
    <n v="5073"/>
    <x v="3"/>
    <x v="0"/>
    <x v="52"/>
    <x v="100"/>
    <s v="5.68 - 8.58"/>
    <n v="5.68"/>
    <n v="8.58"/>
    <n v="7.13"/>
    <x v="4"/>
    <n v="925"/>
    <n v="6595.25"/>
  </r>
  <r>
    <n v="5074"/>
    <x v="3"/>
    <x v="0"/>
    <x v="29"/>
    <x v="122"/>
    <s v="27.99 - 32.20"/>
    <n v="27.99"/>
    <n v="32.200000000000003"/>
    <n v="30.094999999999999"/>
    <x v="5"/>
    <n v="921"/>
    <n v="27717.494999999999"/>
  </r>
  <r>
    <n v="5075"/>
    <x v="3"/>
    <x v="0"/>
    <x v="3"/>
    <x v="3"/>
    <s v="33.80 - 55.40"/>
    <n v="33.799999999999997"/>
    <n v="55.4"/>
    <n v="44.599999999999994"/>
    <x v="3"/>
    <n v="872"/>
    <n v="38891.199999999997"/>
  </r>
  <r>
    <n v="5076"/>
    <x v="3"/>
    <x v="0"/>
    <x v="70"/>
    <x v="154"/>
    <s v="26.69 - 39.36"/>
    <n v="26.69"/>
    <n v="39.36"/>
    <n v="33.024999999999999"/>
    <x v="5"/>
    <n v="865"/>
    <n v="28566.625"/>
  </r>
  <r>
    <n v="5077"/>
    <x v="3"/>
    <x v="0"/>
    <x v="5"/>
    <x v="257"/>
    <s v="22.90 - 26.30"/>
    <n v="22.9"/>
    <n v="26.3"/>
    <n v="24.6"/>
    <x v="2"/>
    <n v="857"/>
    <n v="21082.2"/>
  </r>
  <r>
    <n v="5078"/>
    <x v="3"/>
    <x v="0"/>
    <x v="33"/>
    <x v="194"/>
    <s v="11.88 - 19.98"/>
    <n v="11.88"/>
    <n v="19.98"/>
    <n v="15.93"/>
    <x v="0"/>
    <n v="781"/>
    <n v="12441.33"/>
  </r>
  <r>
    <n v="5079"/>
    <x v="3"/>
    <x v="0"/>
    <x v="14"/>
    <x v="287"/>
    <s v="19.98 - 28.78"/>
    <n v="19.98"/>
    <n v="28.78"/>
    <n v="24.380000000000003"/>
    <x v="2"/>
    <n v="767"/>
    <n v="18699.460000000003"/>
  </r>
  <r>
    <n v="5080"/>
    <x v="3"/>
    <x v="0"/>
    <x v="70"/>
    <x v="239"/>
    <s v="33.99 - 68.99"/>
    <n v="33.99"/>
    <n v="68.989999999999995"/>
    <n v="51.489999999999995"/>
    <x v="1"/>
    <n v="683"/>
    <n v="35167.67"/>
  </r>
  <r>
    <n v="5081"/>
    <x v="3"/>
    <x v="0"/>
    <x v="6"/>
    <x v="284"/>
    <s v="6.78 - 8.28"/>
    <n v="6.78"/>
    <n v="8.2799999999999994"/>
    <n v="7.5299999999999994"/>
    <x v="4"/>
    <n v="632"/>
    <n v="4758.96"/>
  </r>
  <r>
    <n v="5082"/>
    <x v="3"/>
    <x v="0"/>
    <x v="19"/>
    <x v="205"/>
    <s v="24.59 - 29.98"/>
    <n v="24.59"/>
    <n v="29.98"/>
    <n v="27.285"/>
    <x v="2"/>
    <n v="632"/>
    <n v="17244.12"/>
  </r>
  <r>
    <n v="5083"/>
    <x v="3"/>
    <x v="0"/>
    <x v="62"/>
    <x v="209"/>
    <s v="8.98 - 16.38"/>
    <n v="8.98"/>
    <n v="16.38"/>
    <n v="12.68"/>
    <x v="0"/>
    <n v="629"/>
    <n v="7975.72"/>
  </r>
  <r>
    <n v="5084"/>
    <x v="3"/>
    <x v="0"/>
    <x v="19"/>
    <x v="241"/>
    <s v="17.50 - 21.80"/>
    <n v="17.5"/>
    <n v="21.8"/>
    <n v="19.649999999999999"/>
    <x v="0"/>
    <n v="608"/>
    <n v="11947.199999999999"/>
  </r>
  <r>
    <n v="5085"/>
    <x v="3"/>
    <x v="0"/>
    <x v="35"/>
    <x v="64"/>
    <s v="15.09 - 16.99"/>
    <n v="15.09"/>
    <n v="16.989999999999998"/>
    <n v="16.04"/>
    <x v="0"/>
    <n v="571"/>
    <n v="9158.84"/>
  </r>
  <r>
    <n v="5086"/>
    <x v="3"/>
    <x v="0"/>
    <x v="12"/>
    <x v="15"/>
    <s v="16.89 - 20.19"/>
    <n v="16.89"/>
    <n v="20.190000000000001"/>
    <n v="18.54"/>
    <x v="0"/>
    <n v="558"/>
    <n v="10345.32"/>
  </r>
  <r>
    <n v="5087"/>
    <x v="3"/>
    <x v="0"/>
    <x v="62"/>
    <x v="147"/>
    <s v="8.98 - 15.98"/>
    <n v="8.98"/>
    <n v="15.98"/>
    <n v="12.48"/>
    <x v="0"/>
    <n v="553"/>
    <n v="6901.4400000000005"/>
  </r>
  <r>
    <n v="5088"/>
    <x v="3"/>
    <x v="0"/>
    <x v="53"/>
    <x v="186"/>
    <s v="13.48 - 18.28"/>
    <n v="13.48"/>
    <n v="18.28"/>
    <n v="15.88"/>
    <x v="0"/>
    <n v="549"/>
    <n v="8718.1200000000008"/>
  </r>
  <r>
    <n v="5089"/>
    <x v="3"/>
    <x v="0"/>
    <x v="48"/>
    <x v="137"/>
    <s v="19.39 - 29.39"/>
    <n v="19.39"/>
    <n v="29.39"/>
    <n v="24.39"/>
    <x v="2"/>
    <n v="532"/>
    <n v="12975.48"/>
  </r>
  <r>
    <n v="5090"/>
    <x v="3"/>
    <x v="0"/>
    <x v="2"/>
    <x v="2"/>
    <s v="23.32 - 24.22"/>
    <n v="23.32"/>
    <n v="24.22"/>
    <n v="23.77"/>
    <x v="2"/>
    <n v="529"/>
    <n v="12574.33"/>
  </r>
  <r>
    <n v="5091"/>
    <x v="3"/>
    <x v="0"/>
    <x v="3"/>
    <x v="180"/>
    <s v="42.80 - 53.60"/>
    <n v="42.8"/>
    <n v="53.6"/>
    <n v="48.2"/>
    <x v="3"/>
    <n v="521"/>
    <n v="25112.2"/>
  </r>
  <r>
    <n v="5092"/>
    <x v="3"/>
    <x v="0"/>
    <x v="16"/>
    <x v="263"/>
    <s v="28.99 - 36.71"/>
    <n v="28.99"/>
    <n v="36.71"/>
    <n v="32.85"/>
    <x v="5"/>
    <n v="508"/>
    <n v="16687.8"/>
  </r>
  <r>
    <n v="5093"/>
    <x v="3"/>
    <x v="0"/>
    <x v="0"/>
    <x v="278"/>
    <s v="18.99 - 38.99"/>
    <n v="18.989999999999998"/>
    <n v="38.99"/>
    <n v="28.990000000000002"/>
    <x v="2"/>
    <n v="502"/>
    <n v="14552.980000000001"/>
  </r>
  <r>
    <n v="5094"/>
    <x v="3"/>
    <x v="0"/>
    <x v="60"/>
    <x v="126"/>
    <s v="5.99 - 9.95"/>
    <n v="5.99"/>
    <n v="9.9499999999999993"/>
    <n v="7.97"/>
    <x v="4"/>
    <n v="501"/>
    <n v="3992.97"/>
  </r>
  <r>
    <n v="5095"/>
    <x v="3"/>
    <x v="0"/>
    <x v="4"/>
    <x v="51"/>
    <s v="14.78 - 17.48"/>
    <n v="14.78"/>
    <n v="17.48"/>
    <n v="16.13"/>
    <x v="0"/>
    <n v="493"/>
    <n v="7952.0899999999992"/>
  </r>
  <r>
    <n v="5096"/>
    <x v="3"/>
    <x v="0"/>
    <x v="94"/>
    <x v="254"/>
    <s v="29.77 - 41.97"/>
    <n v="29.77"/>
    <n v="41.97"/>
    <n v="35.869999999999997"/>
    <x v="5"/>
    <n v="485"/>
    <n v="17396.949999999997"/>
  </r>
  <r>
    <n v="5097"/>
    <x v="3"/>
    <x v="0"/>
    <x v="6"/>
    <x v="167"/>
    <s v="7.78 - 11.38"/>
    <n v="7.78"/>
    <n v="11.38"/>
    <n v="9.58"/>
    <x v="4"/>
    <n v="482"/>
    <n v="4617.5600000000004"/>
  </r>
  <r>
    <n v="5098"/>
    <x v="3"/>
    <x v="0"/>
    <x v="0"/>
    <x v="206"/>
    <s v="15.28 - 16.59"/>
    <n v="15.28"/>
    <n v="16.59"/>
    <n v="15.934999999999999"/>
    <x v="0"/>
    <n v="456"/>
    <n v="7266.36"/>
  </r>
  <r>
    <n v="5099"/>
    <x v="3"/>
    <x v="0"/>
    <x v="0"/>
    <x v="233"/>
    <s v="15.28 - 18.18"/>
    <n v="15.28"/>
    <n v="18.18"/>
    <n v="16.73"/>
    <x v="0"/>
    <n v="453"/>
    <n v="7578.6900000000005"/>
  </r>
  <r>
    <n v="5100"/>
    <x v="3"/>
    <x v="0"/>
    <x v="60"/>
    <x v="185"/>
    <s v="14.98 - 20.98"/>
    <n v="14.98"/>
    <n v="20.98"/>
    <n v="17.98"/>
    <x v="0"/>
    <n v="426"/>
    <n v="7659.4800000000005"/>
  </r>
  <r>
    <n v="5101"/>
    <x v="3"/>
    <x v="0"/>
    <x v="16"/>
    <x v="21"/>
    <s v="50.80 - 50.80"/>
    <n v="50.8"/>
    <n v="50.8"/>
    <n v="50.8"/>
    <x v="1"/>
    <n v="367"/>
    <n v="18643.599999999999"/>
  </r>
  <r>
    <n v="5102"/>
    <x v="3"/>
    <x v="0"/>
    <x v="36"/>
    <x v="155"/>
    <s v="22.59 - 26.99"/>
    <n v="22.59"/>
    <n v="26.99"/>
    <n v="24.79"/>
    <x v="2"/>
    <n v="364"/>
    <n v="9023.56"/>
  </r>
  <r>
    <n v="5103"/>
    <x v="3"/>
    <x v="0"/>
    <x v="95"/>
    <x v="266"/>
    <s v="2.97 - 5.19"/>
    <n v="2.97"/>
    <n v="5.19"/>
    <n v="4.08"/>
    <x v="4"/>
    <n v="362"/>
    <n v="1476.96"/>
  </r>
  <r>
    <n v="5104"/>
    <x v="3"/>
    <x v="0"/>
    <x v="29"/>
    <x v="158"/>
    <s v="52.39 - 60.39"/>
    <n v="52.39"/>
    <n v="60.39"/>
    <n v="56.39"/>
    <x v="1"/>
    <n v="359"/>
    <n v="20244.009999999998"/>
  </r>
  <r>
    <n v="5105"/>
    <x v="3"/>
    <x v="0"/>
    <x v="84"/>
    <x v="216"/>
    <s v="6.58 - 8.48"/>
    <n v="6.58"/>
    <n v="8.48"/>
    <n v="7.53"/>
    <x v="4"/>
    <n v="353"/>
    <n v="2658.09"/>
  </r>
  <r>
    <n v="5106"/>
    <x v="3"/>
    <x v="0"/>
    <x v="73"/>
    <x v="169"/>
    <s v="15.68 - 32.98"/>
    <n v="15.68"/>
    <n v="32.979999999999997"/>
    <n v="24.33"/>
    <x v="2"/>
    <n v="346"/>
    <n v="8418.18"/>
  </r>
  <r>
    <n v="5107"/>
    <x v="3"/>
    <x v="0"/>
    <x v="31"/>
    <x v="267"/>
    <s v="15.24 - 15.78"/>
    <n v="15.24"/>
    <n v="15.78"/>
    <n v="15.51"/>
    <x v="0"/>
    <n v="337"/>
    <n v="5226.87"/>
  </r>
  <r>
    <n v="5108"/>
    <x v="3"/>
    <x v="0"/>
    <x v="69"/>
    <x v="153"/>
    <s v="14.78 - 16.48"/>
    <n v="14.78"/>
    <n v="16.48"/>
    <n v="15.629999999999999"/>
    <x v="0"/>
    <n v="328"/>
    <n v="5126.6399999999994"/>
  </r>
  <r>
    <n v="5109"/>
    <x v="3"/>
    <x v="0"/>
    <x v="62"/>
    <x v="282"/>
    <s v="10.99 - 19.79"/>
    <n v="10.99"/>
    <n v="19.79"/>
    <n v="15.39"/>
    <x v="0"/>
    <n v="320"/>
    <n v="4924.8"/>
  </r>
  <r>
    <n v="5110"/>
    <x v="3"/>
    <x v="0"/>
    <x v="21"/>
    <x v="270"/>
    <s v="40.56 - 40.90"/>
    <n v="40.56"/>
    <n v="40.9"/>
    <n v="40.730000000000004"/>
    <x v="3"/>
    <n v="319"/>
    <n v="12992.87"/>
  </r>
  <r>
    <n v="5111"/>
    <x v="3"/>
    <x v="0"/>
    <x v="17"/>
    <x v="109"/>
    <s v="15.99 - 23.29"/>
    <n v="15.99"/>
    <n v="23.29"/>
    <n v="19.64"/>
    <x v="0"/>
    <n v="317"/>
    <n v="6225.88"/>
  </r>
  <r>
    <n v="5112"/>
    <x v="3"/>
    <x v="0"/>
    <x v="48"/>
    <x v="159"/>
    <s v="24.29 - 24.29"/>
    <n v="24.29"/>
    <n v="24.29"/>
    <n v="24.29"/>
    <x v="2"/>
    <n v="301"/>
    <n v="7311.29"/>
  </r>
  <r>
    <n v="5113"/>
    <x v="3"/>
    <x v="0"/>
    <x v="21"/>
    <x v="262"/>
    <s v="47.80 - 53.43"/>
    <n v="47.8"/>
    <n v="53.43"/>
    <n v="50.614999999999995"/>
    <x v="1"/>
    <n v="289"/>
    <n v="14627.734999999999"/>
  </r>
  <r>
    <n v="5114"/>
    <x v="3"/>
    <x v="0"/>
    <x v="10"/>
    <x v="281"/>
    <s v="19.98 - 28.48"/>
    <n v="19.98"/>
    <n v="28.48"/>
    <n v="24.23"/>
    <x v="2"/>
    <n v="287"/>
    <n v="6954.01"/>
  </r>
  <r>
    <n v="5115"/>
    <x v="3"/>
    <x v="0"/>
    <x v="29"/>
    <x v="170"/>
    <s v="49.99 - 61.39"/>
    <n v="49.99"/>
    <n v="61.39"/>
    <n v="55.69"/>
    <x v="1"/>
    <n v="284"/>
    <n v="15815.96"/>
  </r>
  <r>
    <n v="5116"/>
    <x v="3"/>
    <x v="0"/>
    <x v="48"/>
    <x v="151"/>
    <s v="25.89 - 33.69"/>
    <n v="25.89"/>
    <n v="33.69"/>
    <n v="29.79"/>
    <x v="2"/>
    <n v="280"/>
    <n v="8341.1999999999989"/>
  </r>
  <r>
    <n v="5117"/>
    <x v="3"/>
    <x v="0"/>
    <x v="57"/>
    <x v="259"/>
    <s v="2.98 - 4.18"/>
    <n v="2.98"/>
    <n v="4.18"/>
    <n v="3.58"/>
    <x v="4"/>
    <n v="272"/>
    <n v="973.76"/>
  </r>
  <r>
    <n v="5118"/>
    <x v="3"/>
    <x v="0"/>
    <x v="2"/>
    <x v="175"/>
    <s v="25.99 - 33.89"/>
    <n v="25.99"/>
    <n v="33.89"/>
    <n v="29.939999999999998"/>
    <x v="2"/>
    <n v="251"/>
    <n v="7514.94"/>
  </r>
  <r>
    <n v="5119"/>
    <x v="3"/>
    <x v="0"/>
    <x v="52"/>
    <x v="162"/>
    <s v="17.78 - 28.88"/>
    <n v="17.78"/>
    <n v="28.88"/>
    <n v="23.33"/>
    <x v="2"/>
    <n v="248"/>
    <n v="5785.8399999999992"/>
  </r>
  <r>
    <n v="5120"/>
    <x v="3"/>
    <x v="0"/>
    <x v="98"/>
    <x v="295"/>
    <s v="28.98 - 45.98"/>
    <n v="28.98"/>
    <n v="45.98"/>
    <n v="37.479999999999997"/>
    <x v="5"/>
    <n v="229"/>
    <n v="8582.92"/>
  </r>
  <r>
    <n v="5121"/>
    <x v="3"/>
    <x v="0"/>
    <x v="2"/>
    <x v="27"/>
    <s v="26.11 - 27.21"/>
    <n v="26.11"/>
    <n v="27.21"/>
    <n v="26.66"/>
    <x v="2"/>
    <n v="229"/>
    <n v="6105.14"/>
  </r>
  <r>
    <n v="5122"/>
    <x v="3"/>
    <x v="0"/>
    <x v="30"/>
    <x v="208"/>
    <s v="28.99 - 36.29"/>
    <n v="28.99"/>
    <n v="36.29"/>
    <n v="32.64"/>
    <x v="5"/>
    <n v="216"/>
    <n v="7050.24"/>
  </r>
  <r>
    <n v="5123"/>
    <x v="3"/>
    <x v="0"/>
    <x v="7"/>
    <x v="160"/>
    <s v="18.58 - 28.08"/>
    <n v="18.579999999999998"/>
    <n v="28.08"/>
    <n v="23.33"/>
    <x v="2"/>
    <n v="216"/>
    <n v="5039.28"/>
  </r>
  <r>
    <n v="5124"/>
    <x v="3"/>
    <x v="0"/>
    <x v="60"/>
    <x v="271"/>
    <s v="14.58 - 20.88"/>
    <n v="14.58"/>
    <n v="20.88"/>
    <n v="17.73"/>
    <x v="0"/>
    <n v="212"/>
    <n v="3758.76"/>
  </r>
  <r>
    <n v="5125"/>
    <x v="3"/>
    <x v="0"/>
    <x v="19"/>
    <x v="132"/>
    <s v="14.98 - 15.98"/>
    <n v="14.98"/>
    <n v="15.98"/>
    <n v="15.48"/>
    <x v="0"/>
    <n v="193"/>
    <n v="2987.64"/>
  </r>
  <r>
    <n v="5126"/>
    <x v="3"/>
    <x v="0"/>
    <x v="21"/>
    <x v="189"/>
    <s v="35.20 - 42.80"/>
    <n v="35.200000000000003"/>
    <n v="42.8"/>
    <n v="39"/>
    <x v="5"/>
    <n v="189"/>
    <n v="7371"/>
  </r>
  <r>
    <n v="5127"/>
    <x v="3"/>
    <x v="0"/>
    <x v="65"/>
    <x v="141"/>
    <s v="5.99 - 9.09"/>
    <n v="5.99"/>
    <n v="9.09"/>
    <n v="7.54"/>
    <x v="4"/>
    <n v="186"/>
    <n v="1402.44"/>
  </r>
  <r>
    <n v="5128"/>
    <x v="3"/>
    <x v="0"/>
    <x v="7"/>
    <x v="212"/>
    <s v="18.98 - 32.98"/>
    <n v="18.98"/>
    <n v="32.979999999999997"/>
    <n v="25.979999999999997"/>
    <x v="2"/>
    <n v="184"/>
    <n v="4780.32"/>
  </r>
  <r>
    <n v="5129"/>
    <x v="3"/>
    <x v="0"/>
    <x v="3"/>
    <x v="113"/>
    <s v="35.80 - 41.60"/>
    <n v="35.799999999999997"/>
    <n v="41.6"/>
    <n v="38.700000000000003"/>
    <x v="5"/>
    <n v="179"/>
    <n v="6927.3"/>
  </r>
  <r>
    <n v="5130"/>
    <x v="3"/>
    <x v="0"/>
    <x v="3"/>
    <x v="38"/>
    <s v="49.80 - 59.80"/>
    <n v="49.8"/>
    <n v="59.8"/>
    <n v="54.8"/>
    <x v="1"/>
    <n v="178"/>
    <n v="9754.4"/>
  </r>
  <r>
    <n v="5131"/>
    <x v="3"/>
    <x v="0"/>
    <x v="0"/>
    <x v="243"/>
    <s v="25.98 - 35.98"/>
    <n v="25.98"/>
    <n v="35.979999999999997"/>
    <n v="30.979999999999997"/>
    <x v="5"/>
    <n v="177"/>
    <n v="5483.4599999999991"/>
  </r>
  <r>
    <n v="5132"/>
    <x v="3"/>
    <x v="0"/>
    <x v="77"/>
    <x v="188"/>
    <s v="4.09 - 5.59"/>
    <n v="4.09"/>
    <n v="5.59"/>
    <n v="4.84"/>
    <x v="4"/>
    <n v="162"/>
    <n v="784.07999999999993"/>
  </r>
  <r>
    <n v="5133"/>
    <x v="3"/>
    <x v="0"/>
    <x v="10"/>
    <x v="13"/>
    <s v="20.78 - 23.08"/>
    <n v="20.78"/>
    <n v="23.08"/>
    <n v="21.93"/>
    <x v="2"/>
    <n v="146"/>
    <n v="3201.7799999999997"/>
  </r>
  <r>
    <n v="5134"/>
    <x v="3"/>
    <x v="0"/>
    <x v="33"/>
    <x v="102"/>
    <s v="5.28 - 8.28"/>
    <n v="5.28"/>
    <n v="8.2799999999999994"/>
    <n v="6.7799999999999994"/>
    <x v="4"/>
    <n v="139"/>
    <n v="942.42"/>
  </r>
  <r>
    <n v="5135"/>
    <x v="3"/>
    <x v="0"/>
    <x v="93"/>
    <x v="249"/>
    <s v="13.88 - 16.99"/>
    <n v="13.88"/>
    <n v="16.989999999999998"/>
    <n v="15.434999999999999"/>
    <x v="0"/>
    <n v="135"/>
    <n v="2083.7249999999999"/>
  </r>
  <r>
    <n v="5136"/>
    <x v="3"/>
    <x v="0"/>
    <x v="5"/>
    <x v="236"/>
    <s v="23.18 - 31.50"/>
    <n v="23.18"/>
    <n v="31.5"/>
    <n v="27.34"/>
    <x v="2"/>
    <n v="123"/>
    <n v="3362.82"/>
  </r>
  <r>
    <n v="5137"/>
    <x v="3"/>
    <x v="0"/>
    <x v="44"/>
    <x v="237"/>
    <s v="15.38 - 16.38"/>
    <n v="15.38"/>
    <n v="16.38"/>
    <n v="15.879999999999999"/>
    <x v="0"/>
    <n v="104"/>
    <n v="1651.52"/>
  </r>
  <r>
    <n v="5138"/>
    <x v="3"/>
    <x v="0"/>
    <x v="36"/>
    <x v="250"/>
    <s v="17.50 - 21.80"/>
    <n v="17.5"/>
    <n v="21.8"/>
    <n v="19.649999999999999"/>
    <x v="0"/>
    <n v="102"/>
    <n v="2004.3"/>
  </r>
  <r>
    <n v="5139"/>
    <x v="3"/>
    <x v="0"/>
    <x v="27"/>
    <x v="252"/>
    <s v="26.99 - 44.99"/>
    <n v="26.99"/>
    <n v="44.99"/>
    <n v="35.99"/>
    <x v="5"/>
    <n v="97"/>
    <n v="3491.03"/>
  </r>
  <r>
    <n v="5140"/>
    <x v="3"/>
    <x v="0"/>
    <x v="74"/>
    <x v="227"/>
    <s v="41.58 - 41.58"/>
    <n v="41.58"/>
    <n v="41.58"/>
    <n v="41.58"/>
    <x v="3"/>
    <n v="91"/>
    <n v="3783.7799999999997"/>
  </r>
  <r>
    <n v="5141"/>
    <x v="3"/>
    <x v="0"/>
    <x v="21"/>
    <x v="190"/>
    <s v="32.18 - 32.20"/>
    <n v="32.18"/>
    <n v="32.200000000000003"/>
    <n v="32.19"/>
    <x v="5"/>
    <n v="88"/>
    <n v="2832.72"/>
  </r>
  <r>
    <n v="5142"/>
    <x v="3"/>
    <x v="0"/>
    <x v="0"/>
    <x v="0"/>
    <s v="13.98 - 15.38"/>
    <n v="13.98"/>
    <n v="15.38"/>
    <n v="14.68"/>
    <x v="0"/>
    <n v="87"/>
    <n v="1277.1600000000001"/>
  </r>
  <r>
    <n v="5143"/>
    <x v="3"/>
    <x v="0"/>
    <x v="74"/>
    <x v="179"/>
    <s v="40.98 - 40.98"/>
    <n v="40.98"/>
    <n v="40.98"/>
    <n v="40.98"/>
    <x v="3"/>
    <n v="86"/>
    <n v="3524.2799999999997"/>
  </r>
  <r>
    <n v="5144"/>
    <x v="3"/>
    <x v="0"/>
    <x v="26"/>
    <x v="115"/>
    <s v="12.98 - 20.78"/>
    <n v="12.98"/>
    <n v="20.78"/>
    <n v="16.880000000000003"/>
    <x v="0"/>
    <n v="80"/>
    <n v="1350.4"/>
  </r>
  <r>
    <n v="5145"/>
    <x v="3"/>
    <x v="0"/>
    <x v="10"/>
    <x v="214"/>
    <s v="24.88 - 29.68"/>
    <n v="24.88"/>
    <n v="29.68"/>
    <n v="27.28"/>
    <x v="2"/>
    <n v="78"/>
    <n v="2127.84"/>
  </r>
  <r>
    <n v="5146"/>
    <x v="3"/>
    <x v="0"/>
    <x v="91"/>
    <x v="288"/>
    <s v="23.97 - 25.37"/>
    <n v="23.97"/>
    <n v="25.37"/>
    <n v="24.67"/>
    <x v="2"/>
    <n v="71"/>
    <n v="1751.5700000000002"/>
  </r>
  <r>
    <n v="5147"/>
    <x v="3"/>
    <x v="0"/>
    <x v="89"/>
    <x v="238"/>
    <s v="29.85 - 43.55"/>
    <n v="29.85"/>
    <n v="43.55"/>
    <n v="36.700000000000003"/>
    <x v="5"/>
    <n v="70"/>
    <n v="2569"/>
  </r>
  <r>
    <n v="5148"/>
    <x v="3"/>
    <x v="0"/>
    <x v="14"/>
    <x v="215"/>
    <s v="25.88 - 30.08"/>
    <n v="25.88"/>
    <n v="30.08"/>
    <n v="27.979999999999997"/>
    <x v="2"/>
    <n v="69"/>
    <n v="1930.62"/>
  </r>
  <r>
    <n v="5149"/>
    <x v="3"/>
    <x v="0"/>
    <x v="99"/>
    <x v="296"/>
    <s v="21.98 - 25.98"/>
    <n v="21.98"/>
    <n v="25.98"/>
    <n v="23.98"/>
    <x v="2"/>
    <n v="69"/>
    <n v="1654.6200000000001"/>
  </r>
  <r>
    <n v="5150"/>
    <x v="3"/>
    <x v="0"/>
    <x v="31"/>
    <x v="286"/>
    <s v="7.99 - 11.59"/>
    <n v="7.99"/>
    <n v="11.59"/>
    <n v="9.7899999999999991"/>
    <x v="4"/>
    <n v="67"/>
    <n v="655.93"/>
  </r>
  <r>
    <n v="5151"/>
    <x v="3"/>
    <x v="0"/>
    <x v="23"/>
    <x v="274"/>
    <s v="19.99 - 28.29"/>
    <n v="19.989999999999998"/>
    <n v="28.29"/>
    <n v="24.14"/>
    <x v="2"/>
    <n v="67"/>
    <n v="1617.38"/>
  </r>
  <r>
    <n v="5152"/>
    <x v="3"/>
    <x v="0"/>
    <x v="29"/>
    <x v="260"/>
    <s v="28.90 - 34.20"/>
    <n v="28.9"/>
    <n v="34.200000000000003"/>
    <n v="31.55"/>
    <x v="5"/>
    <n v="67"/>
    <n v="2113.85"/>
  </r>
  <r>
    <n v="5153"/>
    <x v="3"/>
    <x v="0"/>
    <x v="53"/>
    <x v="297"/>
    <s v="13.98 - 26.98"/>
    <n v="13.98"/>
    <n v="26.98"/>
    <n v="20.48"/>
    <x v="2"/>
    <n v="65"/>
    <n v="1331.2"/>
  </r>
  <r>
    <n v="5154"/>
    <x v="3"/>
    <x v="0"/>
    <x v="8"/>
    <x v="255"/>
    <s v="14.98 - 17.98"/>
    <n v="14.98"/>
    <n v="17.98"/>
    <n v="16.48"/>
    <x v="0"/>
    <n v="62"/>
    <n v="1021.76"/>
  </r>
  <r>
    <n v="5155"/>
    <x v="3"/>
    <x v="0"/>
    <x v="65"/>
    <x v="258"/>
    <s v="13.99 - 19.99"/>
    <n v="13.99"/>
    <n v="19.989999999999998"/>
    <n v="16.989999999999998"/>
    <x v="0"/>
    <n v="57"/>
    <n v="968.43"/>
  </r>
  <r>
    <n v="5156"/>
    <x v="3"/>
    <x v="0"/>
    <x v="43"/>
    <x v="78"/>
    <s v="18.29 - 19.79"/>
    <n v="18.29"/>
    <n v="19.79"/>
    <n v="19.04"/>
    <x v="0"/>
    <n v="57"/>
    <n v="1085.28"/>
  </r>
  <r>
    <n v="5157"/>
    <x v="3"/>
    <x v="0"/>
    <x v="0"/>
    <x v="165"/>
    <s v="16.68 - 18.68"/>
    <n v="16.68"/>
    <n v="18.68"/>
    <n v="17.68"/>
    <x v="0"/>
    <n v="56"/>
    <n v="990.07999999999993"/>
  </r>
  <r>
    <n v="5158"/>
    <x v="3"/>
    <x v="0"/>
    <x v="26"/>
    <x v="269"/>
    <s v="11.98 - 18.58"/>
    <n v="11.98"/>
    <n v="18.579999999999998"/>
    <n v="15.28"/>
    <x v="0"/>
    <n v="56"/>
    <n v="855.68"/>
  </r>
  <r>
    <n v="5159"/>
    <x v="3"/>
    <x v="0"/>
    <x v="29"/>
    <x v="43"/>
    <s v="39.99 - 46.19"/>
    <n v="39.99"/>
    <n v="46.19"/>
    <n v="43.09"/>
    <x v="3"/>
    <n v="54"/>
    <n v="2326.86"/>
  </r>
  <r>
    <n v="5160"/>
    <x v="3"/>
    <x v="0"/>
    <x v="30"/>
    <x v="44"/>
    <s v="19.97 - 22.78"/>
    <n v="19.97"/>
    <n v="22.78"/>
    <n v="21.375"/>
    <x v="2"/>
    <n v="54"/>
    <n v="1154.25"/>
  </r>
  <r>
    <n v="5161"/>
    <x v="3"/>
    <x v="0"/>
    <x v="26"/>
    <x v="272"/>
    <s v="14.98 - 18.98"/>
    <n v="14.98"/>
    <n v="18.98"/>
    <n v="16.98"/>
    <x v="0"/>
    <n v="50"/>
    <n v="849"/>
  </r>
  <r>
    <n v="5162"/>
    <x v="3"/>
    <x v="0"/>
    <x v="33"/>
    <x v="280"/>
    <s v="4.99 - 5.89"/>
    <n v="4.99"/>
    <n v="5.89"/>
    <n v="5.4399999999999995"/>
    <x v="4"/>
    <n v="48"/>
    <n v="261.12"/>
  </r>
  <r>
    <n v="5163"/>
    <x v="3"/>
    <x v="0"/>
    <x v="27"/>
    <x v="41"/>
    <s v="16.58 - 21.28"/>
    <n v="16.579999999999998"/>
    <n v="21.28"/>
    <n v="18.93"/>
    <x v="0"/>
    <n v="37"/>
    <n v="700.41"/>
  </r>
  <r>
    <n v="5164"/>
    <x v="3"/>
    <x v="0"/>
    <x v="35"/>
    <x v="65"/>
    <s v="13.99 - 19.69"/>
    <n v="13.99"/>
    <n v="19.690000000000001"/>
    <n v="16.84"/>
    <x v="0"/>
    <n v="37"/>
    <n v="623.08000000000004"/>
  </r>
  <r>
    <n v="5165"/>
    <x v="3"/>
    <x v="0"/>
    <x v="21"/>
    <x v="29"/>
    <s v="49.19 - 57.98"/>
    <n v="49.19"/>
    <n v="57.98"/>
    <n v="53.584999999999994"/>
    <x v="1"/>
    <n v="26"/>
    <n v="1393.2099999999998"/>
  </r>
  <r>
    <n v="5166"/>
    <x v="3"/>
    <x v="0"/>
    <x v="61"/>
    <x v="128"/>
    <s v="16.69 - 24.99"/>
    <n v="16.690000000000001"/>
    <n v="24.99"/>
    <n v="20.84"/>
    <x v="2"/>
    <n v="22"/>
    <n v="458.48"/>
  </r>
  <r>
    <n v="5167"/>
    <x v="3"/>
    <x v="0"/>
    <x v="14"/>
    <x v="90"/>
    <s v="22.58 - 24.98"/>
    <n v="22.58"/>
    <n v="24.98"/>
    <n v="23.78"/>
    <x v="2"/>
    <n v="21"/>
    <n v="499.38"/>
  </r>
  <r>
    <n v="5168"/>
    <x v="3"/>
    <x v="0"/>
    <x v="0"/>
    <x v="46"/>
    <s v="14.58 - 19.98"/>
    <n v="14.58"/>
    <n v="19.98"/>
    <n v="17.28"/>
    <x v="0"/>
    <n v="20"/>
    <n v="345.6"/>
  </r>
  <r>
    <n v="5169"/>
    <x v="3"/>
    <x v="0"/>
    <x v="85"/>
    <x v="223"/>
    <s v="16.98 - 17.98"/>
    <n v="16.98"/>
    <n v="17.98"/>
    <n v="17.48"/>
    <x v="0"/>
    <n v="19"/>
    <n v="332.12"/>
  </r>
  <r>
    <n v="5170"/>
    <x v="3"/>
    <x v="0"/>
    <x v="76"/>
    <x v="187"/>
    <s v="11.99 - 17.66"/>
    <n v="11.99"/>
    <n v="17.66"/>
    <n v="14.824999999999999"/>
    <x v="0"/>
    <n v="18"/>
    <n v="266.84999999999997"/>
  </r>
  <r>
    <n v="5171"/>
    <x v="3"/>
    <x v="0"/>
    <x v="10"/>
    <x v="103"/>
    <s v="22.58 - 25.38"/>
    <n v="22.58"/>
    <n v="25.38"/>
    <n v="23.979999999999997"/>
    <x v="2"/>
    <n v="17"/>
    <n v="407.65999999999997"/>
  </r>
  <r>
    <n v="5172"/>
    <x v="3"/>
    <x v="0"/>
    <x v="16"/>
    <x v="220"/>
    <s v="54.68 - 64.88"/>
    <n v="54.68"/>
    <n v="64.88"/>
    <n v="59.78"/>
    <x v="1"/>
    <n v="15"/>
    <n v="896.7"/>
  </r>
  <r>
    <n v="5173"/>
    <x v="3"/>
    <x v="0"/>
    <x v="5"/>
    <x v="192"/>
    <s v="17.98 - 18.98"/>
    <n v="17.98"/>
    <n v="18.98"/>
    <n v="18.48"/>
    <x v="0"/>
    <n v="15"/>
    <n v="277.2"/>
  </r>
  <r>
    <n v="5174"/>
    <x v="3"/>
    <x v="0"/>
    <x v="16"/>
    <x v="76"/>
    <s v="24.38 - 24.38"/>
    <n v="24.38"/>
    <n v="24.38"/>
    <n v="24.38"/>
    <x v="2"/>
    <n v="10"/>
    <n v="243.79999999999998"/>
  </r>
  <r>
    <n v="5175"/>
    <x v="3"/>
    <x v="0"/>
    <x v="65"/>
    <x v="253"/>
    <s v="17.48 - 20.88"/>
    <n v="17.48"/>
    <n v="20.88"/>
    <n v="19.18"/>
    <x v="0"/>
    <n v="10"/>
    <n v="191.8"/>
  </r>
  <r>
    <n v="5176"/>
    <x v="3"/>
    <x v="0"/>
    <x v="36"/>
    <x v="66"/>
    <s v="15.98 - 18.68"/>
    <n v="15.98"/>
    <n v="18.68"/>
    <n v="17.329999999999998"/>
    <x v="0"/>
    <n v="10"/>
    <n v="173.29999999999998"/>
  </r>
  <r>
    <n v="5177"/>
    <x v="3"/>
    <x v="0"/>
    <x v="83"/>
    <x v="213"/>
    <s v="16.78 - 18.98"/>
    <n v="16.78"/>
    <n v="18.98"/>
    <n v="17.880000000000003"/>
    <x v="0"/>
    <n v="10"/>
    <n v="178.8"/>
  </r>
  <r>
    <n v="5178"/>
    <x v="3"/>
    <x v="0"/>
    <x v="86"/>
    <x v="221"/>
    <s v="15.98 - 20.18"/>
    <n v="15.98"/>
    <n v="20.18"/>
    <n v="18.079999999999998"/>
    <x v="0"/>
    <n v="9"/>
    <n v="162.71999999999997"/>
  </r>
  <r>
    <n v="5179"/>
    <x v="3"/>
    <x v="0"/>
    <x v="15"/>
    <x v="45"/>
    <s v="14.58 - 16.88"/>
    <n v="14.58"/>
    <n v="16.88"/>
    <n v="15.73"/>
    <x v="0"/>
    <n v="9"/>
    <n v="141.57"/>
  </r>
  <r>
    <n v="5180"/>
    <x v="3"/>
    <x v="0"/>
    <x v="9"/>
    <x v="10"/>
    <s v="15.98 - 19.28"/>
    <n v="15.98"/>
    <n v="19.28"/>
    <n v="17.630000000000003"/>
    <x v="0"/>
    <n v="8"/>
    <n v="141.04000000000002"/>
  </r>
  <r>
    <n v="5181"/>
    <x v="3"/>
    <x v="0"/>
    <x v="61"/>
    <x v="290"/>
    <s v="21.99 - 23.79"/>
    <n v="21.99"/>
    <n v="23.79"/>
    <n v="22.89"/>
    <x v="2"/>
    <n v="7"/>
    <n v="160.23000000000002"/>
  </r>
  <r>
    <n v="5182"/>
    <x v="3"/>
    <x v="0"/>
    <x v="90"/>
    <x v="244"/>
    <s v="30.98 - 34.58"/>
    <n v="30.98"/>
    <n v="34.58"/>
    <n v="32.78"/>
    <x v="5"/>
    <n v="7"/>
    <n v="229.46"/>
  </r>
  <r>
    <n v="5183"/>
    <x v="3"/>
    <x v="0"/>
    <x v="17"/>
    <x v="23"/>
    <s v="28.66 - 46.96"/>
    <n v="28.66"/>
    <n v="46.96"/>
    <n v="37.81"/>
    <x v="5"/>
    <n v="6"/>
    <n v="226.86"/>
  </r>
  <r>
    <n v="5184"/>
    <x v="3"/>
    <x v="0"/>
    <x v="56"/>
    <x v="116"/>
    <s v="19.78 - 21.78"/>
    <n v="19.78"/>
    <n v="21.78"/>
    <n v="20.78"/>
    <x v="2"/>
    <n v="6"/>
    <n v="124.68"/>
  </r>
  <r>
    <n v="5185"/>
    <x v="3"/>
    <x v="0"/>
    <x v="14"/>
    <x v="19"/>
    <s v="20.38 - 21.88"/>
    <n v="20.38"/>
    <n v="21.88"/>
    <n v="21.13"/>
    <x v="2"/>
    <n v="5"/>
    <n v="105.64999999999999"/>
  </r>
  <r>
    <n v="5186"/>
    <x v="3"/>
    <x v="0"/>
    <x v="87"/>
    <x v="225"/>
    <s v="19.98 - 22.98"/>
    <n v="19.98"/>
    <n v="22.98"/>
    <n v="21.48"/>
    <x v="2"/>
    <n v="5"/>
    <n v="107.4"/>
  </r>
  <r>
    <n v="5187"/>
    <x v="3"/>
    <x v="0"/>
    <x v="53"/>
    <x v="104"/>
    <s v="25.98 - 27.98"/>
    <n v="25.98"/>
    <n v="27.98"/>
    <n v="26.98"/>
    <x v="2"/>
    <n v="4"/>
    <n v="107.92"/>
  </r>
  <r>
    <n v="5188"/>
    <x v="3"/>
    <x v="0"/>
    <x v="66"/>
    <x v="148"/>
    <s v="23.98 - 36.99"/>
    <n v="23.98"/>
    <n v="36.99"/>
    <n v="30.484999999999999"/>
    <x v="5"/>
    <n v="3"/>
    <n v="91.454999999999998"/>
  </r>
  <r>
    <n v="5189"/>
    <x v="3"/>
    <x v="0"/>
    <x v="88"/>
    <x v="231"/>
    <s v="32.99 - 39.99"/>
    <n v="32.99"/>
    <n v="39.99"/>
    <n v="36.49"/>
    <x v="5"/>
    <n v="2"/>
    <n v="72.98"/>
  </r>
  <r>
    <n v="5190"/>
    <x v="3"/>
    <x v="0"/>
    <x v="23"/>
    <x v="275"/>
    <s v="16.38 - 18.98"/>
    <n v="16.38"/>
    <n v="18.98"/>
    <n v="17.68"/>
    <x v="0"/>
    <n v="2"/>
    <n v="35.36"/>
  </r>
  <r>
    <n v="5191"/>
    <x v="3"/>
    <x v="0"/>
    <x v="55"/>
    <x v="112"/>
    <s v="23.17 - 26.47"/>
    <n v="23.17"/>
    <n v="26.47"/>
    <n v="24.82"/>
    <x v="2"/>
    <n v="1"/>
    <n v="24.82"/>
  </r>
  <r>
    <n v="5192"/>
    <x v="3"/>
    <x v="0"/>
    <x v="63"/>
    <x v="152"/>
    <s v="24.97 - 25.97"/>
    <n v="24.97"/>
    <n v="25.97"/>
    <n v="25.47"/>
    <x v="2"/>
    <n v="1"/>
    <n v="25.47"/>
  </r>
  <r>
    <n v="5193"/>
    <x v="3"/>
    <x v="0"/>
    <x v="69"/>
    <x v="163"/>
    <s v="19.68 - 22.88"/>
    <n v="19.68"/>
    <n v="22.88"/>
    <n v="21.28"/>
    <x v="2"/>
    <n v="1"/>
    <n v="21.28"/>
  </r>
  <r>
    <n v="5194"/>
    <x v="3"/>
    <x v="0"/>
    <x v="27"/>
    <x v="218"/>
    <s v="15.98 - 20.28"/>
    <n v="15.98"/>
    <n v="20.28"/>
    <n v="18.130000000000003"/>
    <x v="0"/>
    <n v="1"/>
    <n v="18.130000000000003"/>
  </r>
  <r>
    <n v="5195"/>
    <x v="3"/>
    <x v="0"/>
    <x v="11"/>
    <x v="161"/>
    <s v="14.98 - 14.98"/>
    <n v="14.98"/>
    <n v="14.98"/>
    <n v="14.98"/>
    <x v="0"/>
    <n v="1"/>
    <n v="14.98"/>
  </r>
  <r>
    <n v="5196"/>
    <x v="3"/>
    <x v="1"/>
    <x v="4"/>
    <x v="196"/>
    <s v="15.48 - 21.99"/>
    <n v="15.48"/>
    <n v="21.99"/>
    <n v="18.734999999999999"/>
    <x v="0"/>
    <n v="37153"/>
    <n v="696061.45499999996"/>
  </r>
  <r>
    <n v="5197"/>
    <x v="3"/>
    <x v="1"/>
    <x v="6"/>
    <x v="106"/>
    <s v="3.28 - 9.99"/>
    <n v="3.28"/>
    <n v="9.99"/>
    <n v="6.6349999999999998"/>
    <x v="4"/>
    <n v="30267"/>
    <n v="200821.54499999998"/>
  </r>
  <r>
    <n v="5198"/>
    <x v="3"/>
    <x v="1"/>
    <x v="4"/>
    <x v="195"/>
    <s v="7.98 - 17.98"/>
    <n v="7.98"/>
    <n v="17.98"/>
    <n v="12.98"/>
    <x v="0"/>
    <n v="27434"/>
    <n v="356093.32"/>
  </r>
  <r>
    <n v="5199"/>
    <x v="3"/>
    <x v="1"/>
    <x v="50"/>
    <x v="135"/>
    <s v="25.89 - 36.39"/>
    <n v="25.89"/>
    <n v="36.39"/>
    <n v="31.14"/>
    <x v="5"/>
    <n v="25526"/>
    <n v="794879.64"/>
  </r>
  <r>
    <n v="5200"/>
    <x v="3"/>
    <x v="1"/>
    <x v="4"/>
    <x v="168"/>
    <s v="9.98 - 13.98"/>
    <n v="9.98"/>
    <n v="13.98"/>
    <n v="11.98"/>
    <x v="0"/>
    <n v="22682"/>
    <n v="271730.36"/>
  </r>
  <r>
    <n v="5201"/>
    <x v="3"/>
    <x v="1"/>
    <x v="4"/>
    <x v="202"/>
    <s v="13.58 - 16.78"/>
    <n v="13.58"/>
    <n v="16.78"/>
    <n v="15.18"/>
    <x v="0"/>
    <n v="20279"/>
    <n v="307835.21999999997"/>
  </r>
  <r>
    <n v="5202"/>
    <x v="3"/>
    <x v="1"/>
    <x v="4"/>
    <x v="16"/>
    <s v="12.98 - 16.58"/>
    <n v="12.98"/>
    <n v="16.579999999999998"/>
    <n v="14.78"/>
    <x v="0"/>
    <n v="14439"/>
    <n v="213408.41999999998"/>
  </r>
  <r>
    <n v="5203"/>
    <x v="3"/>
    <x v="1"/>
    <x v="17"/>
    <x v="144"/>
    <s v="11.98 - 18.98"/>
    <n v="11.98"/>
    <n v="18.98"/>
    <n v="15.48"/>
    <x v="0"/>
    <n v="12996"/>
    <n v="201178.08000000002"/>
  </r>
  <r>
    <n v="5204"/>
    <x v="3"/>
    <x v="1"/>
    <x v="4"/>
    <x v="107"/>
    <s v="18.98 - 33.18"/>
    <n v="18.98"/>
    <n v="33.18"/>
    <n v="26.08"/>
    <x v="2"/>
    <n v="12265"/>
    <n v="319871.19999999995"/>
  </r>
  <r>
    <n v="5205"/>
    <x v="3"/>
    <x v="1"/>
    <x v="4"/>
    <x v="12"/>
    <s v="20.98 - 34.28"/>
    <n v="20.98"/>
    <n v="34.28"/>
    <n v="27.630000000000003"/>
    <x v="2"/>
    <n v="12029"/>
    <n v="332361.27"/>
  </r>
  <r>
    <n v="5206"/>
    <x v="3"/>
    <x v="1"/>
    <x v="11"/>
    <x v="242"/>
    <s v="4.99 - 6.99"/>
    <n v="4.99"/>
    <n v="6.99"/>
    <n v="5.99"/>
    <x v="4"/>
    <n v="9105"/>
    <n v="54538.950000000004"/>
  </r>
  <r>
    <n v="5207"/>
    <x v="3"/>
    <x v="1"/>
    <x v="50"/>
    <x v="98"/>
    <s v="25.99 - 29.59"/>
    <n v="25.99"/>
    <n v="29.59"/>
    <n v="27.79"/>
    <x v="2"/>
    <n v="8397"/>
    <n v="233352.63"/>
  </r>
  <r>
    <n v="5208"/>
    <x v="3"/>
    <x v="1"/>
    <x v="47"/>
    <x v="283"/>
    <s v="33.98 - 39.98"/>
    <n v="33.979999999999997"/>
    <n v="39.979999999999997"/>
    <n v="36.979999999999997"/>
    <x v="5"/>
    <n v="8192"/>
    <n v="302940.15999999997"/>
  </r>
  <r>
    <n v="5209"/>
    <x v="3"/>
    <x v="1"/>
    <x v="4"/>
    <x v="261"/>
    <s v="16.68 - 27.98"/>
    <n v="16.68"/>
    <n v="27.98"/>
    <n v="22.33"/>
    <x v="2"/>
    <n v="7754"/>
    <n v="173146.81999999998"/>
  </r>
  <r>
    <n v="5210"/>
    <x v="3"/>
    <x v="1"/>
    <x v="18"/>
    <x v="279"/>
    <s v="34.98 - 66.00"/>
    <n v="34.979999999999997"/>
    <n v="66"/>
    <n v="50.489999999999995"/>
    <x v="1"/>
    <n v="7325"/>
    <n v="369839.24999999994"/>
  </r>
  <r>
    <n v="5211"/>
    <x v="3"/>
    <x v="1"/>
    <x v="47"/>
    <x v="265"/>
    <s v="42.98 - 45.98"/>
    <n v="42.98"/>
    <n v="45.98"/>
    <n v="44.48"/>
    <x v="3"/>
    <n v="7299"/>
    <n v="324659.51999999996"/>
  </r>
  <r>
    <n v="5212"/>
    <x v="3"/>
    <x v="1"/>
    <x v="3"/>
    <x v="276"/>
    <s v="29.80 - 35.60"/>
    <n v="29.8"/>
    <n v="35.6"/>
    <n v="32.700000000000003"/>
    <x v="5"/>
    <n v="6471"/>
    <n v="211601.7"/>
  </r>
  <r>
    <n v="5213"/>
    <x v="3"/>
    <x v="1"/>
    <x v="4"/>
    <x v="292"/>
    <s v="20.28 - 31.98"/>
    <n v="20.28"/>
    <n v="31.98"/>
    <n v="26.130000000000003"/>
    <x v="2"/>
    <n v="6429"/>
    <n v="167989.77000000002"/>
  </r>
  <r>
    <n v="5214"/>
    <x v="3"/>
    <x v="1"/>
    <x v="51"/>
    <x v="171"/>
    <s v="7.99 - 12.38"/>
    <n v="7.99"/>
    <n v="12.38"/>
    <n v="10.185"/>
    <x v="0"/>
    <n v="5013"/>
    <n v="51057.405000000006"/>
  </r>
  <r>
    <n v="5215"/>
    <x v="3"/>
    <x v="1"/>
    <x v="75"/>
    <x v="183"/>
    <s v="30.00 - 76.90"/>
    <n v="30"/>
    <n v="76.900000000000006"/>
    <n v="53.45"/>
    <x v="1"/>
    <n v="4839"/>
    <n v="258644.55000000002"/>
  </r>
  <r>
    <n v="5216"/>
    <x v="3"/>
    <x v="1"/>
    <x v="4"/>
    <x v="234"/>
    <s v="7.98 - 15.78"/>
    <n v="7.98"/>
    <n v="15.78"/>
    <n v="11.879999999999999"/>
    <x v="0"/>
    <n v="4760"/>
    <n v="56548.799999999996"/>
  </r>
  <r>
    <n v="5217"/>
    <x v="3"/>
    <x v="1"/>
    <x v="96"/>
    <x v="291"/>
    <s v="17.90 - 28.49"/>
    <n v="17.899999999999999"/>
    <n v="28.49"/>
    <n v="23.195"/>
    <x v="2"/>
    <n v="3616"/>
    <n v="83873.119999999995"/>
  </r>
  <r>
    <n v="5218"/>
    <x v="3"/>
    <x v="1"/>
    <x v="31"/>
    <x v="191"/>
    <s v="2.99 - 5.75"/>
    <n v="2.99"/>
    <n v="5.75"/>
    <n v="4.37"/>
    <x v="4"/>
    <n v="3134"/>
    <n v="13695.58"/>
  </r>
  <r>
    <n v="5219"/>
    <x v="3"/>
    <x v="1"/>
    <x v="4"/>
    <x v="4"/>
    <s v="15.58 - 16.98"/>
    <n v="15.58"/>
    <n v="16.98"/>
    <n v="16.28"/>
    <x v="0"/>
    <n v="3106"/>
    <n v="50565.68"/>
  </r>
  <r>
    <n v="5220"/>
    <x v="3"/>
    <x v="1"/>
    <x v="51"/>
    <x v="101"/>
    <s v="11.88 - 20.68"/>
    <n v="11.88"/>
    <n v="20.68"/>
    <n v="16.28"/>
    <x v="0"/>
    <n v="3012"/>
    <n v="49035.360000000001"/>
  </r>
  <r>
    <n v="5221"/>
    <x v="3"/>
    <x v="1"/>
    <x v="1"/>
    <x v="248"/>
    <s v="35.39 - 41.39"/>
    <n v="35.39"/>
    <n v="41.39"/>
    <n v="38.39"/>
    <x v="5"/>
    <n v="2976"/>
    <n v="114248.64"/>
  </r>
  <r>
    <n v="5222"/>
    <x v="3"/>
    <x v="1"/>
    <x v="1"/>
    <x v="119"/>
    <s v="40.50 - 44.50"/>
    <n v="40.5"/>
    <n v="44.5"/>
    <n v="42.5"/>
    <x v="3"/>
    <n v="2859"/>
    <n v="121507.5"/>
  </r>
  <r>
    <n v="5223"/>
    <x v="3"/>
    <x v="1"/>
    <x v="3"/>
    <x v="3"/>
    <s v="33.80 - 55.40"/>
    <n v="33.799999999999997"/>
    <n v="55.4"/>
    <n v="44.599999999999994"/>
    <x v="3"/>
    <n v="2848"/>
    <n v="127020.79999999999"/>
  </r>
  <r>
    <n v="5224"/>
    <x v="3"/>
    <x v="1"/>
    <x v="48"/>
    <x v="94"/>
    <s v="23.79 - 25.29"/>
    <n v="23.79"/>
    <n v="25.29"/>
    <n v="24.54"/>
    <x v="2"/>
    <n v="2566"/>
    <n v="62969.64"/>
  </r>
  <r>
    <n v="5225"/>
    <x v="3"/>
    <x v="1"/>
    <x v="34"/>
    <x v="145"/>
    <s v="12.28 - 23.98"/>
    <n v="12.28"/>
    <n v="23.98"/>
    <n v="18.13"/>
    <x v="0"/>
    <n v="2471"/>
    <n v="44799.229999999996"/>
  </r>
  <r>
    <n v="5226"/>
    <x v="3"/>
    <x v="1"/>
    <x v="8"/>
    <x v="127"/>
    <s v="12.98 - 16.58"/>
    <n v="12.98"/>
    <n v="16.579999999999998"/>
    <n v="14.78"/>
    <x v="0"/>
    <n v="2420"/>
    <n v="35767.599999999999"/>
  </r>
  <r>
    <n v="5227"/>
    <x v="3"/>
    <x v="1"/>
    <x v="82"/>
    <x v="211"/>
    <s v="24.98 - 33.18"/>
    <n v="24.98"/>
    <n v="33.18"/>
    <n v="29.08"/>
    <x v="2"/>
    <n v="2298"/>
    <n v="66825.84"/>
  </r>
  <r>
    <n v="5228"/>
    <x v="3"/>
    <x v="1"/>
    <x v="12"/>
    <x v="118"/>
    <s v="20.99 - 33.99"/>
    <n v="20.99"/>
    <n v="33.99"/>
    <n v="27.490000000000002"/>
    <x v="2"/>
    <n v="2294"/>
    <n v="63062.060000000005"/>
  </r>
  <r>
    <n v="5229"/>
    <x v="3"/>
    <x v="1"/>
    <x v="22"/>
    <x v="31"/>
    <s v="12.99 - 17.19"/>
    <n v="12.99"/>
    <n v="17.190000000000001"/>
    <n v="15.09"/>
    <x v="0"/>
    <n v="2254"/>
    <n v="34012.86"/>
  </r>
  <r>
    <n v="5230"/>
    <x v="3"/>
    <x v="1"/>
    <x v="26"/>
    <x v="39"/>
    <s v="12.68 - 20.78"/>
    <n v="12.68"/>
    <n v="20.78"/>
    <n v="16.73"/>
    <x v="0"/>
    <n v="2248"/>
    <n v="37609.040000000001"/>
  </r>
  <r>
    <n v="5231"/>
    <x v="3"/>
    <x v="1"/>
    <x v="31"/>
    <x v="79"/>
    <s v="5.99 - 9.40"/>
    <n v="5.99"/>
    <n v="9.4"/>
    <n v="7.6950000000000003"/>
    <x v="4"/>
    <n v="2128"/>
    <n v="16374.960000000001"/>
  </r>
  <r>
    <n v="5232"/>
    <x v="3"/>
    <x v="1"/>
    <x v="51"/>
    <x v="289"/>
    <s v="15.48 - 22.48"/>
    <n v="15.48"/>
    <n v="22.48"/>
    <n v="18.98"/>
    <x v="0"/>
    <n v="2048"/>
    <n v="38871.040000000001"/>
  </r>
  <r>
    <n v="5233"/>
    <x v="3"/>
    <x v="1"/>
    <x v="23"/>
    <x v="32"/>
    <s v="12.98 - 17.88"/>
    <n v="12.98"/>
    <n v="17.88"/>
    <n v="15.43"/>
    <x v="0"/>
    <n v="2039"/>
    <n v="31461.77"/>
  </r>
  <r>
    <n v="5234"/>
    <x v="3"/>
    <x v="1"/>
    <x v="15"/>
    <x v="33"/>
    <s v="13.58 - 16.18"/>
    <n v="13.58"/>
    <n v="16.18"/>
    <n v="14.879999999999999"/>
    <x v="0"/>
    <n v="2032"/>
    <n v="30236.159999999996"/>
  </r>
  <r>
    <n v="5235"/>
    <x v="3"/>
    <x v="1"/>
    <x v="97"/>
    <x v="293"/>
    <s v="29.08 - 60.00"/>
    <n v="29.08"/>
    <n v="60"/>
    <n v="44.54"/>
    <x v="3"/>
    <n v="2018"/>
    <n v="89881.72"/>
  </r>
  <r>
    <n v="5236"/>
    <x v="3"/>
    <x v="1"/>
    <x v="12"/>
    <x v="177"/>
    <s v="15.69 - 18.89"/>
    <n v="15.69"/>
    <n v="18.89"/>
    <n v="17.29"/>
    <x v="0"/>
    <n v="1890"/>
    <n v="32678.1"/>
  </r>
  <r>
    <n v="5237"/>
    <x v="3"/>
    <x v="1"/>
    <x v="26"/>
    <x v="246"/>
    <s v="6.98 - 8.98"/>
    <n v="6.98"/>
    <n v="8.98"/>
    <n v="7.98"/>
    <x v="4"/>
    <n v="1838"/>
    <n v="14667.240000000002"/>
  </r>
  <r>
    <n v="5238"/>
    <x v="3"/>
    <x v="1"/>
    <x v="5"/>
    <x v="298"/>
    <s v="16.28 - 17.58"/>
    <n v="16.28"/>
    <n v="17.579999999999998"/>
    <n v="16.93"/>
    <x v="0"/>
    <n v="1781"/>
    <n v="30152.329999999998"/>
  </r>
  <r>
    <n v="5239"/>
    <x v="3"/>
    <x v="1"/>
    <x v="21"/>
    <x v="199"/>
    <s v="52.03 - 52.23"/>
    <n v="52.03"/>
    <n v="52.23"/>
    <n v="52.129999999999995"/>
    <x v="1"/>
    <n v="1746"/>
    <n v="91018.98"/>
  </r>
  <r>
    <n v="5240"/>
    <x v="3"/>
    <x v="1"/>
    <x v="60"/>
    <x v="185"/>
    <s v="14.98 - 20.98"/>
    <n v="14.98"/>
    <n v="20.98"/>
    <n v="17.98"/>
    <x v="0"/>
    <n v="1712"/>
    <n v="30781.760000000002"/>
  </r>
  <r>
    <n v="5241"/>
    <x v="3"/>
    <x v="1"/>
    <x v="48"/>
    <x v="137"/>
    <s v="19.39 - 29.39"/>
    <n v="19.39"/>
    <n v="29.39"/>
    <n v="24.39"/>
    <x v="2"/>
    <n v="1641"/>
    <n v="40023.99"/>
  </r>
  <r>
    <n v="5242"/>
    <x v="3"/>
    <x v="1"/>
    <x v="69"/>
    <x v="153"/>
    <s v="14.78 - 16.48"/>
    <n v="14.78"/>
    <n v="16.48"/>
    <n v="15.629999999999999"/>
    <x v="0"/>
    <n v="1369"/>
    <n v="21397.469999999998"/>
  </r>
  <r>
    <n v="5243"/>
    <x v="3"/>
    <x v="1"/>
    <x v="8"/>
    <x v="285"/>
    <s v="18.98 - 27.28"/>
    <n v="18.98"/>
    <n v="27.28"/>
    <n v="23.130000000000003"/>
    <x v="2"/>
    <n v="1330"/>
    <n v="30762.900000000005"/>
  </r>
  <r>
    <n v="5244"/>
    <x v="3"/>
    <x v="1"/>
    <x v="60"/>
    <x v="126"/>
    <s v="5.99 - 9.95"/>
    <n v="5.99"/>
    <n v="9.9499999999999993"/>
    <n v="7.97"/>
    <x v="4"/>
    <n v="1324"/>
    <n v="10552.279999999999"/>
  </r>
  <r>
    <n v="5245"/>
    <x v="3"/>
    <x v="1"/>
    <x v="82"/>
    <x v="256"/>
    <s v="24.98 - 37.98"/>
    <n v="24.98"/>
    <n v="37.979999999999997"/>
    <n v="31.479999999999997"/>
    <x v="5"/>
    <n v="1223"/>
    <n v="38500.039999999994"/>
  </r>
  <r>
    <n v="5246"/>
    <x v="3"/>
    <x v="1"/>
    <x v="47"/>
    <x v="93"/>
    <s v="33.80 - 33.80"/>
    <n v="33.799999999999997"/>
    <n v="33.799999999999997"/>
    <n v="33.799999999999997"/>
    <x v="5"/>
    <n v="1129"/>
    <n v="38160.199999999997"/>
  </r>
  <r>
    <n v="5247"/>
    <x v="3"/>
    <x v="1"/>
    <x v="57"/>
    <x v="120"/>
    <s v="4.38 - 6.88"/>
    <n v="4.38"/>
    <n v="6.88"/>
    <n v="5.63"/>
    <x v="4"/>
    <n v="1124"/>
    <n v="6328.12"/>
  </r>
  <r>
    <n v="5248"/>
    <x v="3"/>
    <x v="1"/>
    <x v="0"/>
    <x v="233"/>
    <s v="15.28 - 18.18"/>
    <n v="15.28"/>
    <n v="18.18"/>
    <n v="16.73"/>
    <x v="0"/>
    <n v="1117"/>
    <n v="18687.41"/>
  </r>
  <r>
    <n v="5249"/>
    <x v="3"/>
    <x v="1"/>
    <x v="11"/>
    <x v="14"/>
    <s v="14.99 - 15.99"/>
    <n v="14.99"/>
    <n v="15.99"/>
    <n v="15.49"/>
    <x v="0"/>
    <n v="1100"/>
    <n v="17039"/>
  </r>
  <r>
    <n v="5250"/>
    <x v="3"/>
    <x v="1"/>
    <x v="0"/>
    <x v="251"/>
    <s v="13.98 - 18.68"/>
    <n v="13.98"/>
    <n v="18.68"/>
    <n v="16.329999999999998"/>
    <x v="0"/>
    <n v="1086"/>
    <n v="17734.379999999997"/>
  </r>
  <r>
    <n v="5251"/>
    <x v="3"/>
    <x v="1"/>
    <x v="2"/>
    <x v="173"/>
    <s v="16.29 - 19.29"/>
    <n v="16.29"/>
    <n v="19.29"/>
    <n v="17.79"/>
    <x v="0"/>
    <n v="1062"/>
    <n v="18892.98"/>
  </r>
  <r>
    <n v="5252"/>
    <x v="3"/>
    <x v="1"/>
    <x v="10"/>
    <x v="281"/>
    <s v="19.98 - 28.48"/>
    <n v="19.98"/>
    <n v="28.48"/>
    <n v="24.23"/>
    <x v="2"/>
    <n v="1049"/>
    <n v="25417.27"/>
  </r>
  <r>
    <n v="5253"/>
    <x v="3"/>
    <x v="1"/>
    <x v="11"/>
    <x v="235"/>
    <s v="18.79 - 21.59"/>
    <n v="18.79"/>
    <n v="21.59"/>
    <n v="20.189999999999998"/>
    <x v="2"/>
    <n v="1049"/>
    <n v="21179.309999999998"/>
  </r>
  <r>
    <n v="5254"/>
    <x v="3"/>
    <x v="1"/>
    <x v="53"/>
    <x v="186"/>
    <s v="13.48 - 18.28"/>
    <n v="13.48"/>
    <n v="18.28"/>
    <n v="15.88"/>
    <x v="0"/>
    <n v="1048"/>
    <n v="16642.240000000002"/>
  </r>
  <r>
    <n v="5255"/>
    <x v="3"/>
    <x v="1"/>
    <x v="52"/>
    <x v="100"/>
    <s v="5.68 - 8.58"/>
    <n v="5.68"/>
    <n v="8.58"/>
    <n v="7.13"/>
    <x v="4"/>
    <n v="1009"/>
    <n v="7194.17"/>
  </r>
  <r>
    <n v="5256"/>
    <x v="3"/>
    <x v="1"/>
    <x v="98"/>
    <x v="295"/>
    <s v="28.98 - 45.98"/>
    <n v="28.98"/>
    <n v="45.98"/>
    <n v="37.479999999999997"/>
    <x v="5"/>
    <n v="1009"/>
    <n v="37817.32"/>
  </r>
  <r>
    <n v="5257"/>
    <x v="3"/>
    <x v="1"/>
    <x v="4"/>
    <x v="51"/>
    <s v="14.78 - 17.48"/>
    <n v="14.78"/>
    <n v="17.48"/>
    <n v="16.13"/>
    <x v="0"/>
    <n v="1007"/>
    <n v="16242.91"/>
  </r>
  <r>
    <n v="5258"/>
    <x v="3"/>
    <x v="1"/>
    <x v="92"/>
    <x v="247"/>
    <s v="15.98 - 15.98"/>
    <n v="15.98"/>
    <n v="15.98"/>
    <n v="15.98"/>
    <x v="0"/>
    <n v="1000"/>
    <n v="15980"/>
  </r>
  <r>
    <n v="5259"/>
    <x v="3"/>
    <x v="1"/>
    <x v="2"/>
    <x v="2"/>
    <s v="23.32 - 24.22"/>
    <n v="23.32"/>
    <n v="24.22"/>
    <n v="23.77"/>
    <x v="2"/>
    <n v="977"/>
    <n v="23223.29"/>
  </r>
  <r>
    <n v="5260"/>
    <x v="3"/>
    <x v="1"/>
    <x v="12"/>
    <x v="277"/>
    <s v="26.39 - 41.99"/>
    <n v="26.39"/>
    <n v="41.99"/>
    <n v="34.19"/>
    <x v="5"/>
    <n v="960"/>
    <n v="32822.399999999994"/>
  </r>
  <r>
    <n v="5261"/>
    <x v="3"/>
    <x v="1"/>
    <x v="24"/>
    <x v="35"/>
    <s v="14.28 - 15.38"/>
    <n v="14.28"/>
    <n v="15.38"/>
    <n v="14.83"/>
    <x v="0"/>
    <n v="956"/>
    <n v="14177.48"/>
  </r>
  <r>
    <n v="5262"/>
    <x v="3"/>
    <x v="1"/>
    <x v="3"/>
    <x v="264"/>
    <s v="43.80 - 51.80"/>
    <n v="43.8"/>
    <n v="51.8"/>
    <n v="47.8"/>
    <x v="3"/>
    <n v="942"/>
    <n v="45027.6"/>
  </r>
  <r>
    <n v="5263"/>
    <x v="3"/>
    <x v="1"/>
    <x v="6"/>
    <x v="284"/>
    <s v="6.78 - 8.28"/>
    <n v="6.78"/>
    <n v="8.2799999999999994"/>
    <n v="7.5299999999999994"/>
    <x v="4"/>
    <n v="941"/>
    <n v="7085.73"/>
  </r>
  <r>
    <n v="5264"/>
    <x v="3"/>
    <x v="1"/>
    <x v="19"/>
    <x v="241"/>
    <s v="17.50 - 21.80"/>
    <n v="17.5"/>
    <n v="21.8"/>
    <n v="19.649999999999999"/>
    <x v="0"/>
    <n v="924"/>
    <n v="18156.599999999999"/>
  </r>
  <r>
    <n v="5265"/>
    <x v="3"/>
    <x v="1"/>
    <x v="12"/>
    <x v="15"/>
    <s v="16.89 - 20.19"/>
    <n v="16.89"/>
    <n v="20.190000000000001"/>
    <n v="18.54"/>
    <x v="0"/>
    <n v="866"/>
    <n v="16055.64"/>
  </r>
  <r>
    <n v="5266"/>
    <x v="3"/>
    <x v="1"/>
    <x v="3"/>
    <x v="113"/>
    <s v="35.80 - 41.60"/>
    <n v="35.799999999999997"/>
    <n v="41.6"/>
    <n v="38.700000000000003"/>
    <x v="5"/>
    <n v="852"/>
    <n v="32972.400000000001"/>
  </r>
  <r>
    <n v="5267"/>
    <x v="3"/>
    <x v="1"/>
    <x v="5"/>
    <x v="257"/>
    <s v="22.90 - 26.30"/>
    <n v="22.9"/>
    <n v="26.3"/>
    <n v="24.6"/>
    <x v="2"/>
    <n v="841"/>
    <n v="20688.600000000002"/>
  </r>
  <r>
    <n v="5268"/>
    <x v="3"/>
    <x v="1"/>
    <x v="5"/>
    <x v="273"/>
    <s v="15.98 - 17.38"/>
    <n v="15.98"/>
    <n v="17.38"/>
    <n v="16.68"/>
    <x v="0"/>
    <n v="790"/>
    <n v="13177.199999999999"/>
  </r>
  <r>
    <n v="5269"/>
    <x v="3"/>
    <x v="1"/>
    <x v="11"/>
    <x v="294"/>
    <s v="14.49 - 15.99"/>
    <n v="14.49"/>
    <n v="15.99"/>
    <n v="15.24"/>
    <x v="0"/>
    <n v="789"/>
    <n v="12024.36"/>
  </r>
  <r>
    <n v="5270"/>
    <x v="3"/>
    <x v="1"/>
    <x v="6"/>
    <x v="167"/>
    <s v="7.78 - 11.38"/>
    <n v="7.78"/>
    <n v="11.38"/>
    <n v="9.58"/>
    <x v="4"/>
    <n v="771"/>
    <n v="7386.18"/>
  </r>
  <r>
    <n v="5271"/>
    <x v="3"/>
    <x v="1"/>
    <x v="1"/>
    <x v="1"/>
    <s v="49.99 - 54.65"/>
    <n v="49.99"/>
    <n v="54.65"/>
    <n v="52.32"/>
    <x v="1"/>
    <n v="731"/>
    <n v="38245.919999999998"/>
  </r>
  <r>
    <n v="5272"/>
    <x v="3"/>
    <x v="1"/>
    <x v="26"/>
    <x v="269"/>
    <s v="11.98 - 18.58"/>
    <n v="11.98"/>
    <n v="18.579999999999998"/>
    <n v="15.28"/>
    <x v="0"/>
    <n v="697"/>
    <n v="10650.16"/>
  </r>
  <r>
    <n v="5273"/>
    <x v="3"/>
    <x v="1"/>
    <x v="0"/>
    <x v="0"/>
    <s v="13.98 - 15.38"/>
    <n v="13.98"/>
    <n v="15.38"/>
    <n v="14.68"/>
    <x v="0"/>
    <n v="681"/>
    <n v="9997.08"/>
  </r>
  <r>
    <n v="5274"/>
    <x v="3"/>
    <x v="1"/>
    <x v="2"/>
    <x v="140"/>
    <s v="19.59 - 28.34"/>
    <n v="19.59"/>
    <n v="28.34"/>
    <n v="23.965"/>
    <x v="2"/>
    <n v="680"/>
    <n v="16296.2"/>
  </r>
  <r>
    <n v="5275"/>
    <x v="3"/>
    <x v="1"/>
    <x v="19"/>
    <x v="205"/>
    <s v="24.59 - 29.98"/>
    <n v="24.59"/>
    <n v="29.98"/>
    <n v="27.285"/>
    <x v="2"/>
    <n v="667"/>
    <n v="18199.095000000001"/>
  </r>
  <r>
    <n v="5276"/>
    <x v="3"/>
    <x v="1"/>
    <x v="3"/>
    <x v="180"/>
    <s v="42.80 - 53.60"/>
    <n v="42.8"/>
    <n v="53.6"/>
    <n v="48.2"/>
    <x v="3"/>
    <n v="649"/>
    <n v="31281.800000000003"/>
  </r>
  <r>
    <n v="5277"/>
    <x v="3"/>
    <x v="1"/>
    <x v="48"/>
    <x v="151"/>
    <s v="25.89 - 33.69"/>
    <n v="25.89"/>
    <n v="33.69"/>
    <n v="29.79"/>
    <x v="2"/>
    <n v="642"/>
    <n v="19125.18"/>
  </r>
  <r>
    <n v="5278"/>
    <x v="3"/>
    <x v="1"/>
    <x v="70"/>
    <x v="239"/>
    <s v="33.99 - 68.99"/>
    <n v="33.99"/>
    <n v="68.989999999999995"/>
    <n v="51.489999999999995"/>
    <x v="1"/>
    <n v="637"/>
    <n v="32799.129999999997"/>
  </r>
  <r>
    <n v="5279"/>
    <x v="3"/>
    <x v="1"/>
    <x v="19"/>
    <x v="132"/>
    <s v="14.98 - 15.98"/>
    <n v="14.98"/>
    <n v="15.98"/>
    <n v="15.48"/>
    <x v="0"/>
    <n v="626"/>
    <n v="9690.48"/>
  </r>
  <r>
    <n v="5280"/>
    <x v="3"/>
    <x v="1"/>
    <x v="26"/>
    <x v="272"/>
    <s v="14.98 - 18.98"/>
    <n v="14.98"/>
    <n v="18.98"/>
    <n v="16.98"/>
    <x v="0"/>
    <n v="621"/>
    <n v="10544.58"/>
  </r>
  <r>
    <n v="5281"/>
    <x v="3"/>
    <x v="1"/>
    <x v="75"/>
    <x v="299"/>
    <s v="49.90 - 58.80"/>
    <n v="49.9"/>
    <n v="58.8"/>
    <n v="54.349999999999994"/>
    <x v="1"/>
    <n v="616"/>
    <n v="33479.599999999999"/>
  </r>
  <r>
    <n v="5282"/>
    <x v="3"/>
    <x v="1"/>
    <x v="11"/>
    <x v="268"/>
    <s v="15.58 - 17.58"/>
    <n v="15.58"/>
    <n v="17.579999999999998"/>
    <n v="16.579999999999998"/>
    <x v="0"/>
    <n v="592"/>
    <n v="9815.3599999999988"/>
  </r>
  <r>
    <n v="5283"/>
    <x v="3"/>
    <x v="1"/>
    <x v="95"/>
    <x v="266"/>
    <s v="2.97 - 5.19"/>
    <n v="2.97"/>
    <n v="5.19"/>
    <n v="4.08"/>
    <x v="4"/>
    <n v="575"/>
    <n v="2346"/>
  </r>
  <r>
    <n v="5284"/>
    <x v="3"/>
    <x v="1"/>
    <x v="30"/>
    <x v="208"/>
    <s v="28.99 - 36.29"/>
    <n v="28.99"/>
    <n v="36.29"/>
    <n v="32.64"/>
    <x v="5"/>
    <n v="570"/>
    <n v="18604.8"/>
  </r>
  <r>
    <n v="5285"/>
    <x v="3"/>
    <x v="1"/>
    <x v="91"/>
    <x v="288"/>
    <s v="23.97 - 25.37"/>
    <n v="23.97"/>
    <n v="25.37"/>
    <n v="24.67"/>
    <x v="2"/>
    <n v="567"/>
    <n v="13987.890000000001"/>
  </r>
  <r>
    <n v="5286"/>
    <x v="3"/>
    <x v="1"/>
    <x v="16"/>
    <x v="263"/>
    <s v="28.99 - 36.71"/>
    <n v="28.99"/>
    <n v="36.71"/>
    <n v="32.85"/>
    <x v="5"/>
    <n v="553"/>
    <n v="18166.05"/>
  </r>
  <r>
    <n v="5287"/>
    <x v="3"/>
    <x v="1"/>
    <x v="26"/>
    <x v="115"/>
    <s v="12.98 - 20.78"/>
    <n v="12.98"/>
    <n v="20.78"/>
    <n v="16.880000000000003"/>
    <x v="0"/>
    <n v="540"/>
    <n v="9115.2000000000007"/>
  </r>
  <r>
    <n v="5288"/>
    <x v="3"/>
    <x v="1"/>
    <x v="34"/>
    <x v="133"/>
    <s v="50.98 - 77.98"/>
    <n v="50.98"/>
    <n v="77.98"/>
    <n v="64.48"/>
    <x v="1"/>
    <n v="537"/>
    <n v="34625.760000000002"/>
  </r>
  <r>
    <n v="5289"/>
    <x v="3"/>
    <x v="1"/>
    <x v="14"/>
    <x v="287"/>
    <s v="19.98 - 28.78"/>
    <n v="19.98"/>
    <n v="28.78"/>
    <n v="24.380000000000003"/>
    <x v="2"/>
    <n v="500"/>
    <n v="12190.000000000002"/>
  </r>
  <r>
    <n v="5290"/>
    <x v="3"/>
    <x v="1"/>
    <x v="42"/>
    <x v="240"/>
    <s v="3.26 - 5.91"/>
    <n v="3.26"/>
    <n v="5.91"/>
    <n v="4.585"/>
    <x v="4"/>
    <n v="499"/>
    <n v="2287.915"/>
  </r>
  <r>
    <n v="5291"/>
    <x v="3"/>
    <x v="1"/>
    <x v="43"/>
    <x v="78"/>
    <s v="18.29 - 19.79"/>
    <n v="18.29"/>
    <n v="19.79"/>
    <n v="19.04"/>
    <x v="0"/>
    <n v="498"/>
    <n v="9481.92"/>
  </r>
  <r>
    <n v="5292"/>
    <x v="3"/>
    <x v="1"/>
    <x v="70"/>
    <x v="154"/>
    <s v="26.69 - 39.36"/>
    <n v="26.69"/>
    <n v="39.36"/>
    <n v="33.024999999999999"/>
    <x v="5"/>
    <n v="450"/>
    <n v="14861.25"/>
  </r>
  <r>
    <n v="5293"/>
    <x v="3"/>
    <x v="1"/>
    <x v="65"/>
    <x v="141"/>
    <s v="5.99 - 9.09"/>
    <n v="5.99"/>
    <n v="9.09"/>
    <n v="7.54"/>
    <x v="4"/>
    <n v="449"/>
    <n v="3385.46"/>
  </r>
  <r>
    <n v="5294"/>
    <x v="3"/>
    <x v="1"/>
    <x v="2"/>
    <x v="27"/>
    <s v="26.11 - 27.21"/>
    <n v="26.11"/>
    <n v="27.21"/>
    <n v="26.66"/>
    <x v="2"/>
    <n v="423"/>
    <n v="11277.18"/>
  </r>
  <r>
    <n v="5295"/>
    <x v="3"/>
    <x v="1"/>
    <x v="21"/>
    <x v="262"/>
    <s v="47.80 - 53.43"/>
    <n v="47.8"/>
    <n v="53.43"/>
    <n v="50.614999999999995"/>
    <x v="1"/>
    <n v="421"/>
    <n v="21308.914999999997"/>
  </r>
  <r>
    <n v="5296"/>
    <x v="3"/>
    <x v="1"/>
    <x v="23"/>
    <x v="275"/>
    <s v="16.38 - 18.98"/>
    <n v="16.38"/>
    <n v="18.98"/>
    <n v="17.68"/>
    <x v="0"/>
    <n v="411"/>
    <n v="7266.48"/>
  </r>
  <r>
    <n v="5297"/>
    <x v="3"/>
    <x v="1"/>
    <x v="29"/>
    <x v="158"/>
    <s v="52.39 - 60.39"/>
    <n v="52.39"/>
    <n v="60.39"/>
    <n v="56.39"/>
    <x v="1"/>
    <n v="403"/>
    <n v="22725.170000000002"/>
  </r>
  <r>
    <n v="5298"/>
    <x v="3"/>
    <x v="1"/>
    <x v="3"/>
    <x v="38"/>
    <s v="49.80 - 59.80"/>
    <n v="49.8"/>
    <n v="59.8"/>
    <n v="54.8"/>
    <x v="1"/>
    <n v="395"/>
    <n v="21646"/>
  </r>
  <r>
    <n v="5299"/>
    <x v="3"/>
    <x v="1"/>
    <x v="73"/>
    <x v="169"/>
    <s v="15.68 - 32.98"/>
    <n v="15.68"/>
    <n v="32.979999999999997"/>
    <n v="24.33"/>
    <x v="2"/>
    <n v="393"/>
    <n v="9561.6899999999987"/>
  </r>
  <r>
    <n v="5300"/>
    <x v="3"/>
    <x v="1"/>
    <x v="57"/>
    <x v="259"/>
    <s v="2.98 - 4.18"/>
    <n v="2.98"/>
    <n v="4.18"/>
    <n v="3.58"/>
    <x v="4"/>
    <n v="385"/>
    <n v="1378.3"/>
  </r>
  <r>
    <n v="5301"/>
    <x v="3"/>
    <x v="1"/>
    <x v="21"/>
    <x v="270"/>
    <s v="40.56 - 40.90"/>
    <n v="40.56"/>
    <n v="40.9"/>
    <n v="40.730000000000004"/>
    <x v="3"/>
    <n v="377"/>
    <n v="15355.210000000001"/>
  </r>
  <r>
    <n v="5302"/>
    <x v="3"/>
    <x v="1"/>
    <x v="65"/>
    <x v="258"/>
    <s v="13.99 - 19.99"/>
    <n v="13.99"/>
    <n v="19.989999999999998"/>
    <n v="16.989999999999998"/>
    <x v="0"/>
    <n v="376"/>
    <n v="6388.24"/>
  </r>
  <r>
    <n v="5303"/>
    <x v="3"/>
    <x v="1"/>
    <x v="62"/>
    <x v="147"/>
    <s v="8.98 - 15.98"/>
    <n v="8.98"/>
    <n v="15.98"/>
    <n v="12.48"/>
    <x v="0"/>
    <n v="365"/>
    <n v="4555.2"/>
  </r>
  <r>
    <n v="5304"/>
    <x v="3"/>
    <x v="1"/>
    <x v="36"/>
    <x v="155"/>
    <s v="22.59 - 26.99"/>
    <n v="22.59"/>
    <n v="26.99"/>
    <n v="24.79"/>
    <x v="2"/>
    <n v="343"/>
    <n v="8502.9699999999993"/>
  </r>
  <r>
    <n v="5305"/>
    <x v="3"/>
    <x v="1"/>
    <x v="30"/>
    <x v="44"/>
    <s v="19.97 - 22.78"/>
    <n v="19.97"/>
    <n v="22.78"/>
    <n v="21.375"/>
    <x v="2"/>
    <n v="328"/>
    <n v="7011"/>
  </r>
  <r>
    <n v="5306"/>
    <x v="3"/>
    <x v="1"/>
    <x v="0"/>
    <x v="206"/>
    <s v="15.28 - 16.59"/>
    <n v="15.28"/>
    <n v="16.59"/>
    <n v="15.934999999999999"/>
    <x v="0"/>
    <n v="325"/>
    <n v="5178.875"/>
  </r>
  <r>
    <n v="5307"/>
    <x v="3"/>
    <x v="1"/>
    <x v="48"/>
    <x v="159"/>
    <s v="24.29 - 24.29"/>
    <n v="24.29"/>
    <n v="24.29"/>
    <n v="24.29"/>
    <x v="2"/>
    <n v="320"/>
    <n v="7772.7999999999993"/>
  </r>
  <r>
    <n v="5308"/>
    <x v="3"/>
    <x v="1"/>
    <x v="29"/>
    <x v="170"/>
    <s v="49.99 - 61.39"/>
    <n v="49.99"/>
    <n v="61.39"/>
    <n v="55.69"/>
    <x v="1"/>
    <n v="317"/>
    <n v="17653.73"/>
  </r>
  <r>
    <n v="5309"/>
    <x v="3"/>
    <x v="1"/>
    <x v="16"/>
    <x v="21"/>
    <s v="50.80 - 50.80"/>
    <n v="50.8"/>
    <n v="50.8"/>
    <n v="50.8"/>
    <x v="1"/>
    <n v="314"/>
    <n v="15951.199999999999"/>
  </r>
  <r>
    <n v="5310"/>
    <x v="3"/>
    <x v="1"/>
    <x v="27"/>
    <x v="252"/>
    <s v="26.99 - 44.99"/>
    <n v="26.99"/>
    <n v="44.99"/>
    <n v="35.99"/>
    <x v="5"/>
    <n v="258"/>
    <n v="9285.42"/>
  </r>
  <r>
    <n v="5311"/>
    <x v="3"/>
    <x v="1"/>
    <x v="2"/>
    <x v="175"/>
    <s v="25.99 - 33.89"/>
    <n v="25.99"/>
    <n v="33.89"/>
    <n v="29.939999999999998"/>
    <x v="2"/>
    <n v="258"/>
    <n v="7724.5199999999995"/>
  </r>
  <r>
    <n v="5312"/>
    <x v="3"/>
    <x v="1"/>
    <x v="94"/>
    <x v="254"/>
    <s v="29.77 - 41.97"/>
    <n v="29.77"/>
    <n v="41.97"/>
    <n v="35.869999999999997"/>
    <x v="5"/>
    <n v="252"/>
    <n v="9039.24"/>
  </r>
  <r>
    <n v="5313"/>
    <x v="3"/>
    <x v="1"/>
    <x v="17"/>
    <x v="109"/>
    <s v="15.99 - 23.29"/>
    <n v="15.99"/>
    <n v="23.29"/>
    <n v="19.64"/>
    <x v="0"/>
    <n v="250"/>
    <n v="4910"/>
  </r>
  <r>
    <n v="5314"/>
    <x v="3"/>
    <x v="1"/>
    <x v="7"/>
    <x v="212"/>
    <s v="18.98 - 32.98"/>
    <n v="18.98"/>
    <n v="32.979999999999997"/>
    <n v="25.979999999999997"/>
    <x v="2"/>
    <n v="236"/>
    <n v="6131.2799999999988"/>
  </r>
  <r>
    <n v="5315"/>
    <x v="3"/>
    <x v="1"/>
    <x v="30"/>
    <x v="157"/>
    <s v="13.68 - 16.78"/>
    <n v="13.68"/>
    <n v="16.78"/>
    <n v="15.23"/>
    <x v="0"/>
    <n v="236"/>
    <n v="3594.28"/>
  </r>
  <r>
    <n v="5316"/>
    <x v="3"/>
    <x v="1"/>
    <x v="84"/>
    <x v="216"/>
    <s v="6.58 - 8.48"/>
    <n v="6.58"/>
    <n v="8.48"/>
    <n v="7.53"/>
    <x v="4"/>
    <n v="211"/>
    <n v="1588.8300000000002"/>
  </r>
  <r>
    <n v="5317"/>
    <x v="3"/>
    <x v="1"/>
    <x v="0"/>
    <x v="278"/>
    <s v="18.99 - 38.99"/>
    <n v="18.989999999999998"/>
    <n v="38.99"/>
    <n v="28.990000000000002"/>
    <x v="2"/>
    <n v="200"/>
    <n v="5798"/>
  </r>
  <r>
    <n v="5318"/>
    <x v="3"/>
    <x v="1"/>
    <x v="7"/>
    <x v="160"/>
    <s v="18.58 - 28.08"/>
    <n v="18.579999999999998"/>
    <n v="28.08"/>
    <n v="23.33"/>
    <x v="2"/>
    <n v="197"/>
    <n v="4596.0099999999993"/>
  </r>
  <r>
    <n v="5319"/>
    <x v="3"/>
    <x v="1"/>
    <x v="31"/>
    <x v="267"/>
    <s v="15.24 - 15.78"/>
    <n v="15.24"/>
    <n v="15.78"/>
    <n v="15.51"/>
    <x v="0"/>
    <n v="192"/>
    <n v="2977.92"/>
  </r>
  <r>
    <n v="5320"/>
    <x v="3"/>
    <x v="1"/>
    <x v="21"/>
    <x v="189"/>
    <s v="35.20 - 42.80"/>
    <n v="35.200000000000003"/>
    <n v="42.8"/>
    <n v="39"/>
    <x v="5"/>
    <n v="181"/>
    <n v="7059"/>
  </r>
  <r>
    <n v="5321"/>
    <x v="3"/>
    <x v="1"/>
    <x v="52"/>
    <x v="162"/>
    <s v="17.78 - 28.88"/>
    <n v="17.78"/>
    <n v="28.88"/>
    <n v="23.33"/>
    <x v="2"/>
    <n v="170"/>
    <n v="3966.1"/>
  </r>
  <r>
    <n v="5322"/>
    <x v="3"/>
    <x v="1"/>
    <x v="60"/>
    <x v="271"/>
    <s v="14.58 - 20.88"/>
    <n v="14.58"/>
    <n v="20.88"/>
    <n v="17.73"/>
    <x v="0"/>
    <n v="162"/>
    <n v="2872.26"/>
  </r>
  <r>
    <n v="5323"/>
    <x v="3"/>
    <x v="1"/>
    <x v="53"/>
    <x v="297"/>
    <s v="13.98 - 26.98"/>
    <n v="13.98"/>
    <n v="26.98"/>
    <n v="20.48"/>
    <x v="2"/>
    <n v="158"/>
    <n v="3235.84"/>
  </r>
  <r>
    <n v="5324"/>
    <x v="3"/>
    <x v="1"/>
    <x v="62"/>
    <x v="209"/>
    <s v="8.98 - 16.38"/>
    <n v="8.98"/>
    <n v="16.38"/>
    <n v="12.68"/>
    <x v="0"/>
    <n v="156"/>
    <n v="1978.08"/>
  </r>
  <r>
    <n v="5325"/>
    <x v="3"/>
    <x v="1"/>
    <x v="33"/>
    <x v="194"/>
    <s v="11.88 - 19.98"/>
    <n v="11.88"/>
    <n v="19.98"/>
    <n v="15.93"/>
    <x v="0"/>
    <n v="152"/>
    <n v="2421.36"/>
  </r>
  <r>
    <n v="5326"/>
    <x v="3"/>
    <x v="1"/>
    <x v="0"/>
    <x v="243"/>
    <s v="25.98 - 35.98"/>
    <n v="25.98"/>
    <n v="35.979999999999997"/>
    <n v="30.979999999999997"/>
    <x v="5"/>
    <n v="149"/>
    <n v="4616.0199999999995"/>
  </r>
  <r>
    <n v="5327"/>
    <x v="3"/>
    <x v="1"/>
    <x v="35"/>
    <x v="65"/>
    <s v="13.99 - 19.69"/>
    <n v="13.99"/>
    <n v="19.690000000000001"/>
    <n v="16.84"/>
    <x v="0"/>
    <n v="140"/>
    <n v="2357.6"/>
  </r>
  <r>
    <n v="5328"/>
    <x v="3"/>
    <x v="1"/>
    <x v="8"/>
    <x v="255"/>
    <s v="14.98 - 17.98"/>
    <n v="14.98"/>
    <n v="17.98"/>
    <n v="16.48"/>
    <x v="0"/>
    <n v="128"/>
    <n v="2109.44"/>
  </r>
  <r>
    <n v="5329"/>
    <x v="3"/>
    <x v="1"/>
    <x v="77"/>
    <x v="188"/>
    <s v="4.09 - 5.59"/>
    <n v="4.09"/>
    <n v="5.59"/>
    <n v="4.84"/>
    <x v="4"/>
    <n v="127"/>
    <n v="614.67999999999995"/>
  </r>
  <r>
    <n v="5330"/>
    <x v="3"/>
    <x v="1"/>
    <x v="10"/>
    <x v="13"/>
    <s v="20.78 - 23.08"/>
    <n v="20.78"/>
    <n v="23.08"/>
    <n v="21.93"/>
    <x v="2"/>
    <n v="123"/>
    <n v="2697.39"/>
  </r>
  <r>
    <n v="5331"/>
    <x v="3"/>
    <x v="1"/>
    <x v="5"/>
    <x v="236"/>
    <s v="23.18 - 31.50"/>
    <n v="23.18"/>
    <n v="31.5"/>
    <n v="27.34"/>
    <x v="2"/>
    <n v="115"/>
    <n v="3144.1"/>
  </r>
  <r>
    <n v="5332"/>
    <x v="3"/>
    <x v="1"/>
    <x v="89"/>
    <x v="238"/>
    <s v="29.85 - 43.55"/>
    <n v="29.85"/>
    <n v="43.55"/>
    <n v="36.700000000000003"/>
    <x v="5"/>
    <n v="114"/>
    <n v="4183.8"/>
  </r>
  <r>
    <n v="5333"/>
    <x v="3"/>
    <x v="1"/>
    <x v="74"/>
    <x v="179"/>
    <s v="40.98 - 40.98"/>
    <n v="40.98"/>
    <n v="40.98"/>
    <n v="40.98"/>
    <x v="3"/>
    <n v="105"/>
    <n v="4302.8999999999996"/>
  </r>
  <r>
    <n v="5334"/>
    <x v="3"/>
    <x v="1"/>
    <x v="21"/>
    <x v="190"/>
    <s v="32.18 - 32.20"/>
    <n v="32.18"/>
    <n v="32.200000000000003"/>
    <n v="32.19"/>
    <x v="5"/>
    <n v="103"/>
    <n v="3315.5699999999997"/>
  </r>
  <r>
    <n v="5335"/>
    <x v="3"/>
    <x v="1"/>
    <x v="35"/>
    <x v="64"/>
    <s v="15.09 - 16.99"/>
    <n v="15.09"/>
    <n v="16.989999999999998"/>
    <n v="16.04"/>
    <x v="0"/>
    <n v="102"/>
    <n v="1636.08"/>
  </r>
  <r>
    <n v="5336"/>
    <x v="3"/>
    <x v="1"/>
    <x v="74"/>
    <x v="227"/>
    <s v="41.58 - 41.58"/>
    <n v="41.58"/>
    <n v="41.58"/>
    <n v="41.58"/>
    <x v="3"/>
    <n v="97"/>
    <n v="4033.2599999999998"/>
  </r>
  <r>
    <n v="5337"/>
    <x v="3"/>
    <x v="1"/>
    <x v="29"/>
    <x v="122"/>
    <s v="27.99 - 32.20"/>
    <n v="27.99"/>
    <n v="32.200000000000003"/>
    <n v="30.094999999999999"/>
    <x v="5"/>
    <n v="94"/>
    <n v="2828.93"/>
  </r>
  <r>
    <n v="5338"/>
    <x v="3"/>
    <x v="1"/>
    <x v="9"/>
    <x v="10"/>
    <s v="15.98 - 19.28"/>
    <n v="15.98"/>
    <n v="19.28"/>
    <n v="17.630000000000003"/>
    <x v="0"/>
    <n v="93"/>
    <n v="1639.5900000000001"/>
  </r>
  <r>
    <n v="5339"/>
    <x v="3"/>
    <x v="1"/>
    <x v="66"/>
    <x v="148"/>
    <s v="23.98 - 36.99"/>
    <n v="23.98"/>
    <n v="36.99"/>
    <n v="30.484999999999999"/>
    <x v="5"/>
    <n v="84"/>
    <n v="2560.7399999999998"/>
  </r>
  <r>
    <n v="5340"/>
    <x v="3"/>
    <x v="1"/>
    <x v="62"/>
    <x v="282"/>
    <s v="10.99 - 19.79"/>
    <n v="10.99"/>
    <n v="19.79"/>
    <n v="15.39"/>
    <x v="0"/>
    <n v="74"/>
    <n v="1138.8600000000001"/>
  </r>
  <r>
    <n v="5341"/>
    <x v="3"/>
    <x v="1"/>
    <x v="31"/>
    <x v="286"/>
    <s v="7.99 - 11.59"/>
    <n v="7.99"/>
    <n v="11.59"/>
    <n v="9.7899999999999991"/>
    <x v="4"/>
    <n v="72"/>
    <n v="704.87999999999988"/>
  </r>
  <r>
    <n v="5342"/>
    <x v="3"/>
    <x v="1"/>
    <x v="33"/>
    <x v="280"/>
    <s v="4.99 - 5.89"/>
    <n v="4.99"/>
    <n v="5.89"/>
    <n v="5.4399999999999995"/>
    <x v="4"/>
    <n v="71"/>
    <n v="386.23999999999995"/>
  </r>
  <r>
    <n v="5343"/>
    <x v="3"/>
    <x v="1"/>
    <x v="10"/>
    <x v="214"/>
    <s v="24.88 - 29.68"/>
    <n v="24.88"/>
    <n v="29.68"/>
    <n v="27.28"/>
    <x v="2"/>
    <n v="68"/>
    <n v="1855.04"/>
  </r>
  <r>
    <n v="5344"/>
    <x v="3"/>
    <x v="1"/>
    <x v="0"/>
    <x v="165"/>
    <s v="16.68 - 18.68"/>
    <n v="16.68"/>
    <n v="18.68"/>
    <n v="17.68"/>
    <x v="0"/>
    <n v="64"/>
    <n v="1131.52"/>
  </r>
  <r>
    <n v="5345"/>
    <x v="3"/>
    <x v="1"/>
    <x v="23"/>
    <x v="274"/>
    <s v="19.99 - 28.29"/>
    <n v="19.989999999999998"/>
    <n v="28.29"/>
    <n v="24.14"/>
    <x v="2"/>
    <n v="64"/>
    <n v="1544.96"/>
  </r>
  <r>
    <n v="5346"/>
    <x v="3"/>
    <x v="1"/>
    <x v="21"/>
    <x v="29"/>
    <s v="49.19 - 57.98"/>
    <n v="49.19"/>
    <n v="57.98"/>
    <n v="53.584999999999994"/>
    <x v="1"/>
    <n v="62"/>
    <n v="3322.2699999999995"/>
  </r>
  <r>
    <n v="5347"/>
    <x v="3"/>
    <x v="1"/>
    <x v="93"/>
    <x v="249"/>
    <s v="13.88 - 16.99"/>
    <n v="13.88"/>
    <n v="16.989999999999998"/>
    <n v="15.434999999999999"/>
    <x v="0"/>
    <n v="51"/>
    <n v="787.18499999999995"/>
  </r>
  <r>
    <n v="5348"/>
    <x v="3"/>
    <x v="1"/>
    <x v="14"/>
    <x v="215"/>
    <s v="25.88 - 30.08"/>
    <n v="25.88"/>
    <n v="30.08"/>
    <n v="27.979999999999997"/>
    <x v="2"/>
    <n v="49"/>
    <n v="1371.0199999999998"/>
  </r>
  <r>
    <n v="5349"/>
    <x v="3"/>
    <x v="1"/>
    <x v="44"/>
    <x v="237"/>
    <s v="15.38 - 16.38"/>
    <n v="15.38"/>
    <n v="16.38"/>
    <n v="15.879999999999999"/>
    <x v="0"/>
    <n v="47"/>
    <n v="746.3599999999999"/>
  </r>
  <r>
    <n v="5350"/>
    <x v="3"/>
    <x v="1"/>
    <x v="36"/>
    <x v="250"/>
    <s v="17.50 - 21.80"/>
    <n v="17.5"/>
    <n v="21.8"/>
    <n v="19.649999999999999"/>
    <x v="0"/>
    <n v="44"/>
    <n v="864.59999999999991"/>
  </r>
  <r>
    <n v="5351"/>
    <x v="3"/>
    <x v="1"/>
    <x v="0"/>
    <x v="46"/>
    <s v="14.58 - 19.98"/>
    <n v="14.58"/>
    <n v="19.98"/>
    <n v="17.28"/>
    <x v="0"/>
    <n v="42"/>
    <n v="725.76"/>
  </r>
  <r>
    <n v="5352"/>
    <x v="3"/>
    <x v="1"/>
    <x v="29"/>
    <x v="260"/>
    <s v="28.90 - 34.20"/>
    <n v="28.9"/>
    <n v="34.200000000000003"/>
    <n v="31.55"/>
    <x v="5"/>
    <n v="38"/>
    <n v="1198.9000000000001"/>
  </r>
  <r>
    <n v="5353"/>
    <x v="3"/>
    <x v="1"/>
    <x v="99"/>
    <x v="296"/>
    <s v="21.98 - 25.98"/>
    <n v="21.98"/>
    <n v="25.98"/>
    <n v="23.98"/>
    <x v="2"/>
    <n v="37"/>
    <n v="887.26"/>
  </r>
  <r>
    <n v="5354"/>
    <x v="3"/>
    <x v="1"/>
    <x v="29"/>
    <x v="43"/>
    <s v="39.99 - 46.19"/>
    <n v="39.99"/>
    <n v="46.19"/>
    <n v="43.09"/>
    <x v="3"/>
    <n v="29"/>
    <n v="1249.6100000000001"/>
  </r>
  <r>
    <n v="5355"/>
    <x v="3"/>
    <x v="1"/>
    <x v="65"/>
    <x v="253"/>
    <s v="17.48 - 20.88"/>
    <n v="17.48"/>
    <n v="20.88"/>
    <n v="19.18"/>
    <x v="0"/>
    <n v="28"/>
    <n v="537.04"/>
  </r>
  <r>
    <n v="5356"/>
    <x v="3"/>
    <x v="1"/>
    <x v="14"/>
    <x v="90"/>
    <s v="22.58 - 24.98"/>
    <n v="22.58"/>
    <n v="24.98"/>
    <n v="23.78"/>
    <x v="2"/>
    <n v="28"/>
    <n v="665.84"/>
  </r>
  <r>
    <n v="5357"/>
    <x v="3"/>
    <x v="1"/>
    <x v="61"/>
    <x v="128"/>
    <s v="16.69 - 24.99"/>
    <n v="16.690000000000001"/>
    <n v="24.99"/>
    <n v="20.84"/>
    <x v="2"/>
    <n v="24"/>
    <n v="500.15999999999997"/>
  </r>
  <r>
    <n v="5358"/>
    <x v="3"/>
    <x v="1"/>
    <x v="76"/>
    <x v="187"/>
    <s v="11.99 - 17.66"/>
    <n v="11.99"/>
    <n v="17.66"/>
    <n v="14.824999999999999"/>
    <x v="0"/>
    <n v="23"/>
    <n v="340.97499999999997"/>
  </r>
  <r>
    <n v="5359"/>
    <x v="3"/>
    <x v="1"/>
    <x v="56"/>
    <x v="116"/>
    <s v="19.78 - 21.78"/>
    <n v="19.78"/>
    <n v="21.78"/>
    <n v="20.78"/>
    <x v="2"/>
    <n v="21"/>
    <n v="436.38"/>
  </r>
  <r>
    <n v="5360"/>
    <x v="3"/>
    <x v="1"/>
    <x v="16"/>
    <x v="220"/>
    <s v="54.68 - 64.88"/>
    <n v="54.68"/>
    <n v="64.88"/>
    <n v="59.78"/>
    <x v="1"/>
    <n v="21"/>
    <n v="1255.3800000000001"/>
  </r>
  <r>
    <n v="5361"/>
    <x v="3"/>
    <x v="1"/>
    <x v="70"/>
    <x v="300"/>
    <s v="25.28 - 38.59"/>
    <n v="25.28"/>
    <n v="38.590000000000003"/>
    <n v="31.935000000000002"/>
    <x v="5"/>
    <n v="20"/>
    <n v="638.70000000000005"/>
  </r>
  <r>
    <n v="5362"/>
    <x v="3"/>
    <x v="1"/>
    <x v="33"/>
    <x v="102"/>
    <s v="5.28 - 8.28"/>
    <n v="5.28"/>
    <n v="8.2799999999999994"/>
    <n v="6.7799999999999994"/>
    <x v="4"/>
    <n v="18"/>
    <n v="122.03999999999999"/>
  </r>
  <r>
    <n v="5363"/>
    <x v="3"/>
    <x v="1"/>
    <x v="36"/>
    <x v="66"/>
    <s v="15.98 - 18.68"/>
    <n v="15.98"/>
    <n v="18.68"/>
    <n v="17.329999999999998"/>
    <x v="0"/>
    <n v="17"/>
    <n v="294.60999999999996"/>
  </r>
  <r>
    <n v="5364"/>
    <x v="3"/>
    <x v="1"/>
    <x v="10"/>
    <x v="103"/>
    <s v="22.58 - 25.38"/>
    <n v="22.58"/>
    <n v="25.38"/>
    <n v="23.979999999999997"/>
    <x v="2"/>
    <n v="16"/>
    <n v="383.67999999999995"/>
  </r>
  <r>
    <n v="5365"/>
    <x v="3"/>
    <x v="1"/>
    <x v="83"/>
    <x v="213"/>
    <s v="16.78 - 18.98"/>
    <n v="16.78"/>
    <n v="18.98"/>
    <n v="17.880000000000003"/>
    <x v="0"/>
    <n v="13"/>
    <n v="232.44000000000003"/>
  </r>
  <r>
    <n v="5366"/>
    <x v="3"/>
    <x v="1"/>
    <x v="5"/>
    <x v="192"/>
    <s v="17.98 - 18.98"/>
    <n v="17.98"/>
    <n v="18.98"/>
    <n v="18.48"/>
    <x v="0"/>
    <n v="13"/>
    <n v="240.24"/>
  </r>
  <r>
    <n v="5367"/>
    <x v="3"/>
    <x v="1"/>
    <x v="17"/>
    <x v="23"/>
    <s v="28.66 - 46.96"/>
    <n v="28.66"/>
    <n v="46.96"/>
    <n v="37.81"/>
    <x v="5"/>
    <n v="13"/>
    <n v="491.53000000000003"/>
  </r>
  <r>
    <n v="5368"/>
    <x v="3"/>
    <x v="1"/>
    <x v="16"/>
    <x v="76"/>
    <s v="24.38 - 24.38"/>
    <n v="24.38"/>
    <n v="24.38"/>
    <n v="24.38"/>
    <x v="2"/>
    <n v="12"/>
    <n v="292.56"/>
  </r>
  <r>
    <n v="5369"/>
    <x v="3"/>
    <x v="1"/>
    <x v="88"/>
    <x v="231"/>
    <s v="32.99 - 39.99"/>
    <n v="32.99"/>
    <n v="39.99"/>
    <n v="36.49"/>
    <x v="5"/>
    <n v="7"/>
    <n v="255.43"/>
  </r>
  <r>
    <n v="5370"/>
    <x v="3"/>
    <x v="1"/>
    <x v="85"/>
    <x v="223"/>
    <s v="16.98 - 17.98"/>
    <n v="16.98"/>
    <n v="17.98"/>
    <n v="17.48"/>
    <x v="0"/>
    <n v="7"/>
    <n v="122.36"/>
  </r>
  <r>
    <n v="5371"/>
    <x v="3"/>
    <x v="1"/>
    <x v="14"/>
    <x v="19"/>
    <s v="20.38 - 21.88"/>
    <n v="20.38"/>
    <n v="21.88"/>
    <n v="21.13"/>
    <x v="2"/>
    <n v="3"/>
    <n v="63.39"/>
  </r>
  <r>
    <n v="5372"/>
    <x v="3"/>
    <x v="1"/>
    <x v="15"/>
    <x v="45"/>
    <s v="14.58 - 16.88"/>
    <n v="14.58"/>
    <n v="16.88"/>
    <n v="15.73"/>
    <x v="0"/>
    <n v="3"/>
    <n v="47.19"/>
  </r>
  <r>
    <n v="5373"/>
    <x v="3"/>
    <x v="1"/>
    <x v="53"/>
    <x v="104"/>
    <s v="25.98 - 27.98"/>
    <n v="25.98"/>
    <n v="27.98"/>
    <n v="26.98"/>
    <x v="2"/>
    <n v="2"/>
    <n v="53.96"/>
  </r>
  <r>
    <n v="5374"/>
    <x v="3"/>
    <x v="1"/>
    <x v="86"/>
    <x v="221"/>
    <s v="15.98 - 20.18"/>
    <n v="15.98"/>
    <n v="20.18"/>
    <n v="18.079999999999998"/>
    <x v="0"/>
    <n v="2"/>
    <n v="36.159999999999997"/>
  </r>
  <r>
    <n v="5375"/>
    <x v="3"/>
    <x v="1"/>
    <x v="87"/>
    <x v="225"/>
    <s v="19.98 - 22.98"/>
    <n v="19.98"/>
    <n v="22.98"/>
    <n v="21.48"/>
    <x v="2"/>
    <n v="2"/>
    <n v="42.96"/>
  </r>
  <r>
    <n v="5376"/>
    <x v="3"/>
    <x v="1"/>
    <x v="100"/>
    <x v="301"/>
    <s v="12.98 - 16.28"/>
    <n v="12.98"/>
    <n v="16.28"/>
    <n v="14.63"/>
    <x v="0"/>
    <n v="2"/>
    <n v="29.26"/>
  </r>
  <r>
    <n v="5377"/>
    <x v="3"/>
    <x v="1"/>
    <x v="31"/>
    <x v="138"/>
    <s v="15.66 - 17.99"/>
    <n v="15.66"/>
    <n v="17.989999999999998"/>
    <n v="16.824999999999999"/>
    <x v="0"/>
    <n v="2"/>
    <n v="33.65"/>
  </r>
  <r>
    <n v="5378"/>
    <x v="3"/>
    <x v="1"/>
    <x v="61"/>
    <x v="290"/>
    <s v="21.99 - 23.79"/>
    <n v="21.99"/>
    <n v="23.79"/>
    <n v="22.89"/>
    <x v="2"/>
    <n v="2"/>
    <n v="45.78"/>
  </r>
  <r>
    <n v="5379"/>
    <x v="3"/>
    <x v="1"/>
    <x v="101"/>
    <x v="302"/>
    <s v="31.33 - 33.33"/>
    <n v="31.33"/>
    <n v="33.33"/>
    <n v="32.33"/>
    <x v="5"/>
    <n v="2"/>
    <n v="64.66"/>
  </r>
  <r>
    <n v="5380"/>
    <x v="3"/>
    <x v="1"/>
    <x v="90"/>
    <x v="244"/>
    <s v="30.98 - 34.58"/>
    <n v="30.98"/>
    <n v="34.58"/>
    <n v="32.78"/>
    <x v="5"/>
    <n v="1"/>
    <n v="32.78"/>
  </r>
  <r>
    <n v="5381"/>
    <x v="3"/>
    <x v="2"/>
    <x v="50"/>
    <x v="135"/>
    <s v="25.89 - 36.39"/>
    <n v="25.89"/>
    <n v="36.39"/>
    <n v="31.14"/>
    <x v="5"/>
    <n v="54937"/>
    <n v="1710738.18"/>
  </r>
  <r>
    <n v="5382"/>
    <x v="3"/>
    <x v="2"/>
    <x v="4"/>
    <x v="195"/>
    <s v="7.98 - 17.98"/>
    <n v="7.98"/>
    <n v="17.98"/>
    <n v="12.98"/>
    <x v="0"/>
    <n v="40215"/>
    <n v="521990.7"/>
  </r>
  <r>
    <n v="5383"/>
    <x v="3"/>
    <x v="2"/>
    <x v="4"/>
    <x v="196"/>
    <s v="15.48 - 21.99"/>
    <n v="15.48"/>
    <n v="21.99"/>
    <n v="18.734999999999999"/>
    <x v="0"/>
    <n v="30088"/>
    <n v="563698.67999999993"/>
  </r>
  <r>
    <n v="5384"/>
    <x v="3"/>
    <x v="2"/>
    <x v="4"/>
    <x v="202"/>
    <s v="13.58 - 16.78"/>
    <n v="13.58"/>
    <n v="16.78"/>
    <n v="15.18"/>
    <x v="0"/>
    <n v="27907"/>
    <n v="423628.26"/>
  </r>
  <r>
    <n v="5385"/>
    <x v="3"/>
    <x v="2"/>
    <x v="4"/>
    <x v="168"/>
    <s v="9.98 - 13.98"/>
    <n v="9.98"/>
    <n v="13.98"/>
    <n v="11.98"/>
    <x v="0"/>
    <n v="27687"/>
    <n v="331690.26"/>
  </r>
  <r>
    <n v="5386"/>
    <x v="3"/>
    <x v="2"/>
    <x v="6"/>
    <x v="106"/>
    <s v="3.28 - 9.99"/>
    <n v="3.28"/>
    <n v="9.99"/>
    <n v="6.6349999999999998"/>
    <x v="4"/>
    <n v="23159"/>
    <n v="153659.965"/>
  </r>
  <r>
    <n v="5387"/>
    <x v="3"/>
    <x v="2"/>
    <x v="50"/>
    <x v="98"/>
    <s v="25.99 - 29.59"/>
    <n v="25.99"/>
    <n v="29.59"/>
    <n v="27.79"/>
    <x v="2"/>
    <n v="21726"/>
    <n v="603765.54"/>
  </r>
  <r>
    <n v="5388"/>
    <x v="3"/>
    <x v="2"/>
    <x v="4"/>
    <x v="107"/>
    <s v="18.98 - 33.18"/>
    <n v="18.98"/>
    <n v="33.18"/>
    <n v="26.08"/>
    <x v="2"/>
    <n v="13834"/>
    <n v="360790.72"/>
  </r>
  <r>
    <n v="5389"/>
    <x v="3"/>
    <x v="2"/>
    <x v="17"/>
    <x v="144"/>
    <s v="11.98 - 18.98"/>
    <n v="11.98"/>
    <n v="18.98"/>
    <n v="15.48"/>
    <x v="0"/>
    <n v="13267"/>
    <n v="205373.16"/>
  </r>
  <r>
    <n v="5390"/>
    <x v="3"/>
    <x v="2"/>
    <x v="4"/>
    <x v="12"/>
    <s v="20.98 - 34.28"/>
    <n v="20.98"/>
    <n v="34.28"/>
    <n v="27.630000000000003"/>
    <x v="2"/>
    <n v="11954"/>
    <n v="330289.02"/>
  </r>
  <r>
    <n v="5391"/>
    <x v="3"/>
    <x v="2"/>
    <x v="18"/>
    <x v="279"/>
    <s v="34.98 - 66.00"/>
    <n v="34.979999999999997"/>
    <n v="66"/>
    <n v="50.489999999999995"/>
    <x v="1"/>
    <n v="10398"/>
    <n v="524995.0199999999"/>
  </r>
  <r>
    <n v="5392"/>
    <x v="3"/>
    <x v="2"/>
    <x v="11"/>
    <x v="242"/>
    <s v="4.99 - 6.99"/>
    <n v="4.99"/>
    <n v="6.99"/>
    <n v="5.99"/>
    <x v="4"/>
    <n v="10217"/>
    <n v="61199.83"/>
  </r>
  <r>
    <n v="5393"/>
    <x v="3"/>
    <x v="2"/>
    <x v="4"/>
    <x v="16"/>
    <s v="12.98 - 16.58"/>
    <n v="12.98"/>
    <n v="16.579999999999998"/>
    <n v="14.78"/>
    <x v="0"/>
    <n v="10026"/>
    <n v="148184.28"/>
  </r>
  <r>
    <n v="5394"/>
    <x v="3"/>
    <x v="2"/>
    <x v="22"/>
    <x v="31"/>
    <s v="12.99 - 17.19"/>
    <n v="12.99"/>
    <n v="17.190000000000001"/>
    <n v="15.09"/>
    <x v="0"/>
    <n v="8135"/>
    <n v="122757.15"/>
  </r>
  <r>
    <n v="5395"/>
    <x v="3"/>
    <x v="2"/>
    <x v="47"/>
    <x v="303"/>
    <s v="31.98 - 37.98"/>
    <n v="31.98"/>
    <n v="37.979999999999997"/>
    <n v="34.979999999999997"/>
    <x v="5"/>
    <n v="7702"/>
    <n v="269415.95999999996"/>
  </r>
  <r>
    <n v="5396"/>
    <x v="3"/>
    <x v="2"/>
    <x v="4"/>
    <x v="292"/>
    <s v="20.28 - 31.98"/>
    <n v="20.28"/>
    <n v="31.98"/>
    <n v="26.130000000000003"/>
    <x v="2"/>
    <n v="6455"/>
    <n v="168669.15000000002"/>
  </r>
  <r>
    <n v="5397"/>
    <x v="3"/>
    <x v="2"/>
    <x v="3"/>
    <x v="276"/>
    <s v="29.80 - 35.60"/>
    <n v="29.8"/>
    <n v="35.6"/>
    <n v="32.700000000000003"/>
    <x v="5"/>
    <n v="6437"/>
    <n v="210489.90000000002"/>
  </r>
  <r>
    <n v="5398"/>
    <x v="3"/>
    <x v="2"/>
    <x v="47"/>
    <x v="283"/>
    <s v="33.98 - 39.98"/>
    <n v="33.979999999999997"/>
    <n v="39.979999999999997"/>
    <n v="36.979999999999997"/>
    <x v="5"/>
    <n v="6224"/>
    <n v="230163.52"/>
  </r>
  <r>
    <n v="5399"/>
    <x v="3"/>
    <x v="2"/>
    <x v="96"/>
    <x v="291"/>
    <s v="17.90 - 28.49"/>
    <n v="17.899999999999999"/>
    <n v="28.49"/>
    <n v="23.195"/>
    <x v="2"/>
    <n v="5911"/>
    <n v="137105.64499999999"/>
  </r>
  <r>
    <n v="5400"/>
    <x v="3"/>
    <x v="2"/>
    <x v="47"/>
    <x v="265"/>
    <s v="42.98 - 45.98"/>
    <n v="42.98"/>
    <n v="45.98"/>
    <n v="44.48"/>
    <x v="3"/>
    <n v="5831"/>
    <n v="259362.87999999998"/>
  </r>
  <r>
    <n v="5401"/>
    <x v="3"/>
    <x v="2"/>
    <x v="4"/>
    <x v="261"/>
    <s v="16.68 - 27.98"/>
    <n v="16.68"/>
    <n v="27.98"/>
    <n v="22.33"/>
    <x v="2"/>
    <n v="5201"/>
    <n v="116138.32999999999"/>
  </r>
  <r>
    <n v="5402"/>
    <x v="3"/>
    <x v="2"/>
    <x v="75"/>
    <x v="183"/>
    <s v="30.00 - 76.90"/>
    <n v="30"/>
    <n v="76.900000000000006"/>
    <n v="53.45"/>
    <x v="1"/>
    <n v="4517"/>
    <n v="241433.65000000002"/>
  </r>
  <r>
    <n v="5403"/>
    <x v="3"/>
    <x v="2"/>
    <x v="4"/>
    <x v="234"/>
    <s v="7.98 - 15.78"/>
    <n v="7.98"/>
    <n v="15.78"/>
    <n v="11.879999999999999"/>
    <x v="0"/>
    <n v="4136"/>
    <n v="49135.679999999993"/>
  </r>
  <r>
    <n v="5404"/>
    <x v="3"/>
    <x v="2"/>
    <x v="8"/>
    <x v="127"/>
    <s v="12.98 - 16.58"/>
    <n v="12.98"/>
    <n v="16.579999999999998"/>
    <n v="14.78"/>
    <x v="0"/>
    <n v="3970"/>
    <n v="58676.6"/>
  </r>
  <r>
    <n v="5405"/>
    <x v="3"/>
    <x v="2"/>
    <x v="31"/>
    <x v="191"/>
    <s v="2.99 - 5.75"/>
    <n v="2.99"/>
    <n v="5.75"/>
    <n v="4.37"/>
    <x v="4"/>
    <n v="3951"/>
    <n v="17265.87"/>
  </r>
  <r>
    <n v="5406"/>
    <x v="3"/>
    <x v="2"/>
    <x v="1"/>
    <x v="119"/>
    <s v="40.50 - 44.50"/>
    <n v="40.5"/>
    <n v="44.5"/>
    <n v="42.5"/>
    <x v="3"/>
    <n v="3864"/>
    <n v="164220"/>
  </r>
  <r>
    <n v="5407"/>
    <x v="3"/>
    <x v="2"/>
    <x v="6"/>
    <x v="304"/>
    <s v="5.98 - 8.88"/>
    <n v="5.98"/>
    <n v="8.8800000000000008"/>
    <n v="7.4300000000000006"/>
    <x v="4"/>
    <n v="3311"/>
    <n v="24600.730000000003"/>
  </r>
  <r>
    <n v="5408"/>
    <x v="3"/>
    <x v="2"/>
    <x v="60"/>
    <x v="185"/>
    <s v="14.98 - 20.98"/>
    <n v="14.98"/>
    <n v="20.98"/>
    <n v="17.98"/>
    <x v="0"/>
    <n v="3154"/>
    <n v="56708.92"/>
  </r>
  <r>
    <n v="5409"/>
    <x v="3"/>
    <x v="2"/>
    <x v="1"/>
    <x v="248"/>
    <s v="35.39 - 41.39"/>
    <n v="35.39"/>
    <n v="41.39"/>
    <n v="38.39"/>
    <x v="5"/>
    <n v="3147"/>
    <n v="120813.33"/>
  </r>
  <r>
    <n v="5410"/>
    <x v="3"/>
    <x v="2"/>
    <x v="34"/>
    <x v="145"/>
    <s v="12.28 - 23.98"/>
    <n v="12.28"/>
    <n v="23.98"/>
    <n v="18.13"/>
    <x v="0"/>
    <n v="3136"/>
    <n v="56855.68"/>
  </r>
  <r>
    <n v="5411"/>
    <x v="3"/>
    <x v="2"/>
    <x v="2"/>
    <x v="173"/>
    <s v="16.29 - 19.29"/>
    <n v="16.29"/>
    <n v="19.29"/>
    <n v="17.79"/>
    <x v="0"/>
    <n v="3091"/>
    <n v="54988.89"/>
  </r>
  <r>
    <n v="5412"/>
    <x v="3"/>
    <x v="2"/>
    <x v="51"/>
    <x v="101"/>
    <s v="11.88 - 20.68"/>
    <n v="11.88"/>
    <n v="20.68"/>
    <n v="16.28"/>
    <x v="0"/>
    <n v="3056"/>
    <n v="49751.68"/>
  </r>
  <r>
    <n v="5413"/>
    <x v="3"/>
    <x v="2"/>
    <x v="12"/>
    <x v="118"/>
    <s v="20.99 - 33.99"/>
    <n v="20.99"/>
    <n v="33.99"/>
    <n v="27.490000000000002"/>
    <x v="2"/>
    <n v="3030"/>
    <n v="83294.700000000012"/>
  </r>
  <r>
    <n v="5414"/>
    <x v="3"/>
    <x v="2"/>
    <x v="4"/>
    <x v="4"/>
    <s v="15.58 - 16.98"/>
    <n v="15.58"/>
    <n v="16.98"/>
    <n v="16.28"/>
    <x v="0"/>
    <n v="3015"/>
    <n v="49084.200000000004"/>
  </r>
  <r>
    <n v="5415"/>
    <x v="3"/>
    <x v="2"/>
    <x v="15"/>
    <x v="33"/>
    <s v="13.58 - 16.18"/>
    <n v="13.58"/>
    <n v="16.18"/>
    <n v="14.879999999999999"/>
    <x v="0"/>
    <n v="2916"/>
    <n v="43390.079999999994"/>
  </r>
  <r>
    <n v="5416"/>
    <x v="3"/>
    <x v="2"/>
    <x v="23"/>
    <x v="32"/>
    <s v="12.98 - 17.88"/>
    <n v="12.98"/>
    <n v="17.88"/>
    <n v="15.43"/>
    <x v="0"/>
    <n v="2743"/>
    <n v="42324.49"/>
  </r>
  <r>
    <n v="5417"/>
    <x v="3"/>
    <x v="2"/>
    <x v="26"/>
    <x v="39"/>
    <s v="12.68 - 20.78"/>
    <n v="12.68"/>
    <n v="20.78"/>
    <n v="16.73"/>
    <x v="0"/>
    <n v="2479"/>
    <n v="41473.67"/>
  </r>
  <r>
    <n v="5418"/>
    <x v="3"/>
    <x v="2"/>
    <x v="21"/>
    <x v="199"/>
    <s v="52.03 - 52.23"/>
    <n v="52.03"/>
    <n v="52.23"/>
    <n v="52.129999999999995"/>
    <x v="1"/>
    <n v="2373"/>
    <n v="123704.48999999999"/>
  </r>
  <r>
    <n v="5419"/>
    <x v="3"/>
    <x v="2"/>
    <x v="82"/>
    <x v="211"/>
    <s v="24.98 - 33.18"/>
    <n v="24.98"/>
    <n v="33.18"/>
    <n v="29.08"/>
    <x v="2"/>
    <n v="2292"/>
    <n v="66651.360000000001"/>
  </r>
  <r>
    <n v="5420"/>
    <x v="3"/>
    <x v="2"/>
    <x v="48"/>
    <x v="137"/>
    <s v="19.39 - 29.39"/>
    <n v="19.39"/>
    <n v="29.39"/>
    <n v="24.39"/>
    <x v="2"/>
    <n v="2260"/>
    <n v="55121.4"/>
  </r>
  <r>
    <n v="5421"/>
    <x v="3"/>
    <x v="2"/>
    <x v="12"/>
    <x v="177"/>
    <s v="15.69 - 18.89"/>
    <n v="15.69"/>
    <n v="18.89"/>
    <n v="17.29"/>
    <x v="0"/>
    <n v="2241"/>
    <n v="38746.89"/>
  </r>
  <r>
    <n v="5422"/>
    <x v="3"/>
    <x v="2"/>
    <x v="97"/>
    <x v="293"/>
    <s v="29.08 - 60.00"/>
    <n v="29.08"/>
    <n v="60"/>
    <n v="44.54"/>
    <x v="3"/>
    <n v="2221"/>
    <n v="98923.34"/>
  </r>
  <r>
    <n v="5423"/>
    <x v="3"/>
    <x v="2"/>
    <x v="51"/>
    <x v="289"/>
    <s v="15.48 - 22.48"/>
    <n v="15.48"/>
    <n v="22.48"/>
    <n v="18.98"/>
    <x v="0"/>
    <n v="2206"/>
    <n v="41869.879999999997"/>
  </r>
  <r>
    <n v="5424"/>
    <x v="3"/>
    <x v="2"/>
    <x v="75"/>
    <x v="299"/>
    <s v="49.90 - 58.80"/>
    <n v="49.9"/>
    <n v="58.8"/>
    <n v="54.349999999999994"/>
    <x v="1"/>
    <n v="2146"/>
    <n v="116635.09999999999"/>
  </r>
  <r>
    <n v="5425"/>
    <x v="3"/>
    <x v="2"/>
    <x v="60"/>
    <x v="126"/>
    <s v="5.99 - 9.95"/>
    <n v="5.99"/>
    <n v="9.9499999999999993"/>
    <n v="7.97"/>
    <x v="4"/>
    <n v="2100"/>
    <n v="16737"/>
  </r>
  <r>
    <n v="5426"/>
    <x v="3"/>
    <x v="2"/>
    <x v="98"/>
    <x v="295"/>
    <s v="28.98 - 45.98"/>
    <n v="28.98"/>
    <n v="45.98"/>
    <n v="37.479999999999997"/>
    <x v="5"/>
    <n v="1978"/>
    <n v="74135.439999999988"/>
  </r>
  <r>
    <n v="5427"/>
    <x v="3"/>
    <x v="2"/>
    <x v="69"/>
    <x v="153"/>
    <s v="14.78 - 16.48"/>
    <n v="14.78"/>
    <n v="16.48"/>
    <n v="15.629999999999999"/>
    <x v="0"/>
    <n v="1926"/>
    <n v="30103.379999999997"/>
  </r>
  <r>
    <n v="5428"/>
    <x v="3"/>
    <x v="2"/>
    <x v="31"/>
    <x v="79"/>
    <s v="5.99 - 9.40"/>
    <n v="5.99"/>
    <n v="9.4"/>
    <n v="7.6950000000000003"/>
    <x v="4"/>
    <n v="1872"/>
    <n v="14405.04"/>
  </r>
  <r>
    <n v="5429"/>
    <x v="3"/>
    <x v="2"/>
    <x v="10"/>
    <x v="281"/>
    <s v="19.98 - 28.48"/>
    <n v="19.98"/>
    <n v="28.48"/>
    <n v="24.23"/>
    <x v="2"/>
    <n v="1729"/>
    <n v="41893.67"/>
  </r>
  <r>
    <n v="5430"/>
    <x v="3"/>
    <x v="2"/>
    <x v="2"/>
    <x v="140"/>
    <s v="19.59 - 28.34"/>
    <n v="19.59"/>
    <n v="28.34"/>
    <n v="23.965"/>
    <x v="2"/>
    <n v="1703"/>
    <n v="40812.394999999997"/>
  </r>
  <r>
    <n v="5431"/>
    <x v="3"/>
    <x v="2"/>
    <x v="70"/>
    <x v="239"/>
    <s v="33.99 - 68.99"/>
    <n v="33.99"/>
    <n v="68.989999999999995"/>
    <n v="51.489999999999995"/>
    <x v="1"/>
    <n v="1656"/>
    <n v="85267.439999999988"/>
  </r>
  <r>
    <n v="5432"/>
    <x v="3"/>
    <x v="2"/>
    <x v="16"/>
    <x v="263"/>
    <s v="28.99 - 36.71"/>
    <n v="28.99"/>
    <n v="36.71"/>
    <n v="32.85"/>
    <x v="5"/>
    <n v="1517"/>
    <n v="49833.450000000004"/>
  </r>
  <r>
    <n v="5433"/>
    <x v="3"/>
    <x v="2"/>
    <x v="5"/>
    <x v="298"/>
    <s v="16.28 - 17.58"/>
    <n v="16.28"/>
    <n v="17.579999999999998"/>
    <n v="16.93"/>
    <x v="0"/>
    <n v="1482"/>
    <n v="25090.26"/>
  </r>
  <r>
    <n v="5434"/>
    <x v="3"/>
    <x v="2"/>
    <x v="8"/>
    <x v="285"/>
    <s v="18.98 - 27.28"/>
    <n v="18.98"/>
    <n v="27.28"/>
    <n v="23.130000000000003"/>
    <x v="2"/>
    <n v="1347"/>
    <n v="31156.110000000004"/>
  </r>
  <r>
    <n v="5435"/>
    <x v="3"/>
    <x v="2"/>
    <x v="48"/>
    <x v="94"/>
    <s v="23.79 - 25.29"/>
    <n v="23.79"/>
    <n v="25.29"/>
    <n v="24.54"/>
    <x v="2"/>
    <n v="1342"/>
    <n v="32932.68"/>
  </r>
  <r>
    <n v="5436"/>
    <x v="3"/>
    <x v="2"/>
    <x v="82"/>
    <x v="256"/>
    <s v="24.98 - 37.98"/>
    <n v="24.98"/>
    <n v="37.979999999999997"/>
    <n v="31.479999999999997"/>
    <x v="5"/>
    <n v="1333"/>
    <n v="41962.84"/>
  </r>
  <r>
    <n v="5437"/>
    <x v="3"/>
    <x v="2"/>
    <x v="7"/>
    <x v="212"/>
    <s v="18.98 - 32.98"/>
    <n v="18.98"/>
    <n v="32.979999999999997"/>
    <n v="25.979999999999997"/>
    <x v="2"/>
    <n v="1287"/>
    <n v="33436.259999999995"/>
  </r>
  <r>
    <n v="5438"/>
    <x v="3"/>
    <x v="2"/>
    <x v="3"/>
    <x v="264"/>
    <s v="43.80 - 51.80"/>
    <n v="43.8"/>
    <n v="51.8"/>
    <n v="47.8"/>
    <x v="3"/>
    <n v="1267"/>
    <n v="60562.6"/>
  </r>
  <r>
    <n v="5439"/>
    <x v="3"/>
    <x v="2"/>
    <x v="102"/>
    <x v="305"/>
    <s v="13.98 - 19.28"/>
    <n v="13.98"/>
    <n v="19.28"/>
    <n v="16.630000000000003"/>
    <x v="0"/>
    <n v="1209"/>
    <n v="20105.670000000002"/>
  </r>
  <r>
    <n v="5440"/>
    <x v="3"/>
    <x v="2"/>
    <x v="2"/>
    <x v="2"/>
    <s v="23.32 - 24.22"/>
    <n v="23.32"/>
    <n v="24.22"/>
    <n v="23.77"/>
    <x v="2"/>
    <n v="1176"/>
    <n v="27953.52"/>
  </r>
  <r>
    <n v="5441"/>
    <x v="3"/>
    <x v="2"/>
    <x v="48"/>
    <x v="151"/>
    <s v="25.89 - 33.69"/>
    <n v="25.89"/>
    <n v="33.69"/>
    <n v="29.79"/>
    <x v="2"/>
    <n v="1157"/>
    <n v="34467.03"/>
  </r>
  <r>
    <n v="5442"/>
    <x v="3"/>
    <x v="2"/>
    <x v="70"/>
    <x v="154"/>
    <s v="26.69 - 39.36"/>
    <n v="26.69"/>
    <n v="39.36"/>
    <n v="33.024999999999999"/>
    <x v="5"/>
    <n v="1125"/>
    <n v="37153.125"/>
  </r>
  <r>
    <n v="5443"/>
    <x v="3"/>
    <x v="2"/>
    <x v="0"/>
    <x v="0"/>
    <s v="13.98 - 15.38"/>
    <n v="13.98"/>
    <n v="15.38"/>
    <n v="14.68"/>
    <x v="0"/>
    <n v="1102"/>
    <n v="16177.36"/>
  </r>
  <r>
    <n v="5444"/>
    <x v="3"/>
    <x v="2"/>
    <x v="51"/>
    <x v="171"/>
    <s v="7.99 - 12.38"/>
    <n v="7.99"/>
    <n v="12.38"/>
    <n v="10.185"/>
    <x v="0"/>
    <n v="1098"/>
    <n v="11183.130000000001"/>
  </r>
  <r>
    <n v="5445"/>
    <x v="3"/>
    <x v="2"/>
    <x v="26"/>
    <x v="246"/>
    <s v="6.98 - 8.98"/>
    <n v="6.98"/>
    <n v="8.98"/>
    <n v="7.98"/>
    <x v="4"/>
    <n v="1092"/>
    <n v="8714.16"/>
  </r>
  <r>
    <n v="5446"/>
    <x v="3"/>
    <x v="2"/>
    <x v="11"/>
    <x v="294"/>
    <s v="14.49 - 15.99"/>
    <n v="14.49"/>
    <n v="15.99"/>
    <n v="15.24"/>
    <x v="0"/>
    <n v="1068"/>
    <n v="16276.32"/>
  </r>
  <r>
    <n v="5447"/>
    <x v="3"/>
    <x v="2"/>
    <x v="47"/>
    <x v="93"/>
    <s v="33.80 - 33.80"/>
    <n v="33.799999999999997"/>
    <n v="33.799999999999997"/>
    <n v="33.799999999999997"/>
    <x v="5"/>
    <n v="1066"/>
    <n v="36030.799999999996"/>
  </r>
  <r>
    <n v="5448"/>
    <x v="3"/>
    <x v="2"/>
    <x v="5"/>
    <x v="257"/>
    <s v="22.90 - 26.30"/>
    <n v="22.9"/>
    <n v="26.3"/>
    <n v="24.6"/>
    <x v="2"/>
    <n v="1064"/>
    <n v="26174.400000000001"/>
  </r>
  <r>
    <n v="5449"/>
    <x v="3"/>
    <x v="2"/>
    <x v="0"/>
    <x v="251"/>
    <s v="13.98 - 18.68"/>
    <n v="13.98"/>
    <n v="18.68"/>
    <n v="16.329999999999998"/>
    <x v="0"/>
    <n v="1005"/>
    <n v="16411.649999999998"/>
  </r>
  <r>
    <n v="5450"/>
    <x v="3"/>
    <x v="2"/>
    <x v="92"/>
    <x v="247"/>
    <s v="15.98 - 15.98"/>
    <n v="15.98"/>
    <n v="15.98"/>
    <n v="15.98"/>
    <x v="0"/>
    <n v="1000"/>
    <n v="15980"/>
  </r>
  <r>
    <n v="5451"/>
    <x v="3"/>
    <x v="2"/>
    <x v="12"/>
    <x v="277"/>
    <s v="26.39 - 41.99"/>
    <n v="26.39"/>
    <n v="41.99"/>
    <n v="34.19"/>
    <x v="5"/>
    <n v="972"/>
    <n v="33232.68"/>
  </r>
  <r>
    <n v="5452"/>
    <x v="3"/>
    <x v="2"/>
    <x v="26"/>
    <x v="115"/>
    <s v="12.98 - 20.78"/>
    <n v="12.98"/>
    <n v="20.78"/>
    <n v="16.880000000000003"/>
    <x v="0"/>
    <n v="923"/>
    <n v="15580.240000000002"/>
  </r>
  <r>
    <n v="5453"/>
    <x v="3"/>
    <x v="2"/>
    <x v="52"/>
    <x v="100"/>
    <s v="5.68 - 8.58"/>
    <n v="5.68"/>
    <n v="8.58"/>
    <n v="7.13"/>
    <x v="4"/>
    <n v="921"/>
    <n v="6566.73"/>
  </r>
  <r>
    <n v="5454"/>
    <x v="3"/>
    <x v="2"/>
    <x v="60"/>
    <x v="271"/>
    <s v="14.58 - 20.88"/>
    <n v="14.58"/>
    <n v="20.88"/>
    <n v="17.73"/>
    <x v="0"/>
    <n v="918"/>
    <n v="16276.140000000001"/>
  </r>
  <r>
    <n v="5455"/>
    <x v="3"/>
    <x v="2"/>
    <x v="62"/>
    <x v="209"/>
    <s v="8.98 - 16.38"/>
    <n v="8.98"/>
    <n v="16.38"/>
    <n v="12.68"/>
    <x v="0"/>
    <n v="916"/>
    <n v="11614.88"/>
  </r>
  <r>
    <n v="5456"/>
    <x v="3"/>
    <x v="2"/>
    <x v="36"/>
    <x v="155"/>
    <s v="22.59 - 26.99"/>
    <n v="22.59"/>
    <n v="26.99"/>
    <n v="24.79"/>
    <x v="2"/>
    <n v="913"/>
    <n v="22633.27"/>
  </r>
  <r>
    <n v="5457"/>
    <x v="3"/>
    <x v="2"/>
    <x v="19"/>
    <x v="241"/>
    <s v="17.50 - 21.80"/>
    <n v="17.5"/>
    <n v="21.8"/>
    <n v="19.649999999999999"/>
    <x v="0"/>
    <n v="883"/>
    <n v="17350.949999999997"/>
  </r>
  <r>
    <n v="5458"/>
    <x v="3"/>
    <x v="2"/>
    <x v="7"/>
    <x v="160"/>
    <s v="18.58 - 28.08"/>
    <n v="18.579999999999998"/>
    <n v="28.08"/>
    <n v="23.33"/>
    <x v="2"/>
    <n v="880"/>
    <n v="20530.399999999998"/>
  </r>
  <r>
    <n v="5459"/>
    <x v="3"/>
    <x v="2"/>
    <x v="3"/>
    <x v="3"/>
    <s v="33.80 - 55.40"/>
    <n v="33.799999999999997"/>
    <n v="55.4"/>
    <n v="44.599999999999994"/>
    <x v="3"/>
    <n v="853"/>
    <n v="38043.799999999996"/>
  </r>
  <r>
    <n v="5460"/>
    <x v="3"/>
    <x v="2"/>
    <x v="19"/>
    <x v="205"/>
    <s v="24.59 - 29.98"/>
    <n v="24.59"/>
    <n v="29.98"/>
    <n v="27.285"/>
    <x v="2"/>
    <n v="803"/>
    <n v="21909.855"/>
  </r>
  <r>
    <n v="5461"/>
    <x v="3"/>
    <x v="2"/>
    <x v="11"/>
    <x v="268"/>
    <s v="15.58 - 17.58"/>
    <n v="15.58"/>
    <n v="17.579999999999998"/>
    <n v="16.579999999999998"/>
    <x v="0"/>
    <n v="763"/>
    <n v="12650.539999999999"/>
  </r>
  <r>
    <n v="5462"/>
    <x v="3"/>
    <x v="2"/>
    <x v="12"/>
    <x v="15"/>
    <s v="16.89 - 20.19"/>
    <n v="16.89"/>
    <n v="20.190000000000001"/>
    <n v="18.54"/>
    <x v="0"/>
    <n v="759"/>
    <n v="14071.859999999999"/>
  </r>
  <r>
    <n v="5463"/>
    <x v="3"/>
    <x v="2"/>
    <x v="3"/>
    <x v="180"/>
    <s v="42.80 - 53.60"/>
    <n v="42.8"/>
    <n v="53.6"/>
    <n v="48.2"/>
    <x v="3"/>
    <n v="738"/>
    <n v="35571.599999999999"/>
  </r>
  <r>
    <n v="5464"/>
    <x v="3"/>
    <x v="2"/>
    <x v="3"/>
    <x v="113"/>
    <s v="35.80 - 41.60"/>
    <n v="35.799999999999997"/>
    <n v="41.6"/>
    <n v="38.700000000000003"/>
    <x v="5"/>
    <n v="734"/>
    <n v="28405.800000000003"/>
  </r>
  <r>
    <n v="5465"/>
    <x v="3"/>
    <x v="2"/>
    <x v="21"/>
    <x v="262"/>
    <s v="47.80 - 53.43"/>
    <n v="47.8"/>
    <n v="53.43"/>
    <n v="50.614999999999995"/>
    <x v="1"/>
    <n v="730"/>
    <n v="36948.949999999997"/>
  </r>
  <r>
    <n v="5466"/>
    <x v="3"/>
    <x v="2"/>
    <x v="57"/>
    <x v="120"/>
    <s v="4.38 - 6.88"/>
    <n v="4.38"/>
    <n v="6.88"/>
    <n v="5.63"/>
    <x v="4"/>
    <n v="702"/>
    <n v="3952.2599999999998"/>
  </r>
  <r>
    <n v="5467"/>
    <x v="3"/>
    <x v="2"/>
    <x v="4"/>
    <x v="51"/>
    <s v="14.78 - 17.48"/>
    <n v="14.78"/>
    <n v="17.48"/>
    <n v="16.13"/>
    <x v="0"/>
    <n v="675"/>
    <n v="10887.75"/>
  </r>
  <r>
    <n v="5468"/>
    <x v="3"/>
    <x v="2"/>
    <x v="30"/>
    <x v="208"/>
    <s v="28.99 - 36.29"/>
    <n v="28.99"/>
    <n v="36.29"/>
    <n v="32.64"/>
    <x v="5"/>
    <n v="672"/>
    <n v="21934.080000000002"/>
  </r>
  <r>
    <n v="5469"/>
    <x v="3"/>
    <x v="2"/>
    <x v="24"/>
    <x v="35"/>
    <s v="14.28 - 15.38"/>
    <n v="14.28"/>
    <n v="15.38"/>
    <n v="14.83"/>
    <x v="0"/>
    <n v="639"/>
    <n v="9476.3700000000008"/>
  </r>
  <r>
    <n v="5470"/>
    <x v="3"/>
    <x v="2"/>
    <x v="6"/>
    <x v="167"/>
    <s v="7.78 - 11.38"/>
    <n v="7.78"/>
    <n v="11.38"/>
    <n v="9.58"/>
    <x v="4"/>
    <n v="627"/>
    <n v="6006.66"/>
  </r>
  <r>
    <n v="5471"/>
    <x v="3"/>
    <x v="2"/>
    <x v="48"/>
    <x v="159"/>
    <s v="24.29 - 24.29"/>
    <n v="24.29"/>
    <n v="24.29"/>
    <n v="24.29"/>
    <x v="2"/>
    <n v="620"/>
    <n v="15059.8"/>
  </r>
  <r>
    <n v="5472"/>
    <x v="3"/>
    <x v="2"/>
    <x v="1"/>
    <x v="1"/>
    <s v="49.99 - 54.65"/>
    <n v="49.99"/>
    <n v="54.65"/>
    <n v="52.32"/>
    <x v="1"/>
    <n v="618"/>
    <n v="32333.759999999998"/>
  </r>
  <r>
    <n v="5473"/>
    <x v="3"/>
    <x v="2"/>
    <x v="43"/>
    <x v="78"/>
    <s v="18.29 - 19.79"/>
    <n v="18.29"/>
    <n v="19.79"/>
    <n v="19.04"/>
    <x v="0"/>
    <n v="594"/>
    <n v="11309.76"/>
  </r>
  <r>
    <n v="5474"/>
    <x v="3"/>
    <x v="2"/>
    <x v="6"/>
    <x v="284"/>
    <s v="6.78 - 8.28"/>
    <n v="6.78"/>
    <n v="8.2799999999999994"/>
    <n v="7.5299999999999994"/>
    <x v="4"/>
    <n v="592"/>
    <n v="4457.7599999999993"/>
  </r>
  <r>
    <n v="5475"/>
    <x v="3"/>
    <x v="2"/>
    <x v="2"/>
    <x v="27"/>
    <s v="26.11 - 27.21"/>
    <n v="26.11"/>
    <n v="27.21"/>
    <n v="26.66"/>
    <x v="2"/>
    <n v="587"/>
    <n v="15649.42"/>
  </r>
  <r>
    <n v="5476"/>
    <x v="3"/>
    <x v="2"/>
    <x v="36"/>
    <x v="250"/>
    <s v="17.50 - 21.80"/>
    <n v="17.5"/>
    <n v="21.8"/>
    <n v="19.649999999999999"/>
    <x v="0"/>
    <n v="554"/>
    <n v="10886.099999999999"/>
  </r>
  <r>
    <n v="5477"/>
    <x v="3"/>
    <x v="2"/>
    <x v="19"/>
    <x v="132"/>
    <s v="14.98 - 15.98"/>
    <n v="14.98"/>
    <n v="15.98"/>
    <n v="15.48"/>
    <x v="0"/>
    <n v="553"/>
    <n v="8560.44"/>
  </r>
  <r>
    <n v="5478"/>
    <x v="3"/>
    <x v="2"/>
    <x v="35"/>
    <x v="65"/>
    <s v="13.99 - 19.69"/>
    <n v="13.99"/>
    <n v="19.690000000000001"/>
    <n v="16.84"/>
    <x v="0"/>
    <n v="547"/>
    <n v="9211.48"/>
  </r>
  <r>
    <n v="5479"/>
    <x v="3"/>
    <x v="2"/>
    <x v="65"/>
    <x v="141"/>
    <s v="5.99 - 9.09"/>
    <n v="5.99"/>
    <n v="9.09"/>
    <n v="7.54"/>
    <x v="4"/>
    <n v="534"/>
    <n v="4026.36"/>
  </r>
  <r>
    <n v="5480"/>
    <x v="3"/>
    <x v="2"/>
    <x v="11"/>
    <x v="235"/>
    <s v="18.79 - 21.59"/>
    <n v="18.79"/>
    <n v="21.59"/>
    <n v="20.189999999999998"/>
    <x v="2"/>
    <n v="529"/>
    <n v="10680.509999999998"/>
  </r>
  <r>
    <n v="5481"/>
    <x v="3"/>
    <x v="2"/>
    <x v="73"/>
    <x v="169"/>
    <s v="15.68 - 32.98"/>
    <n v="15.68"/>
    <n v="32.979999999999997"/>
    <n v="24.33"/>
    <x v="2"/>
    <n v="513"/>
    <n v="12481.289999999999"/>
  </r>
  <r>
    <n v="5482"/>
    <x v="3"/>
    <x v="2"/>
    <x v="0"/>
    <x v="278"/>
    <s v="18.99 - 38.99"/>
    <n v="18.989999999999998"/>
    <n v="38.99"/>
    <n v="28.990000000000002"/>
    <x v="2"/>
    <n v="501"/>
    <n v="14523.990000000002"/>
  </r>
  <r>
    <n v="5483"/>
    <x v="3"/>
    <x v="2"/>
    <x v="6"/>
    <x v="91"/>
    <s v="10.88 - 11.88"/>
    <n v="10.88"/>
    <n v="11.88"/>
    <n v="11.38"/>
    <x v="0"/>
    <n v="486"/>
    <n v="5530.68"/>
  </r>
  <r>
    <n v="5484"/>
    <x v="3"/>
    <x v="2"/>
    <x v="23"/>
    <x v="275"/>
    <s v="16.38 - 18.98"/>
    <n v="16.38"/>
    <n v="18.98"/>
    <n v="17.68"/>
    <x v="0"/>
    <n v="481"/>
    <n v="8504.08"/>
  </r>
  <r>
    <n v="5485"/>
    <x v="3"/>
    <x v="2"/>
    <x v="14"/>
    <x v="287"/>
    <s v="19.98 - 28.78"/>
    <n v="19.98"/>
    <n v="28.78"/>
    <n v="24.380000000000003"/>
    <x v="2"/>
    <n v="462"/>
    <n v="11263.560000000001"/>
  </r>
  <r>
    <n v="5486"/>
    <x v="3"/>
    <x v="2"/>
    <x v="29"/>
    <x v="158"/>
    <s v="52.39 - 60.39"/>
    <n v="52.39"/>
    <n v="60.39"/>
    <n v="56.39"/>
    <x v="1"/>
    <n v="459"/>
    <n v="25883.010000000002"/>
  </r>
  <r>
    <n v="5487"/>
    <x v="3"/>
    <x v="2"/>
    <x v="65"/>
    <x v="258"/>
    <s v="13.99 - 19.99"/>
    <n v="13.99"/>
    <n v="19.989999999999998"/>
    <n v="16.989999999999998"/>
    <x v="0"/>
    <n v="435"/>
    <n v="7390.65"/>
  </r>
  <r>
    <n v="5488"/>
    <x v="3"/>
    <x v="2"/>
    <x v="16"/>
    <x v="21"/>
    <s v="50.80 - 50.80"/>
    <n v="50.8"/>
    <n v="50.8"/>
    <n v="50.8"/>
    <x v="1"/>
    <n v="411"/>
    <n v="20878.8"/>
  </r>
  <r>
    <n v="5489"/>
    <x v="3"/>
    <x v="2"/>
    <x v="34"/>
    <x v="133"/>
    <s v="50.98 - 77.98"/>
    <n v="50.98"/>
    <n v="77.98"/>
    <n v="64.48"/>
    <x v="1"/>
    <n v="376"/>
    <n v="24244.480000000003"/>
  </r>
  <r>
    <n v="5490"/>
    <x v="3"/>
    <x v="2"/>
    <x v="0"/>
    <x v="243"/>
    <s v="25.98 - 35.98"/>
    <n v="25.98"/>
    <n v="35.979999999999997"/>
    <n v="30.979999999999997"/>
    <x v="5"/>
    <n v="370"/>
    <n v="11462.599999999999"/>
  </r>
  <r>
    <n v="5491"/>
    <x v="3"/>
    <x v="2"/>
    <x v="42"/>
    <x v="240"/>
    <s v="3.26 - 5.91"/>
    <n v="3.26"/>
    <n v="5.91"/>
    <n v="4.585"/>
    <x v="4"/>
    <n v="356"/>
    <n v="1632.26"/>
  </r>
  <r>
    <n v="5492"/>
    <x v="3"/>
    <x v="2"/>
    <x v="21"/>
    <x v="270"/>
    <s v="40.56 - 40.90"/>
    <n v="40.56"/>
    <n v="40.9"/>
    <n v="40.730000000000004"/>
    <x v="3"/>
    <n v="351"/>
    <n v="14296.230000000001"/>
  </r>
  <r>
    <n v="5493"/>
    <x v="3"/>
    <x v="2"/>
    <x v="17"/>
    <x v="109"/>
    <s v="15.99 - 23.29"/>
    <n v="15.99"/>
    <n v="23.29"/>
    <n v="19.64"/>
    <x v="0"/>
    <n v="346"/>
    <n v="6795.4400000000005"/>
  </r>
  <r>
    <n v="5494"/>
    <x v="3"/>
    <x v="2"/>
    <x v="3"/>
    <x v="38"/>
    <s v="49.80 - 59.80"/>
    <n v="49.8"/>
    <n v="59.8"/>
    <n v="54.8"/>
    <x v="1"/>
    <n v="346"/>
    <n v="18960.8"/>
  </r>
  <r>
    <n v="5495"/>
    <x v="3"/>
    <x v="2"/>
    <x v="52"/>
    <x v="162"/>
    <s v="17.78 - 28.88"/>
    <n v="17.78"/>
    <n v="28.88"/>
    <n v="23.33"/>
    <x v="2"/>
    <n v="339"/>
    <n v="7908.869999999999"/>
  </r>
  <r>
    <n v="5496"/>
    <x v="3"/>
    <x v="2"/>
    <x v="29"/>
    <x v="170"/>
    <s v="49.99 - 61.39"/>
    <n v="49.99"/>
    <n v="61.39"/>
    <n v="55.69"/>
    <x v="1"/>
    <n v="335"/>
    <n v="18656.149999999998"/>
  </r>
  <r>
    <n v="5497"/>
    <x v="3"/>
    <x v="2"/>
    <x v="11"/>
    <x v="14"/>
    <s v="14.99 - 15.99"/>
    <n v="14.99"/>
    <n v="15.99"/>
    <n v="15.49"/>
    <x v="0"/>
    <n v="332"/>
    <n v="5142.68"/>
  </r>
  <r>
    <n v="5498"/>
    <x v="3"/>
    <x v="2"/>
    <x v="23"/>
    <x v="274"/>
    <s v="19.99 - 28.29"/>
    <n v="19.989999999999998"/>
    <n v="28.29"/>
    <n v="24.14"/>
    <x v="2"/>
    <n v="329"/>
    <n v="7942.06"/>
  </r>
  <r>
    <n v="5499"/>
    <x v="3"/>
    <x v="2"/>
    <x v="2"/>
    <x v="175"/>
    <s v="25.99 - 33.89"/>
    <n v="25.99"/>
    <n v="33.89"/>
    <n v="29.939999999999998"/>
    <x v="2"/>
    <n v="306"/>
    <n v="9161.64"/>
  </r>
  <r>
    <n v="5500"/>
    <x v="3"/>
    <x v="2"/>
    <x v="57"/>
    <x v="259"/>
    <s v="2.98 - 4.18"/>
    <n v="2.98"/>
    <n v="4.18"/>
    <n v="3.58"/>
    <x v="4"/>
    <n v="306"/>
    <n v="1095.48"/>
  </r>
  <r>
    <n v="5501"/>
    <x v="3"/>
    <x v="2"/>
    <x v="95"/>
    <x v="266"/>
    <s v="2.97 - 5.19"/>
    <n v="2.97"/>
    <n v="5.19"/>
    <n v="4.08"/>
    <x v="4"/>
    <n v="301"/>
    <n v="1228.08"/>
  </r>
  <r>
    <n v="5502"/>
    <x v="3"/>
    <x v="2"/>
    <x v="10"/>
    <x v="306"/>
    <s v="16.98 - 19.98"/>
    <n v="16.98"/>
    <n v="19.98"/>
    <n v="18.48"/>
    <x v="0"/>
    <n v="297"/>
    <n v="5488.56"/>
  </r>
  <r>
    <n v="5503"/>
    <x v="3"/>
    <x v="2"/>
    <x v="66"/>
    <x v="148"/>
    <s v="23.98 - 36.99"/>
    <n v="23.98"/>
    <n v="36.99"/>
    <n v="30.484999999999999"/>
    <x v="5"/>
    <n v="283"/>
    <n v="8627.2549999999992"/>
  </r>
  <r>
    <n v="5504"/>
    <x v="3"/>
    <x v="2"/>
    <x v="89"/>
    <x v="238"/>
    <s v="29.85 - 43.55"/>
    <n v="29.85"/>
    <n v="43.55"/>
    <n v="36.700000000000003"/>
    <x v="5"/>
    <n v="260"/>
    <n v="9542"/>
  </r>
  <r>
    <n v="5505"/>
    <x v="3"/>
    <x v="2"/>
    <x v="21"/>
    <x v="189"/>
    <s v="35.20 - 42.80"/>
    <n v="35.200000000000003"/>
    <n v="42.8"/>
    <n v="39"/>
    <x v="5"/>
    <n v="257"/>
    <n v="10023"/>
  </r>
  <r>
    <n v="5506"/>
    <x v="3"/>
    <x v="2"/>
    <x v="41"/>
    <x v="307"/>
    <s v="13.28 - 16.89"/>
    <n v="13.28"/>
    <n v="16.89"/>
    <n v="15.085000000000001"/>
    <x v="0"/>
    <n v="256"/>
    <n v="3861.76"/>
  </r>
  <r>
    <n v="5507"/>
    <x v="3"/>
    <x v="2"/>
    <x v="8"/>
    <x v="255"/>
    <s v="14.98 - 17.98"/>
    <n v="14.98"/>
    <n v="17.98"/>
    <n v="16.48"/>
    <x v="0"/>
    <n v="253"/>
    <n v="4169.4400000000005"/>
  </r>
  <r>
    <n v="5508"/>
    <x v="3"/>
    <x v="2"/>
    <x v="103"/>
    <x v="308"/>
    <s v="13.99 - 15.39"/>
    <n v="13.99"/>
    <n v="15.39"/>
    <n v="14.690000000000001"/>
    <x v="0"/>
    <n v="250"/>
    <n v="3672.5000000000005"/>
  </r>
  <r>
    <n v="5509"/>
    <x v="3"/>
    <x v="2"/>
    <x v="70"/>
    <x v="300"/>
    <s v="25.28 - 38.59"/>
    <n v="25.28"/>
    <n v="38.590000000000003"/>
    <n v="31.935000000000002"/>
    <x v="5"/>
    <n v="246"/>
    <n v="7856.01"/>
  </r>
  <r>
    <n v="5510"/>
    <x v="3"/>
    <x v="2"/>
    <x v="84"/>
    <x v="216"/>
    <s v="6.58 - 8.48"/>
    <n v="6.58"/>
    <n v="8.48"/>
    <n v="7.53"/>
    <x v="4"/>
    <n v="225"/>
    <n v="1694.25"/>
  </r>
  <r>
    <n v="5511"/>
    <x v="3"/>
    <x v="2"/>
    <x v="0"/>
    <x v="206"/>
    <s v="15.28 - 16.59"/>
    <n v="15.28"/>
    <n v="16.59"/>
    <n v="15.934999999999999"/>
    <x v="0"/>
    <n v="223"/>
    <n v="3553.5049999999997"/>
  </r>
  <r>
    <n v="5512"/>
    <x v="3"/>
    <x v="2"/>
    <x v="29"/>
    <x v="122"/>
    <s v="27.99 - 32.20"/>
    <n v="27.99"/>
    <n v="32.200000000000003"/>
    <n v="30.094999999999999"/>
    <x v="5"/>
    <n v="214"/>
    <n v="6440.33"/>
  </r>
  <r>
    <n v="5513"/>
    <x v="3"/>
    <x v="2"/>
    <x v="5"/>
    <x v="236"/>
    <s v="23.18 - 31.50"/>
    <n v="23.18"/>
    <n v="31.5"/>
    <n v="27.34"/>
    <x v="2"/>
    <n v="211"/>
    <n v="5768.74"/>
  </r>
  <r>
    <n v="5514"/>
    <x v="3"/>
    <x v="2"/>
    <x v="94"/>
    <x v="254"/>
    <s v="29.77 - 41.97"/>
    <n v="29.77"/>
    <n v="41.97"/>
    <n v="35.869999999999997"/>
    <x v="5"/>
    <n v="182"/>
    <n v="6528.3399999999992"/>
  </r>
  <r>
    <n v="5515"/>
    <x v="3"/>
    <x v="2"/>
    <x v="87"/>
    <x v="225"/>
    <s v="19.98 - 22.98"/>
    <n v="19.98"/>
    <n v="22.98"/>
    <n v="21.48"/>
    <x v="2"/>
    <n v="171"/>
    <n v="3673.08"/>
  </r>
  <r>
    <n v="5516"/>
    <x v="3"/>
    <x v="2"/>
    <x v="29"/>
    <x v="260"/>
    <s v="28.90 - 34.20"/>
    <n v="28.9"/>
    <n v="34.200000000000003"/>
    <n v="31.55"/>
    <x v="5"/>
    <n v="164"/>
    <n v="5174.2"/>
  </r>
  <r>
    <n v="5517"/>
    <x v="3"/>
    <x v="2"/>
    <x v="21"/>
    <x v="190"/>
    <s v="32.18 - 32.20"/>
    <n v="32.18"/>
    <n v="32.200000000000003"/>
    <n v="32.19"/>
    <x v="5"/>
    <n v="159"/>
    <n v="5118.21"/>
  </r>
  <r>
    <n v="5518"/>
    <x v="3"/>
    <x v="2"/>
    <x v="31"/>
    <x v="267"/>
    <s v="15.24 - 15.78"/>
    <n v="15.24"/>
    <n v="15.78"/>
    <n v="15.51"/>
    <x v="0"/>
    <n v="138"/>
    <n v="2140.38"/>
  </r>
  <r>
    <n v="5519"/>
    <x v="3"/>
    <x v="2"/>
    <x v="5"/>
    <x v="273"/>
    <s v="15.98 - 17.38"/>
    <n v="15.98"/>
    <n v="17.38"/>
    <n v="16.68"/>
    <x v="0"/>
    <n v="135"/>
    <n v="2251.8000000000002"/>
  </r>
  <r>
    <n v="5520"/>
    <x v="3"/>
    <x v="2"/>
    <x v="27"/>
    <x v="252"/>
    <s v="26.99 - 44.99"/>
    <n v="26.99"/>
    <n v="44.99"/>
    <n v="35.99"/>
    <x v="5"/>
    <n v="131"/>
    <n v="4714.6900000000005"/>
  </r>
  <r>
    <n v="5521"/>
    <x v="3"/>
    <x v="2"/>
    <x v="9"/>
    <x v="10"/>
    <s v="15.98 - 19.28"/>
    <n v="15.98"/>
    <n v="19.28"/>
    <n v="17.630000000000003"/>
    <x v="0"/>
    <n v="128"/>
    <n v="2256.6400000000003"/>
  </r>
  <r>
    <n v="5522"/>
    <x v="3"/>
    <x v="2"/>
    <x v="74"/>
    <x v="227"/>
    <s v="41.58 - 41.58"/>
    <n v="41.58"/>
    <n v="41.58"/>
    <n v="41.58"/>
    <x v="3"/>
    <n v="126"/>
    <n v="5239.08"/>
  </r>
  <r>
    <n v="5523"/>
    <x v="3"/>
    <x v="2"/>
    <x v="26"/>
    <x v="272"/>
    <s v="14.98 - 18.98"/>
    <n v="14.98"/>
    <n v="18.98"/>
    <n v="16.98"/>
    <x v="0"/>
    <n v="123"/>
    <n v="2088.54"/>
  </r>
  <r>
    <n v="5524"/>
    <x v="3"/>
    <x v="2"/>
    <x v="30"/>
    <x v="44"/>
    <s v="19.97 - 22.78"/>
    <n v="19.97"/>
    <n v="22.78"/>
    <n v="21.375"/>
    <x v="2"/>
    <n v="120"/>
    <n v="2565"/>
  </r>
  <r>
    <n v="5525"/>
    <x v="3"/>
    <x v="2"/>
    <x v="26"/>
    <x v="269"/>
    <s v="11.98 - 18.58"/>
    <n v="11.98"/>
    <n v="18.579999999999998"/>
    <n v="15.28"/>
    <x v="0"/>
    <n v="119"/>
    <n v="1818.32"/>
  </r>
  <r>
    <n v="5526"/>
    <x v="3"/>
    <x v="2"/>
    <x v="74"/>
    <x v="179"/>
    <s v="40.98 - 40.98"/>
    <n v="40.98"/>
    <n v="40.98"/>
    <n v="40.98"/>
    <x v="3"/>
    <n v="119"/>
    <n v="4876.62"/>
  </r>
  <r>
    <n v="5527"/>
    <x v="3"/>
    <x v="2"/>
    <x v="4"/>
    <x v="136"/>
    <s v="16.08 - 16.98"/>
    <n v="16.079999999999998"/>
    <n v="16.98"/>
    <n v="16.53"/>
    <x v="0"/>
    <n v="118"/>
    <n v="1950.5400000000002"/>
  </r>
  <r>
    <n v="5528"/>
    <x v="3"/>
    <x v="2"/>
    <x v="35"/>
    <x v="64"/>
    <s v="15.09 - 16.99"/>
    <n v="15.09"/>
    <n v="16.989999999999998"/>
    <n v="16.04"/>
    <x v="0"/>
    <n v="115"/>
    <n v="1844.6"/>
  </r>
  <r>
    <n v="5529"/>
    <x v="3"/>
    <x v="2"/>
    <x v="33"/>
    <x v="280"/>
    <s v="4.99 - 5.89"/>
    <n v="4.99"/>
    <n v="5.89"/>
    <n v="5.4399999999999995"/>
    <x v="4"/>
    <n v="102"/>
    <n v="554.88"/>
  </r>
  <r>
    <n v="5530"/>
    <x v="3"/>
    <x v="2"/>
    <x v="30"/>
    <x v="219"/>
    <s v="22.78 - 23.17"/>
    <n v="22.78"/>
    <n v="23.17"/>
    <n v="22.975000000000001"/>
    <x v="2"/>
    <n v="100"/>
    <n v="2297.5"/>
  </r>
  <r>
    <n v="5531"/>
    <x v="3"/>
    <x v="2"/>
    <x v="30"/>
    <x v="157"/>
    <s v="13.68 - 16.78"/>
    <n v="13.68"/>
    <n v="16.78"/>
    <n v="15.23"/>
    <x v="0"/>
    <n v="97"/>
    <n v="1477.31"/>
  </r>
  <r>
    <n v="5532"/>
    <x v="3"/>
    <x v="2"/>
    <x v="31"/>
    <x v="286"/>
    <s v="7.99 - 11.59"/>
    <n v="7.99"/>
    <n v="11.59"/>
    <n v="9.7899999999999991"/>
    <x v="4"/>
    <n v="94"/>
    <n v="920.25999999999988"/>
  </r>
  <r>
    <n v="5533"/>
    <x v="3"/>
    <x v="2"/>
    <x v="10"/>
    <x v="13"/>
    <s v="20.78 - 23.08"/>
    <n v="20.78"/>
    <n v="23.08"/>
    <n v="21.93"/>
    <x v="2"/>
    <n v="92"/>
    <n v="2017.56"/>
  </r>
  <r>
    <n v="5534"/>
    <x v="3"/>
    <x v="2"/>
    <x v="99"/>
    <x v="296"/>
    <s v="21.98 - 25.98"/>
    <n v="21.98"/>
    <n v="25.98"/>
    <n v="23.98"/>
    <x v="2"/>
    <n v="89"/>
    <n v="2134.2200000000003"/>
  </r>
  <r>
    <n v="5535"/>
    <x v="3"/>
    <x v="2"/>
    <x v="4"/>
    <x v="198"/>
    <s v="9.58 - 11.38"/>
    <n v="9.58"/>
    <n v="11.38"/>
    <n v="10.48"/>
    <x v="0"/>
    <n v="80"/>
    <n v="838.40000000000009"/>
  </r>
  <r>
    <n v="5536"/>
    <x v="3"/>
    <x v="2"/>
    <x v="62"/>
    <x v="282"/>
    <s v="10.99 - 19.79"/>
    <n v="10.99"/>
    <n v="19.79"/>
    <n v="15.39"/>
    <x v="0"/>
    <n v="74"/>
    <n v="1138.8600000000001"/>
  </r>
  <r>
    <n v="5537"/>
    <x v="3"/>
    <x v="2"/>
    <x v="93"/>
    <x v="249"/>
    <s v="13.88 - 16.99"/>
    <n v="13.88"/>
    <n v="16.989999999999998"/>
    <n v="15.434999999999999"/>
    <x v="0"/>
    <n v="73"/>
    <n v="1126.7549999999999"/>
  </r>
  <r>
    <n v="5538"/>
    <x v="3"/>
    <x v="2"/>
    <x v="21"/>
    <x v="29"/>
    <s v="49.19 - 57.98"/>
    <n v="49.19"/>
    <n v="57.98"/>
    <n v="53.584999999999994"/>
    <x v="1"/>
    <n v="68"/>
    <n v="3643.7799999999997"/>
  </r>
  <r>
    <n v="5539"/>
    <x v="3"/>
    <x v="2"/>
    <x v="16"/>
    <x v="220"/>
    <s v="54.68 - 64.88"/>
    <n v="54.68"/>
    <n v="64.88"/>
    <n v="59.78"/>
    <x v="1"/>
    <n v="65"/>
    <n v="3885.7000000000003"/>
  </r>
  <r>
    <n v="5540"/>
    <x v="3"/>
    <x v="2"/>
    <x v="91"/>
    <x v="288"/>
    <s v="23.97 - 25.37"/>
    <n v="23.97"/>
    <n v="25.37"/>
    <n v="24.67"/>
    <x v="2"/>
    <n v="61"/>
    <n v="1504.8700000000001"/>
  </r>
  <r>
    <n v="5541"/>
    <x v="3"/>
    <x v="2"/>
    <x v="10"/>
    <x v="214"/>
    <s v="24.88 - 29.68"/>
    <n v="24.88"/>
    <n v="29.68"/>
    <n v="27.28"/>
    <x v="2"/>
    <n v="59"/>
    <n v="1609.52"/>
  </r>
  <r>
    <n v="5542"/>
    <x v="3"/>
    <x v="2"/>
    <x v="14"/>
    <x v="215"/>
    <s v="25.88 - 30.08"/>
    <n v="25.88"/>
    <n v="30.08"/>
    <n v="27.979999999999997"/>
    <x v="2"/>
    <n v="54"/>
    <n v="1510.9199999999998"/>
  </r>
  <r>
    <n v="5543"/>
    <x v="3"/>
    <x v="2"/>
    <x v="44"/>
    <x v="224"/>
    <s v="12.98 - 13.98"/>
    <n v="12.98"/>
    <n v="13.98"/>
    <n v="13.48"/>
    <x v="0"/>
    <n v="50"/>
    <n v="674"/>
  </r>
  <r>
    <n v="5544"/>
    <x v="3"/>
    <x v="2"/>
    <x v="0"/>
    <x v="309"/>
    <s v="18.99 - 30.99"/>
    <n v="18.989999999999998"/>
    <n v="30.99"/>
    <n v="24.99"/>
    <x v="2"/>
    <n v="48"/>
    <n v="1199.52"/>
  </r>
  <r>
    <n v="5545"/>
    <x v="3"/>
    <x v="2"/>
    <x v="53"/>
    <x v="186"/>
    <s v="13.48 - 18.28"/>
    <n v="13.48"/>
    <n v="18.28"/>
    <n v="15.88"/>
    <x v="0"/>
    <n v="46"/>
    <n v="730.48"/>
  </r>
  <r>
    <n v="5546"/>
    <x v="3"/>
    <x v="2"/>
    <x v="14"/>
    <x v="90"/>
    <s v="22.58 - 24.98"/>
    <n v="22.58"/>
    <n v="24.98"/>
    <n v="23.78"/>
    <x v="2"/>
    <n v="44"/>
    <n v="1046.3200000000002"/>
  </r>
  <r>
    <n v="5547"/>
    <x v="3"/>
    <x v="2"/>
    <x v="44"/>
    <x v="237"/>
    <s v="15.38 - 16.38"/>
    <n v="15.38"/>
    <n v="16.38"/>
    <n v="15.879999999999999"/>
    <x v="0"/>
    <n v="43"/>
    <n v="682.83999999999992"/>
  </r>
  <r>
    <n v="5548"/>
    <x v="3"/>
    <x v="2"/>
    <x v="33"/>
    <x v="194"/>
    <s v="11.88 - 19.98"/>
    <n v="11.88"/>
    <n v="19.98"/>
    <n v="15.93"/>
    <x v="0"/>
    <n v="38"/>
    <n v="605.34"/>
  </r>
  <r>
    <n v="5549"/>
    <x v="3"/>
    <x v="2"/>
    <x v="56"/>
    <x v="116"/>
    <s v="19.78 - 21.78"/>
    <n v="19.78"/>
    <n v="21.78"/>
    <n v="20.78"/>
    <x v="2"/>
    <n v="35"/>
    <n v="727.30000000000007"/>
  </r>
  <r>
    <n v="5550"/>
    <x v="3"/>
    <x v="2"/>
    <x v="61"/>
    <x v="128"/>
    <s v="16.69 - 24.99"/>
    <n v="16.690000000000001"/>
    <n v="24.99"/>
    <n v="20.84"/>
    <x v="2"/>
    <n v="32"/>
    <n v="666.88"/>
  </r>
  <r>
    <n v="5551"/>
    <x v="3"/>
    <x v="2"/>
    <x v="29"/>
    <x v="43"/>
    <s v="39.99 - 46.19"/>
    <n v="39.99"/>
    <n v="46.19"/>
    <n v="43.09"/>
    <x v="3"/>
    <n v="30"/>
    <n v="1292.7"/>
  </r>
  <r>
    <n v="5552"/>
    <x v="3"/>
    <x v="2"/>
    <x v="65"/>
    <x v="253"/>
    <s v="17.48 - 20.88"/>
    <n v="17.48"/>
    <n v="20.88"/>
    <n v="19.18"/>
    <x v="0"/>
    <n v="29"/>
    <n v="556.22"/>
  </r>
  <r>
    <n v="5553"/>
    <x v="3"/>
    <x v="2"/>
    <x v="36"/>
    <x v="66"/>
    <s v="15.98 - 18.68"/>
    <n v="15.98"/>
    <n v="18.68"/>
    <n v="17.329999999999998"/>
    <x v="0"/>
    <n v="28"/>
    <n v="485.23999999999995"/>
  </r>
  <r>
    <n v="5554"/>
    <x v="3"/>
    <x v="2"/>
    <x v="16"/>
    <x v="76"/>
    <s v="24.38 - 24.38"/>
    <n v="24.38"/>
    <n v="24.38"/>
    <n v="24.38"/>
    <x v="2"/>
    <n v="22"/>
    <n v="536.36"/>
  </r>
  <r>
    <n v="5555"/>
    <x v="3"/>
    <x v="2"/>
    <x v="86"/>
    <x v="221"/>
    <s v="15.98 - 20.18"/>
    <n v="15.98"/>
    <n v="20.18"/>
    <n v="18.079999999999998"/>
    <x v="0"/>
    <n v="19"/>
    <n v="343.52"/>
  </r>
  <r>
    <n v="5556"/>
    <x v="3"/>
    <x v="2"/>
    <x v="53"/>
    <x v="297"/>
    <s v="13.98 - 26.98"/>
    <n v="13.98"/>
    <n v="26.98"/>
    <n v="20.48"/>
    <x v="2"/>
    <n v="19"/>
    <n v="389.12"/>
  </r>
  <r>
    <n v="5557"/>
    <x v="3"/>
    <x v="2"/>
    <x v="76"/>
    <x v="187"/>
    <s v="11.99 - 17.66"/>
    <n v="11.99"/>
    <n v="17.66"/>
    <n v="14.824999999999999"/>
    <x v="0"/>
    <n v="18"/>
    <n v="266.84999999999997"/>
  </r>
  <r>
    <n v="5558"/>
    <x v="3"/>
    <x v="2"/>
    <x v="15"/>
    <x v="45"/>
    <s v="14.58 - 16.88"/>
    <n v="14.58"/>
    <n v="16.88"/>
    <n v="15.73"/>
    <x v="0"/>
    <n v="18"/>
    <n v="283.14"/>
  </r>
  <r>
    <n v="5559"/>
    <x v="3"/>
    <x v="2"/>
    <x v="10"/>
    <x v="103"/>
    <s v="22.58 - 25.38"/>
    <n v="22.58"/>
    <n v="25.38"/>
    <n v="23.979999999999997"/>
    <x v="2"/>
    <n v="12"/>
    <n v="287.76"/>
  </r>
  <r>
    <n v="5560"/>
    <x v="3"/>
    <x v="2"/>
    <x v="17"/>
    <x v="23"/>
    <s v="28.66 - 46.96"/>
    <n v="28.66"/>
    <n v="46.96"/>
    <n v="37.81"/>
    <x v="5"/>
    <n v="11"/>
    <n v="415.91"/>
  </r>
  <r>
    <n v="5561"/>
    <x v="3"/>
    <x v="2"/>
    <x v="83"/>
    <x v="213"/>
    <s v="16.78 - 18.98"/>
    <n v="16.78"/>
    <n v="18.98"/>
    <n v="17.880000000000003"/>
    <x v="0"/>
    <n v="10"/>
    <n v="178.8"/>
  </r>
  <r>
    <n v="5562"/>
    <x v="3"/>
    <x v="2"/>
    <x v="14"/>
    <x v="19"/>
    <s v="20.38 - 21.88"/>
    <n v="20.38"/>
    <n v="21.88"/>
    <n v="21.13"/>
    <x v="2"/>
    <n v="9"/>
    <n v="190.17"/>
  </r>
  <r>
    <n v="5563"/>
    <x v="3"/>
    <x v="2"/>
    <x v="33"/>
    <x v="102"/>
    <s v="5.28 - 8.28"/>
    <n v="5.28"/>
    <n v="8.2799999999999994"/>
    <n v="6.7799999999999994"/>
    <x v="4"/>
    <n v="9"/>
    <n v="61.019999999999996"/>
  </r>
  <r>
    <n v="5564"/>
    <x v="3"/>
    <x v="2"/>
    <x v="85"/>
    <x v="223"/>
    <s v="16.98 - 17.98"/>
    <n v="16.98"/>
    <n v="17.98"/>
    <n v="17.48"/>
    <x v="0"/>
    <n v="8"/>
    <n v="139.84"/>
  </r>
  <r>
    <n v="5565"/>
    <x v="3"/>
    <x v="2"/>
    <x v="0"/>
    <x v="46"/>
    <s v="14.58 - 19.98"/>
    <n v="14.58"/>
    <n v="19.98"/>
    <n v="17.28"/>
    <x v="0"/>
    <n v="7"/>
    <n v="120.96000000000001"/>
  </r>
  <r>
    <n v="5566"/>
    <x v="3"/>
    <x v="2"/>
    <x v="88"/>
    <x v="231"/>
    <s v="32.99 - 39.99"/>
    <n v="32.99"/>
    <n v="39.99"/>
    <n v="36.49"/>
    <x v="5"/>
    <n v="7"/>
    <n v="255.43"/>
  </r>
  <r>
    <n v="5567"/>
    <x v="3"/>
    <x v="2"/>
    <x v="61"/>
    <x v="290"/>
    <s v="21.99 - 23.79"/>
    <n v="21.99"/>
    <n v="23.79"/>
    <n v="22.89"/>
    <x v="2"/>
    <n v="5"/>
    <n v="114.45"/>
  </r>
  <r>
    <n v="5568"/>
    <x v="3"/>
    <x v="2"/>
    <x v="0"/>
    <x v="165"/>
    <s v="16.68 - 18.68"/>
    <n v="16.68"/>
    <n v="18.68"/>
    <n v="17.68"/>
    <x v="0"/>
    <n v="5"/>
    <n v="88.4"/>
  </r>
  <r>
    <n v="5569"/>
    <x v="3"/>
    <x v="2"/>
    <x v="3"/>
    <x v="310"/>
    <s v="45.80 - 54.80"/>
    <n v="45.8"/>
    <n v="54.8"/>
    <n v="50.3"/>
    <x v="1"/>
    <n v="3"/>
    <n v="150.89999999999998"/>
  </r>
  <r>
    <n v="5570"/>
    <x v="3"/>
    <x v="2"/>
    <x v="101"/>
    <x v="302"/>
    <s v="31.33 - 33.33"/>
    <n v="31.33"/>
    <n v="33.33"/>
    <n v="32.33"/>
    <x v="5"/>
    <n v="2"/>
    <n v="64.66"/>
  </r>
  <r>
    <n v="5571"/>
    <x v="3"/>
    <x v="2"/>
    <x v="90"/>
    <x v="244"/>
    <s v="30.98 - 34.58"/>
    <n v="30.98"/>
    <n v="34.58"/>
    <n v="32.78"/>
    <x v="5"/>
    <n v="2"/>
    <n v="65.56"/>
  </r>
  <r>
    <n v="5572"/>
    <x v="3"/>
    <x v="2"/>
    <x v="53"/>
    <x v="104"/>
    <s v="25.98 - 27.98"/>
    <n v="25.98"/>
    <n v="27.98"/>
    <n v="26.98"/>
    <x v="2"/>
    <n v="2"/>
    <n v="53.96"/>
  </r>
  <r>
    <n v="5573"/>
    <x v="3"/>
    <x v="2"/>
    <x v="100"/>
    <x v="301"/>
    <s v="12.98 - 16.28"/>
    <n v="12.98"/>
    <n v="16.28"/>
    <n v="14.63"/>
    <x v="0"/>
    <n v="1"/>
    <n v="14.63"/>
  </r>
  <r>
    <n v="5574"/>
    <x v="3"/>
    <x v="2"/>
    <x v="13"/>
    <x v="230"/>
    <s v="17.88 - 20.38"/>
    <n v="17.88"/>
    <n v="20.38"/>
    <n v="19.13"/>
    <x v="0"/>
    <n v="1"/>
    <n v="19.13"/>
  </r>
  <r>
    <n v="5575"/>
    <x v="3"/>
    <x v="2"/>
    <x v="68"/>
    <x v="150"/>
    <s v="2.98 - 7.39"/>
    <n v="2.98"/>
    <n v="7.39"/>
    <n v="5.1849999999999996"/>
    <x v="4"/>
    <n v="1"/>
    <n v="5.1849999999999996"/>
  </r>
  <r>
    <n v="5576"/>
    <x v="3"/>
    <x v="3"/>
    <x v="4"/>
    <x v="195"/>
    <s v="7.98 - 17.98"/>
    <n v="7.98"/>
    <n v="17.98"/>
    <n v="12.98"/>
    <x v="0"/>
    <n v="39951"/>
    <n v="518563.98000000004"/>
  </r>
  <r>
    <n v="5577"/>
    <x v="3"/>
    <x v="3"/>
    <x v="4"/>
    <x v="168"/>
    <s v="9.98 - 13.98"/>
    <n v="9.98"/>
    <n v="13.98"/>
    <n v="11.98"/>
    <x v="0"/>
    <n v="29961"/>
    <n v="358932.78"/>
  </r>
  <r>
    <n v="5578"/>
    <x v="3"/>
    <x v="3"/>
    <x v="4"/>
    <x v="202"/>
    <s v="13.58 - 16.78"/>
    <n v="13.58"/>
    <n v="16.78"/>
    <n v="15.18"/>
    <x v="0"/>
    <n v="28931"/>
    <n v="439172.58"/>
  </r>
  <r>
    <n v="5579"/>
    <x v="3"/>
    <x v="3"/>
    <x v="50"/>
    <x v="135"/>
    <s v="25.89 - 36.39"/>
    <n v="25.89"/>
    <n v="36.39"/>
    <n v="31.14"/>
    <x v="5"/>
    <n v="26760"/>
    <n v="833306.4"/>
  </r>
  <r>
    <n v="5580"/>
    <x v="3"/>
    <x v="3"/>
    <x v="4"/>
    <x v="196"/>
    <s v="15.48 - 21.99"/>
    <n v="15.48"/>
    <n v="21.99"/>
    <n v="18.734999999999999"/>
    <x v="0"/>
    <n v="24580"/>
    <n v="460506.3"/>
  </r>
  <r>
    <n v="5581"/>
    <x v="3"/>
    <x v="3"/>
    <x v="17"/>
    <x v="144"/>
    <s v="11.98 - 18.98"/>
    <n v="11.98"/>
    <n v="18.98"/>
    <n v="15.48"/>
    <x v="0"/>
    <n v="21065"/>
    <n v="326086.2"/>
  </r>
  <r>
    <n v="5582"/>
    <x v="3"/>
    <x v="3"/>
    <x v="6"/>
    <x v="106"/>
    <s v="3.28 - 9.99"/>
    <n v="3.28"/>
    <n v="9.99"/>
    <n v="6.6349999999999998"/>
    <x v="4"/>
    <n v="18086"/>
    <n v="120000.61"/>
  </r>
  <r>
    <n v="5583"/>
    <x v="3"/>
    <x v="3"/>
    <x v="6"/>
    <x v="304"/>
    <s v="5.98 - 8.88"/>
    <n v="5.98"/>
    <n v="8.8800000000000008"/>
    <n v="7.4300000000000006"/>
    <x v="4"/>
    <n v="15011"/>
    <n v="111531.73000000001"/>
  </r>
  <r>
    <n v="5584"/>
    <x v="3"/>
    <x v="3"/>
    <x v="4"/>
    <x v="107"/>
    <s v="18.98 - 33.18"/>
    <n v="18.98"/>
    <n v="33.18"/>
    <n v="26.08"/>
    <x v="2"/>
    <n v="14714"/>
    <n v="383741.12"/>
  </r>
  <r>
    <n v="5585"/>
    <x v="3"/>
    <x v="3"/>
    <x v="50"/>
    <x v="98"/>
    <s v="25.99 - 29.59"/>
    <n v="25.99"/>
    <n v="29.59"/>
    <n v="27.79"/>
    <x v="2"/>
    <n v="13196"/>
    <n v="366716.83999999997"/>
  </r>
  <r>
    <n v="5586"/>
    <x v="3"/>
    <x v="3"/>
    <x v="4"/>
    <x v="12"/>
    <s v="20.98 - 34.28"/>
    <n v="20.98"/>
    <n v="34.28"/>
    <n v="27.630000000000003"/>
    <x v="2"/>
    <n v="12246"/>
    <n v="338356.98000000004"/>
  </r>
  <r>
    <n v="5587"/>
    <x v="3"/>
    <x v="3"/>
    <x v="47"/>
    <x v="303"/>
    <s v="31.98 - 37.98"/>
    <n v="31.98"/>
    <n v="37.979999999999997"/>
    <n v="34.979999999999997"/>
    <x v="5"/>
    <n v="10486"/>
    <n v="366800.27999999997"/>
  </r>
  <r>
    <n v="5588"/>
    <x v="3"/>
    <x v="3"/>
    <x v="18"/>
    <x v="279"/>
    <s v="34.98 - 66.00"/>
    <n v="34.979999999999997"/>
    <n v="66"/>
    <n v="50.489999999999995"/>
    <x v="1"/>
    <n v="10368"/>
    <n v="523480.31999999995"/>
  </r>
  <r>
    <n v="5589"/>
    <x v="3"/>
    <x v="3"/>
    <x v="4"/>
    <x v="292"/>
    <s v="20.28 - 31.98"/>
    <n v="20.28"/>
    <n v="31.98"/>
    <n v="26.130000000000003"/>
    <x v="2"/>
    <n v="10042"/>
    <n v="262397.46000000002"/>
  </r>
  <r>
    <n v="5590"/>
    <x v="3"/>
    <x v="3"/>
    <x v="4"/>
    <x v="16"/>
    <s v="12.98 - 16.58"/>
    <n v="12.98"/>
    <n v="16.579999999999998"/>
    <n v="14.78"/>
    <x v="0"/>
    <n v="8427"/>
    <n v="124551.06"/>
  </r>
  <r>
    <n v="5591"/>
    <x v="3"/>
    <x v="3"/>
    <x v="11"/>
    <x v="242"/>
    <s v="4.99 - 6.99"/>
    <n v="4.99"/>
    <n v="6.99"/>
    <n v="5.99"/>
    <x v="4"/>
    <n v="7643"/>
    <n v="45781.57"/>
  </r>
  <r>
    <n v="5592"/>
    <x v="3"/>
    <x v="3"/>
    <x v="8"/>
    <x v="127"/>
    <s v="12.98 - 16.58"/>
    <n v="12.98"/>
    <n v="16.579999999999998"/>
    <n v="14.78"/>
    <x v="0"/>
    <n v="7097"/>
    <n v="104893.65999999999"/>
  </r>
  <r>
    <n v="5593"/>
    <x v="3"/>
    <x v="3"/>
    <x v="47"/>
    <x v="283"/>
    <s v="33.98 - 39.98"/>
    <n v="33.979999999999997"/>
    <n v="39.979999999999997"/>
    <n v="36.979999999999997"/>
    <x v="5"/>
    <n v="6887"/>
    <n v="254681.25999999998"/>
  </r>
  <r>
    <n v="5594"/>
    <x v="3"/>
    <x v="3"/>
    <x v="75"/>
    <x v="183"/>
    <s v="30.00 - 76.90"/>
    <n v="30"/>
    <n v="76.900000000000006"/>
    <n v="53.45"/>
    <x v="1"/>
    <n v="6463"/>
    <n v="345447.35000000003"/>
  </r>
  <r>
    <n v="5595"/>
    <x v="3"/>
    <x v="3"/>
    <x v="4"/>
    <x v="261"/>
    <s v="16.68 - 27.98"/>
    <n v="16.68"/>
    <n v="27.98"/>
    <n v="22.33"/>
    <x v="2"/>
    <n v="6323"/>
    <n v="141192.59"/>
  </r>
  <r>
    <n v="5596"/>
    <x v="3"/>
    <x v="3"/>
    <x v="60"/>
    <x v="185"/>
    <s v="14.98 - 20.98"/>
    <n v="14.98"/>
    <n v="20.98"/>
    <n v="17.98"/>
    <x v="0"/>
    <n v="6146"/>
    <n v="110505.08"/>
  </r>
  <r>
    <n v="5597"/>
    <x v="3"/>
    <x v="3"/>
    <x v="47"/>
    <x v="265"/>
    <s v="42.98 - 45.98"/>
    <n v="42.98"/>
    <n v="45.98"/>
    <n v="44.48"/>
    <x v="3"/>
    <n v="6082"/>
    <n v="270527.35999999999"/>
  </r>
  <r>
    <n v="5598"/>
    <x v="3"/>
    <x v="3"/>
    <x v="4"/>
    <x v="234"/>
    <s v="7.98 - 15.78"/>
    <n v="7.98"/>
    <n v="15.78"/>
    <n v="11.879999999999999"/>
    <x v="0"/>
    <n v="5133"/>
    <n v="60980.039999999994"/>
  </r>
  <r>
    <n v="5599"/>
    <x v="3"/>
    <x v="3"/>
    <x v="34"/>
    <x v="145"/>
    <s v="12.28 - 23.98"/>
    <n v="12.28"/>
    <n v="23.98"/>
    <n v="18.13"/>
    <x v="0"/>
    <n v="4876"/>
    <n v="88401.87999999999"/>
  </r>
  <r>
    <n v="5600"/>
    <x v="3"/>
    <x v="3"/>
    <x v="51"/>
    <x v="171"/>
    <s v="7.99 - 12.38"/>
    <n v="7.99"/>
    <n v="12.38"/>
    <n v="10.185"/>
    <x v="0"/>
    <n v="4727"/>
    <n v="48144.495000000003"/>
  </r>
  <r>
    <n v="5601"/>
    <x v="3"/>
    <x v="3"/>
    <x v="53"/>
    <x v="186"/>
    <s v="13.48 - 18.28"/>
    <n v="13.48"/>
    <n v="18.28"/>
    <n v="15.88"/>
    <x v="0"/>
    <n v="4416"/>
    <n v="70126.080000000002"/>
  </r>
  <r>
    <n v="5602"/>
    <x v="3"/>
    <x v="3"/>
    <x v="96"/>
    <x v="291"/>
    <s v="17.90 - 28.49"/>
    <n v="17.899999999999999"/>
    <n v="28.49"/>
    <n v="23.195"/>
    <x v="2"/>
    <n v="4390"/>
    <n v="101826.05"/>
  </r>
  <r>
    <n v="5603"/>
    <x v="3"/>
    <x v="3"/>
    <x v="3"/>
    <x v="276"/>
    <s v="29.80 - 35.60"/>
    <n v="29.8"/>
    <n v="35.6"/>
    <n v="32.700000000000003"/>
    <x v="5"/>
    <n v="4293"/>
    <n v="140381.1"/>
  </r>
  <r>
    <n v="5604"/>
    <x v="3"/>
    <x v="3"/>
    <x v="31"/>
    <x v="191"/>
    <s v="2.99 - 5.75"/>
    <n v="2.99"/>
    <n v="5.75"/>
    <n v="4.37"/>
    <x v="4"/>
    <n v="4253"/>
    <n v="18585.61"/>
  </r>
  <r>
    <n v="5605"/>
    <x v="3"/>
    <x v="3"/>
    <x v="1"/>
    <x v="119"/>
    <s v="40.50 - 44.50"/>
    <n v="40.5"/>
    <n v="44.5"/>
    <n v="42.5"/>
    <x v="3"/>
    <n v="4202"/>
    <n v="178585"/>
  </r>
  <r>
    <n v="5606"/>
    <x v="3"/>
    <x v="3"/>
    <x v="12"/>
    <x v="118"/>
    <s v="20.99 - 33.99"/>
    <n v="20.99"/>
    <n v="33.99"/>
    <n v="27.490000000000002"/>
    <x v="2"/>
    <n v="4064"/>
    <n v="111719.36000000002"/>
  </r>
  <r>
    <n v="5607"/>
    <x v="3"/>
    <x v="3"/>
    <x v="51"/>
    <x v="101"/>
    <s v="11.88 - 20.68"/>
    <n v="11.88"/>
    <n v="20.68"/>
    <n v="16.28"/>
    <x v="0"/>
    <n v="3821"/>
    <n v="62205.880000000005"/>
  </r>
  <r>
    <n v="5608"/>
    <x v="3"/>
    <x v="3"/>
    <x v="2"/>
    <x v="140"/>
    <s v="19.59 - 28.34"/>
    <n v="19.59"/>
    <n v="28.34"/>
    <n v="23.965"/>
    <x v="2"/>
    <n v="3601"/>
    <n v="86297.964999999997"/>
  </r>
  <r>
    <n v="5609"/>
    <x v="3"/>
    <x v="3"/>
    <x v="2"/>
    <x v="173"/>
    <s v="16.29 - 19.29"/>
    <n v="16.29"/>
    <n v="19.29"/>
    <n v="17.79"/>
    <x v="0"/>
    <n v="3523"/>
    <n v="62674.17"/>
  </r>
  <r>
    <n v="5610"/>
    <x v="3"/>
    <x v="3"/>
    <x v="24"/>
    <x v="35"/>
    <s v="14.28 - 15.38"/>
    <n v="14.28"/>
    <n v="15.38"/>
    <n v="14.83"/>
    <x v="0"/>
    <n v="3191"/>
    <n v="47322.53"/>
  </r>
  <r>
    <n v="5611"/>
    <x v="3"/>
    <x v="3"/>
    <x v="5"/>
    <x v="298"/>
    <s v="16.28 - 17.58"/>
    <n v="16.28"/>
    <n v="17.579999999999998"/>
    <n v="16.93"/>
    <x v="0"/>
    <n v="3183"/>
    <n v="53888.19"/>
  </r>
  <r>
    <n v="5612"/>
    <x v="3"/>
    <x v="3"/>
    <x v="1"/>
    <x v="248"/>
    <s v="35.39 - 41.39"/>
    <n v="35.39"/>
    <n v="41.39"/>
    <n v="38.39"/>
    <x v="5"/>
    <n v="3085"/>
    <n v="118433.15000000001"/>
  </r>
  <r>
    <n v="5613"/>
    <x v="3"/>
    <x v="3"/>
    <x v="26"/>
    <x v="39"/>
    <s v="12.68 - 20.78"/>
    <n v="12.68"/>
    <n v="20.78"/>
    <n v="16.73"/>
    <x v="0"/>
    <n v="3039"/>
    <n v="50842.47"/>
  </r>
  <r>
    <n v="5614"/>
    <x v="3"/>
    <x v="3"/>
    <x v="22"/>
    <x v="31"/>
    <s v="12.99 - 17.19"/>
    <n v="12.99"/>
    <n v="17.190000000000001"/>
    <n v="15.09"/>
    <x v="0"/>
    <n v="2889"/>
    <n v="43595.01"/>
  </r>
  <r>
    <n v="5615"/>
    <x v="3"/>
    <x v="3"/>
    <x v="4"/>
    <x v="4"/>
    <s v="15.58 - 16.98"/>
    <n v="15.58"/>
    <n v="16.98"/>
    <n v="16.28"/>
    <x v="0"/>
    <n v="2696"/>
    <n v="43890.880000000005"/>
  </r>
  <r>
    <n v="5616"/>
    <x v="3"/>
    <x v="3"/>
    <x v="26"/>
    <x v="246"/>
    <s v="6.98 - 8.98"/>
    <n v="6.98"/>
    <n v="8.98"/>
    <n v="7.98"/>
    <x v="4"/>
    <n v="2632"/>
    <n v="21003.360000000001"/>
  </r>
  <r>
    <n v="5617"/>
    <x v="3"/>
    <x v="3"/>
    <x v="31"/>
    <x v="79"/>
    <s v="5.99 - 9.40"/>
    <n v="5.99"/>
    <n v="9.4"/>
    <n v="7.6950000000000003"/>
    <x v="4"/>
    <n v="2439"/>
    <n v="18768.105"/>
  </r>
  <r>
    <n v="5618"/>
    <x v="3"/>
    <x v="3"/>
    <x v="10"/>
    <x v="306"/>
    <s v="16.98 - 19.98"/>
    <n v="16.98"/>
    <n v="19.98"/>
    <n v="18.48"/>
    <x v="0"/>
    <n v="2342"/>
    <n v="43280.160000000003"/>
  </r>
  <r>
    <n v="5619"/>
    <x v="3"/>
    <x v="3"/>
    <x v="21"/>
    <x v="199"/>
    <s v="52.03 - 52.23"/>
    <n v="52.03"/>
    <n v="52.23"/>
    <n v="52.129999999999995"/>
    <x v="1"/>
    <n v="2300"/>
    <n v="119898.99999999999"/>
  </r>
  <r>
    <n v="5620"/>
    <x v="3"/>
    <x v="3"/>
    <x v="51"/>
    <x v="289"/>
    <s v="15.48 - 22.48"/>
    <n v="15.48"/>
    <n v="22.48"/>
    <n v="18.98"/>
    <x v="0"/>
    <n v="2237"/>
    <n v="42458.26"/>
  </r>
  <r>
    <n v="5621"/>
    <x v="3"/>
    <x v="3"/>
    <x v="47"/>
    <x v="93"/>
    <s v="33.80 - 33.80"/>
    <n v="33.799999999999997"/>
    <n v="33.799999999999997"/>
    <n v="33.799999999999997"/>
    <x v="5"/>
    <n v="2226"/>
    <n v="75238.799999999988"/>
  </r>
  <r>
    <n v="5622"/>
    <x v="3"/>
    <x v="3"/>
    <x v="69"/>
    <x v="153"/>
    <s v="14.78 - 16.48"/>
    <n v="14.78"/>
    <n v="16.48"/>
    <n v="15.629999999999999"/>
    <x v="0"/>
    <n v="2216"/>
    <n v="34636.079999999994"/>
  </r>
  <r>
    <n v="5623"/>
    <x v="3"/>
    <x v="3"/>
    <x v="16"/>
    <x v="263"/>
    <s v="28.99 - 36.71"/>
    <n v="28.99"/>
    <n v="36.71"/>
    <n v="32.85"/>
    <x v="5"/>
    <n v="2002"/>
    <n v="65765.7"/>
  </r>
  <r>
    <n v="5624"/>
    <x v="3"/>
    <x v="3"/>
    <x v="98"/>
    <x v="295"/>
    <s v="28.98 - 45.98"/>
    <n v="28.98"/>
    <n v="45.98"/>
    <n v="37.479999999999997"/>
    <x v="5"/>
    <n v="1930"/>
    <n v="72336.399999999994"/>
  </r>
  <r>
    <n v="5625"/>
    <x v="3"/>
    <x v="3"/>
    <x v="70"/>
    <x v="239"/>
    <s v="33.99 - 68.99"/>
    <n v="33.99"/>
    <n v="68.989999999999995"/>
    <n v="51.489999999999995"/>
    <x v="1"/>
    <n v="1711"/>
    <n v="88099.389999999985"/>
  </r>
  <r>
    <n v="5626"/>
    <x v="3"/>
    <x v="3"/>
    <x v="11"/>
    <x v="294"/>
    <s v="14.49 - 15.99"/>
    <n v="14.49"/>
    <n v="15.99"/>
    <n v="15.24"/>
    <x v="0"/>
    <n v="1678"/>
    <n v="25572.720000000001"/>
  </r>
  <r>
    <n v="5627"/>
    <x v="3"/>
    <x v="3"/>
    <x v="12"/>
    <x v="177"/>
    <s v="15.69 - 18.89"/>
    <n v="15.69"/>
    <n v="18.89"/>
    <n v="17.29"/>
    <x v="0"/>
    <n v="1654"/>
    <n v="28597.66"/>
  </r>
  <r>
    <n v="5628"/>
    <x v="3"/>
    <x v="3"/>
    <x v="48"/>
    <x v="137"/>
    <s v="19.39 - 29.39"/>
    <n v="19.39"/>
    <n v="29.39"/>
    <n v="24.39"/>
    <x v="2"/>
    <n v="1639"/>
    <n v="39975.21"/>
  </r>
  <r>
    <n v="5629"/>
    <x v="3"/>
    <x v="3"/>
    <x v="75"/>
    <x v="299"/>
    <s v="49.90 - 58.80"/>
    <n v="49.9"/>
    <n v="58.8"/>
    <n v="54.349999999999994"/>
    <x v="1"/>
    <n v="1638"/>
    <n v="89025.299999999988"/>
  </r>
  <r>
    <n v="5630"/>
    <x v="3"/>
    <x v="3"/>
    <x v="97"/>
    <x v="293"/>
    <s v="29.08 - 60.00"/>
    <n v="29.08"/>
    <n v="60"/>
    <n v="44.54"/>
    <x v="3"/>
    <n v="1610"/>
    <n v="71709.399999999994"/>
  </r>
  <r>
    <n v="5631"/>
    <x v="3"/>
    <x v="3"/>
    <x v="82"/>
    <x v="211"/>
    <s v="24.98 - 33.18"/>
    <n v="24.98"/>
    <n v="33.18"/>
    <n v="29.08"/>
    <x v="2"/>
    <n v="1609"/>
    <n v="46789.719999999994"/>
  </r>
  <r>
    <n v="5632"/>
    <x v="3"/>
    <x v="3"/>
    <x v="60"/>
    <x v="126"/>
    <s v="5.99 - 9.95"/>
    <n v="5.99"/>
    <n v="9.9499999999999993"/>
    <n v="7.97"/>
    <x v="4"/>
    <n v="1454"/>
    <n v="11588.38"/>
  </r>
  <r>
    <n v="5633"/>
    <x v="3"/>
    <x v="3"/>
    <x v="48"/>
    <x v="151"/>
    <s v="25.89 - 33.69"/>
    <n v="25.89"/>
    <n v="33.69"/>
    <n v="29.79"/>
    <x v="2"/>
    <n v="1374"/>
    <n v="40931.46"/>
  </r>
  <r>
    <n v="5634"/>
    <x v="3"/>
    <x v="3"/>
    <x v="70"/>
    <x v="154"/>
    <s v="26.69 - 39.36"/>
    <n v="26.69"/>
    <n v="39.36"/>
    <n v="33.024999999999999"/>
    <x v="5"/>
    <n v="1328"/>
    <n v="43857.2"/>
  </r>
  <r>
    <n v="5635"/>
    <x v="3"/>
    <x v="3"/>
    <x v="7"/>
    <x v="212"/>
    <s v="18.98 - 32.98"/>
    <n v="18.98"/>
    <n v="32.979999999999997"/>
    <n v="25.979999999999997"/>
    <x v="2"/>
    <n v="1289"/>
    <n v="33488.219999999994"/>
  </r>
  <r>
    <n v="5636"/>
    <x v="3"/>
    <x v="3"/>
    <x v="23"/>
    <x v="32"/>
    <s v="12.98 - 17.88"/>
    <n v="12.98"/>
    <n v="17.88"/>
    <n v="15.43"/>
    <x v="0"/>
    <n v="1284"/>
    <n v="19812.12"/>
  </r>
  <r>
    <n v="5637"/>
    <x v="3"/>
    <x v="3"/>
    <x v="10"/>
    <x v="281"/>
    <s v="19.98 - 28.48"/>
    <n v="19.98"/>
    <n v="28.48"/>
    <n v="24.23"/>
    <x v="2"/>
    <n v="1205"/>
    <n v="29197.15"/>
  </r>
  <r>
    <n v="5638"/>
    <x v="3"/>
    <x v="3"/>
    <x v="0"/>
    <x v="309"/>
    <s v="18.99 - 30.99"/>
    <n v="18.989999999999998"/>
    <n v="30.99"/>
    <n v="24.99"/>
    <x v="2"/>
    <n v="1200"/>
    <n v="29987.999999999996"/>
  </r>
  <r>
    <n v="5639"/>
    <x v="3"/>
    <x v="3"/>
    <x v="102"/>
    <x v="305"/>
    <s v="13.98 - 19.28"/>
    <n v="13.98"/>
    <n v="19.28"/>
    <n v="16.630000000000003"/>
    <x v="0"/>
    <n v="1198"/>
    <n v="19922.740000000002"/>
  </r>
  <r>
    <n v="5640"/>
    <x v="3"/>
    <x v="3"/>
    <x v="31"/>
    <x v="267"/>
    <s v="15.24 - 15.78"/>
    <n v="15.24"/>
    <n v="15.78"/>
    <n v="15.51"/>
    <x v="0"/>
    <n v="1176"/>
    <n v="18239.759999999998"/>
  </r>
  <r>
    <n v="5641"/>
    <x v="3"/>
    <x v="3"/>
    <x v="2"/>
    <x v="2"/>
    <s v="23.32 - 24.22"/>
    <n v="23.32"/>
    <n v="24.22"/>
    <n v="23.77"/>
    <x v="2"/>
    <n v="1144"/>
    <n v="27192.880000000001"/>
  </r>
  <r>
    <n v="5642"/>
    <x v="3"/>
    <x v="3"/>
    <x v="60"/>
    <x v="271"/>
    <s v="14.58 - 20.88"/>
    <n v="14.58"/>
    <n v="20.88"/>
    <n v="17.73"/>
    <x v="0"/>
    <n v="1126"/>
    <n v="19963.98"/>
  </r>
  <r>
    <n v="5643"/>
    <x v="3"/>
    <x v="3"/>
    <x v="5"/>
    <x v="311"/>
    <s v="27.38 - 30.88"/>
    <n v="27.38"/>
    <n v="30.88"/>
    <n v="29.13"/>
    <x v="2"/>
    <n v="1050"/>
    <n v="30586.5"/>
  </r>
  <r>
    <n v="5644"/>
    <x v="3"/>
    <x v="3"/>
    <x v="26"/>
    <x v="269"/>
    <s v="11.98 - 18.58"/>
    <n v="11.98"/>
    <n v="18.579999999999998"/>
    <n v="15.28"/>
    <x v="0"/>
    <n v="1042"/>
    <n v="15921.76"/>
  </r>
  <r>
    <n v="5645"/>
    <x v="3"/>
    <x v="3"/>
    <x v="48"/>
    <x v="94"/>
    <s v="23.79 - 25.29"/>
    <n v="23.79"/>
    <n v="25.29"/>
    <n v="24.54"/>
    <x v="2"/>
    <n v="1002"/>
    <n v="24589.079999999998"/>
  </r>
  <r>
    <n v="5646"/>
    <x v="3"/>
    <x v="3"/>
    <x v="92"/>
    <x v="247"/>
    <s v="15.98 - 15.98"/>
    <n v="15.98"/>
    <n v="15.98"/>
    <n v="15.98"/>
    <x v="0"/>
    <n v="1000"/>
    <n v="15980"/>
  </r>
  <r>
    <n v="5647"/>
    <x v="3"/>
    <x v="3"/>
    <x v="52"/>
    <x v="100"/>
    <s v="5.68 - 8.58"/>
    <n v="5.68"/>
    <n v="8.58"/>
    <n v="7.13"/>
    <x v="4"/>
    <n v="941"/>
    <n v="6709.33"/>
  </r>
  <r>
    <n v="5648"/>
    <x v="3"/>
    <x v="3"/>
    <x v="12"/>
    <x v="277"/>
    <s v="26.39 - 41.99"/>
    <n v="26.39"/>
    <n v="41.99"/>
    <n v="34.19"/>
    <x v="5"/>
    <n v="925"/>
    <n v="31625.749999999996"/>
  </r>
  <r>
    <n v="5649"/>
    <x v="3"/>
    <x v="3"/>
    <x v="57"/>
    <x v="120"/>
    <s v="4.38 - 6.88"/>
    <n v="4.38"/>
    <n v="6.88"/>
    <n v="5.63"/>
    <x v="4"/>
    <n v="902"/>
    <n v="5078.26"/>
  </r>
  <r>
    <n v="5650"/>
    <x v="3"/>
    <x v="3"/>
    <x v="11"/>
    <x v="268"/>
    <s v="15.58 - 17.58"/>
    <n v="15.58"/>
    <n v="17.579999999999998"/>
    <n v="16.579999999999998"/>
    <x v="0"/>
    <n v="889"/>
    <n v="14739.619999999999"/>
  </r>
  <r>
    <n v="5651"/>
    <x v="3"/>
    <x v="3"/>
    <x v="2"/>
    <x v="175"/>
    <s v="25.99 - 33.89"/>
    <n v="25.99"/>
    <n v="33.89"/>
    <n v="29.939999999999998"/>
    <x v="2"/>
    <n v="876"/>
    <n v="26227.439999999999"/>
  </r>
  <r>
    <n v="5652"/>
    <x v="3"/>
    <x v="3"/>
    <x v="35"/>
    <x v="65"/>
    <s v="13.99 - 19.69"/>
    <n v="13.99"/>
    <n v="19.690000000000001"/>
    <n v="16.84"/>
    <x v="0"/>
    <n v="828"/>
    <n v="13943.52"/>
  </r>
  <r>
    <n v="5653"/>
    <x v="3"/>
    <x v="3"/>
    <x v="82"/>
    <x v="256"/>
    <s v="24.98 - 37.98"/>
    <n v="24.98"/>
    <n v="37.979999999999997"/>
    <n v="31.479999999999997"/>
    <x v="5"/>
    <n v="828"/>
    <n v="26065.439999999999"/>
  </r>
  <r>
    <n v="5654"/>
    <x v="3"/>
    <x v="3"/>
    <x v="3"/>
    <x v="264"/>
    <s v="43.80 - 51.80"/>
    <n v="43.8"/>
    <n v="51.8"/>
    <n v="47.8"/>
    <x v="3"/>
    <n v="809"/>
    <n v="38670.199999999997"/>
  </r>
  <r>
    <n v="5655"/>
    <x v="3"/>
    <x v="3"/>
    <x v="73"/>
    <x v="169"/>
    <s v="15.68 - 32.98"/>
    <n v="15.68"/>
    <n v="32.979999999999997"/>
    <n v="24.33"/>
    <x v="2"/>
    <n v="775"/>
    <n v="18855.75"/>
  </r>
  <r>
    <n v="5656"/>
    <x v="3"/>
    <x v="3"/>
    <x v="7"/>
    <x v="160"/>
    <s v="18.58 - 28.08"/>
    <n v="18.579999999999998"/>
    <n v="28.08"/>
    <n v="23.33"/>
    <x v="2"/>
    <n v="768"/>
    <n v="17917.439999999999"/>
  </r>
  <r>
    <n v="5657"/>
    <x v="3"/>
    <x v="3"/>
    <x v="5"/>
    <x v="257"/>
    <s v="22.90 - 26.30"/>
    <n v="22.9"/>
    <n v="26.3"/>
    <n v="24.6"/>
    <x v="2"/>
    <n v="743"/>
    <n v="18277.8"/>
  </r>
  <r>
    <n v="5658"/>
    <x v="3"/>
    <x v="3"/>
    <x v="43"/>
    <x v="78"/>
    <s v="18.29 - 19.79"/>
    <n v="18.29"/>
    <n v="19.79"/>
    <n v="19.04"/>
    <x v="0"/>
    <n v="719"/>
    <n v="13689.76"/>
  </r>
  <r>
    <n v="5659"/>
    <x v="3"/>
    <x v="3"/>
    <x v="56"/>
    <x v="312"/>
    <s v="16.99 - 24.99"/>
    <n v="16.989999999999998"/>
    <n v="24.99"/>
    <n v="20.99"/>
    <x v="2"/>
    <n v="713"/>
    <n v="14965.869999999999"/>
  </r>
  <r>
    <n v="5660"/>
    <x v="3"/>
    <x v="3"/>
    <x v="21"/>
    <x v="262"/>
    <s v="47.80 - 53.43"/>
    <n v="47.8"/>
    <n v="53.43"/>
    <n v="50.614999999999995"/>
    <x v="1"/>
    <n v="700"/>
    <n v="35430.5"/>
  </r>
  <r>
    <n v="5661"/>
    <x v="3"/>
    <x v="3"/>
    <x v="65"/>
    <x v="141"/>
    <s v="5.99 - 9.09"/>
    <n v="5.99"/>
    <n v="9.09"/>
    <n v="7.54"/>
    <x v="4"/>
    <n v="657"/>
    <n v="4953.78"/>
  </r>
  <r>
    <n v="5662"/>
    <x v="3"/>
    <x v="3"/>
    <x v="3"/>
    <x v="180"/>
    <s v="42.80 - 53.60"/>
    <n v="42.8"/>
    <n v="53.6"/>
    <n v="48.2"/>
    <x v="3"/>
    <n v="652"/>
    <n v="31426.400000000001"/>
  </r>
  <r>
    <n v="5663"/>
    <x v="3"/>
    <x v="3"/>
    <x v="30"/>
    <x v="208"/>
    <s v="28.99 - 36.29"/>
    <n v="28.99"/>
    <n v="36.29"/>
    <n v="32.64"/>
    <x v="5"/>
    <n v="637"/>
    <n v="20791.68"/>
  </r>
  <r>
    <n v="5664"/>
    <x v="3"/>
    <x v="3"/>
    <x v="1"/>
    <x v="1"/>
    <s v="49.99 - 54.65"/>
    <n v="49.99"/>
    <n v="54.65"/>
    <n v="52.32"/>
    <x v="1"/>
    <n v="619"/>
    <n v="32386.080000000002"/>
  </r>
  <r>
    <n v="5665"/>
    <x v="3"/>
    <x v="3"/>
    <x v="19"/>
    <x v="205"/>
    <s v="24.59 - 29.98"/>
    <n v="24.59"/>
    <n v="29.98"/>
    <n v="27.285"/>
    <x v="2"/>
    <n v="603"/>
    <n v="16452.855"/>
  </r>
  <r>
    <n v="5666"/>
    <x v="3"/>
    <x v="3"/>
    <x v="5"/>
    <x v="236"/>
    <s v="23.18 - 31.50"/>
    <n v="23.18"/>
    <n v="31.5"/>
    <n v="27.34"/>
    <x v="2"/>
    <n v="582"/>
    <n v="15911.88"/>
  </r>
  <r>
    <n v="5667"/>
    <x v="3"/>
    <x v="3"/>
    <x v="14"/>
    <x v="287"/>
    <s v="19.98 - 28.78"/>
    <n v="19.98"/>
    <n v="28.78"/>
    <n v="24.380000000000003"/>
    <x v="2"/>
    <n v="572"/>
    <n v="13945.36"/>
  </r>
  <r>
    <n v="5668"/>
    <x v="3"/>
    <x v="3"/>
    <x v="36"/>
    <x v="155"/>
    <s v="22.59 - 26.99"/>
    <n v="22.59"/>
    <n v="26.99"/>
    <n v="24.79"/>
    <x v="2"/>
    <n v="557"/>
    <n v="13808.029999999999"/>
  </r>
  <r>
    <n v="5669"/>
    <x v="3"/>
    <x v="3"/>
    <x v="8"/>
    <x v="285"/>
    <s v="18.98 - 27.28"/>
    <n v="18.98"/>
    <n v="27.28"/>
    <n v="23.130000000000003"/>
    <x v="2"/>
    <n v="517"/>
    <n v="11958.210000000001"/>
  </r>
  <r>
    <n v="5670"/>
    <x v="3"/>
    <x v="3"/>
    <x v="11"/>
    <x v="235"/>
    <s v="18.79 - 21.59"/>
    <n v="18.79"/>
    <n v="21.59"/>
    <n v="20.189999999999998"/>
    <x v="2"/>
    <n v="500"/>
    <n v="10094.999999999998"/>
  </r>
  <r>
    <n v="5671"/>
    <x v="3"/>
    <x v="3"/>
    <x v="23"/>
    <x v="274"/>
    <s v="19.99 - 28.29"/>
    <n v="19.989999999999998"/>
    <n v="28.29"/>
    <n v="24.14"/>
    <x v="2"/>
    <n v="495"/>
    <n v="11949.300000000001"/>
  </r>
  <r>
    <n v="5672"/>
    <x v="3"/>
    <x v="3"/>
    <x v="103"/>
    <x v="308"/>
    <s v="13.99 - 15.39"/>
    <n v="13.99"/>
    <n v="15.39"/>
    <n v="14.690000000000001"/>
    <x v="0"/>
    <n v="483"/>
    <n v="7095.27"/>
  </r>
  <r>
    <n v="5673"/>
    <x v="3"/>
    <x v="3"/>
    <x v="62"/>
    <x v="147"/>
    <s v="8.98 - 15.98"/>
    <n v="8.98"/>
    <n v="15.98"/>
    <n v="12.48"/>
    <x v="0"/>
    <n v="481"/>
    <n v="6002.88"/>
  </r>
  <r>
    <n v="5674"/>
    <x v="3"/>
    <x v="3"/>
    <x v="8"/>
    <x v="255"/>
    <s v="14.98 - 17.98"/>
    <n v="14.98"/>
    <n v="17.98"/>
    <n v="16.48"/>
    <x v="0"/>
    <n v="472"/>
    <n v="7778.56"/>
  </r>
  <r>
    <n v="5675"/>
    <x v="3"/>
    <x v="3"/>
    <x v="29"/>
    <x v="158"/>
    <s v="52.39 - 60.39"/>
    <n v="52.39"/>
    <n v="60.39"/>
    <n v="56.39"/>
    <x v="1"/>
    <n v="460"/>
    <n v="25939.4"/>
  </r>
  <r>
    <n v="5676"/>
    <x v="3"/>
    <x v="3"/>
    <x v="89"/>
    <x v="238"/>
    <s v="29.85 - 43.55"/>
    <n v="29.85"/>
    <n v="43.55"/>
    <n v="36.700000000000003"/>
    <x v="5"/>
    <n v="455"/>
    <n v="16698.5"/>
  </r>
  <r>
    <n v="5677"/>
    <x v="3"/>
    <x v="3"/>
    <x v="3"/>
    <x v="38"/>
    <s v="49.80 - 59.80"/>
    <n v="49.8"/>
    <n v="59.8"/>
    <n v="54.8"/>
    <x v="1"/>
    <n v="439"/>
    <n v="24057.199999999997"/>
  </r>
  <r>
    <n v="5678"/>
    <x v="3"/>
    <x v="3"/>
    <x v="2"/>
    <x v="27"/>
    <s v="26.11 - 27.21"/>
    <n v="26.11"/>
    <n v="27.21"/>
    <n v="26.66"/>
    <x v="2"/>
    <n v="439"/>
    <n v="11703.74"/>
  </r>
  <r>
    <n v="5679"/>
    <x v="3"/>
    <x v="3"/>
    <x v="12"/>
    <x v="15"/>
    <s v="16.89 - 20.19"/>
    <n v="16.89"/>
    <n v="20.190000000000001"/>
    <n v="18.54"/>
    <x v="0"/>
    <n v="436"/>
    <n v="8083.44"/>
  </r>
  <r>
    <n v="5680"/>
    <x v="3"/>
    <x v="3"/>
    <x v="15"/>
    <x v="33"/>
    <s v="13.58 - 16.18"/>
    <n v="13.58"/>
    <n v="16.18"/>
    <n v="14.879999999999999"/>
    <x v="0"/>
    <n v="430"/>
    <n v="6398.4"/>
  </r>
  <r>
    <n v="5681"/>
    <x v="3"/>
    <x v="3"/>
    <x v="36"/>
    <x v="250"/>
    <s v="17.50 - 21.80"/>
    <n v="17.5"/>
    <n v="21.8"/>
    <n v="19.649999999999999"/>
    <x v="0"/>
    <n v="404"/>
    <n v="7938.5999999999995"/>
  </r>
  <r>
    <n v="5682"/>
    <x v="3"/>
    <x v="3"/>
    <x v="21"/>
    <x v="270"/>
    <s v="40.56 - 40.90"/>
    <n v="40.56"/>
    <n v="40.9"/>
    <n v="40.730000000000004"/>
    <x v="3"/>
    <n v="400"/>
    <n v="16292.000000000002"/>
  </r>
  <r>
    <n v="5683"/>
    <x v="3"/>
    <x v="3"/>
    <x v="65"/>
    <x v="258"/>
    <s v="13.99 - 19.99"/>
    <n v="13.99"/>
    <n v="19.989999999999998"/>
    <n v="16.989999999999998"/>
    <x v="0"/>
    <n v="399"/>
    <n v="6779.0099999999993"/>
  </r>
  <r>
    <n v="5684"/>
    <x v="3"/>
    <x v="3"/>
    <x v="26"/>
    <x v="115"/>
    <s v="12.98 - 20.78"/>
    <n v="12.98"/>
    <n v="20.78"/>
    <n v="16.880000000000003"/>
    <x v="0"/>
    <n v="396"/>
    <n v="6684.4800000000014"/>
  </r>
  <r>
    <n v="5685"/>
    <x v="3"/>
    <x v="3"/>
    <x v="0"/>
    <x v="0"/>
    <s v="13.98 - 15.38"/>
    <n v="13.98"/>
    <n v="15.38"/>
    <n v="14.68"/>
    <x v="0"/>
    <n v="380"/>
    <n v="5578.4"/>
  </r>
  <r>
    <n v="5686"/>
    <x v="3"/>
    <x v="3"/>
    <x v="6"/>
    <x v="167"/>
    <s v="7.78 - 11.38"/>
    <n v="7.78"/>
    <n v="11.38"/>
    <n v="9.58"/>
    <x v="4"/>
    <n v="380"/>
    <n v="3640.4"/>
  </r>
  <r>
    <n v="5687"/>
    <x v="3"/>
    <x v="3"/>
    <x v="17"/>
    <x v="109"/>
    <s v="15.99 - 23.29"/>
    <n v="15.99"/>
    <n v="23.29"/>
    <n v="19.64"/>
    <x v="0"/>
    <n v="370"/>
    <n v="7266.8"/>
  </r>
  <r>
    <n v="5688"/>
    <x v="3"/>
    <x v="3"/>
    <x v="6"/>
    <x v="91"/>
    <s v="10.88 - 11.88"/>
    <n v="10.88"/>
    <n v="11.88"/>
    <n v="11.38"/>
    <x v="0"/>
    <n v="369"/>
    <n v="4199.22"/>
  </r>
  <r>
    <n v="5689"/>
    <x v="3"/>
    <x v="3"/>
    <x v="6"/>
    <x v="284"/>
    <s v="6.78 - 8.28"/>
    <n v="6.78"/>
    <n v="8.2799999999999994"/>
    <n v="7.5299999999999994"/>
    <x v="4"/>
    <n v="362"/>
    <n v="2725.8599999999997"/>
  </r>
  <r>
    <n v="5690"/>
    <x v="3"/>
    <x v="3"/>
    <x v="48"/>
    <x v="159"/>
    <s v="24.29 - 24.29"/>
    <n v="24.29"/>
    <n v="24.29"/>
    <n v="24.29"/>
    <x v="2"/>
    <n v="360"/>
    <n v="8744.4"/>
  </r>
  <r>
    <n v="5691"/>
    <x v="3"/>
    <x v="3"/>
    <x v="26"/>
    <x v="272"/>
    <s v="14.98 - 18.98"/>
    <n v="14.98"/>
    <n v="18.98"/>
    <n v="16.98"/>
    <x v="0"/>
    <n v="351"/>
    <n v="5959.9800000000005"/>
  </r>
  <r>
    <n v="5692"/>
    <x v="3"/>
    <x v="3"/>
    <x v="66"/>
    <x v="148"/>
    <s v="23.98 - 36.99"/>
    <n v="23.98"/>
    <n v="36.99"/>
    <n v="30.484999999999999"/>
    <x v="5"/>
    <n v="332"/>
    <n v="10121.02"/>
  </r>
  <r>
    <n v="5693"/>
    <x v="3"/>
    <x v="3"/>
    <x v="0"/>
    <x v="251"/>
    <s v="13.98 - 18.68"/>
    <n v="13.98"/>
    <n v="18.68"/>
    <n v="16.329999999999998"/>
    <x v="0"/>
    <n v="330"/>
    <n v="5388.9"/>
  </r>
  <r>
    <n v="5694"/>
    <x v="3"/>
    <x v="3"/>
    <x v="52"/>
    <x v="162"/>
    <s v="17.78 - 28.88"/>
    <n v="17.78"/>
    <n v="28.88"/>
    <n v="23.33"/>
    <x v="2"/>
    <n v="324"/>
    <n v="7558.9199999999992"/>
  </r>
  <r>
    <n v="5695"/>
    <x v="3"/>
    <x v="3"/>
    <x v="95"/>
    <x v="266"/>
    <s v="2.97 - 5.19"/>
    <n v="2.97"/>
    <n v="5.19"/>
    <n v="4.08"/>
    <x v="4"/>
    <n v="300"/>
    <n v="1224"/>
  </r>
  <r>
    <n v="5696"/>
    <x v="3"/>
    <x v="3"/>
    <x v="21"/>
    <x v="189"/>
    <s v="35.20 - 42.80"/>
    <n v="35.200000000000003"/>
    <n v="42.8"/>
    <n v="39"/>
    <x v="5"/>
    <n v="300"/>
    <n v="11700"/>
  </r>
  <r>
    <n v="5697"/>
    <x v="3"/>
    <x v="3"/>
    <x v="70"/>
    <x v="300"/>
    <s v="25.28 - 38.59"/>
    <n v="25.28"/>
    <n v="38.590000000000003"/>
    <n v="31.935000000000002"/>
    <x v="5"/>
    <n v="300"/>
    <n v="9580.5"/>
  </r>
  <r>
    <n v="5698"/>
    <x v="3"/>
    <x v="3"/>
    <x v="4"/>
    <x v="11"/>
    <s v="10.28 - 14.78"/>
    <n v="10.28"/>
    <n v="14.78"/>
    <n v="12.53"/>
    <x v="0"/>
    <n v="292"/>
    <n v="3658.7599999999998"/>
  </r>
  <r>
    <n v="5699"/>
    <x v="3"/>
    <x v="3"/>
    <x v="30"/>
    <x v="157"/>
    <s v="13.68 - 16.78"/>
    <n v="13.68"/>
    <n v="16.78"/>
    <n v="15.23"/>
    <x v="0"/>
    <n v="259"/>
    <n v="3944.57"/>
  </r>
  <r>
    <n v="5700"/>
    <x v="3"/>
    <x v="3"/>
    <x v="35"/>
    <x v="64"/>
    <s v="15.09 - 16.99"/>
    <n v="15.09"/>
    <n v="16.989999999999998"/>
    <n v="16.04"/>
    <x v="0"/>
    <n v="254"/>
    <n v="4074.16"/>
  </r>
  <r>
    <n v="5701"/>
    <x v="3"/>
    <x v="3"/>
    <x v="0"/>
    <x v="206"/>
    <s v="15.28 - 16.59"/>
    <n v="15.28"/>
    <n v="16.59"/>
    <n v="15.934999999999999"/>
    <x v="0"/>
    <n v="241"/>
    <n v="3840.3349999999996"/>
  </r>
  <r>
    <n v="5702"/>
    <x v="3"/>
    <x v="3"/>
    <x v="42"/>
    <x v="240"/>
    <s v="3.26 - 5.91"/>
    <n v="3.26"/>
    <n v="5.91"/>
    <n v="4.585"/>
    <x v="4"/>
    <n v="237"/>
    <n v="1086.645"/>
  </r>
  <r>
    <n v="5703"/>
    <x v="3"/>
    <x v="3"/>
    <x v="29"/>
    <x v="170"/>
    <s v="49.99 - 61.39"/>
    <n v="49.99"/>
    <n v="61.39"/>
    <n v="55.69"/>
    <x v="1"/>
    <n v="228"/>
    <n v="12697.32"/>
  </r>
  <r>
    <n v="5704"/>
    <x v="3"/>
    <x v="3"/>
    <x v="16"/>
    <x v="21"/>
    <s v="50.80 - 50.80"/>
    <n v="50.8"/>
    <n v="50.8"/>
    <n v="50.8"/>
    <x v="1"/>
    <n v="214"/>
    <n v="10871.199999999999"/>
  </r>
  <r>
    <n v="5705"/>
    <x v="3"/>
    <x v="3"/>
    <x v="4"/>
    <x v="30"/>
    <s v="15.48 - 15.58"/>
    <n v="15.48"/>
    <n v="15.58"/>
    <n v="15.530000000000001"/>
    <x v="0"/>
    <n v="212"/>
    <n v="3292.36"/>
  </r>
  <r>
    <n v="5706"/>
    <x v="3"/>
    <x v="3"/>
    <x v="27"/>
    <x v="252"/>
    <s v="26.99 - 44.99"/>
    <n v="26.99"/>
    <n v="44.99"/>
    <n v="35.99"/>
    <x v="5"/>
    <n v="205"/>
    <n v="7377.9500000000007"/>
  </r>
  <r>
    <n v="5707"/>
    <x v="3"/>
    <x v="3"/>
    <x v="3"/>
    <x v="310"/>
    <s v="45.80 - 54.80"/>
    <n v="45.8"/>
    <n v="54.8"/>
    <n v="50.3"/>
    <x v="1"/>
    <n v="197"/>
    <n v="9909.0999999999985"/>
  </r>
  <r>
    <n v="5708"/>
    <x v="3"/>
    <x v="3"/>
    <x v="76"/>
    <x v="187"/>
    <s v="11.99 - 17.66"/>
    <n v="11.99"/>
    <n v="17.66"/>
    <n v="14.824999999999999"/>
    <x v="0"/>
    <n v="189"/>
    <n v="2801.9249999999997"/>
  </r>
  <r>
    <n v="5709"/>
    <x v="3"/>
    <x v="3"/>
    <x v="29"/>
    <x v="122"/>
    <s v="27.99 - 32.20"/>
    <n v="27.99"/>
    <n v="32.200000000000003"/>
    <n v="30.094999999999999"/>
    <x v="5"/>
    <n v="188"/>
    <n v="5657.86"/>
  </r>
  <r>
    <n v="5710"/>
    <x v="3"/>
    <x v="3"/>
    <x v="57"/>
    <x v="259"/>
    <s v="2.98 - 4.18"/>
    <n v="2.98"/>
    <n v="4.18"/>
    <n v="3.58"/>
    <x v="4"/>
    <n v="178"/>
    <n v="637.24"/>
  </r>
  <r>
    <n v="5711"/>
    <x v="3"/>
    <x v="3"/>
    <x v="84"/>
    <x v="216"/>
    <s v="6.58 - 8.48"/>
    <n v="6.58"/>
    <n v="8.48"/>
    <n v="7.53"/>
    <x v="4"/>
    <n v="176"/>
    <n v="1325.28"/>
  </r>
  <r>
    <n v="5712"/>
    <x v="3"/>
    <x v="3"/>
    <x v="3"/>
    <x v="3"/>
    <s v="33.80 - 55.40"/>
    <n v="33.799999999999997"/>
    <n v="55.4"/>
    <n v="44.599999999999994"/>
    <x v="3"/>
    <n v="174"/>
    <n v="7760.3999999999987"/>
  </r>
  <r>
    <n v="5713"/>
    <x v="3"/>
    <x v="3"/>
    <x v="0"/>
    <x v="243"/>
    <s v="25.98 - 35.98"/>
    <n v="25.98"/>
    <n v="35.979999999999997"/>
    <n v="30.979999999999997"/>
    <x v="5"/>
    <n v="168"/>
    <n v="5204.6399999999994"/>
  </r>
  <r>
    <n v="5714"/>
    <x v="3"/>
    <x v="3"/>
    <x v="65"/>
    <x v="253"/>
    <s v="17.48 - 20.88"/>
    <n v="17.48"/>
    <n v="20.88"/>
    <n v="19.18"/>
    <x v="0"/>
    <n v="148"/>
    <n v="2838.64"/>
  </r>
  <r>
    <n v="5715"/>
    <x v="3"/>
    <x v="3"/>
    <x v="53"/>
    <x v="297"/>
    <s v="13.98 - 26.98"/>
    <n v="13.98"/>
    <n v="26.98"/>
    <n v="20.48"/>
    <x v="2"/>
    <n v="144"/>
    <n v="2949.12"/>
  </r>
  <r>
    <n v="5716"/>
    <x v="3"/>
    <x v="3"/>
    <x v="91"/>
    <x v="288"/>
    <s v="23.97 - 25.37"/>
    <n v="23.97"/>
    <n v="25.37"/>
    <n v="24.67"/>
    <x v="2"/>
    <n v="142"/>
    <n v="3503.1400000000003"/>
  </r>
  <r>
    <n v="5717"/>
    <x v="3"/>
    <x v="3"/>
    <x v="30"/>
    <x v="219"/>
    <s v="22.78 - 23.17"/>
    <n v="22.78"/>
    <n v="23.17"/>
    <n v="22.975000000000001"/>
    <x v="2"/>
    <n v="137"/>
    <n v="3147.5750000000003"/>
  </r>
  <r>
    <n v="5718"/>
    <x v="3"/>
    <x v="3"/>
    <x v="31"/>
    <x v="286"/>
    <s v="7.99 - 11.59"/>
    <n v="7.99"/>
    <n v="11.59"/>
    <n v="9.7899999999999991"/>
    <x v="4"/>
    <n v="136"/>
    <n v="1331.4399999999998"/>
  </r>
  <r>
    <n v="5719"/>
    <x v="3"/>
    <x v="3"/>
    <x v="34"/>
    <x v="133"/>
    <s v="50.98 - 77.98"/>
    <n v="50.98"/>
    <n v="77.98"/>
    <n v="64.48"/>
    <x v="1"/>
    <n v="134"/>
    <n v="8640.32"/>
  </r>
  <r>
    <n v="5720"/>
    <x v="3"/>
    <x v="3"/>
    <x v="19"/>
    <x v="241"/>
    <s v="17.50 - 21.80"/>
    <n v="17.5"/>
    <n v="21.8"/>
    <n v="19.649999999999999"/>
    <x v="0"/>
    <n v="131"/>
    <n v="2574.1499999999996"/>
  </r>
  <r>
    <n v="5721"/>
    <x v="3"/>
    <x v="3"/>
    <x v="41"/>
    <x v="307"/>
    <s v="13.28 - 16.89"/>
    <n v="13.28"/>
    <n v="16.89"/>
    <n v="15.085000000000001"/>
    <x v="0"/>
    <n v="115"/>
    <n v="1734.7750000000001"/>
  </r>
  <r>
    <n v="5722"/>
    <x v="3"/>
    <x v="3"/>
    <x v="74"/>
    <x v="179"/>
    <s v="40.98 - 40.98"/>
    <n v="40.98"/>
    <n v="40.98"/>
    <n v="40.98"/>
    <x v="3"/>
    <n v="108"/>
    <n v="4425.8399999999992"/>
  </r>
  <r>
    <n v="5723"/>
    <x v="3"/>
    <x v="3"/>
    <x v="74"/>
    <x v="227"/>
    <s v="41.58 - 41.58"/>
    <n v="41.58"/>
    <n v="41.58"/>
    <n v="41.58"/>
    <x v="3"/>
    <n v="107"/>
    <n v="4449.0599999999995"/>
  </r>
  <r>
    <n v="5724"/>
    <x v="3"/>
    <x v="3"/>
    <x v="77"/>
    <x v="188"/>
    <s v="4.09 - 5.59"/>
    <n v="4.09"/>
    <n v="5.59"/>
    <n v="4.84"/>
    <x v="4"/>
    <n v="104"/>
    <n v="503.36"/>
  </r>
  <r>
    <n v="5725"/>
    <x v="3"/>
    <x v="3"/>
    <x v="29"/>
    <x v="260"/>
    <s v="28.90 - 34.20"/>
    <n v="28.9"/>
    <n v="34.200000000000003"/>
    <n v="31.55"/>
    <x v="5"/>
    <n v="103"/>
    <n v="3249.65"/>
  </r>
  <r>
    <n v="5726"/>
    <x v="3"/>
    <x v="3"/>
    <x v="11"/>
    <x v="14"/>
    <s v="14.99 - 15.99"/>
    <n v="14.99"/>
    <n v="15.99"/>
    <n v="15.49"/>
    <x v="0"/>
    <n v="101"/>
    <n v="1564.49"/>
  </r>
  <r>
    <n v="5727"/>
    <x v="3"/>
    <x v="3"/>
    <x v="93"/>
    <x v="249"/>
    <s v="13.88 - 16.99"/>
    <n v="13.88"/>
    <n v="16.989999999999998"/>
    <n v="15.434999999999999"/>
    <x v="0"/>
    <n v="100"/>
    <n v="1543.4999999999998"/>
  </r>
  <r>
    <n v="5728"/>
    <x v="3"/>
    <x v="3"/>
    <x v="21"/>
    <x v="29"/>
    <s v="49.19 - 57.98"/>
    <n v="49.19"/>
    <n v="57.98"/>
    <n v="53.584999999999994"/>
    <x v="1"/>
    <n v="100"/>
    <n v="5358.4999999999991"/>
  </r>
  <r>
    <n v="5729"/>
    <x v="3"/>
    <x v="3"/>
    <x v="19"/>
    <x v="132"/>
    <s v="14.98 - 15.98"/>
    <n v="14.98"/>
    <n v="15.98"/>
    <n v="15.48"/>
    <x v="0"/>
    <n v="100"/>
    <n v="1548"/>
  </r>
  <r>
    <n v="5730"/>
    <x v="3"/>
    <x v="3"/>
    <x v="0"/>
    <x v="278"/>
    <s v="18.99 - 38.99"/>
    <n v="18.989999999999998"/>
    <n v="38.99"/>
    <n v="28.990000000000002"/>
    <x v="2"/>
    <n v="100"/>
    <n v="2899"/>
  </r>
  <r>
    <n v="5731"/>
    <x v="3"/>
    <x v="3"/>
    <x v="21"/>
    <x v="190"/>
    <s v="32.18 - 32.20"/>
    <n v="32.18"/>
    <n v="32.200000000000003"/>
    <n v="32.19"/>
    <x v="5"/>
    <n v="100"/>
    <n v="3219"/>
  </r>
  <r>
    <n v="5732"/>
    <x v="3"/>
    <x v="3"/>
    <x v="30"/>
    <x v="44"/>
    <s v="19.97 - 22.78"/>
    <n v="19.97"/>
    <n v="22.78"/>
    <n v="21.375"/>
    <x v="2"/>
    <n v="91"/>
    <n v="1945.125"/>
  </r>
  <r>
    <n v="5733"/>
    <x v="3"/>
    <x v="3"/>
    <x v="99"/>
    <x v="296"/>
    <s v="21.98 - 25.98"/>
    <n v="21.98"/>
    <n v="25.98"/>
    <n v="23.98"/>
    <x v="2"/>
    <n v="89"/>
    <n v="2134.2200000000003"/>
  </r>
  <r>
    <n v="5734"/>
    <x v="3"/>
    <x v="3"/>
    <x v="5"/>
    <x v="273"/>
    <s v="15.98 - 17.38"/>
    <n v="15.98"/>
    <n v="17.38"/>
    <n v="16.68"/>
    <x v="0"/>
    <n v="85"/>
    <n v="1417.8"/>
  </r>
  <r>
    <n v="5735"/>
    <x v="3"/>
    <x v="3"/>
    <x v="9"/>
    <x v="10"/>
    <s v="15.98 - 19.28"/>
    <n v="15.98"/>
    <n v="19.28"/>
    <n v="17.630000000000003"/>
    <x v="0"/>
    <n v="81"/>
    <n v="1428.0300000000002"/>
  </r>
  <r>
    <n v="5736"/>
    <x v="3"/>
    <x v="3"/>
    <x v="94"/>
    <x v="254"/>
    <s v="29.77 - 41.97"/>
    <n v="29.77"/>
    <n v="41.97"/>
    <n v="35.869999999999997"/>
    <x v="5"/>
    <n v="69"/>
    <n v="2475.0299999999997"/>
  </r>
  <r>
    <n v="5737"/>
    <x v="3"/>
    <x v="3"/>
    <x v="33"/>
    <x v="280"/>
    <s v="4.99 - 5.89"/>
    <n v="4.99"/>
    <n v="5.89"/>
    <n v="5.4399999999999995"/>
    <x v="4"/>
    <n v="67"/>
    <n v="364.47999999999996"/>
  </r>
  <r>
    <n v="5738"/>
    <x v="3"/>
    <x v="3"/>
    <x v="33"/>
    <x v="194"/>
    <s v="11.88 - 19.98"/>
    <n v="11.88"/>
    <n v="19.98"/>
    <n v="15.93"/>
    <x v="0"/>
    <n v="60"/>
    <n v="955.8"/>
  </r>
  <r>
    <n v="5739"/>
    <x v="3"/>
    <x v="3"/>
    <x v="10"/>
    <x v="214"/>
    <s v="24.88 - 29.68"/>
    <n v="24.88"/>
    <n v="29.68"/>
    <n v="27.28"/>
    <x v="2"/>
    <n v="60"/>
    <n v="1636.8000000000002"/>
  </r>
  <r>
    <n v="5740"/>
    <x v="3"/>
    <x v="3"/>
    <x v="44"/>
    <x v="237"/>
    <s v="15.38 - 16.38"/>
    <n v="15.38"/>
    <n v="16.38"/>
    <n v="15.879999999999999"/>
    <x v="0"/>
    <n v="49"/>
    <n v="778.12"/>
  </r>
  <r>
    <n v="5741"/>
    <x v="3"/>
    <x v="3"/>
    <x v="14"/>
    <x v="215"/>
    <s v="25.88 - 30.08"/>
    <n v="25.88"/>
    <n v="30.08"/>
    <n v="27.979999999999997"/>
    <x v="2"/>
    <n v="48"/>
    <n v="1343.04"/>
  </r>
  <r>
    <n v="5742"/>
    <x v="3"/>
    <x v="3"/>
    <x v="44"/>
    <x v="224"/>
    <s v="12.98 - 13.98"/>
    <n v="12.98"/>
    <n v="13.98"/>
    <n v="13.48"/>
    <x v="0"/>
    <n v="44"/>
    <n v="593.12"/>
  </r>
  <r>
    <n v="5743"/>
    <x v="3"/>
    <x v="3"/>
    <x v="14"/>
    <x v="90"/>
    <s v="22.58 - 24.98"/>
    <n v="22.58"/>
    <n v="24.98"/>
    <n v="23.78"/>
    <x v="2"/>
    <n v="29"/>
    <n v="689.62"/>
  </r>
  <r>
    <n v="5744"/>
    <x v="3"/>
    <x v="3"/>
    <x v="16"/>
    <x v="220"/>
    <s v="54.68 - 64.88"/>
    <n v="54.68"/>
    <n v="64.88"/>
    <n v="59.78"/>
    <x v="1"/>
    <n v="27"/>
    <n v="1614.06"/>
  </r>
  <r>
    <n v="5745"/>
    <x v="3"/>
    <x v="3"/>
    <x v="4"/>
    <x v="136"/>
    <s v="16.08 - 16.98"/>
    <n v="16.079999999999998"/>
    <n v="16.98"/>
    <n v="16.53"/>
    <x v="0"/>
    <n v="26"/>
    <n v="429.78000000000003"/>
  </r>
  <r>
    <n v="5746"/>
    <x v="3"/>
    <x v="3"/>
    <x v="29"/>
    <x v="43"/>
    <s v="39.99 - 46.19"/>
    <n v="39.99"/>
    <n v="46.19"/>
    <n v="43.09"/>
    <x v="3"/>
    <n v="23"/>
    <n v="991.07"/>
  </r>
  <r>
    <n v="5747"/>
    <x v="3"/>
    <x v="3"/>
    <x v="13"/>
    <x v="230"/>
    <s v="17.88 - 20.38"/>
    <n v="17.88"/>
    <n v="20.38"/>
    <n v="19.13"/>
    <x v="0"/>
    <n v="23"/>
    <n v="439.98999999999995"/>
  </r>
  <r>
    <n v="5748"/>
    <x v="3"/>
    <x v="3"/>
    <x v="10"/>
    <x v="13"/>
    <s v="20.78 - 23.08"/>
    <n v="20.78"/>
    <n v="23.08"/>
    <n v="21.93"/>
    <x v="2"/>
    <n v="21"/>
    <n v="460.53"/>
  </r>
  <r>
    <n v="5749"/>
    <x v="3"/>
    <x v="3"/>
    <x v="33"/>
    <x v="102"/>
    <s v="5.28 - 8.28"/>
    <n v="5.28"/>
    <n v="8.2799999999999994"/>
    <n v="6.7799999999999994"/>
    <x v="4"/>
    <n v="19"/>
    <n v="128.82"/>
  </r>
  <r>
    <n v="5750"/>
    <x v="3"/>
    <x v="3"/>
    <x v="36"/>
    <x v="66"/>
    <s v="15.98 - 18.68"/>
    <n v="15.98"/>
    <n v="18.68"/>
    <n v="17.329999999999998"/>
    <x v="0"/>
    <n v="18"/>
    <n v="311.93999999999994"/>
  </r>
  <r>
    <n v="5751"/>
    <x v="3"/>
    <x v="3"/>
    <x v="23"/>
    <x v="275"/>
    <s v="16.38 - 18.98"/>
    <n v="16.38"/>
    <n v="18.98"/>
    <n v="17.68"/>
    <x v="0"/>
    <n v="17"/>
    <n v="300.56"/>
  </r>
  <r>
    <n v="5752"/>
    <x v="3"/>
    <x v="3"/>
    <x v="15"/>
    <x v="45"/>
    <s v="14.58 - 16.88"/>
    <n v="14.58"/>
    <n v="16.88"/>
    <n v="15.73"/>
    <x v="0"/>
    <n v="17"/>
    <n v="267.41000000000003"/>
  </r>
  <r>
    <n v="5753"/>
    <x v="3"/>
    <x v="3"/>
    <x v="100"/>
    <x v="301"/>
    <s v="12.98 - 16.28"/>
    <n v="12.98"/>
    <n v="16.28"/>
    <n v="14.63"/>
    <x v="0"/>
    <n v="17"/>
    <n v="248.71"/>
  </r>
  <r>
    <n v="5754"/>
    <x v="3"/>
    <x v="3"/>
    <x v="61"/>
    <x v="128"/>
    <s v="16.69 - 24.99"/>
    <n v="16.690000000000001"/>
    <n v="24.99"/>
    <n v="20.84"/>
    <x v="2"/>
    <n v="16"/>
    <n v="333.44"/>
  </r>
  <r>
    <n v="5755"/>
    <x v="3"/>
    <x v="3"/>
    <x v="86"/>
    <x v="221"/>
    <s v="15.98 - 20.18"/>
    <n v="15.98"/>
    <n v="20.18"/>
    <n v="18.079999999999998"/>
    <x v="0"/>
    <n v="16"/>
    <n v="289.27999999999997"/>
  </r>
  <r>
    <n v="5756"/>
    <x v="3"/>
    <x v="3"/>
    <x v="16"/>
    <x v="76"/>
    <s v="24.38 - 24.38"/>
    <n v="24.38"/>
    <n v="24.38"/>
    <n v="24.38"/>
    <x v="2"/>
    <n v="14"/>
    <n v="341.32"/>
  </r>
  <r>
    <n v="5757"/>
    <x v="3"/>
    <x v="3"/>
    <x v="17"/>
    <x v="23"/>
    <s v="28.66 - 46.96"/>
    <n v="28.66"/>
    <n v="46.96"/>
    <n v="37.81"/>
    <x v="5"/>
    <n v="8"/>
    <n v="302.48"/>
  </r>
  <r>
    <n v="5758"/>
    <x v="3"/>
    <x v="3"/>
    <x v="0"/>
    <x v="46"/>
    <s v="14.58 - 19.98"/>
    <n v="14.58"/>
    <n v="19.98"/>
    <n v="17.28"/>
    <x v="0"/>
    <n v="7"/>
    <n v="120.96000000000001"/>
  </r>
  <r>
    <n v="5759"/>
    <x v="3"/>
    <x v="3"/>
    <x v="10"/>
    <x v="103"/>
    <s v="22.58 - 25.38"/>
    <n v="22.58"/>
    <n v="25.38"/>
    <n v="23.979999999999997"/>
    <x v="2"/>
    <n v="5"/>
    <n v="119.89999999999998"/>
  </r>
  <r>
    <n v="5760"/>
    <x v="3"/>
    <x v="3"/>
    <x v="87"/>
    <x v="225"/>
    <s v="19.98 - 22.98"/>
    <n v="19.98"/>
    <n v="22.98"/>
    <n v="21.48"/>
    <x v="2"/>
    <n v="5"/>
    <n v="107.4"/>
  </r>
  <r>
    <n v="5761"/>
    <x v="3"/>
    <x v="3"/>
    <x v="0"/>
    <x v="165"/>
    <s v="16.68 - 18.68"/>
    <n v="16.68"/>
    <n v="18.68"/>
    <n v="17.68"/>
    <x v="0"/>
    <n v="4"/>
    <n v="70.72"/>
  </r>
  <r>
    <n v="5762"/>
    <x v="3"/>
    <x v="3"/>
    <x v="53"/>
    <x v="104"/>
    <s v="25.98 - 27.98"/>
    <n v="25.98"/>
    <n v="27.98"/>
    <n v="26.98"/>
    <x v="2"/>
    <n v="4"/>
    <n v="107.92"/>
  </r>
  <r>
    <n v="5763"/>
    <x v="3"/>
    <x v="3"/>
    <x v="88"/>
    <x v="231"/>
    <s v="32.99 - 39.99"/>
    <n v="32.99"/>
    <n v="39.99"/>
    <n v="36.49"/>
    <x v="5"/>
    <n v="4"/>
    <n v="145.96"/>
  </r>
  <r>
    <n v="5764"/>
    <x v="3"/>
    <x v="3"/>
    <x v="61"/>
    <x v="290"/>
    <s v="21.99 - 23.79"/>
    <n v="21.99"/>
    <n v="23.79"/>
    <n v="22.89"/>
    <x v="2"/>
    <n v="3"/>
    <n v="68.67"/>
  </r>
  <r>
    <n v="5765"/>
    <x v="3"/>
    <x v="3"/>
    <x v="56"/>
    <x v="116"/>
    <s v="19.78 - 21.78"/>
    <n v="19.78"/>
    <n v="21.78"/>
    <n v="20.78"/>
    <x v="2"/>
    <n v="3"/>
    <n v="62.34"/>
  </r>
  <r>
    <n v="5766"/>
    <x v="3"/>
    <x v="3"/>
    <x v="101"/>
    <x v="302"/>
    <s v="31.33 - 33.33"/>
    <n v="31.33"/>
    <n v="33.33"/>
    <n v="32.33"/>
    <x v="5"/>
    <n v="1"/>
    <n v="32.33"/>
  </r>
  <r>
    <n v="5767"/>
    <x v="3"/>
    <x v="3"/>
    <x v="90"/>
    <x v="244"/>
    <s v="30.98 - 34.58"/>
    <n v="30.98"/>
    <n v="34.58"/>
    <n v="32.78"/>
    <x v="5"/>
    <n v="1"/>
    <n v="32.78"/>
  </r>
  <r>
    <n v="5768"/>
    <x v="3"/>
    <x v="4"/>
    <x v="4"/>
    <x v="195"/>
    <s v="7.98 - 17.98"/>
    <n v="7.98"/>
    <n v="17.98"/>
    <n v="12.98"/>
    <x v="0"/>
    <n v="42887"/>
    <n v="556673.26"/>
  </r>
  <r>
    <n v="5769"/>
    <x v="3"/>
    <x v="4"/>
    <x v="50"/>
    <x v="135"/>
    <s v="25.89 - 36.39"/>
    <n v="25.89"/>
    <n v="36.39"/>
    <n v="31.14"/>
    <x v="5"/>
    <n v="31054"/>
    <n v="967021.56"/>
  </r>
  <r>
    <n v="5770"/>
    <x v="3"/>
    <x v="4"/>
    <x v="4"/>
    <x v="168"/>
    <s v="9.98 - 13.98"/>
    <n v="9.98"/>
    <n v="13.98"/>
    <n v="11.98"/>
    <x v="0"/>
    <n v="29081"/>
    <n v="348390.38"/>
  </r>
  <r>
    <n v="5771"/>
    <x v="3"/>
    <x v="4"/>
    <x v="4"/>
    <x v="202"/>
    <s v="13.58 - 16.78"/>
    <n v="13.58"/>
    <n v="16.78"/>
    <n v="15.18"/>
    <x v="0"/>
    <n v="26072"/>
    <n v="395772.96"/>
  </r>
  <r>
    <n v="5772"/>
    <x v="3"/>
    <x v="4"/>
    <x v="4"/>
    <x v="196"/>
    <s v="15.48 - 21.99"/>
    <n v="15.48"/>
    <n v="21.99"/>
    <n v="18.734999999999999"/>
    <x v="0"/>
    <n v="22079"/>
    <n v="413650.065"/>
  </r>
  <r>
    <n v="5773"/>
    <x v="3"/>
    <x v="4"/>
    <x v="6"/>
    <x v="106"/>
    <s v="3.28 - 9.99"/>
    <n v="3.28"/>
    <n v="9.99"/>
    <n v="6.6349999999999998"/>
    <x v="4"/>
    <n v="20346"/>
    <n v="134995.71"/>
  </r>
  <r>
    <n v="5774"/>
    <x v="3"/>
    <x v="4"/>
    <x v="4"/>
    <x v="107"/>
    <s v="18.98 - 33.18"/>
    <n v="18.98"/>
    <n v="33.18"/>
    <n v="26.08"/>
    <x v="2"/>
    <n v="20158"/>
    <n v="525720.64"/>
  </r>
  <r>
    <n v="5775"/>
    <x v="3"/>
    <x v="4"/>
    <x v="17"/>
    <x v="144"/>
    <s v="11.98 - 18.98"/>
    <n v="11.98"/>
    <n v="18.98"/>
    <n v="15.48"/>
    <x v="0"/>
    <n v="19306"/>
    <n v="298856.88"/>
  </r>
  <r>
    <n v="5776"/>
    <x v="3"/>
    <x v="4"/>
    <x v="6"/>
    <x v="304"/>
    <s v="5.98 - 8.88"/>
    <n v="5.98"/>
    <n v="8.8800000000000008"/>
    <n v="7.4300000000000006"/>
    <x v="4"/>
    <n v="14164"/>
    <n v="105238.52"/>
  </r>
  <r>
    <n v="5777"/>
    <x v="3"/>
    <x v="4"/>
    <x v="4"/>
    <x v="16"/>
    <s v="12.98 - 16.58"/>
    <n v="12.98"/>
    <n v="16.579999999999998"/>
    <n v="14.78"/>
    <x v="0"/>
    <n v="13501"/>
    <n v="199544.78"/>
  </r>
  <r>
    <n v="5778"/>
    <x v="3"/>
    <x v="4"/>
    <x v="4"/>
    <x v="12"/>
    <s v="20.98 - 34.28"/>
    <n v="20.98"/>
    <n v="34.28"/>
    <n v="27.630000000000003"/>
    <x v="2"/>
    <n v="12337"/>
    <n v="340871.31000000006"/>
  </r>
  <r>
    <n v="5779"/>
    <x v="3"/>
    <x v="4"/>
    <x v="50"/>
    <x v="98"/>
    <s v="25.99 - 29.59"/>
    <n v="25.99"/>
    <n v="29.59"/>
    <n v="27.79"/>
    <x v="2"/>
    <n v="11454"/>
    <n v="318306.65999999997"/>
  </r>
  <r>
    <n v="5780"/>
    <x v="3"/>
    <x v="4"/>
    <x v="47"/>
    <x v="303"/>
    <s v="31.98 - 37.98"/>
    <n v="31.98"/>
    <n v="37.979999999999997"/>
    <n v="34.979999999999997"/>
    <x v="5"/>
    <n v="11119"/>
    <n v="388942.61999999994"/>
  </r>
  <r>
    <n v="5781"/>
    <x v="3"/>
    <x v="4"/>
    <x v="18"/>
    <x v="279"/>
    <s v="34.98 - 66.00"/>
    <n v="34.979999999999997"/>
    <n v="66"/>
    <n v="50.489999999999995"/>
    <x v="1"/>
    <n v="11005"/>
    <n v="555642.44999999995"/>
  </r>
  <r>
    <n v="5782"/>
    <x v="3"/>
    <x v="4"/>
    <x v="4"/>
    <x v="292"/>
    <s v="20.28 - 31.98"/>
    <n v="20.28"/>
    <n v="31.98"/>
    <n v="26.130000000000003"/>
    <x v="2"/>
    <n v="10005"/>
    <n v="261430.65000000002"/>
  </r>
  <r>
    <n v="5783"/>
    <x v="3"/>
    <x v="4"/>
    <x v="4"/>
    <x v="234"/>
    <s v="7.98 - 15.78"/>
    <n v="7.98"/>
    <n v="15.78"/>
    <n v="11.879999999999999"/>
    <x v="0"/>
    <n v="9840"/>
    <n v="116899.2"/>
  </r>
  <r>
    <n v="5784"/>
    <x v="3"/>
    <x v="4"/>
    <x v="11"/>
    <x v="242"/>
    <s v="4.99 - 6.99"/>
    <n v="4.99"/>
    <n v="6.99"/>
    <n v="5.99"/>
    <x v="4"/>
    <n v="8491"/>
    <n v="50861.090000000004"/>
  </r>
  <r>
    <n v="5785"/>
    <x v="3"/>
    <x v="4"/>
    <x v="4"/>
    <x v="313"/>
    <s v="7.38 - 8.98"/>
    <n v="7.38"/>
    <n v="8.98"/>
    <n v="8.18"/>
    <x v="4"/>
    <n v="8427"/>
    <n v="68932.86"/>
  </r>
  <r>
    <n v="5786"/>
    <x v="3"/>
    <x v="4"/>
    <x v="4"/>
    <x v="261"/>
    <s v="16.68 - 27.98"/>
    <n v="16.68"/>
    <n v="27.98"/>
    <n v="22.33"/>
    <x v="2"/>
    <n v="8062"/>
    <n v="180024.46"/>
  </r>
  <r>
    <n v="5787"/>
    <x v="3"/>
    <x v="4"/>
    <x v="47"/>
    <x v="283"/>
    <s v="33.98 - 39.98"/>
    <n v="33.979999999999997"/>
    <n v="39.979999999999997"/>
    <n v="36.979999999999997"/>
    <x v="5"/>
    <n v="7604"/>
    <n v="281195.92"/>
  </r>
  <r>
    <n v="5788"/>
    <x v="3"/>
    <x v="4"/>
    <x v="8"/>
    <x v="127"/>
    <s v="12.98 - 16.58"/>
    <n v="12.98"/>
    <n v="16.579999999999998"/>
    <n v="14.78"/>
    <x v="0"/>
    <n v="7519"/>
    <n v="111130.81999999999"/>
  </r>
  <r>
    <n v="5789"/>
    <x v="3"/>
    <x v="4"/>
    <x v="60"/>
    <x v="185"/>
    <s v="14.98 - 20.98"/>
    <n v="14.98"/>
    <n v="20.98"/>
    <n v="17.98"/>
    <x v="0"/>
    <n v="7121"/>
    <n v="128035.58"/>
  </r>
  <r>
    <n v="5790"/>
    <x v="3"/>
    <x v="4"/>
    <x v="47"/>
    <x v="265"/>
    <s v="42.98 - 45.98"/>
    <n v="42.98"/>
    <n v="45.98"/>
    <n v="44.48"/>
    <x v="3"/>
    <n v="6852"/>
    <n v="304776.95999999996"/>
  </r>
  <r>
    <n v="5791"/>
    <x v="3"/>
    <x v="4"/>
    <x v="75"/>
    <x v="183"/>
    <s v="30.00 - 76.90"/>
    <n v="30"/>
    <n v="76.900000000000006"/>
    <n v="53.45"/>
    <x v="1"/>
    <n v="6223"/>
    <n v="332619.35000000003"/>
  </r>
  <r>
    <n v="5792"/>
    <x v="3"/>
    <x v="4"/>
    <x v="31"/>
    <x v="191"/>
    <s v="2.99 - 5.75"/>
    <n v="2.99"/>
    <n v="5.75"/>
    <n v="4.37"/>
    <x v="4"/>
    <n v="5358"/>
    <n v="23414.46"/>
  </r>
  <r>
    <n v="5793"/>
    <x v="3"/>
    <x v="4"/>
    <x v="5"/>
    <x v="311"/>
    <s v="27.38 - 30.88"/>
    <n v="27.38"/>
    <n v="30.88"/>
    <n v="29.13"/>
    <x v="2"/>
    <n v="5136"/>
    <n v="149611.68"/>
  </r>
  <r>
    <n v="5794"/>
    <x v="3"/>
    <x v="4"/>
    <x v="4"/>
    <x v="11"/>
    <s v="10.28 - 14.78"/>
    <n v="10.28"/>
    <n v="14.78"/>
    <n v="12.53"/>
    <x v="0"/>
    <n v="4723"/>
    <n v="59179.189999999995"/>
  </r>
  <r>
    <n v="5795"/>
    <x v="3"/>
    <x v="4"/>
    <x v="34"/>
    <x v="145"/>
    <s v="12.28 - 23.98"/>
    <n v="12.28"/>
    <n v="23.98"/>
    <n v="18.13"/>
    <x v="0"/>
    <n v="4448"/>
    <n v="80642.239999999991"/>
  </r>
  <r>
    <n v="5796"/>
    <x v="3"/>
    <x v="4"/>
    <x v="12"/>
    <x v="118"/>
    <s v="20.99 - 33.99"/>
    <n v="20.99"/>
    <n v="33.99"/>
    <n v="27.490000000000002"/>
    <x v="2"/>
    <n v="4439"/>
    <n v="122028.11000000002"/>
  </r>
  <r>
    <n v="5797"/>
    <x v="3"/>
    <x v="4"/>
    <x v="51"/>
    <x v="101"/>
    <s v="11.88 - 20.68"/>
    <n v="11.88"/>
    <n v="20.68"/>
    <n v="16.28"/>
    <x v="0"/>
    <n v="3963"/>
    <n v="64517.640000000007"/>
  </r>
  <r>
    <n v="5798"/>
    <x v="3"/>
    <x v="4"/>
    <x v="48"/>
    <x v="137"/>
    <s v="19.39 - 29.39"/>
    <n v="19.39"/>
    <n v="29.39"/>
    <n v="24.39"/>
    <x v="2"/>
    <n v="3937"/>
    <n v="96023.430000000008"/>
  </r>
  <r>
    <n v="5799"/>
    <x v="3"/>
    <x v="4"/>
    <x v="82"/>
    <x v="211"/>
    <s v="24.98 - 33.18"/>
    <n v="24.98"/>
    <n v="33.18"/>
    <n v="29.08"/>
    <x v="2"/>
    <n v="3457"/>
    <n v="100529.56"/>
  </r>
  <r>
    <n v="5800"/>
    <x v="3"/>
    <x v="4"/>
    <x v="5"/>
    <x v="298"/>
    <s v="16.28 - 17.58"/>
    <n v="16.28"/>
    <n v="17.579999999999998"/>
    <n v="16.93"/>
    <x v="0"/>
    <n v="3325"/>
    <n v="56292.25"/>
  </r>
  <r>
    <n v="5801"/>
    <x v="3"/>
    <x v="4"/>
    <x v="3"/>
    <x v="276"/>
    <s v="29.80 - 35.60"/>
    <n v="29.8"/>
    <n v="35.6"/>
    <n v="32.700000000000003"/>
    <x v="5"/>
    <n v="3224"/>
    <n v="105424.8"/>
  </r>
  <r>
    <n v="5802"/>
    <x v="3"/>
    <x v="4"/>
    <x v="51"/>
    <x v="171"/>
    <s v="7.99 - 12.38"/>
    <n v="7.99"/>
    <n v="12.38"/>
    <n v="10.185"/>
    <x v="0"/>
    <n v="3096"/>
    <n v="31532.760000000002"/>
  </r>
  <r>
    <n v="5803"/>
    <x v="3"/>
    <x v="4"/>
    <x v="24"/>
    <x v="35"/>
    <s v="14.28 - 15.38"/>
    <n v="14.28"/>
    <n v="15.38"/>
    <n v="14.83"/>
    <x v="0"/>
    <n v="3089"/>
    <n v="45809.87"/>
  </r>
  <r>
    <n v="5804"/>
    <x v="3"/>
    <x v="4"/>
    <x v="5"/>
    <x v="314"/>
    <s v="15.98 - 17.98"/>
    <n v="15.98"/>
    <n v="17.98"/>
    <n v="16.98"/>
    <x v="0"/>
    <n v="3088"/>
    <n v="52434.239999999998"/>
  </r>
  <r>
    <n v="5805"/>
    <x v="3"/>
    <x v="4"/>
    <x v="11"/>
    <x v="294"/>
    <s v="14.49 - 15.99"/>
    <n v="14.49"/>
    <n v="15.99"/>
    <n v="15.24"/>
    <x v="0"/>
    <n v="3028"/>
    <n v="46146.720000000001"/>
  </r>
  <r>
    <n v="5806"/>
    <x v="3"/>
    <x v="4"/>
    <x v="60"/>
    <x v="271"/>
    <s v="14.58 - 20.88"/>
    <n v="14.58"/>
    <n v="20.88"/>
    <n v="17.73"/>
    <x v="0"/>
    <n v="2943"/>
    <n v="52179.39"/>
  </r>
  <r>
    <n v="5807"/>
    <x v="3"/>
    <x v="4"/>
    <x v="96"/>
    <x v="291"/>
    <s v="17.90 - 28.49"/>
    <n v="17.899999999999999"/>
    <n v="28.49"/>
    <n v="23.195"/>
    <x v="2"/>
    <n v="2624"/>
    <n v="60863.68"/>
  </r>
  <r>
    <n v="5808"/>
    <x v="3"/>
    <x v="4"/>
    <x v="22"/>
    <x v="31"/>
    <s v="12.99 - 17.19"/>
    <n v="12.99"/>
    <n v="17.190000000000001"/>
    <n v="15.09"/>
    <x v="0"/>
    <n v="2585"/>
    <n v="39007.65"/>
  </r>
  <r>
    <n v="5809"/>
    <x v="3"/>
    <x v="4"/>
    <x v="2"/>
    <x v="173"/>
    <s v="16.29 - 19.29"/>
    <n v="16.29"/>
    <n v="19.29"/>
    <n v="17.79"/>
    <x v="0"/>
    <n v="2556"/>
    <n v="45471.24"/>
  </r>
  <r>
    <n v="5810"/>
    <x v="3"/>
    <x v="4"/>
    <x v="10"/>
    <x v="306"/>
    <s v="16.98 - 19.98"/>
    <n v="16.98"/>
    <n v="19.98"/>
    <n v="18.48"/>
    <x v="0"/>
    <n v="2553"/>
    <n v="47179.44"/>
  </r>
  <r>
    <n v="5811"/>
    <x v="3"/>
    <x v="4"/>
    <x v="53"/>
    <x v="186"/>
    <s v="13.48 - 18.28"/>
    <n v="13.48"/>
    <n v="18.28"/>
    <n v="15.88"/>
    <x v="0"/>
    <n v="2363"/>
    <n v="37524.44"/>
  </r>
  <r>
    <n v="5812"/>
    <x v="3"/>
    <x v="4"/>
    <x v="4"/>
    <x v="4"/>
    <s v="15.58 - 16.98"/>
    <n v="15.58"/>
    <n v="16.98"/>
    <n v="16.28"/>
    <x v="0"/>
    <n v="2350"/>
    <n v="38258"/>
  </r>
  <r>
    <n v="5813"/>
    <x v="3"/>
    <x v="4"/>
    <x v="2"/>
    <x v="140"/>
    <s v="19.59 - 28.34"/>
    <n v="19.59"/>
    <n v="28.34"/>
    <n v="23.965"/>
    <x v="2"/>
    <n v="2323"/>
    <n v="55670.695"/>
  </r>
  <r>
    <n v="5814"/>
    <x v="3"/>
    <x v="4"/>
    <x v="0"/>
    <x v="309"/>
    <s v="18.99 - 30.99"/>
    <n v="18.989999999999998"/>
    <n v="30.99"/>
    <n v="24.99"/>
    <x v="2"/>
    <n v="2302"/>
    <n v="57526.979999999996"/>
  </r>
  <r>
    <n v="5815"/>
    <x v="3"/>
    <x v="4"/>
    <x v="51"/>
    <x v="289"/>
    <s v="15.48 - 22.48"/>
    <n v="15.48"/>
    <n v="22.48"/>
    <n v="18.98"/>
    <x v="0"/>
    <n v="2212"/>
    <n v="41983.76"/>
  </r>
  <r>
    <n v="5816"/>
    <x v="3"/>
    <x v="4"/>
    <x v="75"/>
    <x v="299"/>
    <s v="49.90 - 58.80"/>
    <n v="49.9"/>
    <n v="58.8"/>
    <n v="54.349999999999994"/>
    <x v="1"/>
    <n v="2106"/>
    <n v="114461.09999999999"/>
  </r>
  <r>
    <n v="5817"/>
    <x v="3"/>
    <x v="4"/>
    <x v="16"/>
    <x v="263"/>
    <s v="28.99 - 36.71"/>
    <n v="28.99"/>
    <n v="36.71"/>
    <n v="32.85"/>
    <x v="5"/>
    <n v="2051"/>
    <n v="67375.350000000006"/>
  </r>
  <r>
    <n v="5818"/>
    <x v="3"/>
    <x v="4"/>
    <x v="60"/>
    <x v="126"/>
    <s v="5.99 - 9.95"/>
    <n v="5.99"/>
    <n v="9.9499999999999993"/>
    <n v="7.97"/>
    <x v="4"/>
    <n v="1994"/>
    <n v="15892.18"/>
  </r>
  <r>
    <n v="5819"/>
    <x v="3"/>
    <x v="4"/>
    <x v="98"/>
    <x v="295"/>
    <s v="28.98 - 45.98"/>
    <n v="28.98"/>
    <n v="45.98"/>
    <n v="37.479999999999997"/>
    <x v="5"/>
    <n v="1922"/>
    <n v="72036.56"/>
  </r>
  <r>
    <n v="5820"/>
    <x v="3"/>
    <x v="4"/>
    <x v="26"/>
    <x v="39"/>
    <s v="12.68 - 20.78"/>
    <n v="12.68"/>
    <n v="20.78"/>
    <n v="16.73"/>
    <x v="0"/>
    <n v="1894"/>
    <n v="31686.620000000003"/>
  </r>
  <r>
    <n v="5821"/>
    <x v="3"/>
    <x v="4"/>
    <x v="97"/>
    <x v="293"/>
    <s v="29.08 - 60.00"/>
    <n v="29.08"/>
    <n v="60"/>
    <n v="44.54"/>
    <x v="3"/>
    <n v="1738"/>
    <n v="77410.52"/>
  </r>
  <r>
    <n v="5822"/>
    <x v="3"/>
    <x v="4"/>
    <x v="70"/>
    <x v="239"/>
    <s v="33.99 - 68.99"/>
    <n v="33.99"/>
    <n v="68.989999999999995"/>
    <n v="51.489999999999995"/>
    <x v="1"/>
    <n v="1732"/>
    <n v="89180.68"/>
  </r>
  <r>
    <n v="5823"/>
    <x v="3"/>
    <x v="4"/>
    <x v="12"/>
    <x v="177"/>
    <s v="15.69 - 18.89"/>
    <n v="15.69"/>
    <n v="18.89"/>
    <n v="17.29"/>
    <x v="0"/>
    <n v="1704"/>
    <n v="29462.16"/>
  </r>
  <r>
    <n v="5824"/>
    <x v="3"/>
    <x v="4"/>
    <x v="11"/>
    <x v="268"/>
    <s v="15.58 - 17.58"/>
    <n v="15.58"/>
    <n v="17.579999999999998"/>
    <n v="16.579999999999998"/>
    <x v="0"/>
    <n v="1666"/>
    <n v="27622.28"/>
  </r>
  <r>
    <n v="5825"/>
    <x v="3"/>
    <x v="4"/>
    <x v="26"/>
    <x v="246"/>
    <s v="6.98 - 8.98"/>
    <n v="6.98"/>
    <n v="8.98"/>
    <n v="7.98"/>
    <x v="4"/>
    <n v="1493"/>
    <n v="11914.140000000001"/>
  </r>
  <r>
    <n v="5826"/>
    <x v="3"/>
    <x v="4"/>
    <x v="31"/>
    <x v="79"/>
    <s v="5.99 - 9.40"/>
    <n v="5.99"/>
    <n v="9.4"/>
    <n v="7.6950000000000003"/>
    <x v="4"/>
    <n v="1429"/>
    <n v="10996.155000000001"/>
  </r>
  <r>
    <n v="5827"/>
    <x v="3"/>
    <x v="4"/>
    <x v="48"/>
    <x v="151"/>
    <s v="25.89 - 33.69"/>
    <n v="25.89"/>
    <n v="33.69"/>
    <n v="29.79"/>
    <x v="2"/>
    <n v="1365"/>
    <n v="40663.35"/>
  </r>
  <r>
    <n v="5828"/>
    <x v="3"/>
    <x v="4"/>
    <x v="102"/>
    <x v="305"/>
    <s v="13.98 - 19.28"/>
    <n v="13.98"/>
    <n v="19.28"/>
    <n v="16.630000000000003"/>
    <x v="0"/>
    <n v="1323"/>
    <n v="22001.49"/>
  </r>
  <r>
    <n v="5829"/>
    <x v="3"/>
    <x v="4"/>
    <x v="52"/>
    <x v="100"/>
    <s v="5.68 - 8.58"/>
    <n v="5.68"/>
    <n v="8.58"/>
    <n v="7.13"/>
    <x v="4"/>
    <n v="1321"/>
    <n v="9418.73"/>
  </r>
  <r>
    <n v="5830"/>
    <x v="3"/>
    <x v="4"/>
    <x v="69"/>
    <x v="153"/>
    <s v="14.78 - 16.48"/>
    <n v="14.78"/>
    <n v="16.48"/>
    <n v="15.629999999999999"/>
    <x v="0"/>
    <n v="1318"/>
    <n v="20600.34"/>
  </r>
  <r>
    <n v="5831"/>
    <x v="3"/>
    <x v="4"/>
    <x v="21"/>
    <x v="262"/>
    <s v="47.80 - 53.43"/>
    <n v="47.8"/>
    <n v="53.43"/>
    <n v="50.614999999999995"/>
    <x v="1"/>
    <n v="1254"/>
    <n v="63471.209999999992"/>
  </r>
  <r>
    <n v="5832"/>
    <x v="3"/>
    <x v="4"/>
    <x v="70"/>
    <x v="154"/>
    <s v="26.69 - 39.36"/>
    <n v="26.69"/>
    <n v="39.36"/>
    <n v="33.024999999999999"/>
    <x v="5"/>
    <n v="1127"/>
    <n v="37219.174999999996"/>
  </r>
  <r>
    <n v="5833"/>
    <x v="3"/>
    <x v="4"/>
    <x v="2"/>
    <x v="175"/>
    <s v="25.99 - 33.89"/>
    <n v="25.99"/>
    <n v="33.89"/>
    <n v="29.939999999999998"/>
    <x v="2"/>
    <n v="1121"/>
    <n v="33562.74"/>
  </r>
  <r>
    <n v="5834"/>
    <x v="3"/>
    <x v="4"/>
    <x v="48"/>
    <x v="94"/>
    <s v="23.79 - 25.29"/>
    <n v="23.79"/>
    <n v="25.29"/>
    <n v="24.54"/>
    <x v="2"/>
    <n v="1097"/>
    <n v="26920.379999999997"/>
  </r>
  <r>
    <n v="5835"/>
    <x v="3"/>
    <x v="4"/>
    <x v="3"/>
    <x v="3"/>
    <s v="33.80 - 55.40"/>
    <n v="33.799999999999997"/>
    <n v="55.4"/>
    <n v="44.599999999999994"/>
    <x v="3"/>
    <n v="1016"/>
    <n v="45313.599999999991"/>
  </r>
  <r>
    <n v="5836"/>
    <x v="3"/>
    <x v="4"/>
    <x v="11"/>
    <x v="14"/>
    <s v="14.99 - 15.99"/>
    <n v="14.99"/>
    <n v="15.99"/>
    <n v="15.49"/>
    <x v="0"/>
    <n v="1007"/>
    <n v="15598.43"/>
  </r>
  <r>
    <n v="5837"/>
    <x v="3"/>
    <x v="4"/>
    <x v="12"/>
    <x v="277"/>
    <s v="26.39 - 41.99"/>
    <n v="26.39"/>
    <n v="41.99"/>
    <n v="34.19"/>
    <x v="5"/>
    <n v="1005"/>
    <n v="34360.949999999997"/>
  </r>
  <r>
    <n v="5838"/>
    <x v="3"/>
    <x v="4"/>
    <x v="30"/>
    <x v="208"/>
    <s v="28.99 - 36.29"/>
    <n v="28.99"/>
    <n v="36.29"/>
    <n v="32.64"/>
    <x v="5"/>
    <n v="981"/>
    <n v="32019.84"/>
  </r>
  <r>
    <n v="5839"/>
    <x v="3"/>
    <x v="4"/>
    <x v="7"/>
    <x v="212"/>
    <s v="18.98 - 32.98"/>
    <n v="18.98"/>
    <n v="32.979999999999997"/>
    <n v="25.979999999999997"/>
    <x v="2"/>
    <n v="978"/>
    <n v="25408.44"/>
  </r>
  <r>
    <n v="5840"/>
    <x v="3"/>
    <x v="4"/>
    <x v="57"/>
    <x v="120"/>
    <s v="4.38 - 6.88"/>
    <n v="4.38"/>
    <n v="6.88"/>
    <n v="5.63"/>
    <x v="4"/>
    <n v="976"/>
    <n v="5494.88"/>
  </r>
  <r>
    <n v="5841"/>
    <x v="3"/>
    <x v="4"/>
    <x v="2"/>
    <x v="2"/>
    <s v="23.32 - 24.22"/>
    <n v="23.32"/>
    <n v="24.22"/>
    <n v="23.77"/>
    <x v="2"/>
    <n v="947"/>
    <n v="22510.19"/>
  </r>
  <r>
    <n v="5842"/>
    <x v="3"/>
    <x v="4"/>
    <x v="23"/>
    <x v="32"/>
    <s v="12.98 - 17.88"/>
    <n v="12.98"/>
    <n v="17.88"/>
    <n v="15.43"/>
    <x v="0"/>
    <n v="943"/>
    <n v="14550.49"/>
  </r>
  <r>
    <n v="5843"/>
    <x v="3"/>
    <x v="4"/>
    <x v="0"/>
    <x v="0"/>
    <s v="13.98 - 15.38"/>
    <n v="13.98"/>
    <n v="15.38"/>
    <n v="14.68"/>
    <x v="0"/>
    <n v="927"/>
    <n v="13608.36"/>
  </r>
  <r>
    <n v="5844"/>
    <x v="3"/>
    <x v="4"/>
    <x v="95"/>
    <x v="266"/>
    <s v="2.97 - 5.19"/>
    <n v="2.97"/>
    <n v="5.19"/>
    <n v="4.08"/>
    <x v="4"/>
    <n v="916"/>
    <n v="3737.28"/>
  </r>
  <r>
    <n v="5845"/>
    <x v="3"/>
    <x v="4"/>
    <x v="36"/>
    <x v="250"/>
    <s v="17.50 - 21.80"/>
    <n v="17.5"/>
    <n v="21.8"/>
    <n v="19.649999999999999"/>
    <x v="0"/>
    <n v="913"/>
    <n v="17940.449999999997"/>
  </r>
  <r>
    <n v="5846"/>
    <x v="3"/>
    <x v="4"/>
    <x v="8"/>
    <x v="285"/>
    <s v="18.98 - 27.28"/>
    <n v="18.98"/>
    <n v="27.28"/>
    <n v="23.130000000000003"/>
    <x v="2"/>
    <n v="854"/>
    <n v="19753.02"/>
  </r>
  <r>
    <n v="5847"/>
    <x v="3"/>
    <x v="4"/>
    <x v="92"/>
    <x v="247"/>
    <s v="15.98 - 15.98"/>
    <n v="15.98"/>
    <n v="15.98"/>
    <n v="15.98"/>
    <x v="0"/>
    <n v="850"/>
    <n v="13583"/>
  </r>
  <r>
    <n v="5848"/>
    <x v="3"/>
    <x v="4"/>
    <x v="14"/>
    <x v="287"/>
    <s v="19.98 - 28.78"/>
    <n v="19.98"/>
    <n v="28.78"/>
    <n v="24.380000000000003"/>
    <x v="2"/>
    <n v="812"/>
    <n v="19796.560000000001"/>
  </r>
  <r>
    <n v="5849"/>
    <x v="3"/>
    <x v="4"/>
    <x v="91"/>
    <x v="288"/>
    <s v="23.97 - 25.37"/>
    <n v="23.97"/>
    <n v="25.37"/>
    <n v="24.67"/>
    <x v="2"/>
    <n v="754"/>
    <n v="18601.18"/>
  </r>
  <r>
    <n v="5850"/>
    <x v="3"/>
    <x v="4"/>
    <x v="48"/>
    <x v="159"/>
    <s v="24.29 - 24.29"/>
    <n v="24.29"/>
    <n v="24.29"/>
    <n v="24.29"/>
    <x v="2"/>
    <n v="747"/>
    <n v="18144.63"/>
  </r>
  <r>
    <n v="5851"/>
    <x v="3"/>
    <x v="4"/>
    <x v="10"/>
    <x v="281"/>
    <s v="19.98 - 28.48"/>
    <n v="19.98"/>
    <n v="28.48"/>
    <n v="24.23"/>
    <x v="2"/>
    <n v="669"/>
    <n v="16209.87"/>
  </r>
  <r>
    <n v="5852"/>
    <x v="3"/>
    <x v="4"/>
    <x v="73"/>
    <x v="169"/>
    <s v="15.68 - 32.98"/>
    <n v="15.68"/>
    <n v="32.979999999999997"/>
    <n v="24.33"/>
    <x v="2"/>
    <n v="639"/>
    <n v="15546.869999999999"/>
  </r>
  <r>
    <n v="5853"/>
    <x v="3"/>
    <x v="4"/>
    <x v="82"/>
    <x v="256"/>
    <s v="24.98 - 37.98"/>
    <n v="24.98"/>
    <n v="37.979999999999997"/>
    <n v="31.479999999999997"/>
    <x v="5"/>
    <n v="626"/>
    <n v="19706.48"/>
  </r>
  <r>
    <n v="5854"/>
    <x v="3"/>
    <x v="4"/>
    <x v="89"/>
    <x v="238"/>
    <s v="29.85 - 43.55"/>
    <n v="29.85"/>
    <n v="43.55"/>
    <n v="36.700000000000003"/>
    <x v="5"/>
    <n v="602"/>
    <n v="22093.4"/>
  </r>
  <r>
    <n v="5855"/>
    <x v="3"/>
    <x v="4"/>
    <x v="11"/>
    <x v="235"/>
    <s v="18.79 - 21.59"/>
    <n v="18.79"/>
    <n v="21.59"/>
    <n v="20.189999999999998"/>
    <x v="2"/>
    <n v="594"/>
    <n v="11992.859999999999"/>
  </r>
  <r>
    <n v="5856"/>
    <x v="3"/>
    <x v="4"/>
    <x v="3"/>
    <x v="310"/>
    <s v="45.80 - 54.80"/>
    <n v="45.8"/>
    <n v="54.8"/>
    <n v="50.3"/>
    <x v="1"/>
    <n v="569"/>
    <n v="28620.699999999997"/>
  </r>
  <r>
    <n v="5857"/>
    <x v="3"/>
    <x v="4"/>
    <x v="34"/>
    <x v="133"/>
    <s v="50.98 - 77.98"/>
    <n v="50.98"/>
    <n v="77.98"/>
    <n v="64.48"/>
    <x v="1"/>
    <n v="556"/>
    <n v="35850.880000000005"/>
  </r>
  <r>
    <n v="5858"/>
    <x v="3"/>
    <x v="4"/>
    <x v="6"/>
    <x v="284"/>
    <s v="6.78 - 8.28"/>
    <n v="6.78"/>
    <n v="8.2799999999999994"/>
    <n v="7.5299999999999994"/>
    <x v="4"/>
    <n v="546"/>
    <n v="4111.3799999999992"/>
  </r>
  <r>
    <n v="5859"/>
    <x v="3"/>
    <x v="4"/>
    <x v="21"/>
    <x v="189"/>
    <s v="35.20 - 42.80"/>
    <n v="35.200000000000003"/>
    <n v="42.8"/>
    <n v="39"/>
    <x v="5"/>
    <n v="546"/>
    <n v="21294"/>
  </r>
  <r>
    <n v="5860"/>
    <x v="3"/>
    <x v="4"/>
    <x v="3"/>
    <x v="180"/>
    <s v="42.80 - 53.60"/>
    <n v="42.8"/>
    <n v="53.6"/>
    <n v="48.2"/>
    <x v="3"/>
    <n v="535"/>
    <n v="25787"/>
  </r>
  <r>
    <n v="5861"/>
    <x v="3"/>
    <x v="4"/>
    <x v="7"/>
    <x v="160"/>
    <s v="18.58 - 28.08"/>
    <n v="18.579999999999998"/>
    <n v="28.08"/>
    <n v="23.33"/>
    <x v="2"/>
    <n v="522"/>
    <n v="12178.259999999998"/>
  </r>
  <r>
    <n v="5862"/>
    <x v="3"/>
    <x v="4"/>
    <x v="3"/>
    <x v="264"/>
    <s v="43.80 - 51.80"/>
    <n v="43.8"/>
    <n v="51.8"/>
    <n v="47.8"/>
    <x v="3"/>
    <n v="521"/>
    <n v="24903.8"/>
  </r>
  <r>
    <n v="5863"/>
    <x v="3"/>
    <x v="4"/>
    <x v="21"/>
    <x v="190"/>
    <s v="32.18 - 32.20"/>
    <n v="32.18"/>
    <n v="32.200000000000003"/>
    <n v="32.19"/>
    <x v="5"/>
    <n v="483"/>
    <n v="15547.769999999999"/>
  </r>
  <r>
    <n v="5864"/>
    <x v="3"/>
    <x v="4"/>
    <x v="31"/>
    <x v="267"/>
    <s v="15.24 - 15.78"/>
    <n v="15.24"/>
    <n v="15.78"/>
    <n v="15.51"/>
    <x v="0"/>
    <n v="462"/>
    <n v="7165.62"/>
  </r>
  <r>
    <n v="5865"/>
    <x v="3"/>
    <x v="4"/>
    <x v="8"/>
    <x v="255"/>
    <s v="14.98 - 17.98"/>
    <n v="14.98"/>
    <n v="17.98"/>
    <n v="16.48"/>
    <x v="0"/>
    <n v="459"/>
    <n v="7564.3200000000006"/>
  </r>
  <r>
    <n v="5866"/>
    <x v="3"/>
    <x v="4"/>
    <x v="43"/>
    <x v="78"/>
    <s v="18.29 - 19.79"/>
    <n v="18.29"/>
    <n v="19.79"/>
    <n v="19.04"/>
    <x v="0"/>
    <n v="452"/>
    <n v="8606.08"/>
  </r>
  <r>
    <n v="5867"/>
    <x v="3"/>
    <x v="4"/>
    <x v="29"/>
    <x v="158"/>
    <s v="52.39 - 60.39"/>
    <n v="52.39"/>
    <n v="60.39"/>
    <n v="56.39"/>
    <x v="1"/>
    <n v="451"/>
    <n v="25431.89"/>
  </r>
  <r>
    <n v="5868"/>
    <x v="3"/>
    <x v="4"/>
    <x v="15"/>
    <x v="33"/>
    <s v="13.58 - 16.18"/>
    <n v="13.58"/>
    <n v="16.18"/>
    <n v="14.879999999999999"/>
    <x v="0"/>
    <n v="443"/>
    <n v="6591.8399999999992"/>
  </r>
  <r>
    <n v="5869"/>
    <x v="3"/>
    <x v="4"/>
    <x v="2"/>
    <x v="27"/>
    <s v="26.11 - 27.21"/>
    <n v="26.11"/>
    <n v="27.21"/>
    <n v="26.66"/>
    <x v="2"/>
    <n v="437"/>
    <n v="11650.42"/>
  </r>
  <r>
    <n v="5870"/>
    <x v="3"/>
    <x v="4"/>
    <x v="35"/>
    <x v="65"/>
    <s v="13.99 - 19.69"/>
    <n v="13.99"/>
    <n v="19.690000000000001"/>
    <n v="16.84"/>
    <x v="0"/>
    <n v="432"/>
    <n v="7274.88"/>
  </r>
  <r>
    <n v="5871"/>
    <x v="3"/>
    <x v="4"/>
    <x v="17"/>
    <x v="109"/>
    <s v="15.99 - 23.29"/>
    <n v="15.99"/>
    <n v="23.29"/>
    <n v="19.64"/>
    <x v="0"/>
    <n v="417"/>
    <n v="8189.88"/>
  </r>
  <r>
    <n v="5872"/>
    <x v="3"/>
    <x v="4"/>
    <x v="0"/>
    <x v="251"/>
    <s v="13.98 - 18.68"/>
    <n v="13.98"/>
    <n v="18.68"/>
    <n v="16.329999999999998"/>
    <x v="0"/>
    <n v="398"/>
    <n v="6499.3399999999992"/>
  </r>
  <r>
    <n v="5873"/>
    <x v="3"/>
    <x v="4"/>
    <x v="6"/>
    <x v="91"/>
    <s v="10.88 - 11.88"/>
    <n v="10.88"/>
    <n v="11.88"/>
    <n v="11.38"/>
    <x v="0"/>
    <n v="387"/>
    <n v="4404.0600000000004"/>
  </r>
  <r>
    <n v="5874"/>
    <x v="3"/>
    <x v="4"/>
    <x v="0"/>
    <x v="243"/>
    <s v="25.98 - 35.98"/>
    <n v="25.98"/>
    <n v="35.979999999999997"/>
    <n v="30.979999999999997"/>
    <x v="5"/>
    <n v="385"/>
    <n v="11927.3"/>
  </r>
  <r>
    <n v="5875"/>
    <x v="3"/>
    <x v="4"/>
    <x v="36"/>
    <x v="155"/>
    <s v="22.59 - 26.99"/>
    <n v="22.59"/>
    <n v="26.99"/>
    <n v="24.79"/>
    <x v="2"/>
    <n v="378"/>
    <n v="9370.619999999999"/>
  </r>
  <r>
    <n v="5876"/>
    <x v="3"/>
    <x v="4"/>
    <x v="103"/>
    <x v="308"/>
    <s v="13.99 - 15.39"/>
    <n v="13.99"/>
    <n v="15.39"/>
    <n v="14.690000000000001"/>
    <x v="0"/>
    <n v="376"/>
    <n v="5523.4400000000005"/>
  </r>
  <r>
    <n v="5877"/>
    <x v="3"/>
    <x v="4"/>
    <x v="12"/>
    <x v="15"/>
    <s v="16.89 - 20.19"/>
    <n v="16.89"/>
    <n v="20.190000000000001"/>
    <n v="18.54"/>
    <x v="0"/>
    <n v="358"/>
    <n v="6637.32"/>
  </r>
  <r>
    <n v="5878"/>
    <x v="3"/>
    <x v="4"/>
    <x v="52"/>
    <x v="162"/>
    <s v="17.78 - 28.88"/>
    <n v="17.78"/>
    <n v="28.88"/>
    <n v="23.33"/>
    <x v="2"/>
    <n v="354"/>
    <n v="8258.82"/>
  </r>
  <r>
    <n v="5879"/>
    <x v="3"/>
    <x v="4"/>
    <x v="75"/>
    <x v="315"/>
    <s v="18.98 - 22.98"/>
    <n v="18.98"/>
    <n v="22.98"/>
    <n v="20.98"/>
    <x v="2"/>
    <n v="349"/>
    <n v="7322.02"/>
  </r>
  <r>
    <n v="5880"/>
    <x v="3"/>
    <x v="4"/>
    <x v="57"/>
    <x v="259"/>
    <s v="2.98 - 4.18"/>
    <n v="2.98"/>
    <n v="4.18"/>
    <n v="3.58"/>
    <x v="4"/>
    <n v="346"/>
    <n v="1238.68"/>
  </r>
  <r>
    <n v="5881"/>
    <x v="3"/>
    <x v="4"/>
    <x v="19"/>
    <x v="205"/>
    <s v="24.59 - 29.98"/>
    <n v="24.59"/>
    <n v="29.98"/>
    <n v="27.285"/>
    <x v="2"/>
    <n v="332"/>
    <n v="9058.6200000000008"/>
  </r>
  <r>
    <n v="5882"/>
    <x v="3"/>
    <x v="4"/>
    <x v="26"/>
    <x v="269"/>
    <s v="11.98 - 18.58"/>
    <n v="11.98"/>
    <n v="18.579999999999998"/>
    <n v="15.28"/>
    <x v="0"/>
    <n v="329"/>
    <n v="5027.12"/>
  </r>
  <r>
    <n v="5883"/>
    <x v="3"/>
    <x v="4"/>
    <x v="56"/>
    <x v="312"/>
    <s v="16.99 - 24.99"/>
    <n v="16.989999999999998"/>
    <n v="24.99"/>
    <n v="20.99"/>
    <x v="2"/>
    <n v="318"/>
    <n v="6674.82"/>
  </r>
  <r>
    <n v="5884"/>
    <x v="3"/>
    <x v="4"/>
    <x v="65"/>
    <x v="258"/>
    <s v="13.99 - 19.99"/>
    <n v="13.99"/>
    <n v="19.989999999999998"/>
    <n v="16.989999999999998"/>
    <x v="0"/>
    <n v="310"/>
    <n v="5266.9"/>
  </r>
  <r>
    <n v="5885"/>
    <x v="3"/>
    <x v="4"/>
    <x v="35"/>
    <x v="64"/>
    <s v="15.09 - 16.99"/>
    <n v="15.09"/>
    <n v="16.989999999999998"/>
    <n v="16.04"/>
    <x v="0"/>
    <n v="303"/>
    <n v="4860.12"/>
  </r>
  <r>
    <n v="5886"/>
    <x v="3"/>
    <x v="4"/>
    <x v="26"/>
    <x v="115"/>
    <s v="12.98 - 20.78"/>
    <n v="12.98"/>
    <n v="20.78"/>
    <n v="16.880000000000003"/>
    <x v="0"/>
    <n v="299"/>
    <n v="5047.1200000000008"/>
  </r>
  <r>
    <n v="5887"/>
    <x v="3"/>
    <x v="4"/>
    <x v="23"/>
    <x v="274"/>
    <s v="19.99 - 28.29"/>
    <n v="19.989999999999998"/>
    <n v="28.29"/>
    <n v="24.14"/>
    <x v="2"/>
    <n v="297"/>
    <n v="7169.58"/>
  </r>
  <r>
    <n v="5888"/>
    <x v="3"/>
    <x v="4"/>
    <x v="6"/>
    <x v="167"/>
    <s v="7.78 - 11.38"/>
    <n v="7.78"/>
    <n v="11.38"/>
    <n v="9.58"/>
    <x v="4"/>
    <n v="290"/>
    <n v="2778.2"/>
  </r>
  <r>
    <n v="5889"/>
    <x v="3"/>
    <x v="4"/>
    <x v="3"/>
    <x v="38"/>
    <s v="49.80 - 59.80"/>
    <n v="49.8"/>
    <n v="59.8"/>
    <n v="54.8"/>
    <x v="1"/>
    <n v="274"/>
    <n v="15015.199999999999"/>
  </r>
  <r>
    <n v="5890"/>
    <x v="3"/>
    <x v="4"/>
    <x v="26"/>
    <x v="272"/>
    <s v="14.98 - 18.98"/>
    <n v="14.98"/>
    <n v="18.98"/>
    <n v="16.98"/>
    <x v="0"/>
    <n v="269"/>
    <n v="4567.62"/>
  </r>
  <r>
    <n v="5891"/>
    <x v="3"/>
    <x v="4"/>
    <x v="27"/>
    <x v="252"/>
    <s v="26.99 - 44.99"/>
    <n v="26.99"/>
    <n v="44.99"/>
    <n v="35.99"/>
    <x v="5"/>
    <n v="269"/>
    <n v="9681.3100000000013"/>
  </r>
  <r>
    <n v="5892"/>
    <x v="3"/>
    <x v="4"/>
    <x v="29"/>
    <x v="170"/>
    <s v="49.99 - 61.39"/>
    <n v="49.99"/>
    <n v="61.39"/>
    <n v="55.69"/>
    <x v="1"/>
    <n v="256"/>
    <n v="14256.64"/>
  </r>
  <r>
    <n v="5893"/>
    <x v="3"/>
    <x v="4"/>
    <x v="66"/>
    <x v="148"/>
    <s v="23.98 - 36.99"/>
    <n v="23.98"/>
    <n v="36.99"/>
    <n v="30.484999999999999"/>
    <x v="5"/>
    <n v="249"/>
    <n v="7590.7649999999994"/>
  </r>
  <r>
    <n v="5894"/>
    <x v="3"/>
    <x v="4"/>
    <x v="53"/>
    <x v="297"/>
    <s v="13.98 - 26.98"/>
    <n v="13.98"/>
    <n v="26.98"/>
    <n v="20.48"/>
    <x v="2"/>
    <n v="246"/>
    <n v="5038.08"/>
  </r>
  <r>
    <n v="5895"/>
    <x v="3"/>
    <x v="4"/>
    <x v="95"/>
    <x v="316"/>
    <s v="3.98 - 5.69"/>
    <n v="3.98"/>
    <n v="5.69"/>
    <n v="4.835"/>
    <x v="4"/>
    <n v="220"/>
    <n v="1063.7"/>
  </r>
  <r>
    <n v="5896"/>
    <x v="3"/>
    <x v="4"/>
    <x v="5"/>
    <x v="236"/>
    <s v="23.18 - 31.50"/>
    <n v="23.18"/>
    <n v="31.5"/>
    <n v="27.34"/>
    <x v="2"/>
    <n v="219"/>
    <n v="5987.46"/>
  </r>
  <r>
    <n v="5897"/>
    <x v="3"/>
    <x v="4"/>
    <x v="42"/>
    <x v="240"/>
    <s v="3.26 - 5.91"/>
    <n v="3.26"/>
    <n v="5.91"/>
    <n v="4.585"/>
    <x v="4"/>
    <n v="219"/>
    <n v="1004.115"/>
  </r>
  <r>
    <n v="5898"/>
    <x v="3"/>
    <x v="4"/>
    <x v="33"/>
    <x v="280"/>
    <s v="4.99 - 5.89"/>
    <n v="4.99"/>
    <n v="5.89"/>
    <n v="5.4399999999999995"/>
    <x v="4"/>
    <n v="211"/>
    <n v="1147.8399999999999"/>
  </r>
  <r>
    <n v="5899"/>
    <x v="3"/>
    <x v="4"/>
    <x v="31"/>
    <x v="286"/>
    <s v="7.99 - 11.59"/>
    <n v="7.99"/>
    <n v="11.59"/>
    <n v="9.7899999999999991"/>
    <x v="4"/>
    <n v="205"/>
    <n v="2006.9499999999998"/>
  </r>
  <r>
    <n v="5900"/>
    <x v="3"/>
    <x v="4"/>
    <x v="5"/>
    <x v="257"/>
    <s v="22.90 - 26.30"/>
    <n v="22.9"/>
    <n v="26.3"/>
    <n v="24.6"/>
    <x v="2"/>
    <n v="191"/>
    <n v="4698.6000000000004"/>
  </r>
  <r>
    <n v="5901"/>
    <x v="3"/>
    <x v="4"/>
    <x v="4"/>
    <x v="51"/>
    <s v="14.78 - 17.48"/>
    <n v="14.78"/>
    <n v="17.48"/>
    <n v="16.13"/>
    <x v="0"/>
    <n v="184"/>
    <n v="2967.9199999999996"/>
  </r>
  <r>
    <n v="5902"/>
    <x v="3"/>
    <x v="4"/>
    <x v="76"/>
    <x v="187"/>
    <s v="11.99 - 17.66"/>
    <n v="11.99"/>
    <n v="17.66"/>
    <n v="14.824999999999999"/>
    <x v="0"/>
    <n v="184"/>
    <n v="2727.7999999999997"/>
  </r>
  <r>
    <n v="5903"/>
    <x v="3"/>
    <x v="4"/>
    <x v="19"/>
    <x v="241"/>
    <s v="17.50 - 21.80"/>
    <n v="17.5"/>
    <n v="21.8"/>
    <n v="19.649999999999999"/>
    <x v="0"/>
    <n v="181"/>
    <n v="3556.6499999999996"/>
  </r>
  <r>
    <n v="5904"/>
    <x v="3"/>
    <x v="4"/>
    <x v="0"/>
    <x v="206"/>
    <s v="15.28 - 16.59"/>
    <n v="15.28"/>
    <n v="16.59"/>
    <n v="15.934999999999999"/>
    <x v="0"/>
    <n v="164"/>
    <n v="2613.3399999999997"/>
  </r>
  <r>
    <n v="5905"/>
    <x v="3"/>
    <x v="4"/>
    <x v="84"/>
    <x v="216"/>
    <s v="6.58 - 8.48"/>
    <n v="6.58"/>
    <n v="8.48"/>
    <n v="7.53"/>
    <x v="4"/>
    <n v="148"/>
    <n v="1114.44"/>
  </r>
  <r>
    <n v="5906"/>
    <x v="3"/>
    <x v="4"/>
    <x v="65"/>
    <x v="141"/>
    <s v="5.99 - 9.09"/>
    <n v="5.99"/>
    <n v="9.09"/>
    <n v="7.54"/>
    <x v="4"/>
    <n v="145"/>
    <n v="1093.3"/>
  </r>
  <r>
    <n v="5907"/>
    <x v="3"/>
    <x v="4"/>
    <x v="70"/>
    <x v="300"/>
    <s v="25.28 - 38.59"/>
    <n v="25.28"/>
    <n v="38.590000000000003"/>
    <n v="31.935000000000002"/>
    <x v="5"/>
    <n v="144"/>
    <n v="4598.6400000000003"/>
  </r>
  <r>
    <n v="5908"/>
    <x v="3"/>
    <x v="4"/>
    <x v="30"/>
    <x v="44"/>
    <s v="19.97 - 22.78"/>
    <n v="19.97"/>
    <n v="22.78"/>
    <n v="21.375"/>
    <x v="2"/>
    <n v="129"/>
    <n v="2757.375"/>
  </r>
  <r>
    <n v="5909"/>
    <x v="3"/>
    <x v="4"/>
    <x v="29"/>
    <x v="122"/>
    <s v="27.99 - 32.20"/>
    <n v="27.99"/>
    <n v="32.200000000000003"/>
    <n v="30.094999999999999"/>
    <x v="5"/>
    <n v="129"/>
    <n v="3882.2549999999997"/>
  </r>
  <r>
    <n v="5910"/>
    <x v="3"/>
    <x v="4"/>
    <x v="44"/>
    <x v="237"/>
    <s v="15.38 - 16.38"/>
    <n v="15.38"/>
    <n v="16.38"/>
    <n v="15.879999999999999"/>
    <x v="0"/>
    <n v="120"/>
    <n v="1905.6"/>
  </r>
  <r>
    <n v="5911"/>
    <x v="3"/>
    <x v="4"/>
    <x v="33"/>
    <x v="194"/>
    <s v="11.88 - 19.98"/>
    <n v="11.88"/>
    <n v="19.98"/>
    <n v="15.93"/>
    <x v="0"/>
    <n v="106"/>
    <n v="1688.58"/>
  </r>
  <r>
    <n v="5912"/>
    <x v="3"/>
    <x v="4"/>
    <x v="62"/>
    <x v="282"/>
    <s v="10.99 - 19.79"/>
    <n v="10.99"/>
    <n v="19.79"/>
    <n v="15.39"/>
    <x v="0"/>
    <n v="95"/>
    <n v="1462.05"/>
  </r>
  <r>
    <n v="5913"/>
    <x v="3"/>
    <x v="4"/>
    <x v="30"/>
    <x v="157"/>
    <s v="13.68 - 16.78"/>
    <n v="13.68"/>
    <n v="16.78"/>
    <n v="15.23"/>
    <x v="0"/>
    <n v="91"/>
    <n v="1385.93"/>
  </r>
  <r>
    <n v="5914"/>
    <x v="3"/>
    <x v="4"/>
    <x v="16"/>
    <x v="21"/>
    <s v="50.80 - 50.80"/>
    <n v="50.8"/>
    <n v="50.8"/>
    <n v="50.8"/>
    <x v="1"/>
    <n v="91"/>
    <n v="4622.8"/>
  </r>
  <r>
    <n v="5915"/>
    <x v="3"/>
    <x v="4"/>
    <x v="29"/>
    <x v="260"/>
    <s v="28.90 - 34.20"/>
    <n v="28.9"/>
    <n v="34.200000000000003"/>
    <n v="31.55"/>
    <x v="5"/>
    <n v="87"/>
    <n v="2744.85"/>
  </r>
  <r>
    <n v="5916"/>
    <x v="3"/>
    <x v="4"/>
    <x v="77"/>
    <x v="188"/>
    <s v="4.09 - 5.59"/>
    <n v="4.09"/>
    <n v="5.59"/>
    <n v="4.84"/>
    <x v="4"/>
    <n v="82"/>
    <n v="396.88"/>
  </r>
  <r>
    <n v="5917"/>
    <x v="3"/>
    <x v="4"/>
    <x v="74"/>
    <x v="227"/>
    <s v="41.58 - 41.58"/>
    <n v="41.58"/>
    <n v="41.58"/>
    <n v="41.58"/>
    <x v="3"/>
    <n v="80"/>
    <n v="3326.3999999999996"/>
  </r>
  <r>
    <n v="5918"/>
    <x v="3"/>
    <x v="4"/>
    <x v="41"/>
    <x v="307"/>
    <s v="13.28 - 16.89"/>
    <n v="13.28"/>
    <n v="16.89"/>
    <n v="15.085000000000001"/>
    <x v="0"/>
    <n v="67"/>
    <n v="1010.6950000000001"/>
  </r>
  <r>
    <n v="5919"/>
    <x v="3"/>
    <x v="4"/>
    <x v="14"/>
    <x v="215"/>
    <s v="25.88 - 30.08"/>
    <n v="25.88"/>
    <n v="30.08"/>
    <n v="27.979999999999997"/>
    <x v="2"/>
    <n v="65"/>
    <n v="1818.6999999999998"/>
  </r>
  <r>
    <n v="5920"/>
    <x v="3"/>
    <x v="4"/>
    <x v="74"/>
    <x v="179"/>
    <s v="40.98 - 40.98"/>
    <n v="40.98"/>
    <n v="40.98"/>
    <n v="40.98"/>
    <x v="3"/>
    <n v="60"/>
    <n v="2458.7999999999997"/>
  </r>
  <r>
    <n v="5921"/>
    <x v="3"/>
    <x v="4"/>
    <x v="94"/>
    <x v="254"/>
    <s v="29.77 - 41.97"/>
    <n v="29.77"/>
    <n v="41.97"/>
    <n v="35.869999999999997"/>
    <x v="5"/>
    <n v="56"/>
    <n v="2008.7199999999998"/>
  </r>
  <r>
    <n v="5922"/>
    <x v="3"/>
    <x v="4"/>
    <x v="5"/>
    <x v="273"/>
    <s v="15.98 - 17.38"/>
    <n v="15.98"/>
    <n v="17.38"/>
    <n v="16.68"/>
    <x v="0"/>
    <n v="56"/>
    <n v="934.07999999999993"/>
  </r>
  <r>
    <n v="5923"/>
    <x v="3"/>
    <x v="4"/>
    <x v="10"/>
    <x v="214"/>
    <s v="24.88 - 29.68"/>
    <n v="24.88"/>
    <n v="29.68"/>
    <n v="27.28"/>
    <x v="2"/>
    <n v="54"/>
    <n v="1473.1200000000001"/>
  </r>
  <r>
    <n v="5924"/>
    <x v="3"/>
    <x v="4"/>
    <x v="0"/>
    <x v="278"/>
    <s v="18.99 - 38.99"/>
    <n v="18.989999999999998"/>
    <n v="38.99"/>
    <n v="28.990000000000002"/>
    <x v="2"/>
    <n v="47"/>
    <n v="1362.5300000000002"/>
  </r>
  <r>
    <n v="5925"/>
    <x v="3"/>
    <x v="4"/>
    <x v="17"/>
    <x v="23"/>
    <s v="28.66 - 46.96"/>
    <n v="28.66"/>
    <n v="46.96"/>
    <n v="37.81"/>
    <x v="5"/>
    <n v="47"/>
    <n v="1777.0700000000002"/>
  </r>
  <r>
    <n v="5926"/>
    <x v="3"/>
    <x v="4"/>
    <x v="65"/>
    <x v="253"/>
    <s v="17.48 - 20.88"/>
    <n v="17.48"/>
    <n v="20.88"/>
    <n v="19.18"/>
    <x v="0"/>
    <n v="44"/>
    <n v="843.92"/>
  </r>
  <r>
    <n v="5927"/>
    <x v="3"/>
    <x v="4"/>
    <x v="16"/>
    <x v="220"/>
    <s v="54.68 - 64.88"/>
    <n v="54.68"/>
    <n v="64.88"/>
    <n v="59.78"/>
    <x v="1"/>
    <n v="42"/>
    <n v="2510.7600000000002"/>
  </r>
  <r>
    <n v="5928"/>
    <x v="3"/>
    <x v="4"/>
    <x v="15"/>
    <x v="45"/>
    <s v="14.58 - 16.88"/>
    <n v="14.58"/>
    <n v="16.88"/>
    <n v="15.73"/>
    <x v="0"/>
    <n v="39"/>
    <n v="613.47"/>
  </r>
  <r>
    <n v="5929"/>
    <x v="3"/>
    <x v="4"/>
    <x v="44"/>
    <x v="224"/>
    <s v="12.98 - 13.98"/>
    <n v="12.98"/>
    <n v="13.98"/>
    <n v="13.48"/>
    <x v="0"/>
    <n v="29"/>
    <n v="390.92"/>
  </r>
  <r>
    <n v="5930"/>
    <x v="3"/>
    <x v="4"/>
    <x v="14"/>
    <x v="90"/>
    <s v="22.58 - 24.98"/>
    <n v="22.58"/>
    <n v="24.98"/>
    <n v="23.78"/>
    <x v="2"/>
    <n v="26"/>
    <n v="618.28"/>
  </r>
  <r>
    <n v="5931"/>
    <x v="3"/>
    <x v="4"/>
    <x v="4"/>
    <x v="198"/>
    <s v="9.58 - 11.38"/>
    <n v="9.58"/>
    <n v="11.38"/>
    <n v="10.48"/>
    <x v="0"/>
    <n v="24"/>
    <n v="251.52"/>
  </r>
  <r>
    <n v="5932"/>
    <x v="3"/>
    <x v="4"/>
    <x v="23"/>
    <x v="275"/>
    <s v="16.38 - 18.98"/>
    <n v="16.38"/>
    <n v="18.98"/>
    <n v="17.68"/>
    <x v="0"/>
    <n v="23"/>
    <n v="406.64"/>
  </r>
  <r>
    <n v="5933"/>
    <x v="3"/>
    <x v="4"/>
    <x v="29"/>
    <x v="43"/>
    <s v="39.99 - 46.19"/>
    <n v="39.99"/>
    <n v="46.19"/>
    <n v="43.09"/>
    <x v="3"/>
    <n v="21"/>
    <n v="904.8900000000001"/>
  </r>
  <r>
    <n v="5934"/>
    <x v="3"/>
    <x v="4"/>
    <x v="9"/>
    <x v="10"/>
    <s v="15.98 - 19.28"/>
    <n v="15.98"/>
    <n v="19.28"/>
    <n v="17.630000000000003"/>
    <x v="0"/>
    <n v="21"/>
    <n v="370.23000000000008"/>
  </r>
  <r>
    <n v="5935"/>
    <x v="3"/>
    <x v="4"/>
    <x v="10"/>
    <x v="13"/>
    <s v="20.78 - 23.08"/>
    <n v="20.78"/>
    <n v="23.08"/>
    <n v="21.93"/>
    <x v="2"/>
    <n v="14"/>
    <n v="307.02"/>
  </r>
  <r>
    <n v="5936"/>
    <x v="3"/>
    <x v="4"/>
    <x v="33"/>
    <x v="102"/>
    <s v="5.28 - 8.28"/>
    <n v="5.28"/>
    <n v="8.2799999999999994"/>
    <n v="6.7799999999999994"/>
    <x v="4"/>
    <n v="12"/>
    <n v="81.359999999999985"/>
  </r>
  <r>
    <n v="5937"/>
    <x v="3"/>
    <x v="4"/>
    <x v="16"/>
    <x v="76"/>
    <s v="24.38 - 24.38"/>
    <n v="24.38"/>
    <n v="24.38"/>
    <n v="24.38"/>
    <x v="2"/>
    <n v="12"/>
    <n v="292.56"/>
  </r>
  <r>
    <n v="5938"/>
    <x v="3"/>
    <x v="4"/>
    <x v="19"/>
    <x v="132"/>
    <s v="14.98 - 15.98"/>
    <n v="14.98"/>
    <n v="15.98"/>
    <n v="15.48"/>
    <x v="0"/>
    <n v="11"/>
    <n v="170.28"/>
  </r>
  <r>
    <n v="5939"/>
    <x v="3"/>
    <x v="4"/>
    <x v="87"/>
    <x v="225"/>
    <s v="19.98 - 22.98"/>
    <n v="19.98"/>
    <n v="22.98"/>
    <n v="21.48"/>
    <x v="2"/>
    <n v="10"/>
    <n v="214.8"/>
  </r>
  <r>
    <n v="5940"/>
    <x v="3"/>
    <x v="4"/>
    <x v="0"/>
    <x v="46"/>
    <s v="14.58 - 19.98"/>
    <n v="14.58"/>
    <n v="19.98"/>
    <n v="17.28"/>
    <x v="0"/>
    <n v="9"/>
    <n v="155.52000000000001"/>
  </r>
  <r>
    <n v="5941"/>
    <x v="3"/>
    <x v="4"/>
    <x v="30"/>
    <x v="219"/>
    <s v="22.78 - 23.17"/>
    <n v="22.78"/>
    <n v="23.17"/>
    <n v="22.975000000000001"/>
    <x v="2"/>
    <n v="8"/>
    <n v="183.8"/>
  </r>
  <r>
    <n v="5942"/>
    <x v="3"/>
    <x v="4"/>
    <x v="36"/>
    <x v="66"/>
    <s v="15.98 - 18.68"/>
    <n v="15.98"/>
    <n v="18.68"/>
    <n v="17.329999999999998"/>
    <x v="0"/>
    <n v="8"/>
    <n v="138.63999999999999"/>
  </r>
  <r>
    <n v="5943"/>
    <x v="3"/>
    <x v="4"/>
    <x v="56"/>
    <x v="116"/>
    <s v="19.78 - 21.78"/>
    <n v="19.78"/>
    <n v="21.78"/>
    <n v="20.78"/>
    <x v="2"/>
    <n v="7"/>
    <n v="145.46"/>
  </r>
  <r>
    <n v="5944"/>
    <x v="3"/>
    <x v="4"/>
    <x v="0"/>
    <x v="165"/>
    <s v="16.68 - 18.68"/>
    <n v="16.68"/>
    <n v="18.68"/>
    <n v="17.68"/>
    <x v="0"/>
    <n v="5"/>
    <n v="88.4"/>
  </r>
  <r>
    <n v="5945"/>
    <x v="3"/>
    <x v="4"/>
    <x v="86"/>
    <x v="221"/>
    <s v="15.98 - 20.18"/>
    <n v="15.98"/>
    <n v="20.18"/>
    <n v="18.079999999999998"/>
    <x v="0"/>
    <n v="5"/>
    <n v="90.399999999999991"/>
  </r>
  <r>
    <n v="5946"/>
    <x v="3"/>
    <x v="4"/>
    <x v="13"/>
    <x v="230"/>
    <s v="17.88 - 20.38"/>
    <n v="17.88"/>
    <n v="20.38"/>
    <n v="19.13"/>
    <x v="0"/>
    <n v="3"/>
    <n v="57.39"/>
  </r>
  <r>
    <n v="5947"/>
    <x v="3"/>
    <x v="4"/>
    <x v="83"/>
    <x v="213"/>
    <s v="16.78 - 18.98"/>
    <n v="16.78"/>
    <n v="18.98"/>
    <n v="17.880000000000003"/>
    <x v="0"/>
    <n v="3"/>
    <n v="53.640000000000008"/>
  </r>
  <r>
    <n v="5948"/>
    <x v="3"/>
    <x v="4"/>
    <x v="88"/>
    <x v="231"/>
    <s v="32.99 - 39.99"/>
    <n v="32.99"/>
    <n v="39.99"/>
    <n v="36.49"/>
    <x v="5"/>
    <n v="2"/>
    <n v="72.98"/>
  </r>
  <r>
    <n v="5949"/>
    <x v="3"/>
    <x v="4"/>
    <x v="14"/>
    <x v="19"/>
    <s v="20.38 - 21.88"/>
    <n v="20.38"/>
    <n v="21.88"/>
    <n v="21.13"/>
    <x v="2"/>
    <n v="2"/>
    <n v="42.26"/>
  </r>
  <r>
    <n v="5950"/>
    <x v="3"/>
    <x v="4"/>
    <x v="101"/>
    <x v="302"/>
    <s v="31.33 - 33.33"/>
    <n v="31.33"/>
    <n v="33.33"/>
    <n v="32.33"/>
    <x v="5"/>
    <n v="2"/>
    <n v="64.66"/>
  </r>
  <r>
    <n v="5951"/>
    <x v="3"/>
    <x v="4"/>
    <x v="53"/>
    <x v="104"/>
    <s v="25.98 - 27.98"/>
    <n v="25.98"/>
    <n v="27.98"/>
    <n v="26.98"/>
    <x v="2"/>
    <n v="2"/>
    <n v="53.96"/>
  </r>
  <r>
    <n v="5952"/>
    <x v="3"/>
    <x v="4"/>
    <x v="100"/>
    <x v="301"/>
    <s v="12.98 - 16.28"/>
    <n v="12.98"/>
    <n v="16.28"/>
    <n v="14.63"/>
    <x v="0"/>
    <n v="1"/>
    <n v="14.63"/>
  </r>
  <r>
    <n v="5953"/>
    <x v="3"/>
    <x v="4"/>
    <x v="99"/>
    <x v="296"/>
    <s v="21.98 - 25.98"/>
    <n v="21.98"/>
    <n v="25.98"/>
    <n v="23.98"/>
    <x v="2"/>
    <n v="1"/>
    <n v="23.98"/>
  </r>
  <r>
    <n v="5954"/>
    <x v="3"/>
    <x v="4"/>
    <x v="10"/>
    <x v="103"/>
    <s v="22.58 - 25.38"/>
    <n v="22.58"/>
    <n v="25.38"/>
    <n v="23.979999999999997"/>
    <x v="2"/>
    <n v="1"/>
    <n v="23.979999999999997"/>
  </r>
  <r>
    <n v="5955"/>
    <x v="3"/>
    <x v="5"/>
    <x v="50"/>
    <x v="135"/>
    <s v="25.89 - 36.39"/>
    <n v="25.89"/>
    <n v="36.39"/>
    <n v="31.14"/>
    <x v="5"/>
    <n v="51471"/>
    <n v="1602806.94"/>
  </r>
  <r>
    <n v="5956"/>
    <x v="3"/>
    <x v="5"/>
    <x v="4"/>
    <x v="195"/>
    <s v="7.98 - 17.98"/>
    <n v="7.98"/>
    <n v="17.98"/>
    <n v="12.98"/>
    <x v="0"/>
    <n v="38197"/>
    <n v="495797.06"/>
  </r>
  <r>
    <n v="5957"/>
    <x v="3"/>
    <x v="5"/>
    <x v="4"/>
    <x v="196"/>
    <s v="15.48 - 21.99"/>
    <n v="15.48"/>
    <n v="21.99"/>
    <n v="18.734999999999999"/>
    <x v="0"/>
    <n v="27041"/>
    <n v="506613.13500000001"/>
  </r>
  <r>
    <n v="5958"/>
    <x v="3"/>
    <x v="5"/>
    <x v="4"/>
    <x v="168"/>
    <s v="9.98 - 13.98"/>
    <n v="9.98"/>
    <n v="13.98"/>
    <n v="11.98"/>
    <x v="0"/>
    <n v="26408"/>
    <n v="316367.84000000003"/>
  </r>
  <r>
    <n v="5959"/>
    <x v="3"/>
    <x v="5"/>
    <x v="4"/>
    <x v="107"/>
    <s v="18.98 - 33.18"/>
    <n v="18.98"/>
    <n v="33.18"/>
    <n v="26.08"/>
    <x v="2"/>
    <n v="25010"/>
    <n v="652260.79999999993"/>
  </r>
  <r>
    <n v="5960"/>
    <x v="3"/>
    <x v="5"/>
    <x v="4"/>
    <x v="202"/>
    <s v="13.58 - 16.78"/>
    <n v="13.58"/>
    <n v="16.78"/>
    <n v="15.18"/>
    <x v="0"/>
    <n v="23546"/>
    <n v="357428.27999999997"/>
  </r>
  <r>
    <n v="5961"/>
    <x v="3"/>
    <x v="5"/>
    <x v="50"/>
    <x v="98"/>
    <s v="25.99 - 29.59"/>
    <n v="25.99"/>
    <n v="29.59"/>
    <n v="27.79"/>
    <x v="2"/>
    <n v="22741"/>
    <n v="631972.39"/>
  </r>
  <r>
    <n v="5962"/>
    <x v="3"/>
    <x v="5"/>
    <x v="4"/>
    <x v="16"/>
    <s v="12.98 - 16.58"/>
    <n v="12.98"/>
    <n v="16.579999999999998"/>
    <n v="14.78"/>
    <x v="0"/>
    <n v="21096"/>
    <n v="311798.88"/>
  </r>
  <r>
    <n v="5963"/>
    <x v="3"/>
    <x v="5"/>
    <x v="17"/>
    <x v="144"/>
    <s v="11.98 - 18.98"/>
    <n v="11.98"/>
    <n v="18.98"/>
    <n v="15.48"/>
    <x v="0"/>
    <n v="20583"/>
    <n v="318624.84000000003"/>
  </r>
  <r>
    <n v="5964"/>
    <x v="3"/>
    <x v="5"/>
    <x v="4"/>
    <x v="313"/>
    <s v="7.38 - 8.98"/>
    <n v="7.38"/>
    <n v="8.98"/>
    <n v="8.18"/>
    <x v="4"/>
    <n v="16560"/>
    <n v="135460.79999999999"/>
  </r>
  <r>
    <n v="5965"/>
    <x v="3"/>
    <x v="5"/>
    <x v="6"/>
    <x v="106"/>
    <s v="3.28 - 9.99"/>
    <n v="3.28"/>
    <n v="9.99"/>
    <n v="6.6349999999999998"/>
    <x v="4"/>
    <n v="13763"/>
    <n v="91317.50499999999"/>
  </r>
  <r>
    <n v="5966"/>
    <x v="3"/>
    <x v="5"/>
    <x v="47"/>
    <x v="303"/>
    <s v="31.98 - 37.98"/>
    <n v="31.98"/>
    <n v="37.979999999999997"/>
    <n v="34.979999999999997"/>
    <x v="5"/>
    <n v="13107"/>
    <n v="458482.86"/>
  </r>
  <r>
    <n v="5967"/>
    <x v="3"/>
    <x v="5"/>
    <x v="4"/>
    <x v="12"/>
    <s v="20.98 - 34.28"/>
    <n v="20.98"/>
    <n v="34.28"/>
    <n v="27.630000000000003"/>
    <x v="2"/>
    <n v="12658"/>
    <n v="349740.54000000004"/>
  </r>
  <r>
    <n v="5968"/>
    <x v="3"/>
    <x v="5"/>
    <x v="6"/>
    <x v="304"/>
    <s v="5.98 - 8.88"/>
    <n v="5.98"/>
    <n v="8.8800000000000008"/>
    <n v="7.4300000000000006"/>
    <x v="4"/>
    <n v="12176"/>
    <n v="90467.680000000008"/>
  </r>
  <r>
    <n v="5969"/>
    <x v="3"/>
    <x v="5"/>
    <x v="11"/>
    <x v="242"/>
    <s v="4.99 - 6.99"/>
    <n v="4.99"/>
    <n v="6.99"/>
    <n v="5.99"/>
    <x v="4"/>
    <n v="10714"/>
    <n v="64176.86"/>
  </r>
  <r>
    <n v="5970"/>
    <x v="3"/>
    <x v="5"/>
    <x v="18"/>
    <x v="279"/>
    <s v="34.98 - 66.00"/>
    <n v="34.979999999999997"/>
    <n v="66"/>
    <n v="50.489999999999995"/>
    <x v="1"/>
    <n v="10013"/>
    <n v="505556.36999999994"/>
  </r>
  <r>
    <n v="5971"/>
    <x v="3"/>
    <x v="5"/>
    <x v="47"/>
    <x v="283"/>
    <s v="33.98 - 39.98"/>
    <n v="33.979999999999997"/>
    <n v="39.979999999999997"/>
    <n v="36.979999999999997"/>
    <x v="5"/>
    <n v="9618"/>
    <n v="355673.63999999996"/>
  </r>
  <r>
    <n v="5972"/>
    <x v="3"/>
    <x v="5"/>
    <x v="22"/>
    <x v="31"/>
    <s v="12.99 - 17.19"/>
    <n v="12.99"/>
    <n v="17.190000000000001"/>
    <n v="15.09"/>
    <x v="0"/>
    <n v="9295"/>
    <n v="140261.54999999999"/>
  </r>
  <r>
    <n v="5973"/>
    <x v="3"/>
    <x v="5"/>
    <x v="60"/>
    <x v="185"/>
    <s v="14.98 - 20.98"/>
    <n v="14.98"/>
    <n v="20.98"/>
    <n v="17.98"/>
    <x v="0"/>
    <n v="8934"/>
    <n v="160633.32"/>
  </r>
  <r>
    <n v="5974"/>
    <x v="3"/>
    <x v="5"/>
    <x v="47"/>
    <x v="265"/>
    <s v="42.98 - 45.98"/>
    <n v="42.98"/>
    <n v="45.98"/>
    <n v="44.48"/>
    <x v="3"/>
    <n v="8451"/>
    <n v="375900.48"/>
  </r>
  <r>
    <n v="5975"/>
    <x v="3"/>
    <x v="5"/>
    <x v="4"/>
    <x v="234"/>
    <s v="7.98 - 15.78"/>
    <n v="7.98"/>
    <n v="15.78"/>
    <n v="11.879999999999999"/>
    <x v="0"/>
    <n v="7943"/>
    <n v="94362.84"/>
  </r>
  <r>
    <n v="5976"/>
    <x v="3"/>
    <x v="5"/>
    <x v="8"/>
    <x v="127"/>
    <s v="12.98 - 16.58"/>
    <n v="12.98"/>
    <n v="16.579999999999998"/>
    <n v="14.78"/>
    <x v="0"/>
    <n v="7658"/>
    <n v="113185.23999999999"/>
  </r>
  <r>
    <n v="5977"/>
    <x v="3"/>
    <x v="5"/>
    <x v="4"/>
    <x v="261"/>
    <s v="16.68 - 27.98"/>
    <n v="16.68"/>
    <n v="27.98"/>
    <n v="22.33"/>
    <x v="2"/>
    <n v="6802"/>
    <n v="151888.65999999997"/>
  </r>
  <r>
    <n v="5978"/>
    <x v="3"/>
    <x v="5"/>
    <x v="75"/>
    <x v="183"/>
    <s v="30.00 - 76.90"/>
    <n v="30"/>
    <n v="76.900000000000006"/>
    <n v="53.45"/>
    <x v="1"/>
    <n v="6147"/>
    <n v="328557.15000000002"/>
  </r>
  <r>
    <n v="5979"/>
    <x v="3"/>
    <x v="5"/>
    <x v="4"/>
    <x v="292"/>
    <s v="20.28 - 31.98"/>
    <n v="20.28"/>
    <n v="31.98"/>
    <n v="26.130000000000003"/>
    <x v="2"/>
    <n v="6134"/>
    <n v="160281.42000000001"/>
  </r>
  <r>
    <n v="5980"/>
    <x v="3"/>
    <x v="5"/>
    <x v="5"/>
    <x v="314"/>
    <s v="15.98 - 17.98"/>
    <n v="15.98"/>
    <n v="17.98"/>
    <n v="16.98"/>
    <x v="0"/>
    <n v="6098"/>
    <n v="103544.04000000001"/>
  </r>
  <r>
    <n v="5981"/>
    <x v="3"/>
    <x v="5"/>
    <x v="31"/>
    <x v="191"/>
    <s v="2.99 - 5.75"/>
    <n v="2.99"/>
    <n v="5.75"/>
    <n v="4.37"/>
    <x v="4"/>
    <n v="6041"/>
    <n v="26399.170000000002"/>
  </r>
  <r>
    <n v="5982"/>
    <x v="3"/>
    <x v="5"/>
    <x v="51"/>
    <x v="101"/>
    <s v="11.88 - 20.68"/>
    <n v="11.88"/>
    <n v="20.68"/>
    <n v="16.28"/>
    <x v="0"/>
    <n v="5620"/>
    <n v="91493.6"/>
  </r>
  <r>
    <n v="5983"/>
    <x v="3"/>
    <x v="5"/>
    <x v="5"/>
    <x v="311"/>
    <s v="27.38 - 30.88"/>
    <n v="27.38"/>
    <n v="30.88"/>
    <n v="29.13"/>
    <x v="2"/>
    <n v="5506"/>
    <n v="160389.78"/>
  </r>
  <r>
    <n v="5984"/>
    <x v="3"/>
    <x v="5"/>
    <x v="12"/>
    <x v="118"/>
    <s v="20.99 - 33.99"/>
    <n v="20.99"/>
    <n v="33.99"/>
    <n v="27.490000000000002"/>
    <x v="2"/>
    <n v="5196"/>
    <n v="142838.04"/>
  </r>
  <r>
    <n v="5985"/>
    <x v="3"/>
    <x v="5"/>
    <x v="34"/>
    <x v="145"/>
    <s v="12.28 - 23.98"/>
    <n v="12.28"/>
    <n v="23.98"/>
    <n v="18.13"/>
    <x v="0"/>
    <n v="5042"/>
    <n v="91411.459999999992"/>
  </r>
  <r>
    <n v="5986"/>
    <x v="3"/>
    <x v="5"/>
    <x v="1"/>
    <x v="248"/>
    <s v="35.39 - 41.39"/>
    <n v="35.39"/>
    <n v="41.39"/>
    <n v="38.39"/>
    <x v="5"/>
    <n v="4787"/>
    <n v="183772.93"/>
  </r>
  <r>
    <n v="5987"/>
    <x v="3"/>
    <x v="5"/>
    <x v="82"/>
    <x v="211"/>
    <s v="24.98 - 33.18"/>
    <n v="24.98"/>
    <n v="33.18"/>
    <n v="29.08"/>
    <x v="2"/>
    <n v="4679"/>
    <n v="136065.31999999998"/>
  </r>
  <r>
    <n v="5988"/>
    <x v="3"/>
    <x v="5"/>
    <x v="3"/>
    <x v="3"/>
    <s v="33.80 - 55.40"/>
    <n v="33.799999999999997"/>
    <n v="55.4"/>
    <n v="44.599999999999994"/>
    <x v="3"/>
    <n v="4677"/>
    <n v="208594.19999999998"/>
  </r>
  <r>
    <n v="5989"/>
    <x v="3"/>
    <x v="5"/>
    <x v="69"/>
    <x v="153"/>
    <s v="14.78 - 16.48"/>
    <n v="14.78"/>
    <n v="16.48"/>
    <n v="15.629999999999999"/>
    <x v="0"/>
    <n v="3887"/>
    <n v="60753.81"/>
  </r>
  <r>
    <n v="5990"/>
    <x v="3"/>
    <x v="5"/>
    <x v="1"/>
    <x v="119"/>
    <s v="40.50 - 44.50"/>
    <n v="40.5"/>
    <n v="44.5"/>
    <n v="42.5"/>
    <x v="3"/>
    <n v="3835"/>
    <n v="162987.5"/>
  </r>
  <r>
    <n v="5991"/>
    <x v="3"/>
    <x v="5"/>
    <x v="11"/>
    <x v="268"/>
    <s v="15.58 - 17.58"/>
    <n v="15.58"/>
    <n v="17.579999999999998"/>
    <n v="16.579999999999998"/>
    <x v="0"/>
    <n v="3808"/>
    <n v="63136.639999999992"/>
  </r>
  <r>
    <n v="5992"/>
    <x v="3"/>
    <x v="5"/>
    <x v="48"/>
    <x v="137"/>
    <s v="19.39 - 29.39"/>
    <n v="19.39"/>
    <n v="29.39"/>
    <n v="24.39"/>
    <x v="2"/>
    <n v="3792"/>
    <n v="92486.88"/>
  </r>
  <r>
    <n v="5993"/>
    <x v="3"/>
    <x v="5"/>
    <x v="56"/>
    <x v="312"/>
    <s v="16.99 - 24.99"/>
    <n v="16.989999999999998"/>
    <n v="24.99"/>
    <n v="20.99"/>
    <x v="2"/>
    <n v="3587"/>
    <n v="75291.12999999999"/>
  </r>
  <r>
    <n v="5994"/>
    <x v="3"/>
    <x v="5"/>
    <x v="5"/>
    <x v="298"/>
    <s v="16.28 - 17.58"/>
    <n v="16.28"/>
    <n v="17.579999999999998"/>
    <n v="16.93"/>
    <x v="0"/>
    <n v="3331"/>
    <n v="56393.83"/>
  </r>
  <r>
    <n v="5995"/>
    <x v="3"/>
    <x v="5"/>
    <x v="11"/>
    <x v="294"/>
    <s v="14.49 - 15.99"/>
    <n v="14.49"/>
    <n v="15.99"/>
    <n v="15.24"/>
    <x v="0"/>
    <n v="3271"/>
    <n v="49850.04"/>
  </r>
  <r>
    <n v="5996"/>
    <x v="3"/>
    <x v="5"/>
    <x v="4"/>
    <x v="11"/>
    <s v="10.28 - 14.78"/>
    <n v="10.28"/>
    <n v="14.78"/>
    <n v="12.53"/>
    <x v="0"/>
    <n v="3264"/>
    <n v="40897.919999999998"/>
  </r>
  <r>
    <n v="5997"/>
    <x v="3"/>
    <x v="5"/>
    <x v="24"/>
    <x v="35"/>
    <s v="14.28 - 15.38"/>
    <n v="14.28"/>
    <n v="15.38"/>
    <n v="14.83"/>
    <x v="0"/>
    <n v="3054"/>
    <n v="45290.82"/>
  </r>
  <r>
    <n v="5998"/>
    <x v="3"/>
    <x v="5"/>
    <x v="11"/>
    <x v="14"/>
    <s v="14.99 - 15.99"/>
    <n v="14.99"/>
    <n v="15.99"/>
    <n v="15.49"/>
    <x v="0"/>
    <n v="3030"/>
    <n v="46934.7"/>
  </r>
  <r>
    <n v="5999"/>
    <x v="3"/>
    <x v="5"/>
    <x v="10"/>
    <x v="306"/>
    <s v="16.98 - 19.98"/>
    <n v="16.98"/>
    <n v="19.98"/>
    <n v="18.48"/>
    <x v="0"/>
    <n v="3030"/>
    <n v="55994.400000000001"/>
  </r>
  <r>
    <n v="6000"/>
    <x v="3"/>
    <x v="5"/>
    <x v="96"/>
    <x v="291"/>
    <s v="17.90 - 28.49"/>
    <n v="17.899999999999999"/>
    <n v="28.49"/>
    <n v="23.195"/>
    <x v="2"/>
    <n v="2882"/>
    <n v="66847.990000000005"/>
  </r>
  <r>
    <n v="6001"/>
    <x v="3"/>
    <x v="5"/>
    <x v="60"/>
    <x v="271"/>
    <s v="14.58 - 20.88"/>
    <n v="14.58"/>
    <n v="20.88"/>
    <n v="17.73"/>
    <x v="0"/>
    <n v="2673"/>
    <n v="47392.29"/>
  </r>
  <r>
    <n v="6002"/>
    <x v="3"/>
    <x v="5"/>
    <x v="4"/>
    <x v="4"/>
    <s v="15.58 - 16.98"/>
    <n v="15.58"/>
    <n v="16.98"/>
    <n v="16.28"/>
    <x v="0"/>
    <n v="2550"/>
    <n v="41514"/>
  </r>
  <r>
    <n v="6003"/>
    <x v="3"/>
    <x v="5"/>
    <x v="3"/>
    <x v="276"/>
    <s v="29.80 - 35.60"/>
    <n v="29.8"/>
    <n v="35.6"/>
    <n v="32.700000000000003"/>
    <x v="5"/>
    <n v="2479"/>
    <n v="81063.3"/>
  </r>
  <r>
    <n v="6004"/>
    <x v="3"/>
    <x v="5"/>
    <x v="75"/>
    <x v="315"/>
    <s v="18.98 - 22.98"/>
    <n v="18.98"/>
    <n v="22.98"/>
    <n v="20.98"/>
    <x v="2"/>
    <n v="2401"/>
    <n v="50372.98"/>
  </r>
  <r>
    <n v="6005"/>
    <x v="3"/>
    <x v="5"/>
    <x v="16"/>
    <x v="263"/>
    <s v="28.99 - 36.71"/>
    <n v="28.99"/>
    <n v="36.71"/>
    <n v="32.85"/>
    <x v="5"/>
    <n v="2351"/>
    <n v="77230.350000000006"/>
  </r>
  <r>
    <n v="6006"/>
    <x v="3"/>
    <x v="5"/>
    <x v="0"/>
    <x v="309"/>
    <s v="18.99 - 30.99"/>
    <n v="18.989999999999998"/>
    <n v="30.99"/>
    <n v="24.99"/>
    <x v="2"/>
    <n v="2305"/>
    <n v="57601.95"/>
  </r>
  <r>
    <n v="6007"/>
    <x v="3"/>
    <x v="5"/>
    <x v="51"/>
    <x v="171"/>
    <s v="7.99 - 12.38"/>
    <n v="7.99"/>
    <n v="12.38"/>
    <n v="10.185"/>
    <x v="0"/>
    <n v="2268"/>
    <n v="23099.58"/>
  </r>
  <r>
    <n v="6008"/>
    <x v="3"/>
    <x v="5"/>
    <x v="53"/>
    <x v="186"/>
    <s v="13.48 - 18.28"/>
    <n v="13.48"/>
    <n v="18.28"/>
    <n v="15.88"/>
    <x v="0"/>
    <n v="2108"/>
    <n v="33475.040000000001"/>
  </r>
  <r>
    <n v="6009"/>
    <x v="3"/>
    <x v="5"/>
    <x v="75"/>
    <x v="299"/>
    <s v="49.90 - 58.80"/>
    <n v="49.9"/>
    <n v="58.8"/>
    <n v="54.349999999999994"/>
    <x v="1"/>
    <n v="2072"/>
    <n v="112613.19999999998"/>
  </r>
  <r>
    <n v="6010"/>
    <x v="3"/>
    <x v="5"/>
    <x v="98"/>
    <x v="295"/>
    <s v="28.98 - 45.98"/>
    <n v="28.98"/>
    <n v="45.98"/>
    <n v="37.479999999999997"/>
    <x v="5"/>
    <n v="1948"/>
    <n v="73011.039999999994"/>
  </r>
  <r>
    <n v="6011"/>
    <x v="3"/>
    <x v="5"/>
    <x v="2"/>
    <x v="173"/>
    <s v="16.29 - 19.29"/>
    <n v="16.29"/>
    <n v="19.29"/>
    <n v="17.79"/>
    <x v="0"/>
    <n v="1819"/>
    <n v="32360.01"/>
  </r>
  <r>
    <n v="6012"/>
    <x v="3"/>
    <x v="5"/>
    <x v="17"/>
    <x v="109"/>
    <s v="15.99 - 23.29"/>
    <n v="15.99"/>
    <n v="23.29"/>
    <n v="19.64"/>
    <x v="0"/>
    <n v="1778"/>
    <n v="34919.919999999998"/>
  </r>
  <r>
    <n v="6013"/>
    <x v="3"/>
    <x v="5"/>
    <x v="4"/>
    <x v="198"/>
    <s v="9.58 - 11.38"/>
    <n v="9.58"/>
    <n v="11.38"/>
    <n v="10.48"/>
    <x v="0"/>
    <n v="1759"/>
    <n v="18434.32"/>
  </r>
  <r>
    <n v="6014"/>
    <x v="3"/>
    <x v="5"/>
    <x v="97"/>
    <x v="293"/>
    <s v="29.08 - 60.00"/>
    <n v="29.08"/>
    <n v="60"/>
    <n v="44.54"/>
    <x v="3"/>
    <n v="1753"/>
    <n v="78078.62"/>
  </r>
  <r>
    <n v="6015"/>
    <x v="3"/>
    <x v="5"/>
    <x v="51"/>
    <x v="289"/>
    <s v="15.48 - 22.48"/>
    <n v="15.48"/>
    <n v="22.48"/>
    <n v="18.98"/>
    <x v="0"/>
    <n v="1745"/>
    <n v="33120.1"/>
  </r>
  <r>
    <n v="6016"/>
    <x v="3"/>
    <x v="5"/>
    <x v="2"/>
    <x v="140"/>
    <s v="19.59 - 28.34"/>
    <n v="19.59"/>
    <n v="28.34"/>
    <n v="23.965"/>
    <x v="2"/>
    <n v="1733"/>
    <n v="41531.345000000001"/>
  </r>
  <r>
    <n v="6017"/>
    <x v="3"/>
    <x v="5"/>
    <x v="12"/>
    <x v="177"/>
    <s v="15.69 - 18.89"/>
    <n v="15.69"/>
    <n v="18.89"/>
    <n v="17.29"/>
    <x v="0"/>
    <n v="1721"/>
    <n v="29756.09"/>
  </r>
  <r>
    <n v="6018"/>
    <x v="3"/>
    <x v="5"/>
    <x v="60"/>
    <x v="126"/>
    <s v="5.99 - 9.95"/>
    <n v="5.99"/>
    <n v="9.9499999999999993"/>
    <n v="7.97"/>
    <x v="4"/>
    <n v="1602"/>
    <n v="12767.94"/>
  </r>
  <r>
    <n v="6019"/>
    <x v="3"/>
    <x v="5"/>
    <x v="102"/>
    <x v="305"/>
    <s v="13.98 - 19.28"/>
    <n v="13.98"/>
    <n v="19.28"/>
    <n v="16.630000000000003"/>
    <x v="0"/>
    <n v="1554"/>
    <n v="25843.020000000004"/>
  </r>
  <r>
    <n v="6020"/>
    <x v="3"/>
    <x v="5"/>
    <x v="31"/>
    <x v="79"/>
    <s v="5.99 - 9.40"/>
    <n v="5.99"/>
    <n v="9.4"/>
    <n v="7.6950000000000003"/>
    <x v="4"/>
    <n v="1541"/>
    <n v="11857.995000000001"/>
  </r>
  <r>
    <n v="6021"/>
    <x v="3"/>
    <x v="5"/>
    <x v="21"/>
    <x v="317"/>
    <s v="48.60 - 63.06"/>
    <n v="48.6"/>
    <n v="63.06"/>
    <n v="55.83"/>
    <x v="1"/>
    <n v="1533"/>
    <n v="85587.39"/>
  </r>
  <r>
    <n v="6022"/>
    <x v="3"/>
    <x v="5"/>
    <x v="26"/>
    <x v="246"/>
    <s v="6.98 - 8.98"/>
    <n v="6.98"/>
    <n v="8.98"/>
    <n v="7.98"/>
    <x v="4"/>
    <n v="1470"/>
    <n v="11730.6"/>
  </r>
  <r>
    <n v="6023"/>
    <x v="3"/>
    <x v="5"/>
    <x v="7"/>
    <x v="212"/>
    <s v="18.98 - 32.98"/>
    <n v="18.98"/>
    <n v="32.979999999999997"/>
    <n v="25.979999999999997"/>
    <x v="2"/>
    <n v="1454"/>
    <n v="37774.92"/>
  </r>
  <r>
    <n v="6024"/>
    <x v="3"/>
    <x v="5"/>
    <x v="48"/>
    <x v="151"/>
    <s v="25.89 - 33.69"/>
    <n v="25.89"/>
    <n v="33.69"/>
    <n v="29.79"/>
    <x v="2"/>
    <n v="1429"/>
    <n v="42569.909999999996"/>
  </r>
  <r>
    <n v="6025"/>
    <x v="3"/>
    <x v="5"/>
    <x v="36"/>
    <x v="250"/>
    <s v="17.50 - 21.80"/>
    <n v="17.5"/>
    <n v="21.8"/>
    <n v="19.649999999999999"/>
    <x v="0"/>
    <n v="1347"/>
    <n v="26468.55"/>
  </r>
  <r>
    <n v="6026"/>
    <x v="3"/>
    <x v="5"/>
    <x v="52"/>
    <x v="100"/>
    <s v="5.68 - 8.58"/>
    <n v="5.68"/>
    <n v="8.58"/>
    <n v="7.13"/>
    <x v="4"/>
    <n v="1304"/>
    <n v="9297.52"/>
  </r>
  <r>
    <n v="6027"/>
    <x v="3"/>
    <x v="5"/>
    <x v="2"/>
    <x v="2"/>
    <s v="23.32 - 24.22"/>
    <n v="23.32"/>
    <n v="24.22"/>
    <n v="23.77"/>
    <x v="2"/>
    <n v="1277"/>
    <n v="30354.29"/>
  </r>
  <r>
    <n v="6028"/>
    <x v="3"/>
    <x v="5"/>
    <x v="15"/>
    <x v="33"/>
    <s v="13.58 - 16.18"/>
    <n v="13.58"/>
    <n v="16.18"/>
    <n v="14.879999999999999"/>
    <x v="0"/>
    <n v="1232"/>
    <n v="18332.16"/>
  </r>
  <r>
    <n v="6029"/>
    <x v="3"/>
    <x v="5"/>
    <x v="70"/>
    <x v="239"/>
    <s v="33.99 - 68.99"/>
    <n v="33.99"/>
    <n v="68.989999999999995"/>
    <n v="51.489999999999995"/>
    <x v="1"/>
    <n v="1206"/>
    <n v="62096.939999999995"/>
  </r>
  <r>
    <n v="6030"/>
    <x v="3"/>
    <x v="5"/>
    <x v="70"/>
    <x v="154"/>
    <s v="26.69 - 39.36"/>
    <n v="26.69"/>
    <n v="39.36"/>
    <n v="33.024999999999999"/>
    <x v="5"/>
    <n v="1150"/>
    <n v="37978.75"/>
  </r>
  <r>
    <n v="6031"/>
    <x v="3"/>
    <x v="5"/>
    <x v="31"/>
    <x v="267"/>
    <s v="15.24 - 15.78"/>
    <n v="15.24"/>
    <n v="15.78"/>
    <n v="15.51"/>
    <x v="0"/>
    <n v="1125"/>
    <n v="17448.75"/>
  </r>
  <r>
    <n v="6032"/>
    <x v="3"/>
    <x v="5"/>
    <x v="92"/>
    <x v="247"/>
    <s v="15.98 - 15.98"/>
    <n v="15.98"/>
    <n v="15.98"/>
    <n v="15.98"/>
    <x v="0"/>
    <n v="1100"/>
    <n v="17578"/>
  </r>
  <r>
    <n v="6033"/>
    <x v="3"/>
    <x v="5"/>
    <x v="26"/>
    <x v="39"/>
    <s v="12.68 - 20.78"/>
    <n v="12.68"/>
    <n v="20.78"/>
    <n v="16.73"/>
    <x v="0"/>
    <n v="1049"/>
    <n v="17549.77"/>
  </r>
  <r>
    <n v="6034"/>
    <x v="3"/>
    <x v="5"/>
    <x v="12"/>
    <x v="277"/>
    <s v="26.39 - 41.99"/>
    <n v="26.39"/>
    <n v="41.99"/>
    <n v="34.19"/>
    <x v="5"/>
    <n v="1025"/>
    <n v="35044.75"/>
  </r>
  <r>
    <n v="6035"/>
    <x v="3"/>
    <x v="5"/>
    <x v="14"/>
    <x v="287"/>
    <s v="19.98 - 28.78"/>
    <n v="19.98"/>
    <n v="28.78"/>
    <n v="24.380000000000003"/>
    <x v="2"/>
    <n v="1019"/>
    <n v="24843.22"/>
  </r>
  <r>
    <n v="6036"/>
    <x v="3"/>
    <x v="5"/>
    <x v="73"/>
    <x v="169"/>
    <s v="15.68 - 32.98"/>
    <n v="15.68"/>
    <n v="32.979999999999997"/>
    <n v="24.33"/>
    <x v="2"/>
    <n v="1010"/>
    <n v="24573.3"/>
  </r>
  <r>
    <n v="6037"/>
    <x v="3"/>
    <x v="5"/>
    <x v="5"/>
    <x v="236"/>
    <s v="23.18 - 31.50"/>
    <n v="23.18"/>
    <n v="31.5"/>
    <n v="27.34"/>
    <x v="2"/>
    <n v="1005"/>
    <n v="27476.7"/>
  </r>
  <r>
    <n v="6038"/>
    <x v="3"/>
    <x v="5"/>
    <x v="43"/>
    <x v="78"/>
    <s v="18.29 - 19.79"/>
    <n v="18.29"/>
    <n v="19.79"/>
    <n v="19.04"/>
    <x v="0"/>
    <n v="1004"/>
    <n v="19116.16"/>
  </r>
  <r>
    <n v="6039"/>
    <x v="3"/>
    <x v="5"/>
    <x v="30"/>
    <x v="208"/>
    <s v="28.99 - 36.29"/>
    <n v="28.99"/>
    <n v="36.29"/>
    <n v="32.64"/>
    <x v="5"/>
    <n v="951"/>
    <n v="31040.639999999999"/>
  </r>
  <r>
    <n v="6040"/>
    <x v="3"/>
    <x v="5"/>
    <x v="95"/>
    <x v="266"/>
    <s v="2.97 - 5.19"/>
    <n v="2.97"/>
    <n v="5.19"/>
    <n v="4.08"/>
    <x v="4"/>
    <n v="937"/>
    <n v="3822.96"/>
  </r>
  <r>
    <n v="6041"/>
    <x v="3"/>
    <x v="5"/>
    <x v="8"/>
    <x v="285"/>
    <s v="18.98 - 27.28"/>
    <n v="18.98"/>
    <n v="27.28"/>
    <n v="23.130000000000003"/>
    <x v="2"/>
    <n v="827"/>
    <n v="19128.510000000002"/>
  </r>
  <r>
    <n v="6042"/>
    <x v="3"/>
    <x v="5"/>
    <x v="0"/>
    <x v="0"/>
    <s v="13.98 - 15.38"/>
    <n v="13.98"/>
    <n v="15.38"/>
    <n v="14.68"/>
    <x v="0"/>
    <n v="795"/>
    <n v="11670.6"/>
  </r>
  <r>
    <n v="6043"/>
    <x v="3"/>
    <x v="5"/>
    <x v="3"/>
    <x v="310"/>
    <s v="45.80 - 54.80"/>
    <n v="45.8"/>
    <n v="54.8"/>
    <n v="50.3"/>
    <x v="1"/>
    <n v="756"/>
    <n v="38026.799999999996"/>
  </r>
  <r>
    <n v="6044"/>
    <x v="3"/>
    <x v="5"/>
    <x v="48"/>
    <x v="159"/>
    <s v="24.29 - 24.29"/>
    <n v="24.29"/>
    <n v="24.29"/>
    <n v="24.29"/>
    <x v="2"/>
    <n v="755"/>
    <n v="18338.95"/>
  </r>
  <r>
    <n v="6045"/>
    <x v="3"/>
    <x v="5"/>
    <x v="48"/>
    <x v="94"/>
    <s v="23.79 - 25.29"/>
    <n v="23.79"/>
    <n v="25.29"/>
    <n v="24.54"/>
    <x v="2"/>
    <n v="724"/>
    <n v="17766.96"/>
  </r>
  <r>
    <n v="6046"/>
    <x v="3"/>
    <x v="5"/>
    <x v="6"/>
    <x v="284"/>
    <s v="6.78 - 8.28"/>
    <n v="6.78"/>
    <n v="8.2799999999999994"/>
    <n v="7.5299999999999994"/>
    <x v="4"/>
    <n v="697"/>
    <n v="5248.41"/>
  </r>
  <r>
    <n v="6047"/>
    <x v="3"/>
    <x v="5"/>
    <x v="70"/>
    <x v="300"/>
    <s v="25.28 - 38.59"/>
    <n v="25.28"/>
    <n v="38.590000000000003"/>
    <n v="31.935000000000002"/>
    <x v="5"/>
    <n v="651"/>
    <n v="20789.685000000001"/>
  </r>
  <r>
    <n v="6048"/>
    <x v="3"/>
    <x v="5"/>
    <x v="57"/>
    <x v="120"/>
    <s v="4.38 - 6.88"/>
    <n v="4.38"/>
    <n v="6.88"/>
    <n v="5.63"/>
    <x v="4"/>
    <n v="637"/>
    <n v="3586.31"/>
  </r>
  <r>
    <n v="6049"/>
    <x v="3"/>
    <x v="5"/>
    <x v="89"/>
    <x v="238"/>
    <s v="29.85 - 43.55"/>
    <n v="29.85"/>
    <n v="43.55"/>
    <n v="36.700000000000003"/>
    <x v="5"/>
    <n v="618"/>
    <n v="22680.600000000002"/>
  </r>
  <r>
    <n v="6050"/>
    <x v="3"/>
    <x v="5"/>
    <x v="21"/>
    <x v="262"/>
    <s v="47.80 - 53.43"/>
    <n v="47.8"/>
    <n v="53.43"/>
    <n v="50.614999999999995"/>
    <x v="1"/>
    <n v="613"/>
    <n v="31026.994999999995"/>
  </r>
  <r>
    <n v="6051"/>
    <x v="3"/>
    <x v="5"/>
    <x v="11"/>
    <x v="235"/>
    <s v="18.79 - 21.59"/>
    <n v="18.79"/>
    <n v="21.59"/>
    <n v="20.189999999999998"/>
    <x v="2"/>
    <n v="602"/>
    <n v="12154.38"/>
  </r>
  <r>
    <n v="6052"/>
    <x v="3"/>
    <x v="5"/>
    <x v="3"/>
    <x v="38"/>
    <s v="49.80 - 59.80"/>
    <n v="49.8"/>
    <n v="59.8"/>
    <n v="54.8"/>
    <x v="1"/>
    <n v="588"/>
    <n v="32222.399999999998"/>
  </r>
  <r>
    <n v="6053"/>
    <x v="3"/>
    <x v="5"/>
    <x v="19"/>
    <x v="205"/>
    <s v="24.59 - 29.98"/>
    <n v="24.59"/>
    <n v="29.98"/>
    <n v="27.285"/>
    <x v="2"/>
    <n v="544"/>
    <n v="14843.04"/>
  </r>
  <r>
    <n v="6054"/>
    <x v="3"/>
    <x v="5"/>
    <x v="4"/>
    <x v="51"/>
    <s v="14.78 - 17.48"/>
    <n v="14.78"/>
    <n v="17.48"/>
    <n v="16.13"/>
    <x v="0"/>
    <n v="526"/>
    <n v="8484.3799999999992"/>
  </r>
  <r>
    <n v="6055"/>
    <x v="3"/>
    <x v="5"/>
    <x v="26"/>
    <x v="115"/>
    <s v="12.98 - 20.78"/>
    <n v="12.98"/>
    <n v="20.78"/>
    <n v="16.880000000000003"/>
    <x v="0"/>
    <n v="518"/>
    <n v="8743.840000000002"/>
  </r>
  <r>
    <n v="6056"/>
    <x v="3"/>
    <x v="5"/>
    <x v="29"/>
    <x v="158"/>
    <s v="52.39 - 60.39"/>
    <n v="52.39"/>
    <n v="60.39"/>
    <n v="56.39"/>
    <x v="1"/>
    <n v="511"/>
    <n v="28815.29"/>
  </r>
  <r>
    <n v="6057"/>
    <x v="3"/>
    <x v="5"/>
    <x v="3"/>
    <x v="180"/>
    <s v="42.80 - 53.60"/>
    <n v="42.8"/>
    <n v="53.6"/>
    <n v="48.2"/>
    <x v="3"/>
    <n v="506"/>
    <n v="24389.200000000001"/>
  </r>
  <r>
    <n v="6058"/>
    <x v="3"/>
    <x v="5"/>
    <x v="7"/>
    <x v="160"/>
    <s v="18.58 - 28.08"/>
    <n v="18.579999999999998"/>
    <n v="28.08"/>
    <n v="23.33"/>
    <x v="2"/>
    <n v="475"/>
    <n v="11081.75"/>
  </r>
  <r>
    <n v="6059"/>
    <x v="3"/>
    <x v="5"/>
    <x v="2"/>
    <x v="27"/>
    <s v="26.11 - 27.21"/>
    <n v="26.11"/>
    <n v="27.21"/>
    <n v="26.66"/>
    <x v="2"/>
    <n v="461"/>
    <n v="12290.26"/>
  </r>
  <r>
    <n v="6060"/>
    <x v="3"/>
    <x v="5"/>
    <x v="34"/>
    <x v="133"/>
    <s v="50.98 - 77.98"/>
    <n v="50.98"/>
    <n v="77.98"/>
    <n v="64.48"/>
    <x v="1"/>
    <n v="458"/>
    <n v="29531.84"/>
  </r>
  <r>
    <n v="6061"/>
    <x v="3"/>
    <x v="5"/>
    <x v="2"/>
    <x v="175"/>
    <s v="25.99 - 33.89"/>
    <n v="25.99"/>
    <n v="33.89"/>
    <n v="29.939999999999998"/>
    <x v="2"/>
    <n v="448"/>
    <n v="13413.119999999999"/>
  </r>
  <r>
    <n v="6062"/>
    <x v="3"/>
    <x v="5"/>
    <x v="12"/>
    <x v="15"/>
    <s v="16.89 - 20.19"/>
    <n v="16.89"/>
    <n v="20.190000000000001"/>
    <n v="18.54"/>
    <x v="0"/>
    <n v="434"/>
    <n v="8046.36"/>
  </r>
  <r>
    <n v="6063"/>
    <x v="3"/>
    <x v="5"/>
    <x v="82"/>
    <x v="256"/>
    <s v="24.98 - 37.98"/>
    <n v="24.98"/>
    <n v="37.979999999999997"/>
    <n v="31.479999999999997"/>
    <x v="5"/>
    <n v="432"/>
    <n v="13599.359999999999"/>
  </r>
  <r>
    <n v="6064"/>
    <x v="3"/>
    <x v="5"/>
    <x v="21"/>
    <x v="189"/>
    <s v="35.20 - 42.80"/>
    <n v="35.200000000000003"/>
    <n v="42.8"/>
    <n v="39"/>
    <x v="5"/>
    <n v="411"/>
    <n v="16029"/>
  </r>
  <r>
    <n v="6065"/>
    <x v="3"/>
    <x v="5"/>
    <x v="1"/>
    <x v="1"/>
    <s v="49.99 - 54.65"/>
    <n v="49.99"/>
    <n v="54.65"/>
    <n v="52.32"/>
    <x v="1"/>
    <n v="383"/>
    <n v="20038.560000000001"/>
  </r>
  <r>
    <n v="6066"/>
    <x v="3"/>
    <x v="5"/>
    <x v="52"/>
    <x v="162"/>
    <s v="17.78 - 28.88"/>
    <n v="17.78"/>
    <n v="28.88"/>
    <n v="23.33"/>
    <x v="2"/>
    <n v="376"/>
    <n v="8772.08"/>
  </r>
  <r>
    <n v="6067"/>
    <x v="3"/>
    <x v="5"/>
    <x v="57"/>
    <x v="259"/>
    <s v="2.98 - 4.18"/>
    <n v="2.98"/>
    <n v="4.18"/>
    <n v="3.58"/>
    <x v="4"/>
    <n v="366"/>
    <n v="1310.28"/>
  </r>
  <r>
    <n v="6068"/>
    <x v="3"/>
    <x v="5"/>
    <x v="21"/>
    <x v="190"/>
    <s v="32.18 - 32.20"/>
    <n v="32.18"/>
    <n v="32.200000000000003"/>
    <n v="32.19"/>
    <x v="5"/>
    <n v="352"/>
    <n v="11330.88"/>
  </r>
  <r>
    <n v="6069"/>
    <x v="3"/>
    <x v="5"/>
    <x v="103"/>
    <x v="308"/>
    <s v="13.99 - 15.39"/>
    <n v="13.99"/>
    <n v="15.39"/>
    <n v="14.690000000000001"/>
    <x v="0"/>
    <n v="352"/>
    <n v="5170.88"/>
  </r>
  <r>
    <n v="6070"/>
    <x v="3"/>
    <x v="5"/>
    <x v="26"/>
    <x v="272"/>
    <s v="14.98 - 18.98"/>
    <n v="14.98"/>
    <n v="18.98"/>
    <n v="16.98"/>
    <x v="0"/>
    <n v="352"/>
    <n v="5976.96"/>
  </r>
  <r>
    <n v="6071"/>
    <x v="3"/>
    <x v="5"/>
    <x v="3"/>
    <x v="264"/>
    <s v="43.80 - 51.80"/>
    <n v="43.8"/>
    <n v="51.8"/>
    <n v="47.8"/>
    <x v="3"/>
    <n v="340"/>
    <n v="16251.999999999998"/>
  </r>
  <r>
    <n v="6072"/>
    <x v="3"/>
    <x v="5"/>
    <x v="29"/>
    <x v="170"/>
    <s v="49.99 - 61.39"/>
    <n v="49.99"/>
    <n v="61.39"/>
    <n v="55.69"/>
    <x v="1"/>
    <n v="317"/>
    <n v="17653.73"/>
  </r>
  <r>
    <n v="6073"/>
    <x v="3"/>
    <x v="5"/>
    <x v="23"/>
    <x v="32"/>
    <s v="12.98 - 17.88"/>
    <n v="12.98"/>
    <n v="17.88"/>
    <n v="15.43"/>
    <x v="0"/>
    <n v="306"/>
    <n v="4721.58"/>
  </r>
  <r>
    <n v="6074"/>
    <x v="3"/>
    <x v="5"/>
    <x v="42"/>
    <x v="240"/>
    <s v="3.26 - 5.91"/>
    <n v="3.26"/>
    <n v="5.91"/>
    <n v="4.585"/>
    <x v="4"/>
    <n v="291"/>
    <n v="1334.2349999999999"/>
  </r>
  <r>
    <n v="6075"/>
    <x v="3"/>
    <x v="5"/>
    <x v="0"/>
    <x v="251"/>
    <s v="13.98 - 18.68"/>
    <n v="13.98"/>
    <n v="18.68"/>
    <n v="16.329999999999998"/>
    <x v="0"/>
    <n v="290"/>
    <n v="4735.7"/>
  </r>
  <r>
    <n v="6076"/>
    <x v="3"/>
    <x v="5"/>
    <x v="27"/>
    <x v="252"/>
    <s v="26.99 - 44.99"/>
    <n v="26.99"/>
    <n v="44.99"/>
    <n v="35.99"/>
    <x v="5"/>
    <n v="289"/>
    <n v="10401.11"/>
  </r>
  <r>
    <n v="6077"/>
    <x v="3"/>
    <x v="5"/>
    <x v="0"/>
    <x v="243"/>
    <s v="25.98 - 35.98"/>
    <n v="25.98"/>
    <n v="35.979999999999997"/>
    <n v="30.979999999999997"/>
    <x v="5"/>
    <n v="288"/>
    <n v="8922.24"/>
  </r>
  <r>
    <n v="6078"/>
    <x v="3"/>
    <x v="5"/>
    <x v="65"/>
    <x v="258"/>
    <s v="13.99 - 19.99"/>
    <n v="13.99"/>
    <n v="19.989999999999998"/>
    <n v="16.989999999999998"/>
    <x v="0"/>
    <n v="274"/>
    <n v="4655.2599999999993"/>
  </r>
  <r>
    <n v="6079"/>
    <x v="3"/>
    <x v="5"/>
    <x v="6"/>
    <x v="167"/>
    <s v="7.78 - 11.38"/>
    <n v="7.78"/>
    <n v="11.38"/>
    <n v="9.58"/>
    <x v="4"/>
    <n v="274"/>
    <n v="2624.92"/>
  </r>
  <r>
    <n v="6080"/>
    <x v="3"/>
    <x v="5"/>
    <x v="36"/>
    <x v="155"/>
    <s v="22.59 - 26.99"/>
    <n v="22.59"/>
    <n v="26.99"/>
    <n v="24.79"/>
    <x v="2"/>
    <n v="257"/>
    <n v="6371.03"/>
  </r>
  <r>
    <n v="6081"/>
    <x v="3"/>
    <x v="5"/>
    <x v="6"/>
    <x v="91"/>
    <s v="10.88 - 11.88"/>
    <n v="10.88"/>
    <n v="11.88"/>
    <n v="11.38"/>
    <x v="0"/>
    <n v="254"/>
    <n v="2890.52"/>
  </r>
  <r>
    <n v="6082"/>
    <x v="3"/>
    <x v="5"/>
    <x v="26"/>
    <x v="269"/>
    <s v="11.98 - 18.58"/>
    <n v="11.98"/>
    <n v="18.579999999999998"/>
    <n v="15.28"/>
    <x v="0"/>
    <n v="252"/>
    <n v="3850.56"/>
  </r>
  <r>
    <n v="6083"/>
    <x v="3"/>
    <x v="5"/>
    <x v="66"/>
    <x v="148"/>
    <s v="23.98 - 36.99"/>
    <n v="23.98"/>
    <n v="36.99"/>
    <n v="30.484999999999999"/>
    <x v="5"/>
    <n v="231"/>
    <n v="7042.0349999999999"/>
  </r>
  <r>
    <n v="6084"/>
    <x v="3"/>
    <x v="5"/>
    <x v="4"/>
    <x v="30"/>
    <s v="15.48 - 15.58"/>
    <n v="15.48"/>
    <n v="15.58"/>
    <n v="15.530000000000001"/>
    <x v="0"/>
    <n v="225"/>
    <n v="3494.2500000000005"/>
  </r>
  <r>
    <n v="6085"/>
    <x v="3"/>
    <x v="5"/>
    <x v="44"/>
    <x v="237"/>
    <s v="15.38 - 16.38"/>
    <n v="15.38"/>
    <n v="16.38"/>
    <n v="15.879999999999999"/>
    <x v="0"/>
    <n v="222"/>
    <n v="3525.3599999999997"/>
  </r>
  <r>
    <n v="6086"/>
    <x v="3"/>
    <x v="5"/>
    <x v="33"/>
    <x v="280"/>
    <s v="4.99 - 5.89"/>
    <n v="4.99"/>
    <n v="5.89"/>
    <n v="5.4399999999999995"/>
    <x v="4"/>
    <n v="212"/>
    <n v="1153.28"/>
  </r>
  <r>
    <n v="6087"/>
    <x v="3"/>
    <x v="5"/>
    <x v="35"/>
    <x v="65"/>
    <s v="13.99 - 19.69"/>
    <n v="13.99"/>
    <n v="19.690000000000001"/>
    <n v="16.84"/>
    <x v="0"/>
    <n v="210"/>
    <n v="3536.4"/>
  </r>
  <r>
    <n v="6088"/>
    <x v="3"/>
    <x v="5"/>
    <x v="95"/>
    <x v="316"/>
    <s v="3.98 - 5.69"/>
    <n v="3.98"/>
    <n v="5.69"/>
    <n v="4.835"/>
    <x v="4"/>
    <n v="198"/>
    <n v="957.33"/>
  </r>
  <r>
    <n v="6089"/>
    <x v="3"/>
    <x v="5"/>
    <x v="0"/>
    <x v="206"/>
    <s v="15.28 - 16.59"/>
    <n v="15.28"/>
    <n v="16.59"/>
    <n v="15.934999999999999"/>
    <x v="0"/>
    <n v="192"/>
    <n v="3059.5199999999995"/>
  </r>
  <r>
    <n v="6090"/>
    <x v="3"/>
    <x v="5"/>
    <x v="0"/>
    <x v="278"/>
    <s v="18.99 - 38.99"/>
    <n v="18.989999999999998"/>
    <n v="38.99"/>
    <n v="28.990000000000002"/>
    <x v="2"/>
    <n v="168"/>
    <n v="4870.3200000000006"/>
  </r>
  <r>
    <n v="6091"/>
    <x v="3"/>
    <x v="5"/>
    <x v="84"/>
    <x v="216"/>
    <s v="6.58 - 8.48"/>
    <n v="6.58"/>
    <n v="8.48"/>
    <n v="7.53"/>
    <x v="4"/>
    <n v="168"/>
    <n v="1265.04"/>
  </r>
  <r>
    <n v="6092"/>
    <x v="3"/>
    <x v="5"/>
    <x v="19"/>
    <x v="241"/>
    <s v="17.50 - 21.80"/>
    <n v="17.5"/>
    <n v="21.8"/>
    <n v="19.649999999999999"/>
    <x v="0"/>
    <n v="155"/>
    <n v="3045.75"/>
  </r>
  <r>
    <n v="6093"/>
    <x v="3"/>
    <x v="5"/>
    <x v="4"/>
    <x v="136"/>
    <s v="16.08 - 16.98"/>
    <n v="16.079999999999998"/>
    <n v="16.98"/>
    <n v="16.53"/>
    <x v="0"/>
    <n v="137"/>
    <n v="2264.61"/>
  </r>
  <r>
    <n v="6094"/>
    <x v="3"/>
    <x v="5"/>
    <x v="29"/>
    <x v="122"/>
    <s v="27.99 - 32.20"/>
    <n v="27.99"/>
    <n v="32.200000000000003"/>
    <n v="30.094999999999999"/>
    <x v="5"/>
    <n v="128"/>
    <n v="3852.16"/>
  </r>
  <r>
    <n v="6095"/>
    <x v="3"/>
    <x v="5"/>
    <x v="31"/>
    <x v="286"/>
    <s v="7.99 - 11.59"/>
    <n v="7.99"/>
    <n v="11.59"/>
    <n v="9.7899999999999991"/>
    <x v="4"/>
    <n v="116"/>
    <n v="1135.6399999999999"/>
  </r>
  <r>
    <n v="6096"/>
    <x v="3"/>
    <x v="5"/>
    <x v="8"/>
    <x v="255"/>
    <s v="14.98 - 17.98"/>
    <n v="14.98"/>
    <n v="17.98"/>
    <n v="16.48"/>
    <x v="0"/>
    <n v="113"/>
    <n v="1862.24"/>
  </r>
  <r>
    <n v="6097"/>
    <x v="3"/>
    <x v="5"/>
    <x v="23"/>
    <x v="274"/>
    <s v="19.99 - 28.29"/>
    <n v="19.989999999999998"/>
    <n v="28.29"/>
    <n v="24.14"/>
    <x v="2"/>
    <n v="102"/>
    <n v="2462.2800000000002"/>
  </r>
  <r>
    <n v="6098"/>
    <x v="3"/>
    <x v="5"/>
    <x v="10"/>
    <x v="281"/>
    <s v="19.98 - 28.48"/>
    <n v="19.98"/>
    <n v="28.48"/>
    <n v="24.23"/>
    <x v="2"/>
    <n v="102"/>
    <n v="2471.46"/>
  </r>
  <r>
    <n v="6099"/>
    <x v="3"/>
    <x v="5"/>
    <x v="44"/>
    <x v="224"/>
    <s v="12.98 - 13.98"/>
    <n v="12.98"/>
    <n v="13.98"/>
    <n v="13.48"/>
    <x v="0"/>
    <n v="94"/>
    <n v="1267.1200000000001"/>
  </r>
  <r>
    <n v="6100"/>
    <x v="3"/>
    <x v="5"/>
    <x v="5"/>
    <x v="257"/>
    <s v="22.90 - 26.30"/>
    <n v="22.9"/>
    <n v="26.3"/>
    <n v="24.6"/>
    <x v="2"/>
    <n v="91"/>
    <n v="2238.6"/>
  </r>
  <r>
    <n v="6101"/>
    <x v="3"/>
    <x v="5"/>
    <x v="29"/>
    <x v="260"/>
    <s v="28.90 - 34.20"/>
    <n v="28.9"/>
    <n v="34.200000000000003"/>
    <n v="31.55"/>
    <x v="5"/>
    <n v="89"/>
    <n v="2807.9500000000003"/>
  </r>
  <r>
    <n v="6102"/>
    <x v="3"/>
    <x v="5"/>
    <x v="33"/>
    <x v="194"/>
    <s v="11.88 - 19.98"/>
    <n v="11.88"/>
    <n v="19.98"/>
    <n v="15.93"/>
    <x v="0"/>
    <n v="80"/>
    <n v="1274.4000000000001"/>
  </r>
  <r>
    <n v="6103"/>
    <x v="3"/>
    <x v="5"/>
    <x v="53"/>
    <x v="297"/>
    <s v="13.98 - 26.98"/>
    <n v="13.98"/>
    <n v="26.98"/>
    <n v="20.48"/>
    <x v="2"/>
    <n v="77"/>
    <n v="1576.96"/>
  </r>
  <r>
    <n v="6104"/>
    <x v="3"/>
    <x v="5"/>
    <x v="62"/>
    <x v="282"/>
    <s v="10.99 - 19.79"/>
    <n v="10.99"/>
    <n v="19.79"/>
    <n v="15.39"/>
    <x v="0"/>
    <n v="72"/>
    <n v="1108.08"/>
  </r>
  <r>
    <n v="6105"/>
    <x v="3"/>
    <x v="5"/>
    <x v="74"/>
    <x v="179"/>
    <s v="40.98 - 40.98"/>
    <n v="40.98"/>
    <n v="40.98"/>
    <n v="40.98"/>
    <x v="3"/>
    <n v="61"/>
    <n v="2499.7799999999997"/>
  </r>
  <r>
    <n v="6106"/>
    <x v="3"/>
    <x v="5"/>
    <x v="16"/>
    <x v="220"/>
    <s v="54.68 - 64.88"/>
    <n v="54.68"/>
    <n v="64.88"/>
    <n v="59.78"/>
    <x v="1"/>
    <n v="59"/>
    <n v="3527.02"/>
  </r>
  <r>
    <n v="6107"/>
    <x v="3"/>
    <x v="5"/>
    <x v="86"/>
    <x v="221"/>
    <s v="15.98 - 20.18"/>
    <n v="15.98"/>
    <n v="20.18"/>
    <n v="18.079999999999998"/>
    <x v="0"/>
    <n v="58"/>
    <n v="1048.6399999999999"/>
  </r>
  <r>
    <n v="6108"/>
    <x v="3"/>
    <x v="5"/>
    <x v="77"/>
    <x v="188"/>
    <s v="4.09 - 5.59"/>
    <n v="4.09"/>
    <n v="5.59"/>
    <n v="4.84"/>
    <x v="4"/>
    <n v="58"/>
    <n v="280.71999999999997"/>
  </r>
  <r>
    <n v="6109"/>
    <x v="3"/>
    <x v="5"/>
    <x v="10"/>
    <x v="214"/>
    <s v="24.88 - 29.68"/>
    <n v="24.88"/>
    <n v="29.68"/>
    <n v="27.28"/>
    <x v="2"/>
    <n v="57"/>
    <n v="1554.96"/>
  </r>
  <r>
    <n v="6110"/>
    <x v="3"/>
    <x v="5"/>
    <x v="17"/>
    <x v="23"/>
    <s v="28.66 - 46.96"/>
    <n v="28.66"/>
    <n v="46.96"/>
    <n v="37.81"/>
    <x v="5"/>
    <n v="57"/>
    <n v="2155.17"/>
  </r>
  <r>
    <n v="6111"/>
    <x v="3"/>
    <x v="5"/>
    <x v="65"/>
    <x v="253"/>
    <s v="17.48 - 20.88"/>
    <n v="17.48"/>
    <n v="20.88"/>
    <n v="19.18"/>
    <x v="0"/>
    <n v="53"/>
    <n v="1016.54"/>
  </r>
  <r>
    <n v="6112"/>
    <x v="3"/>
    <x v="5"/>
    <x v="76"/>
    <x v="187"/>
    <s v="11.99 - 17.66"/>
    <n v="11.99"/>
    <n v="17.66"/>
    <n v="14.824999999999999"/>
    <x v="0"/>
    <n v="50"/>
    <n v="741.25"/>
  </r>
  <r>
    <n v="6113"/>
    <x v="3"/>
    <x v="5"/>
    <x v="14"/>
    <x v="90"/>
    <s v="22.58 - 24.98"/>
    <n v="22.58"/>
    <n v="24.98"/>
    <n v="23.78"/>
    <x v="2"/>
    <n v="50"/>
    <n v="1189"/>
  </r>
  <r>
    <n v="6114"/>
    <x v="3"/>
    <x v="5"/>
    <x v="74"/>
    <x v="227"/>
    <s v="41.58 - 41.58"/>
    <n v="41.58"/>
    <n v="41.58"/>
    <n v="41.58"/>
    <x v="3"/>
    <n v="48"/>
    <n v="1995.84"/>
  </r>
  <r>
    <n v="6115"/>
    <x v="3"/>
    <x v="5"/>
    <x v="94"/>
    <x v="254"/>
    <s v="29.77 - 41.97"/>
    <n v="29.77"/>
    <n v="41.97"/>
    <n v="35.869999999999997"/>
    <x v="5"/>
    <n v="42"/>
    <n v="1506.54"/>
  </r>
  <r>
    <n v="6116"/>
    <x v="3"/>
    <x v="5"/>
    <x v="5"/>
    <x v="273"/>
    <s v="15.98 - 17.38"/>
    <n v="15.98"/>
    <n v="17.38"/>
    <n v="16.68"/>
    <x v="0"/>
    <n v="42"/>
    <n v="700.56"/>
  </r>
  <r>
    <n v="6117"/>
    <x v="3"/>
    <x v="5"/>
    <x v="16"/>
    <x v="76"/>
    <s v="24.38 - 24.38"/>
    <n v="24.38"/>
    <n v="24.38"/>
    <n v="24.38"/>
    <x v="2"/>
    <n v="28"/>
    <n v="682.64"/>
  </r>
  <r>
    <n v="6118"/>
    <x v="3"/>
    <x v="5"/>
    <x v="16"/>
    <x v="21"/>
    <s v="50.80 - 50.80"/>
    <n v="50.8"/>
    <n v="50.8"/>
    <n v="50.8"/>
    <x v="1"/>
    <n v="24"/>
    <n v="1219.1999999999998"/>
  </r>
  <r>
    <n v="6119"/>
    <x v="3"/>
    <x v="5"/>
    <x v="29"/>
    <x v="43"/>
    <s v="39.99 - 46.19"/>
    <n v="39.99"/>
    <n v="46.19"/>
    <n v="43.09"/>
    <x v="3"/>
    <n v="22"/>
    <n v="947.98"/>
  </r>
  <r>
    <n v="6120"/>
    <x v="3"/>
    <x v="5"/>
    <x v="99"/>
    <x v="296"/>
    <s v="21.98 - 25.98"/>
    <n v="21.98"/>
    <n v="25.98"/>
    <n v="23.98"/>
    <x v="2"/>
    <n v="20"/>
    <n v="479.6"/>
  </r>
  <r>
    <n v="6121"/>
    <x v="3"/>
    <x v="5"/>
    <x v="33"/>
    <x v="102"/>
    <s v="5.28 - 8.28"/>
    <n v="5.28"/>
    <n v="8.2799999999999994"/>
    <n v="6.7799999999999994"/>
    <x v="4"/>
    <n v="19"/>
    <n v="128.82"/>
  </r>
  <r>
    <n v="6122"/>
    <x v="3"/>
    <x v="5"/>
    <x v="14"/>
    <x v="215"/>
    <s v="25.88 - 30.08"/>
    <n v="25.88"/>
    <n v="30.08"/>
    <n v="27.979999999999997"/>
    <x v="2"/>
    <n v="18"/>
    <n v="503.63999999999993"/>
  </r>
  <r>
    <n v="6123"/>
    <x v="3"/>
    <x v="5"/>
    <x v="65"/>
    <x v="141"/>
    <s v="5.99 - 9.09"/>
    <n v="5.99"/>
    <n v="9.09"/>
    <n v="7.54"/>
    <x v="4"/>
    <n v="16"/>
    <n v="120.64"/>
  </r>
  <r>
    <n v="6124"/>
    <x v="3"/>
    <x v="5"/>
    <x v="10"/>
    <x v="13"/>
    <s v="20.78 - 23.08"/>
    <n v="20.78"/>
    <n v="23.08"/>
    <n v="21.93"/>
    <x v="2"/>
    <n v="9"/>
    <n v="197.37"/>
  </r>
  <r>
    <n v="6125"/>
    <x v="3"/>
    <x v="5"/>
    <x v="9"/>
    <x v="10"/>
    <s v="15.98 - 19.28"/>
    <n v="15.98"/>
    <n v="19.28"/>
    <n v="17.630000000000003"/>
    <x v="0"/>
    <n v="9"/>
    <n v="158.67000000000002"/>
  </r>
  <r>
    <n v="6126"/>
    <x v="3"/>
    <x v="5"/>
    <x v="36"/>
    <x v="66"/>
    <s v="15.98 - 18.68"/>
    <n v="15.98"/>
    <n v="18.68"/>
    <n v="17.329999999999998"/>
    <x v="0"/>
    <n v="9"/>
    <n v="155.96999999999997"/>
  </r>
  <r>
    <n v="6127"/>
    <x v="3"/>
    <x v="5"/>
    <x v="56"/>
    <x v="116"/>
    <s v="19.78 - 21.78"/>
    <n v="19.78"/>
    <n v="21.78"/>
    <n v="20.78"/>
    <x v="2"/>
    <n v="7"/>
    <n v="145.46"/>
  </r>
  <r>
    <n v="6128"/>
    <x v="3"/>
    <x v="5"/>
    <x v="85"/>
    <x v="223"/>
    <s v="16.98 - 17.98"/>
    <n v="16.98"/>
    <n v="17.98"/>
    <n v="17.48"/>
    <x v="0"/>
    <n v="7"/>
    <n v="122.36"/>
  </r>
  <r>
    <n v="6129"/>
    <x v="3"/>
    <x v="5"/>
    <x v="23"/>
    <x v="275"/>
    <s v="16.38 - 18.98"/>
    <n v="16.38"/>
    <n v="18.98"/>
    <n v="17.68"/>
    <x v="0"/>
    <n v="7"/>
    <n v="123.75999999999999"/>
  </r>
  <r>
    <n v="6130"/>
    <x v="3"/>
    <x v="5"/>
    <x v="19"/>
    <x v="132"/>
    <s v="14.98 - 15.98"/>
    <n v="14.98"/>
    <n v="15.98"/>
    <n v="15.48"/>
    <x v="0"/>
    <n v="6"/>
    <n v="92.88"/>
  </r>
  <r>
    <n v="6131"/>
    <x v="3"/>
    <x v="5"/>
    <x v="87"/>
    <x v="225"/>
    <s v="19.98 - 22.98"/>
    <n v="19.98"/>
    <n v="22.98"/>
    <n v="21.48"/>
    <x v="2"/>
    <n v="6"/>
    <n v="128.88"/>
  </r>
  <r>
    <n v="6132"/>
    <x v="3"/>
    <x v="5"/>
    <x v="83"/>
    <x v="213"/>
    <s v="16.78 - 18.98"/>
    <n v="16.78"/>
    <n v="18.98"/>
    <n v="17.880000000000003"/>
    <x v="0"/>
    <n v="4"/>
    <n v="71.52000000000001"/>
  </r>
  <r>
    <n v="6133"/>
    <x v="3"/>
    <x v="5"/>
    <x v="69"/>
    <x v="163"/>
    <s v="19.68 - 22.88"/>
    <n v="19.68"/>
    <n v="22.88"/>
    <n v="21.28"/>
    <x v="2"/>
    <n v="3"/>
    <n v="63.84"/>
  </r>
  <r>
    <n v="6134"/>
    <x v="3"/>
    <x v="5"/>
    <x v="66"/>
    <x v="228"/>
    <s v="20.80 - 20.80"/>
    <n v="20.8"/>
    <n v="20.8"/>
    <n v="20.8"/>
    <x v="2"/>
    <n v="2"/>
    <n v="41.6"/>
  </r>
  <r>
    <n v="6135"/>
    <x v="3"/>
    <x v="5"/>
    <x v="14"/>
    <x v="19"/>
    <s v="20.38 - 21.88"/>
    <n v="20.38"/>
    <n v="21.88"/>
    <n v="21.13"/>
    <x v="2"/>
    <n v="1"/>
    <n v="21.13"/>
  </r>
  <r>
    <n v="6136"/>
    <x v="3"/>
    <x v="5"/>
    <x v="30"/>
    <x v="219"/>
    <s v="22.78 - 23.17"/>
    <n v="22.78"/>
    <n v="23.17"/>
    <n v="22.975000000000001"/>
    <x v="2"/>
    <n v="1"/>
    <n v="22.975000000000001"/>
  </r>
  <r>
    <n v="6137"/>
    <x v="3"/>
    <x v="6"/>
    <x v="4"/>
    <x v="195"/>
    <s v="7.98 - 17.98"/>
    <n v="7.98"/>
    <n v="17.98"/>
    <n v="12.98"/>
    <x v="0"/>
    <n v="37129"/>
    <n v="481934.42000000004"/>
  </r>
  <r>
    <n v="6138"/>
    <x v="3"/>
    <x v="6"/>
    <x v="4"/>
    <x v="196"/>
    <s v="15.48 - 21.99"/>
    <n v="15.48"/>
    <n v="21.99"/>
    <n v="18.734999999999999"/>
    <x v="0"/>
    <n v="29991"/>
    <n v="561881.38500000001"/>
  </r>
  <r>
    <n v="6139"/>
    <x v="3"/>
    <x v="6"/>
    <x v="4"/>
    <x v="107"/>
    <s v="18.98 - 33.18"/>
    <n v="18.98"/>
    <n v="33.18"/>
    <n v="26.08"/>
    <x v="2"/>
    <n v="25179"/>
    <n v="656668.31999999995"/>
  </r>
  <r>
    <n v="6140"/>
    <x v="3"/>
    <x v="6"/>
    <x v="4"/>
    <x v="313"/>
    <s v="7.38 - 8.98"/>
    <n v="7.38"/>
    <n v="8.98"/>
    <n v="8.18"/>
    <x v="4"/>
    <n v="24989"/>
    <n v="204410.02"/>
  </r>
  <r>
    <n v="6141"/>
    <x v="3"/>
    <x v="6"/>
    <x v="50"/>
    <x v="135"/>
    <s v="25.89 - 36.39"/>
    <n v="25.89"/>
    <n v="36.39"/>
    <n v="31.14"/>
    <x v="5"/>
    <n v="23632"/>
    <n v="735900.48"/>
  </r>
  <r>
    <n v="6142"/>
    <x v="3"/>
    <x v="6"/>
    <x v="4"/>
    <x v="202"/>
    <s v="13.58 - 16.78"/>
    <n v="13.58"/>
    <n v="16.78"/>
    <n v="15.18"/>
    <x v="0"/>
    <n v="23594"/>
    <n v="358156.92"/>
  </r>
  <r>
    <n v="6143"/>
    <x v="3"/>
    <x v="6"/>
    <x v="4"/>
    <x v="168"/>
    <s v="9.98 - 13.98"/>
    <n v="9.98"/>
    <n v="13.98"/>
    <n v="11.98"/>
    <x v="0"/>
    <n v="21800"/>
    <n v="261164"/>
  </r>
  <r>
    <n v="6144"/>
    <x v="3"/>
    <x v="6"/>
    <x v="4"/>
    <x v="16"/>
    <s v="12.98 - 16.58"/>
    <n v="12.98"/>
    <n v="16.579999999999998"/>
    <n v="14.78"/>
    <x v="0"/>
    <n v="18800"/>
    <n v="277864"/>
  </r>
  <r>
    <n v="6145"/>
    <x v="3"/>
    <x v="6"/>
    <x v="17"/>
    <x v="144"/>
    <s v="11.98 - 18.98"/>
    <n v="11.98"/>
    <n v="18.98"/>
    <n v="15.48"/>
    <x v="0"/>
    <n v="17861"/>
    <n v="276488.28000000003"/>
  </r>
  <r>
    <n v="6146"/>
    <x v="3"/>
    <x v="6"/>
    <x v="6"/>
    <x v="106"/>
    <s v="3.28 - 9.99"/>
    <n v="3.28"/>
    <n v="9.99"/>
    <n v="6.6349999999999998"/>
    <x v="4"/>
    <n v="15499"/>
    <n v="102835.86499999999"/>
  </r>
  <r>
    <n v="6147"/>
    <x v="3"/>
    <x v="6"/>
    <x v="6"/>
    <x v="304"/>
    <s v="5.98 - 8.88"/>
    <n v="5.98"/>
    <n v="8.8800000000000008"/>
    <n v="7.4300000000000006"/>
    <x v="4"/>
    <n v="14378"/>
    <n v="106828.54000000001"/>
  </r>
  <r>
    <n v="6148"/>
    <x v="3"/>
    <x v="6"/>
    <x v="11"/>
    <x v="242"/>
    <s v="4.99 - 6.99"/>
    <n v="4.99"/>
    <n v="6.99"/>
    <n v="5.99"/>
    <x v="4"/>
    <n v="14103"/>
    <n v="84476.97"/>
  </r>
  <r>
    <n v="6149"/>
    <x v="3"/>
    <x v="6"/>
    <x v="47"/>
    <x v="303"/>
    <s v="31.98 - 37.98"/>
    <n v="31.98"/>
    <n v="37.979999999999997"/>
    <n v="34.979999999999997"/>
    <x v="5"/>
    <n v="13389"/>
    <n v="468347.22"/>
  </r>
  <r>
    <n v="6150"/>
    <x v="3"/>
    <x v="6"/>
    <x v="4"/>
    <x v="12"/>
    <s v="20.98 - 34.28"/>
    <n v="20.98"/>
    <n v="34.28"/>
    <n v="27.630000000000003"/>
    <x v="2"/>
    <n v="12662"/>
    <n v="349851.06000000006"/>
  </r>
  <r>
    <n v="6151"/>
    <x v="3"/>
    <x v="6"/>
    <x v="47"/>
    <x v="283"/>
    <s v="33.98 - 39.98"/>
    <n v="33.979999999999997"/>
    <n v="39.979999999999997"/>
    <n v="36.979999999999997"/>
    <x v="5"/>
    <n v="11315"/>
    <n v="418428.69999999995"/>
  </r>
  <r>
    <n v="6152"/>
    <x v="3"/>
    <x v="6"/>
    <x v="18"/>
    <x v="279"/>
    <s v="34.98 - 66.00"/>
    <n v="34.979999999999997"/>
    <n v="66"/>
    <n v="50.489999999999995"/>
    <x v="1"/>
    <n v="11146"/>
    <n v="562761.53999999992"/>
  </r>
  <r>
    <n v="6153"/>
    <x v="3"/>
    <x v="6"/>
    <x v="3"/>
    <x v="3"/>
    <s v="33.80 - 55.40"/>
    <n v="33.799999999999997"/>
    <n v="55.4"/>
    <n v="44.599999999999994"/>
    <x v="3"/>
    <n v="11118"/>
    <n v="495862.79999999993"/>
  </r>
  <r>
    <n v="6154"/>
    <x v="3"/>
    <x v="6"/>
    <x v="47"/>
    <x v="265"/>
    <s v="42.98 - 45.98"/>
    <n v="42.98"/>
    <n v="45.98"/>
    <n v="44.48"/>
    <x v="3"/>
    <n v="9425"/>
    <n v="419223.99999999994"/>
  </r>
  <r>
    <n v="6155"/>
    <x v="3"/>
    <x v="6"/>
    <x v="60"/>
    <x v="185"/>
    <s v="14.98 - 20.98"/>
    <n v="14.98"/>
    <n v="20.98"/>
    <n v="17.98"/>
    <x v="0"/>
    <n v="9283"/>
    <n v="166908.34"/>
  </r>
  <r>
    <n v="6156"/>
    <x v="3"/>
    <x v="6"/>
    <x v="4"/>
    <x v="234"/>
    <s v="7.98 - 15.78"/>
    <n v="7.98"/>
    <n v="15.78"/>
    <n v="11.879999999999999"/>
    <x v="0"/>
    <n v="8996"/>
    <n v="106872.48"/>
  </r>
  <r>
    <n v="6157"/>
    <x v="3"/>
    <x v="6"/>
    <x v="50"/>
    <x v="98"/>
    <s v="25.99 - 29.59"/>
    <n v="25.99"/>
    <n v="29.59"/>
    <n v="27.79"/>
    <x v="2"/>
    <n v="7791"/>
    <n v="216511.88999999998"/>
  </r>
  <r>
    <n v="6158"/>
    <x v="3"/>
    <x v="6"/>
    <x v="8"/>
    <x v="127"/>
    <s v="12.98 - 16.58"/>
    <n v="12.98"/>
    <n v="16.579999999999998"/>
    <n v="14.78"/>
    <x v="0"/>
    <n v="7786"/>
    <n v="115077.08"/>
  </r>
  <r>
    <n v="6159"/>
    <x v="3"/>
    <x v="6"/>
    <x v="2"/>
    <x v="173"/>
    <s v="16.29 - 19.29"/>
    <n v="16.29"/>
    <n v="19.29"/>
    <n v="17.79"/>
    <x v="0"/>
    <n v="7378"/>
    <n v="131254.62"/>
  </r>
  <r>
    <n v="6160"/>
    <x v="3"/>
    <x v="6"/>
    <x v="34"/>
    <x v="145"/>
    <s v="12.28 - 23.98"/>
    <n v="12.28"/>
    <n v="23.98"/>
    <n v="18.13"/>
    <x v="0"/>
    <n v="6852"/>
    <n v="124226.76"/>
  </r>
  <r>
    <n v="6161"/>
    <x v="3"/>
    <x v="6"/>
    <x v="5"/>
    <x v="314"/>
    <s v="15.98 - 17.98"/>
    <n v="15.98"/>
    <n v="17.98"/>
    <n v="16.98"/>
    <x v="0"/>
    <n v="6197"/>
    <n v="105225.06"/>
  </r>
  <r>
    <n v="6162"/>
    <x v="3"/>
    <x v="6"/>
    <x v="75"/>
    <x v="183"/>
    <s v="30.00 - 76.90"/>
    <n v="30"/>
    <n v="76.900000000000006"/>
    <n v="53.45"/>
    <x v="1"/>
    <n v="6170"/>
    <n v="329786.5"/>
  </r>
  <r>
    <n v="6163"/>
    <x v="3"/>
    <x v="6"/>
    <x v="31"/>
    <x v="191"/>
    <s v="2.99 - 5.75"/>
    <n v="2.99"/>
    <n v="5.75"/>
    <n v="4.37"/>
    <x v="4"/>
    <n v="5716"/>
    <n v="24978.920000000002"/>
  </r>
  <r>
    <n v="6164"/>
    <x v="3"/>
    <x v="6"/>
    <x v="5"/>
    <x v="311"/>
    <s v="27.38 - 30.88"/>
    <n v="27.38"/>
    <n v="30.88"/>
    <n v="29.13"/>
    <x v="2"/>
    <n v="5566"/>
    <n v="162137.57999999999"/>
  </r>
  <r>
    <n v="6165"/>
    <x v="3"/>
    <x v="6"/>
    <x v="4"/>
    <x v="261"/>
    <s v="16.68 - 27.98"/>
    <n v="16.68"/>
    <n v="27.98"/>
    <n v="22.33"/>
    <x v="2"/>
    <n v="5100"/>
    <n v="113882.99999999999"/>
  </r>
  <r>
    <n v="6166"/>
    <x v="3"/>
    <x v="6"/>
    <x v="12"/>
    <x v="118"/>
    <s v="20.99 - 33.99"/>
    <n v="20.99"/>
    <n v="33.99"/>
    <n v="27.490000000000002"/>
    <x v="2"/>
    <n v="4908"/>
    <n v="134920.92000000001"/>
  </r>
  <r>
    <n v="6167"/>
    <x v="3"/>
    <x v="6"/>
    <x v="4"/>
    <x v="292"/>
    <s v="20.28 - 31.98"/>
    <n v="20.28"/>
    <n v="31.98"/>
    <n v="26.130000000000003"/>
    <x v="2"/>
    <n v="4501"/>
    <n v="117611.13"/>
  </r>
  <r>
    <n v="6168"/>
    <x v="3"/>
    <x v="6"/>
    <x v="11"/>
    <x v="268"/>
    <s v="15.58 - 17.58"/>
    <n v="15.58"/>
    <n v="17.579999999999998"/>
    <n v="16.579999999999998"/>
    <x v="0"/>
    <n v="4410"/>
    <n v="73117.799999999988"/>
  </r>
  <r>
    <n v="6169"/>
    <x v="3"/>
    <x v="6"/>
    <x v="75"/>
    <x v="315"/>
    <s v="18.98 - 22.98"/>
    <n v="18.98"/>
    <n v="22.98"/>
    <n v="20.98"/>
    <x v="2"/>
    <n v="4367"/>
    <n v="91619.66"/>
  </r>
  <r>
    <n v="6170"/>
    <x v="3"/>
    <x v="6"/>
    <x v="56"/>
    <x v="312"/>
    <s v="16.99 - 24.99"/>
    <n v="16.989999999999998"/>
    <n v="24.99"/>
    <n v="20.99"/>
    <x v="2"/>
    <n v="3722"/>
    <n v="78124.78"/>
  </r>
  <r>
    <n v="6171"/>
    <x v="3"/>
    <x v="6"/>
    <x v="1"/>
    <x v="248"/>
    <s v="35.39 - 41.39"/>
    <n v="35.39"/>
    <n v="41.39"/>
    <n v="38.39"/>
    <x v="5"/>
    <n v="3590"/>
    <n v="137820.1"/>
  </r>
  <r>
    <n v="6172"/>
    <x v="3"/>
    <x v="6"/>
    <x v="82"/>
    <x v="211"/>
    <s v="24.98 - 33.18"/>
    <n v="24.98"/>
    <n v="33.18"/>
    <n v="29.08"/>
    <x v="2"/>
    <n v="3462"/>
    <n v="100674.95999999999"/>
  </r>
  <r>
    <n v="6173"/>
    <x v="3"/>
    <x v="6"/>
    <x v="51"/>
    <x v="101"/>
    <s v="11.88 - 20.68"/>
    <n v="11.88"/>
    <n v="20.68"/>
    <n v="16.28"/>
    <x v="0"/>
    <n v="3433"/>
    <n v="55889.240000000005"/>
  </r>
  <r>
    <n v="6174"/>
    <x v="3"/>
    <x v="6"/>
    <x v="48"/>
    <x v="137"/>
    <s v="19.39 - 29.39"/>
    <n v="19.39"/>
    <n v="29.39"/>
    <n v="24.39"/>
    <x v="2"/>
    <n v="3190"/>
    <n v="77804.100000000006"/>
  </r>
  <r>
    <n v="6175"/>
    <x v="3"/>
    <x v="6"/>
    <x v="11"/>
    <x v="294"/>
    <s v="14.49 - 15.99"/>
    <n v="14.49"/>
    <n v="15.99"/>
    <n v="15.24"/>
    <x v="0"/>
    <n v="3042"/>
    <n v="46360.08"/>
  </r>
  <r>
    <n v="6176"/>
    <x v="3"/>
    <x v="6"/>
    <x v="5"/>
    <x v="298"/>
    <s v="16.28 - 17.58"/>
    <n v="16.28"/>
    <n v="17.579999999999998"/>
    <n v="16.93"/>
    <x v="0"/>
    <n v="3006"/>
    <n v="50891.58"/>
  </r>
  <r>
    <n v="6177"/>
    <x v="3"/>
    <x v="6"/>
    <x v="24"/>
    <x v="35"/>
    <s v="14.28 - 15.38"/>
    <n v="14.28"/>
    <n v="15.38"/>
    <n v="14.83"/>
    <x v="0"/>
    <n v="2923"/>
    <n v="43348.090000000004"/>
  </r>
  <r>
    <n v="6178"/>
    <x v="3"/>
    <x v="6"/>
    <x v="60"/>
    <x v="271"/>
    <s v="14.58 - 20.88"/>
    <n v="14.58"/>
    <n v="20.88"/>
    <n v="17.73"/>
    <x v="0"/>
    <n v="2888"/>
    <n v="51204.24"/>
  </r>
  <r>
    <n v="6179"/>
    <x v="3"/>
    <x v="6"/>
    <x v="1"/>
    <x v="119"/>
    <s v="40.50 - 44.50"/>
    <n v="40.5"/>
    <n v="44.5"/>
    <n v="42.5"/>
    <x v="3"/>
    <n v="2861"/>
    <n v="121592.5"/>
  </r>
  <r>
    <n v="6180"/>
    <x v="3"/>
    <x v="6"/>
    <x v="17"/>
    <x v="109"/>
    <s v="15.99 - 23.29"/>
    <n v="15.99"/>
    <n v="23.29"/>
    <n v="19.64"/>
    <x v="0"/>
    <n v="2679"/>
    <n v="52615.560000000005"/>
  </r>
  <r>
    <n v="6181"/>
    <x v="3"/>
    <x v="6"/>
    <x v="51"/>
    <x v="171"/>
    <s v="7.99 - 12.38"/>
    <n v="7.99"/>
    <n v="12.38"/>
    <n v="10.185"/>
    <x v="0"/>
    <n v="2583"/>
    <n v="26307.855"/>
  </r>
  <r>
    <n v="6182"/>
    <x v="3"/>
    <x v="6"/>
    <x v="4"/>
    <x v="11"/>
    <s v="10.28 - 14.78"/>
    <n v="10.28"/>
    <n v="14.78"/>
    <n v="12.53"/>
    <x v="0"/>
    <n v="2550"/>
    <n v="31951.5"/>
  </r>
  <r>
    <n v="6183"/>
    <x v="3"/>
    <x v="6"/>
    <x v="4"/>
    <x v="4"/>
    <s v="15.58 - 16.98"/>
    <n v="15.58"/>
    <n v="16.98"/>
    <n v="16.28"/>
    <x v="0"/>
    <n v="2540"/>
    <n v="41351.200000000004"/>
  </r>
  <r>
    <n v="6184"/>
    <x v="3"/>
    <x v="6"/>
    <x v="16"/>
    <x v="263"/>
    <s v="28.99 - 36.71"/>
    <n v="28.99"/>
    <n v="36.71"/>
    <n v="32.85"/>
    <x v="5"/>
    <n v="2503"/>
    <n v="82223.55"/>
  </r>
  <r>
    <n v="6185"/>
    <x v="3"/>
    <x v="6"/>
    <x v="3"/>
    <x v="276"/>
    <s v="29.80 - 35.60"/>
    <n v="29.8"/>
    <n v="35.6"/>
    <n v="32.700000000000003"/>
    <x v="5"/>
    <n v="2337"/>
    <n v="76419.900000000009"/>
  </r>
  <r>
    <n v="6186"/>
    <x v="3"/>
    <x v="6"/>
    <x v="60"/>
    <x v="126"/>
    <s v="5.99 - 9.95"/>
    <n v="5.99"/>
    <n v="9.9499999999999993"/>
    <n v="7.97"/>
    <x v="4"/>
    <n v="2164"/>
    <n v="17247.079999999998"/>
  </r>
  <r>
    <n v="6187"/>
    <x v="3"/>
    <x v="6"/>
    <x v="31"/>
    <x v="79"/>
    <s v="5.99 - 9.40"/>
    <n v="5.99"/>
    <n v="9.4"/>
    <n v="7.6950000000000003"/>
    <x v="4"/>
    <n v="2110"/>
    <n v="16236.45"/>
  </r>
  <r>
    <n v="6188"/>
    <x v="3"/>
    <x v="6"/>
    <x v="3"/>
    <x v="38"/>
    <s v="49.80 - 59.80"/>
    <n v="49.8"/>
    <n v="59.8"/>
    <n v="54.8"/>
    <x v="1"/>
    <n v="1917"/>
    <n v="105051.59999999999"/>
  </r>
  <r>
    <n v="6189"/>
    <x v="3"/>
    <x v="6"/>
    <x v="70"/>
    <x v="239"/>
    <s v="33.99 - 68.99"/>
    <n v="33.99"/>
    <n v="68.989999999999995"/>
    <n v="51.489999999999995"/>
    <x v="1"/>
    <n v="1894"/>
    <n v="97522.059999999983"/>
  </r>
  <r>
    <n v="6190"/>
    <x v="3"/>
    <x v="6"/>
    <x v="96"/>
    <x v="291"/>
    <s v="17.90 - 28.49"/>
    <n v="17.899999999999999"/>
    <n v="28.49"/>
    <n v="23.195"/>
    <x v="2"/>
    <n v="1892"/>
    <n v="43884.94"/>
  </r>
  <r>
    <n v="6191"/>
    <x v="3"/>
    <x v="6"/>
    <x v="22"/>
    <x v="31"/>
    <s v="12.99 - 17.19"/>
    <n v="12.99"/>
    <n v="17.190000000000001"/>
    <n v="15.09"/>
    <x v="0"/>
    <n v="1821"/>
    <n v="27478.89"/>
  </r>
  <r>
    <n v="6192"/>
    <x v="3"/>
    <x v="6"/>
    <x v="51"/>
    <x v="289"/>
    <s v="15.48 - 22.48"/>
    <n v="15.48"/>
    <n v="22.48"/>
    <n v="18.98"/>
    <x v="0"/>
    <n v="1746"/>
    <n v="33139.08"/>
  </r>
  <r>
    <n v="6193"/>
    <x v="3"/>
    <x v="6"/>
    <x v="26"/>
    <x v="246"/>
    <s v="6.98 - 8.98"/>
    <n v="6.98"/>
    <n v="8.98"/>
    <n v="7.98"/>
    <x v="4"/>
    <n v="1591"/>
    <n v="12696.18"/>
  </r>
  <r>
    <n v="6194"/>
    <x v="3"/>
    <x v="6"/>
    <x v="98"/>
    <x v="295"/>
    <s v="28.98 - 45.98"/>
    <n v="28.98"/>
    <n v="45.98"/>
    <n v="37.479999999999997"/>
    <x v="5"/>
    <n v="1572"/>
    <n v="58918.559999999998"/>
  </r>
  <r>
    <n v="6195"/>
    <x v="3"/>
    <x v="6"/>
    <x v="102"/>
    <x v="305"/>
    <s v="13.98 - 19.28"/>
    <n v="13.98"/>
    <n v="19.28"/>
    <n v="16.630000000000003"/>
    <x v="0"/>
    <n v="1554"/>
    <n v="25843.020000000004"/>
  </r>
  <r>
    <n v="6196"/>
    <x v="3"/>
    <x v="6"/>
    <x v="75"/>
    <x v="299"/>
    <s v="49.90 - 58.80"/>
    <n v="49.9"/>
    <n v="58.8"/>
    <n v="54.349999999999994"/>
    <x v="1"/>
    <n v="1502"/>
    <n v="81633.7"/>
  </r>
  <r>
    <n v="6197"/>
    <x v="3"/>
    <x v="6"/>
    <x v="52"/>
    <x v="100"/>
    <s v="5.68 - 8.58"/>
    <n v="5.68"/>
    <n v="8.58"/>
    <n v="7.13"/>
    <x v="4"/>
    <n v="1396"/>
    <n v="9953.48"/>
  </r>
  <r>
    <n v="6198"/>
    <x v="3"/>
    <x v="6"/>
    <x v="69"/>
    <x v="153"/>
    <s v="14.78 - 16.48"/>
    <n v="14.78"/>
    <n v="16.48"/>
    <n v="15.629999999999999"/>
    <x v="0"/>
    <n v="1356"/>
    <n v="21194.28"/>
  </r>
  <r>
    <n v="6199"/>
    <x v="3"/>
    <x v="6"/>
    <x v="4"/>
    <x v="198"/>
    <s v="9.58 - 11.38"/>
    <n v="9.58"/>
    <n v="11.38"/>
    <n v="10.48"/>
    <x v="0"/>
    <n v="1355"/>
    <n v="14200.400000000001"/>
  </r>
  <r>
    <n v="6200"/>
    <x v="3"/>
    <x v="6"/>
    <x v="48"/>
    <x v="151"/>
    <s v="25.89 - 33.69"/>
    <n v="25.89"/>
    <n v="33.69"/>
    <n v="29.79"/>
    <x v="2"/>
    <n v="1354"/>
    <n v="40335.659999999996"/>
  </r>
  <r>
    <n v="6201"/>
    <x v="3"/>
    <x v="6"/>
    <x v="30"/>
    <x v="208"/>
    <s v="28.99 - 36.29"/>
    <n v="28.99"/>
    <n v="36.29"/>
    <n v="32.64"/>
    <x v="5"/>
    <n v="1292"/>
    <n v="42170.879999999997"/>
  </r>
  <r>
    <n v="6202"/>
    <x v="3"/>
    <x v="6"/>
    <x v="0"/>
    <x v="309"/>
    <s v="18.99 - 30.99"/>
    <n v="18.989999999999998"/>
    <n v="30.99"/>
    <n v="24.99"/>
    <x v="2"/>
    <n v="1224"/>
    <n v="30587.759999999998"/>
  </r>
  <r>
    <n v="6203"/>
    <x v="3"/>
    <x v="6"/>
    <x v="23"/>
    <x v="32"/>
    <s v="12.98 - 17.88"/>
    <n v="12.98"/>
    <n v="17.88"/>
    <n v="15.43"/>
    <x v="0"/>
    <n v="1215"/>
    <n v="18747.45"/>
  </r>
  <r>
    <n v="6204"/>
    <x v="3"/>
    <x v="6"/>
    <x v="97"/>
    <x v="293"/>
    <s v="29.08 - 60.00"/>
    <n v="29.08"/>
    <n v="60"/>
    <n v="44.54"/>
    <x v="3"/>
    <n v="1200"/>
    <n v="53448"/>
  </r>
  <r>
    <n v="6205"/>
    <x v="3"/>
    <x v="6"/>
    <x v="14"/>
    <x v="287"/>
    <s v="19.98 - 28.78"/>
    <n v="19.98"/>
    <n v="28.78"/>
    <n v="24.380000000000003"/>
    <x v="2"/>
    <n v="1191"/>
    <n v="29036.58"/>
  </r>
  <r>
    <n v="6206"/>
    <x v="3"/>
    <x v="6"/>
    <x v="7"/>
    <x v="212"/>
    <s v="18.98 - 32.98"/>
    <n v="18.98"/>
    <n v="32.979999999999997"/>
    <n v="25.979999999999997"/>
    <x v="2"/>
    <n v="1161"/>
    <n v="30162.779999999995"/>
  </r>
  <r>
    <n v="6207"/>
    <x v="3"/>
    <x v="6"/>
    <x v="26"/>
    <x v="39"/>
    <s v="12.68 - 20.78"/>
    <n v="12.68"/>
    <n v="20.78"/>
    <n v="16.73"/>
    <x v="0"/>
    <n v="1121"/>
    <n v="18754.330000000002"/>
  </r>
  <r>
    <n v="6208"/>
    <x v="3"/>
    <x v="6"/>
    <x v="73"/>
    <x v="169"/>
    <s v="15.68 - 32.98"/>
    <n v="15.68"/>
    <n v="32.979999999999997"/>
    <n v="24.33"/>
    <x v="2"/>
    <n v="1106"/>
    <n v="26908.98"/>
  </r>
  <r>
    <n v="6209"/>
    <x v="3"/>
    <x v="6"/>
    <x v="44"/>
    <x v="237"/>
    <s v="15.38 - 16.38"/>
    <n v="15.38"/>
    <n v="16.38"/>
    <n v="15.879999999999999"/>
    <x v="0"/>
    <n v="1104"/>
    <n v="17531.52"/>
  </r>
  <r>
    <n v="6210"/>
    <x v="3"/>
    <x v="6"/>
    <x v="5"/>
    <x v="236"/>
    <s v="23.18 - 31.50"/>
    <n v="23.18"/>
    <n v="31.5"/>
    <n v="27.34"/>
    <x v="2"/>
    <n v="1006"/>
    <n v="27504.04"/>
  </r>
  <r>
    <n v="6211"/>
    <x v="3"/>
    <x v="6"/>
    <x v="6"/>
    <x v="284"/>
    <s v="6.78 - 8.28"/>
    <n v="6.78"/>
    <n v="8.2799999999999994"/>
    <n v="7.5299999999999994"/>
    <x v="4"/>
    <n v="988"/>
    <n v="7439.6399999999994"/>
  </r>
  <r>
    <n v="6212"/>
    <x v="3"/>
    <x v="6"/>
    <x v="12"/>
    <x v="177"/>
    <s v="15.69 - 18.89"/>
    <n v="15.69"/>
    <n v="18.89"/>
    <n v="17.29"/>
    <x v="0"/>
    <n v="980"/>
    <n v="16944.2"/>
  </r>
  <r>
    <n v="6213"/>
    <x v="3"/>
    <x v="6"/>
    <x v="21"/>
    <x v="189"/>
    <s v="35.20 - 42.80"/>
    <n v="35.200000000000003"/>
    <n v="42.8"/>
    <n v="39"/>
    <x v="5"/>
    <n v="937"/>
    <n v="36543"/>
  </r>
  <r>
    <n v="6214"/>
    <x v="3"/>
    <x v="6"/>
    <x v="2"/>
    <x v="2"/>
    <s v="23.32 - 24.22"/>
    <n v="23.32"/>
    <n v="24.22"/>
    <n v="23.77"/>
    <x v="2"/>
    <n v="921"/>
    <n v="21892.17"/>
  </r>
  <r>
    <n v="6215"/>
    <x v="3"/>
    <x v="6"/>
    <x v="92"/>
    <x v="247"/>
    <s v="15.98 - 15.98"/>
    <n v="15.98"/>
    <n v="15.98"/>
    <n v="15.98"/>
    <x v="0"/>
    <n v="900"/>
    <n v="14382"/>
  </r>
  <r>
    <n v="6216"/>
    <x v="3"/>
    <x v="6"/>
    <x v="10"/>
    <x v="281"/>
    <s v="19.98 - 28.48"/>
    <n v="19.98"/>
    <n v="28.48"/>
    <n v="24.23"/>
    <x v="2"/>
    <n v="878"/>
    <n v="21273.94"/>
  </r>
  <r>
    <n v="6217"/>
    <x v="3"/>
    <x v="6"/>
    <x v="12"/>
    <x v="277"/>
    <s v="26.39 - 41.99"/>
    <n v="26.39"/>
    <n v="41.99"/>
    <n v="34.19"/>
    <x v="5"/>
    <n v="872"/>
    <n v="29813.679999999997"/>
  </r>
  <r>
    <n v="6218"/>
    <x v="3"/>
    <x v="6"/>
    <x v="19"/>
    <x v="205"/>
    <s v="24.59 - 29.98"/>
    <n v="24.59"/>
    <n v="29.98"/>
    <n v="27.285"/>
    <x v="2"/>
    <n v="846"/>
    <n v="23083.11"/>
  </r>
  <r>
    <n v="6219"/>
    <x v="3"/>
    <x v="6"/>
    <x v="2"/>
    <x v="140"/>
    <s v="19.59 - 28.34"/>
    <n v="19.59"/>
    <n v="28.34"/>
    <n v="23.965"/>
    <x v="2"/>
    <n v="841"/>
    <n v="20154.564999999999"/>
  </r>
  <r>
    <n v="6220"/>
    <x v="3"/>
    <x v="6"/>
    <x v="95"/>
    <x v="266"/>
    <s v="2.97 - 5.19"/>
    <n v="2.97"/>
    <n v="5.19"/>
    <n v="4.08"/>
    <x v="4"/>
    <n v="831"/>
    <n v="3390.48"/>
  </r>
  <r>
    <n v="6221"/>
    <x v="3"/>
    <x v="6"/>
    <x v="82"/>
    <x v="256"/>
    <s v="24.98 - 37.98"/>
    <n v="24.98"/>
    <n v="37.979999999999997"/>
    <n v="31.479999999999997"/>
    <x v="5"/>
    <n v="769"/>
    <n v="24208.12"/>
  </r>
  <r>
    <n v="6222"/>
    <x v="3"/>
    <x v="6"/>
    <x v="21"/>
    <x v="317"/>
    <s v="48.60 - 63.06"/>
    <n v="48.6"/>
    <n v="63.06"/>
    <n v="55.83"/>
    <x v="1"/>
    <n v="736"/>
    <n v="41090.879999999997"/>
  </r>
  <r>
    <n v="6223"/>
    <x v="3"/>
    <x v="6"/>
    <x v="43"/>
    <x v="78"/>
    <s v="18.29 - 19.79"/>
    <n v="18.29"/>
    <n v="19.79"/>
    <n v="19.04"/>
    <x v="0"/>
    <n v="734"/>
    <n v="13975.359999999999"/>
  </r>
  <r>
    <n v="6224"/>
    <x v="3"/>
    <x v="6"/>
    <x v="8"/>
    <x v="285"/>
    <s v="18.98 - 27.28"/>
    <n v="18.98"/>
    <n v="27.28"/>
    <n v="23.130000000000003"/>
    <x v="2"/>
    <n v="690"/>
    <n v="15959.700000000003"/>
  </r>
  <r>
    <n v="6225"/>
    <x v="3"/>
    <x v="6"/>
    <x v="70"/>
    <x v="300"/>
    <s v="25.28 - 38.59"/>
    <n v="25.28"/>
    <n v="38.590000000000003"/>
    <n v="31.935000000000002"/>
    <x v="5"/>
    <n v="673"/>
    <n v="21492.255000000001"/>
  </r>
  <r>
    <n v="6226"/>
    <x v="3"/>
    <x v="6"/>
    <x v="57"/>
    <x v="120"/>
    <s v="4.38 - 6.88"/>
    <n v="4.38"/>
    <n v="6.88"/>
    <n v="5.63"/>
    <x v="4"/>
    <n v="659"/>
    <n v="3710.17"/>
  </r>
  <r>
    <n v="6227"/>
    <x v="3"/>
    <x v="6"/>
    <x v="0"/>
    <x v="0"/>
    <s v="13.98 - 15.38"/>
    <n v="13.98"/>
    <n v="15.38"/>
    <n v="14.68"/>
    <x v="0"/>
    <n v="654"/>
    <n v="9600.7199999999993"/>
  </r>
  <r>
    <n v="6228"/>
    <x v="3"/>
    <x v="6"/>
    <x v="53"/>
    <x v="186"/>
    <s v="13.48 - 18.28"/>
    <n v="13.48"/>
    <n v="18.28"/>
    <n v="15.88"/>
    <x v="0"/>
    <n v="626"/>
    <n v="9940.880000000001"/>
  </r>
  <r>
    <n v="6229"/>
    <x v="3"/>
    <x v="6"/>
    <x v="10"/>
    <x v="306"/>
    <s v="16.98 - 19.98"/>
    <n v="16.98"/>
    <n v="19.98"/>
    <n v="18.48"/>
    <x v="0"/>
    <n v="598"/>
    <n v="11051.04"/>
  </r>
  <r>
    <n v="6230"/>
    <x v="3"/>
    <x v="6"/>
    <x v="21"/>
    <x v="262"/>
    <s v="47.80 - 53.43"/>
    <n v="47.8"/>
    <n v="53.43"/>
    <n v="50.614999999999995"/>
    <x v="1"/>
    <n v="591"/>
    <n v="29913.464999999997"/>
  </r>
  <r>
    <n v="6231"/>
    <x v="3"/>
    <x v="6"/>
    <x v="0"/>
    <x v="278"/>
    <s v="18.99 - 38.99"/>
    <n v="18.989999999999998"/>
    <n v="38.99"/>
    <n v="28.990000000000002"/>
    <x v="2"/>
    <n v="578"/>
    <n v="16756.22"/>
  </r>
  <r>
    <n v="6232"/>
    <x v="3"/>
    <x v="6"/>
    <x v="70"/>
    <x v="154"/>
    <s v="26.69 - 39.36"/>
    <n v="26.69"/>
    <n v="39.36"/>
    <n v="33.024999999999999"/>
    <x v="5"/>
    <n v="575"/>
    <n v="18989.375"/>
  </r>
  <r>
    <n v="6233"/>
    <x v="3"/>
    <x v="6"/>
    <x v="3"/>
    <x v="264"/>
    <s v="43.80 - 51.80"/>
    <n v="43.8"/>
    <n v="51.8"/>
    <n v="47.8"/>
    <x v="3"/>
    <n v="520"/>
    <n v="24856"/>
  </r>
  <r>
    <n v="6234"/>
    <x v="3"/>
    <x v="6"/>
    <x v="0"/>
    <x v="251"/>
    <s v="13.98 - 18.68"/>
    <n v="13.98"/>
    <n v="18.68"/>
    <n v="16.329999999999998"/>
    <x v="0"/>
    <n v="516"/>
    <n v="8426.2799999999988"/>
  </r>
  <r>
    <n v="6235"/>
    <x v="3"/>
    <x v="6"/>
    <x v="103"/>
    <x v="308"/>
    <s v="13.99 - 15.39"/>
    <n v="13.99"/>
    <n v="15.39"/>
    <n v="14.690000000000001"/>
    <x v="0"/>
    <n v="514"/>
    <n v="7550.6600000000008"/>
  </r>
  <r>
    <n v="6236"/>
    <x v="3"/>
    <x v="6"/>
    <x v="36"/>
    <x v="250"/>
    <s v="17.50 - 21.80"/>
    <n v="17.5"/>
    <n v="21.8"/>
    <n v="19.649999999999999"/>
    <x v="0"/>
    <n v="504"/>
    <n v="9903.5999999999985"/>
  </r>
  <r>
    <n v="6237"/>
    <x v="3"/>
    <x v="6"/>
    <x v="94"/>
    <x v="254"/>
    <s v="29.77 - 41.97"/>
    <n v="29.77"/>
    <n v="41.97"/>
    <n v="35.869999999999997"/>
    <x v="5"/>
    <n v="500"/>
    <n v="17935"/>
  </r>
  <r>
    <n v="6238"/>
    <x v="3"/>
    <x v="6"/>
    <x v="29"/>
    <x v="158"/>
    <s v="52.39 - 60.39"/>
    <n v="52.39"/>
    <n v="60.39"/>
    <n v="56.39"/>
    <x v="1"/>
    <n v="496"/>
    <n v="27969.439999999999"/>
  </r>
  <r>
    <n v="6239"/>
    <x v="3"/>
    <x v="6"/>
    <x v="3"/>
    <x v="310"/>
    <s v="45.80 - 54.80"/>
    <n v="45.8"/>
    <n v="54.8"/>
    <n v="50.3"/>
    <x v="1"/>
    <n v="493"/>
    <n v="24797.899999999998"/>
  </r>
  <r>
    <n v="6240"/>
    <x v="3"/>
    <x v="6"/>
    <x v="15"/>
    <x v="33"/>
    <s v="13.58 - 16.18"/>
    <n v="13.58"/>
    <n v="16.18"/>
    <n v="14.879999999999999"/>
    <x v="0"/>
    <n v="489"/>
    <n v="7276.32"/>
  </r>
  <r>
    <n v="6241"/>
    <x v="3"/>
    <x v="6"/>
    <x v="11"/>
    <x v="235"/>
    <s v="18.79 - 21.59"/>
    <n v="18.79"/>
    <n v="21.59"/>
    <n v="20.189999999999998"/>
    <x v="2"/>
    <n v="455"/>
    <n v="9186.4499999999989"/>
  </r>
  <r>
    <n v="6242"/>
    <x v="3"/>
    <x v="6"/>
    <x v="1"/>
    <x v="1"/>
    <s v="49.99 - 54.65"/>
    <n v="49.99"/>
    <n v="54.65"/>
    <n v="52.32"/>
    <x v="1"/>
    <n v="447"/>
    <n v="23387.040000000001"/>
  </r>
  <r>
    <n v="6243"/>
    <x v="3"/>
    <x v="6"/>
    <x v="0"/>
    <x v="206"/>
    <s v="15.28 - 16.59"/>
    <n v="15.28"/>
    <n v="16.59"/>
    <n v="15.934999999999999"/>
    <x v="0"/>
    <n v="432"/>
    <n v="6883.9199999999992"/>
  </r>
  <r>
    <n v="6244"/>
    <x v="3"/>
    <x v="6"/>
    <x v="89"/>
    <x v="238"/>
    <s v="29.85 - 43.55"/>
    <n v="29.85"/>
    <n v="43.55"/>
    <n v="36.700000000000003"/>
    <x v="5"/>
    <n v="425"/>
    <n v="15597.500000000002"/>
  </r>
  <r>
    <n v="6245"/>
    <x v="3"/>
    <x v="6"/>
    <x v="34"/>
    <x v="133"/>
    <s v="50.98 - 77.98"/>
    <n v="50.98"/>
    <n v="77.98"/>
    <n v="64.48"/>
    <x v="1"/>
    <n v="425"/>
    <n v="27404"/>
  </r>
  <r>
    <n v="6246"/>
    <x v="3"/>
    <x v="6"/>
    <x v="21"/>
    <x v="190"/>
    <s v="32.18 - 32.20"/>
    <n v="32.18"/>
    <n v="32.200000000000003"/>
    <n v="32.19"/>
    <x v="5"/>
    <n v="414"/>
    <n v="13326.66"/>
  </r>
  <r>
    <n v="6247"/>
    <x v="3"/>
    <x v="6"/>
    <x v="3"/>
    <x v="180"/>
    <s v="42.80 - 53.60"/>
    <n v="42.8"/>
    <n v="53.6"/>
    <n v="48.2"/>
    <x v="3"/>
    <n v="397"/>
    <n v="19135.400000000001"/>
  </r>
  <r>
    <n v="6248"/>
    <x v="3"/>
    <x v="6"/>
    <x v="7"/>
    <x v="160"/>
    <s v="18.58 - 28.08"/>
    <n v="18.579999999999998"/>
    <n v="28.08"/>
    <n v="23.33"/>
    <x v="2"/>
    <n v="375"/>
    <n v="8748.75"/>
  </r>
  <r>
    <n v="6249"/>
    <x v="3"/>
    <x v="6"/>
    <x v="48"/>
    <x v="94"/>
    <s v="23.79 - 25.29"/>
    <n v="23.79"/>
    <n v="25.29"/>
    <n v="24.54"/>
    <x v="2"/>
    <n v="373"/>
    <n v="9153.42"/>
  </r>
  <r>
    <n v="6250"/>
    <x v="3"/>
    <x v="6"/>
    <x v="57"/>
    <x v="259"/>
    <s v="2.98 - 4.18"/>
    <n v="2.98"/>
    <n v="4.18"/>
    <n v="3.58"/>
    <x v="4"/>
    <n v="362"/>
    <n v="1295.96"/>
  </r>
  <r>
    <n v="6251"/>
    <x v="3"/>
    <x v="6"/>
    <x v="35"/>
    <x v="318"/>
    <s v="11.99 - 22.99"/>
    <n v="11.99"/>
    <n v="22.99"/>
    <n v="17.489999999999998"/>
    <x v="0"/>
    <n v="358"/>
    <n v="6261.4199999999992"/>
  </r>
  <r>
    <n v="6252"/>
    <x v="3"/>
    <x v="6"/>
    <x v="6"/>
    <x v="167"/>
    <s v="7.78 - 11.38"/>
    <n v="7.78"/>
    <n v="11.38"/>
    <n v="9.58"/>
    <x v="4"/>
    <n v="333"/>
    <n v="3190.14"/>
  </r>
  <r>
    <n v="6253"/>
    <x v="3"/>
    <x v="6"/>
    <x v="52"/>
    <x v="162"/>
    <s v="17.78 - 28.88"/>
    <n v="17.78"/>
    <n v="28.88"/>
    <n v="23.33"/>
    <x v="2"/>
    <n v="324"/>
    <n v="7558.9199999999992"/>
  </r>
  <r>
    <n v="6254"/>
    <x v="3"/>
    <x v="6"/>
    <x v="27"/>
    <x v="252"/>
    <s v="26.99 - 44.99"/>
    <n v="26.99"/>
    <n v="44.99"/>
    <n v="35.99"/>
    <x v="5"/>
    <n v="322"/>
    <n v="11588.78"/>
  </r>
  <r>
    <n v="6255"/>
    <x v="3"/>
    <x v="6"/>
    <x v="100"/>
    <x v="301"/>
    <s v="12.98 - 16.28"/>
    <n v="12.98"/>
    <n v="16.28"/>
    <n v="14.63"/>
    <x v="0"/>
    <n v="321"/>
    <n v="4696.2300000000005"/>
  </r>
  <r>
    <n v="6256"/>
    <x v="3"/>
    <x v="6"/>
    <x v="0"/>
    <x v="243"/>
    <s v="25.98 - 35.98"/>
    <n v="25.98"/>
    <n v="35.979999999999997"/>
    <n v="30.979999999999997"/>
    <x v="5"/>
    <n v="317"/>
    <n v="9820.66"/>
  </r>
  <r>
    <n v="6257"/>
    <x v="3"/>
    <x v="6"/>
    <x v="12"/>
    <x v="15"/>
    <s v="16.89 - 20.19"/>
    <n v="16.89"/>
    <n v="20.190000000000001"/>
    <n v="18.54"/>
    <x v="0"/>
    <n v="311"/>
    <n v="5765.94"/>
  </r>
  <r>
    <n v="6258"/>
    <x v="3"/>
    <x v="6"/>
    <x v="36"/>
    <x v="155"/>
    <s v="22.59 - 26.99"/>
    <n v="22.59"/>
    <n v="26.99"/>
    <n v="24.79"/>
    <x v="2"/>
    <n v="305"/>
    <n v="7560.95"/>
  </r>
  <r>
    <n v="6259"/>
    <x v="3"/>
    <x v="6"/>
    <x v="35"/>
    <x v="65"/>
    <s v="13.99 - 19.69"/>
    <n v="13.99"/>
    <n v="19.690000000000001"/>
    <n v="16.84"/>
    <x v="0"/>
    <n v="291"/>
    <n v="4900.4399999999996"/>
  </r>
  <r>
    <n v="6260"/>
    <x v="3"/>
    <x v="6"/>
    <x v="2"/>
    <x v="27"/>
    <s v="26.11 - 27.21"/>
    <n v="26.11"/>
    <n v="27.21"/>
    <n v="26.66"/>
    <x v="2"/>
    <n v="279"/>
    <n v="7438.14"/>
  </r>
  <r>
    <n v="6261"/>
    <x v="3"/>
    <x v="6"/>
    <x v="6"/>
    <x v="91"/>
    <s v="10.88 - 11.88"/>
    <n v="10.88"/>
    <n v="11.88"/>
    <n v="11.38"/>
    <x v="0"/>
    <n v="271"/>
    <n v="3083.98"/>
  </r>
  <r>
    <n v="6262"/>
    <x v="3"/>
    <x v="6"/>
    <x v="30"/>
    <x v="157"/>
    <s v="13.68 - 16.78"/>
    <n v="13.68"/>
    <n v="16.78"/>
    <n v="15.23"/>
    <x v="0"/>
    <n v="244"/>
    <n v="3716.12"/>
  </r>
  <r>
    <n v="6263"/>
    <x v="3"/>
    <x v="6"/>
    <x v="4"/>
    <x v="51"/>
    <s v="14.78 - 17.48"/>
    <n v="14.78"/>
    <n v="17.48"/>
    <n v="16.13"/>
    <x v="0"/>
    <n v="244"/>
    <n v="3935.72"/>
  </r>
  <r>
    <n v="6264"/>
    <x v="3"/>
    <x v="6"/>
    <x v="91"/>
    <x v="288"/>
    <s v="23.97 - 25.37"/>
    <n v="23.97"/>
    <n v="25.37"/>
    <n v="24.67"/>
    <x v="2"/>
    <n v="239"/>
    <n v="5896.13"/>
  </r>
  <r>
    <n v="6265"/>
    <x v="3"/>
    <x v="6"/>
    <x v="29"/>
    <x v="170"/>
    <s v="49.99 - 61.39"/>
    <n v="49.99"/>
    <n v="61.39"/>
    <n v="55.69"/>
    <x v="1"/>
    <n v="238"/>
    <n v="13254.22"/>
  </r>
  <r>
    <n v="6266"/>
    <x v="3"/>
    <x v="6"/>
    <x v="42"/>
    <x v="240"/>
    <s v="3.26 - 5.91"/>
    <n v="3.26"/>
    <n v="5.91"/>
    <n v="4.585"/>
    <x v="4"/>
    <n v="236"/>
    <n v="1082.06"/>
  </r>
  <r>
    <n v="6267"/>
    <x v="3"/>
    <x v="6"/>
    <x v="65"/>
    <x v="258"/>
    <s v="13.99 - 19.99"/>
    <n v="13.99"/>
    <n v="19.989999999999998"/>
    <n v="16.989999999999998"/>
    <x v="0"/>
    <n v="207"/>
    <n v="3516.93"/>
  </r>
  <r>
    <n v="6268"/>
    <x v="3"/>
    <x v="6"/>
    <x v="4"/>
    <x v="30"/>
    <s v="15.48 - 15.58"/>
    <n v="15.48"/>
    <n v="15.58"/>
    <n v="15.530000000000001"/>
    <x v="0"/>
    <n v="204"/>
    <n v="3168.1200000000003"/>
  </r>
  <r>
    <n v="6269"/>
    <x v="3"/>
    <x v="6"/>
    <x v="35"/>
    <x v="64"/>
    <s v="15.09 - 16.99"/>
    <n v="15.09"/>
    <n v="16.989999999999998"/>
    <n v="16.04"/>
    <x v="0"/>
    <n v="195"/>
    <n v="3127.7999999999997"/>
  </r>
  <r>
    <n v="6270"/>
    <x v="3"/>
    <x v="6"/>
    <x v="26"/>
    <x v="272"/>
    <s v="14.98 - 18.98"/>
    <n v="14.98"/>
    <n v="18.98"/>
    <n v="16.98"/>
    <x v="0"/>
    <n v="194"/>
    <n v="3294.12"/>
  </r>
  <r>
    <n v="6271"/>
    <x v="3"/>
    <x v="6"/>
    <x v="48"/>
    <x v="159"/>
    <s v="24.29 - 24.29"/>
    <n v="24.29"/>
    <n v="24.29"/>
    <n v="24.29"/>
    <x v="2"/>
    <n v="193"/>
    <n v="4687.97"/>
  </r>
  <r>
    <n v="6272"/>
    <x v="3"/>
    <x v="6"/>
    <x v="33"/>
    <x v="194"/>
    <s v="11.88 - 19.98"/>
    <n v="11.88"/>
    <n v="19.98"/>
    <n v="15.93"/>
    <x v="0"/>
    <n v="176"/>
    <n v="2803.68"/>
  </r>
  <r>
    <n v="6273"/>
    <x v="3"/>
    <x v="6"/>
    <x v="26"/>
    <x v="269"/>
    <s v="11.98 - 18.58"/>
    <n v="11.98"/>
    <n v="18.579999999999998"/>
    <n v="15.28"/>
    <x v="0"/>
    <n v="167"/>
    <n v="2551.7599999999998"/>
  </r>
  <r>
    <n v="6274"/>
    <x v="3"/>
    <x v="6"/>
    <x v="33"/>
    <x v="280"/>
    <s v="4.99 - 5.89"/>
    <n v="4.99"/>
    <n v="5.89"/>
    <n v="5.4399999999999995"/>
    <x v="4"/>
    <n v="167"/>
    <n v="908.4799999999999"/>
  </r>
  <r>
    <n v="6275"/>
    <x v="3"/>
    <x v="6"/>
    <x v="95"/>
    <x v="316"/>
    <s v="3.98 - 5.69"/>
    <n v="3.98"/>
    <n v="5.69"/>
    <n v="4.835"/>
    <x v="4"/>
    <n v="159"/>
    <n v="768.76499999999999"/>
  </r>
  <r>
    <n v="6276"/>
    <x v="3"/>
    <x v="6"/>
    <x v="2"/>
    <x v="175"/>
    <s v="25.99 - 33.89"/>
    <n v="25.99"/>
    <n v="33.89"/>
    <n v="29.939999999999998"/>
    <x v="2"/>
    <n v="159"/>
    <n v="4760.46"/>
  </r>
  <r>
    <n v="6277"/>
    <x v="3"/>
    <x v="6"/>
    <x v="53"/>
    <x v="297"/>
    <s v="13.98 - 26.98"/>
    <n v="13.98"/>
    <n v="26.98"/>
    <n v="20.48"/>
    <x v="2"/>
    <n v="159"/>
    <n v="3256.32"/>
  </r>
  <r>
    <n v="6278"/>
    <x v="3"/>
    <x v="6"/>
    <x v="16"/>
    <x v="220"/>
    <s v="54.68 - 64.88"/>
    <n v="54.68"/>
    <n v="64.88"/>
    <n v="59.78"/>
    <x v="1"/>
    <n v="147"/>
    <n v="8787.66"/>
  </r>
  <r>
    <n v="6279"/>
    <x v="3"/>
    <x v="6"/>
    <x v="19"/>
    <x v="241"/>
    <s v="17.50 - 21.80"/>
    <n v="17.5"/>
    <n v="21.8"/>
    <n v="19.649999999999999"/>
    <x v="0"/>
    <n v="142"/>
    <n v="2790.2999999999997"/>
  </r>
  <r>
    <n v="6280"/>
    <x v="3"/>
    <x v="6"/>
    <x v="29"/>
    <x v="122"/>
    <s v="27.99 - 32.20"/>
    <n v="27.99"/>
    <n v="32.200000000000003"/>
    <n v="30.094999999999999"/>
    <x v="5"/>
    <n v="142"/>
    <n v="4273.49"/>
  </r>
  <r>
    <n v="6281"/>
    <x v="3"/>
    <x v="6"/>
    <x v="26"/>
    <x v="115"/>
    <s v="12.98 - 20.78"/>
    <n v="12.98"/>
    <n v="20.78"/>
    <n v="16.880000000000003"/>
    <x v="0"/>
    <n v="136"/>
    <n v="2295.6800000000003"/>
  </r>
  <r>
    <n v="6282"/>
    <x v="3"/>
    <x v="6"/>
    <x v="23"/>
    <x v="274"/>
    <s v="19.99 - 28.29"/>
    <n v="19.989999999999998"/>
    <n v="28.29"/>
    <n v="24.14"/>
    <x v="2"/>
    <n v="115"/>
    <n v="2776.1"/>
  </r>
  <r>
    <n v="6283"/>
    <x v="3"/>
    <x v="6"/>
    <x v="44"/>
    <x v="224"/>
    <s v="12.98 - 13.98"/>
    <n v="12.98"/>
    <n v="13.98"/>
    <n v="13.48"/>
    <x v="0"/>
    <n v="112"/>
    <n v="1509.76"/>
  </r>
  <r>
    <n v="6284"/>
    <x v="3"/>
    <x v="6"/>
    <x v="4"/>
    <x v="136"/>
    <s v="16.08 - 16.98"/>
    <n v="16.079999999999998"/>
    <n v="16.98"/>
    <n v="16.53"/>
    <x v="0"/>
    <n v="102"/>
    <n v="1686.0600000000002"/>
  </r>
  <r>
    <n v="6285"/>
    <x v="3"/>
    <x v="6"/>
    <x v="8"/>
    <x v="255"/>
    <s v="14.98 - 17.98"/>
    <n v="14.98"/>
    <n v="17.98"/>
    <n v="16.48"/>
    <x v="0"/>
    <n v="101"/>
    <n v="1664.48"/>
  </r>
  <r>
    <n v="6286"/>
    <x v="3"/>
    <x v="6"/>
    <x v="84"/>
    <x v="216"/>
    <s v="6.58 - 8.48"/>
    <n v="6.58"/>
    <n v="8.48"/>
    <n v="7.53"/>
    <x v="4"/>
    <n v="100"/>
    <n v="753"/>
  </r>
  <r>
    <n v="6287"/>
    <x v="3"/>
    <x v="6"/>
    <x v="76"/>
    <x v="187"/>
    <s v="11.99 - 17.66"/>
    <n v="11.99"/>
    <n v="17.66"/>
    <n v="14.824999999999999"/>
    <x v="0"/>
    <n v="100"/>
    <n v="1482.5"/>
  </r>
  <r>
    <n v="6288"/>
    <x v="3"/>
    <x v="6"/>
    <x v="31"/>
    <x v="286"/>
    <s v="7.99 - 11.59"/>
    <n v="7.99"/>
    <n v="11.59"/>
    <n v="9.7899999999999991"/>
    <x v="4"/>
    <n v="91"/>
    <n v="890.88999999999987"/>
  </r>
  <r>
    <n v="6289"/>
    <x v="3"/>
    <x v="6"/>
    <x v="29"/>
    <x v="260"/>
    <s v="28.90 - 34.20"/>
    <n v="28.9"/>
    <n v="34.200000000000003"/>
    <n v="31.55"/>
    <x v="5"/>
    <n v="86"/>
    <n v="2713.3"/>
  </r>
  <r>
    <n v="6290"/>
    <x v="3"/>
    <x v="6"/>
    <x v="5"/>
    <x v="257"/>
    <s v="22.90 - 26.30"/>
    <n v="22.9"/>
    <n v="26.3"/>
    <n v="24.6"/>
    <x v="2"/>
    <n v="80"/>
    <n v="1968"/>
  </r>
  <r>
    <n v="6291"/>
    <x v="3"/>
    <x v="6"/>
    <x v="41"/>
    <x v="307"/>
    <s v="13.28 - 16.89"/>
    <n v="13.28"/>
    <n v="16.89"/>
    <n v="15.085000000000001"/>
    <x v="0"/>
    <n v="72"/>
    <n v="1086.1200000000001"/>
  </r>
  <r>
    <n v="6292"/>
    <x v="3"/>
    <x v="6"/>
    <x v="65"/>
    <x v="253"/>
    <s v="17.48 - 20.88"/>
    <n v="17.48"/>
    <n v="20.88"/>
    <n v="19.18"/>
    <x v="0"/>
    <n v="56"/>
    <n v="1074.08"/>
  </r>
  <r>
    <n v="6293"/>
    <x v="3"/>
    <x v="6"/>
    <x v="30"/>
    <x v="44"/>
    <s v="19.97 - 22.78"/>
    <n v="19.97"/>
    <n v="22.78"/>
    <n v="21.375"/>
    <x v="2"/>
    <n v="52"/>
    <n v="1111.5"/>
  </r>
  <r>
    <n v="6294"/>
    <x v="3"/>
    <x v="6"/>
    <x v="10"/>
    <x v="214"/>
    <s v="24.88 - 29.68"/>
    <n v="24.88"/>
    <n v="29.68"/>
    <n v="27.28"/>
    <x v="2"/>
    <n v="52"/>
    <n v="1418.56"/>
  </r>
  <r>
    <n v="6295"/>
    <x v="3"/>
    <x v="6"/>
    <x v="5"/>
    <x v="273"/>
    <s v="15.98 - 17.38"/>
    <n v="15.98"/>
    <n v="17.38"/>
    <n v="16.68"/>
    <x v="0"/>
    <n v="50"/>
    <n v="834"/>
  </r>
  <r>
    <n v="6296"/>
    <x v="3"/>
    <x v="6"/>
    <x v="74"/>
    <x v="227"/>
    <s v="41.58 - 41.58"/>
    <n v="41.58"/>
    <n v="41.58"/>
    <n v="41.58"/>
    <x v="3"/>
    <n v="47"/>
    <n v="1954.26"/>
  </r>
  <r>
    <n v="6297"/>
    <x v="3"/>
    <x v="6"/>
    <x v="77"/>
    <x v="188"/>
    <s v="4.09 - 5.59"/>
    <n v="4.09"/>
    <n v="5.59"/>
    <n v="4.84"/>
    <x v="4"/>
    <n v="47"/>
    <n v="227.48"/>
  </r>
  <r>
    <n v="6298"/>
    <x v="3"/>
    <x v="6"/>
    <x v="17"/>
    <x v="23"/>
    <s v="28.66 - 46.96"/>
    <n v="28.66"/>
    <n v="46.96"/>
    <n v="37.81"/>
    <x v="5"/>
    <n v="45"/>
    <n v="1701.45"/>
  </r>
  <r>
    <n v="6299"/>
    <x v="3"/>
    <x v="6"/>
    <x v="74"/>
    <x v="179"/>
    <s v="40.98 - 40.98"/>
    <n v="40.98"/>
    <n v="40.98"/>
    <n v="40.98"/>
    <x v="3"/>
    <n v="43"/>
    <n v="1762.1399999999999"/>
  </r>
  <r>
    <n v="6300"/>
    <x v="3"/>
    <x v="6"/>
    <x v="62"/>
    <x v="282"/>
    <s v="10.99 - 19.79"/>
    <n v="10.99"/>
    <n v="19.79"/>
    <n v="15.39"/>
    <x v="0"/>
    <n v="39"/>
    <n v="600.21"/>
  </r>
  <r>
    <n v="6301"/>
    <x v="3"/>
    <x v="6"/>
    <x v="14"/>
    <x v="90"/>
    <s v="22.58 - 24.98"/>
    <n v="22.58"/>
    <n v="24.98"/>
    <n v="23.78"/>
    <x v="2"/>
    <n v="36"/>
    <n v="856.08"/>
  </r>
  <r>
    <n v="6302"/>
    <x v="3"/>
    <x v="6"/>
    <x v="11"/>
    <x v="14"/>
    <s v="14.99 - 15.99"/>
    <n v="14.99"/>
    <n v="15.99"/>
    <n v="15.49"/>
    <x v="0"/>
    <n v="32"/>
    <n v="495.68"/>
  </r>
  <r>
    <n v="6303"/>
    <x v="3"/>
    <x v="6"/>
    <x v="86"/>
    <x v="221"/>
    <s v="15.98 - 20.18"/>
    <n v="15.98"/>
    <n v="20.18"/>
    <n v="18.079999999999998"/>
    <x v="0"/>
    <n v="29"/>
    <n v="524.31999999999994"/>
  </r>
  <r>
    <n v="6304"/>
    <x v="3"/>
    <x v="6"/>
    <x v="14"/>
    <x v="215"/>
    <s v="25.88 - 30.08"/>
    <n v="25.88"/>
    <n v="30.08"/>
    <n v="27.979999999999997"/>
    <x v="2"/>
    <n v="29"/>
    <n v="811.42"/>
  </r>
  <r>
    <n v="6305"/>
    <x v="3"/>
    <x v="6"/>
    <x v="30"/>
    <x v="219"/>
    <s v="22.78 - 23.17"/>
    <n v="22.78"/>
    <n v="23.17"/>
    <n v="22.975000000000001"/>
    <x v="2"/>
    <n v="27"/>
    <n v="620.32500000000005"/>
  </r>
  <r>
    <n v="6306"/>
    <x v="3"/>
    <x v="6"/>
    <x v="29"/>
    <x v="43"/>
    <s v="39.99 - 46.19"/>
    <n v="39.99"/>
    <n v="46.19"/>
    <n v="43.09"/>
    <x v="3"/>
    <n v="26"/>
    <n v="1120.3400000000001"/>
  </r>
  <r>
    <n v="6307"/>
    <x v="3"/>
    <x v="6"/>
    <x v="16"/>
    <x v="76"/>
    <s v="24.38 - 24.38"/>
    <n v="24.38"/>
    <n v="24.38"/>
    <n v="24.38"/>
    <x v="2"/>
    <n v="24"/>
    <n v="585.12"/>
  </r>
  <r>
    <n v="6308"/>
    <x v="3"/>
    <x v="6"/>
    <x v="33"/>
    <x v="102"/>
    <s v="5.28 - 8.28"/>
    <n v="5.28"/>
    <n v="8.2799999999999994"/>
    <n v="6.7799999999999994"/>
    <x v="4"/>
    <n v="23"/>
    <n v="155.94"/>
  </r>
  <r>
    <n v="6309"/>
    <x v="3"/>
    <x v="6"/>
    <x v="16"/>
    <x v="21"/>
    <s v="50.80 - 50.80"/>
    <n v="50.8"/>
    <n v="50.8"/>
    <n v="50.8"/>
    <x v="1"/>
    <n v="16"/>
    <n v="812.8"/>
  </r>
  <r>
    <n v="6310"/>
    <x v="3"/>
    <x v="6"/>
    <x v="99"/>
    <x v="296"/>
    <s v="21.98 - 25.98"/>
    <n v="21.98"/>
    <n v="25.98"/>
    <n v="23.98"/>
    <x v="2"/>
    <n v="16"/>
    <n v="383.68"/>
  </r>
  <r>
    <n v="6311"/>
    <x v="3"/>
    <x v="6"/>
    <x v="21"/>
    <x v="29"/>
    <s v="49.19 - 57.98"/>
    <n v="49.19"/>
    <n v="57.98"/>
    <n v="53.584999999999994"/>
    <x v="1"/>
    <n v="10"/>
    <n v="535.84999999999991"/>
  </r>
  <r>
    <n v="6312"/>
    <x v="3"/>
    <x v="6"/>
    <x v="19"/>
    <x v="132"/>
    <s v="14.98 - 15.98"/>
    <n v="14.98"/>
    <n v="15.98"/>
    <n v="15.48"/>
    <x v="0"/>
    <n v="9"/>
    <n v="139.32"/>
  </r>
  <r>
    <n v="6313"/>
    <x v="3"/>
    <x v="6"/>
    <x v="23"/>
    <x v="275"/>
    <s v="16.38 - 18.98"/>
    <n v="16.38"/>
    <n v="18.98"/>
    <n v="17.68"/>
    <x v="0"/>
    <n v="9"/>
    <n v="159.12"/>
  </r>
  <r>
    <n v="6314"/>
    <x v="3"/>
    <x v="6"/>
    <x v="88"/>
    <x v="231"/>
    <s v="32.99 - 39.99"/>
    <n v="32.99"/>
    <n v="39.99"/>
    <n v="36.49"/>
    <x v="5"/>
    <n v="8"/>
    <n v="291.92"/>
  </r>
  <r>
    <n v="6315"/>
    <x v="3"/>
    <x v="6"/>
    <x v="31"/>
    <x v="267"/>
    <s v="15.24 - 15.78"/>
    <n v="15.24"/>
    <n v="15.78"/>
    <n v="15.51"/>
    <x v="0"/>
    <n v="7"/>
    <n v="108.57"/>
  </r>
  <r>
    <n v="6316"/>
    <x v="3"/>
    <x v="6"/>
    <x v="10"/>
    <x v="13"/>
    <s v="20.78 - 23.08"/>
    <n v="20.78"/>
    <n v="23.08"/>
    <n v="21.93"/>
    <x v="2"/>
    <n v="4"/>
    <n v="87.72"/>
  </r>
  <r>
    <n v="6317"/>
    <x v="3"/>
    <x v="6"/>
    <x v="56"/>
    <x v="116"/>
    <s v="19.78 - 21.78"/>
    <n v="19.78"/>
    <n v="21.78"/>
    <n v="20.78"/>
    <x v="2"/>
    <n v="4"/>
    <n v="83.12"/>
  </r>
  <r>
    <n v="6318"/>
    <x v="3"/>
    <x v="6"/>
    <x v="9"/>
    <x v="10"/>
    <s v="15.98 - 19.28"/>
    <n v="15.98"/>
    <n v="19.28"/>
    <n v="17.630000000000003"/>
    <x v="0"/>
    <n v="3"/>
    <n v="52.890000000000008"/>
  </r>
  <r>
    <n v="6319"/>
    <x v="3"/>
    <x v="6"/>
    <x v="36"/>
    <x v="66"/>
    <s v="15.98 - 18.68"/>
    <n v="15.98"/>
    <n v="18.68"/>
    <n v="17.329999999999998"/>
    <x v="0"/>
    <n v="3"/>
    <n v="51.989999999999995"/>
  </r>
  <r>
    <n v="6320"/>
    <x v="3"/>
    <x v="6"/>
    <x v="101"/>
    <x v="302"/>
    <s v="31.33 - 33.33"/>
    <n v="31.33"/>
    <n v="33.33"/>
    <n v="32.33"/>
    <x v="5"/>
    <n v="3"/>
    <n v="96.99"/>
  </r>
  <r>
    <n v="6321"/>
    <x v="3"/>
    <x v="6"/>
    <x v="104"/>
    <x v="319"/>
    <s v="11.98 - 13.68"/>
    <n v="11.98"/>
    <n v="13.68"/>
    <n v="12.83"/>
    <x v="0"/>
    <n v="2"/>
    <n v="25.66"/>
  </r>
  <r>
    <n v="6322"/>
    <x v="3"/>
    <x v="6"/>
    <x v="10"/>
    <x v="103"/>
    <s v="22.58 - 25.38"/>
    <n v="22.58"/>
    <n v="25.38"/>
    <n v="23.979999999999997"/>
    <x v="2"/>
    <n v="2"/>
    <n v="47.959999999999994"/>
  </r>
  <r>
    <n v="6323"/>
    <x v="3"/>
    <x v="6"/>
    <x v="90"/>
    <x v="244"/>
    <s v="30.98 - 34.58"/>
    <n v="30.98"/>
    <n v="34.58"/>
    <n v="32.78"/>
    <x v="5"/>
    <n v="1"/>
    <n v="32.78"/>
  </r>
  <r>
    <n v="6324"/>
    <x v="3"/>
    <x v="6"/>
    <x v="14"/>
    <x v="19"/>
    <s v="20.38 - 21.88"/>
    <n v="20.38"/>
    <n v="21.88"/>
    <n v="21.13"/>
    <x v="2"/>
    <n v="1"/>
    <n v="21.13"/>
  </r>
  <r>
    <n v="6325"/>
    <x v="3"/>
    <x v="6"/>
    <x v="55"/>
    <x v="112"/>
    <s v="23.17 - 26.47"/>
    <n v="23.17"/>
    <n v="26.47"/>
    <n v="24.82"/>
    <x v="2"/>
    <n v="1"/>
    <n v="24.82"/>
  </r>
  <r>
    <n v="6326"/>
    <x v="3"/>
    <x v="6"/>
    <x v="13"/>
    <x v="230"/>
    <s v="17.88 - 20.38"/>
    <n v="17.88"/>
    <n v="20.38"/>
    <n v="19.13"/>
    <x v="0"/>
    <n v="1"/>
    <n v="19.13"/>
  </r>
  <r>
    <n v="6327"/>
    <x v="3"/>
    <x v="7"/>
    <x v="50"/>
    <x v="135"/>
    <s v="25.89 - 36.39"/>
    <n v="25.89"/>
    <n v="36.39"/>
    <n v="31.14"/>
    <x v="5"/>
    <n v="51117"/>
    <n v="1591783.3800000001"/>
  </r>
  <r>
    <n v="6328"/>
    <x v="3"/>
    <x v="7"/>
    <x v="4"/>
    <x v="195"/>
    <s v="7.98 - 17.98"/>
    <n v="7.98"/>
    <n v="17.98"/>
    <n v="12.98"/>
    <x v="0"/>
    <n v="39808"/>
    <n v="516707.84000000003"/>
  </r>
  <r>
    <n v="6329"/>
    <x v="3"/>
    <x v="7"/>
    <x v="4"/>
    <x v="313"/>
    <s v="7.38 - 8.98"/>
    <n v="7.38"/>
    <n v="8.98"/>
    <n v="8.18"/>
    <x v="4"/>
    <n v="34841"/>
    <n v="284999.38"/>
  </r>
  <r>
    <n v="6330"/>
    <x v="3"/>
    <x v="7"/>
    <x v="4"/>
    <x v="196"/>
    <s v="15.48 - 21.99"/>
    <n v="15.48"/>
    <n v="21.99"/>
    <n v="18.734999999999999"/>
    <x v="0"/>
    <n v="32850"/>
    <n v="615444.75"/>
  </r>
  <r>
    <n v="6331"/>
    <x v="3"/>
    <x v="7"/>
    <x v="17"/>
    <x v="144"/>
    <s v="11.98 - 18.98"/>
    <n v="11.98"/>
    <n v="18.98"/>
    <n v="15.48"/>
    <x v="0"/>
    <n v="26713"/>
    <n v="413517.24"/>
  </r>
  <r>
    <n v="6332"/>
    <x v="3"/>
    <x v="7"/>
    <x v="4"/>
    <x v="202"/>
    <s v="13.58 - 16.78"/>
    <n v="13.58"/>
    <n v="16.78"/>
    <n v="15.18"/>
    <x v="0"/>
    <n v="24272"/>
    <n v="368448.96"/>
  </r>
  <r>
    <n v="6333"/>
    <x v="3"/>
    <x v="7"/>
    <x v="4"/>
    <x v="168"/>
    <s v="9.98 - 13.98"/>
    <n v="9.98"/>
    <n v="13.98"/>
    <n v="11.98"/>
    <x v="0"/>
    <n v="22096"/>
    <n v="264710.08"/>
  </r>
  <r>
    <n v="6334"/>
    <x v="3"/>
    <x v="7"/>
    <x v="4"/>
    <x v="107"/>
    <s v="18.98 - 33.18"/>
    <n v="18.98"/>
    <n v="33.18"/>
    <n v="26.08"/>
    <x v="2"/>
    <n v="21760"/>
    <n v="567500.79999999993"/>
  </r>
  <r>
    <n v="6335"/>
    <x v="3"/>
    <x v="7"/>
    <x v="4"/>
    <x v="16"/>
    <s v="12.98 - 16.58"/>
    <n v="12.98"/>
    <n v="16.579999999999998"/>
    <n v="14.78"/>
    <x v="0"/>
    <n v="19000"/>
    <n v="280820"/>
  </r>
  <r>
    <n v="6336"/>
    <x v="3"/>
    <x v="7"/>
    <x v="6"/>
    <x v="106"/>
    <s v="3.28 - 9.99"/>
    <n v="3.28"/>
    <n v="9.99"/>
    <n v="6.6349999999999998"/>
    <x v="4"/>
    <n v="15844"/>
    <n v="105124.94"/>
  </r>
  <r>
    <n v="6337"/>
    <x v="3"/>
    <x v="7"/>
    <x v="6"/>
    <x v="304"/>
    <s v="5.98 - 8.88"/>
    <n v="5.98"/>
    <n v="8.8800000000000008"/>
    <n v="7.4300000000000006"/>
    <x v="4"/>
    <n v="13892"/>
    <n v="103217.56000000001"/>
  </r>
  <r>
    <n v="6338"/>
    <x v="3"/>
    <x v="7"/>
    <x v="50"/>
    <x v="98"/>
    <s v="25.99 - 29.59"/>
    <n v="25.99"/>
    <n v="29.59"/>
    <n v="27.79"/>
    <x v="2"/>
    <n v="13577"/>
    <n v="377304.83"/>
  </r>
  <r>
    <n v="6339"/>
    <x v="3"/>
    <x v="7"/>
    <x v="11"/>
    <x v="242"/>
    <s v="4.99 - 6.99"/>
    <n v="4.99"/>
    <n v="6.99"/>
    <n v="5.99"/>
    <x v="4"/>
    <n v="13446"/>
    <n v="80541.540000000008"/>
  </r>
  <r>
    <n v="6340"/>
    <x v="3"/>
    <x v="7"/>
    <x v="47"/>
    <x v="303"/>
    <s v="31.98 - 37.98"/>
    <n v="31.98"/>
    <n v="37.979999999999997"/>
    <n v="34.979999999999997"/>
    <x v="5"/>
    <n v="12752"/>
    <n v="446064.95999999996"/>
  </r>
  <r>
    <n v="6341"/>
    <x v="3"/>
    <x v="7"/>
    <x v="47"/>
    <x v="283"/>
    <s v="33.98 - 39.98"/>
    <n v="33.979999999999997"/>
    <n v="39.979999999999997"/>
    <n v="36.979999999999997"/>
    <x v="5"/>
    <n v="11227"/>
    <n v="415174.45999999996"/>
  </r>
  <r>
    <n v="6342"/>
    <x v="3"/>
    <x v="7"/>
    <x v="4"/>
    <x v="12"/>
    <s v="20.98 - 34.28"/>
    <n v="20.98"/>
    <n v="34.28"/>
    <n v="27.630000000000003"/>
    <x v="2"/>
    <n v="11156"/>
    <n v="308240.28000000003"/>
  </r>
  <r>
    <n v="6343"/>
    <x v="3"/>
    <x v="7"/>
    <x v="47"/>
    <x v="265"/>
    <s v="42.98 - 45.98"/>
    <n v="42.98"/>
    <n v="45.98"/>
    <n v="44.48"/>
    <x v="3"/>
    <n v="10933"/>
    <n v="486299.83999999997"/>
  </r>
  <r>
    <n v="6344"/>
    <x v="3"/>
    <x v="7"/>
    <x v="18"/>
    <x v="279"/>
    <s v="34.98 - 66.00"/>
    <n v="34.979999999999997"/>
    <n v="66"/>
    <n v="50.489999999999995"/>
    <x v="1"/>
    <n v="10035"/>
    <n v="506667.14999999997"/>
  </r>
  <r>
    <n v="6345"/>
    <x v="3"/>
    <x v="7"/>
    <x v="60"/>
    <x v="185"/>
    <s v="14.98 - 20.98"/>
    <n v="14.98"/>
    <n v="20.98"/>
    <n v="17.98"/>
    <x v="0"/>
    <n v="10024"/>
    <n v="180231.52000000002"/>
  </r>
  <r>
    <n v="6346"/>
    <x v="3"/>
    <x v="7"/>
    <x v="4"/>
    <x v="234"/>
    <s v="7.98 - 15.78"/>
    <n v="7.98"/>
    <n v="15.78"/>
    <n v="11.879999999999999"/>
    <x v="0"/>
    <n v="9218"/>
    <n v="109509.84"/>
  </r>
  <r>
    <n v="6347"/>
    <x v="3"/>
    <x v="7"/>
    <x v="3"/>
    <x v="3"/>
    <s v="33.80 - 55.40"/>
    <n v="33.799999999999997"/>
    <n v="55.4"/>
    <n v="44.599999999999994"/>
    <x v="3"/>
    <n v="8601"/>
    <n v="383604.6"/>
  </r>
  <r>
    <n v="6348"/>
    <x v="3"/>
    <x v="7"/>
    <x v="2"/>
    <x v="173"/>
    <s v="16.29 - 19.29"/>
    <n v="16.29"/>
    <n v="19.29"/>
    <n v="17.79"/>
    <x v="0"/>
    <n v="7985"/>
    <n v="142053.15"/>
  </r>
  <r>
    <n v="6349"/>
    <x v="3"/>
    <x v="7"/>
    <x v="75"/>
    <x v="183"/>
    <s v="30.00 - 76.90"/>
    <n v="30"/>
    <n v="76.900000000000006"/>
    <n v="53.45"/>
    <x v="1"/>
    <n v="6822"/>
    <n v="364635.9"/>
  </r>
  <r>
    <n v="6350"/>
    <x v="3"/>
    <x v="7"/>
    <x v="8"/>
    <x v="127"/>
    <s v="12.98 - 16.58"/>
    <n v="12.98"/>
    <n v="16.579999999999998"/>
    <n v="14.78"/>
    <x v="0"/>
    <n v="6383"/>
    <n v="94340.739999999991"/>
  </r>
  <r>
    <n v="6351"/>
    <x v="3"/>
    <x v="7"/>
    <x v="34"/>
    <x v="145"/>
    <s v="12.28 - 23.98"/>
    <n v="12.28"/>
    <n v="23.98"/>
    <n v="18.13"/>
    <x v="0"/>
    <n v="6045"/>
    <n v="109595.84999999999"/>
  </r>
  <r>
    <n v="6352"/>
    <x v="3"/>
    <x v="7"/>
    <x v="22"/>
    <x v="31"/>
    <s v="12.99 - 17.19"/>
    <n v="12.99"/>
    <n v="17.190000000000001"/>
    <n v="15.09"/>
    <x v="0"/>
    <n v="5849"/>
    <n v="88261.41"/>
  </r>
  <r>
    <n v="6353"/>
    <x v="3"/>
    <x v="7"/>
    <x v="10"/>
    <x v="306"/>
    <s v="16.98 - 19.98"/>
    <n v="16.98"/>
    <n v="19.98"/>
    <n v="18.48"/>
    <x v="0"/>
    <n v="5831"/>
    <n v="107756.88"/>
  </r>
  <r>
    <n v="6354"/>
    <x v="3"/>
    <x v="7"/>
    <x v="31"/>
    <x v="191"/>
    <s v="2.99 - 5.75"/>
    <n v="2.99"/>
    <n v="5.75"/>
    <n v="4.37"/>
    <x v="4"/>
    <n v="5775"/>
    <n v="25236.75"/>
  </r>
  <r>
    <n v="6355"/>
    <x v="3"/>
    <x v="7"/>
    <x v="5"/>
    <x v="314"/>
    <s v="15.98 - 17.98"/>
    <n v="15.98"/>
    <n v="17.98"/>
    <n v="16.98"/>
    <x v="0"/>
    <n v="5156"/>
    <n v="87548.88"/>
  </r>
  <r>
    <n v="6356"/>
    <x v="3"/>
    <x v="7"/>
    <x v="5"/>
    <x v="311"/>
    <s v="27.38 - 30.88"/>
    <n v="27.38"/>
    <n v="30.88"/>
    <n v="29.13"/>
    <x v="2"/>
    <n v="5023"/>
    <n v="146319.99"/>
  </r>
  <r>
    <n v="6357"/>
    <x v="3"/>
    <x v="7"/>
    <x v="1"/>
    <x v="248"/>
    <s v="35.39 - 41.39"/>
    <n v="35.39"/>
    <n v="41.39"/>
    <n v="38.39"/>
    <x v="5"/>
    <n v="4952"/>
    <n v="190107.28"/>
  </r>
  <r>
    <n v="6358"/>
    <x v="3"/>
    <x v="7"/>
    <x v="11"/>
    <x v="268"/>
    <s v="15.58 - 17.58"/>
    <n v="15.58"/>
    <n v="17.579999999999998"/>
    <n v="16.579999999999998"/>
    <x v="0"/>
    <n v="4649"/>
    <n v="77080.42"/>
  </r>
  <r>
    <n v="6359"/>
    <x v="3"/>
    <x v="7"/>
    <x v="4"/>
    <x v="292"/>
    <s v="20.28 - 31.98"/>
    <n v="20.28"/>
    <n v="31.98"/>
    <n v="26.130000000000003"/>
    <x v="2"/>
    <n v="4604"/>
    <n v="120302.52000000002"/>
  </r>
  <r>
    <n v="6360"/>
    <x v="3"/>
    <x v="7"/>
    <x v="12"/>
    <x v="118"/>
    <s v="20.99 - 33.99"/>
    <n v="20.99"/>
    <n v="33.99"/>
    <n v="27.490000000000002"/>
    <x v="2"/>
    <n v="4241"/>
    <n v="116585.09000000001"/>
  </r>
  <r>
    <n v="6361"/>
    <x v="3"/>
    <x v="7"/>
    <x v="4"/>
    <x v="261"/>
    <s v="16.68 - 27.98"/>
    <n v="16.68"/>
    <n v="27.98"/>
    <n v="22.33"/>
    <x v="2"/>
    <n v="4100"/>
    <n v="91553"/>
  </r>
  <r>
    <n v="6362"/>
    <x v="3"/>
    <x v="7"/>
    <x v="56"/>
    <x v="312"/>
    <s v="16.99 - 24.99"/>
    <n v="16.989999999999998"/>
    <n v="24.99"/>
    <n v="20.99"/>
    <x v="2"/>
    <n v="3961"/>
    <n v="83141.39"/>
  </r>
  <r>
    <n v="6363"/>
    <x v="3"/>
    <x v="7"/>
    <x v="75"/>
    <x v="315"/>
    <s v="18.98 - 22.98"/>
    <n v="18.98"/>
    <n v="22.98"/>
    <n v="20.98"/>
    <x v="2"/>
    <n v="3833"/>
    <n v="80416.34"/>
  </r>
  <r>
    <n v="6364"/>
    <x v="3"/>
    <x v="7"/>
    <x v="51"/>
    <x v="101"/>
    <s v="11.88 - 20.68"/>
    <n v="11.88"/>
    <n v="20.68"/>
    <n v="16.28"/>
    <x v="0"/>
    <n v="3617"/>
    <n v="58884.76"/>
  </r>
  <r>
    <n v="6365"/>
    <x v="3"/>
    <x v="7"/>
    <x v="24"/>
    <x v="35"/>
    <s v="14.28 - 15.38"/>
    <n v="14.28"/>
    <n v="15.38"/>
    <n v="14.83"/>
    <x v="0"/>
    <n v="3463"/>
    <n v="51356.29"/>
  </r>
  <r>
    <n v="6366"/>
    <x v="3"/>
    <x v="7"/>
    <x v="26"/>
    <x v="246"/>
    <s v="6.98 - 8.98"/>
    <n v="6.98"/>
    <n v="8.98"/>
    <n v="7.98"/>
    <x v="4"/>
    <n v="3297"/>
    <n v="26310.06"/>
  </r>
  <r>
    <n v="6367"/>
    <x v="3"/>
    <x v="7"/>
    <x v="3"/>
    <x v="276"/>
    <s v="29.80 - 35.60"/>
    <n v="29.8"/>
    <n v="35.6"/>
    <n v="32.700000000000003"/>
    <x v="5"/>
    <n v="2882"/>
    <n v="94241.400000000009"/>
  </r>
  <r>
    <n v="6368"/>
    <x v="3"/>
    <x v="7"/>
    <x v="1"/>
    <x v="119"/>
    <s v="40.50 - 44.50"/>
    <n v="40.5"/>
    <n v="44.5"/>
    <n v="42.5"/>
    <x v="3"/>
    <n v="2652"/>
    <n v="112710"/>
  </r>
  <r>
    <n v="6369"/>
    <x v="3"/>
    <x v="7"/>
    <x v="48"/>
    <x v="137"/>
    <s v="19.39 - 29.39"/>
    <n v="19.39"/>
    <n v="29.39"/>
    <n v="24.39"/>
    <x v="2"/>
    <n v="2646"/>
    <n v="64535.94"/>
  </r>
  <r>
    <n v="6370"/>
    <x v="3"/>
    <x v="7"/>
    <x v="11"/>
    <x v="294"/>
    <s v="14.49 - 15.99"/>
    <n v="14.49"/>
    <n v="15.99"/>
    <n v="15.24"/>
    <x v="0"/>
    <n v="2617"/>
    <n v="39883.08"/>
  </r>
  <r>
    <n v="6371"/>
    <x v="3"/>
    <x v="7"/>
    <x v="3"/>
    <x v="38"/>
    <s v="49.80 - 59.80"/>
    <n v="49.8"/>
    <n v="59.8"/>
    <n v="54.8"/>
    <x v="1"/>
    <n v="2369"/>
    <n v="129821.2"/>
  </r>
  <r>
    <n v="6372"/>
    <x v="3"/>
    <x v="7"/>
    <x v="31"/>
    <x v="79"/>
    <s v="5.99 - 9.40"/>
    <n v="5.99"/>
    <n v="9.4"/>
    <n v="7.6950000000000003"/>
    <x v="4"/>
    <n v="2320"/>
    <n v="17852.400000000001"/>
  </r>
  <r>
    <n v="6373"/>
    <x v="3"/>
    <x v="7"/>
    <x v="16"/>
    <x v="263"/>
    <s v="28.99 - 36.71"/>
    <n v="28.99"/>
    <n v="36.71"/>
    <n v="32.85"/>
    <x v="5"/>
    <n v="2301"/>
    <n v="75587.850000000006"/>
  </r>
  <r>
    <n v="6374"/>
    <x v="3"/>
    <x v="7"/>
    <x v="69"/>
    <x v="153"/>
    <s v="14.78 - 16.48"/>
    <n v="14.78"/>
    <n v="16.48"/>
    <n v="15.629999999999999"/>
    <x v="0"/>
    <n v="2251"/>
    <n v="35183.129999999997"/>
  </r>
  <r>
    <n v="6375"/>
    <x v="3"/>
    <x v="7"/>
    <x v="70"/>
    <x v="239"/>
    <s v="33.99 - 68.99"/>
    <n v="33.99"/>
    <n v="68.989999999999995"/>
    <n v="51.489999999999995"/>
    <x v="1"/>
    <n v="2241"/>
    <n v="115389.08999999998"/>
  </r>
  <r>
    <n v="6376"/>
    <x v="3"/>
    <x v="7"/>
    <x v="82"/>
    <x v="211"/>
    <s v="24.98 - 33.18"/>
    <n v="24.98"/>
    <n v="33.18"/>
    <n v="29.08"/>
    <x v="2"/>
    <n v="2234"/>
    <n v="64964.719999999994"/>
  </r>
  <r>
    <n v="6377"/>
    <x v="3"/>
    <x v="7"/>
    <x v="5"/>
    <x v="298"/>
    <s v="16.28 - 17.58"/>
    <n v="16.28"/>
    <n v="17.579999999999998"/>
    <n v="16.93"/>
    <x v="0"/>
    <n v="2200"/>
    <n v="37246"/>
  </r>
  <r>
    <n v="6378"/>
    <x v="3"/>
    <x v="7"/>
    <x v="4"/>
    <x v="4"/>
    <s v="15.58 - 16.98"/>
    <n v="15.58"/>
    <n v="16.98"/>
    <n v="16.28"/>
    <x v="0"/>
    <n v="2196"/>
    <n v="35750.880000000005"/>
  </r>
  <r>
    <n v="6379"/>
    <x v="3"/>
    <x v="7"/>
    <x v="60"/>
    <x v="271"/>
    <s v="14.58 - 20.88"/>
    <n v="14.58"/>
    <n v="20.88"/>
    <n v="17.73"/>
    <x v="0"/>
    <n v="2110"/>
    <n v="37410.300000000003"/>
  </r>
  <r>
    <n v="6380"/>
    <x v="3"/>
    <x v="7"/>
    <x v="26"/>
    <x v="39"/>
    <s v="12.68 - 20.78"/>
    <n v="12.68"/>
    <n v="20.78"/>
    <n v="16.73"/>
    <x v="0"/>
    <n v="2106"/>
    <n v="35233.379999999997"/>
  </r>
  <r>
    <n v="6381"/>
    <x v="3"/>
    <x v="7"/>
    <x v="60"/>
    <x v="126"/>
    <s v="5.99 - 9.95"/>
    <n v="5.99"/>
    <n v="9.9499999999999993"/>
    <n v="7.97"/>
    <x v="4"/>
    <n v="2056"/>
    <n v="16386.32"/>
  </r>
  <r>
    <n v="6382"/>
    <x v="3"/>
    <x v="7"/>
    <x v="17"/>
    <x v="109"/>
    <s v="15.99 - 23.29"/>
    <n v="15.99"/>
    <n v="23.29"/>
    <n v="19.64"/>
    <x v="0"/>
    <n v="1893"/>
    <n v="37178.520000000004"/>
  </r>
  <r>
    <n v="6383"/>
    <x v="3"/>
    <x v="7"/>
    <x v="4"/>
    <x v="198"/>
    <s v="9.58 - 11.38"/>
    <n v="9.58"/>
    <n v="11.38"/>
    <n v="10.48"/>
    <x v="0"/>
    <n v="1890"/>
    <n v="19807.2"/>
  </r>
  <r>
    <n v="6384"/>
    <x v="3"/>
    <x v="7"/>
    <x v="30"/>
    <x v="208"/>
    <s v="28.99 - 36.29"/>
    <n v="28.99"/>
    <n v="36.29"/>
    <n v="32.64"/>
    <x v="5"/>
    <n v="1798"/>
    <n v="58686.720000000001"/>
  </r>
  <r>
    <n v="6385"/>
    <x v="3"/>
    <x v="7"/>
    <x v="4"/>
    <x v="11"/>
    <s v="10.28 - 14.78"/>
    <n v="10.28"/>
    <n v="14.78"/>
    <n v="12.53"/>
    <x v="0"/>
    <n v="1760"/>
    <n v="22052.799999999999"/>
  </r>
  <r>
    <n v="6386"/>
    <x v="3"/>
    <x v="7"/>
    <x v="96"/>
    <x v="291"/>
    <s v="17.90 - 28.49"/>
    <n v="17.899999999999999"/>
    <n v="28.49"/>
    <n v="23.195"/>
    <x v="2"/>
    <n v="1740"/>
    <n v="40359.300000000003"/>
  </r>
  <r>
    <n v="6387"/>
    <x v="3"/>
    <x v="7"/>
    <x v="102"/>
    <x v="305"/>
    <s v="13.98 - 19.28"/>
    <n v="13.98"/>
    <n v="19.28"/>
    <n v="16.630000000000003"/>
    <x v="0"/>
    <n v="1704"/>
    <n v="28337.520000000004"/>
  </r>
  <r>
    <n v="6388"/>
    <x v="3"/>
    <x v="7"/>
    <x v="2"/>
    <x v="140"/>
    <s v="19.59 - 28.34"/>
    <n v="19.59"/>
    <n v="28.34"/>
    <n v="23.965"/>
    <x v="2"/>
    <n v="1665"/>
    <n v="39901.724999999999"/>
  </r>
  <r>
    <n v="6389"/>
    <x v="3"/>
    <x v="7"/>
    <x v="75"/>
    <x v="299"/>
    <s v="49.90 - 58.80"/>
    <n v="49.9"/>
    <n v="58.8"/>
    <n v="54.349999999999994"/>
    <x v="1"/>
    <n v="1648"/>
    <n v="89568.799999999988"/>
  </r>
  <r>
    <n v="6390"/>
    <x v="3"/>
    <x v="7"/>
    <x v="51"/>
    <x v="289"/>
    <s v="15.48 - 22.48"/>
    <n v="15.48"/>
    <n v="22.48"/>
    <n v="18.98"/>
    <x v="0"/>
    <n v="1618"/>
    <n v="30709.64"/>
  </r>
  <r>
    <n v="6391"/>
    <x v="3"/>
    <x v="7"/>
    <x v="52"/>
    <x v="100"/>
    <s v="5.68 - 8.58"/>
    <n v="5.68"/>
    <n v="8.58"/>
    <n v="7.13"/>
    <x v="4"/>
    <n v="1601"/>
    <n v="11415.13"/>
  </r>
  <r>
    <n v="6392"/>
    <x v="3"/>
    <x v="7"/>
    <x v="7"/>
    <x v="212"/>
    <s v="18.98 - 32.98"/>
    <n v="18.98"/>
    <n v="32.979999999999997"/>
    <n v="25.979999999999997"/>
    <x v="2"/>
    <n v="1473"/>
    <n v="38268.539999999994"/>
  </r>
  <r>
    <n v="6393"/>
    <x v="3"/>
    <x v="7"/>
    <x v="98"/>
    <x v="295"/>
    <s v="28.98 - 45.98"/>
    <n v="28.98"/>
    <n v="45.98"/>
    <n v="37.479999999999997"/>
    <x v="5"/>
    <n v="1465"/>
    <n v="54908.2"/>
  </r>
  <r>
    <n v="6394"/>
    <x v="3"/>
    <x v="7"/>
    <x v="23"/>
    <x v="32"/>
    <s v="12.98 - 17.88"/>
    <n v="12.98"/>
    <n v="17.88"/>
    <n v="15.43"/>
    <x v="0"/>
    <n v="1368"/>
    <n v="21108.239999999998"/>
  </r>
  <r>
    <n v="6395"/>
    <x v="3"/>
    <x v="7"/>
    <x v="26"/>
    <x v="269"/>
    <s v="11.98 - 18.58"/>
    <n v="11.98"/>
    <n v="18.579999999999998"/>
    <n v="15.28"/>
    <x v="0"/>
    <n v="1342"/>
    <n v="20505.759999999998"/>
  </r>
  <r>
    <n v="6396"/>
    <x v="3"/>
    <x v="7"/>
    <x v="12"/>
    <x v="177"/>
    <s v="15.69 - 18.89"/>
    <n v="15.69"/>
    <n v="18.89"/>
    <n v="17.29"/>
    <x v="0"/>
    <n v="1268"/>
    <n v="21923.719999999998"/>
  </r>
  <r>
    <n v="6397"/>
    <x v="3"/>
    <x v="7"/>
    <x v="73"/>
    <x v="169"/>
    <s v="15.68 - 32.98"/>
    <n v="15.68"/>
    <n v="32.979999999999997"/>
    <n v="24.33"/>
    <x v="2"/>
    <n v="1207"/>
    <n v="29366.309999999998"/>
  </r>
  <r>
    <n v="6398"/>
    <x v="3"/>
    <x v="7"/>
    <x v="97"/>
    <x v="293"/>
    <s v="29.08 - 60.00"/>
    <n v="29.08"/>
    <n v="60"/>
    <n v="44.54"/>
    <x v="3"/>
    <n v="1130"/>
    <n v="50330.2"/>
  </r>
  <r>
    <n v="6399"/>
    <x v="3"/>
    <x v="7"/>
    <x v="70"/>
    <x v="154"/>
    <s v="26.69 - 39.36"/>
    <n v="26.69"/>
    <n v="39.36"/>
    <n v="33.024999999999999"/>
    <x v="5"/>
    <n v="1089"/>
    <n v="35964.224999999999"/>
  </r>
  <r>
    <n v="6400"/>
    <x v="3"/>
    <x v="7"/>
    <x v="0"/>
    <x v="251"/>
    <s v="13.98 - 18.68"/>
    <n v="13.98"/>
    <n v="18.68"/>
    <n v="16.329999999999998"/>
    <x v="0"/>
    <n v="1014"/>
    <n v="16558.62"/>
  </r>
  <r>
    <n v="6401"/>
    <x v="3"/>
    <x v="7"/>
    <x v="53"/>
    <x v="186"/>
    <s v="13.48 - 18.28"/>
    <n v="13.48"/>
    <n v="18.28"/>
    <n v="15.88"/>
    <x v="0"/>
    <n v="1013"/>
    <n v="16086.44"/>
  </r>
  <r>
    <n v="6402"/>
    <x v="3"/>
    <x v="7"/>
    <x v="62"/>
    <x v="209"/>
    <s v="8.98 - 16.38"/>
    <n v="8.98"/>
    <n v="16.38"/>
    <n v="12.68"/>
    <x v="0"/>
    <n v="1008"/>
    <n v="12781.44"/>
  </r>
  <r>
    <n v="6403"/>
    <x v="3"/>
    <x v="7"/>
    <x v="82"/>
    <x v="256"/>
    <s v="24.98 - 37.98"/>
    <n v="24.98"/>
    <n v="37.979999999999997"/>
    <n v="31.479999999999997"/>
    <x v="5"/>
    <n v="988"/>
    <n v="31102.239999999998"/>
  </r>
  <r>
    <n v="6404"/>
    <x v="3"/>
    <x v="7"/>
    <x v="6"/>
    <x v="284"/>
    <s v="6.78 - 8.28"/>
    <n v="6.78"/>
    <n v="8.2799999999999994"/>
    <n v="7.5299999999999994"/>
    <x v="4"/>
    <n v="983"/>
    <n v="7401.99"/>
  </r>
  <r>
    <n v="6405"/>
    <x v="3"/>
    <x v="7"/>
    <x v="21"/>
    <x v="262"/>
    <s v="47.80 - 53.43"/>
    <n v="47.8"/>
    <n v="53.43"/>
    <n v="50.614999999999995"/>
    <x v="1"/>
    <n v="941"/>
    <n v="47628.714999999997"/>
  </r>
  <r>
    <n v="6406"/>
    <x v="3"/>
    <x v="7"/>
    <x v="0"/>
    <x v="309"/>
    <s v="18.99 - 30.99"/>
    <n v="18.989999999999998"/>
    <n v="30.99"/>
    <n v="24.99"/>
    <x v="2"/>
    <n v="902"/>
    <n v="22540.98"/>
  </r>
  <r>
    <n v="6407"/>
    <x v="3"/>
    <x v="7"/>
    <x v="19"/>
    <x v="205"/>
    <s v="24.59 - 29.98"/>
    <n v="24.59"/>
    <n v="29.98"/>
    <n v="27.285"/>
    <x v="2"/>
    <n v="879"/>
    <n v="23983.514999999999"/>
  </r>
  <r>
    <n v="6408"/>
    <x v="3"/>
    <x v="7"/>
    <x v="57"/>
    <x v="120"/>
    <s v="4.38 - 6.88"/>
    <n v="4.38"/>
    <n v="6.88"/>
    <n v="5.63"/>
    <x v="4"/>
    <n v="871"/>
    <n v="4903.7299999999996"/>
  </r>
  <r>
    <n v="6409"/>
    <x v="3"/>
    <x v="7"/>
    <x v="48"/>
    <x v="94"/>
    <s v="23.79 - 25.29"/>
    <n v="23.79"/>
    <n v="25.29"/>
    <n v="24.54"/>
    <x v="2"/>
    <n v="837"/>
    <n v="20539.98"/>
  </r>
  <r>
    <n v="6410"/>
    <x v="3"/>
    <x v="7"/>
    <x v="2"/>
    <x v="2"/>
    <s v="23.32 - 24.22"/>
    <n v="23.32"/>
    <n v="24.22"/>
    <n v="23.77"/>
    <x v="2"/>
    <n v="825"/>
    <n v="19610.25"/>
  </r>
  <r>
    <n v="6411"/>
    <x v="3"/>
    <x v="7"/>
    <x v="15"/>
    <x v="33"/>
    <s v="13.58 - 16.18"/>
    <n v="13.58"/>
    <n v="16.18"/>
    <n v="14.879999999999999"/>
    <x v="0"/>
    <n v="823"/>
    <n v="12246.24"/>
  </r>
  <r>
    <n v="6412"/>
    <x v="3"/>
    <x v="7"/>
    <x v="95"/>
    <x v="266"/>
    <s v="2.97 - 5.19"/>
    <n v="2.97"/>
    <n v="5.19"/>
    <n v="4.08"/>
    <x v="4"/>
    <n v="813"/>
    <n v="3317.04"/>
  </r>
  <r>
    <n v="6413"/>
    <x v="3"/>
    <x v="7"/>
    <x v="8"/>
    <x v="285"/>
    <s v="18.98 - 27.28"/>
    <n v="18.98"/>
    <n v="27.28"/>
    <n v="23.130000000000003"/>
    <x v="2"/>
    <n v="803"/>
    <n v="18573.390000000003"/>
  </r>
  <r>
    <n v="6414"/>
    <x v="3"/>
    <x v="7"/>
    <x v="10"/>
    <x v="281"/>
    <s v="19.98 - 28.48"/>
    <n v="19.98"/>
    <n v="28.48"/>
    <n v="24.23"/>
    <x v="2"/>
    <n v="741"/>
    <n v="17954.43"/>
  </r>
  <r>
    <n v="6415"/>
    <x v="3"/>
    <x v="7"/>
    <x v="44"/>
    <x v="237"/>
    <s v="15.38 - 16.38"/>
    <n v="15.38"/>
    <n v="16.38"/>
    <n v="15.879999999999999"/>
    <x v="0"/>
    <n v="719"/>
    <n v="11417.72"/>
  </r>
  <r>
    <n v="6416"/>
    <x v="3"/>
    <x v="7"/>
    <x v="21"/>
    <x v="189"/>
    <s v="35.20 - 42.80"/>
    <n v="35.200000000000003"/>
    <n v="42.8"/>
    <n v="39"/>
    <x v="5"/>
    <n v="682"/>
    <n v="26598"/>
  </r>
  <r>
    <n v="6417"/>
    <x v="3"/>
    <x v="7"/>
    <x v="70"/>
    <x v="300"/>
    <s v="25.28 - 38.59"/>
    <n v="25.28"/>
    <n v="38.590000000000003"/>
    <n v="31.935000000000002"/>
    <x v="5"/>
    <n v="675"/>
    <n v="21556.125"/>
  </r>
  <r>
    <n v="6418"/>
    <x v="3"/>
    <x v="7"/>
    <x v="94"/>
    <x v="254"/>
    <s v="29.77 - 41.97"/>
    <n v="29.77"/>
    <n v="41.97"/>
    <n v="35.869999999999997"/>
    <x v="5"/>
    <n v="650"/>
    <n v="23315.5"/>
  </r>
  <r>
    <n v="6419"/>
    <x v="3"/>
    <x v="7"/>
    <x v="91"/>
    <x v="245"/>
    <s v="8.98 - 16.88"/>
    <n v="8.98"/>
    <n v="16.88"/>
    <n v="12.93"/>
    <x v="0"/>
    <n v="643"/>
    <n v="8313.99"/>
  </r>
  <r>
    <n v="6420"/>
    <x v="3"/>
    <x v="7"/>
    <x v="12"/>
    <x v="277"/>
    <s v="26.39 - 41.99"/>
    <n v="26.39"/>
    <n v="41.99"/>
    <n v="34.19"/>
    <x v="5"/>
    <n v="616"/>
    <n v="21061.039999999997"/>
  </r>
  <r>
    <n v="6421"/>
    <x v="3"/>
    <x v="7"/>
    <x v="91"/>
    <x v="288"/>
    <s v="23.97 - 25.37"/>
    <n v="23.97"/>
    <n v="25.37"/>
    <n v="24.67"/>
    <x v="2"/>
    <n v="614"/>
    <n v="15147.380000000001"/>
  </r>
  <r>
    <n v="6422"/>
    <x v="3"/>
    <x v="7"/>
    <x v="19"/>
    <x v="241"/>
    <s v="17.50 - 21.80"/>
    <n v="17.5"/>
    <n v="21.8"/>
    <n v="19.649999999999999"/>
    <x v="0"/>
    <n v="611"/>
    <n v="12006.15"/>
  </r>
  <r>
    <n v="6423"/>
    <x v="3"/>
    <x v="7"/>
    <x v="34"/>
    <x v="133"/>
    <s v="50.98 - 77.98"/>
    <n v="50.98"/>
    <n v="77.98"/>
    <n v="64.48"/>
    <x v="1"/>
    <n v="610"/>
    <n v="39332.800000000003"/>
  </r>
  <r>
    <n v="6424"/>
    <x v="3"/>
    <x v="7"/>
    <x v="43"/>
    <x v="78"/>
    <s v="18.29 - 19.79"/>
    <n v="18.29"/>
    <n v="19.79"/>
    <n v="19.04"/>
    <x v="0"/>
    <n v="603"/>
    <n v="11481.119999999999"/>
  </r>
  <r>
    <n v="6425"/>
    <x v="3"/>
    <x v="7"/>
    <x v="21"/>
    <x v="317"/>
    <s v="48.60 - 63.06"/>
    <n v="48.6"/>
    <n v="63.06"/>
    <n v="55.83"/>
    <x v="1"/>
    <n v="587"/>
    <n v="32772.21"/>
  </r>
  <r>
    <n v="6426"/>
    <x v="3"/>
    <x v="7"/>
    <x v="0"/>
    <x v="0"/>
    <s v="13.98 - 15.38"/>
    <n v="13.98"/>
    <n v="15.38"/>
    <n v="14.68"/>
    <x v="0"/>
    <n v="563"/>
    <n v="8264.84"/>
  </r>
  <r>
    <n v="6427"/>
    <x v="3"/>
    <x v="7"/>
    <x v="44"/>
    <x v="224"/>
    <s v="12.98 - 13.98"/>
    <n v="12.98"/>
    <n v="13.98"/>
    <n v="13.48"/>
    <x v="0"/>
    <n v="559"/>
    <n v="7535.3200000000006"/>
  </r>
  <r>
    <n v="6428"/>
    <x v="3"/>
    <x v="7"/>
    <x v="5"/>
    <x v="236"/>
    <s v="23.18 - 31.50"/>
    <n v="23.18"/>
    <n v="31.5"/>
    <n v="27.34"/>
    <x v="2"/>
    <n v="554"/>
    <n v="15146.36"/>
  </r>
  <r>
    <n v="6429"/>
    <x v="3"/>
    <x v="7"/>
    <x v="48"/>
    <x v="151"/>
    <s v="25.89 - 33.69"/>
    <n v="25.89"/>
    <n v="33.69"/>
    <n v="29.79"/>
    <x v="2"/>
    <n v="551"/>
    <n v="16414.29"/>
  </r>
  <r>
    <n v="6430"/>
    <x v="3"/>
    <x v="7"/>
    <x v="0"/>
    <x v="206"/>
    <s v="15.28 - 16.59"/>
    <n v="15.28"/>
    <n v="16.59"/>
    <n v="15.934999999999999"/>
    <x v="0"/>
    <n v="551"/>
    <n v="8780.1849999999995"/>
  </r>
  <r>
    <n v="6431"/>
    <x v="3"/>
    <x v="7"/>
    <x v="11"/>
    <x v="235"/>
    <s v="18.79 - 21.59"/>
    <n v="18.79"/>
    <n v="21.59"/>
    <n v="20.189999999999998"/>
    <x v="2"/>
    <n v="530"/>
    <n v="10700.699999999999"/>
  </r>
  <r>
    <n v="6432"/>
    <x v="3"/>
    <x v="7"/>
    <x v="26"/>
    <x v="115"/>
    <s v="12.98 - 20.78"/>
    <n v="12.98"/>
    <n v="20.78"/>
    <n v="16.880000000000003"/>
    <x v="0"/>
    <n v="525"/>
    <n v="8862.0000000000018"/>
  </r>
  <r>
    <n v="6433"/>
    <x v="3"/>
    <x v="7"/>
    <x v="52"/>
    <x v="162"/>
    <s v="17.78 - 28.88"/>
    <n v="17.78"/>
    <n v="28.88"/>
    <n v="23.33"/>
    <x v="2"/>
    <n v="497"/>
    <n v="11595.009999999998"/>
  </r>
  <r>
    <n v="6434"/>
    <x v="3"/>
    <x v="7"/>
    <x v="12"/>
    <x v="15"/>
    <s v="16.89 - 20.19"/>
    <n v="16.89"/>
    <n v="20.190000000000001"/>
    <n v="18.54"/>
    <x v="0"/>
    <n v="497"/>
    <n v="9214.3799999999992"/>
  </r>
  <r>
    <n v="6435"/>
    <x v="3"/>
    <x v="7"/>
    <x v="29"/>
    <x v="158"/>
    <s v="52.39 - 60.39"/>
    <n v="52.39"/>
    <n v="60.39"/>
    <n v="56.39"/>
    <x v="1"/>
    <n v="496"/>
    <n v="27969.439999999999"/>
  </r>
  <r>
    <n v="6436"/>
    <x v="3"/>
    <x v="7"/>
    <x v="3"/>
    <x v="310"/>
    <s v="45.80 - 54.80"/>
    <n v="45.8"/>
    <n v="54.8"/>
    <n v="50.3"/>
    <x v="1"/>
    <n v="492"/>
    <n v="24747.599999999999"/>
  </r>
  <r>
    <n v="6437"/>
    <x v="3"/>
    <x v="7"/>
    <x v="31"/>
    <x v="267"/>
    <s v="15.24 - 15.78"/>
    <n v="15.24"/>
    <n v="15.78"/>
    <n v="15.51"/>
    <x v="0"/>
    <n v="481"/>
    <n v="7460.3099999999995"/>
  </r>
  <r>
    <n v="6438"/>
    <x v="3"/>
    <x v="7"/>
    <x v="30"/>
    <x v="44"/>
    <s v="19.97 - 22.78"/>
    <n v="19.97"/>
    <n v="22.78"/>
    <n v="21.375"/>
    <x v="2"/>
    <n v="445"/>
    <n v="9511.875"/>
  </r>
  <r>
    <n v="6439"/>
    <x v="3"/>
    <x v="7"/>
    <x v="57"/>
    <x v="259"/>
    <s v="2.98 - 4.18"/>
    <n v="2.98"/>
    <n v="4.18"/>
    <n v="3.58"/>
    <x v="4"/>
    <n v="412"/>
    <n v="1474.96"/>
  </r>
  <r>
    <n v="6440"/>
    <x v="3"/>
    <x v="7"/>
    <x v="1"/>
    <x v="1"/>
    <s v="49.99 - 54.65"/>
    <n v="49.99"/>
    <n v="54.65"/>
    <n v="52.32"/>
    <x v="1"/>
    <n v="407"/>
    <n v="21294.240000000002"/>
  </r>
  <r>
    <n v="6441"/>
    <x v="3"/>
    <x v="7"/>
    <x v="21"/>
    <x v="190"/>
    <s v="32.18 - 32.20"/>
    <n v="32.18"/>
    <n v="32.200000000000003"/>
    <n v="32.19"/>
    <x v="5"/>
    <n v="402"/>
    <n v="12940.38"/>
  </r>
  <r>
    <n v="6442"/>
    <x v="3"/>
    <x v="7"/>
    <x v="0"/>
    <x v="278"/>
    <s v="18.99 - 38.99"/>
    <n v="18.989999999999998"/>
    <n v="38.99"/>
    <n v="28.990000000000002"/>
    <x v="2"/>
    <n v="400"/>
    <n v="11596"/>
  </r>
  <r>
    <n v="6443"/>
    <x v="3"/>
    <x v="7"/>
    <x v="103"/>
    <x v="308"/>
    <s v="13.99 - 15.39"/>
    <n v="13.99"/>
    <n v="15.39"/>
    <n v="14.690000000000001"/>
    <x v="0"/>
    <n v="390"/>
    <n v="5729.1"/>
  </r>
  <r>
    <n v="6444"/>
    <x v="3"/>
    <x v="7"/>
    <x v="0"/>
    <x v="243"/>
    <s v="25.98 - 35.98"/>
    <n v="25.98"/>
    <n v="35.979999999999997"/>
    <n v="30.979999999999997"/>
    <x v="5"/>
    <n v="384"/>
    <n v="11896.32"/>
  </r>
  <r>
    <n v="6445"/>
    <x v="3"/>
    <x v="7"/>
    <x v="2"/>
    <x v="175"/>
    <s v="25.99 - 33.89"/>
    <n v="25.99"/>
    <n v="33.89"/>
    <n v="29.939999999999998"/>
    <x v="2"/>
    <n v="358"/>
    <n v="10718.519999999999"/>
  </r>
  <r>
    <n v="6446"/>
    <x v="3"/>
    <x v="7"/>
    <x v="89"/>
    <x v="238"/>
    <s v="29.85 - 43.55"/>
    <n v="29.85"/>
    <n v="43.55"/>
    <n v="36.700000000000003"/>
    <x v="5"/>
    <n v="357"/>
    <n v="13101.900000000001"/>
  </r>
  <r>
    <n v="6447"/>
    <x v="3"/>
    <x v="7"/>
    <x v="36"/>
    <x v="155"/>
    <s v="22.59 - 26.99"/>
    <n v="22.59"/>
    <n v="26.99"/>
    <n v="24.79"/>
    <x v="2"/>
    <n v="351"/>
    <n v="8701.2899999999991"/>
  </r>
  <r>
    <n v="6448"/>
    <x v="3"/>
    <x v="7"/>
    <x v="7"/>
    <x v="160"/>
    <s v="18.58 - 28.08"/>
    <n v="18.579999999999998"/>
    <n v="28.08"/>
    <n v="23.33"/>
    <x v="2"/>
    <n v="349"/>
    <n v="8142.1699999999992"/>
  </r>
  <r>
    <n v="6449"/>
    <x v="3"/>
    <x v="7"/>
    <x v="3"/>
    <x v="180"/>
    <s v="42.80 - 53.60"/>
    <n v="42.8"/>
    <n v="53.6"/>
    <n v="48.2"/>
    <x v="3"/>
    <n v="349"/>
    <n v="16821.8"/>
  </r>
  <r>
    <n v="6450"/>
    <x v="3"/>
    <x v="7"/>
    <x v="30"/>
    <x v="219"/>
    <s v="22.78 - 23.17"/>
    <n v="22.78"/>
    <n v="23.17"/>
    <n v="22.975000000000001"/>
    <x v="2"/>
    <n v="347"/>
    <n v="7972.3250000000007"/>
  </r>
  <r>
    <n v="6451"/>
    <x v="3"/>
    <x v="7"/>
    <x v="27"/>
    <x v="252"/>
    <s v="26.99 - 44.99"/>
    <n v="26.99"/>
    <n v="44.99"/>
    <n v="35.99"/>
    <x v="5"/>
    <n v="331"/>
    <n v="11912.69"/>
  </r>
  <r>
    <n v="6452"/>
    <x v="3"/>
    <x v="7"/>
    <x v="4"/>
    <x v="30"/>
    <s v="15.48 - 15.58"/>
    <n v="15.48"/>
    <n v="15.58"/>
    <n v="15.530000000000001"/>
    <x v="0"/>
    <n v="326"/>
    <n v="5062.7800000000007"/>
  </r>
  <r>
    <n v="6453"/>
    <x v="3"/>
    <x v="7"/>
    <x v="3"/>
    <x v="264"/>
    <s v="43.80 - 51.80"/>
    <n v="43.8"/>
    <n v="51.8"/>
    <n v="47.8"/>
    <x v="3"/>
    <n v="325"/>
    <n v="15534.999999999998"/>
  </r>
  <r>
    <n v="6454"/>
    <x v="3"/>
    <x v="7"/>
    <x v="65"/>
    <x v="258"/>
    <s v="13.99 - 19.99"/>
    <n v="13.99"/>
    <n v="19.989999999999998"/>
    <n v="16.989999999999998"/>
    <x v="0"/>
    <n v="302"/>
    <n v="5130.9799999999996"/>
  </r>
  <r>
    <n v="6455"/>
    <x v="3"/>
    <x v="7"/>
    <x v="6"/>
    <x v="91"/>
    <s v="10.88 - 11.88"/>
    <n v="10.88"/>
    <n v="11.88"/>
    <n v="11.38"/>
    <x v="0"/>
    <n v="294"/>
    <n v="3345.7200000000003"/>
  </r>
  <r>
    <n v="6456"/>
    <x v="3"/>
    <x v="7"/>
    <x v="30"/>
    <x v="157"/>
    <s v="13.68 - 16.78"/>
    <n v="13.68"/>
    <n v="16.78"/>
    <n v="15.23"/>
    <x v="0"/>
    <n v="283"/>
    <n v="4310.09"/>
  </r>
  <r>
    <n v="6457"/>
    <x v="3"/>
    <x v="7"/>
    <x v="35"/>
    <x v="318"/>
    <s v="11.99 - 22.99"/>
    <n v="11.99"/>
    <n v="22.99"/>
    <n v="17.489999999999998"/>
    <x v="0"/>
    <n v="274"/>
    <n v="4792.2599999999993"/>
  </r>
  <r>
    <n v="6458"/>
    <x v="3"/>
    <x v="7"/>
    <x v="2"/>
    <x v="27"/>
    <s v="26.11 - 27.21"/>
    <n v="26.11"/>
    <n v="27.21"/>
    <n v="26.66"/>
    <x v="2"/>
    <n v="273"/>
    <n v="7278.18"/>
  </r>
  <r>
    <n v="6459"/>
    <x v="3"/>
    <x v="7"/>
    <x v="66"/>
    <x v="148"/>
    <s v="23.98 - 36.99"/>
    <n v="23.98"/>
    <n v="36.99"/>
    <n v="30.484999999999999"/>
    <x v="5"/>
    <n v="270"/>
    <n v="8230.9500000000007"/>
  </r>
  <r>
    <n v="6460"/>
    <x v="3"/>
    <x v="7"/>
    <x v="6"/>
    <x v="167"/>
    <s v="7.78 - 11.38"/>
    <n v="7.78"/>
    <n v="11.38"/>
    <n v="9.58"/>
    <x v="4"/>
    <n v="247"/>
    <n v="2366.2600000000002"/>
  </r>
  <r>
    <n v="6461"/>
    <x v="3"/>
    <x v="7"/>
    <x v="29"/>
    <x v="170"/>
    <s v="49.99 - 61.39"/>
    <n v="49.99"/>
    <n v="61.39"/>
    <n v="55.69"/>
    <x v="1"/>
    <n v="243"/>
    <n v="13532.67"/>
  </r>
  <r>
    <n v="6462"/>
    <x v="3"/>
    <x v="7"/>
    <x v="36"/>
    <x v="250"/>
    <s v="17.50 - 21.80"/>
    <n v="17.5"/>
    <n v="21.8"/>
    <n v="19.649999999999999"/>
    <x v="0"/>
    <n v="242"/>
    <n v="4755.2999999999993"/>
  </r>
  <r>
    <n v="6463"/>
    <x v="3"/>
    <x v="7"/>
    <x v="35"/>
    <x v="64"/>
    <s v="15.09 - 16.99"/>
    <n v="15.09"/>
    <n v="16.989999999999998"/>
    <n v="16.04"/>
    <x v="0"/>
    <n v="231"/>
    <n v="3705.24"/>
  </r>
  <r>
    <n v="6464"/>
    <x v="3"/>
    <x v="7"/>
    <x v="3"/>
    <x v="113"/>
    <s v="35.80 - 41.60"/>
    <n v="35.799999999999997"/>
    <n v="41.6"/>
    <n v="38.700000000000003"/>
    <x v="5"/>
    <n v="228"/>
    <n v="8823.6"/>
  </r>
  <r>
    <n v="6465"/>
    <x v="3"/>
    <x v="7"/>
    <x v="48"/>
    <x v="159"/>
    <s v="24.29 - 24.29"/>
    <n v="24.29"/>
    <n v="24.29"/>
    <n v="24.29"/>
    <x v="2"/>
    <n v="226"/>
    <n v="5489.54"/>
  </r>
  <r>
    <n v="6466"/>
    <x v="3"/>
    <x v="7"/>
    <x v="35"/>
    <x v="65"/>
    <s v="13.99 - 19.69"/>
    <n v="13.99"/>
    <n v="19.690000000000001"/>
    <n v="16.84"/>
    <x v="0"/>
    <n v="222"/>
    <n v="3738.48"/>
  </r>
  <r>
    <n v="6467"/>
    <x v="3"/>
    <x v="7"/>
    <x v="33"/>
    <x v="194"/>
    <s v="11.88 - 19.98"/>
    <n v="11.88"/>
    <n v="19.98"/>
    <n v="15.93"/>
    <x v="0"/>
    <n v="213"/>
    <n v="3393.09"/>
  </r>
  <r>
    <n v="6468"/>
    <x v="3"/>
    <x v="7"/>
    <x v="42"/>
    <x v="240"/>
    <s v="3.26 - 5.91"/>
    <n v="3.26"/>
    <n v="5.91"/>
    <n v="4.585"/>
    <x v="4"/>
    <n v="194"/>
    <n v="889.49"/>
  </r>
  <r>
    <n v="6469"/>
    <x v="3"/>
    <x v="7"/>
    <x v="33"/>
    <x v="280"/>
    <s v="4.99 - 5.89"/>
    <n v="4.99"/>
    <n v="5.89"/>
    <n v="5.4399999999999995"/>
    <x v="4"/>
    <n v="194"/>
    <n v="1055.3599999999999"/>
  </r>
  <r>
    <n v="6470"/>
    <x v="3"/>
    <x v="7"/>
    <x v="84"/>
    <x v="216"/>
    <s v="6.58 - 8.48"/>
    <n v="6.58"/>
    <n v="8.48"/>
    <n v="7.53"/>
    <x v="4"/>
    <n v="166"/>
    <n v="1249.98"/>
  </r>
  <r>
    <n v="6471"/>
    <x v="3"/>
    <x v="7"/>
    <x v="16"/>
    <x v="220"/>
    <s v="54.68 - 64.88"/>
    <n v="54.68"/>
    <n v="64.88"/>
    <n v="59.78"/>
    <x v="1"/>
    <n v="155"/>
    <n v="9265.9"/>
  </r>
  <r>
    <n v="6472"/>
    <x v="3"/>
    <x v="7"/>
    <x v="41"/>
    <x v="307"/>
    <s v="13.28 - 16.89"/>
    <n v="13.28"/>
    <n v="16.89"/>
    <n v="15.085000000000001"/>
    <x v="0"/>
    <n v="141"/>
    <n v="2126.9850000000001"/>
  </r>
  <r>
    <n v="6473"/>
    <x v="3"/>
    <x v="7"/>
    <x v="26"/>
    <x v="272"/>
    <s v="14.98 - 18.98"/>
    <n v="14.98"/>
    <n v="18.98"/>
    <n v="16.98"/>
    <x v="0"/>
    <n v="134"/>
    <n v="2275.3200000000002"/>
  </r>
  <r>
    <n v="6474"/>
    <x v="3"/>
    <x v="7"/>
    <x v="100"/>
    <x v="301"/>
    <s v="12.98 - 16.28"/>
    <n v="12.98"/>
    <n v="16.28"/>
    <n v="14.63"/>
    <x v="0"/>
    <n v="126"/>
    <n v="1843.38"/>
  </r>
  <r>
    <n v="6475"/>
    <x v="3"/>
    <x v="7"/>
    <x v="4"/>
    <x v="51"/>
    <s v="14.78 - 17.48"/>
    <n v="14.78"/>
    <n v="17.48"/>
    <n v="16.13"/>
    <x v="0"/>
    <n v="114"/>
    <n v="1838.82"/>
  </r>
  <r>
    <n v="6476"/>
    <x v="3"/>
    <x v="7"/>
    <x v="23"/>
    <x v="274"/>
    <s v="19.99 - 28.29"/>
    <n v="19.989999999999998"/>
    <n v="28.29"/>
    <n v="24.14"/>
    <x v="2"/>
    <n v="106"/>
    <n v="2558.84"/>
  </r>
  <r>
    <n v="6477"/>
    <x v="3"/>
    <x v="7"/>
    <x v="17"/>
    <x v="23"/>
    <s v="28.66 - 46.96"/>
    <n v="28.66"/>
    <n v="46.96"/>
    <n v="37.81"/>
    <x v="5"/>
    <n v="93"/>
    <n v="3516.3300000000004"/>
  </r>
  <r>
    <n v="6478"/>
    <x v="3"/>
    <x v="7"/>
    <x v="29"/>
    <x v="260"/>
    <s v="28.90 - 34.20"/>
    <n v="28.9"/>
    <n v="34.200000000000003"/>
    <n v="31.55"/>
    <x v="5"/>
    <n v="92"/>
    <n v="2902.6"/>
  </r>
  <r>
    <n v="6479"/>
    <x v="3"/>
    <x v="7"/>
    <x v="76"/>
    <x v="187"/>
    <s v="11.99 - 17.66"/>
    <n v="11.99"/>
    <n v="17.66"/>
    <n v="14.824999999999999"/>
    <x v="0"/>
    <n v="89"/>
    <n v="1319.425"/>
  </r>
  <r>
    <n v="6480"/>
    <x v="3"/>
    <x v="7"/>
    <x v="4"/>
    <x v="136"/>
    <s v="16.08 - 16.98"/>
    <n v="16.079999999999998"/>
    <n v="16.98"/>
    <n v="16.53"/>
    <x v="0"/>
    <n v="86"/>
    <n v="1421.5800000000002"/>
  </r>
  <r>
    <n v="6481"/>
    <x v="3"/>
    <x v="7"/>
    <x v="29"/>
    <x v="122"/>
    <s v="27.99 - 32.20"/>
    <n v="27.99"/>
    <n v="32.200000000000003"/>
    <n v="30.094999999999999"/>
    <x v="5"/>
    <n v="85"/>
    <n v="2558.0749999999998"/>
  </r>
  <r>
    <n v="6482"/>
    <x v="3"/>
    <x v="7"/>
    <x v="11"/>
    <x v="14"/>
    <s v="14.99 - 15.99"/>
    <n v="14.99"/>
    <n v="15.99"/>
    <n v="15.49"/>
    <x v="0"/>
    <n v="79"/>
    <n v="1223.71"/>
  </r>
  <r>
    <n v="6483"/>
    <x v="3"/>
    <x v="7"/>
    <x v="65"/>
    <x v="253"/>
    <s v="17.48 - 20.88"/>
    <n v="17.48"/>
    <n v="20.88"/>
    <n v="19.18"/>
    <x v="0"/>
    <n v="74"/>
    <n v="1419.32"/>
  </r>
  <r>
    <n v="6484"/>
    <x v="3"/>
    <x v="7"/>
    <x v="8"/>
    <x v="255"/>
    <s v="14.98 - 17.98"/>
    <n v="14.98"/>
    <n v="17.98"/>
    <n v="16.48"/>
    <x v="0"/>
    <n v="73"/>
    <n v="1203.04"/>
  </r>
  <r>
    <n v="6485"/>
    <x v="3"/>
    <x v="7"/>
    <x v="62"/>
    <x v="282"/>
    <s v="10.99 - 19.79"/>
    <n v="10.99"/>
    <n v="19.79"/>
    <n v="15.39"/>
    <x v="0"/>
    <n v="67"/>
    <n v="1031.1300000000001"/>
  </r>
  <r>
    <n v="6486"/>
    <x v="3"/>
    <x v="7"/>
    <x v="14"/>
    <x v="287"/>
    <s v="19.98 - 28.78"/>
    <n v="19.98"/>
    <n v="28.78"/>
    <n v="24.380000000000003"/>
    <x v="2"/>
    <n v="57"/>
    <n v="1389.66"/>
  </r>
  <r>
    <n v="6487"/>
    <x v="3"/>
    <x v="7"/>
    <x v="5"/>
    <x v="273"/>
    <s v="15.98 - 17.38"/>
    <n v="15.98"/>
    <n v="17.38"/>
    <n v="16.68"/>
    <x v="0"/>
    <n v="50"/>
    <n v="834"/>
  </r>
  <r>
    <n v="6488"/>
    <x v="3"/>
    <x v="7"/>
    <x v="74"/>
    <x v="227"/>
    <s v="41.58 - 41.58"/>
    <n v="41.58"/>
    <n v="41.58"/>
    <n v="41.58"/>
    <x v="3"/>
    <n v="49"/>
    <n v="2037.4199999999998"/>
  </r>
  <r>
    <n v="6489"/>
    <x v="3"/>
    <x v="7"/>
    <x v="74"/>
    <x v="179"/>
    <s v="40.98 - 40.98"/>
    <n v="40.98"/>
    <n v="40.98"/>
    <n v="40.98"/>
    <x v="3"/>
    <n v="47"/>
    <n v="1926.06"/>
  </r>
  <r>
    <n v="6490"/>
    <x v="3"/>
    <x v="7"/>
    <x v="77"/>
    <x v="188"/>
    <s v="4.09 - 5.59"/>
    <n v="4.09"/>
    <n v="5.59"/>
    <n v="4.84"/>
    <x v="4"/>
    <n v="42"/>
    <n v="203.28"/>
  </r>
  <r>
    <n v="6491"/>
    <x v="3"/>
    <x v="7"/>
    <x v="5"/>
    <x v="257"/>
    <s v="22.90 - 26.30"/>
    <n v="22.9"/>
    <n v="26.3"/>
    <n v="24.6"/>
    <x v="2"/>
    <n v="41"/>
    <n v="1008.6"/>
  </r>
  <r>
    <n v="6492"/>
    <x v="3"/>
    <x v="7"/>
    <x v="29"/>
    <x v="43"/>
    <s v="39.99 - 46.19"/>
    <n v="39.99"/>
    <n v="46.19"/>
    <n v="43.09"/>
    <x v="3"/>
    <n v="38"/>
    <n v="1637.42"/>
  </r>
  <r>
    <n v="6493"/>
    <x v="3"/>
    <x v="7"/>
    <x v="16"/>
    <x v="21"/>
    <s v="50.80 - 50.80"/>
    <n v="50.8"/>
    <n v="50.8"/>
    <n v="50.8"/>
    <x v="1"/>
    <n v="32"/>
    <n v="1625.6"/>
  </r>
  <r>
    <n v="6494"/>
    <x v="3"/>
    <x v="7"/>
    <x v="31"/>
    <x v="286"/>
    <s v="7.99 - 11.59"/>
    <n v="7.99"/>
    <n v="11.59"/>
    <n v="9.7899999999999991"/>
    <x v="4"/>
    <n v="29"/>
    <n v="283.90999999999997"/>
  </r>
  <r>
    <n v="6495"/>
    <x v="3"/>
    <x v="7"/>
    <x v="86"/>
    <x v="221"/>
    <s v="15.98 - 20.18"/>
    <n v="15.98"/>
    <n v="20.18"/>
    <n v="18.079999999999998"/>
    <x v="0"/>
    <n v="22"/>
    <n v="397.76"/>
  </r>
  <r>
    <n v="6496"/>
    <x v="3"/>
    <x v="7"/>
    <x v="53"/>
    <x v="297"/>
    <s v="13.98 - 26.98"/>
    <n v="13.98"/>
    <n v="26.98"/>
    <n v="20.48"/>
    <x v="2"/>
    <n v="22"/>
    <n v="450.56"/>
  </r>
  <r>
    <n v="6497"/>
    <x v="3"/>
    <x v="7"/>
    <x v="99"/>
    <x v="296"/>
    <s v="21.98 - 25.98"/>
    <n v="21.98"/>
    <n v="25.98"/>
    <n v="23.98"/>
    <x v="2"/>
    <n v="20"/>
    <n v="479.6"/>
  </r>
  <r>
    <n v="6498"/>
    <x v="3"/>
    <x v="7"/>
    <x v="16"/>
    <x v="76"/>
    <s v="24.38 - 24.38"/>
    <n v="24.38"/>
    <n v="24.38"/>
    <n v="24.38"/>
    <x v="2"/>
    <n v="18"/>
    <n v="438.84"/>
  </r>
  <r>
    <n v="6499"/>
    <x v="3"/>
    <x v="7"/>
    <x v="65"/>
    <x v="141"/>
    <s v="5.99 - 9.09"/>
    <n v="5.99"/>
    <n v="9.09"/>
    <n v="7.54"/>
    <x v="4"/>
    <n v="15"/>
    <n v="113.1"/>
  </r>
  <r>
    <n v="6500"/>
    <x v="3"/>
    <x v="7"/>
    <x v="104"/>
    <x v="319"/>
    <s v="11.98 - 13.68"/>
    <n v="11.98"/>
    <n v="13.68"/>
    <n v="12.83"/>
    <x v="0"/>
    <n v="14"/>
    <n v="179.62"/>
  </r>
  <r>
    <n v="6501"/>
    <x v="3"/>
    <x v="7"/>
    <x v="14"/>
    <x v="215"/>
    <s v="25.88 - 30.08"/>
    <n v="25.88"/>
    <n v="30.08"/>
    <n v="27.979999999999997"/>
    <x v="2"/>
    <n v="10"/>
    <n v="279.79999999999995"/>
  </r>
  <r>
    <n v="6502"/>
    <x v="3"/>
    <x v="7"/>
    <x v="33"/>
    <x v="102"/>
    <s v="5.28 - 8.28"/>
    <n v="5.28"/>
    <n v="8.2799999999999994"/>
    <n v="6.7799999999999994"/>
    <x v="4"/>
    <n v="9"/>
    <n v="61.019999999999996"/>
  </r>
  <r>
    <n v="6503"/>
    <x v="3"/>
    <x v="7"/>
    <x v="88"/>
    <x v="231"/>
    <s v="32.99 - 39.99"/>
    <n v="32.99"/>
    <n v="39.99"/>
    <n v="36.49"/>
    <x v="5"/>
    <n v="8"/>
    <n v="291.92"/>
  </r>
  <r>
    <n v="6504"/>
    <x v="3"/>
    <x v="7"/>
    <x v="10"/>
    <x v="214"/>
    <s v="24.88 - 29.68"/>
    <n v="24.88"/>
    <n v="29.68"/>
    <n v="27.28"/>
    <x v="2"/>
    <n v="5"/>
    <n v="136.4"/>
  </r>
  <r>
    <n v="6505"/>
    <x v="3"/>
    <x v="7"/>
    <x v="10"/>
    <x v="13"/>
    <s v="20.78 - 23.08"/>
    <n v="20.78"/>
    <n v="23.08"/>
    <n v="21.93"/>
    <x v="2"/>
    <n v="5"/>
    <n v="109.65"/>
  </r>
  <r>
    <n v="6506"/>
    <x v="3"/>
    <x v="7"/>
    <x v="13"/>
    <x v="230"/>
    <s v="17.88 - 20.38"/>
    <n v="17.88"/>
    <n v="20.38"/>
    <n v="19.13"/>
    <x v="0"/>
    <n v="5"/>
    <n v="95.649999999999991"/>
  </r>
  <r>
    <n v="6507"/>
    <x v="3"/>
    <x v="7"/>
    <x v="36"/>
    <x v="66"/>
    <s v="15.98 - 18.68"/>
    <n v="15.98"/>
    <n v="18.68"/>
    <n v="17.329999999999998"/>
    <x v="0"/>
    <n v="3"/>
    <n v="51.989999999999995"/>
  </r>
  <r>
    <n v="6508"/>
    <x v="3"/>
    <x v="7"/>
    <x v="56"/>
    <x v="116"/>
    <s v="19.78 - 21.78"/>
    <n v="19.78"/>
    <n v="21.78"/>
    <n v="20.78"/>
    <x v="2"/>
    <n v="3"/>
    <n v="62.34"/>
  </r>
  <r>
    <n v="6509"/>
    <x v="3"/>
    <x v="7"/>
    <x v="66"/>
    <x v="228"/>
    <s v="20.80 - 20.80"/>
    <n v="20.8"/>
    <n v="20.8"/>
    <n v="20.8"/>
    <x v="2"/>
    <n v="2"/>
    <n v="41.6"/>
  </r>
  <r>
    <n v="6510"/>
    <x v="3"/>
    <x v="7"/>
    <x v="19"/>
    <x v="132"/>
    <s v="14.98 - 15.98"/>
    <n v="14.98"/>
    <n v="15.98"/>
    <n v="15.48"/>
    <x v="0"/>
    <n v="2"/>
    <n v="30.96"/>
  </r>
  <r>
    <n v="6511"/>
    <x v="3"/>
    <x v="7"/>
    <x v="54"/>
    <x v="111"/>
    <s v="21.68 - 24.68"/>
    <n v="21.68"/>
    <n v="24.68"/>
    <n v="23.18"/>
    <x v="2"/>
    <n v="2"/>
    <n v="46.36"/>
  </r>
  <r>
    <n v="6512"/>
    <x v="3"/>
    <x v="7"/>
    <x v="9"/>
    <x v="10"/>
    <s v="15.98 - 19.28"/>
    <n v="15.98"/>
    <n v="19.28"/>
    <n v="17.630000000000003"/>
    <x v="0"/>
    <n v="1"/>
    <n v="17.630000000000003"/>
  </r>
  <r>
    <n v="6513"/>
    <x v="3"/>
    <x v="7"/>
    <x v="21"/>
    <x v="29"/>
    <s v="49.19 - 57.98"/>
    <n v="49.19"/>
    <n v="57.98"/>
    <n v="53.584999999999994"/>
    <x v="1"/>
    <n v="1"/>
    <n v="53.584999999999994"/>
  </r>
  <r>
    <n v="6514"/>
    <x v="3"/>
    <x v="7"/>
    <x v="83"/>
    <x v="213"/>
    <s v="16.78 - 18.98"/>
    <n v="16.78"/>
    <n v="18.98"/>
    <n v="17.880000000000003"/>
    <x v="0"/>
    <n v="1"/>
    <n v="17.880000000000003"/>
  </r>
  <r>
    <n v="6515"/>
    <x v="3"/>
    <x v="7"/>
    <x v="55"/>
    <x v="112"/>
    <s v="23.17 - 26.47"/>
    <n v="23.17"/>
    <n v="26.47"/>
    <n v="24.82"/>
    <x v="2"/>
    <n v="1"/>
    <n v="24.82"/>
  </r>
  <r>
    <n v="6516"/>
    <x v="3"/>
    <x v="8"/>
    <x v="50"/>
    <x v="135"/>
    <s v="25.89 - 36.39"/>
    <n v="25.89"/>
    <n v="36.39"/>
    <n v="31.14"/>
    <x v="5"/>
    <n v="41428"/>
    <n v="1290067.92"/>
  </r>
  <r>
    <n v="6517"/>
    <x v="3"/>
    <x v="8"/>
    <x v="4"/>
    <x v="195"/>
    <s v="7.98 - 17.98"/>
    <n v="7.98"/>
    <n v="17.98"/>
    <n v="12.98"/>
    <x v="0"/>
    <n v="39904"/>
    <n v="517953.92000000004"/>
  </r>
  <r>
    <n v="6518"/>
    <x v="3"/>
    <x v="8"/>
    <x v="4"/>
    <x v="196"/>
    <s v="15.48 - 21.99"/>
    <n v="15.48"/>
    <n v="21.99"/>
    <n v="18.734999999999999"/>
    <x v="0"/>
    <n v="36773"/>
    <n v="688942.15500000003"/>
  </r>
  <r>
    <n v="6519"/>
    <x v="3"/>
    <x v="8"/>
    <x v="4"/>
    <x v="313"/>
    <s v="7.38 - 8.98"/>
    <n v="7.38"/>
    <n v="8.98"/>
    <n v="8.18"/>
    <x v="4"/>
    <n v="35011"/>
    <n v="286389.98"/>
  </r>
  <r>
    <n v="6520"/>
    <x v="3"/>
    <x v="8"/>
    <x v="4"/>
    <x v="202"/>
    <s v="13.58 - 16.78"/>
    <n v="13.58"/>
    <n v="16.78"/>
    <n v="15.18"/>
    <x v="0"/>
    <n v="28727"/>
    <n v="436075.86"/>
  </r>
  <r>
    <n v="6521"/>
    <x v="3"/>
    <x v="8"/>
    <x v="17"/>
    <x v="144"/>
    <s v="11.98 - 18.98"/>
    <n v="11.98"/>
    <n v="18.98"/>
    <n v="15.48"/>
    <x v="0"/>
    <n v="26969"/>
    <n v="417480.12"/>
  </r>
  <r>
    <n v="6522"/>
    <x v="3"/>
    <x v="8"/>
    <x v="4"/>
    <x v="168"/>
    <s v="9.98 - 13.98"/>
    <n v="9.98"/>
    <n v="13.98"/>
    <n v="11.98"/>
    <x v="0"/>
    <n v="24282"/>
    <n v="290898.36"/>
  </r>
  <r>
    <n v="6523"/>
    <x v="3"/>
    <x v="8"/>
    <x v="4"/>
    <x v="107"/>
    <s v="18.98 - 33.18"/>
    <n v="18.98"/>
    <n v="33.18"/>
    <n v="26.08"/>
    <x v="2"/>
    <n v="21798"/>
    <n v="568491.84"/>
  </r>
  <r>
    <n v="6524"/>
    <x v="3"/>
    <x v="8"/>
    <x v="4"/>
    <x v="16"/>
    <s v="12.98 - 16.58"/>
    <n v="12.98"/>
    <n v="16.579999999999998"/>
    <n v="14.78"/>
    <x v="0"/>
    <n v="20798"/>
    <n v="307394.44"/>
  </r>
  <r>
    <n v="6525"/>
    <x v="3"/>
    <x v="8"/>
    <x v="6"/>
    <x v="304"/>
    <s v="5.98 - 8.88"/>
    <n v="5.98"/>
    <n v="8.8800000000000008"/>
    <n v="7.4300000000000006"/>
    <x v="4"/>
    <n v="19606"/>
    <n v="145672.58000000002"/>
  </r>
  <r>
    <n v="6526"/>
    <x v="3"/>
    <x v="8"/>
    <x v="6"/>
    <x v="106"/>
    <s v="3.28 - 9.99"/>
    <n v="3.28"/>
    <n v="9.99"/>
    <n v="6.6349999999999998"/>
    <x v="4"/>
    <n v="16146"/>
    <n v="107128.70999999999"/>
  </r>
  <r>
    <n v="6527"/>
    <x v="3"/>
    <x v="8"/>
    <x v="11"/>
    <x v="242"/>
    <s v="4.99 - 6.99"/>
    <n v="4.99"/>
    <n v="6.99"/>
    <n v="5.99"/>
    <x v="4"/>
    <n v="13650"/>
    <n v="81763.5"/>
  </r>
  <r>
    <n v="6528"/>
    <x v="3"/>
    <x v="8"/>
    <x v="47"/>
    <x v="303"/>
    <s v="31.98 - 37.98"/>
    <n v="31.98"/>
    <n v="37.979999999999997"/>
    <n v="34.979999999999997"/>
    <x v="5"/>
    <n v="12982"/>
    <n v="454110.36"/>
  </r>
  <r>
    <n v="6529"/>
    <x v="3"/>
    <x v="8"/>
    <x v="47"/>
    <x v="265"/>
    <s v="42.98 - 45.98"/>
    <n v="42.98"/>
    <n v="45.98"/>
    <n v="44.48"/>
    <x v="3"/>
    <n v="11884"/>
    <n v="528600.31999999995"/>
  </r>
  <r>
    <n v="6530"/>
    <x v="3"/>
    <x v="8"/>
    <x v="4"/>
    <x v="12"/>
    <s v="20.98 - 34.28"/>
    <n v="20.98"/>
    <n v="34.28"/>
    <n v="27.630000000000003"/>
    <x v="2"/>
    <n v="11366"/>
    <n v="314042.58"/>
  </r>
  <r>
    <n v="6531"/>
    <x v="3"/>
    <x v="8"/>
    <x v="47"/>
    <x v="283"/>
    <s v="33.98 - 39.98"/>
    <n v="33.979999999999997"/>
    <n v="39.979999999999997"/>
    <n v="36.979999999999997"/>
    <x v="5"/>
    <n v="11193"/>
    <n v="413917.13999999996"/>
  </r>
  <r>
    <n v="6532"/>
    <x v="3"/>
    <x v="8"/>
    <x v="18"/>
    <x v="279"/>
    <s v="34.98 - 66.00"/>
    <n v="34.979999999999997"/>
    <n v="66"/>
    <n v="50.489999999999995"/>
    <x v="1"/>
    <n v="10249"/>
    <n v="517472.00999999995"/>
  </r>
  <r>
    <n v="6533"/>
    <x v="3"/>
    <x v="8"/>
    <x v="2"/>
    <x v="173"/>
    <s v="16.29 - 19.29"/>
    <n v="16.29"/>
    <n v="19.29"/>
    <n v="17.79"/>
    <x v="0"/>
    <n v="9650"/>
    <n v="171673.5"/>
  </r>
  <r>
    <n v="6534"/>
    <x v="3"/>
    <x v="8"/>
    <x v="34"/>
    <x v="145"/>
    <s v="12.28 - 23.98"/>
    <n v="12.28"/>
    <n v="23.98"/>
    <n v="18.13"/>
    <x v="0"/>
    <n v="9152"/>
    <n v="165925.75999999998"/>
  </r>
  <r>
    <n v="6535"/>
    <x v="3"/>
    <x v="8"/>
    <x v="75"/>
    <x v="183"/>
    <s v="30.00 - 76.90"/>
    <n v="30"/>
    <n v="76.900000000000006"/>
    <n v="53.45"/>
    <x v="1"/>
    <n v="8701"/>
    <n v="465068.45"/>
  </r>
  <r>
    <n v="6536"/>
    <x v="3"/>
    <x v="8"/>
    <x v="8"/>
    <x v="127"/>
    <s v="12.98 - 16.58"/>
    <n v="12.98"/>
    <n v="16.579999999999998"/>
    <n v="14.78"/>
    <x v="0"/>
    <n v="8392"/>
    <n v="124033.76"/>
  </r>
  <r>
    <n v="6537"/>
    <x v="3"/>
    <x v="8"/>
    <x v="60"/>
    <x v="185"/>
    <s v="14.98 - 20.98"/>
    <n v="14.98"/>
    <n v="20.98"/>
    <n v="17.98"/>
    <x v="0"/>
    <n v="8071"/>
    <n v="145116.58000000002"/>
  </r>
  <r>
    <n v="6538"/>
    <x v="3"/>
    <x v="8"/>
    <x v="4"/>
    <x v="234"/>
    <s v="7.98 - 15.78"/>
    <n v="7.98"/>
    <n v="15.78"/>
    <n v="11.879999999999999"/>
    <x v="0"/>
    <n v="7950"/>
    <n v="94445.999999999985"/>
  </r>
  <r>
    <n v="6539"/>
    <x v="3"/>
    <x v="8"/>
    <x v="3"/>
    <x v="3"/>
    <s v="33.80 - 55.40"/>
    <n v="33.799999999999997"/>
    <n v="55.4"/>
    <n v="44.599999999999994"/>
    <x v="3"/>
    <n v="7896"/>
    <n v="352161.6"/>
  </r>
  <r>
    <n v="6540"/>
    <x v="3"/>
    <x v="8"/>
    <x v="4"/>
    <x v="261"/>
    <s v="16.68 - 27.98"/>
    <n v="16.68"/>
    <n v="27.98"/>
    <n v="22.33"/>
    <x v="2"/>
    <n v="7291"/>
    <n v="162808.03"/>
  </r>
  <r>
    <n v="6541"/>
    <x v="3"/>
    <x v="8"/>
    <x v="31"/>
    <x v="191"/>
    <s v="2.99 - 5.75"/>
    <n v="2.99"/>
    <n v="5.75"/>
    <n v="4.37"/>
    <x v="4"/>
    <n v="7235"/>
    <n v="31616.95"/>
  </r>
  <r>
    <n v="6542"/>
    <x v="3"/>
    <x v="8"/>
    <x v="1"/>
    <x v="248"/>
    <s v="35.39 - 41.39"/>
    <n v="35.39"/>
    <n v="41.39"/>
    <n v="38.39"/>
    <x v="5"/>
    <n v="6074"/>
    <n v="233180.86000000002"/>
  </r>
  <r>
    <n v="6543"/>
    <x v="3"/>
    <x v="8"/>
    <x v="22"/>
    <x v="31"/>
    <s v="12.99 - 17.19"/>
    <n v="12.99"/>
    <n v="17.190000000000001"/>
    <n v="15.09"/>
    <x v="0"/>
    <n v="5320"/>
    <n v="80278.8"/>
  </r>
  <r>
    <n v="6544"/>
    <x v="3"/>
    <x v="8"/>
    <x v="82"/>
    <x v="256"/>
    <s v="24.98 - 37.98"/>
    <n v="24.98"/>
    <n v="37.979999999999997"/>
    <n v="31.479999999999997"/>
    <x v="5"/>
    <n v="5248"/>
    <n v="165207.03999999998"/>
  </r>
  <r>
    <n v="6545"/>
    <x v="3"/>
    <x v="8"/>
    <x v="11"/>
    <x v="268"/>
    <s v="15.58 - 17.58"/>
    <n v="15.58"/>
    <n v="17.579999999999998"/>
    <n v="16.579999999999998"/>
    <x v="0"/>
    <n v="4949"/>
    <n v="82054.42"/>
  </r>
  <r>
    <n v="6546"/>
    <x v="3"/>
    <x v="8"/>
    <x v="56"/>
    <x v="312"/>
    <s v="16.99 - 24.99"/>
    <n v="16.989999999999998"/>
    <n v="24.99"/>
    <n v="20.99"/>
    <x v="2"/>
    <n v="4868"/>
    <n v="102179.31999999999"/>
  </r>
  <r>
    <n v="6547"/>
    <x v="3"/>
    <x v="8"/>
    <x v="12"/>
    <x v="118"/>
    <s v="20.99 - 33.99"/>
    <n v="20.99"/>
    <n v="33.99"/>
    <n v="27.490000000000002"/>
    <x v="2"/>
    <n v="4666"/>
    <n v="128268.34000000001"/>
  </r>
  <r>
    <n v="6548"/>
    <x v="3"/>
    <x v="8"/>
    <x v="60"/>
    <x v="126"/>
    <s v="5.99 - 9.95"/>
    <n v="5.99"/>
    <n v="9.9499999999999993"/>
    <n v="7.97"/>
    <x v="4"/>
    <n v="4402"/>
    <n v="35083.94"/>
  </r>
  <r>
    <n v="6549"/>
    <x v="3"/>
    <x v="8"/>
    <x v="26"/>
    <x v="246"/>
    <s v="6.98 - 8.98"/>
    <n v="6.98"/>
    <n v="8.98"/>
    <n v="7.98"/>
    <x v="4"/>
    <n v="4332"/>
    <n v="34569.360000000001"/>
  </r>
  <r>
    <n v="6550"/>
    <x v="3"/>
    <x v="8"/>
    <x v="48"/>
    <x v="137"/>
    <s v="19.39 - 29.39"/>
    <n v="19.39"/>
    <n v="29.39"/>
    <n v="24.39"/>
    <x v="2"/>
    <n v="4157"/>
    <n v="101389.23"/>
  </r>
  <r>
    <n v="6551"/>
    <x v="3"/>
    <x v="8"/>
    <x v="10"/>
    <x v="306"/>
    <s v="16.98 - 19.98"/>
    <n v="16.98"/>
    <n v="19.98"/>
    <n v="18.48"/>
    <x v="0"/>
    <n v="4023"/>
    <n v="74345.040000000008"/>
  </r>
  <r>
    <n v="6552"/>
    <x v="3"/>
    <x v="8"/>
    <x v="51"/>
    <x v="101"/>
    <s v="11.88 - 20.68"/>
    <n v="11.88"/>
    <n v="20.68"/>
    <n v="16.28"/>
    <x v="0"/>
    <n v="3640"/>
    <n v="59259.200000000004"/>
  </r>
  <r>
    <n v="6553"/>
    <x v="3"/>
    <x v="8"/>
    <x v="5"/>
    <x v="314"/>
    <s v="15.98 - 17.98"/>
    <n v="15.98"/>
    <n v="17.98"/>
    <n v="16.98"/>
    <x v="0"/>
    <n v="3557"/>
    <n v="60397.86"/>
  </r>
  <r>
    <n v="6554"/>
    <x v="3"/>
    <x v="8"/>
    <x v="60"/>
    <x v="271"/>
    <s v="14.58 - 20.88"/>
    <n v="14.58"/>
    <n v="20.88"/>
    <n v="17.73"/>
    <x v="0"/>
    <n v="3327"/>
    <n v="58987.71"/>
  </r>
  <r>
    <n v="6555"/>
    <x v="3"/>
    <x v="8"/>
    <x v="24"/>
    <x v="35"/>
    <s v="14.28 - 15.38"/>
    <n v="14.28"/>
    <n v="15.38"/>
    <n v="14.83"/>
    <x v="0"/>
    <n v="3264"/>
    <n v="48405.120000000003"/>
  </r>
  <r>
    <n v="6556"/>
    <x v="3"/>
    <x v="8"/>
    <x v="4"/>
    <x v="292"/>
    <s v="20.28 - 31.98"/>
    <n v="20.28"/>
    <n v="31.98"/>
    <n v="26.130000000000003"/>
    <x v="2"/>
    <n v="3085"/>
    <n v="80611.05"/>
  </r>
  <r>
    <n v="6557"/>
    <x v="3"/>
    <x v="8"/>
    <x v="11"/>
    <x v="294"/>
    <s v="14.49 - 15.99"/>
    <n v="14.49"/>
    <n v="15.99"/>
    <n v="15.24"/>
    <x v="0"/>
    <n v="2912"/>
    <n v="44378.879999999997"/>
  </r>
  <r>
    <n v="6558"/>
    <x v="3"/>
    <x v="8"/>
    <x v="2"/>
    <x v="140"/>
    <s v="19.59 - 28.34"/>
    <n v="19.59"/>
    <n v="28.34"/>
    <n v="23.965"/>
    <x v="2"/>
    <n v="2867"/>
    <n v="68707.654999999999"/>
  </r>
  <r>
    <n v="6559"/>
    <x v="3"/>
    <x v="8"/>
    <x v="1"/>
    <x v="119"/>
    <s v="40.50 - 44.50"/>
    <n v="40.5"/>
    <n v="44.5"/>
    <n v="42.5"/>
    <x v="3"/>
    <n v="2847"/>
    <n v="120997.5"/>
  </r>
  <r>
    <n v="6560"/>
    <x v="3"/>
    <x v="8"/>
    <x v="31"/>
    <x v="79"/>
    <s v="5.99 - 9.40"/>
    <n v="5.99"/>
    <n v="9.4"/>
    <n v="7.6950000000000003"/>
    <x v="4"/>
    <n v="2684"/>
    <n v="20653.38"/>
  </r>
  <r>
    <n v="6561"/>
    <x v="3"/>
    <x v="8"/>
    <x v="70"/>
    <x v="154"/>
    <s v="26.69 - 39.36"/>
    <n v="26.69"/>
    <n v="39.36"/>
    <n v="33.024999999999999"/>
    <x v="5"/>
    <n v="2492"/>
    <n v="82298.3"/>
  </r>
  <r>
    <n v="6562"/>
    <x v="3"/>
    <x v="8"/>
    <x v="16"/>
    <x v="263"/>
    <s v="28.99 - 36.71"/>
    <n v="28.99"/>
    <n v="36.71"/>
    <n v="32.85"/>
    <x v="5"/>
    <n v="2406"/>
    <n v="79037.100000000006"/>
  </r>
  <r>
    <n v="6563"/>
    <x v="3"/>
    <x v="8"/>
    <x v="70"/>
    <x v="239"/>
    <s v="33.99 - 68.99"/>
    <n v="33.99"/>
    <n v="68.989999999999995"/>
    <n v="51.489999999999995"/>
    <x v="1"/>
    <n v="2197"/>
    <n v="113123.52999999998"/>
  </r>
  <r>
    <n v="6564"/>
    <x v="3"/>
    <x v="8"/>
    <x v="3"/>
    <x v="38"/>
    <s v="49.80 - 59.80"/>
    <n v="49.8"/>
    <n v="59.8"/>
    <n v="54.8"/>
    <x v="1"/>
    <n v="2139"/>
    <n v="117217.2"/>
  </r>
  <r>
    <n v="6565"/>
    <x v="3"/>
    <x v="8"/>
    <x v="4"/>
    <x v="11"/>
    <s v="10.28 - 14.78"/>
    <n v="10.28"/>
    <n v="14.78"/>
    <n v="12.53"/>
    <x v="0"/>
    <n v="2106"/>
    <n v="26388.18"/>
  </r>
  <r>
    <n v="6566"/>
    <x v="3"/>
    <x v="8"/>
    <x v="50"/>
    <x v="98"/>
    <s v="25.99 - 29.59"/>
    <n v="25.99"/>
    <n v="29.59"/>
    <n v="27.79"/>
    <x v="2"/>
    <n v="2079"/>
    <n v="57775.409999999996"/>
  </r>
  <r>
    <n v="6567"/>
    <x v="3"/>
    <x v="8"/>
    <x v="4"/>
    <x v="4"/>
    <s v="15.58 - 16.98"/>
    <n v="15.58"/>
    <n v="16.98"/>
    <n v="16.28"/>
    <x v="0"/>
    <n v="2070"/>
    <n v="33699.600000000006"/>
  </r>
  <r>
    <n v="6568"/>
    <x v="3"/>
    <x v="8"/>
    <x v="0"/>
    <x v="309"/>
    <s v="18.99 - 30.99"/>
    <n v="18.989999999999998"/>
    <n v="30.99"/>
    <n v="24.99"/>
    <x v="2"/>
    <n v="2055"/>
    <n v="51354.45"/>
  </r>
  <r>
    <n v="6569"/>
    <x v="3"/>
    <x v="8"/>
    <x v="5"/>
    <x v="311"/>
    <s v="27.38 - 30.88"/>
    <n v="27.38"/>
    <n v="30.88"/>
    <n v="29.13"/>
    <x v="2"/>
    <n v="2026"/>
    <n v="59017.38"/>
  </r>
  <r>
    <n v="6570"/>
    <x v="3"/>
    <x v="8"/>
    <x v="4"/>
    <x v="198"/>
    <s v="9.58 - 11.38"/>
    <n v="9.58"/>
    <n v="11.38"/>
    <n v="10.48"/>
    <x v="0"/>
    <n v="1996"/>
    <n v="20918.080000000002"/>
  </r>
  <r>
    <n v="6571"/>
    <x v="3"/>
    <x v="8"/>
    <x v="51"/>
    <x v="289"/>
    <s v="15.48 - 22.48"/>
    <n v="15.48"/>
    <n v="22.48"/>
    <n v="18.98"/>
    <x v="0"/>
    <n v="1973"/>
    <n v="37447.54"/>
  </r>
  <r>
    <n v="6572"/>
    <x v="3"/>
    <x v="8"/>
    <x v="52"/>
    <x v="100"/>
    <s v="5.68 - 8.58"/>
    <n v="5.68"/>
    <n v="8.58"/>
    <n v="7.13"/>
    <x v="4"/>
    <n v="1960"/>
    <n v="13974.8"/>
  </r>
  <r>
    <n v="6573"/>
    <x v="3"/>
    <x v="8"/>
    <x v="23"/>
    <x v="32"/>
    <s v="12.98 - 17.88"/>
    <n v="12.98"/>
    <n v="17.88"/>
    <n v="15.43"/>
    <x v="0"/>
    <n v="1838"/>
    <n v="28360.34"/>
  </r>
  <r>
    <n v="6574"/>
    <x v="3"/>
    <x v="8"/>
    <x v="17"/>
    <x v="109"/>
    <s v="15.99 - 23.29"/>
    <n v="15.99"/>
    <n v="23.29"/>
    <n v="19.64"/>
    <x v="0"/>
    <n v="1758"/>
    <n v="34527.120000000003"/>
  </r>
  <r>
    <n v="6575"/>
    <x v="3"/>
    <x v="8"/>
    <x v="75"/>
    <x v="315"/>
    <s v="18.98 - 22.98"/>
    <n v="18.98"/>
    <n v="22.98"/>
    <n v="20.98"/>
    <x v="2"/>
    <n v="1725"/>
    <n v="36190.5"/>
  </r>
  <r>
    <n v="6576"/>
    <x v="3"/>
    <x v="8"/>
    <x v="96"/>
    <x v="291"/>
    <s v="17.90 - 28.49"/>
    <n v="17.899999999999999"/>
    <n v="28.49"/>
    <n v="23.195"/>
    <x v="2"/>
    <n v="1677"/>
    <n v="38898.014999999999"/>
  </r>
  <r>
    <n v="6577"/>
    <x v="3"/>
    <x v="8"/>
    <x v="97"/>
    <x v="293"/>
    <s v="29.08 - 60.00"/>
    <n v="29.08"/>
    <n v="60"/>
    <n v="44.54"/>
    <x v="3"/>
    <n v="1659"/>
    <n v="73891.86"/>
  </r>
  <r>
    <n v="6578"/>
    <x v="3"/>
    <x v="8"/>
    <x v="75"/>
    <x v="299"/>
    <s v="49.90 - 58.80"/>
    <n v="49.9"/>
    <n v="58.8"/>
    <n v="54.349999999999994"/>
    <x v="1"/>
    <n v="1627"/>
    <n v="88427.45"/>
  </r>
  <r>
    <n v="6579"/>
    <x v="3"/>
    <x v="8"/>
    <x v="105"/>
    <x v="320"/>
    <s v="33.90 - 44.90"/>
    <n v="33.9"/>
    <n v="44.9"/>
    <n v="39.4"/>
    <x v="5"/>
    <n v="1556"/>
    <n v="61306.399999999994"/>
  </r>
  <r>
    <n v="6580"/>
    <x v="3"/>
    <x v="8"/>
    <x v="82"/>
    <x v="211"/>
    <s v="24.98 - 33.18"/>
    <n v="24.98"/>
    <n v="33.18"/>
    <n v="29.08"/>
    <x v="2"/>
    <n v="1460"/>
    <n v="42456.799999999996"/>
  </r>
  <r>
    <n v="6581"/>
    <x v="3"/>
    <x v="8"/>
    <x v="5"/>
    <x v="298"/>
    <s v="16.28 - 17.58"/>
    <n v="16.28"/>
    <n v="17.579999999999998"/>
    <n v="16.93"/>
    <x v="0"/>
    <n v="1418"/>
    <n v="24006.739999999998"/>
  </r>
  <r>
    <n v="6582"/>
    <x v="3"/>
    <x v="8"/>
    <x v="12"/>
    <x v="277"/>
    <s v="26.39 - 41.99"/>
    <n v="26.39"/>
    <n v="41.99"/>
    <n v="34.19"/>
    <x v="5"/>
    <n v="1390"/>
    <n v="47524.1"/>
  </r>
  <r>
    <n v="6583"/>
    <x v="3"/>
    <x v="8"/>
    <x v="69"/>
    <x v="153"/>
    <s v="14.78 - 16.48"/>
    <n v="14.78"/>
    <n v="16.48"/>
    <n v="15.629999999999999"/>
    <x v="0"/>
    <n v="1377"/>
    <n v="21522.51"/>
  </r>
  <r>
    <n v="6584"/>
    <x v="3"/>
    <x v="8"/>
    <x v="102"/>
    <x v="305"/>
    <s v="13.98 - 19.28"/>
    <n v="13.98"/>
    <n v="19.28"/>
    <n v="16.630000000000003"/>
    <x v="0"/>
    <n v="1351"/>
    <n v="22467.130000000005"/>
  </r>
  <r>
    <n v="6585"/>
    <x v="3"/>
    <x v="8"/>
    <x v="73"/>
    <x v="169"/>
    <s v="15.68 - 32.98"/>
    <n v="15.68"/>
    <n v="32.979999999999997"/>
    <n v="24.33"/>
    <x v="2"/>
    <n v="1310"/>
    <n v="31872.3"/>
  </r>
  <r>
    <n v="6586"/>
    <x v="3"/>
    <x v="8"/>
    <x v="3"/>
    <x v="276"/>
    <s v="29.80 - 35.60"/>
    <n v="29.8"/>
    <n v="35.6"/>
    <n v="32.700000000000003"/>
    <x v="5"/>
    <n v="1299"/>
    <n v="42477.3"/>
  </r>
  <r>
    <n v="6587"/>
    <x v="3"/>
    <x v="8"/>
    <x v="0"/>
    <x v="251"/>
    <s v="13.98 - 18.68"/>
    <n v="13.98"/>
    <n v="18.68"/>
    <n v="16.329999999999998"/>
    <x v="0"/>
    <n v="1261"/>
    <n v="20592.129999999997"/>
  </r>
  <r>
    <n v="6588"/>
    <x v="3"/>
    <x v="8"/>
    <x v="7"/>
    <x v="212"/>
    <s v="18.98 - 32.98"/>
    <n v="18.98"/>
    <n v="32.979999999999997"/>
    <n v="25.979999999999997"/>
    <x v="2"/>
    <n v="1245"/>
    <n v="32345.099999999995"/>
  </r>
  <r>
    <n v="6589"/>
    <x v="3"/>
    <x v="8"/>
    <x v="36"/>
    <x v="155"/>
    <s v="22.59 - 26.99"/>
    <n v="22.59"/>
    <n v="26.99"/>
    <n v="24.79"/>
    <x v="2"/>
    <n v="1167"/>
    <n v="28929.93"/>
  </r>
  <r>
    <n v="6590"/>
    <x v="3"/>
    <x v="8"/>
    <x v="26"/>
    <x v="39"/>
    <s v="12.68 - 20.78"/>
    <n v="12.68"/>
    <n v="20.78"/>
    <n v="16.73"/>
    <x v="0"/>
    <n v="1154"/>
    <n v="19306.420000000002"/>
  </r>
  <r>
    <n v="6591"/>
    <x v="3"/>
    <x v="8"/>
    <x v="48"/>
    <x v="94"/>
    <s v="23.79 - 25.29"/>
    <n v="23.79"/>
    <n v="25.29"/>
    <n v="24.54"/>
    <x v="2"/>
    <n v="1128"/>
    <n v="27681.119999999999"/>
  </r>
  <r>
    <n v="6592"/>
    <x v="3"/>
    <x v="8"/>
    <x v="31"/>
    <x v="267"/>
    <s v="15.24 - 15.78"/>
    <n v="15.24"/>
    <n v="15.78"/>
    <n v="15.51"/>
    <x v="0"/>
    <n v="1035"/>
    <n v="16052.85"/>
  </r>
  <r>
    <n v="6593"/>
    <x v="3"/>
    <x v="8"/>
    <x v="3"/>
    <x v="113"/>
    <s v="35.80 - 41.60"/>
    <n v="35.799999999999997"/>
    <n v="41.6"/>
    <n v="38.700000000000003"/>
    <x v="5"/>
    <n v="1006"/>
    <n v="38932.200000000004"/>
  </r>
  <r>
    <n v="6594"/>
    <x v="3"/>
    <x v="8"/>
    <x v="30"/>
    <x v="157"/>
    <s v="13.68 - 16.78"/>
    <n v="13.68"/>
    <n v="16.78"/>
    <n v="15.23"/>
    <x v="0"/>
    <n v="995"/>
    <n v="15153.85"/>
  </r>
  <r>
    <n v="6595"/>
    <x v="3"/>
    <x v="8"/>
    <x v="57"/>
    <x v="120"/>
    <s v="4.38 - 6.88"/>
    <n v="4.38"/>
    <n v="6.88"/>
    <n v="5.63"/>
    <x v="4"/>
    <n v="986"/>
    <n v="5551.18"/>
  </r>
  <r>
    <n v="6596"/>
    <x v="3"/>
    <x v="8"/>
    <x v="0"/>
    <x v="0"/>
    <s v="13.98 - 15.38"/>
    <n v="13.98"/>
    <n v="15.38"/>
    <n v="14.68"/>
    <x v="0"/>
    <n v="960"/>
    <n v="14092.8"/>
  </r>
  <r>
    <n v="6597"/>
    <x v="3"/>
    <x v="8"/>
    <x v="48"/>
    <x v="151"/>
    <s v="25.89 - 33.69"/>
    <n v="25.89"/>
    <n v="33.69"/>
    <n v="29.79"/>
    <x v="2"/>
    <n v="945"/>
    <n v="28151.55"/>
  </r>
  <r>
    <n v="6598"/>
    <x v="3"/>
    <x v="8"/>
    <x v="30"/>
    <x v="208"/>
    <s v="28.99 - 36.29"/>
    <n v="28.99"/>
    <n v="36.29"/>
    <n v="32.64"/>
    <x v="5"/>
    <n v="930"/>
    <n v="30355.200000000001"/>
  </r>
  <r>
    <n v="6599"/>
    <x v="3"/>
    <x v="8"/>
    <x v="2"/>
    <x v="2"/>
    <s v="23.32 - 24.22"/>
    <n v="23.32"/>
    <n v="24.22"/>
    <n v="23.77"/>
    <x v="2"/>
    <n v="897"/>
    <n v="21321.69"/>
  </r>
  <r>
    <n v="6600"/>
    <x v="3"/>
    <x v="8"/>
    <x v="19"/>
    <x v="241"/>
    <s v="17.50 - 21.80"/>
    <n v="17.5"/>
    <n v="21.8"/>
    <n v="19.649999999999999"/>
    <x v="0"/>
    <n v="867"/>
    <n v="17036.55"/>
  </r>
  <r>
    <n v="6601"/>
    <x v="3"/>
    <x v="8"/>
    <x v="19"/>
    <x v="205"/>
    <s v="24.59 - 29.98"/>
    <n v="24.59"/>
    <n v="29.98"/>
    <n v="27.285"/>
    <x v="2"/>
    <n v="851"/>
    <n v="23219.535"/>
  </r>
  <r>
    <n v="6602"/>
    <x v="3"/>
    <x v="8"/>
    <x v="21"/>
    <x v="262"/>
    <s v="47.80 - 53.43"/>
    <n v="47.8"/>
    <n v="53.43"/>
    <n v="50.614999999999995"/>
    <x v="1"/>
    <n v="842"/>
    <n v="42617.829999999994"/>
  </r>
  <r>
    <n v="6603"/>
    <x v="3"/>
    <x v="8"/>
    <x v="53"/>
    <x v="186"/>
    <s v="13.48 - 18.28"/>
    <n v="13.48"/>
    <n v="18.28"/>
    <n v="15.88"/>
    <x v="0"/>
    <n v="832"/>
    <n v="13212.16"/>
  </r>
  <r>
    <n v="6604"/>
    <x v="3"/>
    <x v="8"/>
    <x v="91"/>
    <x v="245"/>
    <s v="8.98 - 16.88"/>
    <n v="8.98"/>
    <n v="16.88"/>
    <n v="12.93"/>
    <x v="0"/>
    <n v="826"/>
    <n v="10680.18"/>
  </r>
  <r>
    <n v="6605"/>
    <x v="3"/>
    <x v="8"/>
    <x v="12"/>
    <x v="177"/>
    <s v="15.69 - 18.89"/>
    <n v="15.69"/>
    <n v="18.89"/>
    <n v="17.29"/>
    <x v="0"/>
    <n v="826"/>
    <n v="14281.539999999999"/>
  </r>
  <r>
    <n v="6606"/>
    <x v="3"/>
    <x v="8"/>
    <x v="8"/>
    <x v="285"/>
    <s v="18.98 - 27.28"/>
    <n v="18.98"/>
    <n v="27.28"/>
    <n v="23.130000000000003"/>
    <x v="2"/>
    <n v="812"/>
    <n v="18781.560000000001"/>
  </r>
  <r>
    <n v="6607"/>
    <x v="3"/>
    <x v="8"/>
    <x v="95"/>
    <x v="266"/>
    <s v="2.97 - 5.19"/>
    <n v="2.97"/>
    <n v="5.19"/>
    <n v="4.08"/>
    <x v="4"/>
    <n v="745"/>
    <n v="3039.6"/>
  </r>
  <r>
    <n v="6608"/>
    <x v="3"/>
    <x v="8"/>
    <x v="6"/>
    <x v="284"/>
    <s v="6.78 - 8.28"/>
    <n v="6.78"/>
    <n v="8.2799999999999994"/>
    <n v="7.5299999999999994"/>
    <x v="4"/>
    <n v="733"/>
    <n v="5519.49"/>
  </r>
  <r>
    <n v="6609"/>
    <x v="3"/>
    <x v="8"/>
    <x v="26"/>
    <x v="269"/>
    <s v="11.98 - 18.58"/>
    <n v="11.98"/>
    <n v="18.579999999999998"/>
    <n v="15.28"/>
    <x v="0"/>
    <n v="713"/>
    <n v="10894.64"/>
  </r>
  <r>
    <n v="6610"/>
    <x v="3"/>
    <x v="8"/>
    <x v="94"/>
    <x v="254"/>
    <s v="29.77 - 41.97"/>
    <n v="29.77"/>
    <n v="41.97"/>
    <n v="35.869999999999997"/>
    <x v="5"/>
    <n v="686"/>
    <n v="24606.82"/>
  </r>
  <r>
    <n v="6611"/>
    <x v="3"/>
    <x v="8"/>
    <x v="2"/>
    <x v="27"/>
    <s v="26.11 - 27.21"/>
    <n v="26.11"/>
    <n v="27.21"/>
    <n v="26.66"/>
    <x v="2"/>
    <n v="640"/>
    <n v="17062.400000000001"/>
  </r>
  <r>
    <n v="6612"/>
    <x v="3"/>
    <x v="8"/>
    <x v="0"/>
    <x v="206"/>
    <s v="15.28 - 16.59"/>
    <n v="15.28"/>
    <n v="16.59"/>
    <n v="15.934999999999999"/>
    <x v="0"/>
    <n v="610"/>
    <n v="9720.3499999999985"/>
  </r>
  <r>
    <n v="6613"/>
    <x v="3"/>
    <x v="8"/>
    <x v="103"/>
    <x v="308"/>
    <s v="13.99 - 15.39"/>
    <n v="13.99"/>
    <n v="15.39"/>
    <n v="14.690000000000001"/>
    <x v="0"/>
    <n v="607"/>
    <n v="8916.83"/>
  </r>
  <r>
    <n v="6614"/>
    <x v="3"/>
    <x v="8"/>
    <x v="43"/>
    <x v="78"/>
    <s v="18.29 - 19.79"/>
    <n v="18.29"/>
    <n v="19.79"/>
    <n v="19.04"/>
    <x v="0"/>
    <n v="601"/>
    <n v="11443.039999999999"/>
  </r>
  <r>
    <n v="6615"/>
    <x v="3"/>
    <x v="8"/>
    <x v="29"/>
    <x v="158"/>
    <s v="52.39 - 60.39"/>
    <n v="52.39"/>
    <n v="60.39"/>
    <n v="56.39"/>
    <x v="1"/>
    <n v="572"/>
    <n v="32255.08"/>
  </r>
  <r>
    <n v="6616"/>
    <x v="3"/>
    <x v="8"/>
    <x v="52"/>
    <x v="162"/>
    <s v="17.78 - 28.88"/>
    <n v="17.78"/>
    <n v="28.88"/>
    <n v="23.33"/>
    <x v="2"/>
    <n v="563"/>
    <n v="13134.789999999999"/>
  </r>
  <r>
    <n v="6617"/>
    <x v="3"/>
    <x v="8"/>
    <x v="21"/>
    <x v="189"/>
    <s v="35.20 - 42.80"/>
    <n v="35.200000000000003"/>
    <n v="42.8"/>
    <n v="39"/>
    <x v="5"/>
    <n v="558"/>
    <n v="21762"/>
  </r>
  <r>
    <n v="6618"/>
    <x v="3"/>
    <x v="8"/>
    <x v="98"/>
    <x v="295"/>
    <s v="28.98 - 45.98"/>
    <n v="28.98"/>
    <n v="45.98"/>
    <n v="37.479999999999997"/>
    <x v="5"/>
    <n v="556"/>
    <n v="20838.879999999997"/>
  </r>
  <r>
    <n v="6619"/>
    <x v="3"/>
    <x v="8"/>
    <x v="11"/>
    <x v="235"/>
    <s v="18.79 - 21.59"/>
    <n v="18.79"/>
    <n v="21.59"/>
    <n v="20.189999999999998"/>
    <x v="2"/>
    <n v="532"/>
    <n v="10741.079999999998"/>
  </r>
  <r>
    <n v="6620"/>
    <x v="3"/>
    <x v="8"/>
    <x v="62"/>
    <x v="209"/>
    <s v="8.98 - 16.38"/>
    <n v="8.98"/>
    <n v="16.38"/>
    <n v="12.68"/>
    <x v="0"/>
    <n v="518"/>
    <n v="6568.24"/>
  </r>
  <r>
    <n v="6621"/>
    <x v="3"/>
    <x v="8"/>
    <x v="89"/>
    <x v="238"/>
    <s v="29.85 - 43.55"/>
    <n v="29.85"/>
    <n v="43.55"/>
    <n v="36.700000000000003"/>
    <x v="5"/>
    <n v="510"/>
    <n v="18717"/>
  </r>
  <r>
    <n v="6622"/>
    <x v="3"/>
    <x v="8"/>
    <x v="21"/>
    <x v="190"/>
    <s v="32.18 - 32.20"/>
    <n v="32.18"/>
    <n v="32.200000000000003"/>
    <n v="32.19"/>
    <x v="5"/>
    <n v="509"/>
    <n v="16384.71"/>
  </r>
  <r>
    <n v="6623"/>
    <x v="3"/>
    <x v="8"/>
    <x v="21"/>
    <x v="317"/>
    <s v="48.60 - 63.06"/>
    <n v="48.6"/>
    <n v="63.06"/>
    <n v="55.83"/>
    <x v="1"/>
    <n v="489"/>
    <n v="27300.87"/>
  </r>
  <r>
    <n v="6624"/>
    <x v="3"/>
    <x v="8"/>
    <x v="5"/>
    <x v="236"/>
    <s v="23.18 - 31.50"/>
    <n v="23.18"/>
    <n v="31.5"/>
    <n v="27.34"/>
    <x v="2"/>
    <n v="487"/>
    <n v="13314.58"/>
  </r>
  <r>
    <n v="6625"/>
    <x v="3"/>
    <x v="8"/>
    <x v="11"/>
    <x v="14"/>
    <s v="14.99 - 15.99"/>
    <n v="14.99"/>
    <n v="15.99"/>
    <n v="15.49"/>
    <x v="0"/>
    <n v="477"/>
    <n v="7388.7300000000005"/>
  </r>
  <r>
    <n v="6626"/>
    <x v="3"/>
    <x v="8"/>
    <x v="15"/>
    <x v="33"/>
    <s v="13.58 - 16.18"/>
    <n v="13.58"/>
    <n v="16.18"/>
    <n v="14.879999999999999"/>
    <x v="0"/>
    <n v="470"/>
    <n v="6993.5999999999995"/>
  </r>
  <r>
    <n v="6627"/>
    <x v="3"/>
    <x v="8"/>
    <x v="2"/>
    <x v="175"/>
    <s v="25.99 - 33.89"/>
    <n v="25.99"/>
    <n v="33.89"/>
    <n v="29.939999999999998"/>
    <x v="2"/>
    <n v="439"/>
    <n v="13143.66"/>
  </r>
  <r>
    <n v="6628"/>
    <x v="3"/>
    <x v="8"/>
    <x v="4"/>
    <x v="51"/>
    <s v="14.78 - 17.48"/>
    <n v="14.78"/>
    <n v="17.48"/>
    <n v="16.13"/>
    <x v="0"/>
    <n v="436"/>
    <n v="7032.6799999999994"/>
  </r>
  <r>
    <n v="6629"/>
    <x v="3"/>
    <x v="8"/>
    <x v="6"/>
    <x v="167"/>
    <s v="7.78 - 11.38"/>
    <n v="7.78"/>
    <n v="11.38"/>
    <n v="9.58"/>
    <x v="4"/>
    <n v="430"/>
    <n v="4119.3999999999996"/>
  </r>
  <r>
    <n v="6630"/>
    <x v="3"/>
    <x v="8"/>
    <x v="57"/>
    <x v="259"/>
    <s v="2.98 - 4.18"/>
    <n v="2.98"/>
    <n v="4.18"/>
    <n v="3.58"/>
    <x v="4"/>
    <n v="401"/>
    <n v="1435.58"/>
  </r>
  <r>
    <n v="6631"/>
    <x v="3"/>
    <x v="8"/>
    <x v="44"/>
    <x v="224"/>
    <s v="12.98 - 13.98"/>
    <n v="12.98"/>
    <n v="13.98"/>
    <n v="13.48"/>
    <x v="0"/>
    <n v="387"/>
    <n v="5216.76"/>
  </r>
  <r>
    <n v="6632"/>
    <x v="3"/>
    <x v="8"/>
    <x v="6"/>
    <x v="91"/>
    <s v="10.88 - 11.88"/>
    <n v="10.88"/>
    <n v="11.88"/>
    <n v="11.38"/>
    <x v="0"/>
    <n v="386"/>
    <n v="4392.68"/>
  </r>
  <r>
    <n v="6633"/>
    <x v="3"/>
    <x v="8"/>
    <x v="35"/>
    <x v="65"/>
    <s v="13.99 - 19.69"/>
    <n v="13.99"/>
    <n v="19.690000000000001"/>
    <n v="16.84"/>
    <x v="0"/>
    <n v="378"/>
    <n v="6365.5199999999995"/>
  </r>
  <r>
    <n v="6634"/>
    <x v="3"/>
    <x v="8"/>
    <x v="1"/>
    <x v="1"/>
    <s v="49.99 - 54.65"/>
    <n v="49.99"/>
    <n v="54.65"/>
    <n v="52.32"/>
    <x v="1"/>
    <n v="376"/>
    <n v="19672.32"/>
  </r>
  <r>
    <n v="6635"/>
    <x v="3"/>
    <x v="8"/>
    <x v="42"/>
    <x v="240"/>
    <s v="3.26 - 5.91"/>
    <n v="3.26"/>
    <n v="5.91"/>
    <n v="4.585"/>
    <x v="4"/>
    <n v="368"/>
    <n v="1687.28"/>
  </r>
  <r>
    <n v="6636"/>
    <x v="3"/>
    <x v="8"/>
    <x v="7"/>
    <x v="160"/>
    <s v="18.58 - 28.08"/>
    <n v="18.579999999999998"/>
    <n v="28.08"/>
    <n v="23.33"/>
    <x v="2"/>
    <n v="355"/>
    <n v="8282.15"/>
  </r>
  <r>
    <n v="6637"/>
    <x v="3"/>
    <x v="8"/>
    <x v="0"/>
    <x v="243"/>
    <s v="25.98 - 35.98"/>
    <n v="25.98"/>
    <n v="35.979999999999997"/>
    <n v="30.979999999999997"/>
    <x v="5"/>
    <n v="339"/>
    <n v="10502.22"/>
  </r>
  <r>
    <n v="6638"/>
    <x v="3"/>
    <x v="8"/>
    <x v="70"/>
    <x v="300"/>
    <s v="25.28 - 38.59"/>
    <n v="25.28"/>
    <n v="38.590000000000003"/>
    <n v="31.935000000000002"/>
    <x v="5"/>
    <n v="322"/>
    <n v="10283.070000000002"/>
  </r>
  <r>
    <n v="6639"/>
    <x v="3"/>
    <x v="8"/>
    <x v="16"/>
    <x v="220"/>
    <s v="54.68 - 64.88"/>
    <n v="54.68"/>
    <n v="64.88"/>
    <n v="59.78"/>
    <x v="1"/>
    <n v="318"/>
    <n v="19010.04"/>
  </r>
  <r>
    <n v="6640"/>
    <x v="3"/>
    <x v="8"/>
    <x v="65"/>
    <x v="258"/>
    <s v="13.99 - 19.99"/>
    <n v="13.99"/>
    <n v="19.989999999999998"/>
    <n v="16.989999999999998"/>
    <x v="0"/>
    <n v="312"/>
    <n v="5300.8799999999992"/>
  </r>
  <r>
    <n v="6641"/>
    <x v="3"/>
    <x v="8"/>
    <x v="27"/>
    <x v="252"/>
    <s v="26.99 - 44.99"/>
    <n v="26.99"/>
    <n v="44.99"/>
    <n v="35.99"/>
    <x v="5"/>
    <n v="303"/>
    <n v="10904.970000000001"/>
  </r>
  <r>
    <n v="6642"/>
    <x v="3"/>
    <x v="8"/>
    <x v="12"/>
    <x v="15"/>
    <s v="16.89 - 20.19"/>
    <n v="16.89"/>
    <n v="20.190000000000001"/>
    <n v="18.54"/>
    <x v="0"/>
    <n v="296"/>
    <n v="5487.84"/>
  </r>
  <r>
    <n v="6643"/>
    <x v="3"/>
    <x v="8"/>
    <x v="34"/>
    <x v="133"/>
    <s v="50.98 - 77.98"/>
    <n v="50.98"/>
    <n v="77.98"/>
    <n v="64.48"/>
    <x v="1"/>
    <n v="281"/>
    <n v="18118.88"/>
  </r>
  <r>
    <n v="6644"/>
    <x v="3"/>
    <x v="8"/>
    <x v="33"/>
    <x v="194"/>
    <s v="11.88 - 19.98"/>
    <n v="11.88"/>
    <n v="19.98"/>
    <n v="15.93"/>
    <x v="0"/>
    <n v="251"/>
    <n v="3998.43"/>
  </r>
  <r>
    <n v="6645"/>
    <x v="3"/>
    <x v="8"/>
    <x v="33"/>
    <x v="280"/>
    <s v="4.99 - 5.89"/>
    <n v="4.99"/>
    <n v="5.89"/>
    <n v="5.4399999999999995"/>
    <x v="4"/>
    <n v="250"/>
    <n v="1359.9999999999998"/>
  </r>
  <r>
    <n v="6646"/>
    <x v="3"/>
    <x v="8"/>
    <x v="3"/>
    <x v="180"/>
    <s v="42.80 - 53.60"/>
    <n v="42.8"/>
    <n v="53.6"/>
    <n v="48.2"/>
    <x v="3"/>
    <n v="245"/>
    <n v="11809"/>
  </r>
  <r>
    <n v="6647"/>
    <x v="3"/>
    <x v="8"/>
    <x v="26"/>
    <x v="115"/>
    <s v="12.98 - 20.78"/>
    <n v="12.98"/>
    <n v="20.78"/>
    <n v="16.880000000000003"/>
    <x v="0"/>
    <n v="242"/>
    <n v="4084.9600000000005"/>
  </r>
  <r>
    <n v="6648"/>
    <x v="3"/>
    <x v="8"/>
    <x v="48"/>
    <x v="159"/>
    <s v="24.29 - 24.29"/>
    <n v="24.29"/>
    <n v="24.29"/>
    <n v="24.29"/>
    <x v="2"/>
    <n v="242"/>
    <n v="5878.1799999999994"/>
  </r>
  <r>
    <n v="6649"/>
    <x v="3"/>
    <x v="8"/>
    <x v="62"/>
    <x v="147"/>
    <s v="8.98 - 15.98"/>
    <n v="8.98"/>
    <n v="15.98"/>
    <n v="12.48"/>
    <x v="0"/>
    <n v="240"/>
    <n v="2995.2000000000003"/>
  </r>
  <r>
    <n v="6650"/>
    <x v="3"/>
    <x v="8"/>
    <x v="35"/>
    <x v="318"/>
    <s v="11.99 - 22.99"/>
    <n v="11.99"/>
    <n v="22.99"/>
    <n v="17.489999999999998"/>
    <x v="0"/>
    <n v="236"/>
    <n v="4127.6399999999994"/>
  </r>
  <r>
    <n v="6651"/>
    <x v="3"/>
    <x v="8"/>
    <x v="3"/>
    <x v="264"/>
    <s v="43.80 - 51.80"/>
    <n v="43.8"/>
    <n v="51.8"/>
    <n v="47.8"/>
    <x v="3"/>
    <n v="234"/>
    <n v="11185.199999999999"/>
  </r>
  <r>
    <n v="6652"/>
    <x v="3"/>
    <x v="8"/>
    <x v="35"/>
    <x v="64"/>
    <s v="15.09 - 16.99"/>
    <n v="15.09"/>
    <n v="16.989999999999998"/>
    <n v="16.04"/>
    <x v="0"/>
    <n v="234"/>
    <n v="3753.3599999999997"/>
  </r>
  <r>
    <n v="6653"/>
    <x v="3"/>
    <x v="8"/>
    <x v="29"/>
    <x v="170"/>
    <s v="49.99 - 61.39"/>
    <n v="49.99"/>
    <n v="61.39"/>
    <n v="55.69"/>
    <x v="1"/>
    <n v="229"/>
    <n v="12753.01"/>
  </r>
  <r>
    <n v="6654"/>
    <x v="3"/>
    <x v="8"/>
    <x v="3"/>
    <x v="310"/>
    <s v="45.80 - 54.80"/>
    <n v="45.8"/>
    <n v="54.8"/>
    <n v="50.3"/>
    <x v="1"/>
    <n v="229"/>
    <n v="11518.699999999999"/>
  </r>
  <r>
    <n v="6655"/>
    <x v="3"/>
    <x v="8"/>
    <x v="14"/>
    <x v="287"/>
    <s v="19.98 - 28.78"/>
    <n v="19.98"/>
    <n v="28.78"/>
    <n v="24.380000000000003"/>
    <x v="2"/>
    <n v="215"/>
    <n v="5241.7000000000007"/>
  </r>
  <r>
    <n v="6656"/>
    <x v="3"/>
    <x v="8"/>
    <x v="4"/>
    <x v="30"/>
    <s v="15.48 - 15.58"/>
    <n v="15.48"/>
    <n v="15.58"/>
    <n v="15.530000000000001"/>
    <x v="0"/>
    <n v="211"/>
    <n v="3276.8300000000004"/>
  </r>
  <r>
    <n v="6657"/>
    <x v="3"/>
    <x v="8"/>
    <x v="29"/>
    <x v="122"/>
    <s v="27.99 - 32.20"/>
    <n v="27.99"/>
    <n v="32.200000000000003"/>
    <n v="30.094999999999999"/>
    <x v="5"/>
    <n v="166"/>
    <n v="4995.7699999999995"/>
  </r>
  <r>
    <n v="6658"/>
    <x v="3"/>
    <x v="8"/>
    <x v="84"/>
    <x v="216"/>
    <s v="6.58 - 8.48"/>
    <n v="6.58"/>
    <n v="8.48"/>
    <n v="7.53"/>
    <x v="4"/>
    <n v="158"/>
    <n v="1189.74"/>
  </r>
  <r>
    <n v="6659"/>
    <x v="3"/>
    <x v="8"/>
    <x v="105"/>
    <x v="321"/>
    <s v="51.00 - 63.00"/>
    <n v="51"/>
    <n v="63"/>
    <n v="57"/>
    <x v="1"/>
    <n v="154"/>
    <n v="8778"/>
  </r>
  <r>
    <n v="6660"/>
    <x v="3"/>
    <x v="8"/>
    <x v="100"/>
    <x v="301"/>
    <s v="12.98 - 16.28"/>
    <n v="12.98"/>
    <n v="16.28"/>
    <n v="14.63"/>
    <x v="0"/>
    <n v="153"/>
    <n v="2238.3900000000003"/>
  </r>
  <r>
    <n v="6661"/>
    <x v="3"/>
    <x v="8"/>
    <x v="23"/>
    <x v="274"/>
    <s v="19.99 - 28.29"/>
    <n v="19.989999999999998"/>
    <n v="28.29"/>
    <n v="24.14"/>
    <x v="2"/>
    <n v="144"/>
    <n v="3476.16"/>
  </r>
  <r>
    <n v="6662"/>
    <x v="3"/>
    <x v="8"/>
    <x v="55"/>
    <x v="112"/>
    <s v="23.17 - 26.47"/>
    <n v="23.17"/>
    <n v="26.47"/>
    <n v="24.82"/>
    <x v="2"/>
    <n v="138"/>
    <n v="3425.16"/>
  </r>
  <r>
    <n v="6663"/>
    <x v="3"/>
    <x v="8"/>
    <x v="10"/>
    <x v="281"/>
    <s v="19.98 - 28.48"/>
    <n v="19.98"/>
    <n v="28.48"/>
    <n v="24.23"/>
    <x v="2"/>
    <n v="123"/>
    <n v="2980.29"/>
  </r>
  <r>
    <n v="6664"/>
    <x v="3"/>
    <x v="8"/>
    <x v="33"/>
    <x v="102"/>
    <s v="5.28 - 8.28"/>
    <n v="5.28"/>
    <n v="8.2799999999999994"/>
    <n v="6.7799999999999994"/>
    <x v="4"/>
    <n v="117"/>
    <n v="793.25999999999988"/>
  </r>
  <r>
    <n v="6665"/>
    <x v="3"/>
    <x v="8"/>
    <x v="19"/>
    <x v="132"/>
    <s v="14.98 - 15.98"/>
    <n v="14.98"/>
    <n v="15.98"/>
    <n v="15.48"/>
    <x v="0"/>
    <n v="116"/>
    <n v="1795.68"/>
  </r>
  <r>
    <n v="6666"/>
    <x v="3"/>
    <x v="8"/>
    <x v="4"/>
    <x v="136"/>
    <s v="16.08 - 16.98"/>
    <n v="16.079999999999998"/>
    <n v="16.98"/>
    <n v="16.53"/>
    <x v="0"/>
    <n v="114"/>
    <n v="1884.42"/>
  </r>
  <r>
    <n v="6667"/>
    <x v="3"/>
    <x v="8"/>
    <x v="16"/>
    <x v="76"/>
    <s v="24.38 - 24.38"/>
    <n v="24.38"/>
    <n v="24.38"/>
    <n v="24.38"/>
    <x v="2"/>
    <n v="108"/>
    <n v="2633.04"/>
  </r>
  <r>
    <n v="6668"/>
    <x v="3"/>
    <x v="8"/>
    <x v="36"/>
    <x v="250"/>
    <s v="17.50 - 21.80"/>
    <n v="17.5"/>
    <n v="21.8"/>
    <n v="19.649999999999999"/>
    <x v="0"/>
    <n v="107"/>
    <n v="2102.5499999999997"/>
  </r>
  <r>
    <n v="6669"/>
    <x v="3"/>
    <x v="8"/>
    <x v="0"/>
    <x v="278"/>
    <s v="18.99 - 38.99"/>
    <n v="18.989999999999998"/>
    <n v="38.99"/>
    <n v="28.990000000000002"/>
    <x v="2"/>
    <n v="106"/>
    <n v="3072.94"/>
  </r>
  <r>
    <n v="6670"/>
    <x v="3"/>
    <x v="8"/>
    <x v="66"/>
    <x v="148"/>
    <s v="23.98 - 36.99"/>
    <n v="23.98"/>
    <n v="36.99"/>
    <n v="30.484999999999999"/>
    <x v="5"/>
    <n v="93"/>
    <n v="2835.105"/>
  </r>
  <r>
    <n v="6671"/>
    <x v="3"/>
    <x v="8"/>
    <x v="76"/>
    <x v="187"/>
    <s v="11.99 - 17.66"/>
    <n v="11.99"/>
    <n v="17.66"/>
    <n v="14.824999999999999"/>
    <x v="0"/>
    <n v="91"/>
    <n v="1349.075"/>
  </r>
  <r>
    <n v="6672"/>
    <x v="3"/>
    <x v="8"/>
    <x v="17"/>
    <x v="23"/>
    <s v="28.66 - 46.96"/>
    <n v="28.66"/>
    <n v="46.96"/>
    <n v="37.81"/>
    <x v="5"/>
    <n v="90"/>
    <n v="3402.9"/>
  </r>
  <r>
    <n v="6673"/>
    <x v="3"/>
    <x v="8"/>
    <x v="8"/>
    <x v="255"/>
    <s v="14.98 - 17.98"/>
    <n v="14.98"/>
    <n v="17.98"/>
    <n v="16.48"/>
    <x v="0"/>
    <n v="81"/>
    <n v="1334.88"/>
  </r>
  <r>
    <n v="6674"/>
    <x v="3"/>
    <x v="8"/>
    <x v="29"/>
    <x v="260"/>
    <s v="28.90 - 34.20"/>
    <n v="28.9"/>
    <n v="34.200000000000003"/>
    <n v="31.55"/>
    <x v="5"/>
    <n v="80"/>
    <n v="2524"/>
  </r>
  <r>
    <n v="6675"/>
    <x v="3"/>
    <x v="8"/>
    <x v="62"/>
    <x v="282"/>
    <s v="10.99 - 19.79"/>
    <n v="10.99"/>
    <n v="19.79"/>
    <n v="15.39"/>
    <x v="0"/>
    <n v="70"/>
    <n v="1077.3"/>
  </r>
  <r>
    <n v="6676"/>
    <x v="3"/>
    <x v="8"/>
    <x v="77"/>
    <x v="188"/>
    <s v="4.09 - 5.59"/>
    <n v="4.09"/>
    <n v="5.59"/>
    <n v="4.84"/>
    <x v="4"/>
    <n v="63"/>
    <n v="304.92"/>
  </r>
  <r>
    <n v="6677"/>
    <x v="3"/>
    <x v="8"/>
    <x v="41"/>
    <x v="307"/>
    <s v="13.28 - 16.89"/>
    <n v="13.28"/>
    <n v="16.89"/>
    <n v="15.085000000000001"/>
    <x v="0"/>
    <n v="53"/>
    <n v="799.505"/>
  </r>
  <r>
    <n v="6678"/>
    <x v="3"/>
    <x v="8"/>
    <x v="65"/>
    <x v="253"/>
    <s v="17.48 - 20.88"/>
    <n v="17.48"/>
    <n v="20.88"/>
    <n v="19.18"/>
    <x v="0"/>
    <n v="52"/>
    <n v="997.36"/>
  </r>
  <r>
    <n v="6679"/>
    <x v="3"/>
    <x v="8"/>
    <x v="44"/>
    <x v="237"/>
    <s v="15.38 - 16.38"/>
    <n v="15.38"/>
    <n v="16.38"/>
    <n v="15.879999999999999"/>
    <x v="0"/>
    <n v="48"/>
    <n v="762.24"/>
  </r>
  <r>
    <n v="6680"/>
    <x v="3"/>
    <x v="8"/>
    <x v="29"/>
    <x v="43"/>
    <s v="39.99 - 46.19"/>
    <n v="39.99"/>
    <n v="46.19"/>
    <n v="43.09"/>
    <x v="3"/>
    <n v="39"/>
    <n v="1680.5100000000002"/>
  </r>
  <r>
    <n v="6681"/>
    <x v="3"/>
    <x v="8"/>
    <x v="10"/>
    <x v="214"/>
    <s v="24.88 - 29.68"/>
    <n v="24.88"/>
    <n v="29.68"/>
    <n v="27.28"/>
    <x v="2"/>
    <n v="37"/>
    <n v="1009.36"/>
  </r>
  <r>
    <n v="6682"/>
    <x v="3"/>
    <x v="8"/>
    <x v="74"/>
    <x v="179"/>
    <s v="40.98 - 40.98"/>
    <n v="40.98"/>
    <n v="40.98"/>
    <n v="40.98"/>
    <x v="3"/>
    <n v="34"/>
    <n v="1393.32"/>
  </r>
  <r>
    <n v="6683"/>
    <x v="3"/>
    <x v="8"/>
    <x v="26"/>
    <x v="272"/>
    <s v="14.98 - 18.98"/>
    <n v="14.98"/>
    <n v="18.98"/>
    <n v="16.98"/>
    <x v="0"/>
    <n v="34"/>
    <n v="577.32000000000005"/>
  </r>
  <r>
    <n v="6684"/>
    <x v="3"/>
    <x v="8"/>
    <x v="74"/>
    <x v="227"/>
    <s v="41.58 - 41.58"/>
    <n v="41.58"/>
    <n v="41.58"/>
    <n v="41.58"/>
    <x v="3"/>
    <n v="31"/>
    <n v="1288.98"/>
  </r>
  <r>
    <n v="6685"/>
    <x v="3"/>
    <x v="8"/>
    <x v="14"/>
    <x v="215"/>
    <s v="25.88 - 30.08"/>
    <n v="25.88"/>
    <n v="30.08"/>
    <n v="27.979999999999997"/>
    <x v="2"/>
    <n v="27"/>
    <n v="755.45999999999992"/>
  </r>
  <r>
    <n v="6686"/>
    <x v="3"/>
    <x v="8"/>
    <x v="105"/>
    <x v="322"/>
    <s v="57.00 - 80.00"/>
    <n v="57"/>
    <n v="80"/>
    <n v="68.5"/>
    <x v="1"/>
    <n v="25"/>
    <n v="1712.5"/>
  </r>
  <r>
    <n v="6687"/>
    <x v="3"/>
    <x v="8"/>
    <x v="91"/>
    <x v="288"/>
    <s v="23.97 - 25.37"/>
    <n v="23.97"/>
    <n v="25.37"/>
    <n v="24.67"/>
    <x v="2"/>
    <n v="21"/>
    <n v="518.07000000000005"/>
  </r>
  <r>
    <n v="6688"/>
    <x v="3"/>
    <x v="8"/>
    <x v="53"/>
    <x v="297"/>
    <s v="13.98 - 26.98"/>
    <n v="13.98"/>
    <n v="26.98"/>
    <n v="20.48"/>
    <x v="2"/>
    <n v="21"/>
    <n v="430.08"/>
  </r>
  <r>
    <n v="6689"/>
    <x v="3"/>
    <x v="8"/>
    <x v="5"/>
    <x v="273"/>
    <s v="15.98 - 17.38"/>
    <n v="15.98"/>
    <n v="17.38"/>
    <n v="16.68"/>
    <x v="0"/>
    <n v="18"/>
    <n v="300.24"/>
  </r>
  <r>
    <n v="6690"/>
    <x v="3"/>
    <x v="8"/>
    <x v="5"/>
    <x v="257"/>
    <s v="22.90 - 26.30"/>
    <n v="22.9"/>
    <n v="26.3"/>
    <n v="24.6"/>
    <x v="2"/>
    <n v="17"/>
    <n v="418.20000000000005"/>
  </r>
  <r>
    <n v="6691"/>
    <x v="3"/>
    <x v="8"/>
    <x v="31"/>
    <x v="286"/>
    <s v="7.99 - 11.59"/>
    <n v="7.99"/>
    <n v="11.59"/>
    <n v="9.7899999999999991"/>
    <x v="4"/>
    <n v="12"/>
    <n v="117.47999999999999"/>
  </r>
  <r>
    <n v="6692"/>
    <x v="3"/>
    <x v="8"/>
    <x v="65"/>
    <x v="141"/>
    <s v="5.99 - 9.09"/>
    <n v="5.99"/>
    <n v="9.09"/>
    <n v="7.54"/>
    <x v="4"/>
    <n v="11"/>
    <n v="82.94"/>
  </r>
  <r>
    <n v="6693"/>
    <x v="3"/>
    <x v="8"/>
    <x v="30"/>
    <x v="44"/>
    <s v="19.97 - 22.78"/>
    <n v="19.97"/>
    <n v="22.78"/>
    <n v="21.375"/>
    <x v="2"/>
    <n v="7"/>
    <n v="149.625"/>
  </r>
  <r>
    <n v="6694"/>
    <x v="3"/>
    <x v="8"/>
    <x v="86"/>
    <x v="221"/>
    <s v="15.98 - 20.18"/>
    <n v="15.98"/>
    <n v="20.18"/>
    <n v="18.079999999999998"/>
    <x v="0"/>
    <n v="6"/>
    <n v="108.47999999999999"/>
  </r>
  <r>
    <n v="6695"/>
    <x v="3"/>
    <x v="8"/>
    <x v="88"/>
    <x v="231"/>
    <s v="32.99 - 39.99"/>
    <n v="32.99"/>
    <n v="39.99"/>
    <n v="36.49"/>
    <x v="5"/>
    <n v="5"/>
    <n v="182.45000000000002"/>
  </r>
  <r>
    <n v="6696"/>
    <x v="3"/>
    <x v="8"/>
    <x v="30"/>
    <x v="219"/>
    <s v="22.78 - 23.17"/>
    <n v="22.78"/>
    <n v="23.17"/>
    <n v="22.975000000000001"/>
    <x v="2"/>
    <n v="4"/>
    <n v="91.9"/>
  </r>
  <r>
    <n v="6697"/>
    <x v="3"/>
    <x v="8"/>
    <x v="9"/>
    <x v="10"/>
    <s v="15.98 - 19.28"/>
    <n v="15.98"/>
    <n v="19.28"/>
    <n v="17.630000000000003"/>
    <x v="0"/>
    <n v="4"/>
    <n v="70.52000000000001"/>
  </r>
  <r>
    <n v="6698"/>
    <x v="3"/>
    <x v="8"/>
    <x v="85"/>
    <x v="223"/>
    <s v="16.98 - 17.98"/>
    <n v="16.98"/>
    <n v="17.98"/>
    <n v="17.48"/>
    <x v="0"/>
    <n v="3"/>
    <n v="52.44"/>
  </r>
  <r>
    <n v="6699"/>
    <x v="3"/>
    <x v="8"/>
    <x v="99"/>
    <x v="296"/>
    <s v="21.98 - 25.98"/>
    <n v="21.98"/>
    <n v="25.98"/>
    <n v="23.98"/>
    <x v="2"/>
    <n v="3"/>
    <n v="71.94"/>
  </r>
  <r>
    <n v="6700"/>
    <x v="3"/>
    <x v="8"/>
    <x v="23"/>
    <x v="275"/>
    <s v="16.38 - 18.98"/>
    <n v="16.38"/>
    <n v="18.98"/>
    <n v="17.68"/>
    <x v="0"/>
    <n v="3"/>
    <n v="53.04"/>
  </r>
  <r>
    <n v="6701"/>
    <x v="3"/>
    <x v="8"/>
    <x v="16"/>
    <x v="21"/>
    <s v="50.80 - 50.80"/>
    <n v="50.8"/>
    <n v="50.8"/>
    <n v="50.8"/>
    <x v="1"/>
    <n v="3"/>
    <n v="152.39999999999998"/>
  </r>
  <r>
    <n v="6702"/>
    <x v="3"/>
    <x v="8"/>
    <x v="53"/>
    <x v="104"/>
    <s v="25.98 - 27.98"/>
    <n v="25.98"/>
    <n v="27.98"/>
    <n v="26.98"/>
    <x v="2"/>
    <n v="2"/>
    <n v="53.96"/>
  </r>
  <r>
    <n v="6703"/>
    <x v="3"/>
    <x v="8"/>
    <x v="10"/>
    <x v="13"/>
    <s v="20.78 - 23.08"/>
    <n v="20.78"/>
    <n v="23.08"/>
    <n v="21.93"/>
    <x v="2"/>
    <n v="1"/>
    <n v="21.93"/>
  </r>
  <r>
    <n v="6704"/>
    <x v="3"/>
    <x v="8"/>
    <x v="0"/>
    <x v="46"/>
    <s v="14.58 - 19.98"/>
    <n v="14.58"/>
    <n v="19.98"/>
    <n v="17.28"/>
    <x v="0"/>
    <n v="1"/>
    <n v="17.28"/>
  </r>
  <r>
    <n v="6705"/>
    <x v="3"/>
    <x v="9"/>
    <x v="4"/>
    <x v="195"/>
    <s v="7.98 - 17.98"/>
    <n v="7.98"/>
    <n v="17.98"/>
    <n v="12.98"/>
    <x v="0"/>
    <n v="37902"/>
    <n v="491967.96"/>
  </r>
  <r>
    <n v="6706"/>
    <x v="3"/>
    <x v="9"/>
    <x v="4"/>
    <x v="313"/>
    <s v="7.38 - 8.98"/>
    <n v="7.38"/>
    <n v="8.98"/>
    <n v="8.18"/>
    <x v="4"/>
    <n v="37836"/>
    <n v="309498.48"/>
  </r>
  <r>
    <n v="6707"/>
    <x v="3"/>
    <x v="9"/>
    <x v="4"/>
    <x v="196"/>
    <s v="15.48 - 21.99"/>
    <n v="15.48"/>
    <n v="21.99"/>
    <n v="18.734999999999999"/>
    <x v="0"/>
    <n v="34799"/>
    <n v="651959.26500000001"/>
  </r>
  <r>
    <n v="6708"/>
    <x v="3"/>
    <x v="9"/>
    <x v="4"/>
    <x v="202"/>
    <s v="13.58 - 16.78"/>
    <n v="13.58"/>
    <n v="16.78"/>
    <n v="15.18"/>
    <x v="0"/>
    <n v="30615"/>
    <n v="464735.7"/>
  </r>
  <r>
    <n v="6709"/>
    <x v="3"/>
    <x v="9"/>
    <x v="17"/>
    <x v="144"/>
    <s v="11.98 - 18.98"/>
    <n v="11.98"/>
    <n v="18.98"/>
    <n v="15.48"/>
    <x v="0"/>
    <n v="27132"/>
    <n v="420003.36"/>
  </r>
  <r>
    <n v="6710"/>
    <x v="3"/>
    <x v="9"/>
    <x v="50"/>
    <x v="135"/>
    <s v="25.89 - 36.39"/>
    <n v="25.89"/>
    <n v="36.39"/>
    <n v="31.14"/>
    <x v="5"/>
    <n v="26353"/>
    <n v="820632.42"/>
  </r>
  <r>
    <n v="6711"/>
    <x v="3"/>
    <x v="9"/>
    <x v="4"/>
    <x v="168"/>
    <s v="9.98 - 13.98"/>
    <n v="9.98"/>
    <n v="13.98"/>
    <n v="11.98"/>
    <x v="0"/>
    <n v="24735"/>
    <n v="296325.3"/>
  </r>
  <r>
    <n v="6712"/>
    <x v="3"/>
    <x v="9"/>
    <x v="6"/>
    <x v="304"/>
    <s v="5.98 - 8.88"/>
    <n v="5.98"/>
    <n v="8.8800000000000008"/>
    <n v="7.4300000000000006"/>
    <x v="4"/>
    <n v="23744"/>
    <n v="176417.92000000001"/>
  </r>
  <r>
    <n v="6713"/>
    <x v="3"/>
    <x v="9"/>
    <x v="4"/>
    <x v="16"/>
    <s v="12.98 - 16.58"/>
    <n v="12.98"/>
    <n v="16.579999999999998"/>
    <n v="14.78"/>
    <x v="0"/>
    <n v="21350"/>
    <n v="315553"/>
  </r>
  <r>
    <n v="6714"/>
    <x v="3"/>
    <x v="9"/>
    <x v="4"/>
    <x v="107"/>
    <s v="18.98 - 33.18"/>
    <n v="18.98"/>
    <n v="33.18"/>
    <n v="26.08"/>
    <x v="2"/>
    <n v="20663"/>
    <n v="538891.03999999992"/>
  </r>
  <r>
    <n v="6715"/>
    <x v="3"/>
    <x v="9"/>
    <x v="6"/>
    <x v="106"/>
    <s v="3.28 - 9.99"/>
    <n v="3.28"/>
    <n v="9.99"/>
    <n v="6.6349999999999998"/>
    <x v="4"/>
    <n v="20337"/>
    <n v="134935.995"/>
  </r>
  <r>
    <n v="6716"/>
    <x v="3"/>
    <x v="9"/>
    <x v="11"/>
    <x v="242"/>
    <s v="4.99 - 6.99"/>
    <n v="4.99"/>
    <n v="6.99"/>
    <n v="5.99"/>
    <x v="4"/>
    <n v="15533"/>
    <n v="93042.67"/>
  </r>
  <r>
    <n v="6717"/>
    <x v="3"/>
    <x v="9"/>
    <x v="47"/>
    <x v="303"/>
    <s v="31.98 - 37.98"/>
    <n v="31.98"/>
    <n v="37.979999999999997"/>
    <n v="34.979999999999997"/>
    <x v="5"/>
    <n v="15525"/>
    <n v="543064.5"/>
  </r>
  <r>
    <n v="6718"/>
    <x v="3"/>
    <x v="9"/>
    <x v="47"/>
    <x v="265"/>
    <s v="42.98 - 45.98"/>
    <n v="42.98"/>
    <n v="45.98"/>
    <n v="44.48"/>
    <x v="3"/>
    <n v="12756"/>
    <n v="567386.88"/>
  </r>
  <r>
    <n v="6719"/>
    <x v="3"/>
    <x v="9"/>
    <x v="82"/>
    <x v="256"/>
    <s v="24.98 - 37.98"/>
    <n v="24.98"/>
    <n v="37.979999999999997"/>
    <n v="31.479999999999997"/>
    <x v="5"/>
    <n v="12193"/>
    <n v="383835.63999999996"/>
  </r>
  <r>
    <n v="6720"/>
    <x v="3"/>
    <x v="9"/>
    <x v="47"/>
    <x v="283"/>
    <s v="33.98 - 39.98"/>
    <n v="33.979999999999997"/>
    <n v="39.979999999999997"/>
    <n v="36.979999999999997"/>
    <x v="5"/>
    <n v="12142"/>
    <n v="449011.16"/>
  </r>
  <r>
    <n v="6721"/>
    <x v="3"/>
    <x v="9"/>
    <x v="2"/>
    <x v="173"/>
    <s v="16.29 - 19.29"/>
    <n v="16.29"/>
    <n v="19.29"/>
    <n v="17.79"/>
    <x v="0"/>
    <n v="11812"/>
    <n v="210135.47999999998"/>
  </r>
  <r>
    <n v="6722"/>
    <x v="3"/>
    <x v="9"/>
    <x v="4"/>
    <x v="12"/>
    <s v="20.98 - 34.28"/>
    <n v="20.98"/>
    <n v="34.28"/>
    <n v="27.630000000000003"/>
    <x v="2"/>
    <n v="11752"/>
    <n v="324707.76"/>
  </r>
  <r>
    <n v="6723"/>
    <x v="3"/>
    <x v="9"/>
    <x v="18"/>
    <x v="279"/>
    <s v="34.98 - 66.00"/>
    <n v="34.979999999999997"/>
    <n v="66"/>
    <n v="50.489999999999995"/>
    <x v="1"/>
    <n v="10063"/>
    <n v="508080.86999999994"/>
  </r>
  <r>
    <n v="6724"/>
    <x v="3"/>
    <x v="9"/>
    <x v="34"/>
    <x v="145"/>
    <s v="12.28 - 23.98"/>
    <n v="12.28"/>
    <n v="23.98"/>
    <n v="18.13"/>
    <x v="0"/>
    <n v="10021"/>
    <n v="181680.72999999998"/>
  </r>
  <r>
    <n v="6725"/>
    <x v="3"/>
    <x v="9"/>
    <x v="4"/>
    <x v="261"/>
    <s v="16.68 - 27.98"/>
    <n v="16.68"/>
    <n v="27.98"/>
    <n v="22.33"/>
    <x v="2"/>
    <n v="9767"/>
    <n v="218097.11"/>
  </r>
  <r>
    <n v="6726"/>
    <x v="3"/>
    <x v="9"/>
    <x v="60"/>
    <x v="185"/>
    <s v="14.98 - 20.98"/>
    <n v="14.98"/>
    <n v="20.98"/>
    <n v="17.98"/>
    <x v="0"/>
    <n v="8768"/>
    <n v="157648.64000000001"/>
  </r>
  <r>
    <n v="6727"/>
    <x v="3"/>
    <x v="9"/>
    <x v="75"/>
    <x v="183"/>
    <s v="30.00 - 76.90"/>
    <n v="30"/>
    <n v="76.900000000000006"/>
    <n v="53.45"/>
    <x v="1"/>
    <n v="8517"/>
    <n v="455233.65"/>
  </r>
  <r>
    <n v="6728"/>
    <x v="3"/>
    <x v="9"/>
    <x v="4"/>
    <x v="234"/>
    <s v="7.98 - 15.78"/>
    <n v="7.98"/>
    <n v="15.78"/>
    <n v="11.879999999999999"/>
    <x v="0"/>
    <n v="7966"/>
    <n v="94636.079999999987"/>
  </r>
  <r>
    <n v="6729"/>
    <x v="3"/>
    <x v="9"/>
    <x v="8"/>
    <x v="127"/>
    <s v="12.98 - 16.58"/>
    <n v="12.98"/>
    <n v="16.579999999999998"/>
    <n v="14.78"/>
    <x v="0"/>
    <n v="7664"/>
    <n v="113273.92"/>
  </r>
  <r>
    <n v="6730"/>
    <x v="3"/>
    <x v="9"/>
    <x v="31"/>
    <x v="191"/>
    <s v="2.99 - 5.75"/>
    <n v="2.99"/>
    <n v="5.75"/>
    <n v="4.37"/>
    <x v="4"/>
    <n v="7111"/>
    <n v="31075.07"/>
  </r>
  <r>
    <n v="6731"/>
    <x v="3"/>
    <x v="9"/>
    <x v="60"/>
    <x v="126"/>
    <s v="5.99 - 9.95"/>
    <n v="5.99"/>
    <n v="9.9499999999999993"/>
    <n v="7.97"/>
    <x v="4"/>
    <n v="6381"/>
    <n v="50856.57"/>
  </r>
  <r>
    <n v="6732"/>
    <x v="3"/>
    <x v="9"/>
    <x v="3"/>
    <x v="3"/>
    <s v="33.80 - 55.40"/>
    <n v="33.799999999999997"/>
    <n v="55.4"/>
    <n v="44.599999999999994"/>
    <x v="3"/>
    <n v="5875"/>
    <n v="262024.99999999997"/>
  </r>
  <r>
    <n v="6733"/>
    <x v="3"/>
    <x v="9"/>
    <x v="1"/>
    <x v="248"/>
    <s v="35.39 - 41.39"/>
    <n v="35.39"/>
    <n v="41.39"/>
    <n v="38.39"/>
    <x v="5"/>
    <n v="5763"/>
    <n v="221241.57"/>
  </r>
  <r>
    <n v="6734"/>
    <x v="3"/>
    <x v="9"/>
    <x v="12"/>
    <x v="277"/>
    <s v="26.39 - 41.99"/>
    <n v="26.39"/>
    <n v="41.99"/>
    <n v="34.19"/>
    <x v="5"/>
    <n v="4593"/>
    <n v="157034.66999999998"/>
  </r>
  <r>
    <n v="6735"/>
    <x v="3"/>
    <x v="9"/>
    <x v="26"/>
    <x v="246"/>
    <s v="6.98 - 8.98"/>
    <n v="6.98"/>
    <n v="8.98"/>
    <n v="7.98"/>
    <x v="4"/>
    <n v="4578"/>
    <n v="36532.44"/>
  </r>
  <r>
    <n v="6736"/>
    <x v="3"/>
    <x v="9"/>
    <x v="11"/>
    <x v="268"/>
    <s v="15.58 - 17.58"/>
    <n v="15.58"/>
    <n v="17.579999999999998"/>
    <n v="16.579999999999998"/>
    <x v="0"/>
    <n v="4298"/>
    <n v="71260.84"/>
  </r>
  <r>
    <n v="6737"/>
    <x v="3"/>
    <x v="9"/>
    <x v="48"/>
    <x v="137"/>
    <s v="19.39 - 29.39"/>
    <n v="19.39"/>
    <n v="29.39"/>
    <n v="24.39"/>
    <x v="2"/>
    <n v="4292"/>
    <n v="104681.88"/>
  </r>
  <r>
    <n v="6738"/>
    <x v="3"/>
    <x v="9"/>
    <x v="12"/>
    <x v="118"/>
    <s v="20.99 - 33.99"/>
    <n v="20.99"/>
    <n v="33.99"/>
    <n v="27.490000000000002"/>
    <x v="2"/>
    <n v="4250"/>
    <n v="116832.50000000001"/>
  </r>
  <r>
    <n v="6739"/>
    <x v="3"/>
    <x v="9"/>
    <x v="4"/>
    <x v="292"/>
    <s v="20.28 - 31.98"/>
    <n v="20.28"/>
    <n v="31.98"/>
    <n v="26.130000000000003"/>
    <x v="2"/>
    <n v="4247"/>
    <n v="110974.11000000002"/>
  </r>
  <r>
    <n v="6740"/>
    <x v="3"/>
    <x v="9"/>
    <x v="22"/>
    <x v="31"/>
    <s v="12.99 - 17.19"/>
    <n v="12.99"/>
    <n v="17.190000000000001"/>
    <n v="15.09"/>
    <x v="0"/>
    <n v="3907"/>
    <n v="58956.63"/>
  </r>
  <r>
    <n v="6741"/>
    <x v="3"/>
    <x v="9"/>
    <x v="51"/>
    <x v="101"/>
    <s v="11.88 - 20.68"/>
    <n v="11.88"/>
    <n v="20.68"/>
    <n v="16.28"/>
    <x v="0"/>
    <n v="3540"/>
    <n v="57631.200000000004"/>
  </r>
  <r>
    <n v="6742"/>
    <x v="3"/>
    <x v="9"/>
    <x v="70"/>
    <x v="239"/>
    <s v="33.99 - 68.99"/>
    <n v="33.99"/>
    <n v="68.989999999999995"/>
    <n v="51.489999999999995"/>
    <x v="1"/>
    <n v="3358"/>
    <n v="172903.41999999998"/>
  </r>
  <r>
    <n v="6743"/>
    <x v="3"/>
    <x v="9"/>
    <x v="60"/>
    <x v="271"/>
    <s v="14.58 - 20.88"/>
    <n v="14.58"/>
    <n v="20.88"/>
    <n v="17.73"/>
    <x v="0"/>
    <n v="3053"/>
    <n v="54129.69"/>
  </r>
  <r>
    <n v="6744"/>
    <x v="3"/>
    <x v="9"/>
    <x v="2"/>
    <x v="140"/>
    <s v="19.59 - 28.34"/>
    <n v="19.59"/>
    <n v="28.34"/>
    <n v="23.965"/>
    <x v="2"/>
    <n v="2917"/>
    <n v="69905.904999999999"/>
  </r>
  <r>
    <n v="6745"/>
    <x v="3"/>
    <x v="9"/>
    <x v="10"/>
    <x v="306"/>
    <s v="16.98 - 19.98"/>
    <n v="16.98"/>
    <n v="19.98"/>
    <n v="18.48"/>
    <x v="0"/>
    <n v="2881"/>
    <n v="53240.880000000005"/>
  </r>
  <r>
    <n v="6746"/>
    <x v="3"/>
    <x v="9"/>
    <x v="97"/>
    <x v="293"/>
    <s v="29.08 - 60.00"/>
    <n v="29.08"/>
    <n v="60"/>
    <n v="44.54"/>
    <x v="3"/>
    <n v="2825"/>
    <n v="125825.5"/>
  </r>
  <r>
    <n v="6747"/>
    <x v="3"/>
    <x v="9"/>
    <x v="1"/>
    <x v="119"/>
    <s v="40.50 - 44.50"/>
    <n v="40.5"/>
    <n v="44.5"/>
    <n v="42.5"/>
    <x v="3"/>
    <n v="2659"/>
    <n v="113007.5"/>
  </r>
  <r>
    <n v="6748"/>
    <x v="3"/>
    <x v="9"/>
    <x v="75"/>
    <x v="315"/>
    <s v="18.98 - 22.98"/>
    <n v="18.98"/>
    <n v="22.98"/>
    <n v="20.98"/>
    <x v="2"/>
    <n v="2654"/>
    <n v="55680.92"/>
  </r>
  <r>
    <n v="6749"/>
    <x v="3"/>
    <x v="9"/>
    <x v="5"/>
    <x v="314"/>
    <s v="15.98 - 17.98"/>
    <n v="15.98"/>
    <n v="17.98"/>
    <n v="16.98"/>
    <x v="0"/>
    <n v="2636"/>
    <n v="44759.28"/>
  </r>
  <r>
    <n v="6750"/>
    <x v="3"/>
    <x v="9"/>
    <x v="51"/>
    <x v="289"/>
    <s v="15.48 - 22.48"/>
    <n v="15.48"/>
    <n v="22.48"/>
    <n v="18.98"/>
    <x v="0"/>
    <n v="2589"/>
    <n v="49139.22"/>
  </r>
  <r>
    <n v="6751"/>
    <x v="3"/>
    <x v="9"/>
    <x v="3"/>
    <x v="113"/>
    <s v="35.80 - 41.60"/>
    <n v="35.799999999999997"/>
    <n v="41.6"/>
    <n v="38.700000000000003"/>
    <x v="5"/>
    <n v="2549"/>
    <n v="98646.3"/>
  </r>
  <r>
    <n v="6752"/>
    <x v="3"/>
    <x v="9"/>
    <x v="70"/>
    <x v="154"/>
    <s v="26.69 - 39.36"/>
    <n v="26.69"/>
    <n v="39.36"/>
    <n v="33.024999999999999"/>
    <x v="5"/>
    <n v="2493"/>
    <n v="82331.324999999997"/>
  </r>
  <r>
    <n v="6753"/>
    <x v="3"/>
    <x v="9"/>
    <x v="31"/>
    <x v="79"/>
    <s v="5.99 - 9.40"/>
    <n v="5.99"/>
    <n v="9.4"/>
    <n v="7.6950000000000003"/>
    <x v="4"/>
    <n v="2439"/>
    <n v="18768.105"/>
  </r>
  <r>
    <n v="6754"/>
    <x v="3"/>
    <x v="9"/>
    <x v="24"/>
    <x v="35"/>
    <s v="14.28 - 15.38"/>
    <n v="14.28"/>
    <n v="15.38"/>
    <n v="14.83"/>
    <x v="0"/>
    <n v="2386"/>
    <n v="35384.379999999997"/>
  </r>
  <r>
    <n v="6755"/>
    <x v="3"/>
    <x v="9"/>
    <x v="50"/>
    <x v="98"/>
    <s v="25.99 - 29.59"/>
    <n v="25.99"/>
    <n v="29.59"/>
    <n v="27.79"/>
    <x v="2"/>
    <n v="2273"/>
    <n v="63166.67"/>
  </r>
  <r>
    <n v="6756"/>
    <x v="3"/>
    <x v="9"/>
    <x v="3"/>
    <x v="38"/>
    <s v="49.80 - 59.80"/>
    <n v="49.8"/>
    <n v="59.8"/>
    <n v="54.8"/>
    <x v="1"/>
    <n v="2251"/>
    <n v="123354.79999999999"/>
  </r>
  <r>
    <n v="6757"/>
    <x v="3"/>
    <x v="9"/>
    <x v="96"/>
    <x v="291"/>
    <s v="17.90 - 28.49"/>
    <n v="17.899999999999999"/>
    <n v="28.49"/>
    <n v="23.195"/>
    <x v="2"/>
    <n v="2138"/>
    <n v="49590.91"/>
  </r>
  <r>
    <n v="6758"/>
    <x v="3"/>
    <x v="9"/>
    <x v="16"/>
    <x v="263"/>
    <s v="28.99 - 36.71"/>
    <n v="28.99"/>
    <n v="36.71"/>
    <n v="32.85"/>
    <x v="5"/>
    <n v="2103"/>
    <n v="69083.55"/>
  </r>
  <r>
    <n v="6759"/>
    <x v="3"/>
    <x v="9"/>
    <x v="0"/>
    <x v="309"/>
    <s v="18.99 - 30.99"/>
    <n v="18.989999999999998"/>
    <n v="30.99"/>
    <n v="24.99"/>
    <x v="2"/>
    <n v="2055"/>
    <n v="51354.45"/>
  </r>
  <r>
    <n v="6760"/>
    <x v="3"/>
    <x v="9"/>
    <x v="12"/>
    <x v="177"/>
    <s v="15.69 - 18.89"/>
    <n v="15.69"/>
    <n v="18.89"/>
    <n v="17.29"/>
    <x v="0"/>
    <n v="2055"/>
    <n v="35530.949999999997"/>
  </r>
  <r>
    <n v="6761"/>
    <x v="3"/>
    <x v="9"/>
    <x v="5"/>
    <x v="311"/>
    <s v="27.38 - 30.88"/>
    <n v="27.38"/>
    <n v="30.88"/>
    <n v="29.13"/>
    <x v="2"/>
    <n v="2032"/>
    <n v="59192.159999999996"/>
  </r>
  <r>
    <n v="6762"/>
    <x v="3"/>
    <x v="9"/>
    <x v="4"/>
    <x v="4"/>
    <s v="15.58 - 16.98"/>
    <n v="15.58"/>
    <n v="16.98"/>
    <n v="16.28"/>
    <x v="0"/>
    <n v="2001"/>
    <n v="32576.280000000002"/>
  </r>
  <r>
    <n v="6763"/>
    <x v="3"/>
    <x v="9"/>
    <x v="52"/>
    <x v="100"/>
    <s v="5.68 - 8.58"/>
    <n v="5.68"/>
    <n v="8.58"/>
    <n v="7.13"/>
    <x v="4"/>
    <n v="1985"/>
    <n v="14153.05"/>
  </r>
  <r>
    <n v="6764"/>
    <x v="3"/>
    <x v="9"/>
    <x v="11"/>
    <x v="294"/>
    <s v="14.49 - 15.99"/>
    <n v="14.49"/>
    <n v="15.99"/>
    <n v="15.24"/>
    <x v="0"/>
    <n v="1920"/>
    <n v="29260.799999999999"/>
  </r>
  <r>
    <n v="6765"/>
    <x v="3"/>
    <x v="9"/>
    <x v="75"/>
    <x v="299"/>
    <s v="49.90 - 58.80"/>
    <n v="49.9"/>
    <n v="58.8"/>
    <n v="54.349999999999994"/>
    <x v="1"/>
    <n v="1906"/>
    <n v="103591.09999999999"/>
  </r>
  <r>
    <n v="6766"/>
    <x v="3"/>
    <x v="9"/>
    <x v="17"/>
    <x v="109"/>
    <s v="15.99 - 23.29"/>
    <n v="15.99"/>
    <n v="23.29"/>
    <n v="19.64"/>
    <x v="0"/>
    <n v="1837"/>
    <n v="36078.68"/>
  </r>
  <r>
    <n v="6767"/>
    <x v="3"/>
    <x v="9"/>
    <x v="82"/>
    <x v="211"/>
    <s v="24.98 - 33.18"/>
    <n v="24.98"/>
    <n v="33.18"/>
    <n v="29.08"/>
    <x v="2"/>
    <n v="1809"/>
    <n v="52605.719999999994"/>
  </r>
  <r>
    <n v="6768"/>
    <x v="3"/>
    <x v="9"/>
    <x v="56"/>
    <x v="312"/>
    <s v="16.99 - 24.99"/>
    <n v="16.989999999999998"/>
    <n v="24.99"/>
    <n v="20.99"/>
    <x v="2"/>
    <n v="1693"/>
    <n v="35536.07"/>
  </r>
  <r>
    <n v="6769"/>
    <x v="3"/>
    <x v="9"/>
    <x v="105"/>
    <x v="320"/>
    <s v="33.90 - 44.90"/>
    <n v="33.9"/>
    <n v="44.9"/>
    <n v="39.4"/>
    <x v="5"/>
    <n v="1606"/>
    <n v="63276.399999999994"/>
  </r>
  <r>
    <n v="6770"/>
    <x v="3"/>
    <x v="9"/>
    <x v="3"/>
    <x v="276"/>
    <s v="29.80 - 35.60"/>
    <n v="29.8"/>
    <n v="35.6"/>
    <n v="32.700000000000003"/>
    <x v="5"/>
    <n v="1551"/>
    <n v="50717.700000000004"/>
  </r>
  <r>
    <n v="6771"/>
    <x v="3"/>
    <x v="9"/>
    <x v="5"/>
    <x v="298"/>
    <s v="16.28 - 17.58"/>
    <n v="16.28"/>
    <n v="17.579999999999998"/>
    <n v="16.93"/>
    <x v="0"/>
    <n v="1441"/>
    <n v="24396.13"/>
  </r>
  <r>
    <n v="6772"/>
    <x v="3"/>
    <x v="9"/>
    <x v="19"/>
    <x v="241"/>
    <s v="17.50 - 21.80"/>
    <n v="17.5"/>
    <n v="21.8"/>
    <n v="19.649999999999999"/>
    <x v="0"/>
    <n v="1378"/>
    <n v="27077.699999999997"/>
  </r>
  <r>
    <n v="6773"/>
    <x v="3"/>
    <x v="9"/>
    <x v="4"/>
    <x v="198"/>
    <s v="9.58 - 11.38"/>
    <n v="9.58"/>
    <n v="11.38"/>
    <n v="10.48"/>
    <x v="0"/>
    <n v="1330"/>
    <n v="13938.400000000001"/>
  </r>
  <r>
    <n v="6774"/>
    <x v="3"/>
    <x v="9"/>
    <x v="8"/>
    <x v="285"/>
    <s v="18.98 - 27.28"/>
    <n v="18.98"/>
    <n v="27.28"/>
    <n v="23.130000000000003"/>
    <x v="2"/>
    <n v="1311"/>
    <n v="30323.430000000004"/>
  </r>
  <r>
    <n v="6775"/>
    <x v="3"/>
    <x v="9"/>
    <x v="7"/>
    <x v="212"/>
    <s v="18.98 - 32.98"/>
    <n v="18.98"/>
    <n v="32.979999999999997"/>
    <n v="25.979999999999997"/>
    <x v="2"/>
    <n v="1300"/>
    <n v="33773.999999999993"/>
  </r>
  <r>
    <n v="6776"/>
    <x v="3"/>
    <x v="9"/>
    <x v="102"/>
    <x v="305"/>
    <s v="13.98 - 19.28"/>
    <n v="13.98"/>
    <n v="19.28"/>
    <n v="16.630000000000003"/>
    <x v="0"/>
    <n v="1236"/>
    <n v="20554.680000000004"/>
  </r>
  <r>
    <n v="6777"/>
    <x v="3"/>
    <x v="9"/>
    <x v="0"/>
    <x v="251"/>
    <s v="13.98 - 18.68"/>
    <n v="13.98"/>
    <n v="18.68"/>
    <n v="16.329999999999998"/>
    <x v="0"/>
    <n v="1224"/>
    <n v="19987.919999999998"/>
  </r>
  <r>
    <n v="6778"/>
    <x v="3"/>
    <x v="9"/>
    <x v="62"/>
    <x v="209"/>
    <s v="8.98 - 16.38"/>
    <n v="8.98"/>
    <n v="16.38"/>
    <n v="12.68"/>
    <x v="0"/>
    <n v="1145"/>
    <n v="14518.6"/>
  </r>
  <r>
    <n v="6779"/>
    <x v="3"/>
    <x v="9"/>
    <x v="4"/>
    <x v="11"/>
    <s v="10.28 - 14.78"/>
    <n v="10.28"/>
    <n v="14.78"/>
    <n v="12.53"/>
    <x v="0"/>
    <n v="1140"/>
    <n v="14284.199999999999"/>
  </r>
  <r>
    <n v="6780"/>
    <x v="3"/>
    <x v="9"/>
    <x v="69"/>
    <x v="153"/>
    <s v="14.78 - 16.48"/>
    <n v="14.78"/>
    <n v="16.48"/>
    <n v="15.629999999999999"/>
    <x v="0"/>
    <n v="1134"/>
    <n v="17724.419999999998"/>
  </r>
  <r>
    <n v="6781"/>
    <x v="3"/>
    <x v="9"/>
    <x v="26"/>
    <x v="269"/>
    <s v="11.98 - 18.58"/>
    <n v="11.98"/>
    <n v="18.579999999999998"/>
    <n v="15.28"/>
    <x v="0"/>
    <n v="1062"/>
    <n v="16227.359999999999"/>
  </r>
  <r>
    <n v="6782"/>
    <x v="3"/>
    <x v="9"/>
    <x v="30"/>
    <x v="157"/>
    <s v="13.68 - 16.78"/>
    <n v="13.68"/>
    <n v="16.78"/>
    <n v="15.23"/>
    <x v="0"/>
    <n v="1044"/>
    <n v="15900.12"/>
  </r>
  <r>
    <n v="6783"/>
    <x v="3"/>
    <x v="9"/>
    <x v="48"/>
    <x v="94"/>
    <s v="23.79 - 25.29"/>
    <n v="23.79"/>
    <n v="25.29"/>
    <n v="24.54"/>
    <x v="2"/>
    <n v="1016"/>
    <n v="24932.639999999999"/>
  </r>
  <r>
    <n v="6784"/>
    <x v="3"/>
    <x v="9"/>
    <x v="23"/>
    <x v="274"/>
    <s v="19.99 - 28.29"/>
    <n v="19.989999999999998"/>
    <n v="28.29"/>
    <n v="24.14"/>
    <x v="2"/>
    <n v="988"/>
    <n v="23850.32"/>
  </r>
  <r>
    <n v="6785"/>
    <x v="3"/>
    <x v="9"/>
    <x v="73"/>
    <x v="169"/>
    <s v="15.68 - 32.98"/>
    <n v="15.68"/>
    <n v="32.979999999999997"/>
    <n v="24.33"/>
    <x v="2"/>
    <n v="928"/>
    <n v="22578.239999999998"/>
  </r>
  <r>
    <n v="6786"/>
    <x v="3"/>
    <x v="9"/>
    <x v="103"/>
    <x v="308"/>
    <s v="13.99 - 15.39"/>
    <n v="13.99"/>
    <n v="15.39"/>
    <n v="14.690000000000001"/>
    <x v="0"/>
    <n v="925"/>
    <n v="13588.250000000002"/>
  </r>
  <r>
    <n v="6787"/>
    <x v="3"/>
    <x v="9"/>
    <x v="19"/>
    <x v="205"/>
    <s v="24.59 - 29.98"/>
    <n v="24.59"/>
    <n v="29.98"/>
    <n v="27.285"/>
    <x v="2"/>
    <n v="916"/>
    <n v="24993.06"/>
  </r>
  <r>
    <n v="6788"/>
    <x v="3"/>
    <x v="9"/>
    <x v="30"/>
    <x v="208"/>
    <s v="28.99 - 36.29"/>
    <n v="28.99"/>
    <n v="36.29"/>
    <n v="32.64"/>
    <x v="5"/>
    <n v="894"/>
    <n v="29180.16"/>
  </r>
  <r>
    <n v="6789"/>
    <x v="3"/>
    <x v="9"/>
    <x v="2"/>
    <x v="2"/>
    <s v="23.32 - 24.22"/>
    <n v="23.32"/>
    <n v="24.22"/>
    <n v="23.77"/>
    <x v="2"/>
    <n v="851"/>
    <n v="20228.27"/>
  </r>
  <r>
    <n v="6790"/>
    <x v="3"/>
    <x v="9"/>
    <x v="0"/>
    <x v="206"/>
    <s v="15.28 - 16.59"/>
    <n v="15.28"/>
    <n v="16.59"/>
    <n v="15.934999999999999"/>
    <x v="0"/>
    <n v="834"/>
    <n v="13289.789999999999"/>
  </r>
  <r>
    <n v="6791"/>
    <x v="3"/>
    <x v="9"/>
    <x v="21"/>
    <x v="262"/>
    <s v="47.80 - 53.43"/>
    <n v="47.8"/>
    <n v="53.43"/>
    <n v="50.614999999999995"/>
    <x v="1"/>
    <n v="823"/>
    <n v="41656.144999999997"/>
  </r>
  <r>
    <n v="6792"/>
    <x v="3"/>
    <x v="9"/>
    <x v="91"/>
    <x v="245"/>
    <s v="8.98 - 16.88"/>
    <n v="8.98"/>
    <n v="16.88"/>
    <n v="12.93"/>
    <x v="0"/>
    <n v="804"/>
    <n v="10395.719999999999"/>
  </r>
  <r>
    <n v="6793"/>
    <x v="3"/>
    <x v="9"/>
    <x v="26"/>
    <x v="39"/>
    <s v="12.68 - 20.78"/>
    <n v="12.68"/>
    <n v="20.78"/>
    <n v="16.73"/>
    <x v="0"/>
    <n v="802"/>
    <n v="13417.460000000001"/>
  </r>
  <r>
    <n v="6794"/>
    <x v="3"/>
    <x v="9"/>
    <x v="48"/>
    <x v="151"/>
    <s v="25.89 - 33.69"/>
    <n v="25.89"/>
    <n v="33.69"/>
    <n v="29.79"/>
    <x v="2"/>
    <n v="799"/>
    <n v="23802.21"/>
  </r>
  <r>
    <n v="6795"/>
    <x v="3"/>
    <x v="9"/>
    <x v="95"/>
    <x v="266"/>
    <s v="2.97 - 5.19"/>
    <n v="2.97"/>
    <n v="5.19"/>
    <n v="4.08"/>
    <x v="4"/>
    <n v="786"/>
    <n v="3206.88"/>
  </r>
  <r>
    <n v="6796"/>
    <x v="3"/>
    <x v="9"/>
    <x v="57"/>
    <x v="120"/>
    <s v="4.38 - 6.88"/>
    <n v="4.38"/>
    <n v="6.88"/>
    <n v="5.63"/>
    <x v="4"/>
    <n v="691"/>
    <n v="3890.33"/>
  </r>
  <r>
    <n v="6797"/>
    <x v="3"/>
    <x v="9"/>
    <x v="11"/>
    <x v="235"/>
    <s v="18.79 - 21.59"/>
    <n v="18.79"/>
    <n v="21.59"/>
    <n v="20.189999999999998"/>
    <x v="2"/>
    <n v="689"/>
    <n v="13910.909999999998"/>
  </r>
  <r>
    <n v="6798"/>
    <x v="3"/>
    <x v="9"/>
    <x v="52"/>
    <x v="162"/>
    <s v="17.78 - 28.88"/>
    <n v="17.78"/>
    <n v="28.88"/>
    <n v="23.33"/>
    <x v="2"/>
    <n v="661"/>
    <n v="15421.13"/>
  </r>
  <r>
    <n v="6799"/>
    <x v="3"/>
    <x v="9"/>
    <x v="21"/>
    <x v="317"/>
    <s v="48.60 - 63.06"/>
    <n v="48.6"/>
    <n v="63.06"/>
    <n v="55.83"/>
    <x v="1"/>
    <n v="652"/>
    <n v="36401.159999999996"/>
  </r>
  <r>
    <n v="6800"/>
    <x v="3"/>
    <x v="9"/>
    <x v="2"/>
    <x v="175"/>
    <s v="25.99 - 33.89"/>
    <n v="25.99"/>
    <n v="33.89"/>
    <n v="29.939999999999998"/>
    <x v="2"/>
    <n v="634"/>
    <n v="18981.96"/>
  </r>
  <r>
    <n v="6801"/>
    <x v="3"/>
    <x v="9"/>
    <x v="33"/>
    <x v="194"/>
    <s v="11.88 - 19.98"/>
    <n v="11.88"/>
    <n v="19.98"/>
    <n v="15.93"/>
    <x v="0"/>
    <n v="620"/>
    <n v="9876.6"/>
  </r>
  <r>
    <n v="6802"/>
    <x v="3"/>
    <x v="9"/>
    <x v="6"/>
    <x v="284"/>
    <s v="6.78 - 8.28"/>
    <n v="6.78"/>
    <n v="8.2799999999999994"/>
    <n v="7.5299999999999994"/>
    <x v="4"/>
    <n v="614"/>
    <n v="4623.4199999999992"/>
  </r>
  <r>
    <n v="6803"/>
    <x v="3"/>
    <x v="9"/>
    <x v="29"/>
    <x v="158"/>
    <s v="52.39 - 60.39"/>
    <n v="52.39"/>
    <n v="60.39"/>
    <n v="56.39"/>
    <x v="1"/>
    <n v="500"/>
    <n v="28195"/>
  </r>
  <r>
    <n v="6804"/>
    <x v="3"/>
    <x v="9"/>
    <x v="53"/>
    <x v="186"/>
    <s v="13.48 - 18.28"/>
    <n v="13.48"/>
    <n v="18.28"/>
    <n v="15.88"/>
    <x v="0"/>
    <n v="490"/>
    <n v="7781.2000000000007"/>
  </r>
  <r>
    <n v="6805"/>
    <x v="3"/>
    <x v="9"/>
    <x v="44"/>
    <x v="224"/>
    <s v="12.98 - 13.98"/>
    <n v="12.98"/>
    <n v="13.98"/>
    <n v="13.48"/>
    <x v="0"/>
    <n v="489"/>
    <n v="6591.72"/>
  </r>
  <r>
    <n v="6806"/>
    <x v="3"/>
    <x v="9"/>
    <x v="42"/>
    <x v="240"/>
    <s v="3.26 - 5.91"/>
    <n v="3.26"/>
    <n v="5.91"/>
    <n v="4.585"/>
    <x v="4"/>
    <n v="471"/>
    <n v="2159.5349999999999"/>
  </r>
  <r>
    <n v="6807"/>
    <x v="3"/>
    <x v="9"/>
    <x v="35"/>
    <x v="64"/>
    <s v="15.09 - 16.99"/>
    <n v="15.09"/>
    <n v="16.989999999999998"/>
    <n v="16.04"/>
    <x v="0"/>
    <n v="460"/>
    <n v="7378.4"/>
  </r>
  <r>
    <n v="6808"/>
    <x v="3"/>
    <x v="9"/>
    <x v="23"/>
    <x v="32"/>
    <s v="12.98 - 17.88"/>
    <n v="12.98"/>
    <n v="17.88"/>
    <n v="15.43"/>
    <x v="0"/>
    <n v="451"/>
    <n v="6958.93"/>
  </r>
  <r>
    <n v="6809"/>
    <x v="3"/>
    <x v="9"/>
    <x v="6"/>
    <x v="167"/>
    <s v="7.78 - 11.38"/>
    <n v="7.78"/>
    <n v="11.38"/>
    <n v="9.58"/>
    <x v="4"/>
    <n v="451"/>
    <n v="4320.58"/>
  </r>
  <r>
    <n v="6810"/>
    <x v="3"/>
    <x v="9"/>
    <x v="36"/>
    <x v="155"/>
    <s v="22.59 - 26.99"/>
    <n v="22.59"/>
    <n v="26.99"/>
    <n v="24.79"/>
    <x v="2"/>
    <n v="449"/>
    <n v="11130.71"/>
  </r>
  <r>
    <n v="6811"/>
    <x v="3"/>
    <x v="9"/>
    <x v="89"/>
    <x v="238"/>
    <s v="29.85 - 43.55"/>
    <n v="29.85"/>
    <n v="43.55"/>
    <n v="36.700000000000003"/>
    <x v="5"/>
    <n v="405"/>
    <n v="14863.500000000002"/>
  </r>
  <r>
    <n v="6812"/>
    <x v="3"/>
    <x v="9"/>
    <x v="43"/>
    <x v="78"/>
    <s v="18.29 - 19.79"/>
    <n v="18.29"/>
    <n v="19.79"/>
    <n v="19.04"/>
    <x v="0"/>
    <n v="403"/>
    <n v="7673.12"/>
  </r>
  <r>
    <n v="6813"/>
    <x v="3"/>
    <x v="9"/>
    <x v="8"/>
    <x v="255"/>
    <s v="14.98 - 17.98"/>
    <n v="14.98"/>
    <n v="17.98"/>
    <n v="16.48"/>
    <x v="0"/>
    <n v="401"/>
    <n v="6608.4800000000005"/>
  </r>
  <r>
    <n v="6814"/>
    <x v="3"/>
    <x v="9"/>
    <x v="57"/>
    <x v="259"/>
    <s v="2.98 - 4.18"/>
    <n v="2.98"/>
    <n v="4.18"/>
    <n v="3.58"/>
    <x v="4"/>
    <n v="396"/>
    <n v="1417.68"/>
  </r>
  <r>
    <n v="6815"/>
    <x v="3"/>
    <x v="9"/>
    <x v="6"/>
    <x v="91"/>
    <s v="10.88 - 11.88"/>
    <n v="10.88"/>
    <n v="11.88"/>
    <n v="11.38"/>
    <x v="0"/>
    <n v="392"/>
    <n v="4460.96"/>
  </r>
  <r>
    <n v="6816"/>
    <x v="3"/>
    <x v="9"/>
    <x v="1"/>
    <x v="1"/>
    <s v="49.99 - 54.65"/>
    <n v="49.99"/>
    <n v="54.65"/>
    <n v="52.32"/>
    <x v="1"/>
    <n v="390"/>
    <n v="20404.8"/>
  </r>
  <r>
    <n v="6817"/>
    <x v="3"/>
    <x v="9"/>
    <x v="98"/>
    <x v="295"/>
    <s v="28.98 - 45.98"/>
    <n v="28.98"/>
    <n v="45.98"/>
    <n v="37.479999999999997"/>
    <x v="5"/>
    <n v="385"/>
    <n v="14429.8"/>
  </r>
  <r>
    <n v="6818"/>
    <x v="3"/>
    <x v="9"/>
    <x v="12"/>
    <x v="15"/>
    <s v="16.89 - 20.19"/>
    <n v="16.89"/>
    <n v="20.190000000000001"/>
    <n v="18.54"/>
    <x v="0"/>
    <n v="363"/>
    <n v="6730.0199999999995"/>
  </r>
  <r>
    <n v="6819"/>
    <x v="3"/>
    <x v="9"/>
    <x v="10"/>
    <x v="281"/>
    <s v="19.98 - 28.48"/>
    <n v="19.98"/>
    <n v="28.48"/>
    <n v="24.23"/>
    <x v="2"/>
    <n v="362"/>
    <n v="8771.26"/>
  </r>
  <r>
    <n v="6820"/>
    <x v="3"/>
    <x v="9"/>
    <x v="11"/>
    <x v="14"/>
    <s v="14.99 - 15.99"/>
    <n v="14.99"/>
    <n v="15.99"/>
    <n v="15.49"/>
    <x v="0"/>
    <n v="346"/>
    <n v="5359.54"/>
  </r>
  <r>
    <n v="6821"/>
    <x v="3"/>
    <x v="9"/>
    <x v="33"/>
    <x v="280"/>
    <s v="4.99 - 5.89"/>
    <n v="4.99"/>
    <n v="5.89"/>
    <n v="5.4399999999999995"/>
    <x v="4"/>
    <n v="334"/>
    <n v="1816.9599999999998"/>
  </r>
  <r>
    <n v="6822"/>
    <x v="3"/>
    <x v="9"/>
    <x v="3"/>
    <x v="180"/>
    <s v="42.80 - 53.60"/>
    <n v="42.8"/>
    <n v="53.6"/>
    <n v="48.2"/>
    <x v="3"/>
    <n v="332"/>
    <n v="16002.400000000001"/>
  </r>
  <r>
    <n v="6823"/>
    <x v="3"/>
    <x v="9"/>
    <x v="27"/>
    <x v="252"/>
    <s v="26.99 - 44.99"/>
    <n v="26.99"/>
    <n v="44.99"/>
    <n v="35.99"/>
    <x v="5"/>
    <n v="315"/>
    <n v="11336.85"/>
  </r>
  <r>
    <n v="6824"/>
    <x v="3"/>
    <x v="9"/>
    <x v="31"/>
    <x v="267"/>
    <s v="15.24 - 15.78"/>
    <n v="15.24"/>
    <n v="15.78"/>
    <n v="15.51"/>
    <x v="0"/>
    <n v="313"/>
    <n v="4854.63"/>
  </r>
  <r>
    <n v="6825"/>
    <x v="3"/>
    <x v="9"/>
    <x v="94"/>
    <x v="254"/>
    <s v="29.77 - 41.97"/>
    <n v="29.77"/>
    <n v="41.97"/>
    <n v="35.869999999999997"/>
    <x v="5"/>
    <n v="311"/>
    <n v="11155.57"/>
  </r>
  <r>
    <n v="6826"/>
    <x v="3"/>
    <x v="9"/>
    <x v="21"/>
    <x v="190"/>
    <s v="32.18 - 32.20"/>
    <n v="32.18"/>
    <n v="32.200000000000003"/>
    <n v="32.19"/>
    <x v="5"/>
    <n v="308"/>
    <n v="9914.5199999999986"/>
  </r>
  <r>
    <n v="6827"/>
    <x v="3"/>
    <x v="9"/>
    <x v="65"/>
    <x v="258"/>
    <s v="13.99 - 19.99"/>
    <n v="13.99"/>
    <n v="19.989999999999998"/>
    <n v="16.989999999999998"/>
    <x v="0"/>
    <n v="307"/>
    <n v="5215.9299999999994"/>
  </r>
  <r>
    <n v="6828"/>
    <x v="3"/>
    <x v="9"/>
    <x v="7"/>
    <x v="160"/>
    <s v="18.58 - 28.08"/>
    <n v="18.579999999999998"/>
    <n v="28.08"/>
    <n v="23.33"/>
    <x v="2"/>
    <n v="302"/>
    <n v="7045.66"/>
  </r>
  <r>
    <n v="6829"/>
    <x v="3"/>
    <x v="9"/>
    <x v="35"/>
    <x v="318"/>
    <s v="11.99 - 22.99"/>
    <n v="11.99"/>
    <n v="22.99"/>
    <n v="17.489999999999998"/>
    <x v="0"/>
    <n v="267"/>
    <n v="4669.83"/>
  </r>
  <r>
    <n v="6830"/>
    <x v="3"/>
    <x v="9"/>
    <x v="0"/>
    <x v="243"/>
    <s v="25.98 - 35.98"/>
    <n v="25.98"/>
    <n v="35.979999999999997"/>
    <n v="30.979999999999997"/>
    <x v="5"/>
    <n v="246"/>
    <n v="7621.079999999999"/>
  </r>
  <r>
    <n v="6831"/>
    <x v="3"/>
    <x v="9"/>
    <x v="2"/>
    <x v="27"/>
    <s v="26.11 - 27.21"/>
    <n v="26.11"/>
    <n v="27.21"/>
    <n v="26.66"/>
    <x v="2"/>
    <n v="244"/>
    <n v="6505.04"/>
  </r>
  <r>
    <n v="6832"/>
    <x v="3"/>
    <x v="9"/>
    <x v="29"/>
    <x v="170"/>
    <s v="49.99 - 61.39"/>
    <n v="49.99"/>
    <n v="61.39"/>
    <n v="55.69"/>
    <x v="1"/>
    <n v="241"/>
    <n v="13421.289999999999"/>
  </r>
  <r>
    <n v="6833"/>
    <x v="3"/>
    <x v="9"/>
    <x v="100"/>
    <x v="301"/>
    <s v="12.98 - 16.28"/>
    <n v="12.98"/>
    <n v="16.28"/>
    <n v="14.63"/>
    <x v="0"/>
    <n v="219"/>
    <n v="3203.9700000000003"/>
  </r>
  <r>
    <n v="6834"/>
    <x v="3"/>
    <x v="9"/>
    <x v="70"/>
    <x v="300"/>
    <s v="25.28 - 38.59"/>
    <n v="25.28"/>
    <n v="38.590000000000003"/>
    <n v="31.935000000000002"/>
    <x v="5"/>
    <n v="215"/>
    <n v="6866.0250000000005"/>
  </r>
  <r>
    <n v="6835"/>
    <x v="3"/>
    <x v="9"/>
    <x v="3"/>
    <x v="264"/>
    <s v="43.80 - 51.80"/>
    <n v="43.8"/>
    <n v="51.8"/>
    <n v="47.8"/>
    <x v="3"/>
    <n v="207"/>
    <n v="9894.5999999999985"/>
  </r>
  <r>
    <n v="6836"/>
    <x v="3"/>
    <x v="9"/>
    <x v="48"/>
    <x v="159"/>
    <s v="24.29 - 24.29"/>
    <n v="24.29"/>
    <n v="24.29"/>
    <n v="24.29"/>
    <x v="2"/>
    <n v="205"/>
    <n v="4979.45"/>
  </r>
  <r>
    <n v="6837"/>
    <x v="3"/>
    <x v="9"/>
    <x v="3"/>
    <x v="310"/>
    <s v="45.80 - 54.80"/>
    <n v="45.8"/>
    <n v="54.8"/>
    <n v="50.3"/>
    <x v="1"/>
    <n v="204"/>
    <n v="10261.199999999999"/>
  </r>
  <r>
    <n v="6838"/>
    <x v="3"/>
    <x v="9"/>
    <x v="34"/>
    <x v="133"/>
    <s v="50.98 - 77.98"/>
    <n v="50.98"/>
    <n v="77.98"/>
    <n v="64.48"/>
    <x v="1"/>
    <n v="200"/>
    <n v="12896"/>
  </r>
  <r>
    <n v="6839"/>
    <x v="3"/>
    <x v="9"/>
    <x v="36"/>
    <x v="250"/>
    <s v="17.50 - 21.80"/>
    <n v="17.5"/>
    <n v="21.8"/>
    <n v="19.649999999999999"/>
    <x v="0"/>
    <n v="198"/>
    <n v="3890.7"/>
  </r>
  <r>
    <n v="6840"/>
    <x v="3"/>
    <x v="9"/>
    <x v="35"/>
    <x v="65"/>
    <s v="13.99 - 19.69"/>
    <n v="13.99"/>
    <n v="19.690000000000001"/>
    <n v="16.84"/>
    <x v="0"/>
    <n v="191"/>
    <n v="3216.44"/>
  </r>
  <r>
    <n v="6841"/>
    <x v="3"/>
    <x v="9"/>
    <x v="26"/>
    <x v="115"/>
    <s v="12.98 - 20.78"/>
    <n v="12.98"/>
    <n v="20.78"/>
    <n v="16.880000000000003"/>
    <x v="0"/>
    <n v="185"/>
    <n v="3122.8000000000006"/>
  </r>
  <r>
    <n v="6842"/>
    <x v="3"/>
    <x v="9"/>
    <x v="14"/>
    <x v="287"/>
    <s v="19.98 - 28.78"/>
    <n v="19.98"/>
    <n v="28.78"/>
    <n v="24.380000000000003"/>
    <x v="2"/>
    <n v="174"/>
    <n v="4242.1200000000008"/>
  </r>
  <r>
    <n v="6843"/>
    <x v="3"/>
    <x v="9"/>
    <x v="15"/>
    <x v="33"/>
    <s v="13.58 - 16.18"/>
    <n v="13.58"/>
    <n v="16.18"/>
    <n v="14.879999999999999"/>
    <x v="0"/>
    <n v="172"/>
    <n v="2559.3599999999997"/>
  </r>
  <r>
    <n v="6844"/>
    <x v="3"/>
    <x v="9"/>
    <x v="84"/>
    <x v="216"/>
    <s v="6.58 - 8.48"/>
    <n v="6.58"/>
    <n v="8.48"/>
    <n v="7.53"/>
    <x v="4"/>
    <n v="161"/>
    <n v="1212.33"/>
  </r>
  <r>
    <n v="6845"/>
    <x v="3"/>
    <x v="9"/>
    <x v="105"/>
    <x v="322"/>
    <s v="57.00 - 80.00"/>
    <n v="57"/>
    <n v="80"/>
    <n v="68.5"/>
    <x v="1"/>
    <n v="160"/>
    <n v="10960"/>
  </r>
  <r>
    <n v="6846"/>
    <x v="3"/>
    <x v="9"/>
    <x v="4"/>
    <x v="136"/>
    <s v="16.08 - 16.98"/>
    <n v="16.079999999999998"/>
    <n v="16.98"/>
    <n v="16.53"/>
    <x v="0"/>
    <n v="154"/>
    <n v="2545.6200000000003"/>
  </r>
  <r>
    <n v="6847"/>
    <x v="3"/>
    <x v="9"/>
    <x v="21"/>
    <x v="189"/>
    <s v="35.20 - 42.80"/>
    <n v="35.200000000000003"/>
    <n v="42.8"/>
    <n v="39"/>
    <x v="5"/>
    <n v="145"/>
    <n v="5655"/>
  </r>
  <r>
    <n v="6848"/>
    <x v="3"/>
    <x v="9"/>
    <x v="19"/>
    <x v="132"/>
    <s v="14.98 - 15.98"/>
    <n v="14.98"/>
    <n v="15.98"/>
    <n v="15.48"/>
    <x v="0"/>
    <n v="142"/>
    <n v="2198.16"/>
  </r>
  <r>
    <n v="6849"/>
    <x v="3"/>
    <x v="9"/>
    <x v="5"/>
    <x v="236"/>
    <s v="23.18 - 31.50"/>
    <n v="23.18"/>
    <n v="31.5"/>
    <n v="27.34"/>
    <x v="2"/>
    <n v="141"/>
    <n v="3854.94"/>
  </r>
  <r>
    <n v="6850"/>
    <x v="3"/>
    <x v="9"/>
    <x v="16"/>
    <x v="220"/>
    <s v="54.68 - 64.88"/>
    <n v="54.68"/>
    <n v="64.88"/>
    <n v="59.78"/>
    <x v="1"/>
    <n v="140"/>
    <n v="8369.2000000000007"/>
  </r>
  <r>
    <n v="6851"/>
    <x v="3"/>
    <x v="9"/>
    <x v="33"/>
    <x v="102"/>
    <s v="5.28 - 8.28"/>
    <n v="5.28"/>
    <n v="8.2799999999999994"/>
    <n v="6.7799999999999994"/>
    <x v="4"/>
    <n v="137"/>
    <n v="928.8599999999999"/>
  </r>
  <r>
    <n v="6852"/>
    <x v="3"/>
    <x v="9"/>
    <x v="0"/>
    <x v="0"/>
    <s v="13.98 - 15.38"/>
    <n v="13.98"/>
    <n v="15.38"/>
    <n v="14.68"/>
    <x v="0"/>
    <n v="135"/>
    <n v="1981.8"/>
  </r>
  <r>
    <n v="6853"/>
    <x v="3"/>
    <x v="9"/>
    <x v="4"/>
    <x v="30"/>
    <s v="15.48 - 15.58"/>
    <n v="15.48"/>
    <n v="15.58"/>
    <n v="15.530000000000001"/>
    <x v="0"/>
    <n v="132"/>
    <n v="2049.96"/>
  </r>
  <r>
    <n v="6854"/>
    <x v="3"/>
    <x v="9"/>
    <x v="17"/>
    <x v="23"/>
    <s v="28.66 - 46.96"/>
    <n v="28.66"/>
    <n v="46.96"/>
    <n v="37.81"/>
    <x v="5"/>
    <n v="126"/>
    <n v="4764.0600000000004"/>
  </r>
  <r>
    <n v="6855"/>
    <x v="3"/>
    <x v="9"/>
    <x v="29"/>
    <x v="122"/>
    <s v="27.99 - 32.20"/>
    <n v="27.99"/>
    <n v="32.200000000000003"/>
    <n v="30.094999999999999"/>
    <x v="5"/>
    <n v="116"/>
    <n v="3491.02"/>
  </r>
  <r>
    <n v="6856"/>
    <x v="3"/>
    <x v="9"/>
    <x v="77"/>
    <x v="188"/>
    <s v="4.09 - 5.59"/>
    <n v="4.09"/>
    <n v="5.59"/>
    <n v="4.84"/>
    <x v="4"/>
    <n v="110"/>
    <n v="532.4"/>
  </r>
  <r>
    <n v="6857"/>
    <x v="3"/>
    <x v="9"/>
    <x v="76"/>
    <x v="187"/>
    <s v="11.99 - 17.66"/>
    <n v="11.99"/>
    <n v="17.66"/>
    <n v="14.824999999999999"/>
    <x v="0"/>
    <n v="110"/>
    <n v="1630.75"/>
  </r>
  <r>
    <n v="6858"/>
    <x v="3"/>
    <x v="9"/>
    <x v="29"/>
    <x v="260"/>
    <s v="28.90 - 34.20"/>
    <n v="28.9"/>
    <n v="34.200000000000003"/>
    <n v="31.55"/>
    <x v="5"/>
    <n v="107"/>
    <n v="3375.85"/>
  </r>
  <r>
    <n v="6859"/>
    <x v="3"/>
    <x v="9"/>
    <x v="0"/>
    <x v="278"/>
    <s v="18.99 - 38.99"/>
    <n v="18.989999999999998"/>
    <n v="38.99"/>
    <n v="28.990000000000002"/>
    <x v="2"/>
    <n v="106"/>
    <n v="3072.94"/>
  </r>
  <r>
    <n v="6860"/>
    <x v="3"/>
    <x v="9"/>
    <x v="62"/>
    <x v="282"/>
    <s v="10.99 - 19.79"/>
    <n v="10.99"/>
    <n v="19.79"/>
    <n v="15.39"/>
    <x v="0"/>
    <n v="93"/>
    <n v="1431.27"/>
  </r>
  <r>
    <n v="6861"/>
    <x v="3"/>
    <x v="9"/>
    <x v="66"/>
    <x v="148"/>
    <s v="23.98 - 36.99"/>
    <n v="23.98"/>
    <n v="36.99"/>
    <n v="30.484999999999999"/>
    <x v="5"/>
    <n v="79"/>
    <n v="2408.3150000000001"/>
  </r>
  <r>
    <n v="6862"/>
    <x v="3"/>
    <x v="9"/>
    <x v="105"/>
    <x v="321"/>
    <s v="51.00 - 63.00"/>
    <n v="51"/>
    <n v="63"/>
    <n v="57"/>
    <x v="1"/>
    <n v="68"/>
    <n v="3876"/>
  </r>
  <r>
    <n v="6863"/>
    <x v="3"/>
    <x v="9"/>
    <x v="31"/>
    <x v="286"/>
    <s v="7.99 - 11.59"/>
    <n v="7.99"/>
    <n v="11.59"/>
    <n v="9.7899999999999991"/>
    <x v="4"/>
    <n v="62"/>
    <n v="606.9799999999999"/>
  </r>
  <r>
    <n v="6864"/>
    <x v="3"/>
    <x v="9"/>
    <x v="62"/>
    <x v="147"/>
    <s v="8.98 - 15.98"/>
    <n v="8.98"/>
    <n v="15.98"/>
    <n v="12.48"/>
    <x v="0"/>
    <n v="50"/>
    <n v="624"/>
  </r>
  <r>
    <n v="6865"/>
    <x v="3"/>
    <x v="9"/>
    <x v="44"/>
    <x v="237"/>
    <s v="15.38 - 16.38"/>
    <n v="15.38"/>
    <n v="16.38"/>
    <n v="15.879999999999999"/>
    <x v="0"/>
    <n v="46"/>
    <n v="730.4799999999999"/>
  </r>
  <r>
    <n v="6866"/>
    <x v="3"/>
    <x v="9"/>
    <x v="65"/>
    <x v="253"/>
    <s v="17.48 - 20.88"/>
    <n v="17.48"/>
    <n v="20.88"/>
    <n v="19.18"/>
    <x v="0"/>
    <n v="43"/>
    <n v="824.74"/>
  </r>
  <r>
    <n v="6867"/>
    <x v="3"/>
    <x v="9"/>
    <x v="53"/>
    <x v="297"/>
    <s v="13.98 - 26.98"/>
    <n v="13.98"/>
    <n v="26.98"/>
    <n v="20.48"/>
    <x v="2"/>
    <n v="38"/>
    <n v="778.24"/>
  </r>
  <r>
    <n v="6868"/>
    <x v="3"/>
    <x v="9"/>
    <x v="10"/>
    <x v="214"/>
    <s v="24.88 - 29.68"/>
    <n v="24.88"/>
    <n v="29.68"/>
    <n v="27.28"/>
    <x v="2"/>
    <n v="37"/>
    <n v="1009.36"/>
  </r>
  <r>
    <n v="6869"/>
    <x v="3"/>
    <x v="9"/>
    <x v="74"/>
    <x v="179"/>
    <s v="40.98 - 40.98"/>
    <n v="40.98"/>
    <n v="40.98"/>
    <n v="40.98"/>
    <x v="3"/>
    <n v="34"/>
    <n v="1393.32"/>
  </r>
  <r>
    <n v="6870"/>
    <x v="3"/>
    <x v="9"/>
    <x v="74"/>
    <x v="227"/>
    <s v="41.58 - 41.58"/>
    <n v="41.58"/>
    <n v="41.58"/>
    <n v="41.58"/>
    <x v="3"/>
    <n v="34"/>
    <n v="1413.72"/>
  </r>
  <r>
    <n v="6871"/>
    <x v="3"/>
    <x v="9"/>
    <x v="29"/>
    <x v="43"/>
    <s v="39.99 - 46.19"/>
    <n v="39.99"/>
    <n v="46.19"/>
    <n v="43.09"/>
    <x v="3"/>
    <n v="22"/>
    <n v="947.98"/>
  </r>
  <r>
    <n v="6872"/>
    <x v="3"/>
    <x v="9"/>
    <x v="5"/>
    <x v="257"/>
    <s v="22.90 - 26.30"/>
    <n v="22.9"/>
    <n v="26.3"/>
    <n v="24.6"/>
    <x v="2"/>
    <n v="19"/>
    <n v="467.40000000000003"/>
  </r>
  <r>
    <n v="6873"/>
    <x v="3"/>
    <x v="9"/>
    <x v="91"/>
    <x v="288"/>
    <s v="23.97 - 25.37"/>
    <n v="23.97"/>
    <n v="25.37"/>
    <n v="24.67"/>
    <x v="2"/>
    <n v="15"/>
    <n v="370.05"/>
  </r>
  <r>
    <n v="6874"/>
    <x v="3"/>
    <x v="9"/>
    <x v="5"/>
    <x v="273"/>
    <s v="15.98 - 17.38"/>
    <n v="15.98"/>
    <n v="17.38"/>
    <n v="16.68"/>
    <x v="0"/>
    <n v="11"/>
    <n v="183.48"/>
  </r>
  <r>
    <n v="6875"/>
    <x v="3"/>
    <x v="9"/>
    <x v="26"/>
    <x v="272"/>
    <s v="14.98 - 18.98"/>
    <n v="14.98"/>
    <n v="18.98"/>
    <n v="16.98"/>
    <x v="0"/>
    <n v="11"/>
    <n v="186.78"/>
  </r>
  <r>
    <n v="6876"/>
    <x v="3"/>
    <x v="9"/>
    <x v="85"/>
    <x v="223"/>
    <s v="16.98 - 17.98"/>
    <n v="16.98"/>
    <n v="17.98"/>
    <n v="17.48"/>
    <x v="0"/>
    <n v="7"/>
    <n v="122.36"/>
  </r>
  <r>
    <n v="6877"/>
    <x v="3"/>
    <x v="9"/>
    <x v="13"/>
    <x v="230"/>
    <s v="17.88 - 20.38"/>
    <n v="17.88"/>
    <n v="20.38"/>
    <n v="19.13"/>
    <x v="0"/>
    <n v="6"/>
    <n v="114.78"/>
  </r>
  <r>
    <n v="6878"/>
    <x v="3"/>
    <x v="9"/>
    <x v="14"/>
    <x v="215"/>
    <s v="25.88 - 30.08"/>
    <n v="25.88"/>
    <n v="30.08"/>
    <n v="27.979999999999997"/>
    <x v="2"/>
    <n v="6"/>
    <n v="167.88"/>
  </r>
  <r>
    <n v="6879"/>
    <x v="3"/>
    <x v="9"/>
    <x v="86"/>
    <x v="221"/>
    <s v="15.98 - 20.18"/>
    <n v="15.98"/>
    <n v="20.18"/>
    <n v="18.079999999999998"/>
    <x v="0"/>
    <n v="5"/>
    <n v="90.399999999999991"/>
  </r>
  <r>
    <n v="6880"/>
    <x v="3"/>
    <x v="9"/>
    <x v="53"/>
    <x v="104"/>
    <s v="25.98 - 27.98"/>
    <n v="25.98"/>
    <n v="27.98"/>
    <n v="26.98"/>
    <x v="2"/>
    <n v="5"/>
    <n v="134.9"/>
  </r>
  <r>
    <n v="6881"/>
    <x v="3"/>
    <x v="9"/>
    <x v="88"/>
    <x v="231"/>
    <s v="32.99 - 39.99"/>
    <n v="32.99"/>
    <n v="39.99"/>
    <n v="36.49"/>
    <x v="5"/>
    <n v="3"/>
    <n v="109.47"/>
  </r>
  <r>
    <n v="6882"/>
    <x v="3"/>
    <x v="9"/>
    <x v="36"/>
    <x v="66"/>
    <s v="15.98 - 18.68"/>
    <n v="15.98"/>
    <n v="18.68"/>
    <n v="17.329999999999998"/>
    <x v="0"/>
    <n v="3"/>
    <n v="51.989999999999995"/>
  </r>
  <r>
    <n v="6883"/>
    <x v="3"/>
    <x v="9"/>
    <x v="10"/>
    <x v="13"/>
    <s v="20.78 - 23.08"/>
    <n v="20.78"/>
    <n v="23.08"/>
    <n v="21.93"/>
    <x v="2"/>
    <n v="2"/>
    <n v="43.86"/>
  </r>
  <r>
    <n v="6884"/>
    <x v="3"/>
    <x v="9"/>
    <x v="83"/>
    <x v="213"/>
    <s v="16.78 - 18.98"/>
    <n v="16.78"/>
    <n v="18.98"/>
    <n v="17.880000000000003"/>
    <x v="0"/>
    <n v="2"/>
    <n v="35.760000000000005"/>
  </r>
  <r>
    <n v="6885"/>
    <x v="3"/>
    <x v="9"/>
    <x v="0"/>
    <x v="46"/>
    <s v="14.58 - 19.98"/>
    <n v="14.58"/>
    <n v="19.98"/>
    <n v="17.28"/>
    <x v="0"/>
    <n v="1"/>
    <n v="17.28"/>
  </r>
  <r>
    <n v="6886"/>
    <x v="3"/>
    <x v="9"/>
    <x v="65"/>
    <x v="141"/>
    <s v="5.99 - 9.09"/>
    <n v="5.99"/>
    <n v="9.09"/>
    <n v="7.54"/>
    <x v="4"/>
    <n v="1"/>
    <n v="7.54"/>
  </r>
  <r>
    <n v="6887"/>
    <x v="3"/>
    <x v="10"/>
    <x v="50"/>
    <x v="135"/>
    <s v="25.89 - 36.39"/>
    <n v="25.89"/>
    <n v="36.39"/>
    <n v="31.14"/>
    <x v="5"/>
    <n v="49877"/>
    <n v="1553169.78"/>
  </r>
  <r>
    <n v="6888"/>
    <x v="3"/>
    <x v="10"/>
    <x v="4"/>
    <x v="313"/>
    <s v="7.38 - 8.98"/>
    <n v="7.38"/>
    <n v="8.98"/>
    <n v="8.18"/>
    <x v="4"/>
    <n v="40594"/>
    <n v="332058.92"/>
  </r>
  <r>
    <n v="6889"/>
    <x v="3"/>
    <x v="10"/>
    <x v="4"/>
    <x v="195"/>
    <s v="7.98 - 17.98"/>
    <n v="7.98"/>
    <n v="17.98"/>
    <n v="12.98"/>
    <x v="0"/>
    <n v="38054"/>
    <n v="493940.92000000004"/>
  </r>
  <r>
    <n v="6890"/>
    <x v="3"/>
    <x v="10"/>
    <x v="4"/>
    <x v="196"/>
    <s v="15.48 - 21.99"/>
    <n v="15.48"/>
    <n v="21.99"/>
    <n v="18.734999999999999"/>
    <x v="0"/>
    <n v="34904"/>
    <n v="653926.43999999994"/>
  </r>
  <r>
    <n v="6891"/>
    <x v="3"/>
    <x v="10"/>
    <x v="4"/>
    <x v="202"/>
    <s v="13.58 - 16.78"/>
    <n v="13.58"/>
    <n v="16.78"/>
    <n v="15.18"/>
    <x v="0"/>
    <n v="30751"/>
    <n v="466800.18"/>
  </r>
  <r>
    <n v="6892"/>
    <x v="3"/>
    <x v="10"/>
    <x v="4"/>
    <x v="168"/>
    <s v="9.98 - 13.98"/>
    <n v="9.98"/>
    <n v="13.98"/>
    <n v="11.98"/>
    <x v="0"/>
    <n v="26580"/>
    <n v="318428.40000000002"/>
  </r>
  <r>
    <n v="6893"/>
    <x v="3"/>
    <x v="10"/>
    <x v="6"/>
    <x v="304"/>
    <s v="5.98 - 8.88"/>
    <n v="5.98"/>
    <n v="8.8800000000000008"/>
    <n v="7.4300000000000006"/>
    <x v="4"/>
    <n v="24024"/>
    <n v="178498.32"/>
  </r>
  <r>
    <n v="6894"/>
    <x v="3"/>
    <x v="10"/>
    <x v="6"/>
    <x v="106"/>
    <s v="3.28 - 9.99"/>
    <n v="3.28"/>
    <n v="9.99"/>
    <n v="6.6349999999999998"/>
    <x v="4"/>
    <n v="22985"/>
    <n v="152505.47500000001"/>
  </r>
  <r>
    <n v="6895"/>
    <x v="3"/>
    <x v="10"/>
    <x v="17"/>
    <x v="144"/>
    <s v="11.98 - 18.98"/>
    <n v="11.98"/>
    <n v="18.98"/>
    <n v="15.48"/>
    <x v="0"/>
    <n v="22355"/>
    <n v="346055.4"/>
  </r>
  <r>
    <n v="6896"/>
    <x v="3"/>
    <x v="10"/>
    <x v="4"/>
    <x v="107"/>
    <s v="18.98 - 33.18"/>
    <n v="18.98"/>
    <n v="33.18"/>
    <n v="26.08"/>
    <x v="2"/>
    <n v="20815"/>
    <n v="542855.19999999995"/>
  </r>
  <r>
    <n v="6897"/>
    <x v="3"/>
    <x v="10"/>
    <x v="4"/>
    <x v="16"/>
    <s v="12.98 - 16.58"/>
    <n v="12.98"/>
    <n v="16.579999999999998"/>
    <n v="14.78"/>
    <x v="0"/>
    <n v="20317"/>
    <n v="300285.26"/>
  </r>
  <r>
    <n v="6898"/>
    <x v="3"/>
    <x v="10"/>
    <x v="82"/>
    <x v="256"/>
    <s v="24.98 - 37.98"/>
    <n v="24.98"/>
    <n v="37.979999999999997"/>
    <n v="31.479999999999997"/>
    <x v="5"/>
    <n v="17039"/>
    <n v="536387.72"/>
  </r>
  <r>
    <n v="6899"/>
    <x v="3"/>
    <x v="10"/>
    <x v="11"/>
    <x v="242"/>
    <s v="4.99 - 6.99"/>
    <n v="4.99"/>
    <n v="6.99"/>
    <n v="5.99"/>
    <x v="4"/>
    <n v="16671"/>
    <n v="99859.290000000008"/>
  </r>
  <r>
    <n v="6900"/>
    <x v="3"/>
    <x v="10"/>
    <x v="47"/>
    <x v="303"/>
    <s v="31.98 - 37.98"/>
    <n v="31.98"/>
    <n v="37.979999999999997"/>
    <n v="34.979999999999997"/>
    <x v="5"/>
    <n v="16599"/>
    <n v="580633.0199999999"/>
  </r>
  <r>
    <n v="6901"/>
    <x v="3"/>
    <x v="10"/>
    <x v="50"/>
    <x v="98"/>
    <s v="25.99 - 29.59"/>
    <n v="25.99"/>
    <n v="29.59"/>
    <n v="27.79"/>
    <x v="2"/>
    <n v="15627"/>
    <n v="434274.32999999996"/>
  </r>
  <r>
    <n v="6902"/>
    <x v="3"/>
    <x v="10"/>
    <x v="4"/>
    <x v="261"/>
    <s v="16.68 - 27.98"/>
    <n v="16.68"/>
    <n v="27.98"/>
    <n v="22.33"/>
    <x v="2"/>
    <n v="13060"/>
    <n v="291629.8"/>
  </r>
  <r>
    <n v="6903"/>
    <x v="3"/>
    <x v="10"/>
    <x v="47"/>
    <x v="283"/>
    <s v="33.98 - 39.98"/>
    <n v="33.979999999999997"/>
    <n v="39.979999999999997"/>
    <n v="36.979999999999997"/>
    <x v="5"/>
    <n v="12476"/>
    <n v="461362.48"/>
  </r>
  <r>
    <n v="6904"/>
    <x v="3"/>
    <x v="10"/>
    <x v="2"/>
    <x v="173"/>
    <s v="16.29 - 19.29"/>
    <n v="16.29"/>
    <n v="19.29"/>
    <n v="17.79"/>
    <x v="0"/>
    <n v="12040"/>
    <n v="214191.59999999998"/>
  </r>
  <r>
    <n v="6905"/>
    <x v="3"/>
    <x v="10"/>
    <x v="47"/>
    <x v="265"/>
    <s v="42.98 - 45.98"/>
    <n v="42.98"/>
    <n v="45.98"/>
    <n v="44.48"/>
    <x v="3"/>
    <n v="11955"/>
    <n v="531758.39999999991"/>
  </r>
  <r>
    <n v="6906"/>
    <x v="3"/>
    <x v="10"/>
    <x v="4"/>
    <x v="12"/>
    <s v="20.98 - 34.28"/>
    <n v="20.98"/>
    <n v="34.28"/>
    <n v="27.630000000000003"/>
    <x v="2"/>
    <n v="10608"/>
    <n v="293099.04000000004"/>
  </r>
  <r>
    <n v="6907"/>
    <x v="3"/>
    <x v="10"/>
    <x v="18"/>
    <x v="279"/>
    <s v="34.98 - 66.00"/>
    <n v="34.979999999999997"/>
    <n v="66"/>
    <n v="50.489999999999995"/>
    <x v="1"/>
    <n v="10446"/>
    <n v="527418.53999999992"/>
  </r>
  <r>
    <n v="6908"/>
    <x v="3"/>
    <x v="10"/>
    <x v="34"/>
    <x v="145"/>
    <s v="12.28 - 23.98"/>
    <n v="12.28"/>
    <n v="23.98"/>
    <n v="18.13"/>
    <x v="0"/>
    <n v="10270"/>
    <n v="186195.09999999998"/>
  </r>
  <r>
    <n v="6909"/>
    <x v="3"/>
    <x v="10"/>
    <x v="31"/>
    <x v="191"/>
    <s v="2.99 - 5.75"/>
    <n v="2.99"/>
    <n v="5.75"/>
    <n v="4.37"/>
    <x v="4"/>
    <n v="9015"/>
    <n v="39395.550000000003"/>
  </r>
  <r>
    <n v="6910"/>
    <x v="3"/>
    <x v="10"/>
    <x v="60"/>
    <x v="185"/>
    <s v="14.98 - 20.98"/>
    <n v="14.98"/>
    <n v="20.98"/>
    <n v="17.98"/>
    <x v="0"/>
    <n v="7856"/>
    <n v="141250.88"/>
  </r>
  <r>
    <n v="6911"/>
    <x v="3"/>
    <x v="10"/>
    <x v="60"/>
    <x v="126"/>
    <s v="5.99 - 9.95"/>
    <n v="5.99"/>
    <n v="9.9499999999999993"/>
    <n v="7.97"/>
    <x v="4"/>
    <n v="7452"/>
    <n v="59392.439999999995"/>
  </r>
  <r>
    <n v="6912"/>
    <x v="3"/>
    <x v="10"/>
    <x v="8"/>
    <x v="127"/>
    <s v="12.98 - 16.58"/>
    <n v="12.98"/>
    <n v="16.579999999999998"/>
    <n v="14.78"/>
    <x v="0"/>
    <n v="6903"/>
    <n v="102026.34"/>
  </r>
  <r>
    <n v="6913"/>
    <x v="3"/>
    <x v="10"/>
    <x v="75"/>
    <x v="183"/>
    <s v="30.00 - 76.90"/>
    <n v="30"/>
    <n v="76.900000000000006"/>
    <n v="53.45"/>
    <x v="1"/>
    <n v="6751"/>
    <n v="360840.95"/>
  </r>
  <r>
    <n v="6914"/>
    <x v="3"/>
    <x v="10"/>
    <x v="4"/>
    <x v="234"/>
    <s v="7.98 - 15.78"/>
    <n v="7.98"/>
    <n v="15.78"/>
    <n v="11.879999999999999"/>
    <x v="0"/>
    <n v="6706"/>
    <n v="79667.28"/>
  </r>
  <r>
    <n v="6915"/>
    <x v="3"/>
    <x v="10"/>
    <x v="1"/>
    <x v="248"/>
    <s v="35.39 - 41.39"/>
    <n v="35.39"/>
    <n v="41.39"/>
    <n v="38.39"/>
    <x v="5"/>
    <n v="6160"/>
    <n v="236482.4"/>
  </r>
  <r>
    <n v="6916"/>
    <x v="3"/>
    <x v="10"/>
    <x v="12"/>
    <x v="277"/>
    <s v="26.39 - 41.99"/>
    <n v="26.39"/>
    <n v="41.99"/>
    <n v="34.19"/>
    <x v="5"/>
    <n v="5778"/>
    <n v="197549.81999999998"/>
  </r>
  <r>
    <n v="6917"/>
    <x v="3"/>
    <x v="10"/>
    <x v="22"/>
    <x v="31"/>
    <s v="12.99 - 17.19"/>
    <n v="12.99"/>
    <n v="17.190000000000001"/>
    <n v="15.09"/>
    <x v="0"/>
    <n v="5741"/>
    <n v="86631.69"/>
  </r>
  <r>
    <n v="6918"/>
    <x v="3"/>
    <x v="10"/>
    <x v="3"/>
    <x v="3"/>
    <s v="33.80 - 55.40"/>
    <n v="33.799999999999997"/>
    <n v="55.4"/>
    <n v="44.599999999999994"/>
    <x v="3"/>
    <n v="5666"/>
    <n v="252703.59999999998"/>
  </r>
  <r>
    <n v="6919"/>
    <x v="3"/>
    <x v="10"/>
    <x v="75"/>
    <x v="315"/>
    <s v="18.98 - 22.98"/>
    <n v="18.98"/>
    <n v="22.98"/>
    <n v="20.98"/>
    <x v="2"/>
    <n v="4714"/>
    <n v="98899.72"/>
  </r>
  <r>
    <n v="6920"/>
    <x v="3"/>
    <x v="10"/>
    <x v="17"/>
    <x v="109"/>
    <s v="15.99 - 23.29"/>
    <n v="15.99"/>
    <n v="23.29"/>
    <n v="19.64"/>
    <x v="0"/>
    <n v="4599"/>
    <n v="90324.36"/>
  </r>
  <r>
    <n v="6921"/>
    <x v="3"/>
    <x v="10"/>
    <x v="24"/>
    <x v="35"/>
    <s v="14.28 - 15.38"/>
    <n v="14.28"/>
    <n v="15.38"/>
    <n v="14.83"/>
    <x v="0"/>
    <n v="4271"/>
    <n v="63338.93"/>
  </r>
  <r>
    <n v="6922"/>
    <x v="3"/>
    <x v="10"/>
    <x v="26"/>
    <x v="246"/>
    <s v="6.98 - 8.98"/>
    <n v="6.98"/>
    <n v="8.98"/>
    <n v="7.98"/>
    <x v="4"/>
    <n v="4192"/>
    <n v="33452.160000000003"/>
  </r>
  <r>
    <n v="6923"/>
    <x v="3"/>
    <x v="10"/>
    <x v="70"/>
    <x v="239"/>
    <s v="33.99 - 68.99"/>
    <n v="33.99"/>
    <n v="68.989999999999995"/>
    <n v="51.489999999999995"/>
    <x v="1"/>
    <n v="3918"/>
    <n v="201737.81999999998"/>
  </r>
  <r>
    <n v="6924"/>
    <x v="3"/>
    <x v="10"/>
    <x v="48"/>
    <x v="137"/>
    <s v="19.39 - 29.39"/>
    <n v="19.39"/>
    <n v="29.39"/>
    <n v="24.39"/>
    <x v="2"/>
    <n v="3872"/>
    <n v="94438.080000000002"/>
  </r>
  <r>
    <n v="6925"/>
    <x v="3"/>
    <x v="10"/>
    <x v="30"/>
    <x v="157"/>
    <s v="13.68 - 16.78"/>
    <n v="13.68"/>
    <n v="16.78"/>
    <n v="15.23"/>
    <x v="0"/>
    <n v="3543"/>
    <n v="53959.89"/>
  </r>
  <r>
    <n v="6926"/>
    <x v="3"/>
    <x v="10"/>
    <x v="1"/>
    <x v="119"/>
    <s v="40.50 - 44.50"/>
    <n v="40.5"/>
    <n v="44.5"/>
    <n v="42.5"/>
    <x v="3"/>
    <n v="3281"/>
    <n v="139442.5"/>
  </r>
  <r>
    <n v="6927"/>
    <x v="3"/>
    <x v="10"/>
    <x v="31"/>
    <x v="79"/>
    <s v="5.99 - 9.40"/>
    <n v="5.99"/>
    <n v="9.4"/>
    <n v="7.6950000000000003"/>
    <x v="4"/>
    <n v="3275"/>
    <n v="25201.125"/>
  </r>
  <r>
    <n v="6928"/>
    <x v="3"/>
    <x v="10"/>
    <x v="60"/>
    <x v="271"/>
    <s v="14.58 - 20.88"/>
    <n v="14.58"/>
    <n v="20.88"/>
    <n v="17.73"/>
    <x v="0"/>
    <n v="3200"/>
    <n v="56736"/>
  </r>
  <r>
    <n v="6929"/>
    <x v="3"/>
    <x v="10"/>
    <x v="4"/>
    <x v="292"/>
    <s v="20.28 - 31.98"/>
    <n v="20.28"/>
    <n v="31.98"/>
    <n v="26.130000000000003"/>
    <x v="2"/>
    <n v="3088"/>
    <n v="80689.440000000002"/>
  </r>
  <r>
    <n v="6930"/>
    <x v="3"/>
    <x v="10"/>
    <x v="82"/>
    <x v="211"/>
    <s v="24.98 - 33.18"/>
    <n v="24.98"/>
    <n v="33.18"/>
    <n v="29.08"/>
    <x v="2"/>
    <n v="3075"/>
    <n v="89421"/>
  </r>
  <r>
    <n v="6931"/>
    <x v="3"/>
    <x v="10"/>
    <x v="11"/>
    <x v="268"/>
    <s v="15.58 - 17.58"/>
    <n v="15.58"/>
    <n v="17.579999999999998"/>
    <n v="16.579999999999998"/>
    <x v="0"/>
    <n v="3020"/>
    <n v="50071.599999999991"/>
  </r>
  <r>
    <n v="6932"/>
    <x v="3"/>
    <x v="10"/>
    <x v="12"/>
    <x v="118"/>
    <s v="20.99 - 33.99"/>
    <n v="20.99"/>
    <n v="33.99"/>
    <n v="27.490000000000002"/>
    <x v="2"/>
    <n v="2990"/>
    <n v="82195.100000000006"/>
  </r>
  <r>
    <n v="6933"/>
    <x v="3"/>
    <x v="10"/>
    <x v="10"/>
    <x v="306"/>
    <s v="16.98 - 19.98"/>
    <n v="16.98"/>
    <n v="19.98"/>
    <n v="18.48"/>
    <x v="0"/>
    <n v="2835"/>
    <n v="52390.8"/>
  </r>
  <r>
    <n v="6934"/>
    <x v="3"/>
    <x v="10"/>
    <x v="70"/>
    <x v="154"/>
    <s v="26.69 - 39.36"/>
    <n v="26.69"/>
    <n v="39.36"/>
    <n v="33.024999999999999"/>
    <x v="5"/>
    <n v="2818"/>
    <n v="93064.45"/>
  </r>
  <r>
    <n v="6935"/>
    <x v="3"/>
    <x v="10"/>
    <x v="2"/>
    <x v="140"/>
    <s v="19.59 - 28.34"/>
    <n v="19.59"/>
    <n v="28.34"/>
    <n v="23.965"/>
    <x v="2"/>
    <n v="2747"/>
    <n v="65831.854999999996"/>
  </r>
  <r>
    <n v="6936"/>
    <x v="3"/>
    <x v="10"/>
    <x v="3"/>
    <x v="113"/>
    <s v="35.80 - 41.60"/>
    <n v="35.799999999999997"/>
    <n v="41.6"/>
    <n v="38.700000000000003"/>
    <x v="5"/>
    <n v="2739"/>
    <n v="105999.3"/>
  </r>
  <r>
    <n v="6937"/>
    <x v="3"/>
    <x v="10"/>
    <x v="5"/>
    <x v="314"/>
    <s v="15.98 - 17.98"/>
    <n v="15.98"/>
    <n v="17.98"/>
    <n v="16.98"/>
    <x v="0"/>
    <n v="2646"/>
    <n v="44929.08"/>
  </r>
  <r>
    <n v="6938"/>
    <x v="3"/>
    <x v="10"/>
    <x v="12"/>
    <x v="177"/>
    <s v="15.69 - 18.89"/>
    <n v="15.69"/>
    <n v="18.89"/>
    <n v="17.29"/>
    <x v="0"/>
    <n v="2523"/>
    <n v="43622.67"/>
  </r>
  <r>
    <n v="6939"/>
    <x v="3"/>
    <x v="10"/>
    <x v="16"/>
    <x v="263"/>
    <s v="28.99 - 36.71"/>
    <n v="28.99"/>
    <n v="36.71"/>
    <n v="32.85"/>
    <x v="5"/>
    <n v="2301"/>
    <n v="75587.850000000006"/>
  </r>
  <r>
    <n v="6940"/>
    <x v="3"/>
    <x v="10"/>
    <x v="51"/>
    <x v="289"/>
    <s v="15.48 - 22.48"/>
    <n v="15.48"/>
    <n v="22.48"/>
    <n v="18.98"/>
    <x v="0"/>
    <n v="2296"/>
    <n v="43578.080000000002"/>
  </r>
  <r>
    <n v="6941"/>
    <x v="3"/>
    <x v="10"/>
    <x v="7"/>
    <x v="212"/>
    <s v="18.98 - 32.98"/>
    <n v="18.98"/>
    <n v="32.979999999999997"/>
    <n v="25.979999999999997"/>
    <x v="2"/>
    <n v="2223"/>
    <n v="57753.539999999994"/>
  </r>
  <r>
    <n v="6942"/>
    <x v="3"/>
    <x v="10"/>
    <x v="4"/>
    <x v="4"/>
    <s v="15.58 - 16.98"/>
    <n v="15.58"/>
    <n v="16.98"/>
    <n v="16.28"/>
    <x v="0"/>
    <n v="2088"/>
    <n v="33992.639999999999"/>
  </r>
  <r>
    <n v="6943"/>
    <x v="3"/>
    <x v="10"/>
    <x v="5"/>
    <x v="311"/>
    <s v="27.38 - 30.88"/>
    <n v="27.38"/>
    <n v="30.88"/>
    <n v="29.13"/>
    <x v="2"/>
    <n v="2035"/>
    <n v="59279.549999999996"/>
  </r>
  <r>
    <n v="6944"/>
    <x v="3"/>
    <x v="10"/>
    <x v="3"/>
    <x v="276"/>
    <s v="29.80 - 35.60"/>
    <n v="29.8"/>
    <n v="35.6"/>
    <n v="32.700000000000003"/>
    <x v="5"/>
    <n v="1913"/>
    <n v="62555.100000000006"/>
  </r>
  <r>
    <n v="6945"/>
    <x v="3"/>
    <x v="10"/>
    <x v="97"/>
    <x v="293"/>
    <s v="29.08 - 60.00"/>
    <n v="29.08"/>
    <n v="60"/>
    <n v="44.54"/>
    <x v="3"/>
    <n v="1894"/>
    <n v="84358.76"/>
  </r>
  <r>
    <n v="6946"/>
    <x v="3"/>
    <x v="10"/>
    <x v="96"/>
    <x v="291"/>
    <s v="17.90 - 28.49"/>
    <n v="17.899999999999999"/>
    <n v="28.49"/>
    <n v="23.195"/>
    <x v="2"/>
    <n v="1850"/>
    <n v="42910.75"/>
  </r>
  <r>
    <n v="6947"/>
    <x v="3"/>
    <x v="10"/>
    <x v="52"/>
    <x v="100"/>
    <s v="5.68 - 8.58"/>
    <n v="5.68"/>
    <n v="8.58"/>
    <n v="7.13"/>
    <x v="4"/>
    <n v="1771"/>
    <n v="12627.23"/>
  </r>
  <r>
    <n v="6948"/>
    <x v="3"/>
    <x v="10"/>
    <x v="3"/>
    <x v="38"/>
    <s v="49.80 - 59.80"/>
    <n v="49.8"/>
    <n v="59.8"/>
    <n v="54.8"/>
    <x v="1"/>
    <n v="1658"/>
    <n v="90858.4"/>
  </r>
  <r>
    <n v="6949"/>
    <x v="3"/>
    <x v="10"/>
    <x v="0"/>
    <x v="251"/>
    <s v="13.98 - 18.68"/>
    <n v="13.98"/>
    <n v="18.68"/>
    <n v="16.329999999999998"/>
    <x v="0"/>
    <n v="1642"/>
    <n v="26813.859999999997"/>
  </r>
  <r>
    <n v="6950"/>
    <x v="3"/>
    <x v="10"/>
    <x v="75"/>
    <x v="299"/>
    <s v="49.90 - 58.80"/>
    <n v="49.9"/>
    <n v="58.8"/>
    <n v="54.349999999999994"/>
    <x v="1"/>
    <n v="1639"/>
    <n v="89079.65"/>
  </r>
  <r>
    <n v="6951"/>
    <x v="3"/>
    <x v="10"/>
    <x v="103"/>
    <x v="308"/>
    <s v="13.99 - 15.39"/>
    <n v="13.99"/>
    <n v="15.39"/>
    <n v="14.690000000000001"/>
    <x v="0"/>
    <n v="1556"/>
    <n v="22857.640000000003"/>
  </r>
  <r>
    <n v="6952"/>
    <x v="3"/>
    <x v="10"/>
    <x v="5"/>
    <x v="298"/>
    <s v="16.28 - 17.58"/>
    <n v="16.28"/>
    <n v="17.579999999999998"/>
    <n v="16.93"/>
    <x v="0"/>
    <n v="1350"/>
    <n v="22855.5"/>
  </r>
  <r>
    <n v="6953"/>
    <x v="3"/>
    <x v="10"/>
    <x v="4"/>
    <x v="11"/>
    <s v="10.28 - 14.78"/>
    <n v="10.28"/>
    <n v="14.78"/>
    <n v="12.53"/>
    <x v="0"/>
    <n v="1290"/>
    <n v="16163.699999999999"/>
  </r>
  <r>
    <n v="6954"/>
    <x v="3"/>
    <x v="10"/>
    <x v="4"/>
    <x v="198"/>
    <s v="9.58 - 11.38"/>
    <n v="9.58"/>
    <n v="11.38"/>
    <n v="10.48"/>
    <x v="0"/>
    <n v="1242"/>
    <n v="13016.16"/>
  </r>
  <r>
    <n v="6955"/>
    <x v="3"/>
    <x v="10"/>
    <x v="56"/>
    <x v="312"/>
    <s v="16.99 - 24.99"/>
    <n v="16.989999999999998"/>
    <n v="24.99"/>
    <n v="20.99"/>
    <x v="2"/>
    <n v="1221"/>
    <n v="25628.789999999997"/>
  </r>
  <r>
    <n v="6956"/>
    <x v="3"/>
    <x v="10"/>
    <x v="21"/>
    <x v="262"/>
    <s v="47.80 - 53.43"/>
    <n v="47.8"/>
    <n v="53.43"/>
    <n v="50.614999999999995"/>
    <x v="1"/>
    <n v="1207"/>
    <n v="61092.304999999993"/>
  </r>
  <r>
    <n v="6957"/>
    <x v="3"/>
    <x v="10"/>
    <x v="19"/>
    <x v="241"/>
    <s v="17.50 - 21.80"/>
    <n v="17.5"/>
    <n v="21.8"/>
    <n v="19.649999999999999"/>
    <x v="0"/>
    <n v="1162"/>
    <n v="22833.3"/>
  </r>
  <r>
    <n v="6958"/>
    <x v="3"/>
    <x v="10"/>
    <x v="0"/>
    <x v="278"/>
    <s v="18.99 - 38.99"/>
    <n v="18.989999999999998"/>
    <n v="38.99"/>
    <n v="28.990000000000002"/>
    <x v="2"/>
    <n v="1113"/>
    <n v="32265.870000000003"/>
  </r>
  <r>
    <n v="6959"/>
    <x v="3"/>
    <x v="10"/>
    <x v="2"/>
    <x v="2"/>
    <s v="23.32 - 24.22"/>
    <n v="23.32"/>
    <n v="24.22"/>
    <n v="23.77"/>
    <x v="2"/>
    <n v="1110"/>
    <n v="26384.7"/>
  </r>
  <r>
    <n v="6960"/>
    <x v="3"/>
    <x v="10"/>
    <x v="21"/>
    <x v="317"/>
    <s v="48.60 - 63.06"/>
    <n v="48.6"/>
    <n v="63.06"/>
    <n v="55.83"/>
    <x v="1"/>
    <n v="1081"/>
    <n v="60352.229999999996"/>
  </r>
  <r>
    <n v="6961"/>
    <x v="3"/>
    <x v="10"/>
    <x v="23"/>
    <x v="32"/>
    <s v="12.98 - 17.88"/>
    <n v="12.98"/>
    <n v="17.88"/>
    <n v="15.43"/>
    <x v="0"/>
    <n v="1065"/>
    <n v="16432.95"/>
  </r>
  <r>
    <n v="6962"/>
    <x v="3"/>
    <x v="10"/>
    <x v="48"/>
    <x v="94"/>
    <s v="23.79 - 25.29"/>
    <n v="23.79"/>
    <n v="25.29"/>
    <n v="24.54"/>
    <x v="2"/>
    <n v="1065"/>
    <n v="26135.1"/>
  </r>
  <r>
    <n v="6963"/>
    <x v="3"/>
    <x v="10"/>
    <x v="69"/>
    <x v="153"/>
    <s v="14.78 - 16.48"/>
    <n v="14.78"/>
    <n v="16.48"/>
    <n v="15.629999999999999"/>
    <x v="0"/>
    <n v="1051"/>
    <n v="16427.129999999997"/>
  </r>
  <r>
    <n v="6964"/>
    <x v="3"/>
    <x v="10"/>
    <x v="35"/>
    <x v="318"/>
    <s v="11.99 - 22.99"/>
    <n v="11.99"/>
    <n v="22.99"/>
    <n v="17.489999999999998"/>
    <x v="0"/>
    <n v="1034"/>
    <n v="18084.66"/>
  </r>
  <r>
    <n v="6965"/>
    <x v="3"/>
    <x v="10"/>
    <x v="11"/>
    <x v="294"/>
    <s v="14.49 - 15.99"/>
    <n v="14.49"/>
    <n v="15.99"/>
    <n v="15.24"/>
    <x v="0"/>
    <n v="995"/>
    <n v="15163.800000000001"/>
  </r>
  <r>
    <n v="6966"/>
    <x v="3"/>
    <x v="10"/>
    <x v="102"/>
    <x v="305"/>
    <s v="13.98 - 19.28"/>
    <n v="13.98"/>
    <n v="19.28"/>
    <n v="16.630000000000003"/>
    <x v="0"/>
    <n v="981"/>
    <n v="16314.030000000002"/>
  </r>
  <r>
    <n v="6967"/>
    <x v="3"/>
    <x v="10"/>
    <x v="73"/>
    <x v="169"/>
    <s v="15.68 - 32.98"/>
    <n v="15.68"/>
    <n v="32.979999999999997"/>
    <n v="24.33"/>
    <x v="2"/>
    <n v="898"/>
    <n v="21848.34"/>
  </r>
  <r>
    <n v="6968"/>
    <x v="3"/>
    <x v="10"/>
    <x v="16"/>
    <x v="220"/>
    <s v="54.68 - 64.88"/>
    <n v="54.68"/>
    <n v="64.88"/>
    <n v="59.78"/>
    <x v="1"/>
    <n v="876"/>
    <n v="52367.28"/>
  </r>
  <r>
    <n v="6969"/>
    <x v="3"/>
    <x v="10"/>
    <x v="8"/>
    <x v="285"/>
    <s v="18.98 - 27.28"/>
    <n v="18.98"/>
    <n v="27.28"/>
    <n v="23.130000000000003"/>
    <x v="2"/>
    <n v="868"/>
    <n v="20076.840000000004"/>
  </r>
  <r>
    <n v="6970"/>
    <x v="3"/>
    <x v="10"/>
    <x v="57"/>
    <x v="120"/>
    <s v="4.38 - 6.88"/>
    <n v="4.38"/>
    <n v="6.88"/>
    <n v="5.63"/>
    <x v="4"/>
    <n v="823"/>
    <n v="4633.49"/>
  </r>
  <r>
    <n v="6971"/>
    <x v="3"/>
    <x v="10"/>
    <x v="2"/>
    <x v="175"/>
    <s v="25.99 - 33.89"/>
    <n v="25.99"/>
    <n v="33.89"/>
    <n v="29.939999999999998"/>
    <x v="2"/>
    <n v="813"/>
    <n v="24341.219999999998"/>
  </r>
  <r>
    <n v="6972"/>
    <x v="3"/>
    <x v="10"/>
    <x v="19"/>
    <x v="205"/>
    <s v="24.59 - 29.98"/>
    <n v="24.59"/>
    <n v="29.98"/>
    <n v="27.285"/>
    <x v="2"/>
    <n v="775"/>
    <n v="21145.875"/>
  </r>
  <r>
    <n v="6973"/>
    <x v="3"/>
    <x v="10"/>
    <x v="52"/>
    <x v="162"/>
    <s v="17.78 - 28.88"/>
    <n v="17.78"/>
    <n v="28.88"/>
    <n v="23.33"/>
    <x v="2"/>
    <n v="744"/>
    <n v="17357.52"/>
  </r>
  <r>
    <n v="6974"/>
    <x v="3"/>
    <x v="10"/>
    <x v="44"/>
    <x v="224"/>
    <s v="12.98 - 13.98"/>
    <n v="12.98"/>
    <n v="13.98"/>
    <n v="13.48"/>
    <x v="0"/>
    <n v="742"/>
    <n v="10002.16"/>
  </r>
  <r>
    <n v="6975"/>
    <x v="3"/>
    <x v="10"/>
    <x v="91"/>
    <x v="245"/>
    <s v="8.98 - 16.88"/>
    <n v="8.98"/>
    <n v="16.88"/>
    <n v="12.93"/>
    <x v="0"/>
    <n v="713"/>
    <n v="9219.09"/>
  </r>
  <r>
    <n v="6976"/>
    <x v="3"/>
    <x v="10"/>
    <x v="21"/>
    <x v="189"/>
    <s v="35.20 - 42.80"/>
    <n v="35.200000000000003"/>
    <n v="42.8"/>
    <n v="39"/>
    <x v="5"/>
    <n v="689"/>
    <n v="26871"/>
  </r>
  <r>
    <n v="6977"/>
    <x v="3"/>
    <x v="10"/>
    <x v="62"/>
    <x v="209"/>
    <s v="8.98 - 16.38"/>
    <n v="8.98"/>
    <n v="16.38"/>
    <n v="12.68"/>
    <x v="0"/>
    <n v="671"/>
    <n v="8508.2800000000007"/>
  </r>
  <r>
    <n v="6978"/>
    <x v="3"/>
    <x v="10"/>
    <x v="33"/>
    <x v="194"/>
    <s v="11.88 - 19.98"/>
    <n v="11.88"/>
    <n v="19.98"/>
    <n v="15.93"/>
    <x v="0"/>
    <n v="655"/>
    <n v="10434.15"/>
  </r>
  <r>
    <n v="6979"/>
    <x v="3"/>
    <x v="10"/>
    <x v="0"/>
    <x v="309"/>
    <s v="18.99 - 30.99"/>
    <n v="18.989999999999998"/>
    <n v="30.99"/>
    <n v="24.99"/>
    <x v="2"/>
    <n v="636"/>
    <n v="15893.64"/>
  </r>
  <r>
    <n v="6980"/>
    <x v="3"/>
    <x v="10"/>
    <x v="89"/>
    <x v="238"/>
    <s v="29.85 - 43.55"/>
    <n v="29.85"/>
    <n v="43.55"/>
    <n v="36.700000000000003"/>
    <x v="5"/>
    <n v="600"/>
    <n v="22020"/>
  </r>
  <r>
    <n v="6981"/>
    <x v="3"/>
    <x v="10"/>
    <x v="31"/>
    <x v="267"/>
    <s v="15.24 - 15.78"/>
    <n v="15.24"/>
    <n v="15.78"/>
    <n v="15.51"/>
    <x v="0"/>
    <n v="592"/>
    <n v="9181.92"/>
  </r>
  <r>
    <n v="6982"/>
    <x v="3"/>
    <x v="10"/>
    <x v="48"/>
    <x v="151"/>
    <s v="25.89 - 33.69"/>
    <n v="25.89"/>
    <n v="33.69"/>
    <n v="29.79"/>
    <x v="2"/>
    <n v="588"/>
    <n v="17516.52"/>
  </r>
  <r>
    <n v="6983"/>
    <x v="3"/>
    <x v="10"/>
    <x v="105"/>
    <x v="320"/>
    <s v="33.90 - 44.90"/>
    <n v="33.9"/>
    <n v="44.9"/>
    <n v="39.4"/>
    <x v="5"/>
    <n v="573"/>
    <n v="22576.2"/>
  </r>
  <r>
    <n v="6984"/>
    <x v="3"/>
    <x v="10"/>
    <x v="29"/>
    <x v="158"/>
    <s v="52.39 - 60.39"/>
    <n v="52.39"/>
    <n v="60.39"/>
    <n v="56.39"/>
    <x v="1"/>
    <n v="570"/>
    <n v="32142.3"/>
  </r>
  <r>
    <n v="6985"/>
    <x v="3"/>
    <x v="10"/>
    <x v="0"/>
    <x v="206"/>
    <s v="15.28 - 16.59"/>
    <n v="15.28"/>
    <n v="16.59"/>
    <n v="15.934999999999999"/>
    <x v="0"/>
    <n v="562"/>
    <n v="8955.4699999999993"/>
  </r>
  <r>
    <n v="6986"/>
    <x v="3"/>
    <x v="10"/>
    <x v="33"/>
    <x v="280"/>
    <s v="4.99 - 5.89"/>
    <n v="4.99"/>
    <n v="5.89"/>
    <n v="5.4399999999999995"/>
    <x v="4"/>
    <n v="556"/>
    <n v="3024.64"/>
  </r>
  <r>
    <n v="6987"/>
    <x v="3"/>
    <x v="10"/>
    <x v="23"/>
    <x v="274"/>
    <s v="19.99 - 28.29"/>
    <n v="19.989999999999998"/>
    <n v="28.29"/>
    <n v="24.14"/>
    <x v="2"/>
    <n v="545"/>
    <n v="13156.300000000001"/>
  </r>
  <r>
    <n v="6988"/>
    <x v="3"/>
    <x v="10"/>
    <x v="6"/>
    <x v="91"/>
    <s v="10.88 - 11.88"/>
    <n v="10.88"/>
    <n v="11.88"/>
    <n v="11.38"/>
    <x v="0"/>
    <n v="541"/>
    <n v="6156.5800000000008"/>
  </r>
  <r>
    <n v="6989"/>
    <x v="3"/>
    <x v="10"/>
    <x v="42"/>
    <x v="240"/>
    <s v="3.26 - 5.91"/>
    <n v="3.26"/>
    <n v="5.91"/>
    <n v="4.585"/>
    <x v="4"/>
    <n v="540"/>
    <n v="2475.9"/>
  </r>
  <r>
    <n v="6990"/>
    <x v="3"/>
    <x v="10"/>
    <x v="98"/>
    <x v="295"/>
    <s v="28.98 - 45.98"/>
    <n v="28.98"/>
    <n v="45.98"/>
    <n v="37.479999999999997"/>
    <x v="5"/>
    <n v="539"/>
    <n v="20201.719999999998"/>
  </r>
  <r>
    <n v="6991"/>
    <x v="3"/>
    <x v="10"/>
    <x v="11"/>
    <x v="235"/>
    <s v="18.79 - 21.59"/>
    <n v="18.79"/>
    <n v="21.59"/>
    <n v="20.189999999999998"/>
    <x v="2"/>
    <n v="520"/>
    <n v="10498.8"/>
  </r>
  <r>
    <n v="6992"/>
    <x v="3"/>
    <x v="10"/>
    <x v="26"/>
    <x v="39"/>
    <s v="12.68 - 20.78"/>
    <n v="12.68"/>
    <n v="20.78"/>
    <n v="16.73"/>
    <x v="0"/>
    <n v="479"/>
    <n v="8013.67"/>
  </r>
  <r>
    <n v="6993"/>
    <x v="3"/>
    <x v="10"/>
    <x v="36"/>
    <x v="155"/>
    <s v="22.59 - 26.99"/>
    <n v="22.59"/>
    <n v="26.99"/>
    <n v="24.79"/>
    <x v="2"/>
    <n v="450"/>
    <n v="11155.5"/>
  </r>
  <r>
    <n v="6994"/>
    <x v="3"/>
    <x v="10"/>
    <x v="21"/>
    <x v="190"/>
    <s v="32.18 - 32.20"/>
    <n v="32.18"/>
    <n v="32.200000000000003"/>
    <n v="32.19"/>
    <x v="5"/>
    <n v="433"/>
    <n v="13938.269999999999"/>
  </r>
  <r>
    <n v="6995"/>
    <x v="3"/>
    <x v="10"/>
    <x v="7"/>
    <x v="160"/>
    <s v="18.58 - 28.08"/>
    <n v="18.579999999999998"/>
    <n v="28.08"/>
    <n v="23.33"/>
    <x v="2"/>
    <n v="428"/>
    <n v="9985.24"/>
  </r>
  <r>
    <n v="6996"/>
    <x v="3"/>
    <x v="10"/>
    <x v="57"/>
    <x v="259"/>
    <s v="2.98 - 4.18"/>
    <n v="2.98"/>
    <n v="4.18"/>
    <n v="3.58"/>
    <x v="4"/>
    <n v="423"/>
    <n v="1514.34"/>
  </r>
  <r>
    <n v="6997"/>
    <x v="3"/>
    <x v="10"/>
    <x v="27"/>
    <x v="252"/>
    <s v="26.99 - 44.99"/>
    <n v="26.99"/>
    <n v="44.99"/>
    <n v="35.99"/>
    <x v="5"/>
    <n v="398"/>
    <n v="14324.02"/>
  </r>
  <r>
    <n v="6998"/>
    <x v="3"/>
    <x v="10"/>
    <x v="2"/>
    <x v="27"/>
    <s v="26.11 - 27.21"/>
    <n v="26.11"/>
    <n v="27.21"/>
    <n v="26.66"/>
    <x v="2"/>
    <n v="393"/>
    <n v="10477.379999999999"/>
  </r>
  <r>
    <n v="6999"/>
    <x v="3"/>
    <x v="10"/>
    <x v="1"/>
    <x v="1"/>
    <s v="49.99 - 54.65"/>
    <n v="49.99"/>
    <n v="54.65"/>
    <n v="52.32"/>
    <x v="1"/>
    <n v="390"/>
    <n v="20404.8"/>
  </r>
  <r>
    <n v="7000"/>
    <x v="3"/>
    <x v="10"/>
    <x v="14"/>
    <x v="287"/>
    <s v="19.98 - 28.78"/>
    <n v="19.98"/>
    <n v="28.78"/>
    <n v="24.380000000000003"/>
    <x v="2"/>
    <n v="383"/>
    <n v="9337.5400000000009"/>
  </r>
  <r>
    <n v="7001"/>
    <x v="3"/>
    <x v="10"/>
    <x v="34"/>
    <x v="133"/>
    <s v="50.98 - 77.98"/>
    <n v="50.98"/>
    <n v="77.98"/>
    <n v="64.48"/>
    <x v="1"/>
    <n v="380"/>
    <n v="24502.400000000001"/>
  </r>
  <r>
    <n v="7002"/>
    <x v="3"/>
    <x v="10"/>
    <x v="11"/>
    <x v="14"/>
    <s v="14.99 - 15.99"/>
    <n v="14.99"/>
    <n v="15.99"/>
    <n v="15.49"/>
    <x v="0"/>
    <n v="354"/>
    <n v="5483.46"/>
  </r>
  <r>
    <n v="7003"/>
    <x v="3"/>
    <x v="10"/>
    <x v="3"/>
    <x v="310"/>
    <s v="45.80 - 54.80"/>
    <n v="45.8"/>
    <n v="54.8"/>
    <n v="50.3"/>
    <x v="1"/>
    <n v="350"/>
    <n v="17605"/>
  </r>
  <r>
    <n v="7004"/>
    <x v="3"/>
    <x v="10"/>
    <x v="0"/>
    <x v="0"/>
    <s v="13.98 - 15.38"/>
    <n v="13.98"/>
    <n v="15.38"/>
    <n v="14.68"/>
    <x v="0"/>
    <n v="326"/>
    <n v="4785.68"/>
  </r>
  <r>
    <n v="7005"/>
    <x v="3"/>
    <x v="10"/>
    <x v="95"/>
    <x v="266"/>
    <s v="2.97 - 5.19"/>
    <n v="2.97"/>
    <n v="5.19"/>
    <n v="4.08"/>
    <x v="4"/>
    <n v="316"/>
    <n v="1289.28"/>
  </r>
  <r>
    <n v="7006"/>
    <x v="3"/>
    <x v="10"/>
    <x v="6"/>
    <x v="284"/>
    <s v="6.78 - 8.28"/>
    <n v="6.78"/>
    <n v="8.2799999999999994"/>
    <n v="7.5299999999999994"/>
    <x v="4"/>
    <n v="296"/>
    <n v="2228.8799999999997"/>
  </r>
  <r>
    <n v="7007"/>
    <x v="3"/>
    <x v="10"/>
    <x v="6"/>
    <x v="167"/>
    <s v="7.78 - 11.38"/>
    <n v="7.78"/>
    <n v="11.38"/>
    <n v="9.58"/>
    <x v="4"/>
    <n v="273"/>
    <n v="2615.34"/>
  </r>
  <r>
    <n v="7008"/>
    <x v="3"/>
    <x v="10"/>
    <x v="15"/>
    <x v="33"/>
    <s v="13.58 - 16.18"/>
    <n v="13.58"/>
    <n v="16.18"/>
    <n v="14.879999999999999"/>
    <x v="0"/>
    <n v="272"/>
    <n v="4047.3599999999997"/>
  </r>
  <r>
    <n v="7009"/>
    <x v="3"/>
    <x v="10"/>
    <x v="70"/>
    <x v="300"/>
    <s v="25.28 - 38.59"/>
    <n v="25.28"/>
    <n v="38.590000000000003"/>
    <n v="31.935000000000002"/>
    <x v="5"/>
    <n v="271"/>
    <n v="8654.3850000000002"/>
  </r>
  <r>
    <n v="7010"/>
    <x v="3"/>
    <x v="10"/>
    <x v="29"/>
    <x v="170"/>
    <s v="49.99 - 61.39"/>
    <n v="49.99"/>
    <n v="61.39"/>
    <n v="55.69"/>
    <x v="1"/>
    <n v="264"/>
    <n v="14702.16"/>
  </r>
  <r>
    <n v="7011"/>
    <x v="3"/>
    <x v="10"/>
    <x v="33"/>
    <x v="102"/>
    <s v="5.28 - 8.28"/>
    <n v="5.28"/>
    <n v="8.2799999999999994"/>
    <n v="6.7799999999999994"/>
    <x v="4"/>
    <n v="263"/>
    <n v="1783.1399999999999"/>
  </r>
  <r>
    <n v="7012"/>
    <x v="3"/>
    <x v="10"/>
    <x v="30"/>
    <x v="208"/>
    <s v="28.99 - 36.29"/>
    <n v="28.99"/>
    <n v="36.29"/>
    <n v="32.64"/>
    <x v="5"/>
    <n v="263"/>
    <n v="8584.32"/>
  </r>
  <r>
    <n v="7013"/>
    <x v="3"/>
    <x v="10"/>
    <x v="3"/>
    <x v="180"/>
    <s v="42.80 - 53.60"/>
    <n v="42.8"/>
    <n v="53.6"/>
    <n v="48.2"/>
    <x v="3"/>
    <n v="253"/>
    <n v="12194.6"/>
  </r>
  <r>
    <n v="7014"/>
    <x v="3"/>
    <x v="10"/>
    <x v="35"/>
    <x v="65"/>
    <s v="13.99 - 19.69"/>
    <n v="13.99"/>
    <n v="19.690000000000001"/>
    <n v="16.84"/>
    <x v="0"/>
    <n v="249"/>
    <n v="4193.16"/>
  </r>
  <r>
    <n v="7015"/>
    <x v="3"/>
    <x v="10"/>
    <x v="19"/>
    <x v="132"/>
    <s v="14.98 - 15.98"/>
    <n v="14.98"/>
    <n v="15.98"/>
    <n v="15.48"/>
    <x v="0"/>
    <n v="215"/>
    <n v="3328.2000000000003"/>
  </r>
  <r>
    <n v="7016"/>
    <x v="3"/>
    <x v="10"/>
    <x v="35"/>
    <x v="64"/>
    <s v="15.09 - 16.99"/>
    <n v="15.09"/>
    <n v="16.989999999999998"/>
    <n v="16.04"/>
    <x v="0"/>
    <n v="213"/>
    <n v="3416.52"/>
  </r>
  <r>
    <n v="7017"/>
    <x v="3"/>
    <x v="10"/>
    <x v="65"/>
    <x v="258"/>
    <s v="13.99 - 19.99"/>
    <n v="13.99"/>
    <n v="19.989999999999998"/>
    <n v="16.989999999999998"/>
    <x v="0"/>
    <n v="205"/>
    <n v="3482.95"/>
  </r>
  <r>
    <n v="7018"/>
    <x v="3"/>
    <x v="10"/>
    <x v="48"/>
    <x v="159"/>
    <s v="24.29 - 24.29"/>
    <n v="24.29"/>
    <n v="24.29"/>
    <n v="24.29"/>
    <x v="2"/>
    <n v="198"/>
    <n v="4809.42"/>
  </r>
  <r>
    <n v="7019"/>
    <x v="3"/>
    <x v="10"/>
    <x v="76"/>
    <x v="187"/>
    <s v="11.99 - 17.66"/>
    <n v="11.99"/>
    <n v="17.66"/>
    <n v="14.824999999999999"/>
    <x v="0"/>
    <n v="196"/>
    <n v="2905.7"/>
  </r>
  <r>
    <n v="7020"/>
    <x v="3"/>
    <x v="10"/>
    <x v="0"/>
    <x v="243"/>
    <s v="25.98 - 35.98"/>
    <n v="25.98"/>
    <n v="35.979999999999997"/>
    <n v="30.979999999999997"/>
    <x v="5"/>
    <n v="177"/>
    <n v="5483.4599999999991"/>
  </r>
  <r>
    <n v="7021"/>
    <x v="3"/>
    <x v="10"/>
    <x v="100"/>
    <x v="301"/>
    <s v="12.98 - 16.28"/>
    <n v="12.98"/>
    <n v="16.28"/>
    <n v="14.63"/>
    <x v="0"/>
    <n v="164"/>
    <n v="2399.3200000000002"/>
  </r>
  <r>
    <n v="7022"/>
    <x v="3"/>
    <x v="10"/>
    <x v="84"/>
    <x v="216"/>
    <s v="6.58 - 8.48"/>
    <n v="6.58"/>
    <n v="8.48"/>
    <n v="7.53"/>
    <x v="4"/>
    <n v="162"/>
    <n v="1219.8600000000001"/>
  </r>
  <r>
    <n v="7023"/>
    <x v="3"/>
    <x v="10"/>
    <x v="8"/>
    <x v="255"/>
    <s v="14.98 - 17.98"/>
    <n v="14.98"/>
    <n v="17.98"/>
    <n v="16.48"/>
    <x v="0"/>
    <n v="144"/>
    <n v="2373.12"/>
  </r>
  <r>
    <n v="7024"/>
    <x v="3"/>
    <x v="10"/>
    <x v="41"/>
    <x v="307"/>
    <s v="13.28 - 16.89"/>
    <n v="13.28"/>
    <n v="16.89"/>
    <n v="15.085000000000001"/>
    <x v="0"/>
    <n v="136"/>
    <n v="2051.56"/>
  </r>
  <r>
    <n v="7025"/>
    <x v="3"/>
    <x v="10"/>
    <x v="66"/>
    <x v="148"/>
    <s v="23.98 - 36.99"/>
    <n v="23.98"/>
    <n v="36.99"/>
    <n v="30.484999999999999"/>
    <x v="5"/>
    <n v="136"/>
    <n v="4145.96"/>
  </r>
  <r>
    <n v="7026"/>
    <x v="3"/>
    <x v="10"/>
    <x v="29"/>
    <x v="260"/>
    <s v="28.90 - 34.20"/>
    <n v="28.9"/>
    <n v="34.200000000000003"/>
    <n v="31.55"/>
    <x v="5"/>
    <n v="135"/>
    <n v="4259.25"/>
  </r>
  <r>
    <n v="7027"/>
    <x v="3"/>
    <x v="10"/>
    <x v="44"/>
    <x v="237"/>
    <s v="15.38 - 16.38"/>
    <n v="15.38"/>
    <n v="16.38"/>
    <n v="15.879999999999999"/>
    <x v="0"/>
    <n v="134"/>
    <n v="2127.92"/>
  </r>
  <r>
    <n v="7028"/>
    <x v="3"/>
    <x v="10"/>
    <x v="3"/>
    <x v="264"/>
    <s v="43.80 - 51.80"/>
    <n v="43.8"/>
    <n v="51.8"/>
    <n v="47.8"/>
    <x v="3"/>
    <n v="132"/>
    <n v="6309.5999999999995"/>
  </r>
  <r>
    <n v="7029"/>
    <x v="3"/>
    <x v="10"/>
    <x v="62"/>
    <x v="282"/>
    <s v="10.99 - 19.79"/>
    <n v="10.99"/>
    <n v="19.79"/>
    <n v="15.39"/>
    <x v="0"/>
    <n v="130"/>
    <n v="2000.7"/>
  </r>
  <r>
    <n v="7030"/>
    <x v="3"/>
    <x v="10"/>
    <x v="53"/>
    <x v="186"/>
    <s v="13.48 - 18.28"/>
    <n v="13.48"/>
    <n v="18.28"/>
    <n v="15.88"/>
    <x v="0"/>
    <n v="129"/>
    <n v="2048.52"/>
  </r>
  <r>
    <n v="7031"/>
    <x v="3"/>
    <x v="10"/>
    <x v="17"/>
    <x v="23"/>
    <s v="28.66 - 46.96"/>
    <n v="28.66"/>
    <n v="46.96"/>
    <n v="37.81"/>
    <x v="5"/>
    <n v="122"/>
    <n v="4612.8200000000006"/>
  </r>
  <r>
    <n v="7032"/>
    <x v="3"/>
    <x v="10"/>
    <x v="94"/>
    <x v="254"/>
    <s v="29.77 - 41.97"/>
    <n v="29.77"/>
    <n v="41.97"/>
    <n v="35.869999999999997"/>
    <x v="5"/>
    <n v="120"/>
    <n v="4304.3999999999996"/>
  </r>
  <r>
    <n v="7033"/>
    <x v="3"/>
    <x v="10"/>
    <x v="29"/>
    <x v="122"/>
    <s v="27.99 - 32.20"/>
    <n v="27.99"/>
    <n v="32.200000000000003"/>
    <n v="30.094999999999999"/>
    <x v="5"/>
    <n v="114"/>
    <n v="3430.83"/>
  </r>
  <r>
    <n v="7034"/>
    <x v="3"/>
    <x v="10"/>
    <x v="65"/>
    <x v="253"/>
    <s v="17.48 - 20.88"/>
    <n v="17.48"/>
    <n v="20.88"/>
    <n v="19.18"/>
    <x v="0"/>
    <n v="111"/>
    <n v="2128.98"/>
  </r>
  <r>
    <n v="7035"/>
    <x v="3"/>
    <x v="10"/>
    <x v="105"/>
    <x v="321"/>
    <s v="51.00 - 63.00"/>
    <n v="51"/>
    <n v="63"/>
    <n v="57"/>
    <x v="1"/>
    <n v="107"/>
    <n v="6099"/>
  </r>
  <r>
    <n v="7036"/>
    <x v="3"/>
    <x v="10"/>
    <x v="77"/>
    <x v="188"/>
    <s v="4.09 - 5.59"/>
    <n v="4.09"/>
    <n v="5.59"/>
    <n v="4.84"/>
    <x v="4"/>
    <n v="103"/>
    <n v="498.52"/>
  </r>
  <r>
    <n v="7037"/>
    <x v="3"/>
    <x v="10"/>
    <x v="5"/>
    <x v="236"/>
    <s v="23.18 - 31.50"/>
    <n v="23.18"/>
    <n v="31.5"/>
    <n v="27.34"/>
    <x v="2"/>
    <n v="95"/>
    <n v="2597.3000000000002"/>
  </r>
  <r>
    <n v="7038"/>
    <x v="3"/>
    <x v="10"/>
    <x v="62"/>
    <x v="147"/>
    <s v="8.98 - 15.98"/>
    <n v="8.98"/>
    <n v="15.98"/>
    <n v="12.48"/>
    <x v="0"/>
    <n v="83"/>
    <n v="1035.8400000000001"/>
  </r>
  <r>
    <n v="7039"/>
    <x v="3"/>
    <x v="10"/>
    <x v="36"/>
    <x v="250"/>
    <s v="17.50 - 21.80"/>
    <n v="17.5"/>
    <n v="21.8"/>
    <n v="19.649999999999999"/>
    <x v="0"/>
    <n v="56"/>
    <n v="1100.3999999999999"/>
  </r>
  <r>
    <n v="7040"/>
    <x v="3"/>
    <x v="10"/>
    <x v="23"/>
    <x v="275"/>
    <s v="16.38 - 18.98"/>
    <n v="16.38"/>
    <n v="18.98"/>
    <n v="17.68"/>
    <x v="0"/>
    <n v="50"/>
    <n v="884"/>
  </r>
  <r>
    <n v="7041"/>
    <x v="3"/>
    <x v="10"/>
    <x v="74"/>
    <x v="227"/>
    <s v="41.58 - 41.58"/>
    <n v="41.58"/>
    <n v="41.58"/>
    <n v="41.58"/>
    <x v="3"/>
    <n v="44"/>
    <n v="1829.52"/>
  </r>
  <r>
    <n v="7042"/>
    <x v="3"/>
    <x v="10"/>
    <x v="31"/>
    <x v="286"/>
    <s v="7.99 - 11.59"/>
    <n v="7.99"/>
    <n v="11.59"/>
    <n v="9.7899999999999991"/>
    <x v="4"/>
    <n v="44"/>
    <n v="430.76"/>
  </r>
  <r>
    <n v="7043"/>
    <x v="3"/>
    <x v="10"/>
    <x v="74"/>
    <x v="179"/>
    <s v="40.98 - 40.98"/>
    <n v="40.98"/>
    <n v="40.98"/>
    <n v="40.98"/>
    <x v="3"/>
    <n v="43"/>
    <n v="1762.1399999999999"/>
  </r>
  <r>
    <n v="7044"/>
    <x v="3"/>
    <x v="10"/>
    <x v="30"/>
    <x v="44"/>
    <s v="19.97 - 22.78"/>
    <n v="19.97"/>
    <n v="22.78"/>
    <n v="21.375"/>
    <x v="2"/>
    <n v="42"/>
    <n v="897.75"/>
  </r>
  <r>
    <n v="7045"/>
    <x v="3"/>
    <x v="10"/>
    <x v="53"/>
    <x v="297"/>
    <s v="13.98 - 26.98"/>
    <n v="13.98"/>
    <n v="26.98"/>
    <n v="20.48"/>
    <x v="2"/>
    <n v="40"/>
    <n v="819.2"/>
  </r>
  <r>
    <n v="7046"/>
    <x v="3"/>
    <x v="10"/>
    <x v="29"/>
    <x v="43"/>
    <s v="39.99 - 46.19"/>
    <n v="39.99"/>
    <n v="46.19"/>
    <n v="43.09"/>
    <x v="3"/>
    <n v="28"/>
    <n v="1206.52"/>
  </r>
  <r>
    <n v="7047"/>
    <x v="3"/>
    <x v="10"/>
    <x v="10"/>
    <x v="214"/>
    <s v="24.88 - 29.68"/>
    <n v="24.88"/>
    <n v="29.68"/>
    <n v="27.28"/>
    <x v="2"/>
    <n v="23"/>
    <n v="627.44000000000005"/>
  </r>
  <r>
    <n v="7048"/>
    <x v="3"/>
    <x v="10"/>
    <x v="14"/>
    <x v="215"/>
    <s v="25.88 - 30.08"/>
    <n v="25.88"/>
    <n v="30.08"/>
    <n v="27.979999999999997"/>
    <x v="2"/>
    <n v="18"/>
    <n v="503.63999999999993"/>
  </r>
  <r>
    <n v="7049"/>
    <x v="3"/>
    <x v="10"/>
    <x v="105"/>
    <x v="322"/>
    <s v="57.00 - 80.00"/>
    <n v="57"/>
    <n v="80"/>
    <n v="68.5"/>
    <x v="1"/>
    <n v="16"/>
    <n v="1096"/>
  </r>
  <r>
    <n v="7050"/>
    <x v="3"/>
    <x v="10"/>
    <x v="26"/>
    <x v="269"/>
    <s v="11.98 - 18.58"/>
    <n v="11.98"/>
    <n v="18.579999999999998"/>
    <n v="15.28"/>
    <x v="0"/>
    <n v="15"/>
    <n v="229.2"/>
  </r>
  <r>
    <n v="7051"/>
    <x v="3"/>
    <x v="10"/>
    <x v="4"/>
    <x v="136"/>
    <s v="16.08 - 16.98"/>
    <n v="16.079999999999998"/>
    <n v="16.98"/>
    <n v="16.53"/>
    <x v="0"/>
    <n v="14"/>
    <n v="231.42000000000002"/>
  </r>
  <r>
    <n v="7052"/>
    <x v="3"/>
    <x v="10"/>
    <x v="10"/>
    <x v="281"/>
    <s v="19.98 - 28.48"/>
    <n v="19.98"/>
    <n v="28.48"/>
    <n v="24.23"/>
    <x v="2"/>
    <n v="11"/>
    <n v="266.53000000000003"/>
  </r>
  <r>
    <n v="7053"/>
    <x v="3"/>
    <x v="10"/>
    <x v="5"/>
    <x v="273"/>
    <s v="15.98 - 17.38"/>
    <n v="15.98"/>
    <n v="17.38"/>
    <n v="16.68"/>
    <x v="0"/>
    <n v="10"/>
    <n v="166.8"/>
  </r>
  <r>
    <n v="7054"/>
    <x v="3"/>
    <x v="10"/>
    <x v="5"/>
    <x v="257"/>
    <s v="22.90 - 26.30"/>
    <n v="22.9"/>
    <n v="26.3"/>
    <n v="24.6"/>
    <x v="2"/>
    <n v="10"/>
    <n v="246"/>
  </r>
  <r>
    <n v="7055"/>
    <x v="3"/>
    <x v="10"/>
    <x v="54"/>
    <x v="111"/>
    <s v="21.68 - 24.68"/>
    <n v="21.68"/>
    <n v="24.68"/>
    <n v="23.18"/>
    <x v="2"/>
    <n v="10"/>
    <n v="231.8"/>
  </r>
  <r>
    <n v="7056"/>
    <x v="3"/>
    <x v="10"/>
    <x v="65"/>
    <x v="141"/>
    <s v="5.99 - 9.09"/>
    <n v="5.99"/>
    <n v="9.09"/>
    <n v="7.54"/>
    <x v="4"/>
    <n v="7"/>
    <n v="52.78"/>
  </r>
  <r>
    <n v="7057"/>
    <x v="3"/>
    <x v="10"/>
    <x v="4"/>
    <x v="30"/>
    <s v="15.48 - 15.58"/>
    <n v="15.48"/>
    <n v="15.58"/>
    <n v="15.530000000000001"/>
    <x v="0"/>
    <n v="4"/>
    <n v="62.120000000000005"/>
  </r>
  <r>
    <n v="7058"/>
    <x v="3"/>
    <x v="10"/>
    <x v="86"/>
    <x v="221"/>
    <s v="15.98 - 20.18"/>
    <n v="15.98"/>
    <n v="20.18"/>
    <n v="18.079999999999998"/>
    <x v="0"/>
    <n v="4"/>
    <n v="72.319999999999993"/>
  </r>
  <r>
    <n v="7059"/>
    <x v="3"/>
    <x v="10"/>
    <x v="16"/>
    <x v="21"/>
    <s v="50.80 - 50.80"/>
    <n v="50.8"/>
    <n v="50.8"/>
    <n v="50.8"/>
    <x v="1"/>
    <n v="3"/>
    <n v="152.39999999999998"/>
  </r>
  <r>
    <n v="7060"/>
    <x v="3"/>
    <x v="10"/>
    <x v="88"/>
    <x v="231"/>
    <s v="32.99 - 39.99"/>
    <n v="32.99"/>
    <n v="39.99"/>
    <n v="36.49"/>
    <x v="5"/>
    <n v="3"/>
    <n v="109.47"/>
  </r>
  <r>
    <n v="7061"/>
    <x v="3"/>
    <x v="10"/>
    <x v="36"/>
    <x v="66"/>
    <s v="15.98 - 18.68"/>
    <n v="15.98"/>
    <n v="18.68"/>
    <n v="17.329999999999998"/>
    <x v="0"/>
    <n v="3"/>
    <n v="51.989999999999995"/>
  </r>
  <r>
    <n v="7062"/>
    <x v="3"/>
    <x v="10"/>
    <x v="30"/>
    <x v="219"/>
    <s v="22.78 - 23.17"/>
    <n v="22.78"/>
    <n v="23.17"/>
    <n v="22.975000000000001"/>
    <x v="2"/>
    <n v="2"/>
    <n v="45.95"/>
  </r>
  <r>
    <n v="7063"/>
    <x v="3"/>
    <x v="10"/>
    <x v="21"/>
    <x v="29"/>
    <s v="49.19 - 57.98"/>
    <n v="49.19"/>
    <n v="57.98"/>
    <n v="53.584999999999994"/>
    <x v="1"/>
    <n v="2"/>
    <n v="107.16999999999999"/>
  </r>
  <r>
    <n v="7064"/>
    <x v="3"/>
    <x v="10"/>
    <x v="16"/>
    <x v="76"/>
    <s v="24.38 - 24.38"/>
    <n v="24.38"/>
    <n v="24.38"/>
    <n v="24.38"/>
    <x v="2"/>
    <n v="2"/>
    <n v="48.76"/>
  </r>
  <r>
    <n v="7065"/>
    <x v="3"/>
    <x v="10"/>
    <x v="53"/>
    <x v="104"/>
    <s v="25.98 - 27.98"/>
    <n v="25.98"/>
    <n v="27.98"/>
    <n v="26.98"/>
    <x v="2"/>
    <n v="2"/>
    <n v="53.96"/>
  </r>
  <r>
    <n v="7066"/>
    <x v="3"/>
    <x v="10"/>
    <x v="13"/>
    <x v="230"/>
    <s v="17.88 - 20.38"/>
    <n v="17.88"/>
    <n v="20.38"/>
    <n v="19.13"/>
    <x v="0"/>
    <n v="1"/>
    <n v="19.13"/>
  </r>
  <r>
    <n v="7067"/>
    <x v="3"/>
    <x v="10"/>
    <x v="0"/>
    <x v="165"/>
    <s v="16.68 - 18.68"/>
    <n v="16.68"/>
    <n v="18.68"/>
    <n v="17.68"/>
    <x v="0"/>
    <n v="1"/>
    <n v="17.68"/>
  </r>
  <r>
    <n v="7068"/>
    <x v="3"/>
    <x v="11"/>
    <x v="50"/>
    <x v="135"/>
    <s v="25.89 - 36.39"/>
    <n v="25.89"/>
    <n v="36.39"/>
    <n v="31.14"/>
    <x v="5"/>
    <n v="60055"/>
    <n v="1870112.7"/>
  </r>
  <r>
    <n v="7069"/>
    <x v="3"/>
    <x v="11"/>
    <x v="4"/>
    <x v="196"/>
    <s v="15.48 - 21.99"/>
    <n v="15.48"/>
    <n v="21.99"/>
    <n v="18.734999999999999"/>
    <x v="0"/>
    <n v="44370"/>
    <n v="831271.95"/>
  </r>
  <r>
    <n v="7070"/>
    <x v="3"/>
    <x v="11"/>
    <x v="4"/>
    <x v="195"/>
    <s v="7.98 - 17.98"/>
    <n v="7.98"/>
    <n v="17.98"/>
    <n v="12.98"/>
    <x v="0"/>
    <n v="41142"/>
    <n v="534023.16"/>
  </r>
  <r>
    <n v="7071"/>
    <x v="3"/>
    <x v="11"/>
    <x v="4"/>
    <x v="313"/>
    <s v="7.38 - 8.98"/>
    <n v="7.38"/>
    <n v="8.98"/>
    <n v="8.18"/>
    <x v="4"/>
    <n v="41012"/>
    <n v="335478.15999999997"/>
  </r>
  <r>
    <n v="7072"/>
    <x v="3"/>
    <x v="11"/>
    <x v="4"/>
    <x v="202"/>
    <s v="13.58 - 16.78"/>
    <n v="13.58"/>
    <n v="16.78"/>
    <n v="15.18"/>
    <x v="0"/>
    <n v="30799"/>
    <n v="467528.82"/>
  </r>
  <r>
    <n v="7073"/>
    <x v="3"/>
    <x v="11"/>
    <x v="4"/>
    <x v="16"/>
    <s v="12.98 - 16.58"/>
    <n v="12.98"/>
    <n v="16.579999999999998"/>
    <n v="14.78"/>
    <x v="0"/>
    <n v="27812"/>
    <n v="411061.36"/>
  </r>
  <r>
    <n v="7074"/>
    <x v="3"/>
    <x v="11"/>
    <x v="6"/>
    <x v="304"/>
    <s v="5.98 - 8.88"/>
    <n v="5.98"/>
    <n v="8.8800000000000008"/>
    <n v="7.4300000000000006"/>
    <x v="4"/>
    <n v="27458"/>
    <n v="204012.94"/>
  </r>
  <r>
    <n v="7075"/>
    <x v="3"/>
    <x v="11"/>
    <x v="4"/>
    <x v="168"/>
    <s v="9.98 - 13.98"/>
    <n v="9.98"/>
    <n v="13.98"/>
    <n v="11.98"/>
    <x v="0"/>
    <n v="26814"/>
    <n v="321231.72000000003"/>
  </r>
  <r>
    <n v="7076"/>
    <x v="3"/>
    <x v="11"/>
    <x v="82"/>
    <x v="256"/>
    <s v="24.98 - 37.98"/>
    <n v="24.98"/>
    <n v="37.979999999999997"/>
    <n v="31.479999999999997"/>
    <x v="5"/>
    <n v="25545"/>
    <n v="804156.6"/>
  </r>
  <r>
    <n v="7077"/>
    <x v="3"/>
    <x v="11"/>
    <x v="6"/>
    <x v="106"/>
    <s v="3.28 - 9.99"/>
    <n v="3.28"/>
    <n v="9.99"/>
    <n v="6.6349999999999998"/>
    <x v="4"/>
    <n v="25015"/>
    <n v="165974.52499999999"/>
  </r>
  <r>
    <n v="7078"/>
    <x v="3"/>
    <x v="11"/>
    <x v="17"/>
    <x v="144"/>
    <s v="11.98 - 18.98"/>
    <n v="11.98"/>
    <n v="18.98"/>
    <n v="15.48"/>
    <x v="0"/>
    <n v="22678"/>
    <n v="351055.44"/>
  </r>
  <r>
    <n v="7079"/>
    <x v="3"/>
    <x v="11"/>
    <x v="47"/>
    <x v="303"/>
    <s v="31.98 - 37.98"/>
    <n v="31.98"/>
    <n v="37.979999999999997"/>
    <n v="34.979999999999997"/>
    <x v="5"/>
    <n v="20428"/>
    <n v="714571.44"/>
  </r>
  <r>
    <n v="7080"/>
    <x v="3"/>
    <x v="11"/>
    <x v="4"/>
    <x v="107"/>
    <s v="18.98 - 33.18"/>
    <n v="18.98"/>
    <n v="33.18"/>
    <n v="26.08"/>
    <x v="2"/>
    <n v="19832"/>
    <n v="517218.55999999994"/>
  </r>
  <r>
    <n v="7081"/>
    <x v="3"/>
    <x v="11"/>
    <x v="50"/>
    <x v="98"/>
    <s v="25.99 - 29.59"/>
    <n v="25.99"/>
    <n v="29.59"/>
    <n v="27.79"/>
    <x v="2"/>
    <n v="15750"/>
    <n v="437692.5"/>
  </r>
  <r>
    <n v="7082"/>
    <x v="3"/>
    <x v="11"/>
    <x v="47"/>
    <x v="283"/>
    <s v="33.98 - 39.98"/>
    <n v="33.979999999999997"/>
    <n v="39.979999999999997"/>
    <n v="36.979999999999997"/>
    <x v="5"/>
    <n v="15013"/>
    <n v="555180.74"/>
  </r>
  <r>
    <n v="7083"/>
    <x v="3"/>
    <x v="11"/>
    <x v="47"/>
    <x v="265"/>
    <s v="42.98 - 45.98"/>
    <n v="42.98"/>
    <n v="45.98"/>
    <n v="44.48"/>
    <x v="3"/>
    <n v="14913"/>
    <n v="663330.24"/>
  </r>
  <r>
    <n v="7084"/>
    <x v="3"/>
    <x v="11"/>
    <x v="4"/>
    <x v="261"/>
    <s v="16.68 - 27.98"/>
    <n v="16.68"/>
    <n v="27.98"/>
    <n v="22.33"/>
    <x v="2"/>
    <n v="14381"/>
    <n v="321127.73"/>
  </r>
  <r>
    <n v="7085"/>
    <x v="3"/>
    <x v="11"/>
    <x v="2"/>
    <x v="173"/>
    <s v="16.29 - 19.29"/>
    <n v="16.29"/>
    <n v="19.29"/>
    <n v="17.79"/>
    <x v="0"/>
    <n v="13201"/>
    <n v="234845.78999999998"/>
  </r>
  <r>
    <n v="7086"/>
    <x v="3"/>
    <x v="11"/>
    <x v="22"/>
    <x v="31"/>
    <s v="12.99 - 17.19"/>
    <n v="12.99"/>
    <n v="17.190000000000001"/>
    <n v="15.09"/>
    <x v="0"/>
    <n v="12811"/>
    <n v="193317.99"/>
  </r>
  <r>
    <n v="7087"/>
    <x v="3"/>
    <x v="11"/>
    <x v="4"/>
    <x v="12"/>
    <s v="20.98 - 34.28"/>
    <n v="20.98"/>
    <n v="34.28"/>
    <n v="27.630000000000003"/>
    <x v="2"/>
    <n v="12807"/>
    <n v="353857.41000000003"/>
  </r>
  <r>
    <n v="7088"/>
    <x v="3"/>
    <x v="11"/>
    <x v="11"/>
    <x v="242"/>
    <s v="4.99 - 6.99"/>
    <n v="4.99"/>
    <n v="6.99"/>
    <n v="5.99"/>
    <x v="4"/>
    <n v="12480"/>
    <n v="74755.199999999997"/>
  </r>
  <r>
    <n v="7089"/>
    <x v="3"/>
    <x v="11"/>
    <x v="34"/>
    <x v="145"/>
    <s v="12.28 - 23.98"/>
    <n v="12.28"/>
    <n v="23.98"/>
    <n v="18.13"/>
    <x v="0"/>
    <n v="10600"/>
    <n v="192178"/>
  </r>
  <r>
    <n v="7090"/>
    <x v="3"/>
    <x v="11"/>
    <x v="18"/>
    <x v="279"/>
    <s v="34.98 - 66.00"/>
    <n v="34.979999999999997"/>
    <n v="66"/>
    <n v="50.489999999999995"/>
    <x v="1"/>
    <n v="10492"/>
    <n v="529741.07999999996"/>
  </r>
  <r>
    <n v="7091"/>
    <x v="3"/>
    <x v="11"/>
    <x v="60"/>
    <x v="185"/>
    <s v="14.98 - 20.98"/>
    <n v="14.98"/>
    <n v="20.98"/>
    <n v="17.98"/>
    <x v="0"/>
    <n v="9121"/>
    <n v="163995.58000000002"/>
  </r>
  <r>
    <n v="7092"/>
    <x v="3"/>
    <x v="11"/>
    <x v="4"/>
    <x v="234"/>
    <s v="7.98 - 15.78"/>
    <n v="7.98"/>
    <n v="15.78"/>
    <n v="11.879999999999999"/>
    <x v="0"/>
    <n v="8302"/>
    <n v="98627.76"/>
  </r>
  <r>
    <n v="7093"/>
    <x v="3"/>
    <x v="11"/>
    <x v="75"/>
    <x v="183"/>
    <s v="30.00 - 76.90"/>
    <n v="30"/>
    <n v="76.900000000000006"/>
    <n v="53.45"/>
    <x v="1"/>
    <n v="7980"/>
    <n v="426531"/>
  </r>
  <r>
    <n v="7094"/>
    <x v="3"/>
    <x v="11"/>
    <x v="31"/>
    <x v="191"/>
    <s v="2.99 - 5.75"/>
    <n v="2.99"/>
    <n v="5.75"/>
    <n v="4.37"/>
    <x v="4"/>
    <n v="7462"/>
    <n v="32608.940000000002"/>
  </r>
  <r>
    <n v="7095"/>
    <x v="3"/>
    <x v="11"/>
    <x v="60"/>
    <x v="126"/>
    <s v="5.99 - 9.95"/>
    <n v="5.99"/>
    <n v="9.9499999999999993"/>
    <n v="7.97"/>
    <x v="4"/>
    <n v="7024"/>
    <n v="55981.279999999999"/>
  </r>
  <r>
    <n v="7096"/>
    <x v="3"/>
    <x v="11"/>
    <x v="3"/>
    <x v="3"/>
    <s v="33.80 - 55.40"/>
    <n v="33.799999999999997"/>
    <n v="55.4"/>
    <n v="44.599999999999994"/>
    <x v="3"/>
    <n v="6943"/>
    <n v="309657.8"/>
  </r>
  <r>
    <n v="7097"/>
    <x v="3"/>
    <x v="11"/>
    <x v="8"/>
    <x v="127"/>
    <s v="12.98 - 16.58"/>
    <n v="12.98"/>
    <n v="16.579999999999998"/>
    <n v="14.78"/>
    <x v="0"/>
    <n v="6621"/>
    <n v="97858.37999999999"/>
  </r>
  <r>
    <n v="7098"/>
    <x v="3"/>
    <x v="11"/>
    <x v="1"/>
    <x v="248"/>
    <s v="35.39 - 41.39"/>
    <n v="35.39"/>
    <n v="41.39"/>
    <n v="38.39"/>
    <x v="5"/>
    <n v="5786"/>
    <n v="222124.54"/>
  </r>
  <r>
    <n v="7099"/>
    <x v="3"/>
    <x v="11"/>
    <x v="48"/>
    <x v="137"/>
    <s v="19.39 - 29.39"/>
    <n v="19.39"/>
    <n v="29.39"/>
    <n v="24.39"/>
    <x v="2"/>
    <n v="5600"/>
    <n v="136584"/>
  </r>
  <r>
    <n v="7100"/>
    <x v="3"/>
    <x v="11"/>
    <x v="12"/>
    <x v="277"/>
    <s v="26.39 - 41.99"/>
    <n v="26.39"/>
    <n v="41.99"/>
    <n v="34.19"/>
    <x v="5"/>
    <n v="5405"/>
    <n v="184796.94999999998"/>
  </r>
  <r>
    <n v="7101"/>
    <x v="3"/>
    <x v="11"/>
    <x v="70"/>
    <x v="239"/>
    <s v="33.99 - 68.99"/>
    <n v="33.99"/>
    <n v="68.989999999999995"/>
    <n v="51.489999999999995"/>
    <x v="1"/>
    <n v="5285"/>
    <n v="272124.64999999997"/>
  </r>
  <r>
    <n v="7102"/>
    <x v="3"/>
    <x v="11"/>
    <x v="82"/>
    <x v="211"/>
    <s v="24.98 - 33.18"/>
    <n v="24.98"/>
    <n v="33.18"/>
    <n v="29.08"/>
    <x v="2"/>
    <n v="4563"/>
    <n v="132692.03999999998"/>
  </r>
  <r>
    <n v="7103"/>
    <x v="3"/>
    <x v="11"/>
    <x v="12"/>
    <x v="118"/>
    <s v="20.99 - 33.99"/>
    <n v="20.99"/>
    <n v="33.99"/>
    <n v="27.490000000000002"/>
    <x v="2"/>
    <n v="4271"/>
    <n v="117409.79000000001"/>
  </r>
  <r>
    <n v="7104"/>
    <x v="3"/>
    <x v="11"/>
    <x v="26"/>
    <x v="246"/>
    <s v="6.98 - 8.98"/>
    <n v="6.98"/>
    <n v="8.98"/>
    <n v="7.98"/>
    <x v="4"/>
    <n v="4094"/>
    <n v="32670.120000000003"/>
  </r>
  <r>
    <n v="7105"/>
    <x v="3"/>
    <x v="11"/>
    <x v="17"/>
    <x v="109"/>
    <s v="15.99 - 23.29"/>
    <n v="15.99"/>
    <n v="23.29"/>
    <n v="19.64"/>
    <x v="0"/>
    <n v="4062"/>
    <n v="79777.680000000008"/>
  </r>
  <r>
    <n v="7106"/>
    <x v="3"/>
    <x v="11"/>
    <x v="1"/>
    <x v="119"/>
    <s v="40.50 - 44.50"/>
    <n v="40.5"/>
    <n v="44.5"/>
    <n v="42.5"/>
    <x v="3"/>
    <n v="3982"/>
    <n v="169235"/>
  </r>
  <r>
    <n v="7107"/>
    <x v="3"/>
    <x v="11"/>
    <x v="19"/>
    <x v="241"/>
    <s v="17.50 - 21.80"/>
    <n v="17.5"/>
    <n v="21.8"/>
    <n v="19.649999999999999"/>
    <x v="0"/>
    <n v="3520"/>
    <n v="69168"/>
  </r>
  <r>
    <n v="7108"/>
    <x v="3"/>
    <x v="11"/>
    <x v="31"/>
    <x v="79"/>
    <s v="5.99 - 9.40"/>
    <n v="5.99"/>
    <n v="9.4"/>
    <n v="7.6950000000000003"/>
    <x v="4"/>
    <n v="3478"/>
    <n v="26763.210000000003"/>
  </r>
  <r>
    <n v="7109"/>
    <x v="3"/>
    <x v="11"/>
    <x v="103"/>
    <x v="308"/>
    <s v="13.99 - 15.39"/>
    <n v="13.99"/>
    <n v="15.39"/>
    <n v="14.690000000000001"/>
    <x v="0"/>
    <n v="3474"/>
    <n v="51033.060000000005"/>
  </r>
  <r>
    <n v="7110"/>
    <x v="3"/>
    <x v="11"/>
    <x v="70"/>
    <x v="154"/>
    <s v="26.69 - 39.36"/>
    <n v="26.69"/>
    <n v="39.36"/>
    <n v="33.024999999999999"/>
    <x v="5"/>
    <n v="3284"/>
    <n v="108454.09999999999"/>
  </r>
  <r>
    <n v="7111"/>
    <x v="3"/>
    <x v="11"/>
    <x v="0"/>
    <x v="278"/>
    <s v="18.99 - 38.99"/>
    <n v="18.989999999999998"/>
    <n v="38.99"/>
    <n v="28.990000000000002"/>
    <x v="2"/>
    <n v="3099"/>
    <n v="89840.010000000009"/>
  </r>
  <r>
    <n v="7112"/>
    <x v="3"/>
    <x v="11"/>
    <x v="24"/>
    <x v="35"/>
    <s v="14.28 - 15.38"/>
    <n v="14.28"/>
    <n v="15.38"/>
    <n v="14.83"/>
    <x v="0"/>
    <n v="3025"/>
    <n v="44860.75"/>
  </r>
  <r>
    <n v="7113"/>
    <x v="3"/>
    <x v="11"/>
    <x v="4"/>
    <x v="4"/>
    <s v="15.58 - 16.98"/>
    <n v="15.58"/>
    <n v="16.98"/>
    <n v="16.28"/>
    <x v="0"/>
    <n v="2975"/>
    <n v="48433"/>
  </r>
  <r>
    <n v="7114"/>
    <x v="3"/>
    <x v="11"/>
    <x v="3"/>
    <x v="113"/>
    <s v="35.80 - 41.60"/>
    <n v="35.799999999999997"/>
    <n v="41.6"/>
    <n v="38.700000000000003"/>
    <x v="5"/>
    <n v="2887"/>
    <n v="111726.90000000001"/>
  </r>
  <r>
    <n v="7115"/>
    <x v="3"/>
    <x v="11"/>
    <x v="11"/>
    <x v="268"/>
    <s v="15.58 - 17.58"/>
    <n v="15.58"/>
    <n v="17.579999999999998"/>
    <n v="16.579999999999998"/>
    <x v="0"/>
    <n v="2858"/>
    <n v="47385.639999999992"/>
  </r>
  <r>
    <n v="7116"/>
    <x v="3"/>
    <x v="11"/>
    <x v="16"/>
    <x v="263"/>
    <s v="28.99 - 36.71"/>
    <n v="28.99"/>
    <n v="36.71"/>
    <n v="32.85"/>
    <x v="5"/>
    <n v="2754"/>
    <n v="90468.900000000009"/>
  </r>
  <r>
    <n v="7117"/>
    <x v="3"/>
    <x v="11"/>
    <x v="30"/>
    <x v="157"/>
    <s v="13.68 - 16.78"/>
    <n v="13.68"/>
    <n v="16.78"/>
    <n v="15.23"/>
    <x v="0"/>
    <n v="2700"/>
    <n v="41121"/>
  </r>
  <r>
    <n v="7118"/>
    <x v="3"/>
    <x v="11"/>
    <x v="4"/>
    <x v="292"/>
    <s v="20.28 - 31.98"/>
    <n v="20.28"/>
    <n v="31.98"/>
    <n v="26.130000000000003"/>
    <x v="2"/>
    <n v="2629"/>
    <n v="68695.77"/>
  </r>
  <r>
    <n v="7119"/>
    <x v="3"/>
    <x v="11"/>
    <x v="5"/>
    <x v="311"/>
    <s v="27.38 - 30.88"/>
    <n v="27.38"/>
    <n v="30.88"/>
    <n v="29.13"/>
    <x v="2"/>
    <n v="2564"/>
    <n v="74689.319999999992"/>
  </r>
  <r>
    <n v="7120"/>
    <x v="3"/>
    <x v="11"/>
    <x v="60"/>
    <x v="271"/>
    <s v="14.58 - 20.88"/>
    <n v="14.58"/>
    <n v="20.88"/>
    <n v="17.73"/>
    <x v="0"/>
    <n v="2473"/>
    <n v="43846.29"/>
  </r>
  <r>
    <n v="7121"/>
    <x v="3"/>
    <x v="11"/>
    <x v="62"/>
    <x v="209"/>
    <s v="8.98 - 16.38"/>
    <n v="8.98"/>
    <n v="16.38"/>
    <n v="12.68"/>
    <x v="0"/>
    <n v="2402"/>
    <n v="30457.360000000001"/>
  </r>
  <r>
    <n v="7122"/>
    <x v="3"/>
    <x v="11"/>
    <x v="7"/>
    <x v="212"/>
    <s v="18.98 - 32.98"/>
    <n v="18.98"/>
    <n v="32.979999999999997"/>
    <n v="25.979999999999997"/>
    <x v="2"/>
    <n v="2333"/>
    <n v="60611.339999999989"/>
  </r>
  <r>
    <n v="7123"/>
    <x v="3"/>
    <x v="11"/>
    <x v="75"/>
    <x v="315"/>
    <s v="18.98 - 22.98"/>
    <n v="18.98"/>
    <n v="22.98"/>
    <n v="20.98"/>
    <x v="2"/>
    <n v="2329"/>
    <n v="48862.42"/>
  </r>
  <r>
    <n v="7124"/>
    <x v="3"/>
    <x v="11"/>
    <x v="75"/>
    <x v="299"/>
    <s v="49.90 - 58.80"/>
    <n v="49.9"/>
    <n v="58.8"/>
    <n v="54.349999999999994"/>
    <x v="1"/>
    <n v="2310"/>
    <n v="125548.49999999999"/>
  </r>
  <r>
    <n v="7125"/>
    <x v="3"/>
    <x v="11"/>
    <x v="97"/>
    <x v="293"/>
    <s v="29.08 - 60.00"/>
    <n v="29.08"/>
    <n v="60"/>
    <n v="44.54"/>
    <x v="3"/>
    <n v="2202"/>
    <n v="98077.08"/>
  </r>
  <r>
    <n v="7126"/>
    <x v="3"/>
    <x v="11"/>
    <x v="3"/>
    <x v="276"/>
    <s v="29.80 - 35.60"/>
    <n v="29.8"/>
    <n v="35.6"/>
    <n v="32.700000000000003"/>
    <x v="5"/>
    <n v="2167"/>
    <n v="70860.900000000009"/>
  </r>
  <r>
    <n v="7127"/>
    <x v="3"/>
    <x v="11"/>
    <x v="51"/>
    <x v="289"/>
    <s v="15.48 - 22.48"/>
    <n v="15.48"/>
    <n v="22.48"/>
    <n v="18.98"/>
    <x v="0"/>
    <n v="2010"/>
    <n v="38149.800000000003"/>
  </r>
  <r>
    <n v="7128"/>
    <x v="3"/>
    <x v="11"/>
    <x v="96"/>
    <x v="291"/>
    <s v="17.90 - 28.49"/>
    <n v="17.899999999999999"/>
    <n v="28.49"/>
    <n v="23.195"/>
    <x v="2"/>
    <n v="2009"/>
    <n v="46598.754999999997"/>
  </r>
  <r>
    <n v="7129"/>
    <x v="3"/>
    <x v="11"/>
    <x v="2"/>
    <x v="140"/>
    <s v="19.59 - 28.34"/>
    <n v="19.59"/>
    <n v="28.34"/>
    <n v="23.965"/>
    <x v="2"/>
    <n v="1950"/>
    <n v="46731.75"/>
  </r>
  <r>
    <n v="7130"/>
    <x v="3"/>
    <x v="11"/>
    <x v="52"/>
    <x v="100"/>
    <s v="5.68 - 8.58"/>
    <n v="5.68"/>
    <n v="8.58"/>
    <n v="7.13"/>
    <x v="4"/>
    <n v="1856"/>
    <n v="13233.28"/>
  </r>
  <r>
    <n v="7131"/>
    <x v="3"/>
    <x v="11"/>
    <x v="4"/>
    <x v="11"/>
    <s v="10.28 - 14.78"/>
    <n v="10.28"/>
    <n v="14.78"/>
    <n v="12.53"/>
    <x v="0"/>
    <n v="1845"/>
    <n v="23117.85"/>
  </r>
  <r>
    <n v="7132"/>
    <x v="3"/>
    <x v="11"/>
    <x v="12"/>
    <x v="177"/>
    <s v="15.69 - 18.89"/>
    <n v="15.69"/>
    <n v="18.89"/>
    <n v="17.29"/>
    <x v="0"/>
    <n v="1838"/>
    <n v="31779.019999999997"/>
  </r>
  <r>
    <n v="7133"/>
    <x v="3"/>
    <x v="11"/>
    <x v="23"/>
    <x v="32"/>
    <s v="12.98 - 17.88"/>
    <n v="12.98"/>
    <n v="17.88"/>
    <n v="15.43"/>
    <x v="0"/>
    <n v="1747"/>
    <n v="26956.21"/>
  </r>
  <r>
    <n v="7134"/>
    <x v="3"/>
    <x v="11"/>
    <x v="4"/>
    <x v="198"/>
    <s v="9.58 - 11.38"/>
    <n v="9.58"/>
    <n v="11.38"/>
    <n v="10.48"/>
    <x v="0"/>
    <n v="1718"/>
    <n v="18004.64"/>
  </r>
  <r>
    <n v="7135"/>
    <x v="3"/>
    <x v="11"/>
    <x v="7"/>
    <x v="160"/>
    <s v="18.58 - 28.08"/>
    <n v="18.579999999999998"/>
    <n v="28.08"/>
    <n v="23.33"/>
    <x v="2"/>
    <n v="1682"/>
    <n v="39241.06"/>
  </r>
  <r>
    <n v="7136"/>
    <x v="3"/>
    <x v="11"/>
    <x v="3"/>
    <x v="38"/>
    <s v="49.80 - 59.80"/>
    <n v="49.8"/>
    <n v="59.8"/>
    <n v="54.8"/>
    <x v="1"/>
    <n v="1584"/>
    <n v="86803.199999999997"/>
  </r>
  <r>
    <n v="7137"/>
    <x v="3"/>
    <x v="11"/>
    <x v="10"/>
    <x v="306"/>
    <s v="16.98 - 19.98"/>
    <n v="16.98"/>
    <n v="19.98"/>
    <n v="18.48"/>
    <x v="0"/>
    <n v="1537"/>
    <n v="28403.760000000002"/>
  </r>
  <r>
    <n v="7138"/>
    <x v="3"/>
    <x v="11"/>
    <x v="70"/>
    <x v="300"/>
    <s v="25.28 - 38.59"/>
    <n v="25.28"/>
    <n v="38.590000000000003"/>
    <n v="31.935000000000002"/>
    <x v="5"/>
    <n v="1448"/>
    <n v="46241.880000000005"/>
  </r>
  <r>
    <n v="7139"/>
    <x v="3"/>
    <x v="11"/>
    <x v="0"/>
    <x v="309"/>
    <s v="18.99 - 30.99"/>
    <n v="18.989999999999998"/>
    <n v="30.99"/>
    <n v="24.99"/>
    <x v="2"/>
    <n v="1365"/>
    <n v="34111.35"/>
  </r>
  <r>
    <n v="7140"/>
    <x v="3"/>
    <x v="11"/>
    <x v="0"/>
    <x v="251"/>
    <s v="13.98 - 18.68"/>
    <n v="13.98"/>
    <n v="18.68"/>
    <n v="16.329999999999998"/>
    <x v="0"/>
    <n v="1322"/>
    <n v="21588.26"/>
  </r>
  <r>
    <n v="7141"/>
    <x v="3"/>
    <x v="11"/>
    <x v="102"/>
    <x v="305"/>
    <s v="13.98 - 19.28"/>
    <n v="13.98"/>
    <n v="19.28"/>
    <n v="16.630000000000003"/>
    <x v="0"/>
    <n v="1304"/>
    <n v="21685.520000000004"/>
  </r>
  <r>
    <n v="7142"/>
    <x v="3"/>
    <x v="11"/>
    <x v="69"/>
    <x v="153"/>
    <s v="14.78 - 16.48"/>
    <n v="14.78"/>
    <n v="16.48"/>
    <n v="15.629999999999999"/>
    <x v="0"/>
    <n v="1260"/>
    <n v="19693.8"/>
  </r>
  <r>
    <n v="7143"/>
    <x v="3"/>
    <x v="11"/>
    <x v="11"/>
    <x v="14"/>
    <s v="14.99 - 15.99"/>
    <n v="14.99"/>
    <n v="15.99"/>
    <n v="15.49"/>
    <x v="0"/>
    <n v="1239"/>
    <n v="19192.11"/>
  </r>
  <r>
    <n v="7144"/>
    <x v="3"/>
    <x v="11"/>
    <x v="5"/>
    <x v="314"/>
    <s v="15.98 - 17.98"/>
    <n v="15.98"/>
    <n v="17.98"/>
    <n v="16.98"/>
    <x v="0"/>
    <n v="1148"/>
    <n v="19493.04"/>
  </r>
  <r>
    <n v="7145"/>
    <x v="3"/>
    <x v="11"/>
    <x v="8"/>
    <x v="285"/>
    <s v="18.98 - 27.28"/>
    <n v="18.98"/>
    <n v="27.28"/>
    <n v="23.130000000000003"/>
    <x v="2"/>
    <n v="1129"/>
    <n v="26113.770000000004"/>
  </r>
  <r>
    <n v="7146"/>
    <x v="3"/>
    <x v="11"/>
    <x v="6"/>
    <x v="167"/>
    <s v="7.78 - 11.38"/>
    <n v="7.78"/>
    <n v="11.38"/>
    <n v="9.58"/>
    <x v="4"/>
    <n v="1081"/>
    <n v="10355.98"/>
  </r>
  <r>
    <n v="7147"/>
    <x v="3"/>
    <x v="11"/>
    <x v="48"/>
    <x v="94"/>
    <s v="23.79 - 25.29"/>
    <n v="23.79"/>
    <n v="25.29"/>
    <n v="24.54"/>
    <x v="2"/>
    <n v="1064"/>
    <n v="26110.559999999998"/>
  </r>
  <r>
    <n v="7148"/>
    <x v="3"/>
    <x v="11"/>
    <x v="21"/>
    <x v="317"/>
    <s v="48.60 - 63.06"/>
    <n v="48.6"/>
    <n v="63.06"/>
    <n v="55.83"/>
    <x v="1"/>
    <n v="1042"/>
    <n v="58174.86"/>
  </r>
  <r>
    <n v="7149"/>
    <x v="3"/>
    <x v="11"/>
    <x v="2"/>
    <x v="2"/>
    <s v="23.32 - 24.22"/>
    <n v="23.32"/>
    <n v="24.22"/>
    <n v="23.77"/>
    <x v="2"/>
    <n v="1001"/>
    <n v="23793.77"/>
  </r>
  <r>
    <n v="7150"/>
    <x v="3"/>
    <x v="11"/>
    <x v="19"/>
    <x v="205"/>
    <s v="24.59 - 29.98"/>
    <n v="24.59"/>
    <n v="29.98"/>
    <n v="27.285"/>
    <x v="2"/>
    <n v="951"/>
    <n v="25948.035"/>
  </r>
  <r>
    <n v="7151"/>
    <x v="3"/>
    <x v="11"/>
    <x v="21"/>
    <x v="189"/>
    <s v="35.20 - 42.80"/>
    <n v="35.200000000000003"/>
    <n v="42.8"/>
    <n v="39"/>
    <x v="5"/>
    <n v="921"/>
    <n v="35919"/>
  </r>
  <r>
    <n v="7152"/>
    <x v="3"/>
    <x v="11"/>
    <x v="57"/>
    <x v="120"/>
    <s v="4.38 - 6.88"/>
    <n v="4.38"/>
    <n v="6.88"/>
    <n v="5.63"/>
    <x v="4"/>
    <n v="865"/>
    <n v="4869.95"/>
  </r>
  <r>
    <n v="7153"/>
    <x v="3"/>
    <x v="11"/>
    <x v="6"/>
    <x v="91"/>
    <s v="10.88 - 11.88"/>
    <n v="10.88"/>
    <n v="11.88"/>
    <n v="11.38"/>
    <x v="0"/>
    <n v="830"/>
    <n v="9445.4000000000015"/>
  </r>
  <r>
    <n v="7154"/>
    <x v="3"/>
    <x v="11"/>
    <x v="89"/>
    <x v="238"/>
    <s v="29.85 - 43.55"/>
    <n v="29.85"/>
    <n v="43.55"/>
    <n v="36.700000000000003"/>
    <x v="5"/>
    <n v="791"/>
    <n v="29029.7"/>
  </r>
  <r>
    <n v="7155"/>
    <x v="3"/>
    <x v="11"/>
    <x v="29"/>
    <x v="158"/>
    <s v="52.39 - 60.39"/>
    <n v="52.39"/>
    <n v="60.39"/>
    <n v="56.39"/>
    <x v="1"/>
    <n v="776"/>
    <n v="43758.64"/>
  </r>
  <r>
    <n v="7156"/>
    <x v="3"/>
    <x v="11"/>
    <x v="5"/>
    <x v="298"/>
    <s v="16.28 - 17.58"/>
    <n v="16.28"/>
    <n v="17.579999999999998"/>
    <n v="16.93"/>
    <x v="0"/>
    <n v="769"/>
    <n v="13019.17"/>
  </r>
  <r>
    <n v="7157"/>
    <x v="3"/>
    <x v="11"/>
    <x v="0"/>
    <x v="0"/>
    <s v="13.98 - 15.38"/>
    <n v="13.98"/>
    <n v="15.38"/>
    <n v="14.68"/>
    <x v="0"/>
    <n v="751"/>
    <n v="11024.68"/>
  </r>
  <r>
    <n v="7158"/>
    <x v="3"/>
    <x v="11"/>
    <x v="33"/>
    <x v="280"/>
    <s v="4.99 - 5.89"/>
    <n v="4.99"/>
    <n v="5.89"/>
    <n v="5.4399999999999995"/>
    <x v="4"/>
    <n v="728"/>
    <n v="3960.3199999999997"/>
  </r>
  <r>
    <n v="7159"/>
    <x v="3"/>
    <x v="11"/>
    <x v="30"/>
    <x v="208"/>
    <s v="28.99 - 36.29"/>
    <n v="28.99"/>
    <n v="36.29"/>
    <n v="32.64"/>
    <x v="5"/>
    <n v="714"/>
    <n v="23304.959999999999"/>
  </r>
  <r>
    <n v="7160"/>
    <x v="3"/>
    <x v="11"/>
    <x v="21"/>
    <x v="262"/>
    <s v="47.80 - 53.43"/>
    <n v="47.8"/>
    <n v="53.43"/>
    <n v="50.614999999999995"/>
    <x v="1"/>
    <n v="712"/>
    <n v="36037.879999999997"/>
  </r>
  <r>
    <n v="7161"/>
    <x v="3"/>
    <x v="11"/>
    <x v="42"/>
    <x v="240"/>
    <s v="3.26 - 5.91"/>
    <n v="3.26"/>
    <n v="5.91"/>
    <n v="4.585"/>
    <x v="4"/>
    <n v="595"/>
    <n v="2728.0749999999998"/>
  </r>
  <r>
    <n v="7162"/>
    <x v="3"/>
    <x v="11"/>
    <x v="2"/>
    <x v="175"/>
    <s v="25.99 - 33.89"/>
    <n v="25.99"/>
    <n v="33.89"/>
    <n v="29.939999999999998"/>
    <x v="2"/>
    <n v="580"/>
    <n v="17365.199999999997"/>
  </r>
  <r>
    <n v="7163"/>
    <x v="3"/>
    <x v="11"/>
    <x v="48"/>
    <x v="151"/>
    <s v="25.89 - 33.69"/>
    <n v="25.89"/>
    <n v="33.69"/>
    <n v="29.79"/>
    <x v="2"/>
    <n v="575"/>
    <n v="17129.25"/>
  </r>
  <r>
    <n v="7164"/>
    <x v="3"/>
    <x v="11"/>
    <x v="11"/>
    <x v="235"/>
    <s v="18.79 - 21.59"/>
    <n v="18.79"/>
    <n v="21.59"/>
    <n v="20.189999999999998"/>
    <x v="2"/>
    <n v="570"/>
    <n v="11508.3"/>
  </r>
  <r>
    <n v="7165"/>
    <x v="3"/>
    <x v="11"/>
    <x v="52"/>
    <x v="162"/>
    <s v="17.78 - 28.88"/>
    <n v="17.78"/>
    <n v="28.88"/>
    <n v="23.33"/>
    <x v="2"/>
    <n v="570"/>
    <n v="13298.099999999999"/>
  </r>
  <r>
    <n v="7166"/>
    <x v="3"/>
    <x v="11"/>
    <x v="11"/>
    <x v="294"/>
    <s v="14.49 - 15.99"/>
    <n v="14.49"/>
    <n v="15.99"/>
    <n v="15.24"/>
    <x v="0"/>
    <n v="560"/>
    <n v="8534.4"/>
  </r>
  <r>
    <n v="7167"/>
    <x v="3"/>
    <x v="11"/>
    <x v="26"/>
    <x v="39"/>
    <s v="12.68 - 20.78"/>
    <n v="12.68"/>
    <n v="20.78"/>
    <n v="16.73"/>
    <x v="0"/>
    <n v="547"/>
    <n v="9151.31"/>
  </r>
  <r>
    <n v="7168"/>
    <x v="3"/>
    <x v="11"/>
    <x v="95"/>
    <x v="266"/>
    <s v="2.97 - 5.19"/>
    <n v="2.97"/>
    <n v="5.19"/>
    <n v="4.08"/>
    <x v="4"/>
    <n v="536"/>
    <n v="2186.88"/>
  </r>
  <r>
    <n v="7169"/>
    <x v="3"/>
    <x v="11"/>
    <x v="31"/>
    <x v="267"/>
    <s v="15.24 - 15.78"/>
    <n v="15.24"/>
    <n v="15.78"/>
    <n v="15.51"/>
    <x v="0"/>
    <n v="534"/>
    <n v="8282.34"/>
  </r>
  <r>
    <n v="7170"/>
    <x v="3"/>
    <x v="11"/>
    <x v="98"/>
    <x v="295"/>
    <s v="28.98 - 45.98"/>
    <n v="28.98"/>
    <n v="45.98"/>
    <n v="37.479999999999997"/>
    <x v="5"/>
    <n v="532"/>
    <n v="19939.359999999997"/>
  </r>
  <r>
    <n v="7171"/>
    <x v="3"/>
    <x v="11"/>
    <x v="0"/>
    <x v="206"/>
    <s v="15.28 - 16.59"/>
    <n v="15.28"/>
    <n v="16.59"/>
    <n v="15.934999999999999"/>
    <x v="0"/>
    <n v="495"/>
    <n v="7887.8249999999998"/>
  </r>
  <r>
    <n v="7172"/>
    <x v="3"/>
    <x v="11"/>
    <x v="57"/>
    <x v="259"/>
    <s v="2.98 - 4.18"/>
    <n v="2.98"/>
    <n v="4.18"/>
    <n v="3.58"/>
    <x v="4"/>
    <n v="473"/>
    <n v="1693.3400000000001"/>
  </r>
  <r>
    <n v="7173"/>
    <x v="3"/>
    <x v="11"/>
    <x v="3"/>
    <x v="180"/>
    <s v="42.80 - 53.60"/>
    <n v="42.8"/>
    <n v="53.6"/>
    <n v="48.2"/>
    <x v="3"/>
    <n v="466"/>
    <n v="22461.200000000001"/>
  </r>
  <r>
    <n v="7174"/>
    <x v="3"/>
    <x v="11"/>
    <x v="2"/>
    <x v="27"/>
    <s v="26.11 - 27.21"/>
    <n v="26.11"/>
    <n v="27.21"/>
    <n v="26.66"/>
    <x v="2"/>
    <n v="459"/>
    <n v="12236.94"/>
  </r>
  <r>
    <n v="7175"/>
    <x v="3"/>
    <x v="11"/>
    <x v="23"/>
    <x v="274"/>
    <s v="19.99 - 28.29"/>
    <n v="19.989999999999998"/>
    <n v="28.29"/>
    <n v="24.14"/>
    <x v="2"/>
    <n v="450"/>
    <n v="10863"/>
  </r>
  <r>
    <n v="7176"/>
    <x v="3"/>
    <x v="11"/>
    <x v="1"/>
    <x v="1"/>
    <s v="49.99 - 54.65"/>
    <n v="49.99"/>
    <n v="54.65"/>
    <n v="52.32"/>
    <x v="1"/>
    <n v="446"/>
    <n v="23334.720000000001"/>
  </r>
  <r>
    <n v="7177"/>
    <x v="3"/>
    <x v="11"/>
    <x v="105"/>
    <x v="320"/>
    <s v="33.90 - 44.90"/>
    <n v="33.9"/>
    <n v="44.9"/>
    <n v="39.4"/>
    <x v="5"/>
    <n v="439"/>
    <n v="17296.599999999999"/>
  </r>
  <r>
    <n v="7178"/>
    <x v="3"/>
    <x v="11"/>
    <x v="94"/>
    <x v="254"/>
    <s v="29.77 - 41.97"/>
    <n v="29.77"/>
    <n v="41.97"/>
    <n v="35.869999999999997"/>
    <x v="5"/>
    <n v="431"/>
    <n v="15459.97"/>
  </r>
  <r>
    <n v="7179"/>
    <x v="3"/>
    <x v="11"/>
    <x v="27"/>
    <x v="252"/>
    <s v="26.99 - 44.99"/>
    <n v="26.99"/>
    <n v="44.99"/>
    <n v="35.99"/>
    <x v="5"/>
    <n v="430"/>
    <n v="15475.7"/>
  </r>
  <r>
    <n v="7180"/>
    <x v="3"/>
    <x v="11"/>
    <x v="33"/>
    <x v="194"/>
    <s v="11.88 - 19.98"/>
    <n v="11.88"/>
    <n v="19.98"/>
    <n v="15.93"/>
    <x v="0"/>
    <n v="409"/>
    <n v="6515.37"/>
  </r>
  <r>
    <n v="7181"/>
    <x v="3"/>
    <x v="11"/>
    <x v="29"/>
    <x v="170"/>
    <s v="49.99 - 61.39"/>
    <n v="49.99"/>
    <n v="61.39"/>
    <n v="55.69"/>
    <x v="1"/>
    <n v="405"/>
    <n v="22554.45"/>
  </r>
  <r>
    <n v="7182"/>
    <x v="3"/>
    <x v="11"/>
    <x v="8"/>
    <x v="255"/>
    <s v="14.98 - 17.98"/>
    <n v="14.98"/>
    <n v="17.98"/>
    <n v="16.48"/>
    <x v="0"/>
    <n v="397"/>
    <n v="6542.56"/>
  </r>
  <r>
    <n v="7183"/>
    <x v="3"/>
    <x v="11"/>
    <x v="33"/>
    <x v="102"/>
    <s v="5.28 - 8.28"/>
    <n v="5.28"/>
    <n v="8.2799999999999994"/>
    <n v="6.7799999999999994"/>
    <x v="4"/>
    <n v="386"/>
    <n v="2617.08"/>
  </r>
  <r>
    <n v="7184"/>
    <x v="3"/>
    <x v="11"/>
    <x v="3"/>
    <x v="310"/>
    <s v="45.80 - 54.80"/>
    <n v="45.8"/>
    <n v="54.8"/>
    <n v="50.3"/>
    <x v="1"/>
    <n v="368"/>
    <n v="18510.399999999998"/>
  </r>
  <r>
    <n v="7185"/>
    <x v="3"/>
    <x v="11"/>
    <x v="36"/>
    <x v="155"/>
    <s v="22.59 - 26.99"/>
    <n v="22.59"/>
    <n v="26.99"/>
    <n v="24.79"/>
    <x v="2"/>
    <n v="368"/>
    <n v="9122.7199999999993"/>
  </r>
  <r>
    <n v="7186"/>
    <x v="3"/>
    <x v="11"/>
    <x v="76"/>
    <x v="187"/>
    <s v="11.99 - 17.66"/>
    <n v="11.99"/>
    <n v="17.66"/>
    <n v="14.824999999999999"/>
    <x v="0"/>
    <n v="346"/>
    <n v="5129.45"/>
  </r>
  <r>
    <n v="7187"/>
    <x v="3"/>
    <x v="11"/>
    <x v="66"/>
    <x v="148"/>
    <s v="23.98 - 36.99"/>
    <n v="23.98"/>
    <n v="36.99"/>
    <n v="30.484999999999999"/>
    <x v="5"/>
    <n v="302"/>
    <n v="9206.4699999999993"/>
  </r>
  <r>
    <n v="7188"/>
    <x v="3"/>
    <x v="11"/>
    <x v="73"/>
    <x v="169"/>
    <s v="15.68 - 32.98"/>
    <n v="15.68"/>
    <n v="32.979999999999997"/>
    <n v="24.33"/>
    <x v="2"/>
    <n v="300"/>
    <n v="7298.9999999999991"/>
  </r>
  <r>
    <n v="7189"/>
    <x v="3"/>
    <x v="11"/>
    <x v="0"/>
    <x v="243"/>
    <s v="25.98 - 35.98"/>
    <n v="25.98"/>
    <n v="35.979999999999997"/>
    <n v="30.979999999999997"/>
    <x v="5"/>
    <n v="280"/>
    <n v="8674.4"/>
  </r>
  <r>
    <n v="7190"/>
    <x v="3"/>
    <x v="11"/>
    <x v="3"/>
    <x v="264"/>
    <s v="43.80 - 51.80"/>
    <n v="43.8"/>
    <n v="51.8"/>
    <n v="47.8"/>
    <x v="3"/>
    <n v="266"/>
    <n v="12714.8"/>
  </r>
  <r>
    <n v="7191"/>
    <x v="3"/>
    <x v="11"/>
    <x v="44"/>
    <x v="224"/>
    <s v="12.98 - 13.98"/>
    <n v="12.98"/>
    <n v="13.98"/>
    <n v="13.48"/>
    <x v="0"/>
    <n v="248"/>
    <n v="3343.04"/>
  </r>
  <r>
    <n v="7192"/>
    <x v="3"/>
    <x v="11"/>
    <x v="65"/>
    <x v="258"/>
    <s v="13.99 - 19.99"/>
    <n v="13.99"/>
    <n v="19.989999999999998"/>
    <n v="16.989999999999998"/>
    <x v="0"/>
    <n v="232"/>
    <n v="3941.68"/>
  </r>
  <r>
    <n v="7193"/>
    <x v="3"/>
    <x v="11"/>
    <x v="12"/>
    <x v="15"/>
    <s v="16.89 - 20.19"/>
    <n v="16.89"/>
    <n v="20.190000000000001"/>
    <n v="18.54"/>
    <x v="0"/>
    <n v="227"/>
    <n v="4208.58"/>
  </r>
  <r>
    <n v="7194"/>
    <x v="3"/>
    <x v="11"/>
    <x v="26"/>
    <x v="269"/>
    <s v="11.98 - 18.58"/>
    <n v="11.98"/>
    <n v="18.579999999999998"/>
    <n v="15.28"/>
    <x v="0"/>
    <n v="227"/>
    <n v="3468.56"/>
  </r>
  <r>
    <n v="7195"/>
    <x v="3"/>
    <x v="11"/>
    <x v="35"/>
    <x v="64"/>
    <s v="15.09 - 16.99"/>
    <n v="15.09"/>
    <n v="16.989999999999998"/>
    <n v="16.04"/>
    <x v="0"/>
    <n v="223"/>
    <n v="3576.9199999999996"/>
  </r>
  <r>
    <n v="7196"/>
    <x v="3"/>
    <x v="11"/>
    <x v="35"/>
    <x v="65"/>
    <s v="13.99 - 19.69"/>
    <n v="13.99"/>
    <n v="19.690000000000001"/>
    <n v="16.84"/>
    <x v="0"/>
    <n v="215"/>
    <n v="3620.6"/>
  </r>
  <r>
    <n v="7197"/>
    <x v="3"/>
    <x v="11"/>
    <x v="15"/>
    <x v="33"/>
    <s v="13.58 - 16.18"/>
    <n v="13.58"/>
    <n v="16.18"/>
    <n v="14.879999999999999"/>
    <x v="0"/>
    <n v="213"/>
    <n v="3169.4399999999996"/>
  </r>
  <r>
    <n v="7198"/>
    <x v="3"/>
    <x v="11"/>
    <x v="6"/>
    <x v="284"/>
    <s v="6.78 - 8.28"/>
    <n v="6.78"/>
    <n v="8.2799999999999994"/>
    <n v="7.5299999999999994"/>
    <x v="4"/>
    <n v="213"/>
    <n v="1603.8899999999999"/>
  </r>
  <r>
    <n v="7199"/>
    <x v="3"/>
    <x v="11"/>
    <x v="5"/>
    <x v="236"/>
    <s v="23.18 - 31.50"/>
    <n v="23.18"/>
    <n v="31.5"/>
    <n v="27.34"/>
    <x v="2"/>
    <n v="207"/>
    <n v="5659.38"/>
  </r>
  <r>
    <n v="7200"/>
    <x v="3"/>
    <x v="11"/>
    <x v="53"/>
    <x v="186"/>
    <s v="13.48 - 18.28"/>
    <n v="13.48"/>
    <n v="18.28"/>
    <n v="15.88"/>
    <x v="0"/>
    <n v="202"/>
    <n v="3207.76"/>
  </r>
  <r>
    <n v="7201"/>
    <x v="3"/>
    <x v="11"/>
    <x v="48"/>
    <x v="159"/>
    <s v="24.29 - 24.29"/>
    <n v="24.29"/>
    <n v="24.29"/>
    <n v="24.29"/>
    <x v="2"/>
    <n v="192"/>
    <n v="4663.68"/>
  </r>
  <r>
    <n v="7202"/>
    <x v="3"/>
    <x v="11"/>
    <x v="43"/>
    <x v="78"/>
    <s v="18.29 - 19.79"/>
    <n v="18.29"/>
    <n v="19.79"/>
    <n v="19.04"/>
    <x v="0"/>
    <n v="189"/>
    <n v="3598.56"/>
  </r>
  <r>
    <n v="7203"/>
    <x v="3"/>
    <x v="11"/>
    <x v="21"/>
    <x v="190"/>
    <s v="32.18 - 32.20"/>
    <n v="32.18"/>
    <n v="32.200000000000003"/>
    <n v="32.19"/>
    <x v="5"/>
    <n v="179"/>
    <n v="5762.0099999999993"/>
  </r>
  <r>
    <n v="7204"/>
    <x v="3"/>
    <x v="11"/>
    <x v="23"/>
    <x v="275"/>
    <s v="16.38 - 18.98"/>
    <n v="16.38"/>
    <n v="18.98"/>
    <n v="17.68"/>
    <x v="0"/>
    <n v="173"/>
    <n v="3058.64"/>
  </r>
  <r>
    <n v="7205"/>
    <x v="3"/>
    <x v="11"/>
    <x v="53"/>
    <x v="297"/>
    <s v="13.98 - 26.98"/>
    <n v="13.98"/>
    <n v="26.98"/>
    <n v="20.48"/>
    <x v="2"/>
    <n v="173"/>
    <n v="3543.04"/>
  </r>
  <r>
    <n v="7206"/>
    <x v="3"/>
    <x v="11"/>
    <x v="100"/>
    <x v="301"/>
    <s v="12.98 - 16.28"/>
    <n v="12.98"/>
    <n v="16.28"/>
    <n v="14.63"/>
    <x v="0"/>
    <n v="156"/>
    <n v="2282.2800000000002"/>
  </r>
  <r>
    <n v="7207"/>
    <x v="3"/>
    <x v="11"/>
    <x v="29"/>
    <x v="122"/>
    <s v="27.99 - 32.20"/>
    <n v="27.99"/>
    <n v="32.200000000000003"/>
    <n v="30.094999999999999"/>
    <x v="5"/>
    <n v="127"/>
    <n v="3822.0650000000001"/>
  </r>
  <r>
    <n v="7208"/>
    <x v="3"/>
    <x v="11"/>
    <x v="74"/>
    <x v="179"/>
    <s v="40.98 - 40.98"/>
    <n v="40.98"/>
    <n v="40.98"/>
    <n v="40.98"/>
    <x v="3"/>
    <n v="127"/>
    <n v="5204.46"/>
  </r>
  <r>
    <n v="7209"/>
    <x v="3"/>
    <x v="11"/>
    <x v="19"/>
    <x v="132"/>
    <s v="14.98 - 15.98"/>
    <n v="14.98"/>
    <n v="15.98"/>
    <n v="15.48"/>
    <x v="0"/>
    <n v="126"/>
    <n v="1950.48"/>
  </r>
  <r>
    <n v="7210"/>
    <x v="3"/>
    <x v="11"/>
    <x v="16"/>
    <x v="220"/>
    <s v="54.68 - 64.88"/>
    <n v="54.68"/>
    <n v="64.88"/>
    <n v="59.78"/>
    <x v="1"/>
    <n v="104"/>
    <n v="6217.12"/>
  </r>
  <r>
    <n v="7211"/>
    <x v="3"/>
    <x v="11"/>
    <x v="105"/>
    <x v="321"/>
    <s v="51.00 - 63.00"/>
    <n v="51"/>
    <n v="63"/>
    <n v="57"/>
    <x v="1"/>
    <n v="100"/>
    <n v="5700"/>
  </r>
  <r>
    <n v="7212"/>
    <x v="3"/>
    <x v="11"/>
    <x v="74"/>
    <x v="227"/>
    <s v="41.58 - 41.58"/>
    <n v="41.58"/>
    <n v="41.58"/>
    <n v="41.58"/>
    <x v="3"/>
    <n v="91"/>
    <n v="3783.7799999999997"/>
  </r>
  <r>
    <n v="7213"/>
    <x v="3"/>
    <x v="11"/>
    <x v="29"/>
    <x v="260"/>
    <s v="28.90 - 34.20"/>
    <n v="28.9"/>
    <n v="34.200000000000003"/>
    <n v="31.55"/>
    <x v="5"/>
    <n v="82"/>
    <n v="2587.1"/>
  </r>
  <r>
    <n v="7214"/>
    <x v="3"/>
    <x v="11"/>
    <x v="77"/>
    <x v="188"/>
    <s v="4.09 - 5.59"/>
    <n v="4.09"/>
    <n v="5.59"/>
    <n v="4.84"/>
    <x v="4"/>
    <n v="81"/>
    <n v="392.03999999999996"/>
  </r>
  <r>
    <n v="7215"/>
    <x v="3"/>
    <x v="11"/>
    <x v="34"/>
    <x v="133"/>
    <s v="50.98 - 77.98"/>
    <n v="50.98"/>
    <n v="77.98"/>
    <n v="64.48"/>
    <x v="1"/>
    <n v="79"/>
    <n v="5093.92"/>
  </r>
  <r>
    <n v="7216"/>
    <x v="3"/>
    <x v="11"/>
    <x v="65"/>
    <x v="253"/>
    <s v="17.48 - 20.88"/>
    <n v="17.48"/>
    <n v="20.88"/>
    <n v="19.18"/>
    <x v="0"/>
    <n v="67"/>
    <n v="1285.06"/>
  </r>
  <r>
    <n v="7217"/>
    <x v="3"/>
    <x v="11"/>
    <x v="16"/>
    <x v="21"/>
    <s v="50.80 - 50.80"/>
    <n v="50.8"/>
    <n v="50.8"/>
    <n v="50.8"/>
    <x v="1"/>
    <n v="56"/>
    <n v="2844.7999999999997"/>
  </r>
  <r>
    <n v="7218"/>
    <x v="3"/>
    <x v="11"/>
    <x v="4"/>
    <x v="136"/>
    <s v="16.08 - 16.98"/>
    <n v="16.079999999999998"/>
    <n v="16.98"/>
    <n v="16.53"/>
    <x v="0"/>
    <n v="55"/>
    <n v="909.15000000000009"/>
  </r>
  <r>
    <n v="7219"/>
    <x v="3"/>
    <x v="11"/>
    <x v="29"/>
    <x v="43"/>
    <s v="39.99 - 46.19"/>
    <n v="39.99"/>
    <n v="46.19"/>
    <n v="43.09"/>
    <x v="3"/>
    <n v="55"/>
    <n v="2369.9500000000003"/>
  </r>
  <r>
    <n v="7220"/>
    <x v="3"/>
    <x v="11"/>
    <x v="41"/>
    <x v="307"/>
    <s v="13.28 - 16.89"/>
    <n v="13.28"/>
    <n v="16.89"/>
    <n v="15.085000000000001"/>
    <x v="0"/>
    <n v="52"/>
    <n v="784.42000000000007"/>
  </r>
  <r>
    <n v="7221"/>
    <x v="3"/>
    <x v="11"/>
    <x v="14"/>
    <x v="287"/>
    <s v="19.98 - 28.78"/>
    <n v="19.98"/>
    <n v="28.78"/>
    <n v="24.380000000000003"/>
    <x v="2"/>
    <n v="49"/>
    <n v="1194.6200000000001"/>
  </r>
  <r>
    <n v="7222"/>
    <x v="3"/>
    <x v="11"/>
    <x v="4"/>
    <x v="51"/>
    <s v="14.78 - 17.48"/>
    <n v="14.78"/>
    <n v="17.48"/>
    <n v="16.13"/>
    <x v="0"/>
    <n v="41"/>
    <n v="661.32999999999993"/>
  </r>
  <r>
    <n v="7223"/>
    <x v="3"/>
    <x v="11"/>
    <x v="85"/>
    <x v="223"/>
    <s v="16.98 - 17.98"/>
    <n v="16.98"/>
    <n v="17.98"/>
    <n v="17.48"/>
    <x v="0"/>
    <n v="40"/>
    <n v="699.2"/>
  </r>
  <r>
    <n v="7224"/>
    <x v="3"/>
    <x v="11"/>
    <x v="10"/>
    <x v="214"/>
    <s v="24.88 - 29.68"/>
    <n v="24.88"/>
    <n v="29.68"/>
    <n v="27.28"/>
    <x v="2"/>
    <n v="37"/>
    <n v="1009.36"/>
  </r>
  <r>
    <n v="7225"/>
    <x v="3"/>
    <x v="11"/>
    <x v="35"/>
    <x v="318"/>
    <s v="11.99 - 22.99"/>
    <n v="11.99"/>
    <n v="22.99"/>
    <n v="17.489999999999998"/>
    <x v="0"/>
    <n v="35"/>
    <n v="612.15"/>
  </r>
  <r>
    <n v="7226"/>
    <x v="3"/>
    <x v="11"/>
    <x v="4"/>
    <x v="30"/>
    <s v="15.48 - 15.58"/>
    <n v="15.48"/>
    <n v="15.58"/>
    <n v="15.530000000000001"/>
    <x v="0"/>
    <n v="34"/>
    <n v="528.02"/>
  </r>
  <r>
    <n v="7227"/>
    <x v="3"/>
    <x v="11"/>
    <x v="36"/>
    <x v="250"/>
    <s v="17.50 - 21.80"/>
    <n v="17.5"/>
    <n v="21.8"/>
    <n v="19.649999999999999"/>
    <x v="0"/>
    <n v="31"/>
    <n v="609.15"/>
  </r>
  <r>
    <n v="7228"/>
    <x v="3"/>
    <x v="11"/>
    <x v="105"/>
    <x v="322"/>
    <s v="57.00 - 80.00"/>
    <n v="57"/>
    <n v="80"/>
    <n v="68.5"/>
    <x v="1"/>
    <n v="25"/>
    <n v="1712.5"/>
  </r>
  <r>
    <n v="7229"/>
    <x v="3"/>
    <x v="11"/>
    <x v="5"/>
    <x v="257"/>
    <s v="22.90 - 26.30"/>
    <n v="22.9"/>
    <n v="26.3"/>
    <n v="24.6"/>
    <x v="2"/>
    <n v="18"/>
    <n v="442.8"/>
  </r>
  <r>
    <n v="7230"/>
    <x v="3"/>
    <x v="11"/>
    <x v="31"/>
    <x v="286"/>
    <s v="7.99 - 11.59"/>
    <n v="7.99"/>
    <n v="11.59"/>
    <n v="9.7899999999999991"/>
    <x v="4"/>
    <n v="13"/>
    <n v="127.26999999999998"/>
  </r>
  <r>
    <n v="7231"/>
    <x v="3"/>
    <x v="11"/>
    <x v="10"/>
    <x v="281"/>
    <s v="19.98 - 28.48"/>
    <n v="19.98"/>
    <n v="28.48"/>
    <n v="24.23"/>
    <x v="2"/>
    <n v="11"/>
    <n v="266.53000000000003"/>
  </r>
  <r>
    <n v="7232"/>
    <x v="3"/>
    <x v="11"/>
    <x v="86"/>
    <x v="221"/>
    <s v="15.98 - 20.18"/>
    <n v="15.98"/>
    <n v="20.18"/>
    <n v="18.079999999999998"/>
    <x v="0"/>
    <n v="10"/>
    <n v="180.79999999999998"/>
  </r>
  <r>
    <n v="7233"/>
    <x v="3"/>
    <x v="11"/>
    <x v="14"/>
    <x v="215"/>
    <s v="25.88 - 30.08"/>
    <n v="25.88"/>
    <n v="30.08"/>
    <n v="27.979999999999997"/>
    <x v="2"/>
    <n v="8"/>
    <n v="223.83999999999997"/>
  </r>
  <r>
    <n v="7234"/>
    <x v="3"/>
    <x v="11"/>
    <x v="13"/>
    <x v="230"/>
    <s v="17.88 - 20.38"/>
    <n v="17.88"/>
    <n v="20.38"/>
    <n v="19.13"/>
    <x v="0"/>
    <n v="7"/>
    <n v="133.91"/>
  </r>
  <r>
    <n v="7235"/>
    <x v="3"/>
    <x v="11"/>
    <x v="5"/>
    <x v="273"/>
    <s v="15.98 - 17.38"/>
    <n v="15.98"/>
    <n v="17.38"/>
    <n v="16.68"/>
    <x v="0"/>
    <n v="5"/>
    <n v="83.4"/>
  </r>
  <r>
    <n v="7236"/>
    <x v="3"/>
    <x v="11"/>
    <x v="88"/>
    <x v="231"/>
    <s v="32.99 - 39.99"/>
    <n v="32.99"/>
    <n v="39.99"/>
    <n v="36.49"/>
    <x v="5"/>
    <n v="4"/>
    <n v="145.96"/>
  </r>
  <r>
    <n v="7237"/>
    <x v="3"/>
    <x v="11"/>
    <x v="44"/>
    <x v="237"/>
    <s v="15.38 - 16.38"/>
    <n v="15.38"/>
    <n v="16.38"/>
    <n v="15.879999999999999"/>
    <x v="0"/>
    <n v="4"/>
    <n v="63.519999999999996"/>
  </r>
  <r>
    <n v="7238"/>
    <x v="3"/>
    <x v="11"/>
    <x v="0"/>
    <x v="165"/>
    <s v="16.68 - 18.68"/>
    <n v="16.68"/>
    <n v="18.68"/>
    <n v="17.68"/>
    <x v="0"/>
    <n v="3"/>
    <n v="53.04"/>
  </r>
  <r>
    <n v="7239"/>
    <x v="3"/>
    <x v="11"/>
    <x v="65"/>
    <x v="141"/>
    <s v="5.99 - 9.09"/>
    <n v="5.99"/>
    <n v="9.09"/>
    <n v="7.54"/>
    <x v="4"/>
    <n v="2"/>
    <n v="15.08"/>
  </r>
  <r>
    <n v="7240"/>
    <x v="3"/>
    <x v="11"/>
    <x v="99"/>
    <x v="296"/>
    <s v="21.98 - 25.98"/>
    <n v="21.98"/>
    <n v="25.98"/>
    <n v="23.98"/>
    <x v="2"/>
    <n v="2"/>
    <n v="47.96"/>
  </r>
  <r>
    <n v="7241"/>
    <x v="3"/>
    <x v="11"/>
    <x v="83"/>
    <x v="213"/>
    <s v="16.78 - 18.98"/>
    <n v="16.78"/>
    <n v="18.98"/>
    <n v="17.880000000000003"/>
    <x v="0"/>
    <n v="2"/>
    <n v="35.760000000000005"/>
  </r>
  <r>
    <n v="7242"/>
    <x v="3"/>
    <x v="11"/>
    <x v="53"/>
    <x v="104"/>
    <s v="25.98 - 27.98"/>
    <n v="25.98"/>
    <n v="27.98"/>
    <n v="26.98"/>
    <x v="2"/>
    <n v="2"/>
    <n v="53.96"/>
  </r>
  <r>
    <n v="7243"/>
    <x v="3"/>
    <x v="11"/>
    <x v="30"/>
    <x v="219"/>
    <s v="22.78 - 23.17"/>
    <n v="22.78"/>
    <n v="23.17"/>
    <n v="22.975000000000001"/>
    <x v="2"/>
    <n v="2"/>
    <n v="45.95"/>
  </r>
  <r>
    <n v="7244"/>
    <x v="3"/>
    <x v="11"/>
    <x v="36"/>
    <x v="66"/>
    <s v="15.98 - 18.68"/>
    <n v="15.98"/>
    <n v="18.68"/>
    <n v="17.329999999999998"/>
    <x v="0"/>
    <n v="1"/>
    <n v="17.329999999999998"/>
  </r>
  <r>
    <n v="7245"/>
    <x v="3"/>
    <x v="11"/>
    <x v="66"/>
    <x v="228"/>
    <s v="20.80 - 20.80"/>
    <n v="20.8"/>
    <n v="20.8"/>
    <n v="20.8"/>
    <x v="2"/>
    <n v="1"/>
    <n v="20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92944-5447-4C2D-BA16-378977EA685F}" name="数据透视表7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8">
  <location ref="M10:N17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销量" fld="10" baseField="9" baseItem="3" numFmtId="178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51347-FBAB-4DAB-B755-A0E25CEC6AEA}" name="数据透视表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D10:E334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axis="axisRow" showAll="0" sortType="descending">
      <items count="324">
        <item x="23"/>
        <item x="109"/>
        <item x="144"/>
        <item x="274"/>
        <item x="302"/>
        <item x="231"/>
        <item x="250"/>
        <item x="201"/>
        <item x="224"/>
        <item x="137"/>
        <item x="140"/>
        <item x="151"/>
        <item x="175"/>
        <item x="254"/>
        <item x="86"/>
        <item x="156"/>
        <item x="251"/>
        <item x="165"/>
        <item x="98"/>
        <item x="135"/>
        <item x="191"/>
        <item x="214"/>
        <item x="291"/>
        <item x="5"/>
        <item x="216"/>
        <item x="225"/>
        <item x="293"/>
        <item x="267"/>
        <item x="128"/>
        <item x="290"/>
        <item x="22"/>
        <item x="21"/>
        <item x="220"/>
        <item x="76"/>
        <item x="263"/>
        <item x="238"/>
        <item x="204"/>
        <item x="7"/>
        <item x="108"/>
        <item x="167"/>
        <item x="1"/>
        <item x="248"/>
        <item x="119"/>
        <item x="31"/>
        <item x="97"/>
        <item x="125"/>
        <item x="69"/>
        <item x="181"/>
        <item x="8"/>
        <item x="270"/>
        <item x="190"/>
        <item x="189"/>
        <item x="29"/>
        <item x="262"/>
        <item x="317"/>
        <item x="199"/>
        <item x="163"/>
        <item x="153"/>
        <item x="205"/>
        <item x="241"/>
        <item x="136"/>
        <item x="34"/>
        <item x="11"/>
        <item x="30"/>
        <item x="37"/>
        <item x="152"/>
        <item x="131"/>
        <item x="312"/>
        <item x="53"/>
        <item x="178"/>
        <item x="78"/>
        <item x="72"/>
        <item x="71"/>
        <item x="169"/>
        <item x="252"/>
        <item x="138"/>
        <item x="173"/>
        <item x="83"/>
        <item x="20"/>
        <item x="245"/>
        <item x="33"/>
        <item x="132"/>
        <item x="25"/>
        <item x="182"/>
        <item x="35"/>
        <item x="197"/>
        <item x="164"/>
        <item x="179"/>
        <item x="117"/>
        <item x="309"/>
        <item x="207"/>
        <item x="278"/>
        <item x="95"/>
        <item x="306"/>
        <item x="90"/>
        <item x="74"/>
        <item x="92"/>
        <item x="240"/>
        <item x="149"/>
        <item x="64"/>
        <item x="318"/>
        <item x="129"/>
        <item x="209"/>
        <item x="147"/>
        <item x="148"/>
        <item x="80"/>
        <item x="237"/>
        <item x="322"/>
        <item x="320"/>
        <item x="321"/>
        <item x="66"/>
        <item x="287"/>
        <item x="10"/>
        <item x="121"/>
        <item x="124"/>
        <item x="273"/>
        <item x="298"/>
        <item x="314"/>
        <item x="261"/>
        <item x="166"/>
        <item x="139"/>
        <item x="296"/>
        <item x="123"/>
        <item x="313"/>
        <item x="168"/>
        <item x="107"/>
        <item x="155"/>
        <item x="104"/>
        <item x="297"/>
        <item x="186"/>
        <item x="59"/>
        <item x="133"/>
        <item x="145"/>
        <item x="106"/>
        <item x="292"/>
        <item x="141"/>
        <item x="193"/>
        <item x="229"/>
        <item x="39"/>
        <item x="115"/>
        <item x="246"/>
        <item x="269"/>
        <item x="272"/>
        <item x="212"/>
        <item x="160"/>
        <item x="183"/>
        <item x="299"/>
        <item x="315"/>
        <item x="319"/>
        <item x="316"/>
        <item x="45"/>
        <item x="89"/>
        <item x="28"/>
        <item x="40"/>
        <item x="62"/>
        <item x="223"/>
        <item x="247"/>
        <item x="13"/>
        <item x="54"/>
        <item x="154"/>
        <item x="239"/>
        <item x="300"/>
        <item x="308"/>
        <item x="311"/>
        <item x="227"/>
        <item x="55"/>
        <item x="150"/>
        <item x="19"/>
        <item x="303"/>
        <item x="283"/>
        <item x="265"/>
        <item x="93"/>
        <item x="176"/>
        <item x="120"/>
        <item x="259"/>
        <item x="65"/>
        <item x="271"/>
        <item x="185"/>
        <item x="130"/>
        <item x="126"/>
        <item x="18"/>
        <item x="44"/>
        <item x="52"/>
        <item x="49"/>
        <item x="219"/>
        <item x="157"/>
        <item x="208"/>
        <item x="221"/>
        <item x="174"/>
        <item x="232"/>
        <item x="94"/>
        <item x="81"/>
        <item x="244"/>
        <item x="46"/>
        <item x="6"/>
        <item x="210"/>
        <item x="230"/>
        <item x="236"/>
        <item x="192"/>
        <item x="257"/>
        <item x="99"/>
        <item x="289"/>
        <item x="101"/>
        <item x="171"/>
        <item x="68"/>
        <item x="255"/>
        <item x="110"/>
        <item x="127"/>
        <item x="9"/>
        <item x="285"/>
        <item x="268"/>
        <item x="2"/>
        <item x="200"/>
        <item x="203"/>
        <item x="85"/>
        <item x="286"/>
        <item x="67"/>
        <item x="32"/>
        <item x="60"/>
        <item x="275"/>
        <item x="84"/>
        <item x="36"/>
        <item x="87"/>
        <item x="195"/>
        <item x="77"/>
        <item x="4"/>
        <item x="234"/>
        <item x="0"/>
        <item x="233"/>
        <item x="17"/>
        <item x="243"/>
        <item x="206"/>
        <item x="228"/>
        <item x="134"/>
        <item x="253"/>
        <item x="48"/>
        <item x="217"/>
        <item x="47"/>
        <item x="282"/>
        <item x="73"/>
        <item x="111"/>
        <item x="63"/>
        <item x="41"/>
        <item x="218"/>
        <item x="70"/>
        <item x="143"/>
        <item x="142"/>
        <item x="258"/>
        <item x="222"/>
        <item x="51"/>
        <item x="196"/>
        <item x="16"/>
        <item x="26"/>
        <item x="159"/>
        <item x="12"/>
        <item x="82"/>
        <item x="279"/>
        <item x="24"/>
        <item x="249"/>
        <item x="112"/>
        <item x="27"/>
        <item x="215"/>
        <item x="172"/>
        <item x="88"/>
        <item x="146"/>
        <item x="116"/>
        <item x="113"/>
        <item x="310"/>
        <item x="3"/>
        <item x="264"/>
        <item x="38"/>
        <item x="276"/>
        <item x="180"/>
        <item x="211"/>
        <item x="256"/>
        <item x="260"/>
        <item x="43"/>
        <item x="170"/>
        <item x="122"/>
        <item x="158"/>
        <item x="284"/>
        <item x="184"/>
        <item x="304"/>
        <item x="91"/>
        <item x="188"/>
        <item x="79"/>
        <item x="15"/>
        <item x="277"/>
        <item x="177"/>
        <item x="118"/>
        <item x="280"/>
        <item x="305"/>
        <item x="301"/>
        <item x="288"/>
        <item x="58"/>
        <item x="50"/>
        <item x="187"/>
        <item x="96"/>
        <item x="281"/>
        <item x="102"/>
        <item x="56"/>
        <item x="213"/>
        <item x="105"/>
        <item x="103"/>
        <item x="194"/>
        <item x="14"/>
        <item x="226"/>
        <item x="202"/>
        <item x="198"/>
        <item x="266"/>
        <item x="162"/>
        <item x="100"/>
        <item x="42"/>
        <item x="57"/>
        <item x="61"/>
        <item x="75"/>
        <item x="242"/>
        <item x="235"/>
        <item x="294"/>
        <item x="161"/>
        <item x="114"/>
        <item x="307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24">
    <i>
      <x v="133"/>
    </i>
    <i>
      <x v="19"/>
    </i>
    <i>
      <x v="250"/>
    </i>
    <i>
      <x v="223"/>
    </i>
    <i>
      <x v="18"/>
    </i>
    <i>
      <x v="125"/>
    </i>
    <i>
      <x v="124"/>
    </i>
    <i>
      <x v="307"/>
    </i>
    <i>
      <x v="2"/>
    </i>
    <i>
      <x v="254"/>
    </i>
    <i>
      <x v="227"/>
    </i>
    <i>
      <x v="251"/>
    </i>
    <i>
      <x v="123"/>
    </i>
    <i>
      <x v="171"/>
    </i>
    <i>
      <x v="316"/>
    </i>
    <i>
      <x v="285"/>
    </i>
    <i>
      <x v="207"/>
    </i>
    <i>
      <x v="289"/>
    </i>
    <i>
      <x v="20"/>
    </i>
    <i>
      <x v="268"/>
    </i>
    <i>
      <x v="282"/>
    </i>
    <i>
      <x v="202"/>
    </i>
    <i>
      <x v="145"/>
    </i>
    <i>
      <x v="170"/>
    </i>
    <i>
      <x v="226"/>
    </i>
    <i>
      <x v="118"/>
    </i>
    <i>
      <x v="179"/>
    </i>
    <i>
      <x v="84"/>
    </i>
    <i>
      <x v="168"/>
    </i>
    <i>
      <x v="169"/>
    </i>
    <i>
      <x v="225"/>
    </i>
    <i>
      <x v="177"/>
    </i>
    <i>
      <x v="256"/>
    </i>
    <i>
      <x v="132"/>
    </i>
    <i>
      <x v="203"/>
    </i>
    <i>
      <x v="9"/>
    </i>
    <i>
      <x v="208"/>
    </i>
    <i>
      <x v="76"/>
    </i>
    <i>
      <x v="42"/>
    </i>
    <i>
      <x v="217"/>
    </i>
    <i>
      <x v="273"/>
    </i>
    <i>
      <x v="43"/>
    </i>
    <i>
      <x v="138"/>
    </i>
    <i>
      <x v="274"/>
    </i>
    <i>
      <x v="62"/>
    </i>
    <i>
      <x v="135"/>
    </i>
    <i>
      <x v="10"/>
    </i>
    <i>
      <x v="85"/>
    </i>
    <i>
      <x v="1"/>
    </i>
    <i>
      <x v="134"/>
    </i>
    <i>
      <x v="288"/>
    </i>
    <i>
      <x v="41"/>
    </i>
    <i>
      <x v="286"/>
    </i>
    <i>
      <x v="266"/>
    </i>
    <i>
      <x v="140"/>
    </i>
    <i>
      <x v="270"/>
    </i>
    <i>
      <x v="80"/>
    </i>
    <i>
      <x v="173"/>
    </i>
    <i>
      <x v="305"/>
    </i>
    <i>
      <x v="211"/>
    </i>
    <i>
      <x v="271"/>
    </i>
    <i>
      <x v="39"/>
    </i>
    <i>
      <x v="57"/>
    </i>
    <i>
      <x v="263"/>
    </i>
    <i>
      <x v="11"/>
    </i>
    <i>
      <x v="16"/>
    </i>
    <i>
      <x v="139"/>
    </i>
    <i>
      <x v="190"/>
    </i>
    <i>
      <x v="40"/>
    </i>
    <i>
      <x v="22"/>
    </i>
    <i>
      <x v="99"/>
    </i>
    <i>
      <x v="308"/>
    </i>
    <i>
      <x v="194"/>
    </i>
    <i>
      <x v="159"/>
    </i>
    <i>
      <x v="166"/>
    </i>
    <i>
      <x v="210"/>
    </i>
    <i>
      <x v="129"/>
    </i>
    <i>
      <x v="311"/>
    </i>
    <i>
      <x v="156"/>
    </i>
    <i>
      <x v="160"/>
    </i>
    <i>
      <x v="287"/>
    </i>
    <i>
      <x v="55"/>
    </i>
    <i>
      <x v="103"/>
    </i>
    <i>
      <x v="163"/>
    </i>
    <i>
      <x v="117"/>
    </i>
    <i>
      <x v="34"/>
    </i>
    <i>
      <x v="73"/>
    </i>
    <i>
      <x v="176"/>
    </i>
    <i>
      <x v="260"/>
    </i>
    <i>
      <x v="272"/>
    </i>
    <i>
      <x v="37"/>
    </i>
    <i>
      <x v="102"/>
    </i>
    <i>
      <x v="206"/>
    </i>
    <i>
      <x v="262"/>
    </i>
    <i>
      <x v="201"/>
    </i>
    <i>
      <x v="79"/>
    </i>
    <i>
      <x v="93"/>
    </i>
    <i>
      <x v="181"/>
    </i>
    <i>
      <x v="186"/>
    </i>
    <i>
      <x v="126"/>
    </i>
    <i>
      <x v="72"/>
    </i>
    <i>
      <x v="116"/>
    </i>
    <i>
      <x v="26"/>
    </i>
    <i>
      <x v="147"/>
    </i>
    <i>
      <x v="318"/>
    </i>
    <i>
      <x v="12"/>
    </i>
    <i>
      <x v="143"/>
    </i>
    <i>
      <x v="280"/>
    </i>
    <i>
      <x v="269"/>
    </i>
    <i>
      <x v="231"/>
    </i>
    <i>
      <x v="88"/>
    </i>
    <i>
      <x v="67"/>
    </i>
    <i>
      <x v="185"/>
    </i>
    <i>
      <x v="38"/>
    </i>
    <i>
      <x v="146"/>
    </i>
    <i>
      <x v="90"/>
    </i>
    <i>
      <x v="317"/>
    </i>
    <i>
      <x v="195"/>
    </i>
    <i>
      <x v="58"/>
    </i>
    <i>
      <x v="59"/>
    </i>
    <i>
      <x v="209"/>
    </i>
    <i>
      <x v="81"/>
    </i>
    <i>
      <x v="249"/>
    </i>
    <i>
      <x v="70"/>
    </i>
    <i>
      <x v="309"/>
    </i>
    <i>
      <x v="131"/>
    </i>
    <i>
      <x v="31"/>
    </i>
    <i>
      <x v="253"/>
    </i>
    <i>
      <x v="23"/>
    </i>
    <i>
      <x v="157"/>
    </i>
    <i>
      <x v="228"/>
    </i>
    <i>
      <x v="89"/>
    </i>
    <i>
      <x v="322"/>
    </i>
    <i>
      <x v="283"/>
    </i>
    <i>
      <x v="63"/>
    </i>
    <i>
      <x v="199"/>
    </i>
    <i>
      <x v="97"/>
    </i>
    <i>
      <x v="291"/>
    </i>
    <i>
      <x v="52"/>
    </i>
    <i>
      <x v="48"/>
    </i>
    <i>
      <x v="115"/>
    </i>
    <i>
      <x v="198"/>
    </i>
    <i>
      <x v="53"/>
    </i>
    <i>
      <x v="144"/>
    </i>
    <i>
      <x v="264"/>
    </i>
    <i>
      <x v="106"/>
    </i>
    <i>
      <x v="279"/>
    </i>
    <i>
      <x v="112"/>
    </i>
    <i>
      <x v="299"/>
    </i>
    <i>
      <x v="60"/>
    </i>
    <i>
      <x v="27"/>
    </i>
    <i>
      <x v="175"/>
    </i>
    <i>
      <x v="197"/>
    </i>
    <i>
      <x v="111"/>
    </i>
    <i>
      <x v="51"/>
    </i>
    <i>
      <x v="91"/>
    </i>
    <i>
      <x v="298"/>
    </i>
    <i>
      <x v="229"/>
    </i>
    <i>
      <x v="33"/>
    </i>
    <i>
      <x v="240"/>
    </i>
    <i>
      <x v="141"/>
    </i>
    <i>
      <x v="257"/>
    </i>
    <i>
      <x v="310"/>
    </i>
    <i>
      <x v="162"/>
    </i>
    <i>
      <x v="277"/>
    </i>
    <i>
      <x v="174"/>
    </i>
    <i>
      <x v="6"/>
    </i>
    <i>
      <x/>
    </i>
    <i>
      <x v="28"/>
    </i>
    <i>
      <x v="247"/>
    </i>
    <i>
      <x v="24"/>
    </i>
    <i>
      <x v="304"/>
    </i>
    <i>
      <x v="242"/>
    </i>
    <i>
      <x v="296"/>
    </i>
    <i>
      <x v="212"/>
    </i>
    <i>
      <x v="284"/>
    </i>
    <i>
      <x v="104"/>
    </i>
    <i>
      <x v="50"/>
    </i>
    <i>
      <x v="82"/>
    </i>
    <i>
      <x v="312"/>
    </i>
    <i>
      <x v="35"/>
    </i>
    <i>
      <x v="167"/>
    </i>
    <i>
      <x v="150"/>
    </i>
    <i>
      <x v="246"/>
    </i>
    <i>
      <x v="188"/>
    </i>
    <i>
      <x v="205"/>
    </i>
    <i>
      <x v="110"/>
    </i>
    <i>
      <x v="7"/>
    </i>
    <i>
      <x v="13"/>
    </i>
    <i>
      <x v="54"/>
    </i>
    <i>
      <x v="136"/>
    </i>
    <i>
      <x v="200"/>
    </i>
    <i>
      <x v="278"/>
    </i>
    <i>
      <x v="36"/>
    </i>
    <i>
      <x v="15"/>
    </i>
    <i>
      <x v="142"/>
    </i>
    <i>
      <x v="68"/>
    </i>
    <i>
      <x v="230"/>
    </i>
    <i>
      <x v="281"/>
    </i>
    <i>
      <x v="74"/>
    </i>
    <i>
      <x v="94"/>
    </i>
    <i>
      <x v="3"/>
    </i>
    <i>
      <x v="161"/>
    </i>
    <i>
      <x v="130"/>
    </i>
    <i>
      <x v="213"/>
    </i>
    <i>
      <x v="165"/>
    </i>
    <i>
      <x v="108"/>
    </i>
    <i>
      <x v="96"/>
    </i>
    <i>
      <x v="295"/>
    </i>
    <i>
      <x v="290"/>
    </i>
    <i>
      <x v="293"/>
    </i>
    <i>
      <x v="8"/>
    </i>
    <i>
      <x v="267"/>
    </i>
    <i>
      <x v="49"/>
    </i>
    <i>
      <x v="258"/>
    </i>
    <i>
      <x v="21"/>
    </i>
    <i>
      <x v="261"/>
    </i>
    <i>
      <x v="193"/>
    </i>
    <i>
      <x v="276"/>
    </i>
    <i>
      <x v="172"/>
    </i>
    <i>
      <x v="313"/>
    </i>
    <i>
      <x v="319"/>
    </i>
    <i>
      <x v="215"/>
    </i>
    <i>
      <x v="32"/>
    </i>
    <i>
      <x v="78"/>
    </i>
    <i>
      <x v="306"/>
    </i>
    <i>
      <x v="243"/>
    </i>
    <i>
      <x v="87"/>
    </i>
    <i>
      <x v="303"/>
    </i>
    <i>
      <x v="113"/>
    </i>
    <i>
      <x v="100"/>
    </i>
    <i>
      <x v="218"/>
    </i>
    <i>
      <x v="265"/>
    </i>
    <i>
      <x v="95"/>
    </i>
    <i>
      <x v="275"/>
    </i>
    <i>
      <x v="61"/>
    </i>
    <i>
      <x v="180"/>
    </i>
    <i>
      <x v="164"/>
    </i>
    <i>
      <x v="238"/>
    </i>
    <i>
      <x v="153"/>
    </i>
    <i>
      <x v="184"/>
    </i>
    <i>
      <x v="252"/>
    </i>
    <i>
      <x v="219"/>
    </i>
    <i>
      <x v="64"/>
    </i>
    <i>
      <x v="92"/>
    </i>
    <i>
      <x v="220"/>
    </i>
    <i>
      <x v="30"/>
    </i>
    <i>
      <x v="233"/>
    </i>
    <i>
      <x v="152"/>
    </i>
    <i>
      <x v="189"/>
    </i>
    <i>
      <x v="137"/>
    </i>
    <i>
      <x v="301"/>
    </i>
    <i>
      <x v="154"/>
    </i>
    <i>
      <x v="45"/>
    </i>
    <i>
      <x v="114"/>
    </i>
    <i>
      <x v="128"/>
    </i>
    <i>
      <x v="292"/>
    </i>
    <i>
      <x v="192"/>
    </i>
    <i>
      <x v="127"/>
    </i>
    <i>
      <x v="75"/>
    </i>
    <i>
      <x v="151"/>
    </i>
    <i>
      <x v="234"/>
    </i>
    <i>
      <x v="69"/>
    </i>
    <i>
      <x v="294"/>
    </i>
    <i>
      <x v="25"/>
    </i>
    <i>
      <x v="321"/>
    </i>
    <i>
      <x v="204"/>
    </i>
    <i>
      <x v="101"/>
    </i>
    <i>
      <x v="300"/>
    </i>
    <i>
      <x v="259"/>
    </i>
    <i>
      <x v="183"/>
    </i>
    <i>
      <x v="245"/>
    </i>
    <i>
      <x v="158"/>
    </i>
    <i>
      <x v="182"/>
    </i>
    <i>
      <x v="149"/>
    </i>
    <i>
      <x v="122"/>
    </i>
    <i>
      <x v="248"/>
    </i>
    <i>
      <x v="66"/>
    </i>
    <i>
      <x v="314"/>
    </i>
    <i>
      <x v="187"/>
    </i>
    <i>
      <x v="320"/>
    </i>
    <i>
      <x v="44"/>
    </i>
    <i>
      <x v="236"/>
    </i>
    <i>
      <x v="109"/>
    </i>
    <i>
      <x v="221"/>
    </i>
    <i>
      <x v="17"/>
    </i>
    <i>
      <x v="241"/>
    </i>
    <i>
      <x v="178"/>
    </i>
    <i>
      <x v="237"/>
    </i>
    <i>
      <x v="121"/>
    </i>
    <i>
      <x v="46"/>
    </i>
    <i>
      <x v="244"/>
    </i>
    <i>
      <x v="196"/>
    </i>
    <i>
      <x v="155"/>
    </i>
    <i>
      <x v="232"/>
    </i>
    <i>
      <x v="107"/>
    </i>
    <i>
      <x v="297"/>
    </i>
    <i>
      <x v="216"/>
    </i>
    <i>
      <x v="315"/>
    </i>
    <i>
      <x v="235"/>
    </i>
    <i>
      <x v="65"/>
    </i>
    <i>
      <x v="47"/>
    </i>
    <i>
      <x v="56"/>
    </i>
    <i>
      <x v="29"/>
    </i>
    <i>
      <x v="83"/>
    </i>
    <i>
      <x v="239"/>
    </i>
    <i>
      <x v="5"/>
    </i>
    <i>
      <x v="120"/>
    </i>
    <i>
      <x v="302"/>
    </i>
    <i>
      <x v="148"/>
    </i>
    <i>
      <x v="4"/>
    </i>
    <i>
      <x v="86"/>
    </i>
    <i>
      <x v="14"/>
    </i>
    <i>
      <x v="105"/>
    </i>
    <i>
      <x v="222"/>
    </i>
    <i>
      <x v="77"/>
    </i>
    <i>
      <x v="119"/>
    </i>
    <i>
      <x v="224"/>
    </i>
    <i>
      <x v="71"/>
    </i>
    <i>
      <x v="98"/>
    </i>
    <i>
      <x v="255"/>
    </i>
    <i>
      <x v="214"/>
    </i>
    <i>
      <x v="191"/>
    </i>
    <i t="grand">
      <x/>
    </i>
  </rowItems>
  <colItems count="1">
    <i/>
  </colItems>
  <dataFields count="1">
    <dataField name="求和项:销量" fld="10" baseField="4" baseItem="133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DDC1F-515C-486B-8026-64DABF7FE9C7}" name="数据透视表3" cacheId="0" dataOnRows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2:B5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showAll="0"/>
    <pivotField showAll="0"/>
    <pivotField showAll="0"/>
    <pivotField showAll="0"/>
    <pivotField dataField="1"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求和项:销量" fld="10" baseField="0" baseItem="0"/>
    <dataField name="求和项:销售额（万元）" fld="11" baseField="0" baseItem="0"/>
    <dataField name="求和项:平均客单价（万元）" fld="8" baseField="0" baseItem="0"/>
  </dataFields>
  <formats count="1">
    <format dxfId="0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AF830-4246-41F4-9C2E-73310D5D436D}" name="数据透视表8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J26:K37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axis="axisRow" showAll="0" measureFilter="1" sortType="ascending">
      <items count="324">
        <item x="23"/>
        <item x="109"/>
        <item x="144"/>
        <item x="274"/>
        <item x="302"/>
        <item x="231"/>
        <item x="250"/>
        <item x="201"/>
        <item x="224"/>
        <item x="137"/>
        <item x="140"/>
        <item x="151"/>
        <item x="175"/>
        <item x="254"/>
        <item x="86"/>
        <item x="156"/>
        <item x="251"/>
        <item x="165"/>
        <item x="98"/>
        <item x="135"/>
        <item x="191"/>
        <item x="214"/>
        <item x="291"/>
        <item x="5"/>
        <item x="216"/>
        <item x="225"/>
        <item x="293"/>
        <item x="267"/>
        <item x="128"/>
        <item x="290"/>
        <item x="22"/>
        <item x="21"/>
        <item x="220"/>
        <item x="76"/>
        <item x="263"/>
        <item x="238"/>
        <item x="204"/>
        <item x="7"/>
        <item x="108"/>
        <item x="167"/>
        <item x="1"/>
        <item x="248"/>
        <item x="119"/>
        <item x="31"/>
        <item x="97"/>
        <item x="125"/>
        <item x="69"/>
        <item x="181"/>
        <item x="8"/>
        <item x="270"/>
        <item x="190"/>
        <item x="189"/>
        <item x="29"/>
        <item x="262"/>
        <item x="317"/>
        <item x="199"/>
        <item x="163"/>
        <item x="153"/>
        <item x="205"/>
        <item x="241"/>
        <item x="136"/>
        <item x="34"/>
        <item x="11"/>
        <item x="30"/>
        <item x="37"/>
        <item x="152"/>
        <item x="131"/>
        <item x="312"/>
        <item x="53"/>
        <item x="178"/>
        <item x="78"/>
        <item x="72"/>
        <item x="71"/>
        <item x="169"/>
        <item x="252"/>
        <item x="138"/>
        <item x="173"/>
        <item x="83"/>
        <item x="20"/>
        <item x="245"/>
        <item x="33"/>
        <item x="132"/>
        <item x="25"/>
        <item x="182"/>
        <item x="35"/>
        <item x="197"/>
        <item x="164"/>
        <item x="179"/>
        <item x="117"/>
        <item x="309"/>
        <item x="207"/>
        <item x="278"/>
        <item x="95"/>
        <item x="306"/>
        <item x="90"/>
        <item x="74"/>
        <item x="92"/>
        <item x="240"/>
        <item x="149"/>
        <item x="64"/>
        <item x="318"/>
        <item x="129"/>
        <item x="209"/>
        <item x="147"/>
        <item x="148"/>
        <item x="80"/>
        <item x="237"/>
        <item x="322"/>
        <item x="320"/>
        <item x="321"/>
        <item x="66"/>
        <item x="287"/>
        <item x="10"/>
        <item x="121"/>
        <item x="124"/>
        <item x="273"/>
        <item x="298"/>
        <item x="314"/>
        <item x="261"/>
        <item x="166"/>
        <item x="139"/>
        <item x="296"/>
        <item x="123"/>
        <item x="313"/>
        <item x="168"/>
        <item x="107"/>
        <item x="155"/>
        <item x="104"/>
        <item x="297"/>
        <item x="186"/>
        <item x="59"/>
        <item x="133"/>
        <item x="145"/>
        <item x="106"/>
        <item x="292"/>
        <item x="141"/>
        <item x="193"/>
        <item x="229"/>
        <item x="39"/>
        <item x="115"/>
        <item x="246"/>
        <item x="269"/>
        <item x="272"/>
        <item x="212"/>
        <item x="160"/>
        <item x="183"/>
        <item x="299"/>
        <item x="315"/>
        <item x="319"/>
        <item x="316"/>
        <item x="45"/>
        <item x="89"/>
        <item x="28"/>
        <item x="40"/>
        <item x="62"/>
        <item x="223"/>
        <item x="247"/>
        <item x="13"/>
        <item x="54"/>
        <item x="154"/>
        <item x="239"/>
        <item x="300"/>
        <item x="308"/>
        <item x="311"/>
        <item x="227"/>
        <item x="55"/>
        <item x="150"/>
        <item x="19"/>
        <item x="303"/>
        <item x="283"/>
        <item x="265"/>
        <item x="93"/>
        <item x="176"/>
        <item x="120"/>
        <item x="259"/>
        <item x="65"/>
        <item x="271"/>
        <item x="185"/>
        <item x="130"/>
        <item x="126"/>
        <item x="18"/>
        <item x="44"/>
        <item x="52"/>
        <item x="49"/>
        <item x="219"/>
        <item x="157"/>
        <item x="208"/>
        <item x="221"/>
        <item x="174"/>
        <item x="232"/>
        <item x="94"/>
        <item x="81"/>
        <item x="244"/>
        <item x="46"/>
        <item x="6"/>
        <item x="210"/>
        <item x="230"/>
        <item x="236"/>
        <item x="192"/>
        <item x="257"/>
        <item x="99"/>
        <item x="289"/>
        <item x="101"/>
        <item x="171"/>
        <item x="68"/>
        <item x="255"/>
        <item x="110"/>
        <item x="127"/>
        <item x="9"/>
        <item x="285"/>
        <item x="268"/>
        <item x="2"/>
        <item x="200"/>
        <item x="203"/>
        <item x="85"/>
        <item x="286"/>
        <item x="67"/>
        <item x="32"/>
        <item x="60"/>
        <item x="275"/>
        <item x="84"/>
        <item x="36"/>
        <item x="87"/>
        <item x="195"/>
        <item x="77"/>
        <item x="4"/>
        <item x="234"/>
        <item x="0"/>
        <item x="233"/>
        <item x="17"/>
        <item x="243"/>
        <item x="206"/>
        <item x="228"/>
        <item x="134"/>
        <item x="253"/>
        <item x="48"/>
        <item x="217"/>
        <item x="47"/>
        <item x="282"/>
        <item x="73"/>
        <item x="111"/>
        <item x="63"/>
        <item x="41"/>
        <item x="218"/>
        <item x="70"/>
        <item x="143"/>
        <item x="142"/>
        <item x="258"/>
        <item x="222"/>
        <item x="51"/>
        <item x="196"/>
        <item x="16"/>
        <item x="26"/>
        <item x="159"/>
        <item x="12"/>
        <item x="82"/>
        <item x="279"/>
        <item x="24"/>
        <item x="249"/>
        <item x="112"/>
        <item x="27"/>
        <item x="215"/>
        <item x="172"/>
        <item x="88"/>
        <item x="146"/>
        <item x="116"/>
        <item x="113"/>
        <item x="310"/>
        <item x="3"/>
        <item x="264"/>
        <item x="38"/>
        <item x="276"/>
        <item x="180"/>
        <item x="211"/>
        <item x="256"/>
        <item x="260"/>
        <item x="43"/>
        <item x="170"/>
        <item x="122"/>
        <item x="158"/>
        <item x="284"/>
        <item x="184"/>
        <item x="304"/>
        <item x="91"/>
        <item x="188"/>
        <item x="79"/>
        <item x="15"/>
        <item x="277"/>
        <item x="177"/>
        <item x="118"/>
        <item x="280"/>
        <item x="305"/>
        <item x="301"/>
        <item x="288"/>
        <item x="58"/>
        <item x="50"/>
        <item x="187"/>
        <item x="96"/>
        <item x="281"/>
        <item x="102"/>
        <item x="56"/>
        <item x="213"/>
        <item x="105"/>
        <item x="103"/>
        <item x="194"/>
        <item x="14"/>
        <item x="226"/>
        <item x="202"/>
        <item x="198"/>
        <item x="266"/>
        <item x="162"/>
        <item x="100"/>
        <item x="42"/>
        <item x="57"/>
        <item x="61"/>
        <item x="75"/>
        <item x="242"/>
        <item x="235"/>
        <item x="294"/>
        <item x="161"/>
        <item x="114"/>
        <item x="307"/>
        <item x="2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 v="254"/>
    </i>
    <i>
      <x v="2"/>
    </i>
    <i>
      <x v="307"/>
    </i>
    <i>
      <x v="124"/>
    </i>
    <i>
      <x v="125"/>
    </i>
    <i>
      <x v="18"/>
    </i>
    <i>
      <x v="223"/>
    </i>
    <i>
      <x v="250"/>
    </i>
    <i>
      <x v="19"/>
    </i>
    <i>
      <x v="133"/>
    </i>
    <i t="grand">
      <x/>
    </i>
  </rowItems>
  <colItems count="1">
    <i/>
  </colItems>
  <dataFields count="1">
    <dataField name="求和项:销量" fld="10" baseField="4" baseItem="133" numFmtId="178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9ABF9-9674-4A6F-A5F9-200C8C82B2F4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10:B117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07">
        <item x="98"/>
        <item x="8"/>
        <item x="5"/>
        <item x="11"/>
        <item x="86"/>
        <item x="90"/>
        <item x="41"/>
        <item x="66"/>
        <item x="28"/>
        <item x="25"/>
        <item x="80"/>
        <item x="104"/>
        <item x="34"/>
        <item x="99"/>
        <item x="10"/>
        <item x="16"/>
        <item x="48"/>
        <item x="69"/>
        <item x="49"/>
        <item x="100"/>
        <item x="12"/>
        <item x="77"/>
        <item x="29"/>
        <item x="3"/>
        <item x="46"/>
        <item x="93"/>
        <item x="18"/>
        <item x="50"/>
        <item x="72"/>
        <item x="43"/>
        <item x="6"/>
        <item x="94"/>
        <item x="56"/>
        <item x="0"/>
        <item x="2"/>
        <item x="27"/>
        <item x="89"/>
        <item x="82"/>
        <item x="103"/>
        <item x="62"/>
        <item x="64"/>
        <item x="31"/>
        <item x="85"/>
        <item x="74"/>
        <item x="81"/>
        <item x="30"/>
        <item x="60"/>
        <item x="45"/>
        <item x="47"/>
        <item x="68"/>
        <item x="70"/>
        <item x="76"/>
        <item x="32"/>
        <item x="54"/>
        <item x="65"/>
        <item x="33"/>
        <item x="20"/>
        <item x="39"/>
        <item x="75"/>
        <item x="57"/>
        <item x="15"/>
        <item x="91"/>
        <item x="26"/>
        <item x="105"/>
        <item x="102"/>
        <item x="78"/>
        <item x="1"/>
        <item x="51"/>
        <item x="53"/>
        <item x="59"/>
        <item x="92"/>
        <item x="58"/>
        <item x="37"/>
        <item x="87"/>
        <item x="9"/>
        <item x="14"/>
        <item x="40"/>
        <item x="83"/>
        <item x="36"/>
        <item x="17"/>
        <item x="67"/>
        <item x="71"/>
        <item x="55"/>
        <item x="44"/>
        <item x="42"/>
        <item x="23"/>
        <item x="79"/>
        <item x="35"/>
        <item x="24"/>
        <item x="63"/>
        <item x="19"/>
        <item x="84"/>
        <item x="52"/>
        <item x="73"/>
        <item x="4"/>
        <item x="7"/>
        <item x="38"/>
        <item x="13"/>
        <item x="95"/>
        <item x="22"/>
        <item x="21"/>
        <item x="61"/>
        <item x="97"/>
        <item x="96"/>
        <item x="88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07">
    <i>
      <x v="28"/>
    </i>
    <i>
      <x v="80"/>
    </i>
    <i>
      <x v="81"/>
    </i>
    <i>
      <x v="105"/>
    </i>
    <i>
      <x v="11"/>
    </i>
    <i>
      <x v="104"/>
    </i>
    <i>
      <x v="72"/>
    </i>
    <i>
      <x v="57"/>
    </i>
    <i>
      <x v="96"/>
    </i>
    <i>
      <x v="13"/>
    </i>
    <i>
      <x v="4"/>
    </i>
    <i>
      <x v="69"/>
    </i>
    <i>
      <x v="89"/>
    </i>
    <i>
      <x v="82"/>
    </i>
    <i>
      <x v="42"/>
    </i>
    <i>
      <x v="18"/>
    </i>
    <i>
      <x v="73"/>
    </i>
    <i>
      <x v="6"/>
    </i>
    <i>
      <x v="5"/>
    </i>
    <i>
      <x v="19"/>
    </i>
    <i>
      <x v="77"/>
    </i>
    <i>
      <x v="40"/>
    </i>
    <i>
      <x v="9"/>
    </i>
    <i>
      <x v="47"/>
    </i>
    <i>
      <x v="52"/>
    </i>
    <i>
      <x v="25"/>
    </i>
    <i>
      <x v="71"/>
    </i>
    <i>
      <x v="43"/>
    </i>
    <i>
      <x v="63"/>
    </i>
    <i>
      <x v="56"/>
    </i>
    <i>
      <x v="44"/>
    </i>
    <i>
      <x v="31"/>
    </i>
    <i>
      <x v="36"/>
    </i>
    <i>
      <x v="97"/>
    </i>
    <i>
      <x v="65"/>
    </i>
    <i>
      <x v="21"/>
    </i>
    <i>
      <x v="51"/>
    </i>
    <i>
      <x v="7"/>
    </i>
    <i>
      <x v="91"/>
    </i>
    <i>
      <x v="101"/>
    </i>
    <i>
      <x v="38"/>
    </i>
    <i>
      <x v="53"/>
    </i>
    <i>
      <x v="8"/>
    </i>
    <i>
      <x v="74"/>
    </i>
    <i>
      <x v="10"/>
    </i>
    <i>
      <x v="64"/>
    </i>
    <i>
      <x/>
    </i>
    <i>
      <x v="35"/>
    </i>
    <i>
      <x v="83"/>
    </i>
    <i>
      <x v="29"/>
    </i>
    <i>
      <x v="98"/>
    </i>
    <i>
      <x v="84"/>
    </i>
    <i>
      <x v="32"/>
    </i>
    <i>
      <x v="102"/>
    </i>
    <i>
      <x v="76"/>
    </i>
    <i>
      <x v="55"/>
    </i>
    <i>
      <x v="75"/>
    </i>
    <i>
      <x v="61"/>
    </i>
    <i>
      <x v="93"/>
    </i>
    <i>
      <x v="22"/>
    </i>
    <i>
      <x v="70"/>
    </i>
    <i>
      <x v="49"/>
    </i>
    <i>
      <x v="68"/>
    </i>
    <i>
      <x v="103"/>
    </i>
    <i>
      <x v="78"/>
    </i>
    <i>
      <x v="92"/>
    </i>
    <i>
      <x v="95"/>
    </i>
    <i>
      <x v="17"/>
    </i>
    <i>
      <x v="87"/>
    </i>
    <i>
      <x v="14"/>
    </i>
    <i>
      <x v="15"/>
    </i>
    <i>
      <x v="90"/>
    </i>
    <i>
      <x v="39"/>
    </i>
    <i>
      <x v="59"/>
    </i>
    <i>
      <x v="45"/>
    </i>
    <i>
      <x v="60"/>
    </i>
    <i>
      <x v="50"/>
    </i>
    <i>
      <x v="86"/>
    </i>
    <i>
      <x v="100"/>
    </i>
    <i>
      <x v="24"/>
    </i>
    <i>
      <x v="99"/>
    </i>
    <i>
      <x v="54"/>
    </i>
    <i>
      <x v="85"/>
    </i>
    <i>
      <x v="26"/>
    </i>
    <i>
      <x v="88"/>
    </i>
    <i>
      <x v="12"/>
    </i>
    <i>
      <x v="2"/>
    </i>
    <i>
      <x v="37"/>
    </i>
    <i>
      <x v="58"/>
    </i>
    <i>
      <x v="66"/>
    </i>
    <i>
      <x v="16"/>
    </i>
    <i>
      <x v="62"/>
    </i>
    <i>
      <x v="46"/>
    </i>
    <i>
      <x v="34"/>
    </i>
    <i>
      <x v="67"/>
    </i>
    <i>
      <x v="20"/>
    </i>
    <i>
      <x v="3"/>
    </i>
    <i>
      <x v="1"/>
    </i>
    <i>
      <x v="41"/>
    </i>
    <i>
      <x v="23"/>
    </i>
    <i>
      <x v="79"/>
    </i>
    <i>
      <x v="33"/>
    </i>
    <i>
      <x v="48"/>
    </i>
    <i>
      <x v="30"/>
    </i>
    <i>
      <x v="27"/>
    </i>
    <i>
      <x v="94"/>
    </i>
    <i t="grand">
      <x/>
    </i>
  </rowItems>
  <colItems count="1">
    <i/>
  </colItems>
  <dataFields count="1">
    <dataField name="求和项:销量" fld="10" baseField="3" baseItem="11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36EEC-16EA-478B-BE4E-31ACC2678933}" name="数据透视表10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9">
  <location ref="M26:N31" firstHeaderRow="1" firstDataRow="1" firstDataCol="1"/>
  <pivotFields count="15"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年度增长率" fld="10" showDataAs="percentDiff" baseField="1" baseItem="1048828" numFmtId="1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11D54-6A76-4B0A-886B-835D3C5633AF}" name="数据透视表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J10:K23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销量" fld="10" baseField="2" baseItem="1" numFmtId="178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A4F2C-A58D-4876-845A-4487BF41064D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>
  <location ref="G26:H37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measureFilter="1" sortType="ascending">
      <items count="107">
        <item x="98"/>
        <item x="8"/>
        <item x="5"/>
        <item x="11"/>
        <item x="86"/>
        <item x="90"/>
        <item x="41"/>
        <item x="66"/>
        <item x="28"/>
        <item x="25"/>
        <item x="80"/>
        <item x="104"/>
        <item x="34"/>
        <item x="99"/>
        <item x="10"/>
        <item x="16"/>
        <item x="48"/>
        <item x="69"/>
        <item x="49"/>
        <item x="100"/>
        <item x="12"/>
        <item x="77"/>
        <item x="29"/>
        <item x="3"/>
        <item x="46"/>
        <item x="93"/>
        <item x="18"/>
        <item x="50"/>
        <item x="72"/>
        <item x="43"/>
        <item x="6"/>
        <item x="94"/>
        <item x="56"/>
        <item x="0"/>
        <item x="2"/>
        <item x="27"/>
        <item x="89"/>
        <item x="82"/>
        <item x="103"/>
        <item x="62"/>
        <item x="64"/>
        <item x="31"/>
        <item x="85"/>
        <item x="74"/>
        <item x="81"/>
        <item x="30"/>
        <item x="60"/>
        <item x="45"/>
        <item x="47"/>
        <item x="68"/>
        <item x="70"/>
        <item x="76"/>
        <item x="32"/>
        <item x="54"/>
        <item x="65"/>
        <item x="33"/>
        <item x="20"/>
        <item x="39"/>
        <item x="75"/>
        <item x="57"/>
        <item x="15"/>
        <item x="91"/>
        <item x="26"/>
        <item x="105"/>
        <item x="102"/>
        <item x="78"/>
        <item x="1"/>
        <item x="51"/>
        <item x="53"/>
        <item x="59"/>
        <item x="92"/>
        <item x="58"/>
        <item x="37"/>
        <item x="87"/>
        <item x="9"/>
        <item x="14"/>
        <item x="40"/>
        <item x="83"/>
        <item x="36"/>
        <item x="17"/>
        <item x="67"/>
        <item x="71"/>
        <item x="55"/>
        <item x="44"/>
        <item x="42"/>
        <item x="23"/>
        <item x="79"/>
        <item x="35"/>
        <item x="24"/>
        <item x="63"/>
        <item x="19"/>
        <item x="84"/>
        <item x="52"/>
        <item x="73"/>
        <item x="4"/>
        <item x="7"/>
        <item x="38"/>
        <item x="13"/>
        <item x="95"/>
        <item x="22"/>
        <item x="21"/>
        <item x="61"/>
        <item x="97"/>
        <item x="96"/>
        <item x="88"/>
        <item x="1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 v="3"/>
    </i>
    <i>
      <x v="1"/>
    </i>
    <i>
      <x v="41"/>
    </i>
    <i>
      <x v="23"/>
    </i>
    <i>
      <x v="79"/>
    </i>
    <i>
      <x v="33"/>
    </i>
    <i>
      <x v="48"/>
    </i>
    <i>
      <x v="30"/>
    </i>
    <i>
      <x v="27"/>
    </i>
    <i>
      <x v="94"/>
    </i>
    <i t="grand">
      <x/>
    </i>
  </rowItems>
  <colItems count="1">
    <i/>
  </colItems>
  <dataFields count="1">
    <dataField name="求和项:销量" fld="10" baseField="3" baseItem="11" numFmtId="17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D39AF-49CA-4711-AF84-A0D1019871C4}" name="数据透视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>
  <location ref="G10:H15" firstHeaderRow="1" firstDataRow="1" firstDataCol="1"/>
  <pivotFields count="15"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销量" fld="10" baseField="1" baseItem="2" numFmtId="178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CA1B4-D09F-45F9-A53B-CE44CA3DF995}" name="数据透视表12" cacheId="1" dataOnRows="1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19">
  <location ref="E8:J12" firstHeaderRow="1" firstDataRow="2" firstDataCol="1"/>
  <pivotFields count="4">
    <pivotField axis="axisCol" showAll="0">
      <items count="5">
        <item x="0"/>
        <item x="1"/>
        <item x="2"/>
        <item x="3"/>
        <item t="default"/>
      </items>
    </pivotField>
    <pivotField dataField="1" numFmtId="10" showAll="0">
      <items count="5">
        <item x="1"/>
        <item x="0"/>
        <item x="2"/>
        <item x="3"/>
        <item t="default"/>
      </items>
    </pivotField>
    <pivotField dataField="1" numFmtId="10" showAll="0">
      <items count="5">
        <item x="1"/>
        <item x="2"/>
        <item x="0"/>
        <item x="3"/>
        <item t="default"/>
      </items>
    </pivotField>
    <pivotField dataField="1" numFmtId="10" showAll="0">
      <items count="5">
        <item x="2"/>
        <item x="1"/>
        <item x="3"/>
        <item x="0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3">
    <dataField name="求和项:CR3" fld="1" baseField="0" baseItem="0" numFmtId="10"/>
    <dataField name="求和项:CR5" fld="2" baseField="0" baseItem="0" numFmtId="10"/>
    <dataField name="求和项:CR10" fld="3" baseField="0" baseItem="0" numFmtId="10"/>
  </dataFields>
  <chartFormats count="27">
    <chartFormat chart="6" format="3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6" format="3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6" format="3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6" format="3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4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AC4B4-3B5F-4F8D-AE18-E3E8E6173001}" name="数据透视表1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2:B109" firstHeaderRow="1" firstDataRow="1" firstDataCol="1"/>
  <pivotFields count="15"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107">
        <item x="101"/>
        <item x="88"/>
        <item x="96"/>
        <item x="97"/>
        <item x="61"/>
        <item x="21"/>
        <item x="22"/>
        <item x="95"/>
        <item x="13"/>
        <item x="38"/>
        <item x="7"/>
        <item x="4"/>
        <item x="73"/>
        <item x="52"/>
        <item x="84"/>
        <item x="19"/>
        <item x="63"/>
        <item x="24"/>
        <item x="35"/>
        <item x="79"/>
        <item x="23"/>
        <item x="42"/>
        <item x="44"/>
        <item x="55"/>
        <item x="71"/>
        <item x="67"/>
        <item x="17"/>
        <item x="36"/>
        <item x="83"/>
        <item x="40"/>
        <item x="14"/>
        <item x="9"/>
        <item x="87"/>
        <item x="37"/>
        <item x="58"/>
        <item x="92"/>
        <item x="59"/>
        <item x="53"/>
        <item x="51"/>
        <item x="1"/>
        <item x="78"/>
        <item x="102"/>
        <item x="105"/>
        <item x="26"/>
        <item x="91"/>
        <item x="15"/>
        <item x="57"/>
        <item x="75"/>
        <item x="39"/>
        <item x="20"/>
        <item x="33"/>
        <item x="65"/>
        <item x="54"/>
        <item x="32"/>
        <item x="76"/>
        <item x="70"/>
        <item x="68"/>
        <item x="47"/>
        <item x="45"/>
        <item x="60"/>
        <item x="30"/>
        <item x="81"/>
        <item x="74"/>
        <item x="85"/>
        <item x="31"/>
        <item x="64"/>
        <item x="62"/>
        <item x="103"/>
        <item x="82"/>
        <item x="89"/>
        <item x="27"/>
        <item x="2"/>
        <item x="0"/>
        <item x="56"/>
        <item x="94"/>
        <item x="6"/>
        <item x="43"/>
        <item x="72"/>
        <item x="50"/>
        <item x="18"/>
        <item x="93"/>
        <item x="46"/>
        <item x="3"/>
        <item x="29"/>
        <item x="77"/>
        <item x="12"/>
        <item x="100"/>
        <item x="49"/>
        <item x="69"/>
        <item x="48"/>
        <item x="16"/>
        <item x="10"/>
        <item x="99"/>
        <item x="34"/>
        <item x="104"/>
        <item x="80"/>
        <item x="25"/>
        <item x="28"/>
        <item x="66"/>
        <item x="41"/>
        <item x="90"/>
        <item x="86"/>
        <item x="11"/>
        <item x="5"/>
        <item x="8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24">
        <item x="23"/>
        <item x="109"/>
        <item x="144"/>
        <item x="274"/>
        <item x="302"/>
        <item x="231"/>
        <item x="250"/>
        <item x="201"/>
        <item x="224"/>
        <item x="137"/>
        <item x="140"/>
        <item x="151"/>
        <item x="175"/>
        <item x="254"/>
        <item x="86"/>
        <item x="156"/>
        <item x="251"/>
        <item x="165"/>
        <item x="98"/>
        <item x="135"/>
        <item x="191"/>
        <item x="214"/>
        <item x="291"/>
        <item x="5"/>
        <item x="216"/>
        <item x="225"/>
        <item x="293"/>
        <item x="267"/>
        <item x="128"/>
        <item x="290"/>
        <item x="22"/>
        <item x="21"/>
        <item x="220"/>
        <item x="76"/>
        <item x="263"/>
        <item x="238"/>
        <item x="204"/>
        <item x="7"/>
        <item x="108"/>
        <item x="167"/>
        <item x="1"/>
        <item x="248"/>
        <item x="119"/>
        <item x="31"/>
        <item x="97"/>
        <item x="125"/>
        <item x="69"/>
        <item x="181"/>
        <item x="8"/>
        <item x="270"/>
        <item x="190"/>
        <item x="189"/>
        <item x="29"/>
        <item x="262"/>
        <item x="317"/>
        <item x="199"/>
        <item x="163"/>
        <item x="153"/>
        <item x="205"/>
        <item x="241"/>
        <item x="136"/>
        <item x="34"/>
        <item x="11"/>
        <item x="30"/>
        <item x="37"/>
        <item x="152"/>
        <item x="131"/>
        <item x="312"/>
        <item x="53"/>
        <item x="178"/>
        <item x="78"/>
        <item x="72"/>
        <item x="71"/>
        <item x="169"/>
        <item x="252"/>
        <item x="138"/>
        <item x="173"/>
        <item x="83"/>
        <item x="20"/>
        <item x="245"/>
        <item x="33"/>
        <item x="132"/>
        <item x="25"/>
        <item x="182"/>
        <item x="35"/>
        <item x="197"/>
        <item x="164"/>
        <item x="179"/>
        <item x="117"/>
        <item x="309"/>
        <item x="207"/>
        <item x="278"/>
        <item x="95"/>
        <item x="306"/>
        <item x="90"/>
        <item x="74"/>
        <item x="92"/>
        <item x="240"/>
        <item x="149"/>
        <item x="64"/>
        <item x="318"/>
        <item x="129"/>
        <item x="209"/>
        <item x="147"/>
        <item x="148"/>
        <item x="80"/>
        <item x="237"/>
        <item x="322"/>
        <item x="320"/>
        <item x="321"/>
        <item x="66"/>
        <item x="287"/>
        <item x="10"/>
        <item x="121"/>
        <item x="124"/>
        <item x="273"/>
        <item x="298"/>
        <item x="314"/>
        <item x="261"/>
        <item x="166"/>
        <item x="139"/>
        <item x="296"/>
        <item x="123"/>
        <item x="313"/>
        <item x="168"/>
        <item x="107"/>
        <item x="155"/>
        <item x="104"/>
        <item x="297"/>
        <item x="186"/>
        <item x="59"/>
        <item x="133"/>
        <item x="145"/>
        <item x="106"/>
        <item x="292"/>
        <item x="141"/>
        <item x="193"/>
        <item x="229"/>
        <item x="39"/>
        <item x="115"/>
        <item x="246"/>
        <item x="269"/>
        <item x="272"/>
        <item x="212"/>
        <item x="160"/>
        <item x="183"/>
        <item x="299"/>
        <item x="315"/>
        <item x="319"/>
        <item x="316"/>
        <item x="45"/>
        <item x="89"/>
        <item x="28"/>
        <item x="40"/>
        <item x="62"/>
        <item x="223"/>
        <item x="247"/>
        <item x="13"/>
        <item x="54"/>
        <item x="154"/>
        <item x="239"/>
        <item x="300"/>
        <item x="308"/>
        <item x="311"/>
        <item x="227"/>
        <item x="55"/>
        <item x="150"/>
        <item x="19"/>
        <item x="303"/>
        <item x="283"/>
        <item x="265"/>
        <item x="93"/>
        <item x="176"/>
        <item x="120"/>
        <item x="259"/>
        <item x="65"/>
        <item x="271"/>
        <item x="185"/>
        <item x="130"/>
        <item x="126"/>
        <item x="18"/>
        <item x="44"/>
        <item x="52"/>
        <item x="49"/>
        <item x="219"/>
        <item x="157"/>
        <item x="208"/>
        <item x="221"/>
        <item x="174"/>
        <item x="232"/>
        <item x="94"/>
        <item x="81"/>
        <item x="244"/>
        <item x="46"/>
        <item x="6"/>
        <item x="210"/>
        <item x="230"/>
        <item x="236"/>
        <item x="192"/>
        <item x="257"/>
        <item x="99"/>
        <item x="289"/>
        <item x="101"/>
        <item x="171"/>
        <item x="68"/>
        <item x="255"/>
        <item x="110"/>
        <item x="127"/>
        <item x="9"/>
        <item x="285"/>
        <item x="268"/>
        <item x="2"/>
        <item x="200"/>
        <item x="203"/>
        <item x="85"/>
        <item x="286"/>
        <item x="67"/>
        <item x="32"/>
        <item x="60"/>
        <item x="275"/>
        <item x="84"/>
        <item x="36"/>
        <item x="87"/>
        <item x="195"/>
        <item x="77"/>
        <item x="4"/>
        <item x="234"/>
        <item x="0"/>
        <item x="233"/>
        <item x="17"/>
        <item x="243"/>
        <item x="206"/>
        <item x="228"/>
        <item x="134"/>
        <item x="253"/>
        <item x="48"/>
        <item x="217"/>
        <item x="47"/>
        <item x="282"/>
        <item x="73"/>
        <item x="111"/>
        <item x="63"/>
        <item x="41"/>
        <item x="218"/>
        <item x="70"/>
        <item x="143"/>
        <item x="142"/>
        <item x="258"/>
        <item x="222"/>
        <item x="51"/>
        <item x="196"/>
        <item x="16"/>
        <item x="26"/>
        <item x="159"/>
        <item x="12"/>
        <item x="82"/>
        <item x="279"/>
        <item x="24"/>
        <item x="249"/>
        <item x="112"/>
        <item x="27"/>
        <item x="215"/>
        <item x="172"/>
        <item x="88"/>
        <item x="146"/>
        <item x="116"/>
        <item x="113"/>
        <item x="310"/>
        <item x="3"/>
        <item x="264"/>
        <item x="38"/>
        <item x="276"/>
        <item x="180"/>
        <item x="211"/>
        <item x="256"/>
        <item x="260"/>
        <item x="43"/>
        <item x="170"/>
        <item x="122"/>
        <item x="158"/>
        <item x="284"/>
        <item x="184"/>
        <item x="304"/>
        <item x="91"/>
        <item x="188"/>
        <item x="79"/>
        <item x="15"/>
        <item x="277"/>
        <item x="177"/>
        <item x="118"/>
        <item x="280"/>
        <item x="305"/>
        <item x="301"/>
        <item x="288"/>
        <item x="58"/>
        <item x="50"/>
        <item x="187"/>
        <item x="96"/>
        <item x="281"/>
        <item x="102"/>
        <item x="56"/>
        <item x="213"/>
        <item x="105"/>
        <item x="103"/>
        <item x="194"/>
        <item x="14"/>
        <item x="226"/>
        <item x="202"/>
        <item x="198"/>
        <item x="266"/>
        <item x="162"/>
        <item x="100"/>
        <item x="42"/>
        <item x="57"/>
        <item x="61"/>
        <item x="75"/>
        <item x="242"/>
        <item x="235"/>
        <item x="294"/>
        <item x="161"/>
        <item x="114"/>
        <item x="307"/>
        <item x="295"/>
        <item t="default"/>
      </items>
    </pivotField>
    <pivotField showAll="0"/>
    <pivotField showAll="0"/>
    <pivotField showAll="0"/>
    <pivotField showAll="0"/>
    <pivotField showAll="0">
      <items count="7">
        <item x="0"/>
        <item x="4"/>
        <item x="2"/>
        <item x="5"/>
        <item x="3"/>
        <item x="1"/>
        <item t="default"/>
      </items>
    </pivotField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07">
    <i>
      <x v="11"/>
    </i>
    <i>
      <x v="78"/>
    </i>
    <i>
      <x v="75"/>
    </i>
    <i>
      <x v="57"/>
    </i>
    <i>
      <x v="72"/>
    </i>
    <i>
      <x v="26"/>
    </i>
    <i>
      <x v="82"/>
    </i>
    <i>
      <x v="64"/>
    </i>
    <i>
      <x v="104"/>
    </i>
    <i>
      <x v="102"/>
    </i>
    <i>
      <x v="85"/>
    </i>
    <i>
      <x v="38"/>
    </i>
    <i>
      <x v="71"/>
    </i>
    <i>
      <x v="59"/>
    </i>
    <i>
      <x v="43"/>
    </i>
    <i>
      <x v="89"/>
    </i>
    <i>
      <x v="39"/>
    </i>
    <i>
      <x v="47"/>
    </i>
    <i>
      <x v="68"/>
    </i>
    <i>
      <x v="103"/>
    </i>
    <i>
      <x v="93"/>
    </i>
    <i>
      <x v="17"/>
    </i>
    <i>
      <x v="79"/>
    </i>
    <i>
      <x v="20"/>
    </i>
    <i>
      <x v="51"/>
    </i>
    <i>
      <x v="6"/>
    </i>
    <i>
      <x v="81"/>
    </i>
    <i>
      <x v="5"/>
    </i>
    <i>
      <x v="19"/>
    </i>
    <i>
      <x v="55"/>
    </i>
    <i>
      <x v="45"/>
    </i>
    <i>
      <x v="60"/>
    </i>
    <i>
      <x v="46"/>
    </i>
    <i>
      <x v="66"/>
    </i>
    <i>
      <x v="15"/>
    </i>
    <i>
      <x v="90"/>
    </i>
    <i>
      <x v="91"/>
    </i>
    <i>
      <x v="18"/>
    </i>
    <i>
      <x v="88"/>
    </i>
    <i>
      <x v="10"/>
    </i>
    <i>
      <x v="13"/>
    </i>
    <i>
      <x v="27"/>
    </i>
    <i>
      <x v="2"/>
    </i>
    <i>
      <x v="37"/>
    </i>
    <i>
      <x v="56"/>
    </i>
    <i>
      <x v="35"/>
    </i>
    <i>
      <x v="83"/>
    </i>
    <i>
      <x v="12"/>
    </i>
    <i>
      <x v="44"/>
    </i>
    <i>
      <x v="30"/>
    </i>
    <i>
      <x v="50"/>
    </i>
    <i>
      <x v="29"/>
    </i>
    <i>
      <x v="3"/>
    </i>
    <i>
      <x v="73"/>
    </i>
    <i>
      <x v="21"/>
    </i>
    <i>
      <x v="7"/>
    </i>
    <i>
      <x v="76"/>
    </i>
    <i>
      <x v="22"/>
    </i>
    <i>
      <x v="70"/>
    </i>
    <i>
      <x v="105"/>
    </i>
    <i>
      <x v="41"/>
    </i>
    <i>
      <x v="95"/>
    </i>
    <i>
      <x v="31"/>
    </i>
    <i>
      <x v="97"/>
    </i>
    <i>
      <x v="52"/>
    </i>
    <i>
      <x v="67"/>
    </i>
    <i>
      <x v="4"/>
    </i>
    <i>
      <x v="14"/>
    </i>
    <i>
      <x v="98"/>
    </i>
    <i>
      <x v="54"/>
    </i>
    <i>
      <x v="84"/>
    </i>
    <i>
      <x v="40"/>
    </i>
    <i>
      <x v="8"/>
    </i>
    <i>
      <x v="69"/>
    </i>
    <i>
      <x v="74"/>
    </i>
    <i>
      <x v="61"/>
    </i>
    <i>
      <x v="49"/>
    </i>
    <i>
      <x v="42"/>
    </i>
    <i>
      <x v="62"/>
    </i>
    <i>
      <x v="34"/>
    </i>
    <i>
      <x v="80"/>
    </i>
    <i>
      <x v="53"/>
    </i>
    <i>
      <x v="58"/>
    </i>
    <i>
      <x v="96"/>
    </i>
    <i>
      <x v="65"/>
    </i>
    <i>
      <x v="28"/>
    </i>
    <i>
      <x v="86"/>
    </i>
    <i>
      <x v="100"/>
    </i>
    <i>
      <x v="99"/>
    </i>
    <i>
      <x v="32"/>
    </i>
    <i>
      <x v="87"/>
    </i>
    <i>
      <x v="63"/>
    </i>
    <i>
      <x v="23"/>
    </i>
    <i>
      <x v="16"/>
    </i>
    <i>
      <x v="36"/>
    </i>
    <i>
      <x v="101"/>
    </i>
    <i>
      <x v="92"/>
    </i>
    <i>
      <x v="9"/>
    </i>
    <i>
      <x v="48"/>
    </i>
    <i>
      <x v="33"/>
    </i>
    <i>
      <x v="1"/>
    </i>
    <i>
      <x v="94"/>
    </i>
    <i>
      <x/>
    </i>
    <i>
      <x v="24"/>
    </i>
    <i>
      <x v="25"/>
    </i>
    <i>
      <x v="77"/>
    </i>
    <i t="grand">
      <x/>
    </i>
  </rowItems>
  <colItems count="1">
    <i/>
  </colItems>
  <dataFields count="1">
    <dataField name="求和项:销量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C89CC-F08C-49D8-A730-1CA9E9D9C2B5}" name="数据透视表14" cacheId="2" applyNumberFormats="0" applyBorderFormats="0" applyFontFormats="0" applyPatternFormats="0" applyAlignmentFormats="0" applyWidthHeightFormats="1" dataCaption="值" updatedVersion="8" minRefreshableVersion="3" useAutoFormatting="1" rowGrandTotals="0" itemPrintTitles="1" createdVersion="8" indent="0" outline="1" outlineData="1" multipleFieldFilters="0" chartFormat="6">
  <location ref="G1:H12" firstHeaderRow="1" firstDataRow="1" firstDataCol="1"/>
  <pivotFields count="2">
    <pivotField axis="axisRow" showAll="0" sortType="descending">
      <items count="12">
        <item x="8"/>
        <item x="9"/>
        <item x="6"/>
        <item x="1"/>
        <item x="2"/>
        <item x="4"/>
        <item x="7"/>
        <item x="10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0" showAll="0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</pivotFields>
  <rowFields count="1">
    <field x="0"/>
  </rowFields>
  <rowItems count="11">
    <i>
      <x v="7"/>
    </i>
    <i>
      <x v="10"/>
    </i>
    <i>
      <x v="3"/>
    </i>
    <i>
      <x v="4"/>
    </i>
    <i>
      <x v="8"/>
    </i>
    <i>
      <x v="5"/>
    </i>
    <i>
      <x v="9"/>
    </i>
    <i>
      <x v="2"/>
    </i>
    <i>
      <x v="6"/>
    </i>
    <i>
      <x/>
    </i>
    <i>
      <x v="1"/>
    </i>
  </rowItems>
  <colItems count="1">
    <i/>
  </colItems>
  <dataFields count="1">
    <dataField name="求和项:市场占比" fld="1" baseField="0" baseItem="0" numFmtId="10"/>
  </dataFields>
  <chartFormats count="25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年份" xr10:uid="{8A61731D-067A-4FED-AECD-02EB9F5BDAE0}" sourceName="年份">
  <pivotTables>
    <pivotTable tabId="3" name="数据透视表4"/>
    <pivotTable tabId="3" name="数据透视表5"/>
    <pivotTable tabId="3" name="数据透视表6"/>
    <pivotTable tabId="3" name="数据透视表7"/>
    <pivotTable tabId="3" name="数据透视表2"/>
    <pivotTable tabId="3" name="数据透视表3"/>
    <pivotTable tabId="3" name="数据透视表1"/>
    <pivotTable tabId="3" name="数据透视表8"/>
    <pivotTable tabId="6" name="数据透视表13"/>
  </pivotTables>
  <data>
    <tabular pivotCacheId="797498353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5C13CB31-2240-481C-950E-7D4B3C449DBC}" sourceName="月份">
  <pivotTables>
    <pivotTable tabId="3" name="数据透视表4"/>
    <pivotTable tabId="3" name="数据透视表5"/>
    <pivotTable tabId="3" name="数据透视表6"/>
    <pivotTable tabId="3" name="数据透视表7"/>
    <pivotTable tabId="3" name="数据透视表2"/>
    <pivotTable tabId="3" name="数据透视表3"/>
    <pivotTable tabId="3" name="数据透视表1"/>
    <pivotTable tabId="3" name="数据透视表8"/>
    <pivotTable tabId="3" name="数据透视表10"/>
    <pivotTable tabId="6" name="数据透视表13"/>
  </pivotTables>
  <data>
    <tabular pivotCacheId="797498353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价格区间" xr10:uid="{71407D9F-23F8-41D3-BD73-9518891CE343}" sourceName="价格区间">
  <pivotTables>
    <pivotTable tabId="3" name="数据透视表4"/>
    <pivotTable tabId="3" name="数据透视表5"/>
    <pivotTable tabId="3" name="数据透视表6"/>
    <pivotTable tabId="3" name="数据透视表7"/>
    <pivotTable tabId="3" name="数据透视表2"/>
    <pivotTable tabId="3" name="数据透视表3"/>
    <pivotTable tabId="3" name="数据透视表1"/>
    <pivotTable tabId="3" name="数据透视表8"/>
    <pivotTable tabId="3" name="数据透视表10"/>
    <pivotTable tabId="6" name="数据透视表13"/>
  </pivotTables>
  <data>
    <tabular pivotCacheId="797498353">
      <items count="6">
        <i x="0" s="1"/>
        <i x="4" s="1"/>
        <i x="2" s="1"/>
        <i x="5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份" xr10:uid="{4FB316BE-1B1D-4E82-960D-0FBF32037092}" cache="切片器_年份" caption="年份" style="切片器样式 1" rowHeight="209550"/>
  <slicer name="月份" xr10:uid="{56A77441-09C2-45E7-A025-2BCDCDDB0D03}" cache="切片器_月份" caption="月份" style="切片器样式 1" rowHeight="209550"/>
  <slicer name="价格区间" xr10:uid="{1543FA07-3A0F-4982-ACF6-B1D7E59C89E8}" cache="切片器_价格区间" caption="价格区间" style="切片器样式 1" rowHeight="20955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07"/>
  <sheetViews>
    <sheetView workbookViewId="0">
      <selection activeCell="K19" sqref="K19"/>
    </sheetView>
  </sheetViews>
  <sheetFormatPr defaultRowHeight="14.4" x14ac:dyDescent="0.25"/>
  <cols>
    <col min="2" max="2" width="5.77734375" bestFit="1" customWidth="1"/>
    <col min="3" max="3" width="18.33203125" bestFit="1" customWidth="1"/>
    <col min="4" max="4" width="27.109375" bestFit="1" customWidth="1"/>
    <col min="5" max="5" width="15" bestFit="1" customWidth="1"/>
    <col min="6" max="6" width="6.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22</v>
      </c>
      <c r="D2" t="s">
        <v>138</v>
      </c>
      <c r="E2" t="s">
        <v>516</v>
      </c>
      <c r="F2" t="s">
        <v>832</v>
      </c>
    </row>
    <row r="3" spans="1:6" x14ac:dyDescent="0.25">
      <c r="A3" t="s">
        <v>6</v>
      </c>
      <c r="B3" t="s">
        <v>10</v>
      </c>
      <c r="C3" t="s">
        <v>23</v>
      </c>
      <c r="D3" t="s">
        <v>139</v>
      </c>
      <c r="E3" t="s">
        <v>517</v>
      </c>
      <c r="F3" t="s">
        <v>833</v>
      </c>
    </row>
    <row r="4" spans="1:6" x14ac:dyDescent="0.25">
      <c r="A4" t="s">
        <v>6</v>
      </c>
      <c r="B4" t="s">
        <v>10</v>
      </c>
      <c r="C4" t="s">
        <v>24</v>
      </c>
      <c r="D4" t="s">
        <v>140</v>
      </c>
      <c r="E4" t="s">
        <v>518</v>
      </c>
      <c r="F4" t="s">
        <v>834</v>
      </c>
    </row>
    <row r="5" spans="1:6" x14ac:dyDescent="0.25">
      <c r="A5" t="s">
        <v>6</v>
      </c>
      <c r="B5" t="s">
        <v>10</v>
      </c>
      <c r="C5" t="s">
        <v>25</v>
      </c>
      <c r="D5" t="s">
        <v>141</v>
      </c>
      <c r="E5" t="s">
        <v>519</v>
      </c>
      <c r="F5" t="s">
        <v>835</v>
      </c>
    </row>
    <row r="6" spans="1:6" x14ac:dyDescent="0.25">
      <c r="A6" t="s">
        <v>6</v>
      </c>
      <c r="B6" t="s">
        <v>10</v>
      </c>
      <c r="C6" t="s">
        <v>26</v>
      </c>
      <c r="D6" t="s">
        <v>142</v>
      </c>
      <c r="E6" t="s">
        <v>520</v>
      </c>
      <c r="F6" t="s">
        <v>836</v>
      </c>
    </row>
    <row r="7" spans="1:6" x14ac:dyDescent="0.25">
      <c r="A7" t="s">
        <v>6</v>
      </c>
      <c r="B7" t="s">
        <v>10</v>
      </c>
      <c r="C7" t="s">
        <v>27</v>
      </c>
      <c r="D7" t="s">
        <v>143</v>
      </c>
      <c r="E7" t="s">
        <v>521</v>
      </c>
      <c r="F7" t="s">
        <v>837</v>
      </c>
    </row>
    <row r="8" spans="1:6" x14ac:dyDescent="0.25">
      <c r="A8" t="s">
        <v>6</v>
      </c>
      <c r="B8" t="s">
        <v>10</v>
      </c>
      <c r="C8" t="s">
        <v>28</v>
      </c>
      <c r="D8" t="s">
        <v>144</v>
      </c>
      <c r="E8" t="s">
        <v>522</v>
      </c>
      <c r="F8" t="s">
        <v>838</v>
      </c>
    </row>
    <row r="9" spans="1:6" x14ac:dyDescent="0.25">
      <c r="A9" t="s">
        <v>6</v>
      </c>
      <c r="B9" t="s">
        <v>10</v>
      </c>
      <c r="C9" t="s">
        <v>27</v>
      </c>
      <c r="D9" t="s">
        <v>145</v>
      </c>
      <c r="E9" t="s">
        <v>519</v>
      </c>
      <c r="F9" t="s">
        <v>839</v>
      </c>
    </row>
    <row r="10" spans="1:6" x14ac:dyDescent="0.25">
      <c r="A10" t="s">
        <v>6</v>
      </c>
      <c r="B10" t="s">
        <v>10</v>
      </c>
      <c r="C10" t="s">
        <v>22</v>
      </c>
      <c r="D10" t="s">
        <v>146</v>
      </c>
      <c r="E10" t="s">
        <v>523</v>
      </c>
      <c r="F10" t="s">
        <v>840</v>
      </c>
    </row>
    <row r="11" spans="1:6" x14ac:dyDescent="0.25">
      <c r="A11" t="s">
        <v>6</v>
      </c>
      <c r="B11" t="s">
        <v>10</v>
      </c>
      <c r="C11" t="s">
        <v>29</v>
      </c>
      <c r="D11" t="s">
        <v>147</v>
      </c>
      <c r="E11" t="s">
        <v>524</v>
      </c>
      <c r="F11" t="s">
        <v>841</v>
      </c>
    </row>
    <row r="12" spans="1:6" x14ac:dyDescent="0.25">
      <c r="A12" t="s">
        <v>6</v>
      </c>
      <c r="B12" t="s">
        <v>10</v>
      </c>
      <c r="C12" t="s">
        <v>30</v>
      </c>
      <c r="D12" t="s">
        <v>148</v>
      </c>
      <c r="E12" t="s">
        <v>525</v>
      </c>
      <c r="F12" t="s">
        <v>842</v>
      </c>
    </row>
    <row r="13" spans="1:6" x14ac:dyDescent="0.25">
      <c r="A13" t="s">
        <v>6</v>
      </c>
      <c r="B13" t="s">
        <v>10</v>
      </c>
      <c r="C13" t="s">
        <v>31</v>
      </c>
      <c r="D13" t="s">
        <v>149</v>
      </c>
      <c r="E13" t="s">
        <v>526</v>
      </c>
      <c r="F13" t="s">
        <v>843</v>
      </c>
    </row>
    <row r="14" spans="1:6" x14ac:dyDescent="0.25">
      <c r="A14" t="s">
        <v>6</v>
      </c>
      <c r="B14" t="s">
        <v>10</v>
      </c>
      <c r="C14" t="s">
        <v>32</v>
      </c>
      <c r="D14" t="s">
        <v>150</v>
      </c>
      <c r="E14" t="s">
        <v>527</v>
      </c>
      <c r="F14" t="s">
        <v>844</v>
      </c>
    </row>
    <row r="15" spans="1:6" x14ac:dyDescent="0.25">
      <c r="A15" t="s">
        <v>6</v>
      </c>
      <c r="B15" t="s">
        <v>10</v>
      </c>
      <c r="C15" t="s">
        <v>27</v>
      </c>
      <c r="D15" t="s">
        <v>151</v>
      </c>
      <c r="E15" t="s">
        <v>528</v>
      </c>
      <c r="F15" t="s">
        <v>845</v>
      </c>
    </row>
    <row r="16" spans="1:6" x14ac:dyDescent="0.25">
      <c r="A16" t="s">
        <v>6</v>
      </c>
      <c r="B16" t="s">
        <v>10</v>
      </c>
      <c r="C16" t="s">
        <v>27</v>
      </c>
      <c r="D16" t="s">
        <v>152</v>
      </c>
      <c r="E16" t="s">
        <v>529</v>
      </c>
      <c r="F16" t="s">
        <v>846</v>
      </c>
    </row>
    <row r="17" spans="1:6" x14ac:dyDescent="0.25">
      <c r="A17" t="s">
        <v>6</v>
      </c>
      <c r="B17" t="s">
        <v>10</v>
      </c>
      <c r="C17" t="s">
        <v>33</v>
      </c>
      <c r="D17" t="s">
        <v>153</v>
      </c>
      <c r="E17" t="s">
        <v>530</v>
      </c>
      <c r="F17" t="s">
        <v>847</v>
      </c>
    </row>
    <row r="18" spans="1:6" x14ac:dyDescent="0.25">
      <c r="A18" t="s">
        <v>6</v>
      </c>
      <c r="B18" t="s">
        <v>10</v>
      </c>
      <c r="C18" t="s">
        <v>34</v>
      </c>
      <c r="D18" t="s">
        <v>154</v>
      </c>
      <c r="E18" t="s">
        <v>531</v>
      </c>
      <c r="F18" t="s">
        <v>848</v>
      </c>
    </row>
    <row r="19" spans="1:6" x14ac:dyDescent="0.25">
      <c r="A19" t="s">
        <v>6</v>
      </c>
      <c r="B19" t="s">
        <v>10</v>
      </c>
      <c r="C19" t="s">
        <v>35</v>
      </c>
      <c r="D19" t="s">
        <v>155</v>
      </c>
      <c r="E19" t="s">
        <v>532</v>
      </c>
      <c r="F19" t="s">
        <v>849</v>
      </c>
    </row>
    <row r="20" spans="1:6" x14ac:dyDescent="0.25">
      <c r="A20" t="s">
        <v>6</v>
      </c>
      <c r="B20" t="s">
        <v>10</v>
      </c>
      <c r="C20" t="s">
        <v>27</v>
      </c>
      <c r="D20" t="s">
        <v>156</v>
      </c>
      <c r="E20" t="s">
        <v>533</v>
      </c>
      <c r="F20" t="s">
        <v>850</v>
      </c>
    </row>
    <row r="21" spans="1:6" x14ac:dyDescent="0.25">
      <c r="A21" t="s">
        <v>6</v>
      </c>
      <c r="B21" t="s">
        <v>10</v>
      </c>
      <c r="C21" t="s">
        <v>22</v>
      </c>
      <c r="D21" t="s">
        <v>157</v>
      </c>
      <c r="E21" t="s">
        <v>534</v>
      </c>
      <c r="F21" t="s">
        <v>851</v>
      </c>
    </row>
    <row r="22" spans="1:6" x14ac:dyDescent="0.25">
      <c r="A22" t="s">
        <v>6</v>
      </c>
      <c r="B22" t="s">
        <v>10</v>
      </c>
      <c r="C22" t="s">
        <v>36</v>
      </c>
      <c r="D22" t="s">
        <v>158</v>
      </c>
      <c r="E22" t="s">
        <v>535</v>
      </c>
      <c r="F22" t="s">
        <v>852</v>
      </c>
    </row>
    <row r="23" spans="1:6" x14ac:dyDescent="0.25">
      <c r="A23" t="s">
        <v>6</v>
      </c>
      <c r="B23" t="s">
        <v>10</v>
      </c>
      <c r="C23" t="s">
        <v>37</v>
      </c>
      <c r="D23" t="s">
        <v>159</v>
      </c>
      <c r="E23" t="s">
        <v>536</v>
      </c>
      <c r="F23" t="s">
        <v>853</v>
      </c>
    </row>
    <row r="24" spans="1:6" x14ac:dyDescent="0.25">
      <c r="A24" t="s">
        <v>6</v>
      </c>
      <c r="B24" t="s">
        <v>10</v>
      </c>
      <c r="C24" t="s">
        <v>38</v>
      </c>
      <c r="D24" t="s">
        <v>160</v>
      </c>
      <c r="E24" t="s">
        <v>537</v>
      </c>
      <c r="F24" t="s">
        <v>854</v>
      </c>
    </row>
    <row r="25" spans="1:6" x14ac:dyDescent="0.25">
      <c r="A25" t="s">
        <v>6</v>
      </c>
      <c r="B25" t="s">
        <v>10</v>
      </c>
      <c r="C25" t="s">
        <v>39</v>
      </c>
      <c r="D25" t="s">
        <v>161</v>
      </c>
      <c r="E25" t="s">
        <v>538</v>
      </c>
      <c r="F25" t="s">
        <v>855</v>
      </c>
    </row>
    <row r="26" spans="1:6" x14ac:dyDescent="0.25">
      <c r="A26" t="s">
        <v>6</v>
      </c>
      <c r="B26" t="s">
        <v>10</v>
      </c>
      <c r="C26" t="s">
        <v>36</v>
      </c>
      <c r="D26" t="s">
        <v>162</v>
      </c>
      <c r="E26" t="s">
        <v>539</v>
      </c>
      <c r="F26" t="s">
        <v>856</v>
      </c>
    </row>
    <row r="27" spans="1:6" x14ac:dyDescent="0.25">
      <c r="A27" t="s">
        <v>6</v>
      </c>
      <c r="B27" t="s">
        <v>10</v>
      </c>
      <c r="C27" t="s">
        <v>40</v>
      </c>
      <c r="D27" t="s">
        <v>163</v>
      </c>
      <c r="E27" t="s">
        <v>519</v>
      </c>
      <c r="F27" t="s">
        <v>857</v>
      </c>
    </row>
    <row r="28" spans="1:6" x14ac:dyDescent="0.25">
      <c r="A28" t="s">
        <v>6</v>
      </c>
      <c r="B28" t="s">
        <v>10</v>
      </c>
      <c r="C28" t="s">
        <v>41</v>
      </c>
      <c r="D28" t="s">
        <v>164</v>
      </c>
      <c r="E28" t="s">
        <v>540</v>
      </c>
      <c r="F28" t="s">
        <v>858</v>
      </c>
    </row>
    <row r="29" spans="1:6" x14ac:dyDescent="0.25">
      <c r="A29" t="s">
        <v>6</v>
      </c>
      <c r="B29" t="s">
        <v>10</v>
      </c>
      <c r="C29" t="s">
        <v>42</v>
      </c>
      <c r="D29" t="s">
        <v>165</v>
      </c>
      <c r="E29" t="s">
        <v>541</v>
      </c>
      <c r="F29" t="s">
        <v>859</v>
      </c>
    </row>
    <row r="30" spans="1:6" x14ac:dyDescent="0.25">
      <c r="A30" t="s">
        <v>6</v>
      </c>
      <c r="B30" t="s">
        <v>10</v>
      </c>
      <c r="C30" t="s">
        <v>43</v>
      </c>
      <c r="D30" t="s">
        <v>166</v>
      </c>
      <c r="E30" t="s">
        <v>542</v>
      </c>
      <c r="F30" t="s">
        <v>860</v>
      </c>
    </row>
    <row r="31" spans="1:6" x14ac:dyDescent="0.25">
      <c r="A31" t="s">
        <v>6</v>
      </c>
      <c r="B31" t="s">
        <v>10</v>
      </c>
      <c r="C31" t="s">
        <v>36</v>
      </c>
      <c r="D31" t="s">
        <v>167</v>
      </c>
      <c r="E31" t="s">
        <v>543</v>
      </c>
      <c r="F31" t="s">
        <v>861</v>
      </c>
    </row>
    <row r="32" spans="1:6" x14ac:dyDescent="0.25">
      <c r="A32" t="s">
        <v>6</v>
      </c>
      <c r="B32" t="s">
        <v>10</v>
      </c>
      <c r="C32" t="s">
        <v>24</v>
      </c>
      <c r="D32" t="s">
        <v>168</v>
      </c>
      <c r="E32" t="s">
        <v>544</v>
      </c>
      <c r="F32" t="s">
        <v>862</v>
      </c>
    </row>
    <row r="33" spans="1:6" x14ac:dyDescent="0.25">
      <c r="A33" t="s">
        <v>6</v>
      </c>
      <c r="B33" t="s">
        <v>10</v>
      </c>
      <c r="C33" t="s">
        <v>44</v>
      </c>
      <c r="D33" t="s">
        <v>169</v>
      </c>
      <c r="E33" t="s">
        <v>545</v>
      </c>
      <c r="F33" t="s">
        <v>863</v>
      </c>
    </row>
    <row r="34" spans="1:6" x14ac:dyDescent="0.25">
      <c r="A34" t="s">
        <v>6</v>
      </c>
      <c r="B34" t="s">
        <v>10</v>
      </c>
      <c r="C34" t="s">
        <v>45</v>
      </c>
      <c r="D34" t="s">
        <v>170</v>
      </c>
      <c r="E34" t="s">
        <v>546</v>
      </c>
      <c r="F34" t="s">
        <v>864</v>
      </c>
    </row>
    <row r="35" spans="1:6" x14ac:dyDescent="0.25">
      <c r="A35" t="s">
        <v>6</v>
      </c>
      <c r="B35" t="s">
        <v>10</v>
      </c>
      <c r="C35" t="s">
        <v>27</v>
      </c>
      <c r="D35" t="s">
        <v>171</v>
      </c>
      <c r="E35" t="s">
        <v>547</v>
      </c>
      <c r="F35" t="s">
        <v>865</v>
      </c>
    </row>
    <row r="36" spans="1:6" x14ac:dyDescent="0.25">
      <c r="A36" t="s">
        <v>6</v>
      </c>
      <c r="B36" t="s">
        <v>10</v>
      </c>
      <c r="C36" t="s">
        <v>46</v>
      </c>
      <c r="D36" t="s">
        <v>172</v>
      </c>
      <c r="E36" t="s">
        <v>548</v>
      </c>
      <c r="F36" t="s">
        <v>866</v>
      </c>
    </row>
    <row r="37" spans="1:6" x14ac:dyDescent="0.25">
      <c r="A37" t="s">
        <v>6</v>
      </c>
      <c r="B37" t="s">
        <v>10</v>
      </c>
      <c r="C37" t="s">
        <v>47</v>
      </c>
      <c r="D37" t="s">
        <v>173</v>
      </c>
      <c r="E37" t="s">
        <v>549</v>
      </c>
      <c r="F37" t="s">
        <v>867</v>
      </c>
    </row>
    <row r="38" spans="1:6" x14ac:dyDescent="0.25">
      <c r="A38" t="s">
        <v>6</v>
      </c>
      <c r="B38" t="s">
        <v>10</v>
      </c>
      <c r="C38" t="s">
        <v>38</v>
      </c>
      <c r="D38" t="s">
        <v>174</v>
      </c>
      <c r="E38" t="s">
        <v>550</v>
      </c>
      <c r="F38" t="s">
        <v>868</v>
      </c>
    </row>
    <row r="39" spans="1:6" x14ac:dyDescent="0.25">
      <c r="A39" t="s">
        <v>6</v>
      </c>
      <c r="B39" t="s">
        <v>10</v>
      </c>
      <c r="C39" t="s">
        <v>27</v>
      </c>
      <c r="D39" t="s">
        <v>175</v>
      </c>
      <c r="E39" t="s">
        <v>551</v>
      </c>
      <c r="F39" t="s">
        <v>869</v>
      </c>
    </row>
    <row r="40" spans="1:6" x14ac:dyDescent="0.25">
      <c r="A40" t="s">
        <v>6</v>
      </c>
      <c r="B40" t="s">
        <v>10</v>
      </c>
      <c r="C40" t="s">
        <v>48</v>
      </c>
      <c r="D40" t="s">
        <v>176</v>
      </c>
      <c r="E40" t="s">
        <v>552</v>
      </c>
      <c r="F40" t="s">
        <v>870</v>
      </c>
    </row>
    <row r="41" spans="1:6" x14ac:dyDescent="0.25">
      <c r="A41" t="s">
        <v>6</v>
      </c>
      <c r="B41" t="s">
        <v>10</v>
      </c>
      <c r="C41" t="s">
        <v>49</v>
      </c>
      <c r="D41" t="s">
        <v>177</v>
      </c>
      <c r="E41" t="s">
        <v>553</v>
      </c>
      <c r="F41" t="s">
        <v>871</v>
      </c>
    </row>
    <row r="42" spans="1:6" x14ac:dyDescent="0.25">
      <c r="A42" t="s">
        <v>6</v>
      </c>
      <c r="B42" t="s">
        <v>10</v>
      </c>
      <c r="C42" t="s">
        <v>50</v>
      </c>
      <c r="D42" t="s">
        <v>178</v>
      </c>
      <c r="E42" t="s">
        <v>519</v>
      </c>
      <c r="F42" t="s">
        <v>872</v>
      </c>
    </row>
    <row r="43" spans="1:6" x14ac:dyDescent="0.25">
      <c r="A43" t="s">
        <v>6</v>
      </c>
      <c r="B43" t="s">
        <v>10</v>
      </c>
      <c r="C43" t="s">
        <v>27</v>
      </c>
      <c r="D43" t="s">
        <v>179</v>
      </c>
      <c r="E43" t="s">
        <v>554</v>
      </c>
      <c r="F43" t="s">
        <v>873</v>
      </c>
    </row>
    <row r="44" spans="1:6" x14ac:dyDescent="0.25">
      <c r="A44" t="s">
        <v>6</v>
      </c>
      <c r="B44" t="s">
        <v>10</v>
      </c>
      <c r="C44" t="s">
        <v>26</v>
      </c>
      <c r="D44" t="s">
        <v>180</v>
      </c>
      <c r="E44" t="s">
        <v>555</v>
      </c>
      <c r="F44" t="s">
        <v>874</v>
      </c>
    </row>
    <row r="45" spans="1:6" x14ac:dyDescent="0.25">
      <c r="A45" t="s">
        <v>6</v>
      </c>
      <c r="B45" t="s">
        <v>10</v>
      </c>
      <c r="C45" t="s">
        <v>51</v>
      </c>
      <c r="D45" t="s">
        <v>181</v>
      </c>
      <c r="E45" t="s">
        <v>556</v>
      </c>
      <c r="F45" t="s">
        <v>875</v>
      </c>
    </row>
    <row r="46" spans="1:6" x14ac:dyDescent="0.25">
      <c r="A46" t="s">
        <v>6</v>
      </c>
      <c r="B46" t="s">
        <v>10</v>
      </c>
      <c r="C46" t="s">
        <v>52</v>
      </c>
      <c r="D46" t="s">
        <v>182</v>
      </c>
      <c r="E46" t="s">
        <v>519</v>
      </c>
      <c r="F46" t="s">
        <v>876</v>
      </c>
    </row>
    <row r="47" spans="1:6" x14ac:dyDescent="0.25">
      <c r="A47" t="s">
        <v>6</v>
      </c>
      <c r="B47" t="s">
        <v>10</v>
      </c>
      <c r="C47" t="s">
        <v>44</v>
      </c>
      <c r="D47" t="s">
        <v>183</v>
      </c>
      <c r="E47" t="s">
        <v>557</v>
      </c>
      <c r="F47" t="s">
        <v>876</v>
      </c>
    </row>
    <row r="48" spans="1:6" x14ac:dyDescent="0.25">
      <c r="A48" t="s">
        <v>6</v>
      </c>
      <c r="B48" t="s">
        <v>10</v>
      </c>
      <c r="C48" t="s">
        <v>53</v>
      </c>
      <c r="D48" t="s">
        <v>184</v>
      </c>
      <c r="E48" t="s">
        <v>558</v>
      </c>
      <c r="F48" t="s">
        <v>877</v>
      </c>
    </row>
    <row r="49" spans="1:6" x14ac:dyDescent="0.25">
      <c r="A49" t="s">
        <v>6</v>
      </c>
      <c r="B49" t="s">
        <v>10</v>
      </c>
      <c r="C49" t="s">
        <v>54</v>
      </c>
      <c r="D49" t="s">
        <v>185</v>
      </c>
      <c r="E49" t="s">
        <v>559</v>
      </c>
      <c r="F49" t="s">
        <v>877</v>
      </c>
    </row>
    <row r="50" spans="1:6" x14ac:dyDescent="0.25">
      <c r="A50" t="s">
        <v>6</v>
      </c>
      <c r="B50" t="s">
        <v>10</v>
      </c>
      <c r="C50" t="s">
        <v>55</v>
      </c>
      <c r="D50" t="s">
        <v>186</v>
      </c>
      <c r="E50" t="s">
        <v>560</v>
      </c>
      <c r="F50" t="s">
        <v>878</v>
      </c>
    </row>
    <row r="51" spans="1:6" x14ac:dyDescent="0.25">
      <c r="A51" t="s">
        <v>6</v>
      </c>
      <c r="B51" t="s">
        <v>10</v>
      </c>
      <c r="C51" t="s">
        <v>56</v>
      </c>
      <c r="D51" t="s">
        <v>187</v>
      </c>
      <c r="E51" t="s">
        <v>561</v>
      </c>
      <c r="F51" t="s">
        <v>879</v>
      </c>
    </row>
    <row r="52" spans="1:6" x14ac:dyDescent="0.25">
      <c r="A52" t="s">
        <v>6</v>
      </c>
      <c r="B52" t="s">
        <v>10</v>
      </c>
      <c r="C52" t="s">
        <v>38</v>
      </c>
      <c r="D52" t="s">
        <v>188</v>
      </c>
      <c r="E52" t="s">
        <v>562</v>
      </c>
      <c r="F52" t="s">
        <v>880</v>
      </c>
    </row>
    <row r="53" spans="1:6" x14ac:dyDescent="0.25">
      <c r="A53" t="s">
        <v>6</v>
      </c>
      <c r="B53" t="s">
        <v>10</v>
      </c>
      <c r="C53" t="s">
        <v>22</v>
      </c>
      <c r="D53" t="s">
        <v>189</v>
      </c>
      <c r="E53" t="s">
        <v>563</v>
      </c>
      <c r="F53" t="s">
        <v>881</v>
      </c>
    </row>
    <row r="54" spans="1:6" x14ac:dyDescent="0.25">
      <c r="A54" t="s">
        <v>6</v>
      </c>
      <c r="B54" t="s">
        <v>10</v>
      </c>
      <c r="C54" t="s">
        <v>50</v>
      </c>
      <c r="D54" t="s">
        <v>190</v>
      </c>
      <c r="E54" t="s">
        <v>564</v>
      </c>
      <c r="F54" t="s">
        <v>882</v>
      </c>
    </row>
    <row r="55" spans="1:6" x14ac:dyDescent="0.25">
      <c r="A55" t="s">
        <v>6</v>
      </c>
      <c r="B55" t="s">
        <v>10</v>
      </c>
      <c r="C55" t="s">
        <v>50</v>
      </c>
      <c r="D55" t="s">
        <v>191</v>
      </c>
      <c r="E55" t="s">
        <v>565</v>
      </c>
      <c r="F55" t="s">
        <v>883</v>
      </c>
    </row>
    <row r="56" spans="1:6" x14ac:dyDescent="0.25">
      <c r="A56" t="s">
        <v>6</v>
      </c>
      <c r="B56" t="s">
        <v>10</v>
      </c>
      <c r="C56" t="s">
        <v>41</v>
      </c>
      <c r="D56" t="s">
        <v>192</v>
      </c>
      <c r="E56" t="s">
        <v>519</v>
      </c>
      <c r="F56" t="s">
        <v>884</v>
      </c>
    </row>
    <row r="57" spans="1:6" x14ac:dyDescent="0.25">
      <c r="A57" t="s">
        <v>6</v>
      </c>
      <c r="B57" t="s">
        <v>10</v>
      </c>
      <c r="C57" t="s">
        <v>56</v>
      </c>
      <c r="D57" t="s">
        <v>193</v>
      </c>
      <c r="E57" t="s">
        <v>566</v>
      </c>
      <c r="F57" t="s">
        <v>885</v>
      </c>
    </row>
    <row r="58" spans="1:6" x14ac:dyDescent="0.25">
      <c r="A58" t="s">
        <v>6</v>
      </c>
      <c r="B58" t="s">
        <v>10</v>
      </c>
      <c r="C58" t="s">
        <v>47</v>
      </c>
      <c r="D58" t="s">
        <v>194</v>
      </c>
      <c r="E58" t="s">
        <v>567</v>
      </c>
      <c r="F58" t="s">
        <v>886</v>
      </c>
    </row>
    <row r="59" spans="1:6" x14ac:dyDescent="0.25">
      <c r="A59" t="s">
        <v>6</v>
      </c>
      <c r="B59" t="s">
        <v>10</v>
      </c>
      <c r="C59" t="s">
        <v>27</v>
      </c>
      <c r="D59" t="s">
        <v>195</v>
      </c>
      <c r="E59" t="s">
        <v>568</v>
      </c>
      <c r="F59" t="s">
        <v>887</v>
      </c>
    </row>
    <row r="60" spans="1:6" x14ac:dyDescent="0.25">
      <c r="A60" t="s">
        <v>6</v>
      </c>
      <c r="B60" t="s">
        <v>10</v>
      </c>
      <c r="C60" t="s">
        <v>56</v>
      </c>
      <c r="D60" t="s">
        <v>196</v>
      </c>
      <c r="E60" t="s">
        <v>569</v>
      </c>
      <c r="F60" t="s">
        <v>888</v>
      </c>
    </row>
    <row r="61" spans="1:6" x14ac:dyDescent="0.25">
      <c r="A61" t="s">
        <v>6</v>
      </c>
      <c r="B61" t="s">
        <v>10</v>
      </c>
      <c r="C61" t="s">
        <v>25</v>
      </c>
      <c r="D61" t="s">
        <v>197</v>
      </c>
      <c r="E61" t="s">
        <v>519</v>
      </c>
      <c r="F61" t="s">
        <v>888</v>
      </c>
    </row>
    <row r="62" spans="1:6" x14ac:dyDescent="0.25">
      <c r="A62" t="s">
        <v>6</v>
      </c>
      <c r="B62" t="s">
        <v>10</v>
      </c>
      <c r="C62" t="s">
        <v>30</v>
      </c>
      <c r="D62" t="s">
        <v>198</v>
      </c>
      <c r="E62" t="s">
        <v>519</v>
      </c>
      <c r="F62" t="s">
        <v>889</v>
      </c>
    </row>
    <row r="63" spans="1:6" x14ac:dyDescent="0.25">
      <c r="A63" t="s">
        <v>6</v>
      </c>
      <c r="B63" t="s">
        <v>10</v>
      </c>
      <c r="C63" t="s">
        <v>38</v>
      </c>
      <c r="D63" t="s">
        <v>199</v>
      </c>
      <c r="E63" t="s">
        <v>570</v>
      </c>
      <c r="F63" t="s">
        <v>889</v>
      </c>
    </row>
    <row r="64" spans="1:6" x14ac:dyDescent="0.25">
      <c r="A64" t="s">
        <v>6</v>
      </c>
      <c r="B64" t="s">
        <v>10</v>
      </c>
      <c r="C64" t="s">
        <v>57</v>
      </c>
      <c r="D64" t="s">
        <v>200</v>
      </c>
      <c r="E64" t="s">
        <v>519</v>
      </c>
      <c r="F64" t="s">
        <v>890</v>
      </c>
    </row>
    <row r="65" spans="1:6" x14ac:dyDescent="0.25">
      <c r="A65" t="s">
        <v>6</v>
      </c>
      <c r="B65" t="s">
        <v>10</v>
      </c>
      <c r="C65" t="s">
        <v>58</v>
      </c>
      <c r="D65" t="s">
        <v>201</v>
      </c>
      <c r="E65" t="s">
        <v>571</v>
      </c>
      <c r="F65" t="s">
        <v>891</v>
      </c>
    </row>
    <row r="66" spans="1:6" x14ac:dyDescent="0.25">
      <c r="A66" t="s">
        <v>6</v>
      </c>
      <c r="B66" t="s">
        <v>10</v>
      </c>
      <c r="C66" t="s">
        <v>24</v>
      </c>
      <c r="D66" t="s">
        <v>202</v>
      </c>
      <c r="E66" t="s">
        <v>572</v>
      </c>
      <c r="F66" t="s">
        <v>892</v>
      </c>
    </row>
    <row r="67" spans="1:6" x14ac:dyDescent="0.25">
      <c r="A67" t="s">
        <v>6</v>
      </c>
      <c r="B67" t="s">
        <v>10</v>
      </c>
      <c r="C67" t="s">
        <v>59</v>
      </c>
      <c r="D67" t="s">
        <v>203</v>
      </c>
      <c r="E67" t="s">
        <v>573</v>
      </c>
      <c r="F67" t="s">
        <v>893</v>
      </c>
    </row>
    <row r="68" spans="1:6" x14ac:dyDescent="0.25">
      <c r="A68" t="s">
        <v>6</v>
      </c>
      <c r="B68" t="s">
        <v>10</v>
      </c>
      <c r="C68" t="s">
        <v>54</v>
      </c>
      <c r="D68" t="s">
        <v>204</v>
      </c>
      <c r="E68" t="s">
        <v>574</v>
      </c>
      <c r="F68" t="s">
        <v>894</v>
      </c>
    </row>
    <row r="69" spans="1:6" x14ac:dyDescent="0.25">
      <c r="A69" t="s">
        <v>6</v>
      </c>
      <c r="B69" t="s">
        <v>10</v>
      </c>
      <c r="C69" t="s">
        <v>60</v>
      </c>
      <c r="D69" t="s">
        <v>205</v>
      </c>
      <c r="E69" t="s">
        <v>519</v>
      </c>
      <c r="F69" t="s">
        <v>895</v>
      </c>
    </row>
    <row r="70" spans="1:6" x14ac:dyDescent="0.25">
      <c r="A70" t="s">
        <v>6</v>
      </c>
      <c r="B70" t="s">
        <v>10</v>
      </c>
      <c r="C70" t="s">
        <v>38</v>
      </c>
      <c r="D70" t="s">
        <v>206</v>
      </c>
      <c r="E70" t="s">
        <v>575</v>
      </c>
      <c r="F70" t="s">
        <v>896</v>
      </c>
    </row>
    <row r="71" spans="1:6" x14ac:dyDescent="0.25">
      <c r="A71" t="s">
        <v>6</v>
      </c>
      <c r="B71" t="s">
        <v>10</v>
      </c>
      <c r="C71" t="s">
        <v>61</v>
      </c>
      <c r="D71" t="s">
        <v>207</v>
      </c>
      <c r="E71" t="s">
        <v>576</v>
      </c>
      <c r="F71" t="s">
        <v>896</v>
      </c>
    </row>
    <row r="72" spans="1:6" x14ac:dyDescent="0.25">
      <c r="A72" t="s">
        <v>6</v>
      </c>
      <c r="B72" t="s">
        <v>10</v>
      </c>
      <c r="C72" t="s">
        <v>47</v>
      </c>
      <c r="D72" t="s">
        <v>208</v>
      </c>
      <c r="E72" t="s">
        <v>577</v>
      </c>
      <c r="F72" t="s">
        <v>897</v>
      </c>
    </row>
    <row r="73" spans="1:6" x14ac:dyDescent="0.25">
      <c r="A73" t="s">
        <v>6</v>
      </c>
      <c r="B73" t="s">
        <v>10</v>
      </c>
      <c r="C73" t="s">
        <v>34</v>
      </c>
      <c r="D73" t="s">
        <v>209</v>
      </c>
      <c r="E73" t="s">
        <v>578</v>
      </c>
      <c r="F73" t="s">
        <v>897</v>
      </c>
    </row>
    <row r="74" spans="1:6" x14ac:dyDescent="0.25">
      <c r="A74" t="s">
        <v>6</v>
      </c>
      <c r="B74" t="s">
        <v>10</v>
      </c>
      <c r="C74" t="s">
        <v>44</v>
      </c>
      <c r="D74" t="s">
        <v>210</v>
      </c>
      <c r="E74" t="s">
        <v>579</v>
      </c>
      <c r="F74" t="s">
        <v>898</v>
      </c>
    </row>
    <row r="75" spans="1:6" x14ac:dyDescent="0.25">
      <c r="A75" t="s">
        <v>6</v>
      </c>
      <c r="B75" t="s">
        <v>10</v>
      </c>
      <c r="C75" t="s">
        <v>53</v>
      </c>
      <c r="D75" t="s">
        <v>211</v>
      </c>
      <c r="E75" t="s">
        <v>580</v>
      </c>
      <c r="F75" t="s">
        <v>899</v>
      </c>
    </row>
    <row r="76" spans="1:6" x14ac:dyDescent="0.25">
      <c r="A76" t="s">
        <v>6</v>
      </c>
      <c r="B76" t="s">
        <v>10</v>
      </c>
      <c r="C76" t="s">
        <v>62</v>
      </c>
      <c r="D76" t="s">
        <v>212</v>
      </c>
      <c r="E76" t="s">
        <v>581</v>
      </c>
      <c r="F76" t="s">
        <v>899</v>
      </c>
    </row>
    <row r="77" spans="1:6" x14ac:dyDescent="0.25">
      <c r="A77" t="s">
        <v>6</v>
      </c>
      <c r="B77" t="s">
        <v>10</v>
      </c>
      <c r="C77" t="s">
        <v>62</v>
      </c>
      <c r="D77" t="s">
        <v>213</v>
      </c>
      <c r="E77" t="s">
        <v>582</v>
      </c>
      <c r="F77" t="s">
        <v>899</v>
      </c>
    </row>
    <row r="78" spans="1:6" x14ac:dyDescent="0.25">
      <c r="A78" t="s">
        <v>6</v>
      </c>
      <c r="B78" t="s">
        <v>10</v>
      </c>
      <c r="C78" t="s">
        <v>63</v>
      </c>
      <c r="D78" t="s">
        <v>214</v>
      </c>
      <c r="E78" t="s">
        <v>583</v>
      </c>
      <c r="F78" t="s">
        <v>899</v>
      </c>
    </row>
    <row r="79" spans="1:6" x14ac:dyDescent="0.25">
      <c r="A79" t="s">
        <v>6</v>
      </c>
      <c r="B79" t="s">
        <v>10</v>
      </c>
      <c r="C79" t="s">
        <v>22</v>
      </c>
      <c r="D79" t="s">
        <v>215</v>
      </c>
      <c r="E79" t="s">
        <v>519</v>
      </c>
      <c r="F79" t="s">
        <v>900</v>
      </c>
    </row>
    <row r="80" spans="1:6" x14ac:dyDescent="0.25">
      <c r="A80" t="s">
        <v>6</v>
      </c>
      <c r="B80" t="s">
        <v>10</v>
      </c>
      <c r="C80" t="s">
        <v>64</v>
      </c>
      <c r="D80" t="s">
        <v>216</v>
      </c>
      <c r="E80" t="s">
        <v>584</v>
      </c>
      <c r="F80" t="s">
        <v>901</v>
      </c>
    </row>
    <row r="81" spans="1:6" x14ac:dyDescent="0.25">
      <c r="A81" t="s">
        <v>6</v>
      </c>
      <c r="B81" t="s">
        <v>10</v>
      </c>
      <c r="C81" t="s">
        <v>31</v>
      </c>
      <c r="D81" t="s">
        <v>217</v>
      </c>
      <c r="E81" t="s">
        <v>585</v>
      </c>
      <c r="F81" t="s">
        <v>902</v>
      </c>
    </row>
    <row r="82" spans="1:6" x14ac:dyDescent="0.25">
      <c r="A82" t="s">
        <v>6</v>
      </c>
      <c r="B82" t="s">
        <v>10</v>
      </c>
      <c r="C82" t="s">
        <v>65</v>
      </c>
      <c r="D82" t="s">
        <v>218</v>
      </c>
      <c r="E82" t="s">
        <v>519</v>
      </c>
      <c r="F82" t="s">
        <v>903</v>
      </c>
    </row>
    <row r="83" spans="1:6" x14ac:dyDescent="0.25">
      <c r="A83" t="s">
        <v>6</v>
      </c>
      <c r="B83" t="s">
        <v>10</v>
      </c>
      <c r="C83" t="s">
        <v>66</v>
      </c>
      <c r="D83" t="s">
        <v>219</v>
      </c>
      <c r="E83" t="s">
        <v>586</v>
      </c>
      <c r="F83" t="s">
        <v>904</v>
      </c>
    </row>
    <row r="84" spans="1:6" x14ac:dyDescent="0.25">
      <c r="A84" t="s">
        <v>6</v>
      </c>
      <c r="B84" t="s">
        <v>10</v>
      </c>
      <c r="C84" t="s">
        <v>34</v>
      </c>
      <c r="D84" t="s">
        <v>220</v>
      </c>
      <c r="E84" t="s">
        <v>519</v>
      </c>
      <c r="F84" t="s">
        <v>905</v>
      </c>
    </row>
    <row r="85" spans="1:6" x14ac:dyDescent="0.25">
      <c r="A85" t="s">
        <v>6</v>
      </c>
      <c r="B85" t="s">
        <v>10</v>
      </c>
      <c r="C85" t="s">
        <v>22</v>
      </c>
      <c r="D85" t="s">
        <v>221</v>
      </c>
      <c r="E85" t="s">
        <v>519</v>
      </c>
      <c r="F85" t="s">
        <v>906</v>
      </c>
    </row>
    <row r="86" spans="1:6" x14ac:dyDescent="0.25">
      <c r="A86" t="s">
        <v>6</v>
      </c>
      <c r="B86" t="s">
        <v>10</v>
      </c>
      <c r="C86" t="s">
        <v>59</v>
      </c>
      <c r="D86" t="s">
        <v>222</v>
      </c>
      <c r="E86" t="s">
        <v>519</v>
      </c>
      <c r="F86" t="s">
        <v>907</v>
      </c>
    </row>
    <row r="87" spans="1:6" x14ac:dyDescent="0.25">
      <c r="A87" t="s">
        <v>6</v>
      </c>
      <c r="B87" t="s">
        <v>10</v>
      </c>
      <c r="C87" t="s">
        <v>59</v>
      </c>
      <c r="D87" t="s">
        <v>223</v>
      </c>
      <c r="E87" t="s">
        <v>519</v>
      </c>
      <c r="F87" t="s">
        <v>907</v>
      </c>
    </row>
    <row r="88" spans="1:6" x14ac:dyDescent="0.25">
      <c r="A88" t="s">
        <v>6</v>
      </c>
      <c r="B88" t="s">
        <v>10</v>
      </c>
      <c r="C88" t="s">
        <v>59</v>
      </c>
      <c r="D88" t="s">
        <v>224</v>
      </c>
      <c r="E88" t="s">
        <v>519</v>
      </c>
      <c r="F88" t="s">
        <v>907</v>
      </c>
    </row>
    <row r="89" spans="1:6" x14ac:dyDescent="0.25">
      <c r="A89" t="s">
        <v>6</v>
      </c>
      <c r="B89" t="s">
        <v>10</v>
      </c>
      <c r="C89" t="s">
        <v>34</v>
      </c>
      <c r="D89" t="s">
        <v>225</v>
      </c>
      <c r="E89" t="s">
        <v>519</v>
      </c>
      <c r="F89" t="s">
        <v>907</v>
      </c>
    </row>
    <row r="90" spans="1:6" x14ac:dyDescent="0.25">
      <c r="A90" t="s">
        <v>6</v>
      </c>
      <c r="B90" t="s">
        <v>10</v>
      </c>
      <c r="C90" t="s">
        <v>67</v>
      </c>
      <c r="D90" t="s">
        <v>226</v>
      </c>
      <c r="E90" t="s">
        <v>519</v>
      </c>
      <c r="F90" t="s">
        <v>907</v>
      </c>
    </row>
    <row r="91" spans="1:6" x14ac:dyDescent="0.25">
      <c r="A91" t="s">
        <v>6</v>
      </c>
      <c r="B91" t="s">
        <v>10</v>
      </c>
      <c r="C91" t="s">
        <v>68</v>
      </c>
      <c r="D91" t="s">
        <v>227</v>
      </c>
      <c r="E91" t="s">
        <v>519</v>
      </c>
      <c r="F91" t="s">
        <v>907</v>
      </c>
    </row>
    <row r="92" spans="1:6" x14ac:dyDescent="0.25">
      <c r="A92" t="s">
        <v>6</v>
      </c>
      <c r="B92" t="s">
        <v>10</v>
      </c>
      <c r="C92" t="s">
        <v>69</v>
      </c>
      <c r="D92" t="s">
        <v>228</v>
      </c>
      <c r="E92" t="s">
        <v>587</v>
      </c>
      <c r="F92" t="s">
        <v>907</v>
      </c>
    </row>
    <row r="93" spans="1:6" x14ac:dyDescent="0.25">
      <c r="A93" t="s">
        <v>6</v>
      </c>
      <c r="B93" t="s">
        <v>10</v>
      </c>
      <c r="C93" t="s">
        <v>27</v>
      </c>
      <c r="D93" t="s">
        <v>229</v>
      </c>
      <c r="E93" t="s">
        <v>519</v>
      </c>
      <c r="F93" t="s">
        <v>907</v>
      </c>
    </row>
    <row r="94" spans="1:6" x14ac:dyDescent="0.25">
      <c r="A94" t="s">
        <v>6</v>
      </c>
      <c r="B94" t="s">
        <v>10</v>
      </c>
      <c r="C94" t="s">
        <v>70</v>
      </c>
      <c r="D94" t="s">
        <v>230</v>
      </c>
      <c r="E94" t="s">
        <v>588</v>
      </c>
      <c r="F94" t="s">
        <v>907</v>
      </c>
    </row>
    <row r="95" spans="1:6" x14ac:dyDescent="0.25">
      <c r="A95" t="s">
        <v>6</v>
      </c>
      <c r="B95" t="s">
        <v>10</v>
      </c>
      <c r="C95" t="s">
        <v>71</v>
      </c>
      <c r="D95" t="s">
        <v>231</v>
      </c>
      <c r="E95" t="s">
        <v>519</v>
      </c>
      <c r="F95" t="s">
        <v>907</v>
      </c>
    </row>
    <row r="96" spans="1:6" x14ac:dyDescent="0.25">
      <c r="A96" t="s">
        <v>6</v>
      </c>
      <c r="B96" t="s">
        <v>10</v>
      </c>
      <c r="C96" t="s">
        <v>41</v>
      </c>
      <c r="D96" t="s">
        <v>232</v>
      </c>
      <c r="E96" t="s">
        <v>589</v>
      </c>
      <c r="F96" t="s">
        <v>907</v>
      </c>
    </row>
    <row r="97" spans="1:6" x14ac:dyDescent="0.25">
      <c r="A97" t="s">
        <v>6</v>
      </c>
      <c r="B97" t="s">
        <v>10</v>
      </c>
      <c r="C97" t="s">
        <v>72</v>
      </c>
      <c r="D97" t="s">
        <v>233</v>
      </c>
      <c r="E97" t="s">
        <v>590</v>
      </c>
      <c r="F97" t="s">
        <v>907</v>
      </c>
    </row>
    <row r="98" spans="1:6" x14ac:dyDescent="0.25">
      <c r="A98" t="s">
        <v>6</v>
      </c>
      <c r="B98" t="s">
        <v>10</v>
      </c>
      <c r="C98" t="s">
        <v>28</v>
      </c>
      <c r="D98" t="s">
        <v>234</v>
      </c>
      <c r="E98" t="s">
        <v>519</v>
      </c>
      <c r="F98" t="s">
        <v>907</v>
      </c>
    </row>
    <row r="99" spans="1:6" x14ac:dyDescent="0.25">
      <c r="A99" t="s">
        <v>6</v>
      </c>
      <c r="B99" t="s">
        <v>10</v>
      </c>
      <c r="C99" t="s">
        <v>68</v>
      </c>
      <c r="D99" t="s">
        <v>235</v>
      </c>
      <c r="E99" t="s">
        <v>591</v>
      </c>
      <c r="F99" t="s">
        <v>907</v>
      </c>
    </row>
    <row r="100" spans="1:6" x14ac:dyDescent="0.25">
      <c r="A100" t="s">
        <v>6</v>
      </c>
      <c r="B100" t="s">
        <v>10</v>
      </c>
      <c r="C100" t="s">
        <v>73</v>
      </c>
      <c r="D100" t="s">
        <v>236</v>
      </c>
      <c r="E100" t="s">
        <v>519</v>
      </c>
      <c r="F100" t="s">
        <v>907</v>
      </c>
    </row>
    <row r="101" spans="1:6" x14ac:dyDescent="0.25">
      <c r="A101" t="s">
        <v>6</v>
      </c>
      <c r="B101" t="s">
        <v>10</v>
      </c>
      <c r="C101" t="s">
        <v>74</v>
      </c>
      <c r="D101" t="s">
        <v>237</v>
      </c>
      <c r="E101" t="s">
        <v>519</v>
      </c>
      <c r="F101" t="s">
        <v>907</v>
      </c>
    </row>
    <row r="102" spans="1:6" x14ac:dyDescent="0.25">
      <c r="A102" t="s">
        <v>6</v>
      </c>
      <c r="B102" t="s">
        <v>10</v>
      </c>
      <c r="C102" t="s">
        <v>68</v>
      </c>
      <c r="D102" t="s">
        <v>227</v>
      </c>
      <c r="E102" t="s">
        <v>519</v>
      </c>
      <c r="F102" t="s">
        <v>907</v>
      </c>
    </row>
    <row r="103" spans="1:6" x14ac:dyDescent="0.25">
      <c r="A103" t="s">
        <v>6</v>
      </c>
      <c r="B103" t="s">
        <v>10</v>
      </c>
      <c r="C103" t="s">
        <v>67</v>
      </c>
      <c r="D103" t="s">
        <v>226</v>
      </c>
      <c r="E103" t="s">
        <v>519</v>
      </c>
      <c r="F103" t="s">
        <v>907</v>
      </c>
    </row>
    <row r="104" spans="1:6" x14ac:dyDescent="0.25">
      <c r="A104" t="s">
        <v>6</v>
      </c>
      <c r="B104" t="s">
        <v>10</v>
      </c>
      <c r="C104" t="s">
        <v>69</v>
      </c>
      <c r="D104" t="s">
        <v>228</v>
      </c>
      <c r="E104" t="s">
        <v>587</v>
      </c>
      <c r="F104" t="s">
        <v>907</v>
      </c>
    </row>
    <row r="105" spans="1:6" x14ac:dyDescent="0.25">
      <c r="A105" t="s">
        <v>6</v>
      </c>
      <c r="B105" t="s">
        <v>10</v>
      </c>
      <c r="C105" t="s">
        <v>27</v>
      </c>
      <c r="D105" t="s">
        <v>229</v>
      </c>
      <c r="E105" t="s">
        <v>519</v>
      </c>
      <c r="F105" t="s">
        <v>907</v>
      </c>
    </row>
    <row r="106" spans="1:6" x14ac:dyDescent="0.25">
      <c r="A106" t="s">
        <v>6</v>
      </c>
      <c r="B106" t="s">
        <v>10</v>
      </c>
      <c r="C106" t="s">
        <v>71</v>
      </c>
      <c r="D106" t="s">
        <v>231</v>
      </c>
      <c r="E106" t="s">
        <v>519</v>
      </c>
      <c r="F106" t="s">
        <v>907</v>
      </c>
    </row>
    <row r="107" spans="1:6" x14ac:dyDescent="0.25">
      <c r="A107" t="s">
        <v>6</v>
      </c>
      <c r="B107" t="s">
        <v>10</v>
      </c>
      <c r="C107" t="s">
        <v>70</v>
      </c>
      <c r="D107" t="s">
        <v>230</v>
      </c>
      <c r="E107" t="s">
        <v>588</v>
      </c>
      <c r="F107" t="s">
        <v>907</v>
      </c>
    </row>
    <row r="108" spans="1:6" x14ac:dyDescent="0.25">
      <c r="A108" t="s">
        <v>6</v>
      </c>
      <c r="B108" t="s">
        <v>10</v>
      </c>
      <c r="C108" t="s">
        <v>41</v>
      </c>
      <c r="D108" t="s">
        <v>232</v>
      </c>
      <c r="E108" t="s">
        <v>589</v>
      </c>
      <c r="F108" t="s">
        <v>907</v>
      </c>
    </row>
    <row r="109" spans="1:6" x14ac:dyDescent="0.25">
      <c r="A109" t="s">
        <v>6</v>
      </c>
      <c r="B109" t="s">
        <v>10</v>
      </c>
      <c r="C109" t="s">
        <v>72</v>
      </c>
      <c r="D109" t="s">
        <v>233</v>
      </c>
      <c r="E109" t="s">
        <v>590</v>
      </c>
      <c r="F109" t="s">
        <v>907</v>
      </c>
    </row>
    <row r="110" spans="1:6" x14ac:dyDescent="0.25">
      <c r="A110" t="s">
        <v>6</v>
      </c>
      <c r="B110" t="s">
        <v>10</v>
      </c>
      <c r="C110" t="s">
        <v>28</v>
      </c>
      <c r="D110" t="s">
        <v>234</v>
      </c>
      <c r="E110" t="s">
        <v>519</v>
      </c>
      <c r="F110" t="s">
        <v>907</v>
      </c>
    </row>
    <row r="111" spans="1:6" x14ac:dyDescent="0.25">
      <c r="A111" t="s">
        <v>6</v>
      </c>
      <c r="B111" t="s">
        <v>10</v>
      </c>
      <c r="C111" t="s">
        <v>73</v>
      </c>
      <c r="D111" t="s">
        <v>236</v>
      </c>
      <c r="E111" t="s">
        <v>519</v>
      </c>
      <c r="F111" t="s">
        <v>907</v>
      </c>
    </row>
    <row r="112" spans="1:6" x14ac:dyDescent="0.25">
      <c r="A112" t="s">
        <v>6</v>
      </c>
      <c r="B112" t="s">
        <v>10</v>
      </c>
      <c r="C112" t="s">
        <v>68</v>
      </c>
      <c r="D112" t="s">
        <v>235</v>
      </c>
      <c r="E112" t="s">
        <v>591</v>
      </c>
      <c r="F112" t="s">
        <v>907</v>
      </c>
    </row>
    <row r="113" spans="1:6" x14ac:dyDescent="0.25">
      <c r="A113" t="s">
        <v>6</v>
      </c>
      <c r="B113" t="s">
        <v>10</v>
      </c>
      <c r="C113" t="s">
        <v>74</v>
      </c>
      <c r="D113" t="s">
        <v>237</v>
      </c>
      <c r="E113" t="s">
        <v>519</v>
      </c>
      <c r="F113" t="s">
        <v>907</v>
      </c>
    </row>
    <row r="114" spans="1:6" x14ac:dyDescent="0.25">
      <c r="A114" t="s">
        <v>6</v>
      </c>
      <c r="B114" t="s">
        <v>10</v>
      </c>
      <c r="C114" t="s">
        <v>44</v>
      </c>
      <c r="D114" t="s">
        <v>238</v>
      </c>
      <c r="E114" t="s">
        <v>519</v>
      </c>
      <c r="F114" t="s">
        <v>907</v>
      </c>
    </row>
    <row r="115" spans="1:6" x14ac:dyDescent="0.25">
      <c r="A115" t="s">
        <v>6</v>
      </c>
      <c r="B115" t="s">
        <v>10</v>
      </c>
      <c r="C115" t="s">
        <v>34</v>
      </c>
      <c r="D115" t="s">
        <v>239</v>
      </c>
      <c r="E115" t="s">
        <v>592</v>
      </c>
      <c r="F115" t="s">
        <v>907</v>
      </c>
    </row>
    <row r="116" spans="1:6" x14ac:dyDescent="0.25">
      <c r="A116" t="s">
        <v>6</v>
      </c>
      <c r="B116" t="s">
        <v>10</v>
      </c>
      <c r="C116" t="s">
        <v>39</v>
      </c>
      <c r="D116" t="s">
        <v>240</v>
      </c>
      <c r="E116" t="s">
        <v>593</v>
      </c>
      <c r="F116" t="s">
        <v>907</v>
      </c>
    </row>
    <row r="117" spans="1:6" x14ac:dyDescent="0.25">
      <c r="A117" t="s">
        <v>6</v>
      </c>
      <c r="B117" t="s">
        <v>10</v>
      </c>
      <c r="C117" t="s">
        <v>27</v>
      </c>
      <c r="D117" t="s">
        <v>241</v>
      </c>
      <c r="E117" t="s">
        <v>594</v>
      </c>
      <c r="F117" t="s">
        <v>907</v>
      </c>
    </row>
    <row r="118" spans="1:6" x14ac:dyDescent="0.25">
      <c r="A118" t="s">
        <v>6</v>
      </c>
      <c r="B118" t="s">
        <v>10</v>
      </c>
      <c r="C118" t="s">
        <v>27</v>
      </c>
      <c r="D118" t="s">
        <v>242</v>
      </c>
      <c r="E118" t="s">
        <v>519</v>
      </c>
      <c r="F118" t="s">
        <v>907</v>
      </c>
    </row>
    <row r="119" spans="1:6" x14ac:dyDescent="0.25">
      <c r="A119" t="s">
        <v>6</v>
      </c>
      <c r="B119" t="s">
        <v>10</v>
      </c>
      <c r="C119" t="s">
        <v>75</v>
      </c>
      <c r="D119" t="s">
        <v>243</v>
      </c>
      <c r="E119" t="s">
        <v>595</v>
      </c>
      <c r="F119" t="s">
        <v>907</v>
      </c>
    </row>
    <row r="120" spans="1:6" x14ac:dyDescent="0.25">
      <c r="A120" t="s">
        <v>6</v>
      </c>
      <c r="B120" t="s">
        <v>10</v>
      </c>
      <c r="C120" t="s">
        <v>50</v>
      </c>
      <c r="D120" t="s">
        <v>244</v>
      </c>
      <c r="E120" t="s">
        <v>596</v>
      </c>
      <c r="F120" t="s">
        <v>907</v>
      </c>
    </row>
    <row r="121" spans="1:6" x14ac:dyDescent="0.25">
      <c r="A121" t="s">
        <v>6</v>
      </c>
      <c r="B121" t="s">
        <v>10</v>
      </c>
      <c r="C121" t="s">
        <v>27</v>
      </c>
      <c r="D121" t="s">
        <v>245</v>
      </c>
      <c r="E121" t="s">
        <v>519</v>
      </c>
      <c r="F121" t="s">
        <v>907</v>
      </c>
    </row>
    <row r="122" spans="1:6" x14ac:dyDescent="0.25">
      <c r="A122" t="s">
        <v>6</v>
      </c>
      <c r="B122" t="s">
        <v>10</v>
      </c>
      <c r="C122" t="s">
        <v>76</v>
      </c>
      <c r="D122" t="s">
        <v>246</v>
      </c>
      <c r="E122" t="s">
        <v>597</v>
      </c>
      <c r="F122" t="s">
        <v>907</v>
      </c>
    </row>
    <row r="123" spans="1:6" x14ac:dyDescent="0.25">
      <c r="A123" t="s">
        <v>6</v>
      </c>
      <c r="B123" t="s">
        <v>10</v>
      </c>
      <c r="C123" t="s">
        <v>22</v>
      </c>
      <c r="D123" t="s">
        <v>247</v>
      </c>
      <c r="E123" t="s">
        <v>519</v>
      </c>
      <c r="F123" t="s">
        <v>907</v>
      </c>
    </row>
    <row r="124" spans="1:6" x14ac:dyDescent="0.25">
      <c r="A124" t="s">
        <v>6</v>
      </c>
      <c r="B124" t="s">
        <v>10</v>
      </c>
      <c r="C124" t="s">
        <v>40</v>
      </c>
      <c r="D124" t="s">
        <v>248</v>
      </c>
      <c r="E124" t="s">
        <v>519</v>
      </c>
      <c r="F124" t="s">
        <v>907</v>
      </c>
    </row>
    <row r="125" spans="1:6" x14ac:dyDescent="0.25">
      <c r="A125" t="s">
        <v>6</v>
      </c>
      <c r="B125" t="s">
        <v>10</v>
      </c>
      <c r="C125" t="s">
        <v>28</v>
      </c>
      <c r="D125" t="s">
        <v>249</v>
      </c>
      <c r="E125" t="s">
        <v>519</v>
      </c>
      <c r="F125" t="s">
        <v>907</v>
      </c>
    </row>
    <row r="126" spans="1:6" x14ac:dyDescent="0.25">
      <c r="A126" t="s">
        <v>6</v>
      </c>
      <c r="B126" t="s">
        <v>10</v>
      </c>
      <c r="C126" t="s">
        <v>77</v>
      </c>
      <c r="D126" t="s">
        <v>250</v>
      </c>
      <c r="E126" t="s">
        <v>598</v>
      </c>
      <c r="F126" t="s">
        <v>907</v>
      </c>
    </row>
    <row r="127" spans="1:6" x14ac:dyDescent="0.25">
      <c r="A127" t="s">
        <v>6</v>
      </c>
      <c r="B127" t="s">
        <v>10</v>
      </c>
      <c r="C127" t="s">
        <v>42</v>
      </c>
      <c r="D127" t="s">
        <v>251</v>
      </c>
      <c r="E127" t="s">
        <v>599</v>
      </c>
      <c r="F127" t="s">
        <v>907</v>
      </c>
    </row>
    <row r="128" spans="1:6" x14ac:dyDescent="0.25">
      <c r="A128" t="s">
        <v>6</v>
      </c>
      <c r="B128" t="s">
        <v>10</v>
      </c>
      <c r="C128" t="s">
        <v>77</v>
      </c>
      <c r="D128" t="s">
        <v>252</v>
      </c>
      <c r="E128" t="s">
        <v>519</v>
      </c>
      <c r="F128" t="s">
        <v>907</v>
      </c>
    </row>
    <row r="129" spans="1:6" x14ac:dyDescent="0.25">
      <c r="A129" t="s">
        <v>6</v>
      </c>
      <c r="B129" t="s">
        <v>10</v>
      </c>
      <c r="C129" t="s">
        <v>38</v>
      </c>
      <c r="D129" t="s">
        <v>253</v>
      </c>
      <c r="E129" t="s">
        <v>600</v>
      </c>
      <c r="F129" t="s">
        <v>907</v>
      </c>
    </row>
    <row r="130" spans="1:6" x14ac:dyDescent="0.25">
      <c r="A130" t="s">
        <v>6</v>
      </c>
      <c r="B130" t="s">
        <v>10</v>
      </c>
      <c r="C130" t="s">
        <v>40</v>
      </c>
      <c r="D130" t="s">
        <v>254</v>
      </c>
      <c r="E130" t="s">
        <v>519</v>
      </c>
      <c r="F130" t="s">
        <v>907</v>
      </c>
    </row>
    <row r="131" spans="1:6" x14ac:dyDescent="0.25">
      <c r="A131" t="s">
        <v>6</v>
      </c>
      <c r="B131" t="s">
        <v>10</v>
      </c>
      <c r="C131" t="s">
        <v>74</v>
      </c>
      <c r="D131" t="s">
        <v>255</v>
      </c>
      <c r="E131" t="s">
        <v>519</v>
      </c>
      <c r="F131" t="s">
        <v>907</v>
      </c>
    </row>
    <row r="132" spans="1:6" x14ac:dyDescent="0.25">
      <c r="A132" t="s">
        <v>6</v>
      </c>
      <c r="B132" t="s">
        <v>11</v>
      </c>
      <c r="C132" t="s">
        <v>27</v>
      </c>
      <c r="D132" t="s">
        <v>143</v>
      </c>
      <c r="E132" t="s">
        <v>521</v>
      </c>
      <c r="F132" t="s">
        <v>908</v>
      </c>
    </row>
    <row r="133" spans="1:6" x14ac:dyDescent="0.25">
      <c r="A133" t="s">
        <v>6</v>
      </c>
      <c r="B133" t="s">
        <v>11</v>
      </c>
      <c r="C133" t="s">
        <v>30</v>
      </c>
      <c r="D133" t="s">
        <v>148</v>
      </c>
      <c r="E133" t="s">
        <v>525</v>
      </c>
      <c r="F133" t="s">
        <v>909</v>
      </c>
    </row>
    <row r="134" spans="1:6" x14ac:dyDescent="0.25">
      <c r="A134" t="s">
        <v>6</v>
      </c>
      <c r="B134" t="s">
        <v>11</v>
      </c>
      <c r="C134" t="s">
        <v>26</v>
      </c>
      <c r="D134" t="s">
        <v>142</v>
      </c>
      <c r="E134" t="s">
        <v>520</v>
      </c>
      <c r="F134" t="s">
        <v>910</v>
      </c>
    </row>
    <row r="135" spans="1:6" x14ac:dyDescent="0.25">
      <c r="A135" t="s">
        <v>6</v>
      </c>
      <c r="B135" t="s">
        <v>11</v>
      </c>
      <c r="C135" t="s">
        <v>27</v>
      </c>
      <c r="D135" t="s">
        <v>145</v>
      </c>
      <c r="E135" t="s">
        <v>519</v>
      </c>
      <c r="F135" t="s">
        <v>911</v>
      </c>
    </row>
    <row r="136" spans="1:6" x14ac:dyDescent="0.25">
      <c r="A136" t="s">
        <v>6</v>
      </c>
      <c r="B136" t="s">
        <v>11</v>
      </c>
      <c r="C136" t="s">
        <v>23</v>
      </c>
      <c r="D136" t="s">
        <v>139</v>
      </c>
      <c r="E136" t="s">
        <v>517</v>
      </c>
      <c r="F136" t="s">
        <v>912</v>
      </c>
    </row>
    <row r="137" spans="1:6" x14ac:dyDescent="0.25">
      <c r="A137" t="s">
        <v>6</v>
      </c>
      <c r="B137" t="s">
        <v>11</v>
      </c>
      <c r="C137" t="s">
        <v>60</v>
      </c>
      <c r="D137" t="s">
        <v>205</v>
      </c>
      <c r="E137" t="s">
        <v>519</v>
      </c>
      <c r="F137" t="s">
        <v>913</v>
      </c>
    </row>
    <row r="138" spans="1:6" x14ac:dyDescent="0.25">
      <c r="A138" t="s">
        <v>6</v>
      </c>
      <c r="B138" t="s">
        <v>11</v>
      </c>
      <c r="C138" t="s">
        <v>34</v>
      </c>
      <c r="D138" t="s">
        <v>154</v>
      </c>
      <c r="E138" t="s">
        <v>531</v>
      </c>
      <c r="F138" t="s">
        <v>856</v>
      </c>
    </row>
    <row r="139" spans="1:6" x14ac:dyDescent="0.25">
      <c r="A139" t="s">
        <v>6</v>
      </c>
      <c r="B139" t="s">
        <v>11</v>
      </c>
      <c r="C139" t="s">
        <v>25</v>
      </c>
      <c r="D139" t="s">
        <v>141</v>
      </c>
      <c r="E139" t="s">
        <v>519</v>
      </c>
      <c r="F139" t="s">
        <v>914</v>
      </c>
    </row>
    <row r="140" spans="1:6" x14ac:dyDescent="0.25">
      <c r="A140" t="s">
        <v>6</v>
      </c>
      <c r="B140" t="s">
        <v>11</v>
      </c>
      <c r="C140" t="s">
        <v>22</v>
      </c>
      <c r="D140" t="s">
        <v>157</v>
      </c>
      <c r="E140" t="s">
        <v>534</v>
      </c>
      <c r="F140" t="s">
        <v>915</v>
      </c>
    </row>
    <row r="141" spans="1:6" x14ac:dyDescent="0.25">
      <c r="A141" t="s">
        <v>6</v>
      </c>
      <c r="B141" t="s">
        <v>11</v>
      </c>
      <c r="C141" t="s">
        <v>29</v>
      </c>
      <c r="D141" t="s">
        <v>147</v>
      </c>
      <c r="E141" t="s">
        <v>524</v>
      </c>
      <c r="F141" t="s">
        <v>916</v>
      </c>
    </row>
    <row r="142" spans="1:6" x14ac:dyDescent="0.25">
      <c r="A142" t="s">
        <v>6</v>
      </c>
      <c r="B142" t="s">
        <v>11</v>
      </c>
      <c r="C142" t="s">
        <v>34</v>
      </c>
      <c r="D142" t="s">
        <v>256</v>
      </c>
      <c r="E142" t="s">
        <v>519</v>
      </c>
      <c r="F142" t="s">
        <v>916</v>
      </c>
    </row>
    <row r="143" spans="1:6" x14ac:dyDescent="0.25">
      <c r="A143" t="s">
        <v>6</v>
      </c>
      <c r="B143" t="s">
        <v>11</v>
      </c>
      <c r="C143" t="s">
        <v>22</v>
      </c>
      <c r="D143" t="s">
        <v>146</v>
      </c>
      <c r="E143" t="s">
        <v>523</v>
      </c>
      <c r="F143" t="s">
        <v>917</v>
      </c>
    </row>
    <row r="144" spans="1:6" x14ac:dyDescent="0.25">
      <c r="A144" t="s">
        <v>6</v>
      </c>
      <c r="B144" t="s">
        <v>11</v>
      </c>
      <c r="C144" t="s">
        <v>27</v>
      </c>
      <c r="D144" t="s">
        <v>151</v>
      </c>
      <c r="E144" t="s">
        <v>528</v>
      </c>
      <c r="F144" t="s">
        <v>918</v>
      </c>
    </row>
    <row r="145" spans="1:6" x14ac:dyDescent="0.25">
      <c r="A145" t="s">
        <v>6</v>
      </c>
      <c r="B145" t="s">
        <v>11</v>
      </c>
      <c r="C145" t="s">
        <v>51</v>
      </c>
      <c r="D145" t="s">
        <v>181</v>
      </c>
      <c r="E145" t="s">
        <v>556</v>
      </c>
      <c r="F145" t="s">
        <v>919</v>
      </c>
    </row>
    <row r="146" spans="1:6" x14ac:dyDescent="0.25">
      <c r="A146" t="s">
        <v>6</v>
      </c>
      <c r="B146" t="s">
        <v>11</v>
      </c>
      <c r="C146" t="s">
        <v>22</v>
      </c>
      <c r="D146" t="s">
        <v>138</v>
      </c>
      <c r="E146" t="s">
        <v>516</v>
      </c>
      <c r="F146" t="s">
        <v>920</v>
      </c>
    </row>
    <row r="147" spans="1:6" x14ac:dyDescent="0.25">
      <c r="A147" t="s">
        <v>6</v>
      </c>
      <c r="B147" t="s">
        <v>11</v>
      </c>
      <c r="C147" t="s">
        <v>27</v>
      </c>
      <c r="D147" t="s">
        <v>156</v>
      </c>
      <c r="E147" t="s">
        <v>533</v>
      </c>
      <c r="F147" t="s">
        <v>921</v>
      </c>
    </row>
    <row r="148" spans="1:6" x14ac:dyDescent="0.25">
      <c r="A148" t="s">
        <v>6</v>
      </c>
      <c r="B148" t="s">
        <v>11</v>
      </c>
      <c r="C148" t="s">
        <v>31</v>
      </c>
      <c r="D148" t="s">
        <v>149</v>
      </c>
      <c r="E148" t="s">
        <v>526</v>
      </c>
      <c r="F148" t="s">
        <v>922</v>
      </c>
    </row>
    <row r="149" spans="1:6" x14ac:dyDescent="0.25">
      <c r="A149" t="s">
        <v>6</v>
      </c>
      <c r="B149" t="s">
        <v>11</v>
      </c>
      <c r="C149" t="s">
        <v>41</v>
      </c>
      <c r="D149" t="s">
        <v>164</v>
      </c>
      <c r="E149" t="s">
        <v>540</v>
      </c>
      <c r="F149" t="s">
        <v>923</v>
      </c>
    </row>
    <row r="150" spans="1:6" x14ac:dyDescent="0.25">
      <c r="A150" t="s">
        <v>6</v>
      </c>
      <c r="B150" t="s">
        <v>11</v>
      </c>
      <c r="C150" t="s">
        <v>24</v>
      </c>
      <c r="D150" t="s">
        <v>140</v>
      </c>
      <c r="E150" t="s">
        <v>518</v>
      </c>
      <c r="F150" t="s">
        <v>924</v>
      </c>
    </row>
    <row r="151" spans="1:6" x14ac:dyDescent="0.25">
      <c r="A151" t="s">
        <v>6</v>
      </c>
      <c r="B151" t="s">
        <v>11</v>
      </c>
      <c r="C151" t="s">
        <v>27</v>
      </c>
      <c r="D151" t="s">
        <v>152</v>
      </c>
      <c r="E151" t="s">
        <v>529</v>
      </c>
      <c r="F151" t="s">
        <v>925</v>
      </c>
    </row>
    <row r="152" spans="1:6" x14ac:dyDescent="0.25">
      <c r="A152" t="s">
        <v>6</v>
      </c>
      <c r="B152" t="s">
        <v>11</v>
      </c>
      <c r="C152" t="s">
        <v>28</v>
      </c>
      <c r="D152" t="s">
        <v>144</v>
      </c>
      <c r="E152" t="s">
        <v>522</v>
      </c>
      <c r="F152" t="s">
        <v>926</v>
      </c>
    </row>
    <row r="153" spans="1:6" x14ac:dyDescent="0.25">
      <c r="A153" t="s">
        <v>6</v>
      </c>
      <c r="B153" t="s">
        <v>11</v>
      </c>
      <c r="C153" t="s">
        <v>54</v>
      </c>
      <c r="D153" t="s">
        <v>185</v>
      </c>
      <c r="E153" t="s">
        <v>559</v>
      </c>
      <c r="F153" t="s">
        <v>878</v>
      </c>
    </row>
    <row r="154" spans="1:6" x14ac:dyDescent="0.25">
      <c r="A154" t="s">
        <v>6</v>
      </c>
      <c r="B154" t="s">
        <v>11</v>
      </c>
      <c r="C154" t="s">
        <v>42</v>
      </c>
      <c r="D154" t="s">
        <v>165</v>
      </c>
      <c r="E154" t="s">
        <v>541</v>
      </c>
      <c r="F154" t="s">
        <v>927</v>
      </c>
    </row>
    <row r="155" spans="1:6" x14ac:dyDescent="0.25">
      <c r="A155" t="s">
        <v>6</v>
      </c>
      <c r="B155" t="s">
        <v>11</v>
      </c>
      <c r="C155" t="s">
        <v>38</v>
      </c>
      <c r="D155" t="s">
        <v>160</v>
      </c>
      <c r="E155" t="s">
        <v>537</v>
      </c>
      <c r="F155" t="s">
        <v>928</v>
      </c>
    </row>
    <row r="156" spans="1:6" x14ac:dyDescent="0.25">
      <c r="A156" t="s">
        <v>6</v>
      </c>
      <c r="B156" t="s">
        <v>11</v>
      </c>
      <c r="C156" t="s">
        <v>33</v>
      </c>
      <c r="D156" t="s">
        <v>153</v>
      </c>
      <c r="E156" t="s">
        <v>530</v>
      </c>
      <c r="F156" t="s">
        <v>883</v>
      </c>
    </row>
    <row r="157" spans="1:6" x14ac:dyDescent="0.25">
      <c r="A157" t="s">
        <v>6</v>
      </c>
      <c r="B157" t="s">
        <v>11</v>
      </c>
      <c r="C157" t="s">
        <v>36</v>
      </c>
      <c r="D157" t="s">
        <v>158</v>
      </c>
      <c r="E157" t="s">
        <v>535</v>
      </c>
      <c r="F157" t="s">
        <v>929</v>
      </c>
    </row>
    <row r="158" spans="1:6" x14ac:dyDescent="0.25">
      <c r="A158" t="s">
        <v>6</v>
      </c>
      <c r="B158" t="s">
        <v>11</v>
      </c>
      <c r="C158" t="s">
        <v>30</v>
      </c>
      <c r="D158" t="s">
        <v>198</v>
      </c>
      <c r="E158" t="s">
        <v>519</v>
      </c>
      <c r="F158" t="s">
        <v>929</v>
      </c>
    </row>
    <row r="159" spans="1:6" x14ac:dyDescent="0.25">
      <c r="A159" t="s">
        <v>6</v>
      </c>
      <c r="B159" t="s">
        <v>11</v>
      </c>
      <c r="C159" t="s">
        <v>39</v>
      </c>
      <c r="D159" t="s">
        <v>161</v>
      </c>
      <c r="E159" t="s">
        <v>538</v>
      </c>
      <c r="F159" t="s">
        <v>930</v>
      </c>
    </row>
    <row r="160" spans="1:6" x14ac:dyDescent="0.25">
      <c r="A160" t="s">
        <v>6</v>
      </c>
      <c r="B160" t="s">
        <v>11</v>
      </c>
      <c r="C160" t="s">
        <v>38</v>
      </c>
      <c r="D160" t="s">
        <v>174</v>
      </c>
      <c r="E160" t="s">
        <v>550</v>
      </c>
      <c r="F160" t="s">
        <v>931</v>
      </c>
    </row>
    <row r="161" spans="1:6" x14ac:dyDescent="0.25">
      <c r="A161" t="s">
        <v>6</v>
      </c>
      <c r="B161" t="s">
        <v>11</v>
      </c>
      <c r="C161" t="s">
        <v>41</v>
      </c>
      <c r="D161" t="s">
        <v>192</v>
      </c>
      <c r="E161" t="s">
        <v>519</v>
      </c>
      <c r="F161" t="s">
        <v>932</v>
      </c>
    </row>
    <row r="162" spans="1:6" x14ac:dyDescent="0.25">
      <c r="A162" t="s">
        <v>6</v>
      </c>
      <c r="B162" t="s">
        <v>11</v>
      </c>
      <c r="C162" t="s">
        <v>44</v>
      </c>
      <c r="D162" t="s">
        <v>183</v>
      </c>
      <c r="E162" t="s">
        <v>557</v>
      </c>
      <c r="F162" t="s">
        <v>933</v>
      </c>
    </row>
    <row r="163" spans="1:6" x14ac:dyDescent="0.25">
      <c r="A163" t="s">
        <v>6</v>
      </c>
      <c r="B163" t="s">
        <v>11</v>
      </c>
      <c r="C163" t="s">
        <v>50</v>
      </c>
      <c r="D163" t="s">
        <v>178</v>
      </c>
      <c r="E163" t="s">
        <v>519</v>
      </c>
      <c r="F163" t="s">
        <v>891</v>
      </c>
    </row>
    <row r="164" spans="1:6" x14ac:dyDescent="0.25">
      <c r="A164" t="s">
        <v>6</v>
      </c>
      <c r="B164" t="s">
        <v>11</v>
      </c>
      <c r="C164" t="s">
        <v>53</v>
      </c>
      <c r="D164" t="s">
        <v>184</v>
      </c>
      <c r="E164" t="s">
        <v>558</v>
      </c>
      <c r="F164" t="s">
        <v>895</v>
      </c>
    </row>
    <row r="165" spans="1:6" x14ac:dyDescent="0.25">
      <c r="A165" t="s">
        <v>6</v>
      </c>
      <c r="B165" t="s">
        <v>11</v>
      </c>
      <c r="C165" t="s">
        <v>54</v>
      </c>
      <c r="D165" t="s">
        <v>204</v>
      </c>
      <c r="E165" t="s">
        <v>574</v>
      </c>
      <c r="F165" t="s">
        <v>895</v>
      </c>
    </row>
    <row r="166" spans="1:6" x14ac:dyDescent="0.25">
      <c r="A166" t="s">
        <v>6</v>
      </c>
      <c r="B166" t="s">
        <v>11</v>
      </c>
      <c r="C166" t="s">
        <v>56</v>
      </c>
      <c r="D166" t="s">
        <v>187</v>
      </c>
      <c r="E166" t="s">
        <v>561</v>
      </c>
      <c r="F166" t="s">
        <v>897</v>
      </c>
    </row>
    <row r="167" spans="1:6" x14ac:dyDescent="0.25">
      <c r="A167" t="s">
        <v>6</v>
      </c>
      <c r="B167" t="s">
        <v>11</v>
      </c>
      <c r="C167" t="s">
        <v>34</v>
      </c>
      <c r="D167" t="s">
        <v>220</v>
      </c>
      <c r="E167" t="s">
        <v>519</v>
      </c>
      <c r="F167" t="s">
        <v>898</v>
      </c>
    </row>
    <row r="168" spans="1:6" x14ac:dyDescent="0.25">
      <c r="A168" t="s">
        <v>6</v>
      </c>
      <c r="B168" t="s">
        <v>11</v>
      </c>
      <c r="C168" t="s">
        <v>22</v>
      </c>
      <c r="D168" t="s">
        <v>215</v>
      </c>
      <c r="E168" t="s">
        <v>519</v>
      </c>
      <c r="F168" t="s">
        <v>934</v>
      </c>
    </row>
    <row r="169" spans="1:6" x14ac:dyDescent="0.25">
      <c r="A169" t="s">
        <v>6</v>
      </c>
      <c r="B169" t="s">
        <v>11</v>
      </c>
      <c r="C169" t="s">
        <v>44</v>
      </c>
      <c r="D169" t="s">
        <v>169</v>
      </c>
      <c r="E169" t="s">
        <v>545</v>
      </c>
      <c r="F169" t="s">
        <v>21</v>
      </c>
    </row>
    <row r="170" spans="1:6" x14ac:dyDescent="0.25">
      <c r="A170" t="s">
        <v>6</v>
      </c>
      <c r="B170" t="s">
        <v>11</v>
      </c>
      <c r="C170" t="s">
        <v>25</v>
      </c>
      <c r="D170" t="s">
        <v>197</v>
      </c>
      <c r="E170" t="s">
        <v>519</v>
      </c>
      <c r="F170" t="s">
        <v>19</v>
      </c>
    </row>
    <row r="171" spans="1:6" x14ac:dyDescent="0.25">
      <c r="A171" t="s">
        <v>6</v>
      </c>
      <c r="B171" t="s">
        <v>11</v>
      </c>
      <c r="C171" t="s">
        <v>39</v>
      </c>
      <c r="D171" t="s">
        <v>240</v>
      </c>
      <c r="E171" t="s">
        <v>593</v>
      </c>
      <c r="F171" t="s">
        <v>19</v>
      </c>
    </row>
    <row r="172" spans="1:6" x14ac:dyDescent="0.25">
      <c r="A172" t="s">
        <v>6</v>
      </c>
      <c r="B172" t="s">
        <v>11</v>
      </c>
      <c r="C172" t="s">
        <v>62</v>
      </c>
      <c r="D172" t="s">
        <v>213</v>
      </c>
      <c r="E172" t="s">
        <v>582</v>
      </c>
      <c r="F172" t="s">
        <v>900</v>
      </c>
    </row>
    <row r="173" spans="1:6" x14ac:dyDescent="0.25">
      <c r="A173" t="s">
        <v>6</v>
      </c>
      <c r="B173" t="s">
        <v>11</v>
      </c>
      <c r="C173" t="s">
        <v>57</v>
      </c>
      <c r="D173" t="s">
        <v>200</v>
      </c>
      <c r="E173" t="s">
        <v>519</v>
      </c>
      <c r="F173" t="s">
        <v>901</v>
      </c>
    </row>
    <row r="174" spans="1:6" x14ac:dyDescent="0.25">
      <c r="A174" t="s">
        <v>6</v>
      </c>
      <c r="B174" t="s">
        <v>11</v>
      </c>
      <c r="C174" t="s">
        <v>24</v>
      </c>
      <c r="D174" t="s">
        <v>168</v>
      </c>
      <c r="E174" t="s">
        <v>544</v>
      </c>
      <c r="F174" t="s">
        <v>902</v>
      </c>
    </row>
    <row r="175" spans="1:6" x14ac:dyDescent="0.25">
      <c r="A175" t="s">
        <v>6</v>
      </c>
      <c r="B175" t="s">
        <v>11</v>
      </c>
      <c r="C175" t="s">
        <v>56</v>
      </c>
      <c r="D175" t="s">
        <v>196</v>
      </c>
      <c r="E175" t="s">
        <v>569</v>
      </c>
      <c r="F175" t="s">
        <v>902</v>
      </c>
    </row>
    <row r="176" spans="1:6" x14ac:dyDescent="0.25">
      <c r="A176" t="s">
        <v>6</v>
      </c>
      <c r="B176" t="s">
        <v>11</v>
      </c>
      <c r="C176" t="s">
        <v>31</v>
      </c>
      <c r="D176" t="s">
        <v>217</v>
      </c>
      <c r="E176" t="s">
        <v>585</v>
      </c>
      <c r="F176" t="s">
        <v>903</v>
      </c>
    </row>
    <row r="177" spans="1:6" x14ac:dyDescent="0.25">
      <c r="A177" t="s">
        <v>6</v>
      </c>
      <c r="B177" t="s">
        <v>11</v>
      </c>
      <c r="C177" t="s">
        <v>53</v>
      </c>
      <c r="D177" t="s">
        <v>211</v>
      </c>
      <c r="E177" t="s">
        <v>580</v>
      </c>
      <c r="F177" t="s">
        <v>903</v>
      </c>
    </row>
    <row r="178" spans="1:6" x14ac:dyDescent="0.25">
      <c r="A178" t="s">
        <v>6</v>
      </c>
      <c r="B178" t="s">
        <v>11</v>
      </c>
      <c r="C178" t="s">
        <v>36</v>
      </c>
      <c r="D178" t="s">
        <v>162</v>
      </c>
      <c r="E178" t="s">
        <v>539</v>
      </c>
      <c r="F178" t="s">
        <v>903</v>
      </c>
    </row>
    <row r="179" spans="1:6" x14ac:dyDescent="0.25">
      <c r="A179" t="s">
        <v>6</v>
      </c>
      <c r="B179" t="s">
        <v>11</v>
      </c>
      <c r="C179" t="s">
        <v>44</v>
      </c>
      <c r="D179" t="s">
        <v>210</v>
      </c>
      <c r="E179" t="s">
        <v>579</v>
      </c>
      <c r="F179" t="s">
        <v>903</v>
      </c>
    </row>
    <row r="180" spans="1:6" x14ac:dyDescent="0.25">
      <c r="A180" t="s">
        <v>6</v>
      </c>
      <c r="B180" t="s">
        <v>11</v>
      </c>
      <c r="C180" t="s">
        <v>50</v>
      </c>
      <c r="D180" t="s">
        <v>190</v>
      </c>
      <c r="E180" t="s">
        <v>564</v>
      </c>
      <c r="F180" t="s">
        <v>904</v>
      </c>
    </row>
    <row r="181" spans="1:6" x14ac:dyDescent="0.25">
      <c r="A181" t="s">
        <v>6</v>
      </c>
      <c r="B181" t="s">
        <v>11</v>
      </c>
      <c r="C181" t="s">
        <v>34</v>
      </c>
      <c r="D181" t="s">
        <v>209</v>
      </c>
      <c r="E181" t="s">
        <v>578</v>
      </c>
      <c r="F181" t="s">
        <v>904</v>
      </c>
    </row>
    <row r="182" spans="1:6" x14ac:dyDescent="0.25">
      <c r="A182" t="s">
        <v>6</v>
      </c>
      <c r="B182" t="s">
        <v>11</v>
      </c>
      <c r="C182" t="s">
        <v>47</v>
      </c>
      <c r="D182" t="s">
        <v>173</v>
      </c>
      <c r="E182" t="s">
        <v>549</v>
      </c>
      <c r="F182" t="s">
        <v>905</v>
      </c>
    </row>
    <row r="183" spans="1:6" x14ac:dyDescent="0.25">
      <c r="A183" t="s">
        <v>6</v>
      </c>
      <c r="B183" t="s">
        <v>11</v>
      </c>
      <c r="C183" t="s">
        <v>45</v>
      </c>
      <c r="D183" t="s">
        <v>170</v>
      </c>
      <c r="E183" t="s">
        <v>546</v>
      </c>
      <c r="F183" t="s">
        <v>905</v>
      </c>
    </row>
    <row r="184" spans="1:6" x14ac:dyDescent="0.25">
      <c r="A184" t="s">
        <v>6</v>
      </c>
      <c r="B184" t="s">
        <v>11</v>
      </c>
      <c r="C184" t="s">
        <v>61</v>
      </c>
      <c r="D184" t="s">
        <v>207</v>
      </c>
      <c r="E184" t="s">
        <v>576</v>
      </c>
      <c r="F184" t="s">
        <v>905</v>
      </c>
    </row>
    <row r="185" spans="1:6" x14ac:dyDescent="0.25">
      <c r="A185" t="s">
        <v>6</v>
      </c>
      <c r="B185" t="s">
        <v>11</v>
      </c>
      <c r="C185" t="s">
        <v>48</v>
      </c>
      <c r="D185" t="s">
        <v>176</v>
      </c>
      <c r="E185" t="s">
        <v>552</v>
      </c>
      <c r="F185" t="s">
        <v>905</v>
      </c>
    </row>
    <row r="186" spans="1:6" x14ac:dyDescent="0.25">
      <c r="A186" t="s">
        <v>6</v>
      </c>
      <c r="B186" t="s">
        <v>11</v>
      </c>
      <c r="C186" t="s">
        <v>24</v>
      </c>
      <c r="D186" t="s">
        <v>202</v>
      </c>
      <c r="E186" t="s">
        <v>572</v>
      </c>
      <c r="F186" t="s">
        <v>905</v>
      </c>
    </row>
    <row r="187" spans="1:6" x14ac:dyDescent="0.25">
      <c r="A187" t="s">
        <v>6</v>
      </c>
      <c r="B187" t="s">
        <v>11</v>
      </c>
      <c r="C187" t="s">
        <v>49</v>
      </c>
      <c r="D187" t="s">
        <v>257</v>
      </c>
      <c r="E187" t="s">
        <v>601</v>
      </c>
      <c r="F187" t="s">
        <v>905</v>
      </c>
    </row>
    <row r="188" spans="1:6" x14ac:dyDescent="0.25">
      <c r="A188" t="s">
        <v>6</v>
      </c>
      <c r="B188" t="s">
        <v>11</v>
      </c>
      <c r="C188" t="s">
        <v>65</v>
      </c>
      <c r="D188" t="s">
        <v>218</v>
      </c>
      <c r="E188" t="s">
        <v>519</v>
      </c>
      <c r="F188" t="s">
        <v>905</v>
      </c>
    </row>
    <row r="189" spans="1:6" x14ac:dyDescent="0.25">
      <c r="A189" t="s">
        <v>6</v>
      </c>
      <c r="B189" t="s">
        <v>11</v>
      </c>
      <c r="C189" t="s">
        <v>38</v>
      </c>
      <c r="D189" t="s">
        <v>206</v>
      </c>
      <c r="E189" t="s">
        <v>575</v>
      </c>
      <c r="F189" t="s">
        <v>906</v>
      </c>
    </row>
    <row r="190" spans="1:6" x14ac:dyDescent="0.25">
      <c r="A190" t="s">
        <v>6</v>
      </c>
      <c r="B190" t="s">
        <v>11</v>
      </c>
      <c r="C190" t="s">
        <v>47</v>
      </c>
      <c r="D190" t="s">
        <v>194</v>
      </c>
      <c r="E190" t="s">
        <v>567</v>
      </c>
      <c r="F190" t="s">
        <v>906</v>
      </c>
    </row>
    <row r="191" spans="1:6" x14ac:dyDescent="0.25">
      <c r="A191" t="s">
        <v>6</v>
      </c>
      <c r="B191" t="s">
        <v>11</v>
      </c>
      <c r="C191" t="s">
        <v>38</v>
      </c>
      <c r="D191" t="s">
        <v>199</v>
      </c>
      <c r="E191" t="s">
        <v>570</v>
      </c>
      <c r="F191" t="s">
        <v>906</v>
      </c>
    </row>
    <row r="192" spans="1:6" x14ac:dyDescent="0.25">
      <c r="A192" t="s">
        <v>6</v>
      </c>
      <c r="B192" t="s">
        <v>11</v>
      </c>
      <c r="C192" t="s">
        <v>64</v>
      </c>
      <c r="D192" t="s">
        <v>216</v>
      </c>
      <c r="E192" t="s">
        <v>584</v>
      </c>
      <c r="F192" t="s">
        <v>906</v>
      </c>
    </row>
    <row r="193" spans="1:6" x14ac:dyDescent="0.25">
      <c r="A193" t="s">
        <v>6</v>
      </c>
      <c r="B193" t="s">
        <v>11</v>
      </c>
      <c r="C193" t="s">
        <v>59</v>
      </c>
      <c r="D193" t="s">
        <v>223</v>
      </c>
      <c r="E193" t="s">
        <v>519</v>
      </c>
      <c r="F193" t="s">
        <v>907</v>
      </c>
    </row>
    <row r="194" spans="1:6" x14ac:dyDescent="0.25">
      <c r="A194" t="s">
        <v>6</v>
      </c>
      <c r="B194" t="s">
        <v>11</v>
      </c>
      <c r="C194" t="s">
        <v>52</v>
      </c>
      <c r="D194" t="s">
        <v>182</v>
      </c>
      <c r="E194" t="s">
        <v>519</v>
      </c>
      <c r="F194" t="s">
        <v>907</v>
      </c>
    </row>
    <row r="195" spans="1:6" x14ac:dyDescent="0.25">
      <c r="A195" t="s">
        <v>6</v>
      </c>
      <c r="B195" t="s">
        <v>11</v>
      </c>
      <c r="C195" t="s">
        <v>59</v>
      </c>
      <c r="D195" t="s">
        <v>222</v>
      </c>
      <c r="E195" t="s">
        <v>519</v>
      </c>
      <c r="F195" t="s">
        <v>907</v>
      </c>
    </row>
    <row r="196" spans="1:6" x14ac:dyDescent="0.25">
      <c r="A196" t="s">
        <v>6</v>
      </c>
      <c r="B196" t="s">
        <v>11</v>
      </c>
      <c r="C196" t="s">
        <v>34</v>
      </c>
      <c r="D196" t="s">
        <v>225</v>
      </c>
      <c r="E196" t="s">
        <v>519</v>
      </c>
      <c r="F196" t="s">
        <v>907</v>
      </c>
    </row>
    <row r="197" spans="1:6" x14ac:dyDescent="0.25">
      <c r="A197" t="s">
        <v>6</v>
      </c>
      <c r="B197" t="s">
        <v>11</v>
      </c>
      <c r="C197" t="s">
        <v>59</v>
      </c>
      <c r="D197" t="s">
        <v>224</v>
      </c>
      <c r="E197" t="s">
        <v>519</v>
      </c>
      <c r="F197" t="s">
        <v>907</v>
      </c>
    </row>
    <row r="198" spans="1:6" x14ac:dyDescent="0.25">
      <c r="A198" t="s">
        <v>6</v>
      </c>
      <c r="B198" t="s">
        <v>11</v>
      </c>
      <c r="C198" t="s">
        <v>68</v>
      </c>
      <c r="D198" t="s">
        <v>227</v>
      </c>
      <c r="E198" t="s">
        <v>519</v>
      </c>
      <c r="F198" t="s">
        <v>907</v>
      </c>
    </row>
    <row r="199" spans="1:6" x14ac:dyDescent="0.25">
      <c r="A199" t="s">
        <v>6</v>
      </c>
      <c r="B199" t="s">
        <v>11</v>
      </c>
      <c r="C199" t="s">
        <v>32</v>
      </c>
      <c r="D199" t="s">
        <v>150</v>
      </c>
      <c r="E199" t="s">
        <v>527</v>
      </c>
      <c r="F199" t="s">
        <v>907</v>
      </c>
    </row>
    <row r="200" spans="1:6" x14ac:dyDescent="0.25">
      <c r="A200" t="s">
        <v>6</v>
      </c>
      <c r="B200" t="s">
        <v>11</v>
      </c>
      <c r="C200" t="s">
        <v>67</v>
      </c>
      <c r="D200" t="s">
        <v>226</v>
      </c>
      <c r="E200" t="s">
        <v>519</v>
      </c>
      <c r="F200" t="s">
        <v>907</v>
      </c>
    </row>
    <row r="201" spans="1:6" x14ac:dyDescent="0.25">
      <c r="A201" t="s">
        <v>6</v>
      </c>
      <c r="B201" t="s">
        <v>11</v>
      </c>
      <c r="C201" t="s">
        <v>58</v>
      </c>
      <c r="D201" t="s">
        <v>201</v>
      </c>
      <c r="E201" t="s">
        <v>571</v>
      </c>
      <c r="F201" t="s">
        <v>907</v>
      </c>
    </row>
    <row r="202" spans="1:6" x14ac:dyDescent="0.25">
      <c r="A202" t="s">
        <v>6</v>
      </c>
      <c r="B202" t="s">
        <v>11</v>
      </c>
      <c r="C202" t="s">
        <v>69</v>
      </c>
      <c r="D202" t="s">
        <v>228</v>
      </c>
      <c r="E202" t="s">
        <v>587</v>
      </c>
      <c r="F202" t="s">
        <v>907</v>
      </c>
    </row>
    <row r="203" spans="1:6" x14ac:dyDescent="0.25">
      <c r="A203" t="s">
        <v>6</v>
      </c>
      <c r="B203" t="s">
        <v>11</v>
      </c>
      <c r="C203" t="s">
        <v>36</v>
      </c>
      <c r="D203" t="s">
        <v>167</v>
      </c>
      <c r="E203" t="s">
        <v>543</v>
      </c>
      <c r="F203" t="s">
        <v>907</v>
      </c>
    </row>
    <row r="204" spans="1:6" x14ac:dyDescent="0.25">
      <c r="A204" t="s">
        <v>6</v>
      </c>
      <c r="B204" t="s">
        <v>11</v>
      </c>
      <c r="C204" t="s">
        <v>37</v>
      </c>
      <c r="D204" t="s">
        <v>159</v>
      </c>
      <c r="E204" t="s">
        <v>536</v>
      </c>
      <c r="F204" t="s">
        <v>907</v>
      </c>
    </row>
    <row r="205" spans="1:6" x14ac:dyDescent="0.25">
      <c r="A205" t="s">
        <v>6</v>
      </c>
      <c r="B205" t="s">
        <v>11</v>
      </c>
      <c r="C205" t="s">
        <v>27</v>
      </c>
      <c r="D205" t="s">
        <v>229</v>
      </c>
      <c r="E205" t="s">
        <v>519</v>
      </c>
      <c r="F205" t="s">
        <v>907</v>
      </c>
    </row>
    <row r="206" spans="1:6" x14ac:dyDescent="0.25">
      <c r="A206" t="s">
        <v>6</v>
      </c>
      <c r="B206" t="s">
        <v>11</v>
      </c>
      <c r="C206" t="s">
        <v>38</v>
      </c>
      <c r="D206" t="s">
        <v>188</v>
      </c>
      <c r="E206" t="s">
        <v>562</v>
      </c>
      <c r="F206" t="s">
        <v>907</v>
      </c>
    </row>
    <row r="207" spans="1:6" x14ac:dyDescent="0.25">
      <c r="A207" t="s">
        <v>6</v>
      </c>
      <c r="B207" t="s">
        <v>11</v>
      </c>
      <c r="C207" t="s">
        <v>56</v>
      </c>
      <c r="D207" t="s">
        <v>193</v>
      </c>
      <c r="E207" t="s">
        <v>566</v>
      </c>
      <c r="F207" t="s">
        <v>907</v>
      </c>
    </row>
    <row r="208" spans="1:6" x14ac:dyDescent="0.25">
      <c r="A208" t="s">
        <v>6</v>
      </c>
      <c r="B208" t="s">
        <v>11</v>
      </c>
      <c r="C208" t="s">
        <v>70</v>
      </c>
      <c r="D208" t="s">
        <v>230</v>
      </c>
      <c r="E208" t="s">
        <v>588</v>
      </c>
      <c r="F208" t="s">
        <v>907</v>
      </c>
    </row>
    <row r="209" spans="1:6" x14ac:dyDescent="0.25">
      <c r="A209" t="s">
        <v>6</v>
      </c>
      <c r="B209" t="s">
        <v>11</v>
      </c>
      <c r="C209" t="s">
        <v>71</v>
      </c>
      <c r="D209" t="s">
        <v>231</v>
      </c>
      <c r="E209" t="s">
        <v>519</v>
      </c>
      <c r="F209" t="s">
        <v>907</v>
      </c>
    </row>
    <row r="210" spans="1:6" x14ac:dyDescent="0.25">
      <c r="A210" t="s">
        <v>6</v>
      </c>
      <c r="B210" t="s">
        <v>11</v>
      </c>
      <c r="C210" t="s">
        <v>27</v>
      </c>
      <c r="D210" t="s">
        <v>171</v>
      </c>
      <c r="E210" t="s">
        <v>547</v>
      </c>
      <c r="F210" t="s">
        <v>907</v>
      </c>
    </row>
    <row r="211" spans="1:6" x14ac:dyDescent="0.25">
      <c r="A211" t="s">
        <v>6</v>
      </c>
      <c r="B211" t="s">
        <v>11</v>
      </c>
      <c r="C211" t="s">
        <v>41</v>
      </c>
      <c r="D211" t="s">
        <v>232</v>
      </c>
      <c r="E211" t="s">
        <v>589</v>
      </c>
      <c r="F211" t="s">
        <v>907</v>
      </c>
    </row>
    <row r="212" spans="1:6" x14ac:dyDescent="0.25">
      <c r="A212" t="s">
        <v>6</v>
      </c>
      <c r="B212" t="s">
        <v>11</v>
      </c>
      <c r="C212" t="s">
        <v>72</v>
      </c>
      <c r="D212" t="s">
        <v>233</v>
      </c>
      <c r="E212" t="s">
        <v>590</v>
      </c>
      <c r="F212" t="s">
        <v>907</v>
      </c>
    </row>
    <row r="213" spans="1:6" x14ac:dyDescent="0.25">
      <c r="A213" t="s">
        <v>6</v>
      </c>
      <c r="B213" t="s">
        <v>11</v>
      </c>
      <c r="C213" t="s">
        <v>28</v>
      </c>
      <c r="D213" t="s">
        <v>234</v>
      </c>
      <c r="E213" t="s">
        <v>519</v>
      </c>
      <c r="F213" t="s">
        <v>907</v>
      </c>
    </row>
    <row r="214" spans="1:6" x14ac:dyDescent="0.25">
      <c r="A214" t="s">
        <v>6</v>
      </c>
      <c r="B214" t="s">
        <v>11</v>
      </c>
      <c r="C214" t="s">
        <v>49</v>
      </c>
      <c r="D214" t="s">
        <v>177</v>
      </c>
      <c r="E214" t="s">
        <v>553</v>
      </c>
      <c r="F214" t="s">
        <v>907</v>
      </c>
    </row>
    <row r="215" spans="1:6" x14ac:dyDescent="0.25">
      <c r="A215" t="s">
        <v>6</v>
      </c>
      <c r="B215" t="s">
        <v>11</v>
      </c>
      <c r="C215" t="s">
        <v>27</v>
      </c>
      <c r="D215" t="s">
        <v>195</v>
      </c>
      <c r="E215" t="s">
        <v>568</v>
      </c>
      <c r="F215" t="s">
        <v>907</v>
      </c>
    </row>
    <row r="216" spans="1:6" x14ac:dyDescent="0.25">
      <c r="A216" t="s">
        <v>6</v>
      </c>
      <c r="B216" t="s">
        <v>11</v>
      </c>
      <c r="C216" t="s">
        <v>68</v>
      </c>
      <c r="D216" t="s">
        <v>235</v>
      </c>
      <c r="E216" t="s">
        <v>591</v>
      </c>
      <c r="F216" t="s">
        <v>907</v>
      </c>
    </row>
    <row r="217" spans="1:6" x14ac:dyDescent="0.25">
      <c r="A217" t="s">
        <v>6</v>
      </c>
      <c r="B217" t="s">
        <v>11</v>
      </c>
      <c r="C217" t="s">
        <v>73</v>
      </c>
      <c r="D217" t="s">
        <v>236</v>
      </c>
      <c r="E217" t="s">
        <v>519</v>
      </c>
      <c r="F217" t="s">
        <v>907</v>
      </c>
    </row>
    <row r="218" spans="1:6" x14ac:dyDescent="0.25">
      <c r="A218" t="s">
        <v>6</v>
      </c>
      <c r="B218" t="s">
        <v>11</v>
      </c>
      <c r="C218" t="s">
        <v>27</v>
      </c>
      <c r="D218" t="s">
        <v>175</v>
      </c>
      <c r="E218" t="s">
        <v>551</v>
      </c>
      <c r="F218" t="s">
        <v>907</v>
      </c>
    </row>
    <row r="219" spans="1:6" x14ac:dyDescent="0.25">
      <c r="A219" t="s">
        <v>6</v>
      </c>
      <c r="B219" t="s">
        <v>11</v>
      </c>
      <c r="C219" t="s">
        <v>74</v>
      </c>
      <c r="D219" t="s">
        <v>237</v>
      </c>
      <c r="E219" t="s">
        <v>519</v>
      </c>
      <c r="F219" t="s">
        <v>907</v>
      </c>
    </row>
    <row r="220" spans="1:6" x14ac:dyDescent="0.25">
      <c r="A220" t="s">
        <v>6</v>
      </c>
      <c r="B220" t="s">
        <v>11</v>
      </c>
      <c r="C220" t="s">
        <v>62</v>
      </c>
      <c r="D220" t="s">
        <v>212</v>
      </c>
      <c r="E220" t="s">
        <v>581</v>
      </c>
      <c r="F220" t="s">
        <v>907</v>
      </c>
    </row>
    <row r="221" spans="1:6" x14ac:dyDescent="0.25">
      <c r="A221" t="s">
        <v>6</v>
      </c>
      <c r="B221" t="s">
        <v>11</v>
      </c>
      <c r="C221" t="s">
        <v>44</v>
      </c>
      <c r="D221" t="s">
        <v>238</v>
      </c>
      <c r="E221" t="s">
        <v>519</v>
      </c>
      <c r="F221" t="s">
        <v>907</v>
      </c>
    </row>
    <row r="222" spans="1:6" x14ac:dyDescent="0.25">
      <c r="A222" t="s">
        <v>6</v>
      </c>
      <c r="B222" t="s">
        <v>11</v>
      </c>
      <c r="C222" t="s">
        <v>34</v>
      </c>
      <c r="D222" t="s">
        <v>239</v>
      </c>
      <c r="E222" t="s">
        <v>592</v>
      </c>
      <c r="F222" t="s">
        <v>907</v>
      </c>
    </row>
    <row r="223" spans="1:6" x14ac:dyDescent="0.25">
      <c r="A223" t="s">
        <v>6</v>
      </c>
      <c r="B223" t="s">
        <v>11</v>
      </c>
      <c r="C223" t="s">
        <v>27</v>
      </c>
      <c r="D223" t="s">
        <v>241</v>
      </c>
      <c r="E223" t="s">
        <v>594</v>
      </c>
      <c r="F223" t="s">
        <v>907</v>
      </c>
    </row>
    <row r="224" spans="1:6" x14ac:dyDescent="0.25">
      <c r="A224" t="s">
        <v>6</v>
      </c>
      <c r="B224" t="s">
        <v>11</v>
      </c>
      <c r="C224" t="s">
        <v>27</v>
      </c>
      <c r="D224" t="s">
        <v>242</v>
      </c>
      <c r="E224" t="s">
        <v>519</v>
      </c>
      <c r="F224" t="s">
        <v>907</v>
      </c>
    </row>
    <row r="225" spans="1:6" x14ac:dyDescent="0.25">
      <c r="A225" t="s">
        <v>6</v>
      </c>
      <c r="B225" t="s">
        <v>11</v>
      </c>
      <c r="C225" t="s">
        <v>75</v>
      </c>
      <c r="D225" t="s">
        <v>243</v>
      </c>
      <c r="E225" t="s">
        <v>595</v>
      </c>
      <c r="F225" t="s">
        <v>907</v>
      </c>
    </row>
    <row r="226" spans="1:6" x14ac:dyDescent="0.25">
      <c r="A226" t="s">
        <v>6</v>
      </c>
      <c r="B226" t="s">
        <v>11</v>
      </c>
      <c r="C226" t="s">
        <v>50</v>
      </c>
      <c r="D226" t="s">
        <v>244</v>
      </c>
      <c r="E226" t="s">
        <v>596</v>
      </c>
      <c r="F226" t="s">
        <v>907</v>
      </c>
    </row>
    <row r="227" spans="1:6" x14ac:dyDescent="0.25">
      <c r="A227" t="s">
        <v>6</v>
      </c>
      <c r="B227" t="s">
        <v>11</v>
      </c>
      <c r="C227" t="s">
        <v>35</v>
      </c>
      <c r="D227" t="s">
        <v>155</v>
      </c>
      <c r="E227" t="s">
        <v>532</v>
      </c>
      <c r="F227" t="s">
        <v>907</v>
      </c>
    </row>
    <row r="228" spans="1:6" x14ac:dyDescent="0.25">
      <c r="A228" t="s">
        <v>6</v>
      </c>
      <c r="B228" t="s">
        <v>11</v>
      </c>
      <c r="C228" t="s">
        <v>27</v>
      </c>
      <c r="D228" t="s">
        <v>245</v>
      </c>
      <c r="E228" t="s">
        <v>519</v>
      </c>
      <c r="F228" t="s">
        <v>907</v>
      </c>
    </row>
    <row r="229" spans="1:6" x14ac:dyDescent="0.25">
      <c r="A229" t="s">
        <v>6</v>
      </c>
      <c r="B229" t="s">
        <v>11</v>
      </c>
      <c r="C229" t="s">
        <v>66</v>
      </c>
      <c r="D229" t="s">
        <v>219</v>
      </c>
      <c r="E229" t="s">
        <v>586</v>
      </c>
      <c r="F229" t="s">
        <v>907</v>
      </c>
    </row>
    <row r="230" spans="1:6" x14ac:dyDescent="0.25">
      <c r="A230" t="s">
        <v>6</v>
      </c>
      <c r="B230" t="s">
        <v>11</v>
      </c>
      <c r="C230" t="s">
        <v>76</v>
      </c>
      <c r="D230" t="s">
        <v>246</v>
      </c>
      <c r="E230" t="s">
        <v>597</v>
      </c>
      <c r="F230" t="s">
        <v>907</v>
      </c>
    </row>
    <row r="231" spans="1:6" x14ac:dyDescent="0.25">
      <c r="A231" t="s">
        <v>6</v>
      </c>
      <c r="B231" t="s">
        <v>11</v>
      </c>
      <c r="C231" t="s">
        <v>22</v>
      </c>
      <c r="D231" t="s">
        <v>247</v>
      </c>
      <c r="E231" t="s">
        <v>519</v>
      </c>
      <c r="F231" t="s">
        <v>907</v>
      </c>
    </row>
    <row r="232" spans="1:6" x14ac:dyDescent="0.25">
      <c r="A232" t="s">
        <v>6</v>
      </c>
      <c r="B232" t="s">
        <v>11</v>
      </c>
      <c r="C232" t="s">
        <v>28</v>
      </c>
      <c r="D232" t="s">
        <v>249</v>
      </c>
      <c r="E232" t="s">
        <v>519</v>
      </c>
      <c r="F232" t="s">
        <v>907</v>
      </c>
    </row>
    <row r="233" spans="1:6" x14ac:dyDescent="0.25">
      <c r="A233" t="s">
        <v>6</v>
      </c>
      <c r="B233" t="s">
        <v>11</v>
      </c>
      <c r="C233" t="s">
        <v>76</v>
      </c>
      <c r="D233" t="s">
        <v>246</v>
      </c>
      <c r="E233" t="s">
        <v>597</v>
      </c>
      <c r="F233" t="s">
        <v>907</v>
      </c>
    </row>
    <row r="234" spans="1:6" x14ac:dyDescent="0.25">
      <c r="A234" t="s">
        <v>6</v>
      </c>
      <c r="B234" t="s">
        <v>11</v>
      </c>
      <c r="C234" t="s">
        <v>42</v>
      </c>
      <c r="D234" t="s">
        <v>251</v>
      </c>
      <c r="E234" t="s">
        <v>599</v>
      </c>
      <c r="F234" t="s">
        <v>907</v>
      </c>
    </row>
    <row r="235" spans="1:6" x14ac:dyDescent="0.25">
      <c r="A235" t="s">
        <v>6</v>
      </c>
      <c r="B235" t="s">
        <v>11</v>
      </c>
      <c r="C235" t="s">
        <v>77</v>
      </c>
      <c r="D235" t="s">
        <v>250</v>
      </c>
      <c r="E235" t="s">
        <v>598</v>
      </c>
      <c r="F235" t="s">
        <v>907</v>
      </c>
    </row>
    <row r="236" spans="1:6" x14ac:dyDescent="0.25">
      <c r="A236" t="s">
        <v>6</v>
      </c>
      <c r="B236" t="s">
        <v>11</v>
      </c>
      <c r="C236" t="s">
        <v>26</v>
      </c>
      <c r="D236" t="s">
        <v>180</v>
      </c>
      <c r="E236" t="s">
        <v>555</v>
      </c>
      <c r="F236" t="s">
        <v>907</v>
      </c>
    </row>
    <row r="237" spans="1:6" x14ac:dyDescent="0.25">
      <c r="A237" t="s">
        <v>6</v>
      </c>
      <c r="B237" t="s">
        <v>11</v>
      </c>
      <c r="C237" t="s">
        <v>22</v>
      </c>
      <c r="D237" t="s">
        <v>189</v>
      </c>
      <c r="E237" t="s">
        <v>563</v>
      </c>
      <c r="F237" t="s">
        <v>907</v>
      </c>
    </row>
    <row r="238" spans="1:6" x14ac:dyDescent="0.25">
      <c r="A238" t="s">
        <v>6</v>
      </c>
      <c r="B238" t="s">
        <v>11</v>
      </c>
      <c r="C238" t="s">
        <v>77</v>
      </c>
      <c r="D238" t="s">
        <v>252</v>
      </c>
      <c r="E238" t="s">
        <v>519</v>
      </c>
      <c r="F238" t="s">
        <v>907</v>
      </c>
    </row>
    <row r="239" spans="1:6" x14ac:dyDescent="0.25">
      <c r="A239" t="s">
        <v>6</v>
      </c>
      <c r="B239" t="s">
        <v>11</v>
      </c>
      <c r="C239" t="s">
        <v>40</v>
      </c>
      <c r="D239" t="s">
        <v>254</v>
      </c>
      <c r="E239" t="s">
        <v>519</v>
      </c>
      <c r="F239" t="s">
        <v>907</v>
      </c>
    </row>
    <row r="240" spans="1:6" x14ac:dyDescent="0.25">
      <c r="A240" t="s">
        <v>6</v>
      </c>
      <c r="B240" t="s">
        <v>11</v>
      </c>
      <c r="C240" t="s">
        <v>74</v>
      </c>
      <c r="D240" t="s">
        <v>255</v>
      </c>
      <c r="E240" t="s">
        <v>519</v>
      </c>
      <c r="F240" t="s">
        <v>907</v>
      </c>
    </row>
    <row r="241" spans="1:6" x14ac:dyDescent="0.25">
      <c r="A241" t="s">
        <v>6</v>
      </c>
      <c r="B241" t="s">
        <v>11</v>
      </c>
      <c r="C241" t="s">
        <v>38</v>
      </c>
      <c r="D241" t="s">
        <v>253</v>
      </c>
      <c r="E241" t="s">
        <v>600</v>
      </c>
      <c r="F241" t="s">
        <v>907</v>
      </c>
    </row>
    <row r="242" spans="1:6" x14ac:dyDescent="0.25">
      <c r="A242" t="s">
        <v>6</v>
      </c>
      <c r="B242" t="s">
        <v>11</v>
      </c>
      <c r="C242" t="s">
        <v>50</v>
      </c>
      <c r="D242" t="s">
        <v>258</v>
      </c>
      <c r="E242" t="s">
        <v>602</v>
      </c>
      <c r="F242" t="s">
        <v>907</v>
      </c>
    </row>
    <row r="243" spans="1:6" x14ac:dyDescent="0.25">
      <c r="A243" t="s">
        <v>6</v>
      </c>
      <c r="B243" t="s">
        <v>11</v>
      </c>
      <c r="C243" t="s">
        <v>59</v>
      </c>
      <c r="D243" t="s">
        <v>203</v>
      </c>
      <c r="E243" t="s">
        <v>573</v>
      </c>
      <c r="F243" t="s">
        <v>907</v>
      </c>
    </row>
    <row r="244" spans="1:6" x14ac:dyDescent="0.25">
      <c r="A244" t="s">
        <v>6</v>
      </c>
      <c r="B244" t="s">
        <v>11</v>
      </c>
      <c r="C244" t="s">
        <v>40</v>
      </c>
      <c r="D244" t="s">
        <v>163</v>
      </c>
      <c r="E244" t="s">
        <v>519</v>
      </c>
      <c r="F244" t="s">
        <v>907</v>
      </c>
    </row>
    <row r="245" spans="1:6" x14ac:dyDescent="0.25">
      <c r="A245" t="s">
        <v>6</v>
      </c>
      <c r="B245" t="s">
        <v>11</v>
      </c>
      <c r="C245" t="s">
        <v>30</v>
      </c>
      <c r="D245" t="s">
        <v>259</v>
      </c>
      <c r="E245" t="s">
        <v>603</v>
      </c>
      <c r="F245" t="s">
        <v>907</v>
      </c>
    </row>
    <row r="246" spans="1:6" x14ac:dyDescent="0.25">
      <c r="A246" t="s">
        <v>6</v>
      </c>
      <c r="B246" t="s">
        <v>11</v>
      </c>
      <c r="C246" t="s">
        <v>40</v>
      </c>
      <c r="D246" t="s">
        <v>260</v>
      </c>
      <c r="E246" t="s">
        <v>519</v>
      </c>
      <c r="F246" t="s">
        <v>907</v>
      </c>
    </row>
    <row r="247" spans="1:6" x14ac:dyDescent="0.25">
      <c r="A247" t="s">
        <v>6</v>
      </c>
      <c r="B247" t="s">
        <v>11</v>
      </c>
      <c r="C247" t="s">
        <v>50</v>
      </c>
      <c r="D247" t="s">
        <v>191</v>
      </c>
      <c r="E247" t="s">
        <v>565</v>
      </c>
      <c r="F247" t="s">
        <v>907</v>
      </c>
    </row>
    <row r="248" spans="1:6" x14ac:dyDescent="0.25">
      <c r="A248" t="s">
        <v>6</v>
      </c>
      <c r="B248" t="s">
        <v>11</v>
      </c>
      <c r="C248" t="s">
        <v>49</v>
      </c>
      <c r="D248" t="s">
        <v>261</v>
      </c>
      <c r="E248" t="s">
        <v>604</v>
      </c>
      <c r="F248" t="s">
        <v>907</v>
      </c>
    </row>
    <row r="249" spans="1:6" x14ac:dyDescent="0.25">
      <c r="A249" t="s">
        <v>6</v>
      </c>
      <c r="B249" t="s">
        <v>11</v>
      </c>
      <c r="C249" t="s">
        <v>78</v>
      </c>
      <c r="D249" t="s">
        <v>262</v>
      </c>
      <c r="E249" t="s">
        <v>519</v>
      </c>
      <c r="F249" t="s">
        <v>907</v>
      </c>
    </row>
    <row r="250" spans="1:6" x14ac:dyDescent="0.25">
      <c r="A250" t="s">
        <v>6</v>
      </c>
      <c r="B250" t="s">
        <v>11</v>
      </c>
      <c r="C250" t="s">
        <v>63</v>
      </c>
      <c r="D250" t="s">
        <v>214</v>
      </c>
      <c r="E250" t="s">
        <v>583</v>
      </c>
      <c r="F250" t="s">
        <v>907</v>
      </c>
    </row>
    <row r="251" spans="1:6" x14ac:dyDescent="0.25">
      <c r="A251" t="s">
        <v>6</v>
      </c>
      <c r="B251" t="s">
        <v>11</v>
      </c>
      <c r="C251" t="s">
        <v>22</v>
      </c>
      <c r="D251" t="s">
        <v>263</v>
      </c>
      <c r="E251" t="s">
        <v>519</v>
      </c>
      <c r="F251" t="s">
        <v>907</v>
      </c>
    </row>
    <row r="252" spans="1:6" x14ac:dyDescent="0.25">
      <c r="A252" t="s">
        <v>6</v>
      </c>
      <c r="B252" t="s">
        <v>11</v>
      </c>
      <c r="C252" t="s">
        <v>40</v>
      </c>
      <c r="D252" t="s">
        <v>264</v>
      </c>
      <c r="E252" t="s">
        <v>519</v>
      </c>
      <c r="F252" t="s">
        <v>907</v>
      </c>
    </row>
    <row r="253" spans="1:6" x14ac:dyDescent="0.25">
      <c r="A253" t="s">
        <v>6</v>
      </c>
      <c r="B253" t="s">
        <v>11</v>
      </c>
      <c r="C253" t="s">
        <v>46</v>
      </c>
      <c r="D253" t="s">
        <v>172</v>
      </c>
      <c r="E253" t="s">
        <v>548</v>
      </c>
      <c r="F253" t="s">
        <v>907</v>
      </c>
    </row>
    <row r="254" spans="1:6" x14ac:dyDescent="0.25">
      <c r="A254" t="s">
        <v>6</v>
      </c>
      <c r="B254" t="s">
        <v>11</v>
      </c>
      <c r="C254" t="s">
        <v>27</v>
      </c>
      <c r="D254" t="s">
        <v>179</v>
      </c>
      <c r="E254" t="s">
        <v>554</v>
      </c>
      <c r="F254" t="s">
        <v>907</v>
      </c>
    </row>
    <row r="255" spans="1:6" x14ac:dyDescent="0.25">
      <c r="A255" t="s">
        <v>6</v>
      </c>
      <c r="B255" t="s">
        <v>11</v>
      </c>
      <c r="C255" t="s">
        <v>32</v>
      </c>
      <c r="D255" t="s">
        <v>265</v>
      </c>
      <c r="E255" t="s">
        <v>519</v>
      </c>
      <c r="F255" t="s">
        <v>907</v>
      </c>
    </row>
    <row r="256" spans="1:6" x14ac:dyDescent="0.25">
      <c r="A256" t="s">
        <v>6</v>
      </c>
      <c r="B256" t="s">
        <v>11</v>
      </c>
      <c r="C256" t="s">
        <v>47</v>
      </c>
      <c r="D256" t="s">
        <v>208</v>
      </c>
      <c r="E256" t="s">
        <v>577</v>
      </c>
      <c r="F256" t="s">
        <v>907</v>
      </c>
    </row>
    <row r="257" spans="1:6" x14ac:dyDescent="0.25">
      <c r="A257" t="s">
        <v>6</v>
      </c>
      <c r="B257" t="s">
        <v>11</v>
      </c>
      <c r="C257" t="s">
        <v>22</v>
      </c>
      <c r="D257" t="s">
        <v>221</v>
      </c>
      <c r="E257" t="s">
        <v>519</v>
      </c>
      <c r="F257" t="s">
        <v>907</v>
      </c>
    </row>
    <row r="258" spans="1:6" x14ac:dyDescent="0.25">
      <c r="A258" t="s">
        <v>6</v>
      </c>
      <c r="B258" t="s">
        <v>11</v>
      </c>
      <c r="C258" t="s">
        <v>43</v>
      </c>
      <c r="D258" t="s">
        <v>166</v>
      </c>
      <c r="E258" t="s">
        <v>542</v>
      </c>
      <c r="F258" t="s">
        <v>907</v>
      </c>
    </row>
    <row r="259" spans="1:6" x14ac:dyDescent="0.25">
      <c r="A259" t="s">
        <v>6</v>
      </c>
      <c r="B259" t="s">
        <v>11</v>
      </c>
      <c r="C259" t="s">
        <v>30</v>
      </c>
      <c r="D259" t="s">
        <v>266</v>
      </c>
      <c r="E259" t="s">
        <v>519</v>
      </c>
      <c r="F259" t="s">
        <v>907</v>
      </c>
    </row>
    <row r="260" spans="1:6" x14ac:dyDescent="0.25">
      <c r="A260" t="s">
        <v>6</v>
      </c>
      <c r="B260" t="s">
        <v>11</v>
      </c>
      <c r="C260" t="s">
        <v>79</v>
      </c>
      <c r="D260" t="s">
        <v>267</v>
      </c>
      <c r="E260" t="s">
        <v>519</v>
      </c>
      <c r="F260" t="s">
        <v>907</v>
      </c>
    </row>
    <row r="261" spans="1:6" x14ac:dyDescent="0.25">
      <c r="A261" t="s">
        <v>6</v>
      </c>
      <c r="B261" t="s">
        <v>11</v>
      </c>
      <c r="C261" t="s">
        <v>55</v>
      </c>
      <c r="D261" t="s">
        <v>186</v>
      </c>
      <c r="E261" t="s">
        <v>560</v>
      </c>
      <c r="F261" t="s">
        <v>907</v>
      </c>
    </row>
    <row r="262" spans="1:6" x14ac:dyDescent="0.25">
      <c r="A262" t="s">
        <v>6</v>
      </c>
      <c r="B262" t="s">
        <v>12</v>
      </c>
      <c r="C262" t="s">
        <v>27</v>
      </c>
      <c r="D262" t="s">
        <v>143</v>
      </c>
      <c r="E262" t="s">
        <v>521</v>
      </c>
      <c r="F262" t="s">
        <v>935</v>
      </c>
    </row>
    <row r="263" spans="1:6" x14ac:dyDescent="0.25">
      <c r="A263" t="s">
        <v>6</v>
      </c>
      <c r="B263" t="s">
        <v>12</v>
      </c>
      <c r="C263" t="s">
        <v>30</v>
      </c>
      <c r="D263" t="s">
        <v>148</v>
      </c>
      <c r="E263" t="s">
        <v>525</v>
      </c>
      <c r="F263" t="s">
        <v>936</v>
      </c>
    </row>
    <row r="264" spans="1:6" x14ac:dyDescent="0.25">
      <c r="A264" t="s">
        <v>6</v>
      </c>
      <c r="B264" t="s">
        <v>12</v>
      </c>
      <c r="C264" t="s">
        <v>22</v>
      </c>
      <c r="D264" t="s">
        <v>146</v>
      </c>
      <c r="E264" t="s">
        <v>523</v>
      </c>
      <c r="F264" t="s">
        <v>937</v>
      </c>
    </row>
    <row r="265" spans="1:6" x14ac:dyDescent="0.25">
      <c r="A265" t="s">
        <v>6</v>
      </c>
      <c r="B265" t="s">
        <v>12</v>
      </c>
      <c r="C265" t="s">
        <v>23</v>
      </c>
      <c r="D265" t="s">
        <v>139</v>
      </c>
      <c r="E265" t="s">
        <v>517</v>
      </c>
      <c r="F265" t="s">
        <v>938</v>
      </c>
    </row>
    <row r="266" spans="1:6" x14ac:dyDescent="0.25">
      <c r="A266" t="s">
        <v>6</v>
      </c>
      <c r="B266" t="s">
        <v>12</v>
      </c>
      <c r="C266" t="s">
        <v>60</v>
      </c>
      <c r="D266" t="s">
        <v>205</v>
      </c>
      <c r="E266" t="s">
        <v>519</v>
      </c>
      <c r="F266" t="s">
        <v>939</v>
      </c>
    </row>
    <row r="267" spans="1:6" x14ac:dyDescent="0.25">
      <c r="A267" t="s">
        <v>6</v>
      </c>
      <c r="B267" t="s">
        <v>12</v>
      </c>
      <c r="C267" t="s">
        <v>27</v>
      </c>
      <c r="D267" t="s">
        <v>145</v>
      </c>
      <c r="E267" t="s">
        <v>519</v>
      </c>
      <c r="F267" t="s">
        <v>940</v>
      </c>
    </row>
    <row r="268" spans="1:6" x14ac:dyDescent="0.25">
      <c r="A268" t="s">
        <v>6</v>
      </c>
      <c r="B268" t="s">
        <v>12</v>
      </c>
      <c r="C268" t="s">
        <v>34</v>
      </c>
      <c r="D268" t="s">
        <v>256</v>
      </c>
      <c r="E268" t="s">
        <v>519</v>
      </c>
      <c r="F268" t="s">
        <v>941</v>
      </c>
    </row>
    <row r="269" spans="1:6" x14ac:dyDescent="0.25">
      <c r="A269" t="s">
        <v>6</v>
      </c>
      <c r="B269" t="s">
        <v>12</v>
      </c>
      <c r="C269" t="s">
        <v>29</v>
      </c>
      <c r="D269" t="s">
        <v>147</v>
      </c>
      <c r="E269" t="s">
        <v>524</v>
      </c>
      <c r="F269" t="s">
        <v>942</v>
      </c>
    </row>
    <row r="270" spans="1:6" x14ac:dyDescent="0.25">
      <c r="A270" t="s">
        <v>6</v>
      </c>
      <c r="B270" t="s">
        <v>12</v>
      </c>
      <c r="C270" t="s">
        <v>27</v>
      </c>
      <c r="D270" t="s">
        <v>156</v>
      </c>
      <c r="E270" t="s">
        <v>533</v>
      </c>
      <c r="F270" t="s">
        <v>943</v>
      </c>
    </row>
    <row r="271" spans="1:6" x14ac:dyDescent="0.25">
      <c r="A271" t="s">
        <v>6</v>
      </c>
      <c r="B271" t="s">
        <v>12</v>
      </c>
      <c r="C271" t="s">
        <v>26</v>
      </c>
      <c r="D271" t="s">
        <v>142</v>
      </c>
      <c r="E271" t="s">
        <v>520</v>
      </c>
      <c r="F271" t="s">
        <v>944</v>
      </c>
    </row>
    <row r="272" spans="1:6" x14ac:dyDescent="0.25">
      <c r="A272" t="s">
        <v>6</v>
      </c>
      <c r="B272" t="s">
        <v>12</v>
      </c>
      <c r="C272" t="s">
        <v>27</v>
      </c>
      <c r="D272" t="s">
        <v>151</v>
      </c>
      <c r="E272" t="s">
        <v>528</v>
      </c>
      <c r="F272" t="s">
        <v>945</v>
      </c>
    </row>
    <row r="273" spans="1:6" x14ac:dyDescent="0.25">
      <c r="A273" t="s">
        <v>6</v>
      </c>
      <c r="B273" t="s">
        <v>12</v>
      </c>
      <c r="C273" t="s">
        <v>80</v>
      </c>
      <c r="D273" t="s">
        <v>268</v>
      </c>
      <c r="E273" t="s">
        <v>605</v>
      </c>
      <c r="F273" t="s">
        <v>946</v>
      </c>
    </row>
    <row r="274" spans="1:6" x14ac:dyDescent="0.25">
      <c r="A274" t="s">
        <v>6</v>
      </c>
      <c r="B274" t="s">
        <v>12</v>
      </c>
      <c r="C274" t="s">
        <v>31</v>
      </c>
      <c r="D274" t="s">
        <v>149</v>
      </c>
      <c r="E274" t="s">
        <v>526</v>
      </c>
      <c r="F274" t="s">
        <v>947</v>
      </c>
    </row>
    <row r="275" spans="1:6" x14ac:dyDescent="0.25">
      <c r="A275" t="s">
        <v>6</v>
      </c>
      <c r="B275" t="s">
        <v>12</v>
      </c>
      <c r="C275" t="s">
        <v>30</v>
      </c>
      <c r="D275" t="s">
        <v>198</v>
      </c>
      <c r="E275" t="s">
        <v>519</v>
      </c>
      <c r="F275" t="s">
        <v>948</v>
      </c>
    </row>
    <row r="276" spans="1:6" x14ac:dyDescent="0.25">
      <c r="A276" t="s">
        <v>6</v>
      </c>
      <c r="B276" t="s">
        <v>12</v>
      </c>
      <c r="C276" t="s">
        <v>27</v>
      </c>
      <c r="D276" t="s">
        <v>152</v>
      </c>
      <c r="E276" t="s">
        <v>529</v>
      </c>
      <c r="F276" t="s">
        <v>949</v>
      </c>
    </row>
    <row r="277" spans="1:6" x14ac:dyDescent="0.25">
      <c r="A277" t="s">
        <v>6</v>
      </c>
      <c r="B277" t="s">
        <v>12</v>
      </c>
      <c r="C277" t="s">
        <v>22</v>
      </c>
      <c r="D277" t="s">
        <v>138</v>
      </c>
      <c r="E277" t="s">
        <v>516</v>
      </c>
      <c r="F277" t="s">
        <v>950</v>
      </c>
    </row>
    <row r="278" spans="1:6" x14ac:dyDescent="0.25">
      <c r="A278" t="s">
        <v>6</v>
      </c>
      <c r="B278" t="s">
        <v>12</v>
      </c>
      <c r="C278" t="s">
        <v>35</v>
      </c>
      <c r="D278" t="s">
        <v>155</v>
      </c>
      <c r="E278" t="s">
        <v>532</v>
      </c>
      <c r="F278" t="s">
        <v>951</v>
      </c>
    </row>
    <row r="279" spans="1:6" x14ac:dyDescent="0.25">
      <c r="A279" t="s">
        <v>6</v>
      </c>
      <c r="B279" t="s">
        <v>12</v>
      </c>
      <c r="C279" t="s">
        <v>34</v>
      </c>
      <c r="D279" t="s">
        <v>154</v>
      </c>
      <c r="E279" t="s">
        <v>531</v>
      </c>
      <c r="F279" t="s">
        <v>952</v>
      </c>
    </row>
    <row r="280" spans="1:6" x14ac:dyDescent="0.25">
      <c r="A280" t="s">
        <v>6</v>
      </c>
      <c r="B280" t="s">
        <v>12</v>
      </c>
      <c r="C280" t="s">
        <v>28</v>
      </c>
      <c r="D280" t="s">
        <v>144</v>
      </c>
      <c r="E280" t="s">
        <v>522</v>
      </c>
      <c r="F280" t="s">
        <v>953</v>
      </c>
    </row>
    <row r="281" spans="1:6" x14ac:dyDescent="0.25">
      <c r="A281" t="s">
        <v>6</v>
      </c>
      <c r="B281" t="s">
        <v>12</v>
      </c>
      <c r="C281" t="s">
        <v>24</v>
      </c>
      <c r="D281" t="s">
        <v>140</v>
      </c>
      <c r="E281" t="s">
        <v>518</v>
      </c>
      <c r="F281" t="s">
        <v>954</v>
      </c>
    </row>
    <row r="282" spans="1:6" x14ac:dyDescent="0.25">
      <c r="A282" t="s">
        <v>6</v>
      </c>
      <c r="B282" t="s">
        <v>12</v>
      </c>
      <c r="C282" t="s">
        <v>41</v>
      </c>
      <c r="D282" t="s">
        <v>164</v>
      </c>
      <c r="E282" t="s">
        <v>540</v>
      </c>
      <c r="F282" t="s">
        <v>955</v>
      </c>
    </row>
    <row r="283" spans="1:6" x14ac:dyDescent="0.25">
      <c r="A283" t="s">
        <v>6</v>
      </c>
      <c r="B283" t="s">
        <v>12</v>
      </c>
      <c r="C283" t="s">
        <v>30</v>
      </c>
      <c r="D283" t="s">
        <v>266</v>
      </c>
      <c r="E283" t="s">
        <v>519</v>
      </c>
      <c r="F283" t="s">
        <v>956</v>
      </c>
    </row>
    <row r="284" spans="1:6" x14ac:dyDescent="0.25">
      <c r="A284" t="s">
        <v>6</v>
      </c>
      <c r="B284" t="s">
        <v>12</v>
      </c>
      <c r="C284" t="s">
        <v>22</v>
      </c>
      <c r="D284" t="s">
        <v>157</v>
      </c>
      <c r="E284" t="s">
        <v>534</v>
      </c>
      <c r="F284" t="s">
        <v>957</v>
      </c>
    </row>
    <row r="285" spans="1:6" x14ac:dyDescent="0.25">
      <c r="A285" t="s">
        <v>6</v>
      </c>
      <c r="B285" t="s">
        <v>12</v>
      </c>
      <c r="C285" t="s">
        <v>42</v>
      </c>
      <c r="D285" t="s">
        <v>165</v>
      </c>
      <c r="E285" t="s">
        <v>541</v>
      </c>
      <c r="F285" t="s">
        <v>958</v>
      </c>
    </row>
    <row r="286" spans="1:6" x14ac:dyDescent="0.25">
      <c r="A286" t="s">
        <v>6</v>
      </c>
      <c r="B286" t="s">
        <v>12</v>
      </c>
      <c r="C286" t="s">
        <v>39</v>
      </c>
      <c r="D286" t="s">
        <v>161</v>
      </c>
      <c r="E286" t="s">
        <v>538</v>
      </c>
      <c r="F286" t="s">
        <v>959</v>
      </c>
    </row>
    <row r="287" spans="1:6" x14ac:dyDescent="0.25">
      <c r="A287" t="s">
        <v>6</v>
      </c>
      <c r="B287" t="s">
        <v>12</v>
      </c>
      <c r="C287" t="s">
        <v>33</v>
      </c>
      <c r="D287" t="s">
        <v>153</v>
      </c>
      <c r="E287" t="s">
        <v>530</v>
      </c>
      <c r="F287" t="s">
        <v>960</v>
      </c>
    </row>
    <row r="288" spans="1:6" x14ac:dyDescent="0.25">
      <c r="A288" t="s">
        <v>6</v>
      </c>
      <c r="B288" t="s">
        <v>12</v>
      </c>
      <c r="C288" t="s">
        <v>51</v>
      </c>
      <c r="D288" t="s">
        <v>181</v>
      </c>
      <c r="E288" t="s">
        <v>556</v>
      </c>
      <c r="F288" t="s">
        <v>961</v>
      </c>
    </row>
    <row r="289" spans="1:6" x14ac:dyDescent="0.25">
      <c r="A289" t="s">
        <v>6</v>
      </c>
      <c r="B289" t="s">
        <v>12</v>
      </c>
      <c r="C289" t="s">
        <v>37</v>
      </c>
      <c r="D289" t="s">
        <v>159</v>
      </c>
      <c r="E289" t="s">
        <v>536</v>
      </c>
      <c r="F289" t="s">
        <v>962</v>
      </c>
    </row>
    <row r="290" spans="1:6" x14ac:dyDescent="0.25">
      <c r="A290" t="s">
        <v>6</v>
      </c>
      <c r="B290" t="s">
        <v>12</v>
      </c>
      <c r="C290" t="s">
        <v>27</v>
      </c>
      <c r="D290" t="s">
        <v>175</v>
      </c>
      <c r="E290" t="s">
        <v>551</v>
      </c>
      <c r="F290" t="s">
        <v>963</v>
      </c>
    </row>
    <row r="291" spans="1:6" x14ac:dyDescent="0.25">
      <c r="A291" t="s">
        <v>6</v>
      </c>
      <c r="B291" t="s">
        <v>12</v>
      </c>
      <c r="C291" t="s">
        <v>32</v>
      </c>
      <c r="D291" t="s">
        <v>150</v>
      </c>
      <c r="E291" t="s">
        <v>527</v>
      </c>
      <c r="F291" t="s">
        <v>964</v>
      </c>
    </row>
    <row r="292" spans="1:6" x14ac:dyDescent="0.25">
      <c r="A292" t="s">
        <v>6</v>
      </c>
      <c r="B292" t="s">
        <v>12</v>
      </c>
      <c r="C292" t="s">
        <v>36</v>
      </c>
      <c r="D292" t="s">
        <v>158</v>
      </c>
      <c r="E292" t="s">
        <v>535</v>
      </c>
      <c r="F292" t="s">
        <v>965</v>
      </c>
    </row>
    <row r="293" spans="1:6" x14ac:dyDescent="0.25">
      <c r="A293" t="s">
        <v>6</v>
      </c>
      <c r="B293" t="s">
        <v>12</v>
      </c>
      <c r="C293" t="s">
        <v>38</v>
      </c>
      <c r="D293" t="s">
        <v>174</v>
      </c>
      <c r="E293" t="s">
        <v>550</v>
      </c>
      <c r="F293" t="s">
        <v>966</v>
      </c>
    </row>
    <row r="294" spans="1:6" x14ac:dyDescent="0.25">
      <c r="A294" t="s">
        <v>6</v>
      </c>
      <c r="B294" t="s">
        <v>12</v>
      </c>
      <c r="C294" t="s">
        <v>44</v>
      </c>
      <c r="D294" t="s">
        <v>183</v>
      </c>
      <c r="E294" t="s">
        <v>557</v>
      </c>
      <c r="F294" t="s">
        <v>967</v>
      </c>
    </row>
    <row r="295" spans="1:6" x14ac:dyDescent="0.25">
      <c r="A295" t="s">
        <v>6</v>
      </c>
      <c r="B295" t="s">
        <v>12</v>
      </c>
      <c r="C295" t="s">
        <v>44</v>
      </c>
      <c r="D295" t="s">
        <v>169</v>
      </c>
      <c r="E295" t="s">
        <v>545</v>
      </c>
      <c r="F295" t="s">
        <v>968</v>
      </c>
    </row>
    <row r="296" spans="1:6" x14ac:dyDescent="0.25">
      <c r="A296" t="s">
        <v>6</v>
      </c>
      <c r="B296" t="s">
        <v>12</v>
      </c>
      <c r="C296" t="s">
        <v>26</v>
      </c>
      <c r="D296" t="s">
        <v>180</v>
      </c>
      <c r="E296" t="s">
        <v>555</v>
      </c>
      <c r="F296" t="s">
        <v>968</v>
      </c>
    </row>
    <row r="297" spans="1:6" x14ac:dyDescent="0.25">
      <c r="A297" t="s">
        <v>6</v>
      </c>
      <c r="B297" t="s">
        <v>12</v>
      </c>
      <c r="C297" t="s">
        <v>39</v>
      </c>
      <c r="D297" t="s">
        <v>240</v>
      </c>
      <c r="E297" t="s">
        <v>593</v>
      </c>
      <c r="F297" t="s">
        <v>969</v>
      </c>
    </row>
    <row r="298" spans="1:6" x14ac:dyDescent="0.25">
      <c r="A298" t="s">
        <v>6</v>
      </c>
      <c r="B298" t="s">
        <v>12</v>
      </c>
      <c r="C298" t="s">
        <v>68</v>
      </c>
      <c r="D298" t="s">
        <v>235</v>
      </c>
      <c r="E298" t="s">
        <v>591</v>
      </c>
      <c r="F298" t="s">
        <v>923</v>
      </c>
    </row>
    <row r="299" spans="1:6" x14ac:dyDescent="0.25">
      <c r="A299" t="s">
        <v>6</v>
      </c>
      <c r="B299" t="s">
        <v>12</v>
      </c>
      <c r="C299" t="s">
        <v>47</v>
      </c>
      <c r="D299" t="s">
        <v>194</v>
      </c>
      <c r="E299" t="s">
        <v>567</v>
      </c>
      <c r="F299" t="s">
        <v>871</v>
      </c>
    </row>
    <row r="300" spans="1:6" x14ac:dyDescent="0.25">
      <c r="A300" t="s">
        <v>6</v>
      </c>
      <c r="B300" t="s">
        <v>12</v>
      </c>
      <c r="C300" t="s">
        <v>40</v>
      </c>
      <c r="D300" t="s">
        <v>163</v>
      </c>
      <c r="E300" t="s">
        <v>519</v>
      </c>
      <c r="F300" t="s">
        <v>970</v>
      </c>
    </row>
    <row r="301" spans="1:6" x14ac:dyDescent="0.25">
      <c r="A301" t="s">
        <v>6</v>
      </c>
      <c r="B301" t="s">
        <v>12</v>
      </c>
      <c r="C301" t="s">
        <v>34</v>
      </c>
      <c r="D301" t="s">
        <v>209</v>
      </c>
      <c r="E301" t="s">
        <v>578</v>
      </c>
      <c r="F301" t="s">
        <v>971</v>
      </c>
    </row>
    <row r="302" spans="1:6" x14ac:dyDescent="0.25">
      <c r="A302" t="s">
        <v>6</v>
      </c>
      <c r="B302" t="s">
        <v>12</v>
      </c>
      <c r="C302" t="s">
        <v>38</v>
      </c>
      <c r="D302" t="s">
        <v>188</v>
      </c>
      <c r="E302" t="s">
        <v>562</v>
      </c>
      <c r="F302" t="s">
        <v>972</v>
      </c>
    </row>
    <row r="303" spans="1:6" x14ac:dyDescent="0.25">
      <c r="A303" t="s">
        <v>6</v>
      </c>
      <c r="B303" t="s">
        <v>12</v>
      </c>
      <c r="C303" t="s">
        <v>57</v>
      </c>
      <c r="D303" t="s">
        <v>200</v>
      </c>
      <c r="E303" t="s">
        <v>519</v>
      </c>
      <c r="F303" t="s">
        <v>973</v>
      </c>
    </row>
    <row r="304" spans="1:6" x14ac:dyDescent="0.25">
      <c r="A304" t="s">
        <v>6</v>
      </c>
      <c r="B304" t="s">
        <v>12</v>
      </c>
      <c r="C304" t="s">
        <v>56</v>
      </c>
      <c r="D304" t="s">
        <v>193</v>
      </c>
      <c r="E304" t="s">
        <v>566</v>
      </c>
      <c r="F304" t="s">
        <v>974</v>
      </c>
    </row>
    <row r="305" spans="1:6" x14ac:dyDescent="0.25">
      <c r="A305" t="s">
        <v>6</v>
      </c>
      <c r="B305" t="s">
        <v>12</v>
      </c>
      <c r="C305" t="s">
        <v>36</v>
      </c>
      <c r="D305" t="s">
        <v>162</v>
      </c>
      <c r="E305" t="s">
        <v>539</v>
      </c>
      <c r="F305" t="s">
        <v>975</v>
      </c>
    </row>
    <row r="306" spans="1:6" x14ac:dyDescent="0.25">
      <c r="A306" t="s">
        <v>6</v>
      </c>
      <c r="B306" t="s">
        <v>12</v>
      </c>
      <c r="C306" t="s">
        <v>62</v>
      </c>
      <c r="D306" t="s">
        <v>213</v>
      </c>
      <c r="E306" t="s">
        <v>582</v>
      </c>
      <c r="F306" t="s">
        <v>881</v>
      </c>
    </row>
    <row r="307" spans="1:6" x14ac:dyDescent="0.25">
      <c r="A307" t="s">
        <v>6</v>
      </c>
      <c r="B307" t="s">
        <v>12</v>
      </c>
      <c r="C307" t="s">
        <v>50</v>
      </c>
      <c r="D307" t="s">
        <v>190</v>
      </c>
      <c r="E307" t="s">
        <v>564</v>
      </c>
      <c r="F307" t="s">
        <v>881</v>
      </c>
    </row>
    <row r="308" spans="1:6" x14ac:dyDescent="0.25">
      <c r="A308" t="s">
        <v>6</v>
      </c>
      <c r="B308" t="s">
        <v>12</v>
      </c>
      <c r="C308" t="s">
        <v>45</v>
      </c>
      <c r="D308" t="s">
        <v>170</v>
      </c>
      <c r="E308" t="s">
        <v>546</v>
      </c>
      <c r="F308" t="s">
        <v>976</v>
      </c>
    </row>
    <row r="309" spans="1:6" x14ac:dyDescent="0.25">
      <c r="A309" t="s">
        <v>6</v>
      </c>
      <c r="B309" t="s">
        <v>12</v>
      </c>
      <c r="C309" t="s">
        <v>62</v>
      </c>
      <c r="D309" t="s">
        <v>212</v>
      </c>
      <c r="E309" t="s">
        <v>581</v>
      </c>
      <c r="F309" t="s">
        <v>929</v>
      </c>
    </row>
    <row r="310" spans="1:6" x14ac:dyDescent="0.25">
      <c r="A310" t="s">
        <v>6</v>
      </c>
      <c r="B310" t="s">
        <v>12</v>
      </c>
      <c r="C310" t="s">
        <v>27</v>
      </c>
      <c r="D310" t="s">
        <v>171</v>
      </c>
      <c r="E310" t="s">
        <v>547</v>
      </c>
      <c r="F310" t="s">
        <v>977</v>
      </c>
    </row>
    <row r="311" spans="1:6" x14ac:dyDescent="0.25">
      <c r="A311" t="s">
        <v>6</v>
      </c>
      <c r="B311" t="s">
        <v>12</v>
      </c>
      <c r="C311" t="s">
        <v>56</v>
      </c>
      <c r="D311" t="s">
        <v>196</v>
      </c>
      <c r="E311" t="s">
        <v>569</v>
      </c>
      <c r="F311" t="s">
        <v>978</v>
      </c>
    </row>
    <row r="312" spans="1:6" x14ac:dyDescent="0.25">
      <c r="A312" t="s">
        <v>6</v>
      </c>
      <c r="B312" t="s">
        <v>12</v>
      </c>
      <c r="C312" t="s">
        <v>41</v>
      </c>
      <c r="D312" t="s">
        <v>192</v>
      </c>
      <c r="E312" t="s">
        <v>519</v>
      </c>
      <c r="F312" t="s">
        <v>978</v>
      </c>
    </row>
    <row r="313" spans="1:6" x14ac:dyDescent="0.25">
      <c r="A313" t="s">
        <v>6</v>
      </c>
      <c r="B313" t="s">
        <v>12</v>
      </c>
      <c r="C313" t="s">
        <v>48</v>
      </c>
      <c r="D313" t="s">
        <v>176</v>
      </c>
      <c r="E313" t="s">
        <v>552</v>
      </c>
      <c r="F313" t="s">
        <v>933</v>
      </c>
    </row>
    <row r="314" spans="1:6" x14ac:dyDescent="0.25">
      <c r="A314" t="s">
        <v>6</v>
      </c>
      <c r="B314" t="s">
        <v>12</v>
      </c>
      <c r="C314" t="s">
        <v>24</v>
      </c>
      <c r="D314" t="s">
        <v>168</v>
      </c>
      <c r="E314" t="s">
        <v>544</v>
      </c>
      <c r="F314" t="s">
        <v>890</v>
      </c>
    </row>
    <row r="315" spans="1:6" x14ac:dyDescent="0.25">
      <c r="A315" t="s">
        <v>6</v>
      </c>
      <c r="B315" t="s">
        <v>12</v>
      </c>
      <c r="C315" t="s">
        <v>49</v>
      </c>
      <c r="D315" t="s">
        <v>177</v>
      </c>
      <c r="E315" t="s">
        <v>553</v>
      </c>
      <c r="F315" t="s">
        <v>892</v>
      </c>
    </row>
    <row r="316" spans="1:6" x14ac:dyDescent="0.25">
      <c r="A316" t="s">
        <v>6</v>
      </c>
      <c r="B316" t="s">
        <v>12</v>
      </c>
      <c r="C316" t="s">
        <v>27</v>
      </c>
      <c r="D316" t="s">
        <v>195</v>
      </c>
      <c r="E316" t="s">
        <v>568</v>
      </c>
      <c r="F316" t="s">
        <v>894</v>
      </c>
    </row>
    <row r="317" spans="1:6" x14ac:dyDescent="0.25">
      <c r="A317" t="s">
        <v>6</v>
      </c>
      <c r="B317" t="s">
        <v>12</v>
      </c>
      <c r="C317" t="s">
        <v>50</v>
      </c>
      <c r="D317" t="s">
        <v>178</v>
      </c>
      <c r="E317" t="s">
        <v>519</v>
      </c>
      <c r="F317" t="s">
        <v>895</v>
      </c>
    </row>
    <row r="318" spans="1:6" x14ac:dyDescent="0.25">
      <c r="A318" t="s">
        <v>6</v>
      </c>
      <c r="B318" t="s">
        <v>12</v>
      </c>
      <c r="C318" t="s">
        <v>50</v>
      </c>
      <c r="D318" t="s">
        <v>191</v>
      </c>
      <c r="E318" t="s">
        <v>565</v>
      </c>
      <c r="F318" t="s">
        <v>895</v>
      </c>
    </row>
    <row r="319" spans="1:6" x14ac:dyDescent="0.25">
      <c r="A319" t="s">
        <v>6</v>
      </c>
      <c r="B319" t="s">
        <v>12</v>
      </c>
      <c r="C319" t="s">
        <v>55</v>
      </c>
      <c r="D319" t="s">
        <v>186</v>
      </c>
      <c r="E319" t="s">
        <v>560</v>
      </c>
      <c r="F319" t="s">
        <v>979</v>
      </c>
    </row>
    <row r="320" spans="1:6" x14ac:dyDescent="0.25">
      <c r="A320" t="s">
        <v>6</v>
      </c>
      <c r="B320" t="s">
        <v>12</v>
      </c>
      <c r="C320" t="s">
        <v>36</v>
      </c>
      <c r="D320" t="s">
        <v>167</v>
      </c>
      <c r="E320" t="s">
        <v>543</v>
      </c>
      <c r="F320" t="s">
        <v>896</v>
      </c>
    </row>
    <row r="321" spans="1:6" x14ac:dyDescent="0.25">
      <c r="A321" t="s">
        <v>6</v>
      </c>
      <c r="B321" t="s">
        <v>12</v>
      </c>
      <c r="C321" t="s">
        <v>53</v>
      </c>
      <c r="D321" t="s">
        <v>184</v>
      </c>
      <c r="E321" t="s">
        <v>558</v>
      </c>
      <c r="F321" t="s">
        <v>980</v>
      </c>
    </row>
    <row r="322" spans="1:6" x14ac:dyDescent="0.25">
      <c r="A322" t="s">
        <v>6</v>
      </c>
      <c r="B322" t="s">
        <v>12</v>
      </c>
      <c r="C322" t="s">
        <v>49</v>
      </c>
      <c r="D322" t="s">
        <v>257</v>
      </c>
      <c r="E322" t="s">
        <v>601</v>
      </c>
      <c r="F322" t="s">
        <v>934</v>
      </c>
    </row>
    <row r="323" spans="1:6" x14ac:dyDescent="0.25">
      <c r="A323" t="s">
        <v>6</v>
      </c>
      <c r="B323" t="s">
        <v>12</v>
      </c>
      <c r="C323" t="s">
        <v>65</v>
      </c>
      <c r="D323" t="s">
        <v>218</v>
      </c>
      <c r="E323" t="s">
        <v>519</v>
      </c>
      <c r="F323" t="s">
        <v>981</v>
      </c>
    </row>
    <row r="324" spans="1:6" x14ac:dyDescent="0.25">
      <c r="A324" t="s">
        <v>6</v>
      </c>
      <c r="B324" t="s">
        <v>12</v>
      </c>
      <c r="C324" t="s">
        <v>54</v>
      </c>
      <c r="D324" t="s">
        <v>185</v>
      </c>
      <c r="E324" t="s">
        <v>559</v>
      </c>
      <c r="F324" t="s">
        <v>21</v>
      </c>
    </row>
    <row r="325" spans="1:6" x14ac:dyDescent="0.25">
      <c r="A325" t="s">
        <v>6</v>
      </c>
      <c r="B325" t="s">
        <v>12</v>
      </c>
      <c r="C325" t="s">
        <v>47</v>
      </c>
      <c r="D325" t="s">
        <v>173</v>
      </c>
      <c r="E325" t="s">
        <v>549</v>
      </c>
      <c r="F325" t="s">
        <v>21</v>
      </c>
    </row>
    <row r="326" spans="1:6" x14ac:dyDescent="0.25">
      <c r="A326" t="s">
        <v>6</v>
      </c>
      <c r="B326" t="s">
        <v>12</v>
      </c>
      <c r="C326" t="s">
        <v>38</v>
      </c>
      <c r="D326" t="s">
        <v>206</v>
      </c>
      <c r="E326" t="s">
        <v>575</v>
      </c>
      <c r="F326" t="s">
        <v>19</v>
      </c>
    </row>
    <row r="327" spans="1:6" x14ac:dyDescent="0.25">
      <c r="A327" t="s">
        <v>6</v>
      </c>
      <c r="B327" t="s">
        <v>12</v>
      </c>
      <c r="C327" t="s">
        <v>38</v>
      </c>
      <c r="D327" t="s">
        <v>199</v>
      </c>
      <c r="E327" t="s">
        <v>570</v>
      </c>
      <c r="F327" t="s">
        <v>19</v>
      </c>
    </row>
    <row r="328" spans="1:6" x14ac:dyDescent="0.25">
      <c r="A328" t="s">
        <v>6</v>
      </c>
      <c r="B328" t="s">
        <v>12</v>
      </c>
      <c r="C328" t="s">
        <v>22</v>
      </c>
      <c r="D328" t="s">
        <v>215</v>
      </c>
      <c r="E328" t="s">
        <v>519</v>
      </c>
      <c r="F328" t="s">
        <v>899</v>
      </c>
    </row>
    <row r="329" spans="1:6" x14ac:dyDescent="0.25">
      <c r="A329" t="s">
        <v>6</v>
      </c>
      <c r="B329" t="s">
        <v>12</v>
      </c>
      <c r="C329" t="s">
        <v>31</v>
      </c>
      <c r="D329" t="s">
        <v>217</v>
      </c>
      <c r="E329" t="s">
        <v>585</v>
      </c>
      <c r="F329" t="s">
        <v>899</v>
      </c>
    </row>
    <row r="330" spans="1:6" x14ac:dyDescent="0.25">
      <c r="A330" t="s">
        <v>6</v>
      </c>
      <c r="B330" t="s">
        <v>12</v>
      </c>
      <c r="C330" t="s">
        <v>53</v>
      </c>
      <c r="D330" t="s">
        <v>211</v>
      </c>
      <c r="E330" t="s">
        <v>580</v>
      </c>
      <c r="F330" t="s">
        <v>899</v>
      </c>
    </row>
    <row r="331" spans="1:6" x14ac:dyDescent="0.25">
      <c r="A331" t="s">
        <v>6</v>
      </c>
      <c r="B331" t="s">
        <v>12</v>
      </c>
      <c r="C331" t="s">
        <v>44</v>
      </c>
      <c r="D331" t="s">
        <v>210</v>
      </c>
      <c r="E331" t="s">
        <v>579</v>
      </c>
      <c r="F331" t="s">
        <v>899</v>
      </c>
    </row>
    <row r="332" spans="1:6" x14ac:dyDescent="0.25">
      <c r="A332" t="s">
        <v>6</v>
      </c>
      <c r="B332" t="s">
        <v>12</v>
      </c>
      <c r="C332" t="s">
        <v>47</v>
      </c>
      <c r="D332" t="s">
        <v>208</v>
      </c>
      <c r="E332" t="s">
        <v>577</v>
      </c>
      <c r="F332" t="s">
        <v>900</v>
      </c>
    </row>
    <row r="333" spans="1:6" x14ac:dyDescent="0.25">
      <c r="A333" t="s">
        <v>6</v>
      </c>
      <c r="B333" t="s">
        <v>12</v>
      </c>
      <c r="C333" t="s">
        <v>24</v>
      </c>
      <c r="D333" t="s">
        <v>202</v>
      </c>
      <c r="E333" t="s">
        <v>572</v>
      </c>
      <c r="F333" t="s">
        <v>900</v>
      </c>
    </row>
    <row r="334" spans="1:6" x14ac:dyDescent="0.25">
      <c r="A334" t="s">
        <v>6</v>
      </c>
      <c r="B334" t="s">
        <v>12</v>
      </c>
      <c r="C334" t="s">
        <v>61</v>
      </c>
      <c r="D334" t="s">
        <v>207</v>
      </c>
      <c r="E334" t="s">
        <v>576</v>
      </c>
      <c r="F334" t="s">
        <v>901</v>
      </c>
    </row>
    <row r="335" spans="1:6" x14ac:dyDescent="0.25">
      <c r="A335" t="s">
        <v>6</v>
      </c>
      <c r="B335" t="s">
        <v>12</v>
      </c>
      <c r="C335" t="s">
        <v>25</v>
      </c>
      <c r="D335" t="s">
        <v>197</v>
      </c>
      <c r="E335" t="s">
        <v>519</v>
      </c>
      <c r="F335" t="s">
        <v>901</v>
      </c>
    </row>
    <row r="336" spans="1:6" x14ac:dyDescent="0.25">
      <c r="A336" t="s">
        <v>6</v>
      </c>
      <c r="B336" t="s">
        <v>12</v>
      </c>
      <c r="C336" t="s">
        <v>54</v>
      </c>
      <c r="D336" t="s">
        <v>204</v>
      </c>
      <c r="E336" t="s">
        <v>574</v>
      </c>
      <c r="F336" t="s">
        <v>982</v>
      </c>
    </row>
    <row r="337" spans="1:6" x14ac:dyDescent="0.25">
      <c r="A337" t="s">
        <v>6</v>
      </c>
      <c r="B337" t="s">
        <v>12</v>
      </c>
      <c r="C337" t="s">
        <v>63</v>
      </c>
      <c r="D337" t="s">
        <v>214</v>
      </c>
      <c r="E337" t="s">
        <v>583</v>
      </c>
      <c r="F337" t="s">
        <v>982</v>
      </c>
    </row>
    <row r="338" spans="1:6" x14ac:dyDescent="0.25">
      <c r="A338" t="s">
        <v>6</v>
      </c>
      <c r="B338" t="s">
        <v>12</v>
      </c>
      <c r="C338" t="s">
        <v>38</v>
      </c>
      <c r="D338" t="s">
        <v>160</v>
      </c>
      <c r="E338" t="s">
        <v>537</v>
      </c>
      <c r="F338" t="s">
        <v>982</v>
      </c>
    </row>
    <row r="339" spans="1:6" x14ac:dyDescent="0.25">
      <c r="A339" t="s">
        <v>6</v>
      </c>
      <c r="B339" t="s">
        <v>12</v>
      </c>
      <c r="C339" t="s">
        <v>56</v>
      </c>
      <c r="D339" t="s">
        <v>187</v>
      </c>
      <c r="E339" t="s">
        <v>561</v>
      </c>
      <c r="F339" t="s">
        <v>902</v>
      </c>
    </row>
    <row r="340" spans="1:6" x14ac:dyDescent="0.25">
      <c r="A340" t="s">
        <v>6</v>
      </c>
      <c r="B340" t="s">
        <v>12</v>
      </c>
      <c r="C340" t="s">
        <v>64</v>
      </c>
      <c r="D340" t="s">
        <v>216</v>
      </c>
      <c r="E340" t="s">
        <v>584</v>
      </c>
      <c r="F340" t="s">
        <v>902</v>
      </c>
    </row>
    <row r="341" spans="1:6" x14ac:dyDescent="0.25">
      <c r="A341" t="s">
        <v>6</v>
      </c>
      <c r="B341" t="s">
        <v>12</v>
      </c>
      <c r="C341" t="s">
        <v>59</v>
      </c>
      <c r="D341" t="s">
        <v>203</v>
      </c>
      <c r="E341" t="s">
        <v>573</v>
      </c>
      <c r="F341" t="s">
        <v>902</v>
      </c>
    </row>
    <row r="342" spans="1:6" x14ac:dyDescent="0.25">
      <c r="A342" t="s">
        <v>6</v>
      </c>
      <c r="B342" t="s">
        <v>12</v>
      </c>
      <c r="C342" t="s">
        <v>22</v>
      </c>
      <c r="D342" t="s">
        <v>221</v>
      </c>
      <c r="E342" t="s">
        <v>519</v>
      </c>
      <c r="F342" t="s">
        <v>902</v>
      </c>
    </row>
    <row r="343" spans="1:6" x14ac:dyDescent="0.25">
      <c r="A343" t="s">
        <v>6</v>
      </c>
      <c r="B343" t="s">
        <v>12</v>
      </c>
      <c r="C343" t="s">
        <v>22</v>
      </c>
      <c r="D343" t="s">
        <v>189</v>
      </c>
      <c r="E343" t="s">
        <v>563</v>
      </c>
      <c r="F343" t="s">
        <v>905</v>
      </c>
    </row>
    <row r="344" spans="1:6" x14ac:dyDescent="0.25">
      <c r="A344" t="s">
        <v>6</v>
      </c>
      <c r="B344" t="s">
        <v>12</v>
      </c>
      <c r="C344" t="s">
        <v>43</v>
      </c>
      <c r="D344" t="s">
        <v>166</v>
      </c>
      <c r="E344" t="s">
        <v>542</v>
      </c>
      <c r="F344" t="s">
        <v>906</v>
      </c>
    </row>
    <row r="345" spans="1:6" x14ac:dyDescent="0.25">
      <c r="A345" t="s">
        <v>6</v>
      </c>
      <c r="B345" t="s">
        <v>12</v>
      </c>
      <c r="C345" t="s">
        <v>59</v>
      </c>
      <c r="D345" t="s">
        <v>222</v>
      </c>
      <c r="E345" t="s">
        <v>519</v>
      </c>
      <c r="F345" t="s">
        <v>907</v>
      </c>
    </row>
    <row r="346" spans="1:6" x14ac:dyDescent="0.25">
      <c r="A346" t="s">
        <v>6</v>
      </c>
      <c r="B346" t="s">
        <v>12</v>
      </c>
      <c r="C346" t="s">
        <v>59</v>
      </c>
      <c r="D346" t="s">
        <v>223</v>
      </c>
      <c r="E346" t="s">
        <v>519</v>
      </c>
      <c r="F346" t="s">
        <v>907</v>
      </c>
    </row>
    <row r="347" spans="1:6" x14ac:dyDescent="0.25">
      <c r="A347" t="s">
        <v>6</v>
      </c>
      <c r="B347" t="s">
        <v>12</v>
      </c>
      <c r="C347" t="s">
        <v>59</v>
      </c>
      <c r="D347" t="s">
        <v>224</v>
      </c>
      <c r="E347" t="s">
        <v>519</v>
      </c>
      <c r="F347" t="s">
        <v>907</v>
      </c>
    </row>
    <row r="348" spans="1:6" x14ac:dyDescent="0.25">
      <c r="A348" t="s">
        <v>6</v>
      </c>
      <c r="B348" t="s">
        <v>12</v>
      </c>
      <c r="C348" t="s">
        <v>34</v>
      </c>
      <c r="D348" t="s">
        <v>225</v>
      </c>
      <c r="E348" t="s">
        <v>519</v>
      </c>
      <c r="F348" t="s">
        <v>907</v>
      </c>
    </row>
    <row r="349" spans="1:6" x14ac:dyDescent="0.25">
      <c r="A349" t="s">
        <v>6</v>
      </c>
      <c r="B349" t="s">
        <v>12</v>
      </c>
      <c r="C349" t="s">
        <v>25</v>
      </c>
      <c r="D349" t="s">
        <v>141</v>
      </c>
      <c r="E349" t="s">
        <v>519</v>
      </c>
      <c r="F349" t="s">
        <v>907</v>
      </c>
    </row>
    <row r="350" spans="1:6" x14ac:dyDescent="0.25">
      <c r="A350" t="s">
        <v>6</v>
      </c>
      <c r="B350" t="s">
        <v>12</v>
      </c>
      <c r="C350" t="s">
        <v>52</v>
      </c>
      <c r="D350" t="s">
        <v>182</v>
      </c>
      <c r="E350" t="s">
        <v>519</v>
      </c>
      <c r="F350" t="s">
        <v>907</v>
      </c>
    </row>
    <row r="351" spans="1:6" x14ac:dyDescent="0.25">
      <c r="A351" t="s">
        <v>6</v>
      </c>
      <c r="B351" t="s">
        <v>12</v>
      </c>
      <c r="C351" t="s">
        <v>67</v>
      </c>
      <c r="D351" t="s">
        <v>226</v>
      </c>
      <c r="E351" t="s">
        <v>519</v>
      </c>
      <c r="F351" t="s">
        <v>907</v>
      </c>
    </row>
    <row r="352" spans="1:6" x14ac:dyDescent="0.25">
      <c r="A352" t="s">
        <v>6</v>
      </c>
      <c r="B352" t="s">
        <v>12</v>
      </c>
      <c r="C352" t="s">
        <v>58</v>
      </c>
      <c r="D352" t="s">
        <v>201</v>
      </c>
      <c r="E352" t="s">
        <v>571</v>
      </c>
      <c r="F352" t="s">
        <v>907</v>
      </c>
    </row>
    <row r="353" spans="1:6" x14ac:dyDescent="0.25">
      <c r="A353" t="s">
        <v>6</v>
      </c>
      <c r="B353" t="s">
        <v>12</v>
      </c>
      <c r="C353" t="s">
        <v>68</v>
      </c>
      <c r="D353" t="s">
        <v>227</v>
      </c>
      <c r="E353" t="s">
        <v>519</v>
      </c>
      <c r="F353" t="s">
        <v>907</v>
      </c>
    </row>
    <row r="354" spans="1:6" x14ac:dyDescent="0.25">
      <c r="A354" t="s">
        <v>6</v>
      </c>
      <c r="B354" t="s">
        <v>12</v>
      </c>
      <c r="C354" t="s">
        <v>27</v>
      </c>
      <c r="D354" t="s">
        <v>229</v>
      </c>
      <c r="E354" t="s">
        <v>519</v>
      </c>
      <c r="F354" t="s">
        <v>907</v>
      </c>
    </row>
    <row r="355" spans="1:6" x14ac:dyDescent="0.25">
      <c r="A355" t="s">
        <v>6</v>
      </c>
      <c r="B355" t="s">
        <v>12</v>
      </c>
      <c r="C355" t="s">
        <v>34</v>
      </c>
      <c r="D355" t="s">
        <v>220</v>
      </c>
      <c r="E355" t="s">
        <v>519</v>
      </c>
      <c r="F355" t="s">
        <v>907</v>
      </c>
    </row>
    <row r="356" spans="1:6" x14ac:dyDescent="0.25">
      <c r="A356" t="s">
        <v>6</v>
      </c>
      <c r="B356" t="s">
        <v>12</v>
      </c>
      <c r="C356" t="s">
        <v>70</v>
      </c>
      <c r="D356" t="s">
        <v>230</v>
      </c>
      <c r="E356" t="s">
        <v>588</v>
      </c>
      <c r="F356" t="s">
        <v>907</v>
      </c>
    </row>
    <row r="357" spans="1:6" x14ac:dyDescent="0.25">
      <c r="A357" t="s">
        <v>6</v>
      </c>
      <c r="B357" t="s">
        <v>12</v>
      </c>
      <c r="C357" t="s">
        <v>71</v>
      </c>
      <c r="D357" t="s">
        <v>231</v>
      </c>
      <c r="E357" t="s">
        <v>519</v>
      </c>
      <c r="F357" t="s">
        <v>907</v>
      </c>
    </row>
    <row r="358" spans="1:6" x14ac:dyDescent="0.25">
      <c r="A358" t="s">
        <v>6</v>
      </c>
      <c r="B358" t="s">
        <v>12</v>
      </c>
      <c r="C358" t="s">
        <v>69</v>
      </c>
      <c r="D358" t="s">
        <v>228</v>
      </c>
      <c r="E358" t="s">
        <v>587</v>
      </c>
      <c r="F358" t="s">
        <v>907</v>
      </c>
    </row>
    <row r="359" spans="1:6" x14ac:dyDescent="0.25">
      <c r="A359" t="s">
        <v>6</v>
      </c>
      <c r="B359" t="s">
        <v>12</v>
      </c>
      <c r="C359" t="s">
        <v>41</v>
      </c>
      <c r="D359" t="s">
        <v>232</v>
      </c>
      <c r="E359" t="s">
        <v>589</v>
      </c>
      <c r="F359" t="s">
        <v>907</v>
      </c>
    </row>
    <row r="360" spans="1:6" x14ac:dyDescent="0.25">
      <c r="A360" t="s">
        <v>6</v>
      </c>
      <c r="B360" t="s">
        <v>12</v>
      </c>
      <c r="C360" t="s">
        <v>28</v>
      </c>
      <c r="D360" t="s">
        <v>234</v>
      </c>
      <c r="E360" t="s">
        <v>519</v>
      </c>
      <c r="F360" t="s">
        <v>907</v>
      </c>
    </row>
    <row r="361" spans="1:6" x14ac:dyDescent="0.25">
      <c r="A361" t="s">
        <v>6</v>
      </c>
      <c r="B361" t="s">
        <v>12</v>
      </c>
      <c r="C361" t="s">
        <v>73</v>
      </c>
      <c r="D361" t="s">
        <v>236</v>
      </c>
      <c r="E361" t="s">
        <v>519</v>
      </c>
      <c r="F361" t="s">
        <v>907</v>
      </c>
    </row>
    <row r="362" spans="1:6" x14ac:dyDescent="0.25">
      <c r="A362" t="s">
        <v>6</v>
      </c>
      <c r="B362" t="s">
        <v>12</v>
      </c>
      <c r="C362" t="s">
        <v>40</v>
      </c>
      <c r="D362" t="s">
        <v>254</v>
      </c>
      <c r="E362" t="s">
        <v>519</v>
      </c>
      <c r="F362" t="s">
        <v>907</v>
      </c>
    </row>
    <row r="363" spans="1:6" x14ac:dyDescent="0.25">
      <c r="A363" t="s">
        <v>6</v>
      </c>
      <c r="B363" t="s">
        <v>12</v>
      </c>
      <c r="C363" t="s">
        <v>66</v>
      </c>
      <c r="D363" t="s">
        <v>219</v>
      </c>
      <c r="E363" t="s">
        <v>586</v>
      </c>
      <c r="F363" t="s">
        <v>907</v>
      </c>
    </row>
    <row r="364" spans="1:6" x14ac:dyDescent="0.25">
      <c r="A364" t="s">
        <v>6</v>
      </c>
      <c r="B364" t="s">
        <v>12</v>
      </c>
      <c r="C364" t="s">
        <v>50</v>
      </c>
      <c r="D364" t="s">
        <v>258</v>
      </c>
      <c r="E364" t="s">
        <v>602</v>
      </c>
      <c r="F364" t="s">
        <v>907</v>
      </c>
    </row>
    <row r="365" spans="1:6" x14ac:dyDescent="0.25">
      <c r="A365" t="s">
        <v>6</v>
      </c>
      <c r="B365" t="s">
        <v>12</v>
      </c>
      <c r="C365" t="s">
        <v>44</v>
      </c>
      <c r="D365" t="s">
        <v>269</v>
      </c>
      <c r="E365" t="s">
        <v>606</v>
      </c>
      <c r="F365" t="s">
        <v>907</v>
      </c>
    </row>
    <row r="366" spans="1:6" x14ac:dyDescent="0.25">
      <c r="A366" t="s">
        <v>6</v>
      </c>
      <c r="B366" t="s">
        <v>12</v>
      </c>
      <c r="C366" t="s">
        <v>74</v>
      </c>
      <c r="D366" t="s">
        <v>255</v>
      </c>
      <c r="E366" t="s">
        <v>519</v>
      </c>
      <c r="F366" t="s">
        <v>907</v>
      </c>
    </row>
    <row r="367" spans="1:6" x14ac:dyDescent="0.25">
      <c r="A367" t="s">
        <v>6</v>
      </c>
      <c r="B367" t="s">
        <v>12</v>
      </c>
      <c r="C367" t="s">
        <v>40</v>
      </c>
      <c r="D367" t="s">
        <v>248</v>
      </c>
      <c r="E367" t="s">
        <v>519</v>
      </c>
      <c r="F367" t="s">
        <v>907</v>
      </c>
    </row>
    <row r="368" spans="1:6" x14ac:dyDescent="0.25">
      <c r="A368" t="s">
        <v>6</v>
      </c>
      <c r="B368" t="s">
        <v>12</v>
      </c>
      <c r="C368" t="s">
        <v>38</v>
      </c>
      <c r="D368" t="s">
        <v>253</v>
      </c>
      <c r="E368" t="s">
        <v>600</v>
      </c>
      <c r="F368" t="s">
        <v>907</v>
      </c>
    </row>
    <row r="369" spans="1:6" x14ac:dyDescent="0.25">
      <c r="A369" t="s">
        <v>6</v>
      </c>
      <c r="B369" t="s">
        <v>12</v>
      </c>
      <c r="C369" t="s">
        <v>40</v>
      </c>
      <c r="D369" t="s">
        <v>260</v>
      </c>
      <c r="E369" t="s">
        <v>519</v>
      </c>
      <c r="F369" t="s">
        <v>907</v>
      </c>
    </row>
    <row r="370" spans="1:6" x14ac:dyDescent="0.25">
      <c r="A370" t="s">
        <v>6</v>
      </c>
      <c r="B370" t="s">
        <v>12</v>
      </c>
      <c r="C370" t="s">
        <v>37</v>
      </c>
      <c r="D370" t="s">
        <v>270</v>
      </c>
      <c r="E370" t="s">
        <v>607</v>
      </c>
      <c r="F370" t="s">
        <v>907</v>
      </c>
    </row>
    <row r="371" spans="1:6" x14ac:dyDescent="0.25">
      <c r="A371" t="s">
        <v>6</v>
      </c>
      <c r="B371" t="s">
        <v>12</v>
      </c>
      <c r="C371" t="s">
        <v>78</v>
      </c>
      <c r="D371" t="s">
        <v>262</v>
      </c>
      <c r="E371" t="s">
        <v>519</v>
      </c>
      <c r="F371" t="s">
        <v>907</v>
      </c>
    </row>
    <row r="372" spans="1:6" x14ac:dyDescent="0.25">
      <c r="A372" t="s">
        <v>6</v>
      </c>
      <c r="B372" t="s">
        <v>12</v>
      </c>
      <c r="C372" t="s">
        <v>57</v>
      </c>
      <c r="D372" t="s">
        <v>271</v>
      </c>
      <c r="E372" t="s">
        <v>519</v>
      </c>
      <c r="F372" t="s">
        <v>907</v>
      </c>
    </row>
    <row r="373" spans="1:6" x14ac:dyDescent="0.25">
      <c r="A373" t="s">
        <v>6</v>
      </c>
      <c r="B373" t="s">
        <v>12</v>
      </c>
      <c r="C373" t="s">
        <v>49</v>
      </c>
      <c r="D373" t="s">
        <v>261</v>
      </c>
      <c r="E373" t="s">
        <v>604</v>
      </c>
      <c r="F373" t="s">
        <v>907</v>
      </c>
    </row>
    <row r="374" spans="1:6" x14ac:dyDescent="0.25">
      <c r="A374" t="s">
        <v>6</v>
      </c>
      <c r="B374" t="s">
        <v>12</v>
      </c>
      <c r="C374" t="s">
        <v>30</v>
      </c>
      <c r="D374" t="s">
        <v>259</v>
      </c>
      <c r="E374" t="s">
        <v>603</v>
      </c>
      <c r="F374" t="s">
        <v>907</v>
      </c>
    </row>
    <row r="375" spans="1:6" x14ac:dyDescent="0.25">
      <c r="A375" t="s">
        <v>6</v>
      </c>
      <c r="B375" t="s">
        <v>12</v>
      </c>
      <c r="C375" t="s">
        <v>29</v>
      </c>
      <c r="D375" t="s">
        <v>272</v>
      </c>
      <c r="E375" t="s">
        <v>608</v>
      </c>
      <c r="F375" t="s">
        <v>907</v>
      </c>
    </row>
    <row r="376" spans="1:6" x14ac:dyDescent="0.25">
      <c r="A376" t="s">
        <v>6</v>
      </c>
      <c r="B376" t="s">
        <v>12</v>
      </c>
      <c r="C376" t="s">
        <v>22</v>
      </c>
      <c r="D376" t="s">
        <v>263</v>
      </c>
      <c r="E376" t="s">
        <v>519</v>
      </c>
      <c r="F376" t="s">
        <v>907</v>
      </c>
    </row>
    <row r="377" spans="1:6" x14ac:dyDescent="0.25">
      <c r="A377" t="s">
        <v>6</v>
      </c>
      <c r="B377" t="s">
        <v>12</v>
      </c>
      <c r="C377" t="s">
        <v>68</v>
      </c>
      <c r="D377" t="s">
        <v>273</v>
      </c>
      <c r="E377" t="s">
        <v>609</v>
      </c>
      <c r="F377" t="s">
        <v>907</v>
      </c>
    </row>
    <row r="378" spans="1:6" x14ac:dyDescent="0.25">
      <c r="A378" t="s">
        <v>6</v>
      </c>
      <c r="B378" t="s">
        <v>12</v>
      </c>
      <c r="C378" t="s">
        <v>27</v>
      </c>
      <c r="D378" t="s">
        <v>179</v>
      </c>
      <c r="E378" t="s">
        <v>554</v>
      </c>
      <c r="F378" t="s">
        <v>907</v>
      </c>
    </row>
    <row r="379" spans="1:6" x14ac:dyDescent="0.25">
      <c r="A379" t="s">
        <v>6</v>
      </c>
      <c r="B379" t="s">
        <v>12</v>
      </c>
      <c r="C379" t="s">
        <v>40</v>
      </c>
      <c r="D379" t="s">
        <v>264</v>
      </c>
      <c r="E379" t="s">
        <v>519</v>
      </c>
      <c r="F379" t="s">
        <v>907</v>
      </c>
    </row>
    <row r="380" spans="1:6" x14ac:dyDescent="0.25">
      <c r="A380" t="s">
        <v>6</v>
      </c>
      <c r="B380" t="s">
        <v>12</v>
      </c>
      <c r="C380" t="s">
        <v>46</v>
      </c>
      <c r="D380" t="s">
        <v>172</v>
      </c>
      <c r="E380" t="s">
        <v>548</v>
      </c>
      <c r="F380" t="s">
        <v>907</v>
      </c>
    </row>
    <row r="381" spans="1:6" x14ac:dyDescent="0.25">
      <c r="A381" t="s">
        <v>6</v>
      </c>
      <c r="B381" t="s">
        <v>12</v>
      </c>
      <c r="C381" t="s">
        <v>32</v>
      </c>
      <c r="D381" t="s">
        <v>265</v>
      </c>
      <c r="E381" t="s">
        <v>519</v>
      </c>
      <c r="F381" t="s">
        <v>907</v>
      </c>
    </row>
    <row r="382" spans="1:6" x14ac:dyDescent="0.25">
      <c r="A382" t="s">
        <v>6</v>
      </c>
      <c r="B382" t="s">
        <v>12</v>
      </c>
      <c r="C382" t="s">
        <v>79</v>
      </c>
      <c r="D382" t="s">
        <v>267</v>
      </c>
      <c r="E382" t="s">
        <v>519</v>
      </c>
      <c r="F382" t="s">
        <v>907</v>
      </c>
    </row>
    <row r="383" spans="1:6" x14ac:dyDescent="0.25">
      <c r="A383" t="s">
        <v>6</v>
      </c>
      <c r="B383" t="s">
        <v>12</v>
      </c>
      <c r="C383" t="s">
        <v>59</v>
      </c>
      <c r="D383" t="s">
        <v>222</v>
      </c>
      <c r="E383" t="s">
        <v>519</v>
      </c>
      <c r="F383" t="s">
        <v>907</v>
      </c>
    </row>
    <row r="384" spans="1:6" x14ac:dyDescent="0.25">
      <c r="A384" t="s">
        <v>6</v>
      </c>
      <c r="B384" t="s">
        <v>12</v>
      </c>
      <c r="C384" t="s">
        <v>59</v>
      </c>
      <c r="D384" t="s">
        <v>224</v>
      </c>
      <c r="E384" t="s">
        <v>519</v>
      </c>
      <c r="F384" t="s">
        <v>907</v>
      </c>
    </row>
    <row r="385" spans="1:6" x14ac:dyDescent="0.25">
      <c r="A385" t="s">
        <v>6</v>
      </c>
      <c r="B385" t="s">
        <v>12</v>
      </c>
      <c r="C385" t="s">
        <v>59</v>
      </c>
      <c r="D385" t="s">
        <v>223</v>
      </c>
      <c r="E385" t="s">
        <v>519</v>
      </c>
      <c r="F385" t="s">
        <v>907</v>
      </c>
    </row>
    <row r="386" spans="1:6" x14ac:dyDescent="0.25">
      <c r="A386" t="s">
        <v>6</v>
      </c>
      <c r="B386" t="s">
        <v>12</v>
      </c>
      <c r="C386" t="s">
        <v>34</v>
      </c>
      <c r="D386" t="s">
        <v>225</v>
      </c>
      <c r="E386" t="s">
        <v>519</v>
      </c>
      <c r="F386" t="s">
        <v>907</v>
      </c>
    </row>
    <row r="387" spans="1:6" x14ac:dyDescent="0.25">
      <c r="A387" t="s">
        <v>6</v>
      </c>
      <c r="B387" t="s">
        <v>12</v>
      </c>
      <c r="C387" t="s">
        <v>52</v>
      </c>
      <c r="D387" t="s">
        <v>182</v>
      </c>
      <c r="E387" t="s">
        <v>519</v>
      </c>
      <c r="F387" t="s">
        <v>907</v>
      </c>
    </row>
    <row r="388" spans="1:6" x14ac:dyDescent="0.25">
      <c r="A388" t="s">
        <v>6</v>
      </c>
      <c r="B388" t="s">
        <v>12</v>
      </c>
      <c r="C388" t="s">
        <v>67</v>
      </c>
      <c r="D388" t="s">
        <v>226</v>
      </c>
      <c r="E388" t="s">
        <v>519</v>
      </c>
      <c r="F388" t="s">
        <v>907</v>
      </c>
    </row>
    <row r="389" spans="1:6" x14ac:dyDescent="0.25">
      <c r="A389" t="s">
        <v>6</v>
      </c>
      <c r="B389" t="s">
        <v>12</v>
      </c>
      <c r="C389" t="s">
        <v>25</v>
      </c>
      <c r="D389" t="s">
        <v>141</v>
      </c>
      <c r="E389" t="s">
        <v>519</v>
      </c>
      <c r="F389" t="s">
        <v>907</v>
      </c>
    </row>
    <row r="390" spans="1:6" x14ac:dyDescent="0.25">
      <c r="A390" t="s">
        <v>6</v>
      </c>
      <c r="B390" t="s">
        <v>12</v>
      </c>
      <c r="C390" t="s">
        <v>58</v>
      </c>
      <c r="D390" t="s">
        <v>201</v>
      </c>
      <c r="E390" t="s">
        <v>571</v>
      </c>
      <c r="F390" t="s">
        <v>907</v>
      </c>
    </row>
    <row r="391" spans="1:6" x14ac:dyDescent="0.25">
      <c r="A391" t="s">
        <v>6</v>
      </c>
      <c r="B391" t="s">
        <v>12</v>
      </c>
      <c r="C391" t="s">
        <v>68</v>
      </c>
      <c r="D391" t="s">
        <v>227</v>
      </c>
      <c r="E391" t="s">
        <v>519</v>
      </c>
      <c r="F391" t="s">
        <v>907</v>
      </c>
    </row>
    <row r="392" spans="1:6" x14ac:dyDescent="0.25">
      <c r="A392" t="s">
        <v>6</v>
      </c>
      <c r="B392" t="s">
        <v>12</v>
      </c>
      <c r="C392" t="s">
        <v>27</v>
      </c>
      <c r="D392" t="s">
        <v>229</v>
      </c>
      <c r="E392" t="s">
        <v>519</v>
      </c>
      <c r="F392" t="s">
        <v>907</v>
      </c>
    </row>
    <row r="393" spans="1:6" x14ac:dyDescent="0.25">
      <c r="A393" t="s">
        <v>6</v>
      </c>
      <c r="B393" t="s">
        <v>12</v>
      </c>
      <c r="C393" t="s">
        <v>70</v>
      </c>
      <c r="D393" t="s">
        <v>230</v>
      </c>
      <c r="E393" t="s">
        <v>588</v>
      </c>
      <c r="F393" t="s">
        <v>907</v>
      </c>
    </row>
    <row r="394" spans="1:6" x14ac:dyDescent="0.25">
      <c r="A394" t="s">
        <v>6</v>
      </c>
      <c r="B394" t="s">
        <v>12</v>
      </c>
      <c r="C394" t="s">
        <v>34</v>
      </c>
      <c r="D394" t="s">
        <v>220</v>
      </c>
      <c r="E394" t="s">
        <v>519</v>
      </c>
      <c r="F394" t="s">
        <v>907</v>
      </c>
    </row>
    <row r="395" spans="1:6" x14ac:dyDescent="0.25">
      <c r="A395" t="s">
        <v>6</v>
      </c>
      <c r="B395" t="s">
        <v>12</v>
      </c>
      <c r="C395" t="s">
        <v>69</v>
      </c>
      <c r="D395" t="s">
        <v>228</v>
      </c>
      <c r="E395" t="s">
        <v>587</v>
      </c>
      <c r="F395" t="s">
        <v>907</v>
      </c>
    </row>
    <row r="396" spans="1:6" x14ac:dyDescent="0.25">
      <c r="A396" t="s">
        <v>6</v>
      </c>
      <c r="B396" t="s">
        <v>12</v>
      </c>
      <c r="C396" t="s">
        <v>41</v>
      </c>
      <c r="D396" t="s">
        <v>232</v>
      </c>
      <c r="E396" t="s">
        <v>589</v>
      </c>
      <c r="F396" t="s">
        <v>907</v>
      </c>
    </row>
    <row r="397" spans="1:6" x14ac:dyDescent="0.25">
      <c r="A397" t="s">
        <v>6</v>
      </c>
      <c r="B397" t="s">
        <v>12</v>
      </c>
      <c r="C397" t="s">
        <v>71</v>
      </c>
      <c r="D397" t="s">
        <v>231</v>
      </c>
      <c r="E397" t="s">
        <v>519</v>
      </c>
      <c r="F397" t="s">
        <v>907</v>
      </c>
    </row>
    <row r="398" spans="1:6" x14ac:dyDescent="0.25">
      <c r="A398" t="s">
        <v>6</v>
      </c>
      <c r="B398" t="s">
        <v>12</v>
      </c>
      <c r="C398" t="s">
        <v>28</v>
      </c>
      <c r="D398" t="s">
        <v>234</v>
      </c>
      <c r="E398" t="s">
        <v>519</v>
      </c>
      <c r="F398" t="s">
        <v>907</v>
      </c>
    </row>
    <row r="399" spans="1:6" x14ac:dyDescent="0.25">
      <c r="A399" t="s">
        <v>6</v>
      </c>
      <c r="B399" t="s">
        <v>12</v>
      </c>
      <c r="C399" t="s">
        <v>72</v>
      </c>
      <c r="D399" t="s">
        <v>233</v>
      </c>
      <c r="E399" t="s">
        <v>590</v>
      </c>
      <c r="F399" t="s">
        <v>907</v>
      </c>
    </row>
    <row r="400" spans="1:6" x14ac:dyDescent="0.25">
      <c r="A400" t="s">
        <v>6</v>
      </c>
      <c r="B400" t="s">
        <v>12</v>
      </c>
      <c r="C400" t="s">
        <v>74</v>
      </c>
      <c r="D400" t="s">
        <v>237</v>
      </c>
      <c r="E400" t="s">
        <v>519</v>
      </c>
      <c r="F400" t="s">
        <v>907</v>
      </c>
    </row>
    <row r="401" spans="1:6" x14ac:dyDescent="0.25">
      <c r="A401" t="s">
        <v>6</v>
      </c>
      <c r="B401" t="s">
        <v>12</v>
      </c>
      <c r="C401" t="s">
        <v>73</v>
      </c>
      <c r="D401" t="s">
        <v>236</v>
      </c>
      <c r="E401" t="s">
        <v>519</v>
      </c>
      <c r="F401" t="s">
        <v>907</v>
      </c>
    </row>
    <row r="402" spans="1:6" x14ac:dyDescent="0.25">
      <c r="A402" t="s">
        <v>6</v>
      </c>
      <c r="B402" t="s">
        <v>13</v>
      </c>
      <c r="C402" t="s">
        <v>27</v>
      </c>
      <c r="D402" t="s">
        <v>143</v>
      </c>
      <c r="E402" t="s">
        <v>521</v>
      </c>
      <c r="F402" t="s">
        <v>983</v>
      </c>
    </row>
    <row r="403" spans="1:6" x14ac:dyDescent="0.25">
      <c r="A403" t="s">
        <v>6</v>
      </c>
      <c r="B403" t="s">
        <v>13</v>
      </c>
      <c r="C403" t="s">
        <v>26</v>
      </c>
      <c r="D403" t="s">
        <v>142</v>
      </c>
      <c r="E403" t="s">
        <v>520</v>
      </c>
      <c r="F403" t="s">
        <v>984</v>
      </c>
    </row>
    <row r="404" spans="1:6" x14ac:dyDescent="0.25">
      <c r="A404" t="s">
        <v>6</v>
      </c>
      <c r="B404" t="s">
        <v>13</v>
      </c>
      <c r="C404" t="s">
        <v>81</v>
      </c>
      <c r="D404" t="s">
        <v>274</v>
      </c>
      <c r="E404" t="s">
        <v>610</v>
      </c>
      <c r="F404" t="s">
        <v>985</v>
      </c>
    </row>
    <row r="405" spans="1:6" x14ac:dyDescent="0.25">
      <c r="A405" t="s">
        <v>6</v>
      </c>
      <c r="B405" t="s">
        <v>13</v>
      </c>
      <c r="C405" t="s">
        <v>23</v>
      </c>
      <c r="D405" t="s">
        <v>139</v>
      </c>
      <c r="E405" t="s">
        <v>517</v>
      </c>
      <c r="F405" t="s">
        <v>986</v>
      </c>
    </row>
    <row r="406" spans="1:6" x14ac:dyDescent="0.25">
      <c r="A406" t="s">
        <v>6</v>
      </c>
      <c r="B406" t="s">
        <v>13</v>
      </c>
      <c r="C406" t="s">
        <v>57</v>
      </c>
      <c r="D406" t="s">
        <v>200</v>
      </c>
      <c r="E406" t="s">
        <v>519</v>
      </c>
      <c r="F406" t="s">
        <v>987</v>
      </c>
    </row>
    <row r="407" spans="1:6" x14ac:dyDescent="0.25">
      <c r="A407" t="s">
        <v>6</v>
      </c>
      <c r="B407" t="s">
        <v>13</v>
      </c>
      <c r="C407" t="s">
        <v>29</v>
      </c>
      <c r="D407" t="s">
        <v>147</v>
      </c>
      <c r="E407" t="s">
        <v>524</v>
      </c>
      <c r="F407" t="s">
        <v>988</v>
      </c>
    </row>
    <row r="408" spans="1:6" x14ac:dyDescent="0.25">
      <c r="A408" t="s">
        <v>6</v>
      </c>
      <c r="B408" t="s">
        <v>13</v>
      </c>
      <c r="C408" t="s">
        <v>31</v>
      </c>
      <c r="D408" t="s">
        <v>149</v>
      </c>
      <c r="E408" t="s">
        <v>526</v>
      </c>
      <c r="F408" t="s">
        <v>989</v>
      </c>
    </row>
    <row r="409" spans="1:6" x14ac:dyDescent="0.25">
      <c r="A409" t="s">
        <v>6</v>
      </c>
      <c r="B409" t="s">
        <v>13</v>
      </c>
      <c r="C409" t="s">
        <v>27</v>
      </c>
      <c r="D409" t="s">
        <v>145</v>
      </c>
      <c r="E409" t="s">
        <v>519</v>
      </c>
      <c r="F409" t="s">
        <v>990</v>
      </c>
    </row>
    <row r="410" spans="1:6" x14ac:dyDescent="0.25">
      <c r="A410" t="s">
        <v>6</v>
      </c>
      <c r="B410" t="s">
        <v>13</v>
      </c>
      <c r="C410" t="s">
        <v>57</v>
      </c>
      <c r="D410" t="s">
        <v>275</v>
      </c>
      <c r="E410" t="s">
        <v>611</v>
      </c>
      <c r="F410" t="s">
        <v>991</v>
      </c>
    </row>
    <row r="411" spans="1:6" x14ac:dyDescent="0.25">
      <c r="A411" t="s">
        <v>6</v>
      </c>
      <c r="B411" t="s">
        <v>13</v>
      </c>
      <c r="C411" t="s">
        <v>27</v>
      </c>
      <c r="D411" t="s">
        <v>151</v>
      </c>
      <c r="E411" t="s">
        <v>528</v>
      </c>
      <c r="F411" t="s">
        <v>992</v>
      </c>
    </row>
    <row r="412" spans="1:6" x14ac:dyDescent="0.25">
      <c r="A412" t="s">
        <v>6</v>
      </c>
      <c r="B412" t="s">
        <v>13</v>
      </c>
      <c r="C412" t="s">
        <v>22</v>
      </c>
      <c r="D412" t="s">
        <v>157</v>
      </c>
      <c r="E412" t="s">
        <v>534</v>
      </c>
      <c r="F412" t="s">
        <v>993</v>
      </c>
    </row>
    <row r="413" spans="1:6" x14ac:dyDescent="0.25">
      <c r="A413" t="s">
        <v>6</v>
      </c>
      <c r="B413" t="s">
        <v>13</v>
      </c>
      <c r="C413" t="s">
        <v>80</v>
      </c>
      <c r="D413" t="s">
        <v>268</v>
      </c>
      <c r="E413" t="s">
        <v>605</v>
      </c>
      <c r="F413" t="s">
        <v>994</v>
      </c>
    </row>
    <row r="414" spans="1:6" x14ac:dyDescent="0.25">
      <c r="A414" t="s">
        <v>6</v>
      </c>
      <c r="B414" t="s">
        <v>13</v>
      </c>
      <c r="C414" t="s">
        <v>24</v>
      </c>
      <c r="D414" t="s">
        <v>140</v>
      </c>
      <c r="E414" t="s">
        <v>518</v>
      </c>
      <c r="F414" t="s">
        <v>995</v>
      </c>
    </row>
    <row r="415" spans="1:6" x14ac:dyDescent="0.25">
      <c r="A415" t="s">
        <v>6</v>
      </c>
      <c r="B415" t="s">
        <v>13</v>
      </c>
      <c r="C415" t="s">
        <v>27</v>
      </c>
      <c r="D415" t="s">
        <v>152</v>
      </c>
      <c r="E415" t="s">
        <v>529</v>
      </c>
      <c r="F415" t="s">
        <v>996</v>
      </c>
    </row>
    <row r="416" spans="1:6" x14ac:dyDescent="0.25">
      <c r="A416" t="s">
        <v>6</v>
      </c>
      <c r="B416" t="s">
        <v>13</v>
      </c>
      <c r="C416" t="s">
        <v>28</v>
      </c>
      <c r="D416" t="s">
        <v>144</v>
      </c>
      <c r="E416" t="s">
        <v>522</v>
      </c>
      <c r="F416" t="s">
        <v>997</v>
      </c>
    </row>
    <row r="417" spans="1:6" x14ac:dyDescent="0.25">
      <c r="A417" t="s">
        <v>6</v>
      </c>
      <c r="B417" t="s">
        <v>13</v>
      </c>
      <c r="C417" t="s">
        <v>57</v>
      </c>
      <c r="D417" t="s">
        <v>271</v>
      </c>
      <c r="E417" t="s">
        <v>519</v>
      </c>
      <c r="F417" t="s">
        <v>998</v>
      </c>
    </row>
    <row r="418" spans="1:6" x14ac:dyDescent="0.25">
      <c r="A418" t="s">
        <v>6</v>
      </c>
      <c r="B418" t="s">
        <v>13</v>
      </c>
      <c r="C418" t="s">
        <v>24</v>
      </c>
      <c r="D418" t="s">
        <v>168</v>
      </c>
      <c r="E418" t="s">
        <v>544</v>
      </c>
      <c r="F418" t="s">
        <v>999</v>
      </c>
    </row>
    <row r="419" spans="1:6" x14ac:dyDescent="0.25">
      <c r="A419" t="s">
        <v>6</v>
      </c>
      <c r="B419" t="s">
        <v>13</v>
      </c>
      <c r="C419" t="s">
        <v>35</v>
      </c>
      <c r="D419" t="s">
        <v>155</v>
      </c>
      <c r="E419" t="s">
        <v>532</v>
      </c>
      <c r="F419" t="s">
        <v>1000</v>
      </c>
    </row>
    <row r="420" spans="1:6" x14ac:dyDescent="0.25">
      <c r="A420" t="s">
        <v>6</v>
      </c>
      <c r="B420" t="s">
        <v>13</v>
      </c>
      <c r="C420" t="s">
        <v>27</v>
      </c>
      <c r="D420" t="s">
        <v>156</v>
      </c>
      <c r="E420" t="s">
        <v>533</v>
      </c>
      <c r="F420" t="s">
        <v>1001</v>
      </c>
    </row>
    <row r="421" spans="1:6" x14ac:dyDescent="0.25">
      <c r="A421" t="s">
        <v>6</v>
      </c>
      <c r="B421" t="s">
        <v>13</v>
      </c>
      <c r="C421" t="s">
        <v>33</v>
      </c>
      <c r="D421" t="s">
        <v>153</v>
      </c>
      <c r="E421" t="s">
        <v>530</v>
      </c>
      <c r="F421" t="s">
        <v>1002</v>
      </c>
    </row>
    <row r="422" spans="1:6" x14ac:dyDescent="0.25">
      <c r="A422" t="s">
        <v>6</v>
      </c>
      <c r="B422" t="s">
        <v>13</v>
      </c>
      <c r="C422" t="s">
        <v>30</v>
      </c>
      <c r="D422" t="s">
        <v>148</v>
      </c>
      <c r="E422" t="s">
        <v>525</v>
      </c>
      <c r="F422" t="s">
        <v>849</v>
      </c>
    </row>
    <row r="423" spans="1:6" x14ac:dyDescent="0.25">
      <c r="A423" t="s">
        <v>6</v>
      </c>
      <c r="B423" t="s">
        <v>13</v>
      </c>
      <c r="C423" t="s">
        <v>38</v>
      </c>
      <c r="D423" t="s">
        <v>174</v>
      </c>
      <c r="E423" t="s">
        <v>550</v>
      </c>
      <c r="F423" t="s">
        <v>1003</v>
      </c>
    </row>
    <row r="424" spans="1:6" x14ac:dyDescent="0.25">
      <c r="A424" t="s">
        <v>6</v>
      </c>
      <c r="B424" t="s">
        <v>13</v>
      </c>
      <c r="C424" t="s">
        <v>32</v>
      </c>
      <c r="D424" t="s">
        <v>150</v>
      </c>
      <c r="E424" t="s">
        <v>527</v>
      </c>
      <c r="F424" t="s">
        <v>1004</v>
      </c>
    </row>
    <row r="425" spans="1:6" x14ac:dyDescent="0.25">
      <c r="A425" t="s">
        <v>6</v>
      </c>
      <c r="B425" t="s">
        <v>13</v>
      </c>
      <c r="C425" t="s">
        <v>38</v>
      </c>
      <c r="D425" t="s">
        <v>160</v>
      </c>
      <c r="E425" t="s">
        <v>537</v>
      </c>
      <c r="F425" t="s">
        <v>1005</v>
      </c>
    </row>
    <row r="426" spans="1:6" x14ac:dyDescent="0.25">
      <c r="A426" t="s">
        <v>6</v>
      </c>
      <c r="B426" t="s">
        <v>13</v>
      </c>
      <c r="C426" t="s">
        <v>22</v>
      </c>
      <c r="D426" t="s">
        <v>138</v>
      </c>
      <c r="E426" t="s">
        <v>516</v>
      </c>
      <c r="F426" t="s">
        <v>1006</v>
      </c>
    </row>
    <row r="427" spans="1:6" x14ac:dyDescent="0.25">
      <c r="A427" t="s">
        <v>6</v>
      </c>
      <c r="B427" t="s">
        <v>13</v>
      </c>
      <c r="C427" t="s">
        <v>37</v>
      </c>
      <c r="D427" t="s">
        <v>159</v>
      </c>
      <c r="E427" t="s">
        <v>536</v>
      </c>
      <c r="F427" t="s">
        <v>1007</v>
      </c>
    </row>
    <row r="428" spans="1:6" x14ac:dyDescent="0.25">
      <c r="A428" t="s">
        <v>6</v>
      </c>
      <c r="B428" t="s">
        <v>13</v>
      </c>
      <c r="C428" t="s">
        <v>42</v>
      </c>
      <c r="D428" t="s">
        <v>165</v>
      </c>
      <c r="E428" t="s">
        <v>541</v>
      </c>
      <c r="F428" t="s">
        <v>1008</v>
      </c>
    </row>
    <row r="429" spans="1:6" x14ac:dyDescent="0.25">
      <c r="A429" t="s">
        <v>6</v>
      </c>
      <c r="B429" t="s">
        <v>13</v>
      </c>
      <c r="C429" t="s">
        <v>41</v>
      </c>
      <c r="D429" t="s">
        <v>164</v>
      </c>
      <c r="E429" t="s">
        <v>540</v>
      </c>
      <c r="F429" t="s">
        <v>1009</v>
      </c>
    </row>
    <row r="430" spans="1:6" x14ac:dyDescent="0.25">
      <c r="A430" t="s">
        <v>6</v>
      </c>
      <c r="B430" t="s">
        <v>13</v>
      </c>
      <c r="C430" t="s">
        <v>34</v>
      </c>
      <c r="D430" t="s">
        <v>154</v>
      </c>
      <c r="E430" t="s">
        <v>531</v>
      </c>
      <c r="F430" t="s">
        <v>1010</v>
      </c>
    </row>
    <row r="431" spans="1:6" x14ac:dyDescent="0.25">
      <c r="A431" t="s">
        <v>6</v>
      </c>
      <c r="B431" t="s">
        <v>13</v>
      </c>
      <c r="C431" t="s">
        <v>39</v>
      </c>
      <c r="D431" t="s">
        <v>161</v>
      </c>
      <c r="E431" t="s">
        <v>538</v>
      </c>
      <c r="F431" t="s">
        <v>1011</v>
      </c>
    </row>
    <row r="432" spans="1:6" x14ac:dyDescent="0.25">
      <c r="A432" t="s">
        <v>6</v>
      </c>
      <c r="B432" t="s">
        <v>13</v>
      </c>
      <c r="C432" t="s">
        <v>47</v>
      </c>
      <c r="D432" t="s">
        <v>194</v>
      </c>
      <c r="E432" t="s">
        <v>567</v>
      </c>
      <c r="F432" t="s">
        <v>1012</v>
      </c>
    </row>
    <row r="433" spans="1:6" x14ac:dyDescent="0.25">
      <c r="A433" t="s">
        <v>6</v>
      </c>
      <c r="B433" t="s">
        <v>13</v>
      </c>
      <c r="C433" t="s">
        <v>44</v>
      </c>
      <c r="D433" t="s">
        <v>169</v>
      </c>
      <c r="E433" t="s">
        <v>545</v>
      </c>
      <c r="F433" t="s">
        <v>1013</v>
      </c>
    </row>
    <row r="434" spans="1:6" x14ac:dyDescent="0.25">
      <c r="A434" t="s">
        <v>6</v>
      </c>
      <c r="B434" t="s">
        <v>13</v>
      </c>
      <c r="C434" t="s">
        <v>47</v>
      </c>
      <c r="D434" t="s">
        <v>173</v>
      </c>
      <c r="E434" t="s">
        <v>549</v>
      </c>
      <c r="F434" t="s">
        <v>1014</v>
      </c>
    </row>
    <row r="435" spans="1:6" x14ac:dyDescent="0.25">
      <c r="A435" t="s">
        <v>6</v>
      </c>
      <c r="B435" t="s">
        <v>13</v>
      </c>
      <c r="C435" t="s">
        <v>36</v>
      </c>
      <c r="D435" t="s">
        <v>276</v>
      </c>
      <c r="E435" t="s">
        <v>612</v>
      </c>
      <c r="F435" t="s">
        <v>922</v>
      </c>
    </row>
    <row r="436" spans="1:6" x14ac:dyDescent="0.25">
      <c r="A436" t="s">
        <v>6</v>
      </c>
      <c r="B436" t="s">
        <v>13</v>
      </c>
      <c r="C436" t="s">
        <v>44</v>
      </c>
      <c r="D436" t="s">
        <v>183</v>
      </c>
      <c r="E436" t="s">
        <v>557</v>
      </c>
      <c r="F436" t="s">
        <v>1015</v>
      </c>
    </row>
    <row r="437" spans="1:6" x14ac:dyDescent="0.25">
      <c r="A437" t="s">
        <v>6</v>
      </c>
      <c r="B437" t="s">
        <v>13</v>
      </c>
      <c r="C437" t="s">
        <v>26</v>
      </c>
      <c r="D437" t="s">
        <v>180</v>
      </c>
      <c r="E437" t="s">
        <v>555</v>
      </c>
      <c r="F437" t="s">
        <v>1016</v>
      </c>
    </row>
    <row r="438" spans="1:6" x14ac:dyDescent="0.25">
      <c r="A438" t="s">
        <v>6</v>
      </c>
      <c r="B438" t="s">
        <v>13</v>
      </c>
      <c r="C438" t="s">
        <v>39</v>
      </c>
      <c r="D438" t="s">
        <v>240</v>
      </c>
      <c r="E438" t="s">
        <v>593</v>
      </c>
      <c r="F438" t="s">
        <v>1017</v>
      </c>
    </row>
    <row r="439" spans="1:6" x14ac:dyDescent="0.25">
      <c r="A439" t="s">
        <v>6</v>
      </c>
      <c r="B439" t="s">
        <v>13</v>
      </c>
      <c r="C439" t="s">
        <v>51</v>
      </c>
      <c r="D439" t="s">
        <v>181</v>
      </c>
      <c r="E439" t="s">
        <v>556</v>
      </c>
      <c r="F439" t="s">
        <v>1018</v>
      </c>
    </row>
    <row r="440" spans="1:6" x14ac:dyDescent="0.25">
      <c r="A440" t="s">
        <v>6</v>
      </c>
      <c r="B440" t="s">
        <v>13</v>
      </c>
      <c r="C440" t="s">
        <v>50</v>
      </c>
      <c r="D440" t="s">
        <v>190</v>
      </c>
      <c r="E440" t="s">
        <v>564</v>
      </c>
      <c r="F440" t="s">
        <v>1019</v>
      </c>
    </row>
    <row r="441" spans="1:6" x14ac:dyDescent="0.25">
      <c r="A441" t="s">
        <v>6</v>
      </c>
      <c r="B441" t="s">
        <v>13</v>
      </c>
      <c r="C441" t="s">
        <v>44</v>
      </c>
      <c r="D441" t="s">
        <v>210</v>
      </c>
      <c r="E441" t="s">
        <v>579</v>
      </c>
      <c r="F441" t="s">
        <v>1020</v>
      </c>
    </row>
    <row r="442" spans="1:6" x14ac:dyDescent="0.25">
      <c r="A442" t="s">
        <v>6</v>
      </c>
      <c r="B442" t="s">
        <v>13</v>
      </c>
      <c r="C442" t="s">
        <v>80</v>
      </c>
      <c r="D442" t="s">
        <v>277</v>
      </c>
      <c r="E442" t="s">
        <v>519</v>
      </c>
      <c r="F442" t="s">
        <v>1021</v>
      </c>
    </row>
    <row r="443" spans="1:6" x14ac:dyDescent="0.25">
      <c r="A443" t="s">
        <v>6</v>
      </c>
      <c r="B443" t="s">
        <v>13</v>
      </c>
      <c r="C443" t="s">
        <v>29</v>
      </c>
      <c r="D443" t="s">
        <v>272</v>
      </c>
      <c r="E443" t="s">
        <v>608</v>
      </c>
      <c r="F443" t="s">
        <v>1022</v>
      </c>
    </row>
    <row r="444" spans="1:6" x14ac:dyDescent="0.25">
      <c r="A444" t="s">
        <v>6</v>
      </c>
      <c r="B444" t="s">
        <v>13</v>
      </c>
      <c r="C444" t="s">
        <v>73</v>
      </c>
      <c r="D444" t="s">
        <v>278</v>
      </c>
      <c r="E444" t="s">
        <v>613</v>
      </c>
      <c r="F444" t="s">
        <v>1023</v>
      </c>
    </row>
    <row r="445" spans="1:6" x14ac:dyDescent="0.25">
      <c r="A445" t="s">
        <v>6</v>
      </c>
      <c r="B445" t="s">
        <v>13</v>
      </c>
      <c r="C445" t="s">
        <v>67</v>
      </c>
      <c r="D445" t="s">
        <v>226</v>
      </c>
      <c r="E445" t="s">
        <v>519</v>
      </c>
      <c r="F445" t="s">
        <v>1024</v>
      </c>
    </row>
    <row r="446" spans="1:6" x14ac:dyDescent="0.25">
      <c r="A446" t="s">
        <v>6</v>
      </c>
      <c r="B446" t="s">
        <v>13</v>
      </c>
      <c r="C446" t="s">
        <v>40</v>
      </c>
      <c r="D446" t="s">
        <v>163</v>
      </c>
      <c r="E446" t="s">
        <v>519</v>
      </c>
      <c r="F446" t="s">
        <v>970</v>
      </c>
    </row>
    <row r="447" spans="1:6" x14ac:dyDescent="0.25">
      <c r="A447" t="s">
        <v>6</v>
      </c>
      <c r="B447" t="s">
        <v>13</v>
      </c>
      <c r="C447" t="s">
        <v>27</v>
      </c>
      <c r="D447" t="s">
        <v>195</v>
      </c>
      <c r="E447" t="s">
        <v>568</v>
      </c>
      <c r="F447" t="s">
        <v>1025</v>
      </c>
    </row>
    <row r="448" spans="1:6" x14ac:dyDescent="0.25">
      <c r="A448" t="s">
        <v>6</v>
      </c>
      <c r="B448" t="s">
        <v>13</v>
      </c>
      <c r="C448" t="s">
        <v>27</v>
      </c>
      <c r="D448" t="s">
        <v>171</v>
      </c>
      <c r="E448" t="s">
        <v>547</v>
      </c>
      <c r="F448" t="s">
        <v>873</v>
      </c>
    </row>
    <row r="449" spans="1:6" x14ac:dyDescent="0.25">
      <c r="A449" t="s">
        <v>6</v>
      </c>
      <c r="B449" t="s">
        <v>13</v>
      </c>
      <c r="C449" t="s">
        <v>36</v>
      </c>
      <c r="D449" t="s">
        <v>167</v>
      </c>
      <c r="E449" t="s">
        <v>543</v>
      </c>
      <c r="F449" t="s">
        <v>971</v>
      </c>
    </row>
    <row r="450" spans="1:6" x14ac:dyDescent="0.25">
      <c r="A450" t="s">
        <v>6</v>
      </c>
      <c r="B450" t="s">
        <v>13</v>
      </c>
      <c r="C450" t="s">
        <v>70</v>
      </c>
      <c r="D450" t="s">
        <v>230</v>
      </c>
      <c r="E450" t="s">
        <v>588</v>
      </c>
      <c r="F450" t="s">
        <v>1026</v>
      </c>
    </row>
    <row r="451" spans="1:6" x14ac:dyDescent="0.25">
      <c r="A451" t="s">
        <v>6</v>
      </c>
      <c r="B451" t="s">
        <v>13</v>
      </c>
      <c r="C451" t="s">
        <v>46</v>
      </c>
      <c r="D451" t="s">
        <v>279</v>
      </c>
      <c r="E451" t="s">
        <v>614</v>
      </c>
      <c r="F451" t="s">
        <v>876</v>
      </c>
    </row>
    <row r="452" spans="1:6" x14ac:dyDescent="0.25">
      <c r="A452" t="s">
        <v>6</v>
      </c>
      <c r="B452" t="s">
        <v>13</v>
      </c>
      <c r="C452" t="s">
        <v>44</v>
      </c>
      <c r="D452" t="s">
        <v>269</v>
      </c>
      <c r="E452" t="s">
        <v>606</v>
      </c>
      <c r="F452" t="s">
        <v>972</v>
      </c>
    </row>
    <row r="453" spans="1:6" x14ac:dyDescent="0.25">
      <c r="A453" t="s">
        <v>6</v>
      </c>
      <c r="B453" t="s">
        <v>13</v>
      </c>
      <c r="C453" t="s">
        <v>24</v>
      </c>
      <c r="D453" t="s">
        <v>202</v>
      </c>
      <c r="E453" t="s">
        <v>572</v>
      </c>
      <c r="F453" t="s">
        <v>877</v>
      </c>
    </row>
    <row r="454" spans="1:6" x14ac:dyDescent="0.25">
      <c r="A454" t="s">
        <v>6</v>
      </c>
      <c r="B454" t="s">
        <v>13</v>
      </c>
      <c r="C454" t="s">
        <v>27</v>
      </c>
      <c r="D454" t="s">
        <v>175</v>
      </c>
      <c r="E454" t="s">
        <v>551</v>
      </c>
      <c r="F454" t="s">
        <v>1027</v>
      </c>
    </row>
    <row r="455" spans="1:6" x14ac:dyDescent="0.25">
      <c r="A455" t="s">
        <v>6</v>
      </c>
      <c r="B455" t="s">
        <v>13</v>
      </c>
      <c r="C455" t="s">
        <v>62</v>
      </c>
      <c r="D455" t="s">
        <v>213</v>
      </c>
      <c r="E455" t="s">
        <v>582</v>
      </c>
      <c r="F455" t="s">
        <v>878</v>
      </c>
    </row>
    <row r="456" spans="1:6" x14ac:dyDescent="0.25">
      <c r="A456" t="s">
        <v>6</v>
      </c>
      <c r="B456" t="s">
        <v>13</v>
      </c>
      <c r="C456" t="s">
        <v>38</v>
      </c>
      <c r="D456" t="s">
        <v>199</v>
      </c>
      <c r="E456" t="s">
        <v>570</v>
      </c>
      <c r="F456" t="s">
        <v>1028</v>
      </c>
    </row>
    <row r="457" spans="1:6" x14ac:dyDescent="0.25">
      <c r="A457" t="s">
        <v>6</v>
      </c>
      <c r="B457" t="s">
        <v>13</v>
      </c>
      <c r="C457" t="s">
        <v>41</v>
      </c>
      <c r="D457" t="s">
        <v>192</v>
      </c>
      <c r="E457" t="s">
        <v>519</v>
      </c>
      <c r="F457" t="s">
        <v>1029</v>
      </c>
    </row>
    <row r="458" spans="1:6" x14ac:dyDescent="0.25">
      <c r="A458" t="s">
        <v>6</v>
      </c>
      <c r="B458" t="s">
        <v>13</v>
      </c>
      <c r="C458" t="s">
        <v>38</v>
      </c>
      <c r="D458" t="s">
        <v>188</v>
      </c>
      <c r="E458" t="s">
        <v>562</v>
      </c>
      <c r="F458" t="s">
        <v>884</v>
      </c>
    </row>
    <row r="459" spans="1:6" x14ac:dyDescent="0.25">
      <c r="A459" t="s">
        <v>6</v>
      </c>
      <c r="B459" t="s">
        <v>13</v>
      </c>
      <c r="C459" t="s">
        <v>48</v>
      </c>
      <c r="D459" t="s">
        <v>176</v>
      </c>
      <c r="E459" t="s">
        <v>552</v>
      </c>
      <c r="F459" t="s">
        <v>1030</v>
      </c>
    </row>
    <row r="460" spans="1:6" x14ac:dyDescent="0.25">
      <c r="A460" t="s">
        <v>6</v>
      </c>
      <c r="B460" t="s">
        <v>13</v>
      </c>
      <c r="C460" t="s">
        <v>30</v>
      </c>
      <c r="D460" t="s">
        <v>198</v>
      </c>
      <c r="E460" t="s">
        <v>519</v>
      </c>
      <c r="F460" t="s">
        <v>1031</v>
      </c>
    </row>
    <row r="461" spans="1:6" x14ac:dyDescent="0.25">
      <c r="A461" t="s">
        <v>6</v>
      </c>
      <c r="B461" t="s">
        <v>13</v>
      </c>
      <c r="C461" t="s">
        <v>38</v>
      </c>
      <c r="D461" t="s">
        <v>206</v>
      </c>
      <c r="E461" t="s">
        <v>575</v>
      </c>
      <c r="F461" t="s">
        <v>1032</v>
      </c>
    </row>
    <row r="462" spans="1:6" x14ac:dyDescent="0.25">
      <c r="A462" t="s">
        <v>6</v>
      </c>
      <c r="B462" t="s">
        <v>13</v>
      </c>
      <c r="C462" t="s">
        <v>50</v>
      </c>
      <c r="D462" t="s">
        <v>178</v>
      </c>
      <c r="E462" t="s">
        <v>519</v>
      </c>
      <c r="F462" t="s">
        <v>933</v>
      </c>
    </row>
    <row r="463" spans="1:6" x14ac:dyDescent="0.25">
      <c r="A463" t="s">
        <v>6</v>
      </c>
      <c r="B463" t="s">
        <v>13</v>
      </c>
      <c r="C463" t="s">
        <v>56</v>
      </c>
      <c r="D463" t="s">
        <v>196</v>
      </c>
      <c r="E463" t="s">
        <v>569</v>
      </c>
      <c r="F463" t="s">
        <v>1033</v>
      </c>
    </row>
    <row r="464" spans="1:6" x14ac:dyDescent="0.25">
      <c r="A464" t="s">
        <v>6</v>
      </c>
      <c r="B464" t="s">
        <v>13</v>
      </c>
      <c r="C464" t="s">
        <v>37</v>
      </c>
      <c r="D464" t="s">
        <v>270</v>
      </c>
      <c r="E464" t="s">
        <v>607</v>
      </c>
      <c r="F464" t="s">
        <v>1034</v>
      </c>
    </row>
    <row r="465" spans="1:6" x14ac:dyDescent="0.25">
      <c r="A465" t="s">
        <v>6</v>
      </c>
      <c r="B465" t="s">
        <v>13</v>
      </c>
      <c r="C465" t="s">
        <v>36</v>
      </c>
      <c r="D465" t="s">
        <v>162</v>
      </c>
      <c r="E465" t="s">
        <v>539</v>
      </c>
      <c r="F465" t="s">
        <v>1035</v>
      </c>
    </row>
    <row r="466" spans="1:6" x14ac:dyDescent="0.25">
      <c r="A466" t="s">
        <v>6</v>
      </c>
      <c r="B466" t="s">
        <v>13</v>
      </c>
      <c r="C466" t="s">
        <v>50</v>
      </c>
      <c r="D466" t="s">
        <v>191</v>
      </c>
      <c r="E466" t="s">
        <v>565</v>
      </c>
      <c r="F466" t="s">
        <v>1035</v>
      </c>
    </row>
    <row r="467" spans="1:6" x14ac:dyDescent="0.25">
      <c r="A467" t="s">
        <v>6</v>
      </c>
      <c r="B467" t="s">
        <v>13</v>
      </c>
      <c r="C467" t="s">
        <v>45</v>
      </c>
      <c r="D467" t="s">
        <v>170</v>
      </c>
      <c r="E467" t="s">
        <v>546</v>
      </c>
      <c r="F467" t="s">
        <v>1035</v>
      </c>
    </row>
    <row r="468" spans="1:6" x14ac:dyDescent="0.25">
      <c r="A468" t="s">
        <v>6</v>
      </c>
      <c r="B468" t="s">
        <v>13</v>
      </c>
      <c r="C468" t="s">
        <v>82</v>
      </c>
      <c r="D468" t="s">
        <v>280</v>
      </c>
      <c r="E468" t="s">
        <v>519</v>
      </c>
      <c r="F468" t="s">
        <v>890</v>
      </c>
    </row>
    <row r="469" spans="1:6" x14ac:dyDescent="0.25">
      <c r="A469" t="s">
        <v>6</v>
      </c>
      <c r="B469" t="s">
        <v>13</v>
      </c>
      <c r="C469" t="s">
        <v>22</v>
      </c>
      <c r="D469" t="s">
        <v>146</v>
      </c>
      <c r="E469" t="s">
        <v>523</v>
      </c>
      <c r="F469" t="s">
        <v>1036</v>
      </c>
    </row>
    <row r="470" spans="1:6" x14ac:dyDescent="0.25">
      <c r="A470" t="s">
        <v>6</v>
      </c>
      <c r="B470" t="s">
        <v>13</v>
      </c>
      <c r="C470" t="s">
        <v>36</v>
      </c>
      <c r="D470" t="s">
        <v>158</v>
      </c>
      <c r="E470" t="s">
        <v>535</v>
      </c>
      <c r="F470" t="s">
        <v>894</v>
      </c>
    </row>
    <row r="471" spans="1:6" x14ac:dyDescent="0.25">
      <c r="A471" t="s">
        <v>6</v>
      </c>
      <c r="B471" t="s">
        <v>13</v>
      </c>
      <c r="C471" t="s">
        <v>55</v>
      </c>
      <c r="D471" t="s">
        <v>186</v>
      </c>
      <c r="E471" t="s">
        <v>560</v>
      </c>
      <c r="F471" t="s">
        <v>894</v>
      </c>
    </row>
    <row r="472" spans="1:6" x14ac:dyDescent="0.25">
      <c r="A472" t="s">
        <v>6</v>
      </c>
      <c r="B472" t="s">
        <v>13</v>
      </c>
      <c r="C472" t="s">
        <v>62</v>
      </c>
      <c r="D472" t="s">
        <v>212</v>
      </c>
      <c r="E472" t="s">
        <v>581</v>
      </c>
      <c r="F472" t="s">
        <v>895</v>
      </c>
    </row>
    <row r="473" spans="1:6" x14ac:dyDescent="0.25">
      <c r="A473" t="s">
        <v>6</v>
      </c>
      <c r="B473" t="s">
        <v>13</v>
      </c>
      <c r="C473" t="s">
        <v>59</v>
      </c>
      <c r="D473" t="s">
        <v>203</v>
      </c>
      <c r="E473" t="s">
        <v>573</v>
      </c>
      <c r="F473" t="s">
        <v>979</v>
      </c>
    </row>
    <row r="474" spans="1:6" x14ac:dyDescent="0.25">
      <c r="A474" t="s">
        <v>6</v>
      </c>
      <c r="B474" t="s">
        <v>13</v>
      </c>
      <c r="C474" t="s">
        <v>47</v>
      </c>
      <c r="D474" t="s">
        <v>208</v>
      </c>
      <c r="E474" t="s">
        <v>577</v>
      </c>
      <c r="F474" t="s">
        <v>897</v>
      </c>
    </row>
    <row r="475" spans="1:6" x14ac:dyDescent="0.25">
      <c r="A475" t="s">
        <v>6</v>
      </c>
      <c r="B475" t="s">
        <v>13</v>
      </c>
      <c r="C475" t="s">
        <v>54</v>
      </c>
      <c r="D475" t="s">
        <v>185</v>
      </c>
      <c r="E475" t="s">
        <v>559</v>
      </c>
      <c r="F475" t="s">
        <v>898</v>
      </c>
    </row>
    <row r="476" spans="1:6" x14ac:dyDescent="0.25">
      <c r="A476" t="s">
        <v>6</v>
      </c>
      <c r="B476" t="s">
        <v>13</v>
      </c>
      <c r="C476" t="s">
        <v>56</v>
      </c>
      <c r="D476" t="s">
        <v>187</v>
      </c>
      <c r="E476" t="s">
        <v>561</v>
      </c>
      <c r="F476" t="s">
        <v>898</v>
      </c>
    </row>
    <row r="477" spans="1:6" x14ac:dyDescent="0.25">
      <c r="A477" t="s">
        <v>6</v>
      </c>
      <c r="B477" t="s">
        <v>13</v>
      </c>
      <c r="C477" t="s">
        <v>68</v>
      </c>
      <c r="D477" t="s">
        <v>235</v>
      </c>
      <c r="E477" t="s">
        <v>591</v>
      </c>
      <c r="F477" t="s">
        <v>934</v>
      </c>
    </row>
    <row r="478" spans="1:6" x14ac:dyDescent="0.25">
      <c r="A478" t="s">
        <v>6</v>
      </c>
      <c r="B478" t="s">
        <v>13</v>
      </c>
      <c r="C478" t="s">
        <v>53</v>
      </c>
      <c r="D478" t="s">
        <v>184</v>
      </c>
      <c r="E478" t="s">
        <v>558</v>
      </c>
      <c r="F478" t="s">
        <v>934</v>
      </c>
    </row>
    <row r="479" spans="1:6" x14ac:dyDescent="0.25">
      <c r="A479" t="s">
        <v>6</v>
      </c>
      <c r="B479" t="s">
        <v>13</v>
      </c>
      <c r="C479" t="s">
        <v>25</v>
      </c>
      <c r="D479" t="s">
        <v>197</v>
      </c>
      <c r="E479" t="s">
        <v>519</v>
      </c>
      <c r="F479" t="s">
        <v>934</v>
      </c>
    </row>
    <row r="480" spans="1:6" x14ac:dyDescent="0.25">
      <c r="A480" t="s">
        <v>6</v>
      </c>
      <c r="B480" t="s">
        <v>13</v>
      </c>
      <c r="C480" t="s">
        <v>22</v>
      </c>
      <c r="D480" t="s">
        <v>189</v>
      </c>
      <c r="E480" t="s">
        <v>563</v>
      </c>
      <c r="F480" t="s">
        <v>1037</v>
      </c>
    </row>
    <row r="481" spans="1:6" x14ac:dyDescent="0.25">
      <c r="A481" t="s">
        <v>6</v>
      </c>
      <c r="B481" t="s">
        <v>13</v>
      </c>
      <c r="C481" t="s">
        <v>58</v>
      </c>
      <c r="D481" t="s">
        <v>201</v>
      </c>
      <c r="E481" t="s">
        <v>571</v>
      </c>
      <c r="F481" t="s">
        <v>1037</v>
      </c>
    </row>
    <row r="482" spans="1:6" x14ac:dyDescent="0.25">
      <c r="A482" t="s">
        <v>6</v>
      </c>
      <c r="B482" t="s">
        <v>13</v>
      </c>
      <c r="C482" t="s">
        <v>66</v>
      </c>
      <c r="D482" t="s">
        <v>219</v>
      </c>
      <c r="E482" t="s">
        <v>586</v>
      </c>
      <c r="F482" t="s">
        <v>20</v>
      </c>
    </row>
    <row r="483" spans="1:6" x14ac:dyDescent="0.25">
      <c r="A483" t="s">
        <v>6</v>
      </c>
      <c r="B483" t="s">
        <v>13</v>
      </c>
      <c r="C483" t="s">
        <v>34</v>
      </c>
      <c r="D483" t="s">
        <v>209</v>
      </c>
      <c r="E483" t="s">
        <v>578</v>
      </c>
      <c r="F483" t="s">
        <v>20</v>
      </c>
    </row>
    <row r="484" spans="1:6" x14ac:dyDescent="0.25">
      <c r="A484" t="s">
        <v>6</v>
      </c>
      <c r="B484" t="s">
        <v>13</v>
      </c>
      <c r="C484" t="s">
        <v>56</v>
      </c>
      <c r="D484" t="s">
        <v>193</v>
      </c>
      <c r="E484" t="s">
        <v>566</v>
      </c>
      <c r="F484" t="s">
        <v>20</v>
      </c>
    </row>
    <row r="485" spans="1:6" x14ac:dyDescent="0.25">
      <c r="A485" t="s">
        <v>6</v>
      </c>
      <c r="B485" t="s">
        <v>13</v>
      </c>
      <c r="C485" t="s">
        <v>49</v>
      </c>
      <c r="D485" t="s">
        <v>177</v>
      </c>
      <c r="E485" t="s">
        <v>553</v>
      </c>
      <c r="F485" t="s">
        <v>19</v>
      </c>
    </row>
    <row r="486" spans="1:6" x14ac:dyDescent="0.25">
      <c r="A486" t="s">
        <v>6</v>
      </c>
      <c r="B486" t="s">
        <v>13</v>
      </c>
      <c r="C486" t="s">
        <v>54</v>
      </c>
      <c r="D486" t="s">
        <v>204</v>
      </c>
      <c r="E486" t="s">
        <v>574</v>
      </c>
      <c r="F486" t="s">
        <v>899</v>
      </c>
    </row>
    <row r="487" spans="1:6" x14ac:dyDescent="0.25">
      <c r="A487" t="s">
        <v>6</v>
      </c>
      <c r="B487" t="s">
        <v>13</v>
      </c>
      <c r="C487" t="s">
        <v>65</v>
      </c>
      <c r="D487" t="s">
        <v>218</v>
      </c>
      <c r="E487" t="s">
        <v>519</v>
      </c>
      <c r="F487" t="s">
        <v>899</v>
      </c>
    </row>
    <row r="488" spans="1:6" x14ac:dyDescent="0.25">
      <c r="A488" t="s">
        <v>6</v>
      </c>
      <c r="B488" t="s">
        <v>13</v>
      </c>
      <c r="C488" t="s">
        <v>34</v>
      </c>
      <c r="D488" t="s">
        <v>220</v>
      </c>
      <c r="E488" t="s">
        <v>519</v>
      </c>
      <c r="F488" t="s">
        <v>899</v>
      </c>
    </row>
    <row r="489" spans="1:6" x14ac:dyDescent="0.25">
      <c r="A489" t="s">
        <v>6</v>
      </c>
      <c r="B489" t="s">
        <v>13</v>
      </c>
      <c r="C489" t="s">
        <v>64</v>
      </c>
      <c r="D489" t="s">
        <v>216</v>
      </c>
      <c r="E489" t="s">
        <v>584</v>
      </c>
      <c r="F489" t="s">
        <v>901</v>
      </c>
    </row>
    <row r="490" spans="1:6" x14ac:dyDescent="0.25">
      <c r="A490" t="s">
        <v>6</v>
      </c>
      <c r="B490" t="s">
        <v>13</v>
      </c>
      <c r="C490" t="s">
        <v>61</v>
      </c>
      <c r="D490" t="s">
        <v>207</v>
      </c>
      <c r="E490" t="s">
        <v>576</v>
      </c>
      <c r="F490" t="s">
        <v>901</v>
      </c>
    </row>
    <row r="491" spans="1:6" x14ac:dyDescent="0.25">
      <c r="A491" t="s">
        <v>6</v>
      </c>
      <c r="B491" t="s">
        <v>13</v>
      </c>
      <c r="C491" t="s">
        <v>68</v>
      </c>
      <c r="D491" t="s">
        <v>273</v>
      </c>
      <c r="E491" t="s">
        <v>609</v>
      </c>
      <c r="F491" t="s">
        <v>982</v>
      </c>
    </row>
    <row r="492" spans="1:6" x14ac:dyDescent="0.25">
      <c r="A492" t="s">
        <v>6</v>
      </c>
      <c r="B492" t="s">
        <v>13</v>
      </c>
      <c r="C492" t="s">
        <v>31</v>
      </c>
      <c r="D492" t="s">
        <v>217</v>
      </c>
      <c r="E492" t="s">
        <v>585</v>
      </c>
      <c r="F492" t="s">
        <v>902</v>
      </c>
    </row>
    <row r="493" spans="1:6" x14ac:dyDescent="0.25">
      <c r="A493" t="s">
        <v>6</v>
      </c>
      <c r="B493" t="s">
        <v>13</v>
      </c>
      <c r="C493" t="s">
        <v>49</v>
      </c>
      <c r="D493" t="s">
        <v>257</v>
      </c>
      <c r="E493" t="s">
        <v>601</v>
      </c>
      <c r="F493" t="s">
        <v>903</v>
      </c>
    </row>
    <row r="494" spans="1:6" x14ac:dyDescent="0.25">
      <c r="A494" t="s">
        <v>6</v>
      </c>
      <c r="B494" t="s">
        <v>13</v>
      </c>
      <c r="C494" t="s">
        <v>43</v>
      </c>
      <c r="D494" t="s">
        <v>166</v>
      </c>
      <c r="E494" t="s">
        <v>542</v>
      </c>
      <c r="F494" t="s">
        <v>905</v>
      </c>
    </row>
    <row r="495" spans="1:6" x14ac:dyDescent="0.25">
      <c r="A495" t="s">
        <v>6</v>
      </c>
      <c r="B495" t="s">
        <v>13</v>
      </c>
      <c r="C495" t="s">
        <v>72</v>
      </c>
      <c r="D495" t="s">
        <v>233</v>
      </c>
      <c r="E495" t="s">
        <v>590</v>
      </c>
      <c r="F495" t="s">
        <v>907</v>
      </c>
    </row>
    <row r="496" spans="1:6" x14ac:dyDescent="0.25">
      <c r="A496" t="s">
        <v>6</v>
      </c>
      <c r="B496" t="s">
        <v>13</v>
      </c>
      <c r="C496" t="s">
        <v>60</v>
      </c>
      <c r="D496" t="s">
        <v>205</v>
      </c>
      <c r="E496" t="s">
        <v>519</v>
      </c>
      <c r="F496" t="s">
        <v>907</v>
      </c>
    </row>
    <row r="497" spans="1:6" x14ac:dyDescent="0.25">
      <c r="A497" t="s">
        <v>6</v>
      </c>
      <c r="B497" t="s">
        <v>13</v>
      </c>
      <c r="C497" t="s">
        <v>34</v>
      </c>
      <c r="D497" t="s">
        <v>239</v>
      </c>
      <c r="E497" t="s">
        <v>592</v>
      </c>
      <c r="F497" t="s">
        <v>907</v>
      </c>
    </row>
    <row r="498" spans="1:6" x14ac:dyDescent="0.25">
      <c r="A498" t="s">
        <v>6</v>
      </c>
      <c r="B498" t="s">
        <v>13</v>
      </c>
      <c r="C498" t="s">
        <v>44</v>
      </c>
      <c r="D498" t="s">
        <v>238</v>
      </c>
      <c r="E498" t="s">
        <v>519</v>
      </c>
      <c r="F498" t="s">
        <v>907</v>
      </c>
    </row>
    <row r="499" spans="1:6" x14ac:dyDescent="0.25">
      <c r="A499" t="s">
        <v>6</v>
      </c>
      <c r="B499" t="s">
        <v>13</v>
      </c>
      <c r="C499" t="s">
        <v>50</v>
      </c>
      <c r="D499" t="s">
        <v>244</v>
      </c>
      <c r="E499" t="s">
        <v>596</v>
      </c>
      <c r="F499" t="s">
        <v>907</v>
      </c>
    </row>
    <row r="500" spans="1:6" x14ac:dyDescent="0.25">
      <c r="A500" t="s">
        <v>6</v>
      </c>
      <c r="B500" t="s">
        <v>13</v>
      </c>
      <c r="C500" t="s">
        <v>27</v>
      </c>
      <c r="D500" t="s">
        <v>245</v>
      </c>
      <c r="E500" t="s">
        <v>519</v>
      </c>
      <c r="F500" t="s">
        <v>907</v>
      </c>
    </row>
    <row r="501" spans="1:6" x14ac:dyDescent="0.25">
      <c r="A501" t="s">
        <v>6</v>
      </c>
      <c r="B501" t="s">
        <v>13</v>
      </c>
      <c r="C501" t="s">
        <v>27</v>
      </c>
      <c r="D501" t="s">
        <v>241</v>
      </c>
      <c r="E501" t="s">
        <v>594</v>
      </c>
      <c r="F501" t="s">
        <v>907</v>
      </c>
    </row>
    <row r="502" spans="1:6" x14ac:dyDescent="0.25">
      <c r="A502" t="s">
        <v>6</v>
      </c>
      <c r="B502" t="s">
        <v>13</v>
      </c>
      <c r="C502" t="s">
        <v>22</v>
      </c>
      <c r="D502" t="s">
        <v>247</v>
      </c>
      <c r="E502" t="s">
        <v>519</v>
      </c>
      <c r="F502" t="s">
        <v>907</v>
      </c>
    </row>
    <row r="503" spans="1:6" x14ac:dyDescent="0.25">
      <c r="A503" t="s">
        <v>6</v>
      </c>
      <c r="B503" t="s">
        <v>13</v>
      </c>
      <c r="C503" t="s">
        <v>28</v>
      </c>
      <c r="D503" t="s">
        <v>249</v>
      </c>
      <c r="E503" t="s">
        <v>519</v>
      </c>
      <c r="F503" t="s">
        <v>907</v>
      </c>
    </row>
    <row r="504" spans="1:6" x14ac:dyDescent="0.25">
      <c r="A504" t="s">
        <v>6</v>
      </c>
      <c r="B504" t="s">
        <v>13</v>
      </c>
      <c r="C504" t="s">
        <v>42</v>
      </c>
      <c r="D504" t="s">
        <v>251</v>
      </c>
      <c r="E504" t="s">
        <v>599</v>
      </c>
      <c r="F504" t="s">
        <v>907</v>
      </c>
    </row>
    <row r="505" spans="1:6" x14ac:dyDescent="0.25">
      <c r="A505" t="s">
        <v>6</v>
      </c>
      <c r="B505" t="s">
        <v>13</v>
      </c>
      <c r="C505" t="s">
        <v>27</v>
      </c>
      <c r="D505" t="s">
        <v>242</v>
      </c>
      <c r="E505" t="s">
        <v>519</v>
      </c>
      <c r="F505" t="s">
        <v>907</v>
      </c>
    </row>
    <row r="506" spans="1:6" x14ac:dyDescent="0.25">
      <c r="A506" t="s">
        <v>6</v>
      </c>
      <c r="B506" t="s">
        <v>13</v>
      </c>
      <c r="C506" t="s">
        <v>77</v>
      </c>
      <c r="D506" t="s">
        <v>250</v>
      </c>
      <c r="E506" t="s">
        <v>598</v>
      </c>
      <c r="F506" t="s">
        <v>907</v>
      </c>
    </row>
    <row r="507" spans="1:6" x14ac:dyDescent="0.25">
      <c r="A507" t="s">
        <v>6</v>
      </c>
      <c r="B507" t="s">
        <v>13</v>
      </c>
      <c r="C507" t="s">
        <v>77</v>
      </c>
      <c r="D507" t="s">
        <v>252</v>
      </c>
      <c r="E507" t="s">
        <v>519</v>
      </c>
      <c r="F507" t="s">
        <v>907</v>
      </c>
    </row>
    <row r="508" spans="1:6" x14ac:dyDescent="0.25">
      <c r="A508" t="s">
        <v>6</v>
      </c>
      <c r="B508" t="s">
        <v>13</v>
      </c>
      <c r="C508" t="s">
        <v>76</v>
      </c>
      <c r="D508" t="s">
        <v>246</v>
      </c>
      <c r="E508" t="s">
        <v>597</v>
      </c>
      <c r="F508" t="s">
        <v>907</v>
      </c>
    </row>
    <row r="509" spans="1:6" x14ac:dyDescent="0.25">
      <c r="A509" t="s">
        <v>6</v>
      </c>
      <c r="B509" t="s">
        <v>13</v>
      </c>
      <c r="C509" t="s">
        <v>40</v>
      </c>
      <c r="D509" t="s">
        <v>254</v>
      </c>
      <c r="E509" t="s">
        <v>519</v>
      </c>
      <c r="F509" t="s">
        <v>907</v>
      </c>
    </row>
    <row r="510" spans="1:6" x14ac:dyDescent="0.25">
      <c r="A510" t="s">
        <v>6</v>
      </c>
      <c r="B510" t="s">
        <v>13</v>
      </c>
      <c r="C510" t="s">
        <v>75</v>
      </c>
      <c r="D510" t="s">
        <v>243</v>
      </c>
      <c r="E510" t="s">
        <v>595</v>
      </c>
      <c r="F510" t="s">
        <v>907</v>
      </c>
    </row>
    <row r="511" spans="1:6" x14ac:dyDescent="0.25">
      <c r="A511" t="s">
        <v>6</v>
      </c>
      <c r="B511" t="s">
        <v>13</v>
      </c>
      <c r="C511" t="s">
        <v>50</v>
      </c>
      <c r="D511" t="s">
        <v>258</v>
      </c>
      <c r="E511" t="s">
        <v>602</v>
      </c>
      <c r="F511" t="s">
        <v>907</v>
      </c>
    </row>
    <row r="512" spans="1:6" x14ac:dyDescent="0.25">
      <c r="A512" t="s">
        <v>6</v>
      </c>
      <c r="B512" t="s">
        <v>13</v>
      </c>
      <c r="C512" t="s">
        <v>74</v>
      </c>
      <c r="D512" t="s">
        <v>255</v>
      </c>
      <c r="E512" t="s">
        <v>519</v>
      </c>
      <c r="F512" t="s">
        <v>907</v>
      </c>
    </row>
    <row r="513" spans="1:6" x14ac:dyDescent="0.25">
      <c r="A513" t="s">
        <v>6</v>
      </c>
      <c r="B513" t="s">
        <v>13</v>
      </c>
      <c r="C513" t="s">
        <v>40</v>
      </c>
      <c r="D513" t="s">
        <v>260</v>
      </c>
      <c r="E513" t="s">
        <v>519</v>
      </c>
      <c r="F513" t="s">
        <v>907</v>
      </c>
    </row>
    <row r="514" spans="1:6" x14ac:dyDescent="0.25">
      <c r="A514" t="s">
        <v>6</v>
      </c>
      <c r="B514" t="s">
        <v>13</v>
      </c>
      <c r="C514" t="s">
        <v>38</v>
      </c>
      <c r="D514" t="s">
        <v>253</v>
      </c>
      <c r="E514" t="s">
        <v>600</v>
      </c>
      <c r="F514" t="s">
        <v>907</v>
      </c>
    </row>
    <row r="515" spans="1:6" x14ac:dyDescent="0.25">
      <c r="A515" t="s">
        <v>6</v>
      </c>
      <c r="B515" t="s">
        <v>13</v>
      </c>
      <c r="C515" t="s">
        <v>78</v>
      </c>
      <c r="D515" t="s">
        <v>262</v>
      </c>
      <c r="E515" t="s">
        <v>519</v>
      </c>
      <c r="F515" t="s">
        <v>907</v>
      </c>
    </row>
    <row r="516" spans="1:6" x14ac:dyDescent="0.25">
      <c r="A516" t="s">
        <v>6</v>
      </c>
      <c r="B516" t="s">
        <v>13</v>
      </c>
      <c r="C516" t="s">
        <v>49</v>
      </c>
      <c r="D516" t="s">
        <v>261</v>
      </c>
      <c r="E516" t="s">
        <v>604</v>
      </c>
      <c r="F516" t="s">
        <v>907</v>
      </c>
    </row>
    <row r="517" spans="1:6" x14ac:dyDescent="0.25">
      <c r="A517" t="s">
        <v>6</v>
      </c>
      <c r="B517" t="s">
        <v>13</v>
      </c>
      <c r="C517" t="s">
        <v>40</v>
      </c>
      <c r="D517" t="s">
        <v>248</v>
      </c>
      <c r="E517" t="s">
        <v>519</v>
      </c>
      <c r="F517" t="s">
        <v>907</v>
      </c>
    </row>
    <row r="518" spans="1:6" x14ac:dyDescent="0.25">
      <c r="A518" t="s">
        <v>6</v>
      </c>
      <c r="B518" t="s">
        <v>13</v>
      </c>
      <c r="C518" t="s">
        <v>63</v>
      </c>
      <c r="D518" t="s">
        <v>214</v>
      </c>
      <c r="E518" t="s">
        <v>583</v>
      </c>
      <c r="F518" t="s">
        <v>907</v>
      </c>
    </row>
    <row r="519" spans="1:6" x14ac:dyDescent="0.25">
      <c r="A519" t="s">
        <v>6</v>
      </c>
      <c r="B519" t="s">
        <v>13</v>
      </c>
      <c r="C519" t="s">
        <v>30</v>
      </c>
      <c r="D519" t="s">
        <v>259</v>
      </c>
      <c r="E519" t="s">
        <v>603</v>
      </c>
      <c r="F519" t="s">
        <v>907</v>
      </c>
    </row>
    <row r="520" spans="1:6" x14ac:dyDescent="0.25">
      <c r="A520" t="s">
        <v>6</v>
      </c>
      <c r="B520" t="s">
        <v>13</v>
      </c>
      <c r="C520" t="s">
        <v>22</v>
      </c>
      <c r="D520" t="s">
        <v>263</v>
      </c>
      <c r="E520" t="s">
        <v>519</v>
      </c>
      <c r="F520" t="s">
        <v>907</v>
      </c>
    </row>
    <row r="521" spans="1:6" x14ac:dyDescent="0.25">
      <c r="A521" t="s">
        <v>6</v>
      </c>
      <c r="B521" t="s">
        <v>13</v>
      </c>
      <c r="C521" t="s">
        <v>27</v>
      </c>
      <c r="D521" t="s">
        <v>179</v>
      </c>
      <c r="E521" t="s">
        <v>554</v>
      </c>
      <c r="F521" t="s">
        <v>907</v>
      </c>
    </row>
    <row r="522" spans="1:6" x14ac:dyDescent="0.25">
      <c r="A522" t="s">
        <v>6</v>
      </c>
      <c r="B522" t="s">
        <v>13</v>
      </c>
      <c r="C522" t="s">
        <v>40</v>
      </c>
      <c r="D522" t="s">
        <v>264</v>
      </c>
      <c r="E522" t="s">
        <v>519</v>
      </c>
      <c r="F522" t="s">
        <v>907</v>
      </c>
    </row>
    <row r="523" spans="1:6" x14ac:dyDescent="0.25">
      <c r="A523" t="s">
        <v>6</v>
      </c>
      <c r="B523" t="s">
        <v>13</v>
      </c>
      <c r="C523" t="s">
        <v>46</v>
      </c>
      <c r="D523" t="s">
        <v>172</v>
      </c>
      <c r="E523" t="s">
        <v>548</v>
      </c>
      <c r="F523" t="s">
        <v>907</v>
      </c>
    </row>
    <row r="524" spans="1:6" x14ac:dyDescent="0.25">
      <c r="A524" t="s">
        <v>6</v>
      </c>
      <c r="B524" t="s">
        <v>13</v>
      </c>
      <c r="C524" t="s">
        <v>22</v>
      </c>
      <c r="D524" t="s">
        <v>221</v>
      </c>
      <c r="E524" t="s">
        <v>519</v>
      </c>
      <c r="F524" t="s">
        <v>907</v>
      </c>
    </row>
    <row r="525" spans="1:6" x14ac:dyDescent="0.25">
      <c r="A525" t="s">
        <v>6</v>
      </c>
      <c r="B525" t="s">
        <v>13</v>
      </c>
      <c r="C525" t="s">
        <v>32</v>
      </c>
      <c r="D525" t="s">
        <v>265</v>
      </c>
      <c r="E525" t="s">
        <v>519</v>
      </c>
      <c r="F525" t="s">
        <v>907</v>
      </c>
    </row>
    <row r="526" spans="1:6" x14ac:dyDescent="0.25">
      <c r="A526" t="s">
        <v>6</v>
      </c>
      <c r="B526" t="s">
        <v>13</v>
      </c>
      <c r="C526" t="s">
        <v>30</v>
      </c>
      <c r="D526" t="s">
        <v>266</v>
      </c>
      <c r="E526" t="s">
        <v>519</v>
      </c>
      <c r="F526" t="s">
        <v>907</v>
      </c>
    </row>
    <row r="527" spans="1:6" x14ac:dyDescent="0.25">
      <c r="A527" t="s">
        <v>6</v>
      </c>
      <c r="B527" t="s">
        <v>13</v>
      </c>
      <c r="C527" t="s">
        <v>79</v>
      </c>
      <c r="D527" t="s">
        <v>267</v>
      </c>
      <c r="E527" t="s">
        <v>519</v>
      </c>
      <c r="F527" t="s">
        <v>907</v>
      </c>
    </row>
    <row r="528" spans="1:6" x14ac:dyDescent="0.25">
      <c r="A528" t="s">
        <v>6</v>
      </c>
      <c r="B528" t="s">
        <v>13</v>
      </c>
      <c r="C528" t="s">
        <v>34</v>
      </c>
      <c r="D528" t="s">
        <v>256</v>
      </c>
      <c r="E528" t="s">
        <v>519</v>
      </c>
      <c r="F528" t="s">
        <v>907</v>
      </c>
    </row>
    <row r="529" spans="1:6" x14ac:dyDescent="0.25">
      <c r="A529" t="s">
        <v>6</v>
      </c>
      <c r="B529" t="s">
        <v>13</v>
      </c>
      <c r="C529" t="s">
        <v>59</v>
      </c>
      <c r="D529" t="s">
        <v>222</v>
      </c>
      <c r="E529" t="s">
        <v>519</v>
      </c>
      <c r="F529" t="s">
        <v>907</v>
      </c>
    </row>
    <row r="530" spans="1:6" x14ac:dyDescent="0.25">
      <c r="A530" t="s">
        <v>6</v>
      </c>
      <c r="B530" t="s">
        <v>13</v>
      </c>
      <c r="C530" t="s">
        <v>59</v>
      </c>
      <c r="D530" t="s">
        <v>224</v>
      </c>
      <c r="E530" t="s">
        <v>519</v>
      </c>
      <c r="F530" t="s">
        <v>907</v>
      </c>
    </row>
    <row r="531" spans="1:6" x14ac:dyDescent="0.25">
      <c r="A531" t="s">
        <v>6</v>
      </c>
      <c r="B531" t="s">
        <v>13</v>
      </c>
      <c r="C531" t="s">
        <v>59</v>
      </c>
      <c r="D531" t="s">
        <v>223</v>
      </c>
      <c r="E531" t="s">
        <v>519</v>
      </c>
      <c r="F531" t="s">
        <v>907</v>
      </c>
    </row>
    <row r="532" spans="1:6" x14ac:dyDescent="0.25">
      <c r="A532" t="s">
        <v>6</v>
      </c>
      <c r="B532" t="s">
        <v>13</v>
      </c>
      <c r="C532" t="s">
        <v>34</v>
      </c>
      <c r="D532" t="s">
        <v>225</v>
      </c>
      <c r="E532" t="s">
        <v>519</v>
      </c>
      <c r="F532" t="s">
        <v>907</v>
      </c>
    </row>
    <row r="533" spans="1:6" x14ac:dyDescent="0.25">
      <c r="A533" t="s">
        <v>6</v>
      </c>
      <c r="B533" t="s">
        <v>13</v>
      </c>
      <c r="C533" t="s">
        <v>25</v>
      </c>
      <c r="D533" t="s">
        <v>141</v>
      </c>
      <c r="E533" t="s">
        <v>519</v>
      </c>
      <c r="F533" t="s">
        <v>907</v>
      </c>
    </row>
    <row r="534" spans="1:6" x14ac:dyDescent="0.25">
      <c r="A534" t="s">
        <v>6</v>
      </c>
      <c r="B534" t="s">
        <v>13</v>
      </c>
      <c r="C534" t="s">
        <v>52</v>
      </c>
      <c r="D534" t="s">
        <v>182</v>
      </c>
      <c r="E534" t="s">
        <v>519</v>
      </c>
      <c r="F534" t="s">
        <v>907</v>
      </c>
    </row>
    <row r="535" spans="1:6" x14ac:dyDescent="0.25">
      <c r="A535" t="s">
        <v>6</v>
      </c>
      <c r="B535" t="s">
        <v>13</v>
      </c>
      <c r="C535" t="s">
        <v>27</v>
      </c>
      <c r="D535" t="s">
        <v>229</v>
      </c>
      <c r="E535" t="s">
        <v>519</v>
      </c>
      <c r="F535" t="s">
        <v>907</v>
      </c>
    </row>
    <row r="536" spans="1:6" x14ac:dyDescent="0.25">
      <c r="A536" t="s">
        <v>6</v>
      </c>
      <c r="B536" t="s">
        <v>13</v>
      </c>
      <c r="C536" t="s">
        <v>68</v>
      </c>
      <c r="D536" t="s">
        <v>227</v>
      </c>
      <c r="E536" t="s">
        <v>519</v>
      </c>
      <c r="F536" t="s">
        <v>907</v>
      </c>
    </row>
    <row r="537" spans="1:6" x14ac:dyDescent="0.25">
      <c r="A537" t="s">
        <v>6</v>
      </c>
      <c r="B537" t="s">
        <v>13</v>
      </c>
      <c r="C537" t="s">
        <v>41</v>
      </c>
      <c r="D537" t="s">
        <v>232</v>
      </c>
      <c r="E537" t="s">
        <v>589</v>
      </c>
      <c r="F537" t="s">
        <v>907</v>
      </c>
    </row>
    <row r="538" spans="1:6" x14ac:dyDescent="0.25">
      <c r="A538" t="s">
        <v>6</v>
      </c>
      <c r="B538" t="s">
        <v>13</v>
      </c>
      <c r="C538" t="s">
        <v>71</v>
      </c>
      <c r="D538" t="s">
        <v>231</v>
      </c>
      <c r="E538" t="s">
        <v>519</v>
      </c>
      <c r="F538" t="s">
        <v>907</v>
      </c>
    </row>
    <row r="539" spans="1:6" x14ac:dyDescent="0.25">
      <c r="A539" t="s">
        <v>6</v>
      </c>
      <c r="B539" t="s">
        <v>13</v>
      </c>
      <c r="C539" t="s">
        <v>28</v>
      </c>
      <c r="D539" t="s">
        <v>234</v>
      </c>
      <c r="E539" t="s">
        <v>519</v>
      </c>
      <c r="F539" t="s">
        <v>907</v>
      </c>
    </row>
    <row r="540" spans="1:6" x14ac:dyDescent="0.25">
      <c r="A540" t="s">
        <v>6</v>
      </c>
      <c r="B540" t="s">
        <v>13</v>
      </c>
      <c r="C540" t="s">
        <v>22</v>
      </c>
      <c r="D540" t="s">
        <v>215</v>
      </c>
      <c r="E540" t="s">
        <v>519</v>
      </c>
      <c r="F540" t="s">
        <v>907</v>
      </c>
    </row>
    <row r="541" spans="1:6" x14ac:dyDescent="0.25">
      <c r="A541" t="s">
        <v>6</v>
      </c>
      <c r="B541" t="s">
        <v>13</v>
      </c>
      <c r="C541" t="s">
        <v>69</v>
      </c>
      <c r="D541" t="s">
        <v>228</v>
      </c>
      <c r="E541" t="s">
        <v>587</v>
      </c>
      <c r="F541" t="s">
        <v>907</v>
      </c>
    </row>
    <row r="542" spans="1:6" x14ac:dyDescent="0.25">
      <c r="A542" t="s">
        <v>6</v>
      </c>
      <c r="B542" t="s">
        <v>13</v>
      </c>
      <c r="C542" t="s">
        <v>53</v>
      </c>
      <c r="D542" t="s">
        <v>211</v>
      </c>
      <c r="E542" t="s">
        <v>580</v>
      </c>
      <c r="F542" t="s">
        <v>907</v>
      </c>
    </row>
    <row r="543" spans="1:6" x14ac:dyDescent="0.25">
      <c r="A543" t="s">
        <v>6</v>
      </c>
      <c r="B543" t="s">
        <v>13</v>
      </c>
      <c r="C543" t="s">
        <v>74</v>
      </c>
      <c r="D543" t="s">
        <v>237</v>
      </c>
      <c r="E543" t="s">
        <v>519</v>
      </c>
      <c r="F543" t="s">
        <v>907</v>
      </c>
    </row>
    <row r="544" spans="1:6" x14ac:dyDescent="0.25">
      <c r="A544" t="s">
        <v>6</v>
      </c>
      <c r="B544" t="s">
        <v>13</v>
      </c>
      <c r="C544" t="s">
        <v>73</v>
      </c>
      <c r="D544" t="s">
        <v>236</v>
      </c>
      <c r="E544" t="s">
        <v>519</v>
      </c>
      <c r="F544" t="s">
        <v>907</v>
      </c>
    </row>
    <row r="545" spans="1:6" x14ac:dyDescent="0.25">
      <c r="A545" t="s">
        <v>6</v>
      </c>
      <c r="B545" t="s">
        <v>14</v>
      </c>
      <c r="C545" t="s">
        <v>22</v>
      </c>
      <c r="D545" t="s">
        <v>138</v>
      </c>
      <c r="E545" t="s">
        <v>516</v>
      </c>
      <c r="F545" t="s">
        <v>1038</v>
      </c>
    </row>
    <row r="546" spans="1:6" x14ac:dyDescent="0.25">
      <c r="A546" t="s">
        <v>6</v>
      </c>
      <c r="B546" t="s">
        <v>14</v>
      </c>
      <c r="C546" t="s">
        <v>83</v>
      </c>
      <c r="D546" t="s">
        <v>281</v>
      </c>
      <c r="E546" t="s">
        <v>615</v>
      </c>
      <c r="F546" t="s">
        <v>1039</v>
      </c>
    </row>
    <row r="547" spans="1:6" x14ac:dyDescent="0.25">
      <c r="A547" t="s">
        <v>6</v>
      </c>
      <c r="B547" t="s">
        <v>14</v>
      </c>
      <c r="C547" t="s">
        <v>81</v>
      </c>
      <c r="D547" t="s">
        <v>274</v>
      </c>
      <c r="E547" t="s">
        <v>610</v>
      </c>
      <c r="F547" t="s">
        <v>1040</v>
      </c>
    </row>
    <row r="548" spans="1:6" x14ac:dyDescent="0.25">
      <c r="A548" t="s">
        <v>6</v>
      </c>
      <c r="B548" t="s">
        <v>14</v>
      </c>
      <c r="C548" t="s">
        <v>27</v>
      </c>
      <c r="D548" t="s">
        <v>143</v>
      </c>
      <c r="E548" t="s">
        <v>521</v>
      </c>
      <c r="F548" t="s">
        <v>1041</v>
      </c>
    </row>
    <row r="549" spans="1:6" x14ac:dyDescent="0.25">
      <c r="A549" t="s">
        <v>6</v>
      </c>
      <c r="B549" t="s">
        <v>14</v>
      </c>
      <c r="C549" t="s">
        <v>26</v>
      </c>
      <c r="D549" t="s">
        <v>142</v>
      </c>
      <c r="E549" t="s">
        <v>520</v>
      </c>
      <c r="F549" t="s">
        <v>1042</v>
      </c>
    </row>
    <row r="550" spans="1:6" x14ac:dyDescent="0.25">
      <c r="A550" t="s">
        <v>6</v>
      </c>
      <c r="B550" t="s">
        <v>14</v>
      </c>
      <c r="C550" t="s">
        <v>23</v>
      </c>
      <c r="D550" t="s">
        <v>139</v>
      </c>
      <c r="E550" t="s">
        <v>517</v>
      </c>
      <c r="F550" t="s">
        <v>1043</v>
      </c>
    </row>
    <row r="551" spans="1:6" x14ac:dyDescent="0.25">
      <c r="A551" t="s">
        <v>6</v>
      </c>
      <c r="B551" t="s">
        <v>14</v>
      </c>
      <c r="C551" t="s">
        <v>31</v>
      </c>
      <c r="D551" t="s">
        <v>149</v>
      </c>
      <c r="E551" t="s">
        <v>526</v>
      </c>
      <c r="F551" t="s">
        <v>1044</v>
      </c>
    </row>
    <row r="552" spans="1:6" x14ac:dyDescent="0.25">
      <c r="A552" t="s">
        <v>6</v>
      </c>
      <c r="B552" t="s">
        <v>14</v>
      </c>
      <c r="C552" t="s">
        <v>29</v>
      </c>
      <c r="D552" t="s">
        <v>147</v>
      </c>
      <c r="E552" t="s">
        <v>524</v>
      </c>
      <c r="F552" t="s">
        <v>1045</v>
      </c>
    </row>
    <row r="553" spans="1:6" x14ac:dyDescent="0.25">
      <c r="A553" t="s">
        <v>6</v>
      </c>
      <c r="B553" t="s">
        <v>14</v>
      </c>
      <c r="C553" t="s">
        <v>27</v>
      </c>
      <c r="D553" t="s">
        <v>145</v>
      </c>
      <c r="E553" t="s">
        <v>519</v>
      </c>
      <c r="F553" t="s">
        <v>1046</v>
      </c>
    </row>
    <row r="554" spans="1:6" x14ac:dyDescent="0.25">
      <c r="A554" t="s">
        <v>6</v>
      </c>
      <c r="B554" t="s">
        <v>14</v>
      </c>
      <c r="C554" t="s">
        <v>27</v>
      </c>
      <c r="D554" t="s">
        <v>156</v>
      </c>
      <c r="E554" t="s">
        <v>533</v>
      </c>
      <c r="F554" t="s">
        <v>1047</v>
      </c>
    </row>
    <row r="555" spans="1:6" x14ac:dyDescent="0.25">
      <c r="A555" t="s">
        <v>6</v>
      </c>
      <c r="B555" t="s">
        <v>14</v>
      </c>
      <c r="C555" t="s">
        <v>27</v>
      </c>
      <c r="D555" t="s">
        <v>151</v>
      </c>
      <c r="E555" t="s">
        <v>528</v>
      </c>
      <c r="F555" t="s">
        <v>1048</v>
      </c>
    </row>
    <row r="556" spans="1:6" x14ac:dyDescent="0.25">
      <c r="A556" t="s">
        <v>6</v>
      </c>
      <c r="B556" t="s">
        <v>14</v>
      </c>
      <c r="C556" t="s">
        <v>80</v>
      </c>
      <c r="D556" t="s">
        <v>268</v>
      </c>
      <c r="E556" t="s">
        <v>605</v>
      </c>
      <c r="F556" t="s">
        <v>1049</v>
      </c>
    </row>
    <row r="557" spans="1:6" x14ac:dyDescent="0.25">
      <c r="A557" t="s">
        <v>6</v>
      </c>
      <c r="B557" t="s">
        <v>14</v>
      </c>
      <c r="C557" t="s">
        <v>27</v>
      </c>
      <c r="D557" t="s">
        <v>152</v>
      </c>
      <c r="E557" t="s">
        <v>529</v>
      </c>
      <c r="F557" t="s">
        <v>1050</v>
      </c>
    </row>
    <row r="558" spans="1:6" x14ac:dyDescent="0.25">
      <c r="A558" t="s">
        <v>6</v>
      </c>
      <c r="B558" t="s">
        <v>14</v>
      </c>
      <c r="C558" t="s">
        <v>28</v>
      </c>
      <c r="D558" t="s">
        <v>144</v>
      </c>
      <c r="E558" t="s">
        <v>522</v>
      </c>
      <c r="F558" t="s">
        <v>1051</v>
      </c>
    </row>
    <row r="559" spans="1:6" x14ac:dyDescent="0.25">
      <c r="A559" t="s">
        <v>6</v>
      </c>
      <c r="B559" t="s">
        <v>14</v>
      </c>
      <c r="C559" t="s">
        <v>24</v>
      </c>
      <c r="D559" t="s">
        <v>140</v>
      </c>
      <c r="E559" t="s">
        <v>518</v>
      </c>
      <c r="F559" t="s">
        <v>1052</v>
      </c>
    </row>
    <row r="560" spans="1:6" x14ac:dyDescent="0.25">
      <c r="A560" t="s">
        <v>6</v>
      </c>
      <c r="B560" t="s">
        <v>14</v>
      </c>
      <c r="C560" t="s">
        <v>24</v>
      </c>
      <c r="D560" t="s">
        <v>168</v>
      </c>
      <c r="E560" t="s">
        <v>544</v>
      </c>
      <c r="F560" t="s">
        <v>1053</v>
      </c>
    </row>
    <row r="561" spans="1:6" x14ac:dyDescent="0.25">
      <c r="A561" t="s">
        <v>6</v>
      </c>
      <c r="B561" t="s">
        <v>14</v>
      </c>
      <c r="C561" t="s">
        <v>84</v>
      </c>
      <c r="D561" t="s">
        <v>282</v>
      </c>
      <c r="E561" t="s">
        <v>616</v>
      </c>
      <c r="F561" t="s">
        <v>1054</v>
      </c>
    </row>
    <row r="562" spans="1:6" x14ac:dyDescent="0.25">
      <c r="A562" t="s">
        <v>6</v>
      </c>
      <c r="B562" t="s">
        <v>14</v>
      </c>
      <c r="C562" t="s">
        <v>57</v>
      </c>
      <c r="D562" t="s">
        <v>271</v>
      </c>
      <c r="E562" t="s">
        <v>519</v>
      </c>
      <c r="F562" t="s">
        <v>1055</v>
      </c>
    </row>
    <row r="563" spans="1:6" x14ac:dyDescent="0.25">
      <c r="A563" t="s">
        <v>6</v>
      </c>
      <c r="B563" t="s">
        <v>14</v>
      </c>
      <c r="C563" t="s">
        <v>35</v>
      </c>
      <c r="D563" t="s">
        <v>155</v>
      </c>
      <c r="E563" t="s">
        <v>532</v>
      </c>
      <c r="F563" t="s">
        <v>1056</v>
      </c>
    </row>
    <row r="564" spans="1:6" x14ac:dyDescent="0.25">
      <c r="A564" t="s">
        <v>6</v>
      </c>
      <c r="B564" t="s">
        <v>14</v>
      </c>
      <c r="C564" t="s">
        <v>30</v>
      </c>
      <c r="D564" t="s">
        <v>148</v>
      </c>
      <c r="E564" t="s">
        <v>525</v>
      </c>
      <c r="F564" t="s">
        <v>1057</v>
      </c>
    </row>
    <row r="565" spans="1:6" x14ac:dyDescent="0.25">
      <c r="A565" t="s">
        <v>6</v>
      </c>
      <c r="B565" t="s">
        <v>14</v>
      </c>
      <c r="C565" t="s">
        <v>38</v>
      </c>
      <c r="D565" t="s">
        <v>174</v>
      </c>
      <c r="E565" t="s">
        <v>550</v>
      </c>
      <c r="F565" t="s">
        <v>1058</v>
      </c>
    </row>
    <row r="566" spans="1:6" x14ac:dyDescent="0.25">
      <c r="A566" t="s">
        <v>6</v>
      </c>
      <c r="B566" t="s">
        <v>14</v>
      </c>
      <c r="C566" t="s">
        <v>26</v>
      </c>
      <c r="D566" t="s">
        <v>180</v>
      </c>
      <c r="E566" t="s">
        <v>555</v>
      </c>
      <c r="F566" t="s">
        <v>1059</v>
      </c>
    </row>
    <row r="567" spans="1:6" x14ac:dyDescent="0.25">
      <c r="A567" t="s">
        <v>6</v>
      </c>
      <c r="B567" t="s">
        <v>14</v>
      </c>
      <c r="C567" t="s">
        <v>43</v>
      </c>
      <c r="D567" t="s">
        <v>166</v>
      </c>
      <c r="E567" t="s">
        <v>542</v>
      </c>
      <c r="F567" t="s">
        <v>1060</v>
      </c>
    </row>
    <row r="568" spans="1:6" x14ac:dyDescent="0.25">
      <c r="A568" t="s">
        <v>6</v>
      </c>
      <c r="B568" t="s">
        <v>14</v>
      </c>
      <c r="C568" t="s">
        <v>57</v>
      </c>
      <c r="D568" t="s">
        <v>275</v>
      </c>
      <c r="E568" t="s">
        <v>611</v>
      </c>
      <c r="F568" t="s">
        <v>1061</v>
      </c>
    </row>
    <row r="569" spans="1:6" x14ac:dyDescent="0.25">
      <c r="A569" t="s">
        <v>6</v>
      </c>
      <c r="B569" t="s">
        <v>14</v>
      </c>
      <c r="C569" t="s">
        <v>63</v>
      </c>
      <c r="D569" t="s">
        <v>214</v>
      </c>
      <c r="E569" t="s">
        <v>583</v>
      </c>
      <c r="F569" t="s">
        <v>1062</v>
      </c>
    </row>
    <row r="570" spans="1:6" x14ac:dyDescent="0.25">
      <c r="A570" t="s">
        <v>6</v>
      </c>
      <c r="B570" t="s">
        <v>14</v>
      </c>
      <c r="C570" t="s">
        <v>32</v>
      </c>
      <c r="D570" t="s">
        <v>150</v>
      </c>
      <c r="E570" t="s">
        <v>527</v>
      </c>
      <c r="F570" t="s">
        <v>1063</v>
      </c>
    </row>
    <row r="571" spans="1:6" x14ac:dyDescent="0.25">
      <c r="A571" t="s">
        <v>6</v>
      </c>
      <c r="B571" t="s">
        <v>14</v>
      </c>
      <c r="C571" t="s">
        <v>33</v>
      </c>
      <c r="D571" t="s">
        <v>153</v>
      </c>
      <c r="E571" t="s">
        <v>530</v>
      </c>
      <c r="F571" t="s">
        <v>1064</v>
      </c>
    </row>
    <row r="572" spans="1:6" x14ac:dyDescent="0.25">
      <c r="A572" t="s">
        <v>6</v>
      </c>
      <c r="B572" t="s">
        <v>14</v>
      </c>
      <c r="C572" t="s">
        <v>30</v>
      </c>
      <c r="D572" t="s">
        <v>198</v>
      </c>
      <c r="E572" t="s">
        <v>519</v>
      </c>
      <c r="F572" t="s">
        <v>1065</v>
      </c>
    </row>
    <row r="573" spans="1:6" x14ac:dyDescent="0.25">
      <c r="A573" t="s">
        <v>6</v>
      </c>
      <c r="B573" t="s">
        <v>14</v>
      </c>
      <c r="C573" t="s">
        <v>34</v>
      </c>
      <c r="D573" t="s">
        <v>154</v>
      </c>
      <c r="E573" t="s">
        <v>531</v>
      </c>
      <c r="F573" t="s">
        <v>1066</v>
      </c>
    </row>
    <row r="574" spans="1:6" x14ac:dyDescent="0.25">
      <c r="A574" t="s">
        <v>6</v>
      </c>
      <c r="B574" t="s">
        <v>14</v>
      </c>
      <c r="C574" t="s">
        <v>37</v>
      </c>
      <c r="D574" t="s">
        <v>270</v>
      </c>
      <c r="E574" t="s">
        <v>607</v>
      </c>
      <c r="F574" t="s">
        <v>1067</v>
      </c>
    </row>
    <row r="575" spans="1:6" x14ac:dyDescent="0.25">
      <c r="A575" t="s">
        <v>6</v>
      </c>
      <c r="B575" t="s">
        <v>14</v>
      </c>
      <c r="C575" t="s">
        <v>22</v>
      </c>
      <c r="D575" t="s">
        <v>157</v>
      </c>
      <c r="E575" t="s">
        <v>534</v>
      </c>
      <c r="F575" t="s">
        <v>1068</v>
      </c>
    </row>
    <row r="576" spans="1:6" x14ac:dyDescent="0.25">
      <c r="A576" t="s">
        <v>6</v>
      </c>
      <c r="B576" t="s">
        <v>14</v>
      </c>
      <c r="C576" t="s">
        <v>42</v>
      </c>
      <c r="D576" t="s">
        <v>165</v>
      </c>
      <c r="E576" t="s">
        <v>541</v>
      </c>
      <c r="F576" t="s">
        <v>1069</v>
      </c>
    </row>
    <row r="577" spans="1:6" x14ac:dyDescent="0.25">
      <c r="A577" t="s">
        <v>6</v>
      </c>
      <c r="B577" t="s">
        <v>14</v>
      </c>
      <c r="C577" t="s">
        <v>48</v>
      </c>
      <c r="D577" t="s">
        <v>176</v>
      </c>
      <c r="E577" t="s">
        <v>552</v>
      </c>
      <c r="F577" t="s">
        <v>1070</v>
      </c>
    </row>
    <row r="578" spans="1:6" x14ac:dyDescent="0.25">
      <c r="A578" t="s">
        <v>6</v>
      </c>
      <c r="B578" t="s">
        <v>14</v>
      </c>
      <c r="C578" t="s">
        <v>39</v>
      </c>
      <c r="D578" t="s">
        <v>161</v>
      </c>
      <c r="E578" t="s">
        <v>538</v>
      </c>
      <c r="F578" t="s">
        <v>1071</v>
      </c>
    </row>
    <row r="579" spans="1:6" x14ac:dyDescent="0.25">
      <c r="A579" t="s">
        <v>6</v>
      </c>
      <c r="B579" t="s">
        <v>14</v>
      </c>
      <c r="C579" t="s">
        <v>38</v>
      </c>
      <c r="D579" t="s">
        <v>160</v>
      </c>
      <c r="E579" t="s">
        <v>537</v>
      </c>
      <c r="F579" t="s">
        <v>1072</v>
      </c>
    </row>
    <row r="580" spans="1:6" x14ac:dyDescent="0.25">
      <c r="A580" t="s">
        <v>6</v>
      </c>
      <c r="B580" t="s">
        <v>14</v>
      </c>
      <c r="C580" t="s">
        <v>37</v>
      </c>
      <c r="D580" t="s">
        <v>159</v>
      </c>
      <c r="E580" t="s">
        <v>536</v>
      </c>
      <c r="F580" t="s">
        <v>1073</v>
      </c>
    </row>
    <row r="581" spans="1:6" x14ac:dyDescent="0.25">
      <c r="A581" t="s">
        <v>6</v>
      </c>
      <c r="B581" t="s">
        <v>14</v>
      </c>
      <c r="C581" t="s">
        <v>29</v>
      </c>
      <c r="D581" t="s">
        <v>272</v>
      </c>
      <c r="E581" t="s">
        <v>608</v>
      </c>
      <c r="F581" t="s">
        <v>1074</v>
      </c>
    </row>
    <row r="582" spans="1:6" x14ac:dyDescent="0.25">
      <c r="A582" t="s">
        <v>6</v>
      </c>
      <c r="B582" t="s">
        <v>14</v>
      </c>
      <c r="C582" t="s">
        <v>39</v>
      </c>
      <c r="D582" t="s">
        <v>240</v>
      </c>
      <c r="E582" t="s">
        <v>593</v>
      </c>
      <c r="F582" t="s">
        <v>1075</v>
      </c>
    </row>
    <row r="583" spans="1:6" x14ac:dyDescent="0.25">
      <c r="A583" t="s">
        <v>6</v>
      </c>
      <c r="B583" t="s">
        <v>14</v>
      </c>
      <c r="C583" t="s">
        <v>47</v>
      </c>
      <c r="D583" t="s">
        <v>194</v>
      </c>
      <c r="E583" t="s">
        <v>567</v>
      </c>
      <c r="F583" t="s">
        <v>1076</v>
      </c>
    </row>
    <row r="584" spans="1:6" x14ac:dyDescent="0.25">
      <c r="A584" t="s">
        <v>6</v>
      </c>
      <c r="B584" t="s">
        <v>14</v>
      </c>
      <c r="C584" t="s">
        <v>62</v>
      </c>
      <c r="D584" t="s">
        <v>213</v>
      </c>
      <c r="E584" t="s">
        <v>582</v>
      </c>
      <c r="F584" t="s">
        <v>1077</v>
      </c>
    </row>
    <row r="585" spans="1:6" x14ac:dyDescent="0.25">
      <c r="A585" t="s">
        <v>6</v>
      </c>
      <c r="B585" t="s">
        <v>14</v>
      </c>
      <c r="C585" t="s">
        <v>51</v>
      </c>
      <c r="D585" t="s">
        <v>181</v>
      </c>
      <c r="E585" t="s">
        <v>556</v>
      </c>
      <c r="F585" t="s">
        <v>1078</v>
      </c>
    </row>
    <row r="586" spans="1:6" x14ac:dyDescent="0.25">
      <c r="A586" t="s">
        <v>6</v>
      </c>
      <c r="B586" t="s">
        <v>14</v>
      </c>
      <c r="C586" t="s">
        <v>85</v>
      </c>
      <c r="D586" t="s">
        <v>283</v>
      </c>
      <c r="E586" t="s">
        <v>617</v>
      </c>
      <c r="F586" t="s">
        <v>1079</v>
      </c>
    </row>
    <row r="587" spans="1:6" x14ac:dyDescent="0.25">
      <c r="A587" t="s">
        <v>6</v>
      </c>
      <c r="B587" t="s">
        <v>14</v>
      </c>
      <c r="C587" t="s">
        <v>27</v>
      </c>
      <c r="D587" t="s">
        <v>171</v>
      </c>
      <c r="E587" t="s">
        <v>547</v>
      </c>
      <c r="F587" t="s">
        <v>1016</v>
      </c>
    </row>
    <row r="588" spans="1:6" x14ac:dyDescent="0.25">
      <c r="A588" t="s">
        <v>6</v>
      </c>
      <c r="B588" t="s">
        <v>14</v>
      </c>
      <c r="C588" t="s">
        <v>41</v>
      </c>
      <c r="D588" t="s">
        <v>164</v>
      </c>
      <c r="E588" t="s">
        <v>540</v>
      </c>
      <c r="F588" t="s">
        <v>1080</v>
      </c>
    </row>
    <row r="589" spans="1:6" x14ac:dyDescent="0.25">
      <c r="A589" t="s">
        <v>6</v>
      </c>
      <c r="B589" t="s">
        <v>14</v>
      </c>
      <c r="C589" t="s">
        <v>44</v>
      </c>
      <c r="D589" t="s">
        <v>183</v>
      </c>
      <c r="E589" t="s">
        <v>557</v>
      </c>
      <c r="F589" t="s">
        <v>1081</v>
      </c>
    </row>
    <row r="590" spans="1:6" x14ac:dyDescent="0.25">
      <c r="A590" t="s">
        <v>6</v>
      </c>
      <c r="B590" t="s">
        <v>14</v>
      </c>
      <c r="C590" t="s">
        <v>73</v>
      </c>
      <c r="D590" t="s">
        <v>236</v>
      </c>
      <c r="E590" t="s">
        <v>519</v>
      </c>
      <c r="F590" t="s">
        <v>1082</v>
      </c>
    </row>
    <row r="591" spans="1:6" x14ac:dyDescent="0.25">
      <c r="A591" t="s">
        <v>6</v>
      </c>
      <c r="B591" t="s">
        <v>14</v>
      </c>
      <c r="C591" t="s">
        <v>38</v>
      </c>
      <c r="D591" t="s">
        <v>199</v>
      </c>
      <c r="E591" t="s">
        <v>570</v>
      </c>
      <c r="F591" t="s">
        <v>969</v>
      </c>
    </row>
    <row r="592" spans="1:6" x14ac:dyDescent="0.25">
      <c r="A592" t="s">
        <v>6</v>
      </c>
      <c r="B592" t="s">
        <v>14</v>
      </c>
      <c r="C592" t="s">
        <v>22</v>
      </c>
      <c r="D592" t="s">
        <v>146</v>
      </c>
      <c r="E592" t="s">
        <v>523</v>
      </c>
      <c r="F592" t="s">
        <v>1083</v>
      </c>
    </row>
    <row r="593" spans="1:6" x14ac:dyDescent="0.25">
      <c r="A593" t="s">
        <v>6</v>
      </c>
      <c r="B593" t="s">
        <v>14</v>
      </c>
      <c r="C593" t="s">
        <v>27</v>
      </c>
      <c r="D593" t="s">
        <v>195</v>
      </c>
      <c r="E593" t="s">
        <v>568</v>
      </c>
      <c r="F593" t="s">
        <v>1084</v>
      </c>
    </row>
    <row r="594" spans="1:6" x14ac:dyDescent="0.25">
      <c r="A594" t="s">
        <v>6</v>
      </c>
      <c r="B594" t="s">
        <v>14</v>
      </c>
      <c r="C594" t="s">
        <v>84</v>
      </c>
      <c r="D594" t="s">
        <v>284</v>
      </c>
      <c r="E594" t="s">
        <v>618</v>
      </c>
      <c r="F594" t="s">
        <v>1085</v>
      </c>
    </row>
    <row r="595" spans="1:6" x14ac:dyDescent="0.25">
      <c r="A595" t="s">
        <v>6</v>
      </c>
      <c r="B595" t="s">
        <v>14</v>
      </c>
      <c r="C595" t="s">
        <v>25</v>
      </c>
      <c r="D595" t="s">
        <v>197</v>
      </c>
      <c r="E595" t="s">
        <v>519</v>
      </c>
      <c r="F595" t="s">
        <v>923</v>
      </c>
    </row>
    <row r="596" spans="1:6" x14ac:dyDescent="0.25">
      <c r="A596" t="s">
        <v>6</v>
      </c>
      <c r="B596" t="s">
        <v>14</v>
      </c>
      <c r="C596" t="s">
        <v>59</v>
      </c>
      <c r="D596" t="s">
        <v>285</v>
      </c>
      <c r="E596" t="s">
        <v>619</v>
      </c>
      <c r="F596" t="s">
        <v>870</v>
      </c>
    </row>
    <row r="597" spans="1:6" x14ac:dyDescent="0.25">
      <c r="A597" t="s">
        <v>6</v>
      </c>
      <c r="B597" t="s">
        <v>14</v>
      </c>
      <c r="C597" t="s">
        <v>47</v>
      </c>
      <c r="D597" t="s">
        <v>173</v>
      </c>
      <c r="E597" t="s">
        <v>549</v>
      </c>
      <c r="F597" t="s">
        <v>1086</v>
      </c>
    </row>
    <row r="598" spans="1:6" x14ac:dyDescent="0.25">
      <c r="A598" t="s">
        <v>6</v>
      </c>
      <c r="B598" t="s">
        <v>14</v>
      </c>
      <c r="C598" t="s">
        <v>70</v>
      </c>
      <c r="D598" t="s">
        <v>230</v>
      </c>
      <c r="E598" t="s">
        <v>588</v>
      </c>
      <c r="F598" t="s">
        <v>1087</v>
      </c>
    </row>
    <row r="599" spans="1:6" x14ac:dyDescent="0.25">
      <c r="A599" t="s">
        <v>6</v>
      </c>
      <c r="B599" t="s">
        <v>14</v>
      </c>
      <c r="C599" t="s">
        <v>36</v>
      </c>
      <c r="D599" t="s">
        <v>276</v>
      </c>
      <c r="E599" t="s">
        <v>612</v>
      </c>
      <c r="F599" t="s">
        <v>1088</v>
      </c>
    </row>
    <row r="600" spans="1:6" x14ac:dyDescent="0.25">
      <c r="A600" t="s">
        <v>6</v>
      </c>
      <c r="B600" t="s">
        <v>14</v>
      </c>
      <c r="C600" t="s">
        <v>27</v>
      </c>
      <c r="D600" t="s">
        <v>175</v>
      </c>
      <c r="E600" t="s">
        <v>551</v>
      </c>
      <c r="F600" t="s">
        <v>1022</v>
      </c>
    </row>
    <row r="601" spans="1:6" x14ac:dyDescent="0.25">
      <c r="A601" t="s">
        <v>6</v>
      </c>
      <c r="B601" t="s">
        <v>14</v>
      </c>
      <c r="C601" t="s">
        <v>57</v>
      </c>
      <c r="D601" t="s">
        <v>200</v>
      </c>
      <c r="E601" t="s">
        <v>519</v>
      </c>
      <c r="F601" t="s">
        <v>925</v>
      </c>
    </row>
    <row r="602" spans="1:6" x14ac:dyDescent="0.25">
      <c r="A602" t="s">
        <v>6</v>
      </c>
      <c r="B602" t="s">
        <v>14</v>
      </c>
      <c r="C602" t="s">
        <v>40</v>
      </c>
      <c r="D602" t="s">
        <v>163</v>
      </c>
      <c r="E602" t="s">
        <v>519</v>
      </c>
      <c r="F602" t="s">
        <v>970</v>
      </c>
    </row>
    <row r="603" spans="1:6" x14ac:dyDescent="0.25">
      <c r="A603" t="s">
        <v>6</v>
      </c>
      <c r="B603" t="s">
        <v>14</v>
      </c>
      <c r="C603" t="s">
        <v>33</v>
      </c>
      <c r="D603" t="s">
        <v>286</v>
      </c>
      <c r="E603" t="s">
        <v>620</v>
      </c>
      <c r="F603" t="s">
        <v>970</v>
      </c>
    </row>
    <row r="604" spans="1:6" x14ac:dyDescent="0.25">
      <c r="A604" t="s">
        <v>6</v>
      </c>
      <c r="B604" t="s">
        <v>14</v>
      </c>
      <c r="C604" t="s">
        <v>44</v>
      </c>
      <c r="D604" t="s">
        <v>210</v>
      </c>
      <c r="E604" t="s">
        <v>579</v>
      </c>
      <c r="F604" t="s">
        <v>1089</v>
      </c>
    </row>
    <row r="605" spans="1:6" x14ac:dyDescent="0.25">
      <c r="A605" t="s">
        <v>6</v>
      </c>
      <c r="B605" t="s">
        <v>14</v>
      </c>
      <c r="C605" t="s">
        <v>73</v>
      </c>
      <c r="D605" t="s">
        <v>278</v>
      </c>
      <c r="E605" t="s">
        <v>613</v>
      </c>
      <c r="F605" t="s">
        <v>873</v>
      </c>
    </row>
    <row r="606" spans="1:6" x14ac:dyDescent="0.25">
      <c r="A606" t="s">
        <v>6</v>
      </c>
      <c r="B606" t="s">
        <v>14</v>
      </c>
      <c r="C606" t="s">
        <v>46</v>
      </c>
      <c r="D606" t="s">
        <v>279</v>
      </c>
      <c r="E606" t="s">
        <v>614</v>
      </c>
      <c r="F606" t="s">
        <v>874</v>
      </c>
    </row>
    <row r="607" spans="1:6" x14ac:dyDescent="0.25">
      <c r="A607" t="s">
        <v>6</v>
      </c>
      <c r="B607" t="s">
        <v>14</v>
      </c>
      <c r="C607" t="s">
        <v>56</v>
      </c>
      <c r="D607" t="s">
        <v>187</v>
      </c>
      <c r="E607" t="s">
        <v>561</v>
      </c>
      <c r="F607" t="s">
        <v>874</v>
      </c>
    </row>
    <row r="608" spans="1:6" x14ac:dyDescent="0.25">
      <c r="A608" t="s">
        <v>6</v>
      </c>
      <c r="B608" t="s">
        <v>14</v>
      </c>
      <c r="C608" t="s">
        <v>47</v>
      </c>
      <c r="D608" t="s">
        <v>208</v>
      </c>
      <c r="E608" t="s">
        <v>577</v>
      </c>
      <c r="F608" t="s">
        <v>875</v>
      </c>
    </row>
    <row r="609" spans="1:6" x14ac:dyDescent="0.25">
      <c r="A609" t="s">
        <v>6</v>
      </c>
      <c r="B609" t="s">
        <v>14</v>
      </c>
      <c r="C609" t="s">
        <v>75</v>
      </c>
      <c r="D609" t="s">
        <v>243</v>
      </c>
      <c r="E609" t="s">
        <v>595</v>
      </c>
      <c r="F609" t="s">
        <v>926</v>
      </c>
    </row>
    <row r="610" spans="1:6" x14ac:dyDescent="0.25">
      <c r="A610" t="s">
        <v>6</v>
      </c>
      <c r="B610" t="s">
        <v>14</v>
      </c>
      <c r="C610" t="s">
        <v>44</v>
      </c>
      <c r="D610" t="s">
        <v>269</v>
      </c>
      <c r="E610" t="s">
        <v>606</v>
      </c>
      <c r="F610" t="s">
        <v>1090</v>
      </c>
    </row>
    <row r="611" spans="1:6" x14ac:dyDescent="0.25">
      <c r="A611" t="s">
        <v>6</v>
      </c>
      <c r="B611" t="s">
        <v>14</v>
      </c>
      <c r="C611" t="s">
        <v>36</v>
      </c>
      <c r="D611" t="s">
        <v>162</v>
      </c>
      <c r="E611" t="s">
        <v>539</v>
      </c>
      <c r="F611" t="s">
        <v>1091</v>
      </c>
    </row>
    <row r="612" spans="1:6" x14ac:dyDescent="0.25">
      <c r="A612" t="s">
        <v>6</v>
      </c>
      <c r="B612" t="s">
        <v>14</v>
      </c>
      <c r="C612" t="s">
        <v>44</v>
      </c>
      <c r="D612" t="s">
        <v>169</v>
      </c>
      <c r="E612" t="s">
        <v>545</v>
      </c>
      <c r="F612" t="s">
        <v>1092</v>
      </c>
    </row>
    <row r="613" spans="1:6" x14ac:dyDescent="0.25">
      <c r="A613" t="s">
        <v>6</v>
      </c>
      <c r="B613" t="s">
        <v>14</v>
      </c>
      <c r="C613" t="s">
        <v>50</v>
      </c>
      <c r="D613" t="s">
        <v>190</v>
      </c>
      <c r="E613" t="s">
        <v>564</v>
      </c>
      <c r="F613" t="s">
        <v>1092</v>
      </c>
    </row>
    <row r="614" spans="1:6" x14ac:dyDescent="0.25">
      <c r="A614" t="s">
        <v>6</v>
      </c>
      <c r="B614" t="s">
        <v>14</v>
      </c>
      <c r="C614" t="s">
        <v>80</v>
      </c>
      <c r="D614" t="s">
        <v>277</v>
      </c>
      <c r="E614" t="s">
        <v>519</v>
      </c>
      <c r="F614" t="s">
        <v>1093</v>
      </c>
    </row>
    <row r="615" spans="1:6" x14ac:dyDescent="0.25">
      <c r="A615" t="s">
        <v>6</v>
      </c>
      <c r="B615" t="s">
        <v>14</v>
      </c>
      <c r="C615" t="s">
        <v>38</v>
      </c>
      <c r="D615" t="s">
        <v>188</v>
      </c>
      <c r="E615" t="s">
        <v>562</v>
      </c>
      <c r="F615" t="s">
        <v>1094</v>
      </c>
    </row>
    <row r="616" spans="1:6" x14ac:dyDescent="0.25">
      <c r="A616" t="s">
        <v>6</v>
      </c>
      <c r="B616" t="s">
        <v>14</v>
      </c>
      <c r="C616" t="s">
        <v>45</v>
      </c>
      <c r="D616" t="s">
        <v>170</v>
      </c>
      <c r="E616" t="s">
        <v>546</v>
      </c>
      <c r="F616" t="s">
        <v>928</v>
      </c>
    </row>
    <row r="617" spans="1:6" x14ac:dyDescent="0.25">
      <c r="A617" t="s">
        <v>6</v>
      </c>
      <c r="B617" t="s">
        <v>14</v>
      </c>
      <c r="C617" t="s">
        <v>36</v>
      </c>
      <c r="D617" t="s">
        <v>158</v>
      </c>
      <c r="E617" t="s">
        <v>535</v>
      </c>
      <c r="F617" t="s">
        <v>929</v>
      </c>
    </row>
    <row r="618" spans="1:6" x14ac:dyDescent="0.25">
      <c r="A618" t="s">
        <v>6</v>
      </c>
      <c r="B618" t="s">
        <v>14</v>
      </c>
      <c r="C618" t="s">
        <v>38</v>
      </c>
      <c r="D618" t="s">
        <v>206</v>
      </c>
      <c r="E618" t="s">
        <v>575</v>
      </c>
      <c r="F618" t="s">
        <v>886</v>
      </c>
    </row>
    <row r="619" spans="1:6" x14ac:dyDescent="0.25">
      <c r="A619" t="s">
        <v>6</v>
      </c>
      <c r="B619" t="s">
        <v>14</v>
      </c>
      <c r="C619" t="s">
        <v>22</v>
      </c>
      <c r="D619" t="s">
        <v>189</v>
      </c>
      <c r="E619" t="s">
        <v>563</v>
      </c>
      <c r="F619" t="s">
        <v>1095</v>
      </c>
    </row>
    <row r="620" spans="1:6" x14ac:dyDescent="0.25">
      <c r="A620" t="s">
        <v>6</v>
      </c>
      <c r="B620" t="s">
        <v>14</v>
      </c>
      <c r="C620" t="s">
        <v>49</v>
      </c>
      <c r="D620" t="s">
        <v>177</v>
      </c>
      <c r="E620" t="s">
        <v>553</v>
      </c>
      <c r="F620" t="s">
        <v>1096</v>
      </c>
    </row>
    <row r="621" spans="1:6" x14ac:dyDescent="0.25">
      <c r="A621" t="s">
        <v>6</v>
      </c>
      <c r="B621" t="s">
        <v>14</v>
      </c>
      <c r="C621" t="s">
        <v>54</v>
      </c>
      <c r="D621" t="s">
        <v>185</v>
      </c>
      <c r="E621" t="s">
        <v>559</v>
      </c>
      <c r="F621" t="s">
        <v>933</v>
      </c>
    </row>
    <row r="622" spans="1:6" x14ac:dyDescent="0.25">
      <c r="A622" t="s">
        <v>6</v>
      </c>
      <c r="B622" t="s">
        <v>14</v>
      </c>
      <c r="C622" t="s">
        <v>49</v>
      </c>
      <c r="D622" t="s">
        <v>257</v>
      </c>
      <c r="E622" t="s">
        <v>601</v>
      </c>
      <c r="F622" t="s">
        <v>1033</v>
      </c>
    </row>
    <row r="623" spans="1:6" x14ac:dyDescent="0.25">
      <c r="A623" t="s">
        <v>6</v>
      </c>
      <c r="B623" t="s">
        <v>14</v>
      </c>
      <c r="C623" t="s">
        <v>50</v>
      </c>
      <c r="D623" t="s">
        <v>178</v>
      </c>
      <c r="E623" t="s">
        <v>519</v>
      </c>
      <c r="F623" t="s">
        <v>1035</v>
      </c>
    </row>
    <row r="624" spans="1:6" x14ac:dyDescent="0.25">
      <c r="A624" t="s">
        <v>6</v>
      </c>
      <c r="B624" t="s">
        <v>14</v>
      </c>
      <c r="C624" t="s">
        <v>24</v>
      </c>
      <c r="D624" t="s">
        <v>202</v>
      </c>
      <c r="E624" t="s">
        <v>572</v>
      </c>
      <c r="F624" t="s">
        <v>891</v>
      </c>
    </row>
    <row r="625" spans="1:6" x14ac:dyDescent="0.25">
      <c r="A625" t="s">
        <v>6</v>
      </c>
      <c r="B625" t="s">
        <v>14</v>
      </c>
      <c r="C625" t="s">
        <v>58</v>
      </c>
      <c r="D625" t="s">
        <v>201</v>
      </c>
      <c r="E625" t="s">
        <v>571</v>
      </c>
      <c r="F625" t="s">
        <v>892</v>
      </c>
    </row>
    <row r="626" spans="1:6" x14ac:dyDescent="0.25">
      <c r="A626" t="s">
        <v>6</v>
      </c>
      <c r="B626" t="s">
        <v>14</v>
      </c>
      <c r="C626" t="s">
        <v>56</v>
      </c>
      <c r="D626" t="s">
        <v>193</v>
      </c>
      <c r="E626" t="s">
        <v>566</v>
      </c>
      <c r="F626" t="s">
        <v>893</v>
      </c>
    </row>
    <row r="627" spans="1:6" x14ac:dyDescent="0.25">
      <c r="A627" t="s">
        <v>6</v>
      </c>
      <c r="B627" t="s">
        <v>14</v>
      </c>
      <c r="C627" t="s">
        <v>53</v>
      </c>
      <c r="D627" t="s">
        <v>184</v>
      </c>
      <c r="E627" t="s">
        <v>558</v>
      </c>
      <c r="F627" t="s">
        <v>1036</v>
      </c>
    </row>
    <row r="628" spans="1:6" x14ac:dyDescent="0.25">
      <c r="A628" t="s">
        <v>6</v>
      </c>
      <c r="B628" t="s">
        <v>14</v>
      </c>
      <c r="C628" t="s">
        <v>68</v>
      </c>
      <c r="D628" t="s">
        <v>235</v>
      </c>
      <c r="E628" t="s">
        <v>591</v>
      </c>
      <c r="F628" t="s">
        <v>894</v>
      </c>
    </row>
    <row r="629" spans="1:6" x14ac:dyDescent="0.25">
      <c r="A629" t="s">
        <v>6</v>
      </c>
      <c r="B629" t="s">
        <v>14</v>
      </c>
      <c r="C629" t="s">
        <v>86</v>
      </c>
      <c r="D629" t="s">
        <v>287</v>
      </c>
      <c r="E629" t="s">
        <v>621</v>
      </c>
      <c r="F629" t="s">
        <v>894</v>
      </c>
    </row>
    <row r="630" spans="1:6" x14ac:dyDescent="0.25">
      <c r="A630" t="s">
        <v>6</v>
      </c>
      <c r="B630" t="s">
        <v>14</v>
      </c>
      <c r="C630" t="s">
        <v>56</v>
      </c>
      <c r="D630" t="s">
        <v>196</v>
      </c>
      <c r="E630" t="s">
        <v>569</v>
      </c>
      <c r="F630" t="s">
        <v>895</v>
      </c>
    </row>
    <row r="631" spans="1:6" x14ac:dyDescent="0.25">
      <c r="A631" t="s">
        <v>6</v>
      </c>
      <c r="B631" t="s">
        <v>14</v>
      </c>
      <c r="C631" t="s">
        <v>34</v>
      </c>
      <c r="D631" t="s">
        <v>209</v>
      </c>
      <c r="E631" t="s">
        <v>578</v>
      </c>
      <c r="F631" t="s">
        <v>979</v>
      </c>
    </row>
    <row r="632" spans="1:6" x14ac:dyDescent="0.25">
      <c r="A632" t="s">
        <v>6</v>
      </c>
      <c r="B632" t="s">
        <v>14</v>
      </c>
      <c r="C632" t="s">
        <v>61</v>
      </c>
      <c r="D632" t="s">
        <v>207</v>
      </c>
      <c r="E632" t="s">
        <v>576</v>
      </c>
      <c r="F632" t="s">
        <v>898</v>
      </c>
    </row>
    <row r="633" spans="1:6" x14ac:dyDescent="0.25">
      <c r="A633" t="s">
        <v>6</v>
      </c>
      <c r="B633" t="s">
        <v>14</v>
      </c>
      <c r="C633" t="s">
        <v>41</v>
      </c>
      <c r="D633" t="s">
        <v>192</v>
      </c>
      <c r="E633" t="s">
        <v>519</v>
      </c>
      <c r="F633" t="s">
        <v>898</v>
      </c>
    </row>
    <row r="634" spans="1:6" x14ac:dyDescent="0.25">
      <c r="A634" t="s">
        <v>6</v>
      </c>
      <c r="B634" t="s">
        <v>14</v>
      </c>
      <c r="C634" t="s">
        <v>64</v>
      </c>
      <c r="D634" t="s">
        <v>216</v>
      </c>
      <c r="E634" t="s">
        <v>584</v>
      </c>
      <c r="F634" t="s">
        <v>934</v>
      </c>
    </row>
    <row r="635" spans="1:6" x14ac:dyDescent="0.25">
      <c r="A635" t="s">
        <v>6</v>
      </c>
      <c r="B635" t="s">
        <v>14</v>
      </c>
      <c r="C635" t="s">
        <v>54</v>
      </c>
      <c r="D635" t="s">
        <v>204</v>
      </c>
      <c r="E635" t="s">
        <v>574</v>
      </c>
      <c r="F635" t="s">
        <v>934</v>
      </c>
    </row>
    <row r="636" spans="1:6" x14ac:dyDescent="0.25">
      <c r="A636" t="s">
        <v>6</v>
      </c>
      <c r="B636" t="s">
        <v>14</v>
      </c>
      <c r="C636" t="s">
        <v>53</v>
      </c>
      <c r="D636" t="s">
        <v>211</v>
      </c>
      <c r="E636" t="s">
        <v>580</v>
      </c>
      <c r="F636" t="s">
        <v>21</v>
      </c>
    </row>
    <row r="637" spans="1:6" x14ac:dyDescent="0.25">
      <c r="A637" t="s">
        <v>6</v>
      </c>
      <c r="B637" t="s">
        <v>14</v>
      </c>
      <c r="C637" t="s">
        <v>31</v>
      </c>
      <c r="D637" t="s">
        <v>217</v>
      </c>
      <c r="E637" t="s">
        <v>585</v>
      </c>
      <c r="F637" t="s">
        <v>901</v>
      </c>
    </row>
    <row r="638" spans="1:6" x14ac:dyDescent="0.25">
      <c r="A638" t="s">
        <v>6</v>
      </c>
      <c r="B638" t="s">
        <v>14</v>
      </c>
      <c r="C638" t="s">
        <v>62</v>
      </c>
      <c r="D638" t="s">
        <v>212</v>
      </c>
      <c r="E638" t="s">
        <v>581</v>
      </c>
      <c r="F638" t="s">
        <v>982</v>
      </c>
    </row>
    <row r="639" spans="1:6" x14ac:dyDescent="0.25">
      <c r="A639" t="s">
        <v>6</v>
      </c>
      <c r="B639" t="s">
        <v>14</v>
      </c>
      <c r="C639" t="s">
        <v>44</v>
      </c>
      <c r="D639" t="s">
        <v>238</v>
      </c>
      <c r="E639" t="s">
        <v>519</v>
      </c>
      <c r="F639" t="s">
        <v>982</v>
      </c>
    </row>
    <row r="640" spans="1:6" x14ac:dyDescent="0.25">
      <c r="A640" t="s">
        <v>6</v>
      </c>
      <c r="B640" t="s">
        <v>14</v>
      </c>
      <c r="C640" t="s">
        <v>66</v>
      </c>
      <c r="D640" t="s">
        <v>219</v>
      </c>
      <c r="E640" t="s">
        <v>586</v>
      </c>
      <c r="F640" t="s">
        <v>903</v>
      </c>
    </row>
    <row r="641" spans="1:6" x14ac:dyDescent="0.25">
      <c r="A641" t="s">
        <v>6</v>
      </c>
      <c r="B641" t="s">
        <v>14</v>
      </c>
      <c r="C641" t="s">
        <v>59</v>
      </c>
      <c r="D641" t="s">
        <v>203</v>
      </c>
      <c r="E641" t="s">
        <v>573</v>
      </c>
      <c r="F641" t="s">
        <v>904</v>
      </c>
    </row>
    <row r="642" spans="1:6" x14ac:dyDescent="0.25">
      <c r="A642" t="s">
        <v>6</v>
      </c>
      <c r="B642" t="s">
        <v>14</v>
      </c>
      <c r="C642" t="s">
        <v>50</v>
      </c>
      <c r="D642" t="s">
        <v>191</v>
      </c>
      <c r="E642" t="s">
        <v>565</v>
      </c>
      <c r="F642" t="s">
        <v>904</v>
      </c>
    </row>
    <row r="643" spans="1:6" x14ac:dyDescent="0.25">
      <c r="A643" t="s">
        <v>6</v>
      </c>
      <c r="B643" t="s">
        <v>14</v>
      </c>
      <c r="C643" t="s">
        <v>65</v>
      </c>
      <c r="D643" t="s">
        <v>218</v>
      </c>
      <c r="E643" t="s">
        <v>519</v>
      </c>
      <c r="F643" t="s">
        <v>905</v>
      </c>
    </row>
    <row r="644" spans="1:6" x14ac:dyDescent="0.25">
      <c r="A644" t="s">
        <v>6</v>
      </c>
      <c r="B644" t="s">
        <v>14</v>
      </c>
      <c r="C644" t="s">
        <v>48</v>
      </c>
      <c r="D644" t="s">
        <v>288</v>
      </c>
      <c r="E644" t="s">
        <v>622</v>
      </c>
      <c r="F644" t="s">
        <v>905</v>
      </c>
    </row>
    <row r="645" spans="1:6" x14ac:dyDescent="0.25">
      <c r="A645" t="s">
        <v>6</v>
      </c>
      <c r="B645" t="s">
        <v>14</v>
      </c>
      <c r="C645" t="s">
        <v>65</v>
      </c>
      <c r="D645" t="s">
        <v>218</v>
      </c>
      <c r="E645" t="s">
        <v>519</v>
      </c>
      <c r="F645" t="s">
        <v>905</v>
      </c>
    </row>
    <row r="646" spans="1:6" x14ac:dyDescent="0.25">
      <c r="A646" t="s">
        <v>6</v>
      </c>
      <c r="B646" t="s">
        <v>14</v>
      </c>
      <c r="C646" t="s">
        <v>55</v>
      </c>
      <c r="D646" t="s">
        <v>186</v>
      </c>
      <c r="E646" t="s">
        <v>560</v>
      </c>
      <c r="F646" t="s">
        <v>906</v>
      </c>
    </row>
    <row r="647" spans="1:6" x14ac:dyDescent="0.25">
      <c r="A647" t="s">
        <v>6</v>
      </c>
      <c r="B647" t="s">
        <v>14</v>
      </c>
      <c r="C647" t="s">
        <v>34</v>
      </c>
      <c r="D647" t="s">
        <v>220</v>
      </c>
      <c r="E647" t="s">
        <v>519</v>
      </c>
      <c r="F647" t="s">
        <v>906</v>
      </c>
    </row>
    <row r="648" spans="1:6" x14ac:dyDescent="0.25">
      <c r="A648" t="s">
        <v>6</v>
      </c>
      <c r="B648" t="s">
        <v>14</v>
      </c>
      <c r="C648" t="s">
        <v>60</v>
      </c>
      <c r="D648" t="s">
        <v>205</v>
      </c>
      <c r="E648" t="s">
        <v>519</v>
      </c>
      <c r="F648" t="s">
        <v>906</v>
      </c>
    </row>
    <row r="649" spans="1:6" x14ac:dyDescent="0.25">
      <c r="A649" t="s">
        <v>6</v>
      </c>
      <c r="B649" t="s">
        <v>14</v>
      </c>
      <c r="C649" t="s">
        <v>82</v>
      </c>
      <c r="D649" t="s">
        <v>280</v>
      </c>
      <c r="E649" t="s">
        <v>519</v>
      </c>
      <c r="F649" t="s">
        <v>907</v>
      </c>
    </row>
    <row r="650" spans="1:6" x14ac:dyDescent="0.25">
      <c r="A650" t="s">
        <v>6</v>
      </c>
      <c r="B650" t="s">
        <v>14</v>
      </c>
      <c r="C650" t="s">
        <v>59</v>
      </c>
      <c r="D650" t="s">
        <v>222</v>
      </c>
      <c r="E650" t="s">
        <v>519</v>
      </c>
      <c r="F650" t="s">
        <v>907</v>
      </c>
    </row>
    <row r="651" spans="1:6" x14ac:dyDescent="0.25">
      <c r="A651" t="s">
        <v>6</v>
      </c>
      <c r="B651" t="s">
        <v>14</v>
      </c>
      <c r="C651" t="s">
        <v>34</v>
      </c>
      <c r="D651" t="s">
        <v>256</v>
      </c>
      <c r="E651" t="s">
        <v>519</v>
      </c>
      <c r="F651" t="s">
        <v>907</v>
      </c>
    </row>
    <row r="652" spans="1:6" x14ac:dyDescent="0.25">
      <c r="A652" t="s">
        <v>6</v>
      </c>
      <c r="B652" t="s">
        <v>14</v>
      </c>
      <c r="C652" t="s">
        <v>59</v>
      </c>
      <c r="D652" t="s">
        <v>224</v>
      </c>
      <c r="E652" t="s">
        <v>519</v>
      </c>
      <c r="F652" t="s">
        <v>907</v>
      </c>
    </row>
    <row r="653" spans="1:6" x14ac:dyDescent="0.25">
      <c r="A653" t="s">
        <v>6</v>
      </c>
      <c r="B653" t="s">
        <v>14</v>
      </c>
      <c r="C653" t="s">
        <v>59</v>
      </c>
      <c r="D653" t="s">
        <v>223</v>
      </c>
      <c r="E653" t="s">
        <v>519</v>
      </c>
      <c r="F653" t="s">
        <v>907</v>
      </c>
    </row>
    <row r="654" spans="1:6" x14ac:dyDescent="0.25">
      <c r="A654" t="s">
        <v>6</v>
      </c>
      <c r="B654" t="s">
        <v>14</v>
      </c>
      <c r="C654" t="s">
        <v>67</v>
      </c>
      <c r="D654" t="s">
        <v>226</v>
      </c>
      <c r="E654" t="s">
        <v>519</v>
      </c>
      <c r="F654" t="s">
        <v>907</v>
      </c>
    </row>
    <row r="655" spans="1:6" x14ac:dyDescent="0.25">
      <c r="A655" t="s">
        <v>6</v>
      </c>
      <c r="B655" t="s">
        <v>14</v>
      </c>
      <c r="C655" t="s">
        <v>25</v>
      </c>
      <c r="D655" t="s">
        <v>141</v>
      </c>
      <c r="E655" t="s">
        <v>519</v>
      </c>
      <c r="F655" t="s">
        <v>907</v>
      </c>
    </row>
    <row r="656" spans="1:6" x14ac:dyDescent="0.25">
      <c r="A656" t="s">
        <v>6</v>
      </c>
      <c r="B656" t="s">
        <v>14</v>
      </c>
      <c r="C656" t="s">
        <v>34</v>
      </c>
      <c r="D656" t="s">
        <v>225</v>
      </c>
      <c r="E656" t="s">
        <v>519</v>
      </c>
      <c r="F656" t="s">
        <v>907</v>
      </c>
    </row>
    <row r="657" spans="1:6" x14ac:dyDescent="0.25">
      <c r="A657" t="s">
        <v>6</v>
      </c>
      <c r="B657" t="s">
        <v>14</v>
      </c>
      <c r="C657" t="s">
        <v>27</v>
      </c>
      <c r="D657" t="s">
        <v>229</v>
      </c>
      <c r="E657" t="s">
        <v>519</v>
      </c>
      <c r="F657" t="s">
        <v>907</v>
      </c>
    </row>
    <row r="658" spans="1:6" x14ac:dyDescent="0.25">
      <c r="A658" t="s">
        <v>6</v>
      </c>
      <c r="B658" t="s">
        <v>14</v>
      </c>
      <c r="C658" t="s">
        <v>68</v>
      </c>
      <c r="D658" t="s">
        <v>273</v>
      </c>
      <c r="E658" t="s">
        <v>609</v>
      </c>
      <c r="F658" t="s">
        <v>907</v>
      </c>
    </row>
    <row r="659" spans="1:6" x14ac:dyDescent="0.25">
      <c r="A659" t="s">
        <v>6</v>
      </c>
      <c r="B659" t="s">
        <v>14</v>
      </c>
      <c r="C659" t="s">
        <v>68</v>
      </c>
      <c r="D659" t="s">
        <v>227</v>
      </c>
      <c r="E659" t="s">
        <v>519</v>
      </c>
      <c r="F659" t="s">
        <v>907</v>
      </c>
    </row>
    <row r="660" spans="1:6" x14ac:dyDescent="0.25">
      <c r="A660" t="s">
        <v>6</v>
      </c>
      <c r="B660" t="s">
        <v>14</v>
      </c>
      <c r="C660" t="s">
        <v>52</v>
      </c>
      <c r="D660" t="s">
        <v>182</v>
      </c>
      <c r="E660" t="s">
        <v>519</v>
      </c>
      <c r="F660" t="s">
        <v>907</v>
      </c>
    </row>
    <row r="661" spans="1:6" x14ac:dyDescent="0.25">
      <c r="A661" t="s">
        <v>6</v>
      </c>
      <c r="B661" t="s">
        <v>14</v>
      </c>
      <c r="C661" t="s">
        <v>41</v>
      </c>
      <c r="D661" t="s">
        <v>232</v>
      </c>
      <c r="E661" t="s">
        <v>589</v>
      </c>
      <c r="F661" t="s">
        <v>907</v>
      </c>
    </row>
    <row r="662" spans="1:6" x14ac:dyDescent="0.25">
      <c r="A662" t="s">
        <v>6</v>
      </c>
      <c r="B662" t="s">
        <v>14</v>
      </c>
      <c r="C662" t="s">
        <v>71</v>
      </c>
      <c r="D662" t="s">
        <v>231</v>
      </c>
      <c r="E662" t="s">
        <v>519</v>
      </c>
      <c r="F662" t="s">
        <v>907</v>
      </c>
    </row>
    <row r="663" spans="1:6" x14ac:dyDescent="0.25">
      <c r="A663" t="s">
        <v>6</v>
      </c>
      <c r="B663" t="s">
        <v>14</v>
      </c>
      <c r="C663" t="s">
        <v>28</v>
      </c>
      <c r="D663" t="s">
        <v>234</v>
      </c>
      <c r="E663" t="s">
        <v>519</v>
      </c>
      <c r="F663" t="s">
        <v>907</v>
      </c>
    </row>
    <row r="664" spans="1:6" x14ac:dyDescent="0.25">
      <c r="A664" t="s">
        <v>6</v>
      </c>
      <c r="B664" t="s">
        <v>14</v>
      </c>
      <c r="C664" t="s">
        <v>22</v>
      </c>
      <c r="D664" t="s">
        <v>215</v>
      </c>
      <c r="E664" t="s">
        <v>519</v>
      </c>
      <c r="F664" t="s">
        <v>907</v>
      </c>
    </row>
    <row r="665" spans="1:6" x14ac:dyDescent="0.25">
      <c r="A665" t="s">
        <v>6</v>
      </c>
      <c r="B665" t="s">
        <v>14</v>
      </c>
      <c r="C665" t="s">
        <v>69</v>
      </c>
      <c r="D665" t="s">
        <v>228</v>
      </c>
      <c r="E665" t="s">
        <v>587</v>
      </c>
      <c r="F665" t="s">
        <v>907</v>
      </c>
    </row>
    <row r="666" spans="1:6" x14ac:dyDescent="0.25">
      <c r="A666" t="s">
        <v>6</v>
      </c>
      <c r="B666" t="s">
        <v>14</v>
      </c>
      <c r="C666" t="s">
        <v>74</v>
      </c>
      <c r="D666" t="s">
        <v>237</v>
      </c>
      <c r="E666" t="s">
        <v>519</v>
      </c>
      <c r="F666" t="s">
        <v>907</v>
      </c>
    </row>
    <row r="667" spans="1:6" x14ac:dyDescent="0.25">
      <c r="A667" t="s">
        <v>6</v>
      </c>
      <c r="B667" t="s">
        <v>14</v>
      </c>
      <c r="C667" t="s">
        <v>34</v>
      </c>
      <c r="D667" t="s">
        <v>239</v>
      </c>
      <c r="E667" t="s">
        <v>592</v>
      </c>
      <c r="F667" t="s">
        <v>907</v>
      </c>
    </row>
    <row r="668" spans="1:6" x14ac:dyDescent="0.25">
      <c r="A668" t="s">
        <v>6</v>
      </c>
      <c r="B668" t="s">
        <v>14</v>
      </c>
      <c r="C668" t="s">
        <v>72</v>
      </c>
      <c r="D668" t="s">
        <v>233</v>
      </c>
      <c r="E668" t="s">
        <v>590</v>
      </c>
      <c r="F668" t="s">
        <v>907</v>
      </c>
    </row>
    <row r="669" spans="1:6" x14ac:dyDescent="0.25">
      <c r="A669" t="s">
        <v>6</v>
      </c>
      <c r="B669" t="s">
        <v>14</v>
      </c>
      <c r="C669" t="s">
        <v>50</v>
      </c>
      <c r="D669" t="s">
        <v>244</v>
      </c>
      <c r="E669" t="s">
        <v>596</v>
      </c>
      <c r="F669" t="s">
        <v>907</v>
      </c>
    </row>
    <row r="670" spans="1:6" x14ac:dyDescent="0.25">
      <c r="A670" t="s">
        <v>6</v>
      </c>
      <c r="B670" t="s">
        <v>14</v>
      </c>
      <c r="C670" t="s">
        <v>27</v>
      </c>
      <c r="D670" t="s">
        <v>245</v>
      </c>
      <c r="E670" t="s">
        <v>519</v>
      </c>
      <c r="F670" t="s">
        <v>907</v>
      </c>
    </row>
    <row r="671" spans="1:6" x14ac:dyDescent="0.25">
      <c r="A671" t="s">
        <v>6</v>
      </c>
      <c r="B671" t="s">
        <v>14</v>
      </c>
      <c r="C671" t="s">
        <v>27</v>
      </c>
      <c r="D671" t="s">
        <v>241</v>
      </c>
      <c r="E671" t="s">
        <v>594</v>
      </c>
      <c r="F671" t="s">
        <v>907</v>
      </c>
    </row>
    <row r="672" spans="1:6" x14ac:dyDescent="0.25">
      <c r="A672" t="s">
        <v>6</v>
      </c>
      <c r="B672" t="s">
        <v>14</v>
      </c>
      <c r="C672" t="s">
        <v>22</v>
      </c>
      <c r="D672" t="s">
        <v>247</v>
      </c>
      <c r="E672" t="s">
        <v>519</v>
      </c>
      <c r="F672" t="s">
        <v>907</v>
      </c>
    </row>
    <row r="673" spans="1:6" x14ac:dyDescent="0.25">
      <c r="A673" t="s">
        <v>6</v>
      </c>
      <c r="B673" t="s">
        <v>14</v>
      </c>
      <c r="C673" t="s">
        <v>28</v>
      </c>
      <c r="D673" t="s">
        <v>249</v>
      </c>
      <c r="E673" t="s">
        <v>519</v>
      </c>
      <c r="F673" t="s">
        <v>907</v>
      </c>
    </row>
    <row r="674" spans="1:6" x14ac:dyDescent="0.25">
      <c r="A674" t="s">
        <v>6</v>
      </c>
      <c r="B674" t="s">
        <v>14</v>
      </c>
      <c r="C674" t="s">
        <v>42</v>
      </c>
      <c r="D674" t="s">
        <v>251</v>
      </c>
      <c r="E674" t="s">
        <v>599</v>
      </c>
      <c r="F674" t="s">
        <v>907</v>
      </c>
    </row>
    <row r="675" spans="1:6" x14ac:dyDescent="0.25">
      <c r="A675" t="s">
        <v>6</v>
      </c>
      <c r="B675" t="s">
        <v>14</v>
      </c>
      <c r="C675" t="s">
        <v>77</v>
      </c>
      <c r="D675" t="s">
        <v>250</v>
      </c>
      <c r="E675" t="s">
        <v>598</v>
      </c>
      <c r="F675" t="s">
        <v>907</v>
      </c>
    </row>
    <row r="676" spans="1:6" x14ac:dyDescent="0.25">
      <c r="A676" t="s">
        <v>6</v>
      </c>
      <c r="B676" t="s">
        <v>14</v>
      </c>
      <c r="C676" t="s">
        <v>77</v>
      </c>
      <c r="D676" t="s">
        <v>252</v>
      </c>
      <c r="E676" t="s">
        <v>519</v>
      </c>
      <c r="F676" t="s">
        <v>907</v>
      </c>
    </row>
    <row r="677" spans="1:6" x14ac:dyDescent="0.25">
      <c r="A677" t="s">
        <v>6</v>
      </c>
      <c r="B677" t="s">
        <v>14</v>
      </c>
      <c r="C677" t="s">
        <v>40</v>
      </c>
      <c r="D677" t="s">
        <v>254</v>
      </c>
      <c r="E677" t="s">
        <v>519</v>
      </c>
      <c r="F677" t="s">
        <v>907</v>
      </c>
    </row>
    <row r="678" spans="1:6" x14ac:dyDescent="0.25">
      <c r="A678" t="s">
        <v>6</v>
      </c>
      <c r="B678" t="s">
        <v>14</v>
      </c>
      <c r="C678" t="s">
        <v>27</v>
      </c>
      <c r="D678" t="s">
        <v>242</v>
      </c>
      <c r="E678" t="s">
        <v>519</v>
      </c>
      <c r="F678" t="s">
        <v>907</v>
      </c>
    </row>
    <row r="679" spans="1:6" x14ac:dyDescent="0.25">
      <c r="A679" t="s">
        <v>6</v>
      </c>
      <c r="B679" t="s">
        <v>14</v>
      </c>
      <c r="C679" t="s">
        <v>50</v>
      </c>
      <c r="D679" t="s">
        <v>258</v>
      </c>
      <c r="E679" t="s">
        <v>602</v>
      </c>
      <c r="F679" t="s">
        <v>907</v>
      </c>
    </row>
    <row r="680" spans="1:6" x14ac:dyDescent="0.25">
      <c r="A680" t="s">
        <v>6</v>
      </c>
      <c r="B680" t="s">
        <v>14</v>
      </c>
      <c r="C680" t="s">
        <v>74</v>
      </c>
      <c r="D680" t="s">
        <v>255</v>
      </c>
      <c r="E680" t="s">
        <v>519</v>
      </c>
      <c r="F680" t="s">
        <v>907</v>
      </c>
    </row>
    <row r="681" spans="1:6" x14ac:dyDescent="0.25">
      <c r="A681" t="s">
        <v>6</v>
      </c>
      <c r="B681" t="s">
        <v>14</v>
      </c>
      <c r="C681" t="s">
        <v>76</v>
      </c>
      <c r="D681" t="s">
        <v>246</v>
      </c>
      <c r="E681" t="s">
        <v>597</v>
      </c>
      <c r="F681" t="s">
        <v>907</v>
      </c>
    </row>
    <row r="682" spans="1:6" x14ac:dyDescent="0.25">
      <c r="A682" t="s">
        <v>6</v>
      </c>
      <c r="B682" t="s">
        <v>14</v>
      </c>
      <c r="C682" t="s">
        <v>40</v>
      </c>
      <c r="D682" t="s">
        <v>260</v>
      </c>
      <c r="E682" t="s">
        <v>519</v>
      </c>
      <c r="F682" t="s">
        <v>907</v>
      </c>
    </row>
    <row r="683" spans="1:6" x14ac:dyDescent="0.25">
      <c r="A683" t="s">
        <v>6</v>
      </c>
      <c r="B683" t="s">
        <v>14</v>
      </c>
      <c r="C683" t="s">
        <v>78</v>
      </c>
      <c r="D683" t="s">
        <v>262</v>
      </c>
      <c r="E683" t="s">
        <v>519</v>
      </c>
      <c r="F683" t="s">
        <v>907</v>
      </c>
    </row>
    <row r="684" spans="1:6" x14ac:dyDescent="0.25">
      <c r="A684" t="s">
        <v>6</v>
      </c>
      <c r="B684" t="s">
        <v>14</v>
      </c>
      <c r="C684" t="s">
        <v>49</v>
      </c>
      <c r="D684" t="s">
        <v>261</v>
      </c>
      <c r="E684" t="s">
        <v>604</v>
      </c>
      <c r="F684" t="s">
        <v>907</v>
      </c>
    </row>
    <row r="685" spans="1:6" x14ac:dyDescent="0.25">
      <c r="A685" t="s">
        <v>6</v>
      </c>
      <c r="B685" t="s">
        <v>14</v>
      </c>
      <c r="C685" t="s">
        <v>38</v>
      </c>
      <c r="D685" t="s">
        <v>253</v>
      </c>
      <c r="E685" t="s">
        <v>600</v>
      </c>
      <c r="F685" t="s">
        <v>907</v>
      </c>
    </row>
    <row r="686" spans="1:6" x14ac:dyDescent="0.25">
      <c r="A686" t="s">
        <v>6</v>
      </c>
      <c r="B686" t="s">
        <v>14</v>
      </c>
      <c r="C686" t="s">
        <v>22</v>
      </c>
      <c r="D686" t="s">
        <v>263</v>
      </c>
      <c r="E686" t="s">
        <v>519</v>
      </c>
      <c r="F686" t="s">
        <v>907</v>
      </c>
    </row>
    <row r="687" spans="1:6" x14ac:dyDescent="0.25">
      <c r="A687" t="s">
        <v>6</v>
      </c>
      <c r="B687" t="s">
        <v>14</v>
      </c>
      <c r="C687" t="s">
        <v>27</v>
      </c>
      <c r="D687" t="s">
        <v>179</v>
      </c>
      <c r="E687" t="s">
        <v>554</v>
      </c>
      <c r="F687" t="s">
        <v>907</v>
      </c>
    </row>
    <row r="688" spans="1:6" x14ac:dyDescent="0.25">
      <c r="A688" t="s">
        <v>6</v>
      </c>
      <c r="B688" t="s">
        <v>14</v>
      </c>
      <c r="C688" t="s">
        <v>40</v>
      </c>
      <c r="D688" t="s">
        <v>264</v>
      </c>
      <c r="E688" t="s">
        <v>519</v>
      </c>
      <c r="F688" t="s">
        <v>907</v>
      </c>
    </row>
    <row r="689" spans="1:6" x14ac:dyDescent="0.25">
      <c r="A689" t="s">
        <v>6</v>
      </c>
      <c r="B689" t="s">
        <v>14</v>
      </c>
      <c r="C689" t="s">
        <v>30</v>
      </c>
      <c r="D689" t="s">
        <v>259</v>
      </c>
      <c r="E689" t="s">
        <v>603</v>
      </c>
      <c r="F689" t="s">
        <v>907</v>
      </c>
    </row>
    <row r="690" spans="1:6" x14ac:dyDescent="0.25">
      <c r="A690" t="s">
        <v>6</v>
      </c>
      <c r="B690" t="s">
        <v>14</v>
      </c>
      <c r="C690" t="s">
        <v>22</v>
      </c>
      <c r="D690" t="s">
        <v>221</v>
      </c>
      <c r="E690" t="s">
        <v>519</v>
      </c>
      <c r="F690" t="s">
        <v>907</v>
      </c>
    </row>
    <row r="691" spans="1:6" x14ac:dyDescent="0.25">
      <c r="A691" t="s">
        <v>6</v>
      </c>
      <c r="B691" t="s">
        <v>14</v>
      </c>
      <c r="C691" t="s">
        <v>46</v>
      </c>
      <c r="D691" t="s">
        <v>172</v>
      </c>
      <c r="E691" t="s">
        <v>548</v>
      </c>
      <c r="F691" t="s">
        <v>907</v>
      </c>
    </row>
    <row r="692" spans="1:6" x14ac:dyDescent="0.25">
      <c r="A692" t="s">
        <v>6</v>
      </c>
      <c r="B692" t="s">
        <v>14</v>
      </c>
      <c r="C692" t="s">
        <v>30</v>
      </c>
      <c r="D692" t="s">
        <v>266</v>
      </c>
      <c r="E692" t="s">
        <v>519</v>
      </c>
      <c r="F692" t="s">
        <v>907</v>
      </c>
    </row>
    <row r="693" spans="1:6" x14ac:dyDescent="0.25">
      <c r="A693" t="s">
        <v>6</v>
      </c>
      <c r="B693" t="s">
        <v>14</v>
      </c>
      <c r="C693" t="s">
        <v>40</v>
      </c>
      <c r="D693" t="s">
        <v>248</v>
      </c>
      <c r="E693" t="s">
        <v>519</v>
      </c>
      <c r="F693" t="s">
        <v>907</v>
      </c>
    </row>
    <row r="694" spans="1:6" x14ac:dyDescent="0.25">
      <c r="A694" t="s">
        <v>6</v>
      </c>
      <c r="B694" t="s">
        <v>14</v>
      </c>
      <c r="C694" t="s">
        <v>32</v>
      </c>
      <c r="D694" t="s">
        <v>265</v>
      </c>
      <c r="E694" t="s">
        <v>519</v>
      </c>
      <c r="F694" t="s">
        <v>907</v>
      </c>
    </row>
    <row r="695" spans="1:6" x14ac:dyDescent="0.25">
      <c r="A695" t="s">
        <v>6</v>
      </c>
      <c r="B695" t="s">
        <v>14</v>
      </c>
      <c r="C695" t="s">
        <v>74</v>
      </c>
      <c r="D695" t="s">
        <v>237</v>
      </c>
      <c r="E695" t="s">
        <v>519</v>
      </c>
      <c r="F695" t="s">
        <v>907</v>
      </c>
    </row>
    <row r="696" spans="1:6" x14ac:dyDescent="0.25">
      <c r="A696" t="s">
        <v>6</v>
      </c>
      <c r="B696" t="s">
        <v>15</v>
      </c>
      <c r="C696" t="s">
        <v>83</v>
      </c>
      <c r="D696" t="s">
        <v>281</v>
      </c>
      <c r="E696" t="s">
        <v>615</v>
      </c>
      <c r="F696" t="s">
        <v>1097</v>
      </c>
    </row>
    <row r="697" spans="1:6" x14ac:dyDescent="0.25">
      <c r="A697" t="s">
        <v>6</v>
      </c>
      <c r="B697" t="s">
        <v>15</v>
      </c>
      <c r="C697" t="s">
        <v>22</v>
      </c>
      <c r="D697" t="s">
        <v>138</v>
      </c>
      <c r="E697" t="s">
        <v>516</v>
      </c>
      <c r="F697" t="s">
        <v>1098</v>
      </c>
    </row>
    <row r="698" spans="1:6" x14ac:dyDescent="0.25">
      <c r="A698" t="s">
        <v>6</v>
      </c>
      <c r="B698" t="s">
        <v>15</v>
      </c>
      <c r="C698" t="s">
        <v>27</v>
      </c>
      <c r="D698" t="s">
        <v>143</v>
      </c>
      <c r="E698" t="s">
        <v>521</v>
      </c>
      <c r="F698" t="s">
        <v>1099</v>
      </c>
    </row>
    <row r="699" spans="1:6" x14ac:dyDescent="0.25">
      <c r="A699" t="s">
        <v>6</v>
      </c>
      <c r="B699" t="s">
        <v>15</v>
      </c>
      <c r="C699" t="s">
        <v>29</v>
      </c>
      <c r="D699" t="s">
        <v>147</v>
      </c>
      <c r="E699" t="s">
        <v>524</v>
      </c>
      <c r="F699" t="s">
        <v>1100</v>
      </c>
    </row>
    <row r="700" spans="1:6" x14ac:dyDescent="0.25">
      <c r="A700" t="s">
        <v>6</v>
      </c>
      <c r="B700" t="s">
        <v>15</v>
      </c>
      <c r="C700" t="s">
        <v>23</v>
      </c>
      <c r="D700" t="s">
        <v>139</v>
      </c>
      <c r="E700" t="s">
        <v>517</v>
      </c>
      <c r="F700" t="s">
        <v>1101</v>
      </c>
    </row>
    <row r="701" spans="1:6" x14ac:dyDescent="0.25">
      <c r="A701" t="s">
        <v>6</v>
      </c>
      <c r="B701" t="s">
        <v>15</v>
      </c>
      <c r="C701" t="s">
        <v>26</v>
      </c>
      <c r="D701" t="s">
        <v>142</v>
      </c>
      <c r="E701" t="s">
        <v>520</v>
      </c>
      <c r="F701" t="s">
        <v>1102</v>
      </c>
    </row>
    <row r="702" spans="1:6" x14ac:dyDescent="0.25">
      <c r="A702" t="s">
        <v>6</v>
      </c>
      <c r="B702" t="s">
        <v>15</v>
      </c>
      <c r="C702" t="s">
        <v>31</v>
      </c>
      <c r="D702" t="s">
        <v>149</v>
      </c>
      <c r="E702" t="s">
        <v>526</v>
      </c>
      <c r="F702" t="s">
        <v>1103</v>
      </c>
    </row>
    <row r="703" spans="1:6" x14ac:dyDescent="0.25">
      <c r="A703" t="s">
        <v>6</v>
      </c>
      <c r="B703" t="s">
        <v>15</v>
      </c>
      <c r="C703" t="s">
        <v>27</v>
      </c>
      <c r="D703" t="s">
        <v>156</v>
      </c>
      <c r="E703" t="s">
        <v>533</v>
      </c>
      <c r="F703" t="s">
        <v>1104</v>
      </c>
    </row>
    <row r="704" spans="1:6" x14ac:dyDescent="0.25">
      <c r="A704" t="s">
        <v>6</v>
      </c>
      <c r="B704" t="s">
        <v>15</v>
      </c>
      <c r="C704" t="s">
        <v>80</v>
      </c>
      <c r="D704" t="s">
        <v>268</v>
      </c>
      <c r="E704" t="s">
        <v>605</v>
      </c>
      <c r="F704" t="s">
        <v>1105</v>
      </c>
    </row>
    <row r="705" spans="1:6" x14ac:dyDescent="0.25">
      <c r="A705" t="s">
        <v>6</v>
      </c>
      <c r="B705" t="s">
        <v>15</v>
      </c>
      <c r="C705" t="s">
        <v>81</v>
      </c>
      <c r="D705" t="s">
        <v>274</v>
      </c>
      <c r="E705" t="s">
        <v>610</v>
      </c>
      <c r="F705" t="s">
        <v>1106</v>
      </c>
    </row>
    <row r="706" spans="1:6" x14ac:dyDescent="0.25">
      <c r="A706" t="s">
        <v>6</v>
      </c>
      <c r="B706" t="s">
        <v>15</v>
      </c>
      <c r="C706" t="s">
        <v>27</v>
      </c>
      <c r="D706" t="s">
        <v>145</v>
      </c>
      <c r="E706" t="s">
        <v>519</v>
      </c>
      <c r="F706" t="s">
        <v>1107</v>
      </c>
    </row>
    <row r="707" spans="1:6" x14ac:dyDescent="0.25">
      <c r="A707" t="s">
        <v>6</v>
      </c>
      <c r="B707" t="s">
        <v>15</v>
      </c>
      <c r="C707" t="s">
        <v>59</v>
      </c>
      <c r="D707" t="s">
        <v>285</v>
      </c>
      <c r="E707" t="s">
        <v>619</v>
      </c>
      <c r="F707" t="s">
        <v>1108</v>
      </c>
    </row>
    <row r="708" spans="1:6" x14ac:dyDescent="0.25">
      <c r="A708" t="s">
        <v>6</v>
      </c>
      <c r="B708" t="s">
        <v>15</v>
      </c>
      <c r="C708" t="s">
        <v>29</v>
      </c>
      <c r="D708" t="s">
        <v>289</v>
      </c>
      <c r="E708" t="s">
        <v>519</v>
      </c>
      <c r="F708" t="s">
        <v>1109</v>
      </c>
    </row>
    <row r="709" spans="1:6" x14ac:dyDescent="0.25">
      <c r="A709" t="s">
        <v>6</v>
      </c>
      <c r="B709" t="s">
        <v>15</v>
      </c>
      <c r="C709" t="s">
        <v>30</v>
      </c>
      <c r="D709" t="s">
        <v>148</v>
      </c>
      <c r="E709" t="s">
        <v>525</v>
      </c>
      <c r="F709" t="s">
        <v>1110</v>
      </c>
    </row>
    <row r="710" spans="1:6" x14ac:dyDescent="0.25">
      <c r="A710" t="s">
        <v>6</v>
      </c>
      <c r="B710" t="s">
        <v>15</v>
      </c>
      <c r="C710" t="s">
        <v>27</v>
      </c>
      <c r="D710" t="s">
        <v>151</v>
      </c>
      <c r="E710" t="s">
        <v>528</v>
      </c>
      <c r="F710" t="s">
        <v>1111</v>
      </c>
    </row>
    <row r="711" spans="1:6" x14ac:dyDescent="0.25">
      <c r="A711" t="s">
        <v>6</v>
      </c>
      <c r="B711" t="s">
        <v>15</v>
      </c>
      <c r="C711" t="s">
        <v>27</v>
      </c>
      <c r="D711" t="s">
        <v>152</v>
      </c>
      <c r="E711" t="s">
        <v>529</v>
      </c>
      <c r="F711" t="s">
        <v>1112</v>
      </c>
    </row>
    <row r="712" spans="1:6" x14ac:dyDescent="0.25">
      <c r="A712" t="s">
        <v>6</v>
      </c>
      <c r="B712" t="s">
        <v>15</v>
      </c>
      <c r="C712" t="s">
        <v>24</v>
      </c>
      <c r="D712" t="s">
        <v>168</v>
      </c>
      <c r="E712" t="s">
        <v>544</v>
      </c>
      <c r="F712" t="s">
        <v>1113</v>
      </c>
    </row>
    <row r="713" spans="1:6" x14ac:dyDescent="0.25">
      <c r="A713" t="s">
        <v>6</v>
      </c>
      <c r="B713" t="s">
        <v>15</v>
      </c>
      <c r="C713" t="s">
        <v>24</v>
      </c>
      <c r="D713" t="s">
        <v>202</v>
      </c>
      <c r="E713" t="s">
        <v>572</v>
      </c>
      <c r="F713" t="s">
        <v>1114</v>
      </c>
    </row>
    <row r="714" spans="1:6" x14ac:dyDescent="0.25">
      <c r="A714" t="s">
        <v>6</v>
      </c>
      <c r="B714" t="s">
        <v>15</v>
      </c>
      <c r="C714" t="s">
        <v>24</v>
      </c>
      <c r="D714" t="s">
        <v>140</v>
      </c>
      <c r="E714" t="s">
        <v>518</v>
      </c>
      <c r="F714" t="s">
        <v>1115</v>
      </c>
    </row>
    <row r="715" spans="1:6" x14ac:dyDescent="0.25">
      <c r="A715" t="s">
        <v>6</v>
      </c>
      <c r="B715" t="s">
        <v>15</v>
      </c>
      <c r="C715" t="s">
        <v>43</v>
      </c>
      <c r="D715" t="s">
        <v>166</v>
      </c>
      <c r="E715" t="s">
        <v>542</v>
      </c>
      <c r="F715" t="s">
        <v>1116</v>
      </c>
    </row>
    <row r="716" spans="1:6" x14ac:dyDescent="0.25">
      <c r="A716" t="s">
        <v>6</v>
      </c>
      <c r="B716" t="s">
        <v>15</v>
      </c>
      <c r="C716" t="s">
        <v>26</v>
      </c>
      <c r="D716" t="s">
        <v>180</v>
      </c>
      <c r="E716" t="s">
        <v>555</v>
      </c>
      <c r="F716" t="s">
        <v>1117</v>
      </c>
    </row>
    <row r="717" spans="1:6" x14ac:dyDescent="0.25">
      <c r="A717" t="s">
        <v>6</v>
      </c>
      <c r="B717" t="s">
        <v>15</v>
      </c>
      <c r="C717" t="s">
        <v>57</v>
      </c>
      <c r="D717" t="s">
        <v>200</v>
      </c>
      <c r="E717" t="s">
        <v>519</v>
      </c>
      <c r="F717" t="s">
        <v>1118</v>
      </c>
    </row>
    <row r="718" spans="1:6" x14ac:dyDescent="0.25">
      <c r="A718" t="s">
        <v>6</v>
      </c>
      <c r="B718" t="s">
        <v>15</v>
      </c>
      <c r="C718" t="s">
        <v>22</v>
      </c>
      <c r="D718" t="s">
        <v>157</v>
      </c>
      <c r="E718" t="s">
        <v>534</v>
      </c>
      <c r="F718" t="s">
        <v>1119</v>
      </c>
    </row>
    <row r="719" spans="1:6" x14ac:dyDescent="0.25">
      <c r="A719" t="s">
        <v>6</v>
      </c>
      <c r="B719" t="s">
        <v>15</v>
      </c>
      <c r="C719" t="s">
        <v>57</v>
      </c>
      <c r="D719" t="s">
        <v>271</v>
      </c>
      <c r="E719" t="s">
        <v>519</v>
      </c>
      <c r="F719" t="s">
        <v>1120</v>
      </c>
    </row>
    <row r="720" spans="1:6" x14ac:dyDescent="0.25">
      <c r="A720" t="s">
        <v>6</v>
      </c>
      <c r="B720" t="s">
        <v>15</v>
      </c>
      <c r="C720" t="s">
        <v>28</v>
      </c>
      <c r="D720" t="s">
        <v>144</v>
      </c>
      <c r="E720" t="s">
        <v>522</v>
      </c>
      <c r="F720" t="s">
        <v>1053</v>
      </c>
    </row>
    <row r="721" spans="1:6" x14ac:dyDescent="0.25">
      <c r="A721" t="s">
        <v>6</v>
      </c>
      <c r="B721" t="s">
        <v>15</v>
      </c>
      <c r="C721" t="s">
        <v>22</v>
      </c>
      <c r="D721" t="s">
        <v>146</v>
      </c>
      <c r="E721" t="s">
        <v>523</v>
      </c>
      <c r="F721" t="s">
        <v>1121</v>
      </c>
    </row>
    <row r="722" spans="1:6" x14ac:dyDescent="0.25">
      <c r="A722" t="s">
        <v>6</v>
      </c>
      <c r="B722" t="s">
        <v>15</v>
      </c>
      <c r="C722" t="s">
        <v>84</v>
      </c>
      <c r="D722" t="s">
        <v>282</v>
      </c>
      <c r="E722" t="s">
        <v>616</v>
      </c>
      <c r="F722" t="s">
        <v>1122</v>
      </c>
    </row>
    <row r="723" spans="1:6" x14ac:dyDescent="0.25">
      <c r="A723" t="s">
        <v>6</v>
      </c>
      <c r="B723" t="s">
        <v>15</v>
      </c>
      <c r="C723" t="s">
        <v>35</v>
      </c>
      <c r="D723" t="s">
        <v>155</v>
      </c>
      <c r="E723" t="s">
        <v>532</v>
      </c>
      <c r="F723" t="s">
        <v>1123</v>
      </c>
    </row>
    <row r="724" spans="1:6" x14ac:dyDescent="0.25">
      <c r="A724" t="s">
        <v>6</v>
      </c>
      <c r="B724" t="s">
        <v>15</v>
      </c>
      <c r="C724" t="s">
        <v>57</v>
      </c>
      <c r="D724" t="s">
        <v>275</v>
      </c>
      <c r="E724" t="s">
        <v>611</v>
      </c>
      <c r="F724" t="s">
        <v>1124</v>
      </c>
    </row>
    <row r="725" spans="1:6" x14ac:dyDescent="0.25">
      <c r="A725" t="s">
        <v>6</v>
      </c>
      <c r="B725" t="s">
        <v>15</v>
      </c>
      <c r="C725" t="s">
        <v>38</v>
      </c>
      <c r="D725" t="s">
        <v>174</v>
      </c>
      <c r="E725" t="s">
        <v>550</v>
      </c>
      <c r="F725" t="s">
        <v>1125</v>
      </c>
    </row>
    <row r="726" spans="1:6" x14ac:dyDescent="0.25">
      <c r="A726" t="s">
        <v>6</v>
      </c>
      <c r="B726" t="s">
        <v>15</v>
      </c>
      <c r="C726" t="s">
        <v>47</v>
      </c>
      <c r="D726" t="s">
        <v>194</v>
      </c>
      <c r="E726" t="s">
        <v>567</v>
      </c>
      <c r="F726" t="s">
        <v>1126</v>
      </c>
    </row>
    <row r="727" spans="1:6" x14ac:dyDescent="0.25">
      <c r="A727" t="s">
        <v>6</v>
      </c>
      <c r="B727" t="s">
        <v>15</v>
      </c>
      <c r="C727" t="s">
        <v>33</v>
      </c>
      <c r="D727" t="s">
        <v>153</v>
      </c>
      <c r="E727" t="s">
        <v>530</v>
      </c>
      <c r="F727" t="s">
        <v>1127</v>
      </c>
    </row>
    <row r="728" spans="1:6" x14ac:dyDescent="0.25">
      <c r="A728" t="s">
        <v>6</v>
      </c>
      <c r="B728" t="s">
        <v>15</v>
      </c>
      <c r="C728" t="s">
        <v>37</v>
      </c>
      <c r="D728" t="s">
        <v>159</v>
      </c>
      <c r="E728" t="s">
        <v>536</v>
      </c>
      <c r="F728" t="s">
        <v>1128</v>
      </c>
    </row>
    <row r="729" spans="1:6" x14ac:dyDescent="0.25">
      <c r="A729" t="s">
        <v>6</v>
      </c>
      <c r="B729" t="s">
        <v>15</v>
      </c>
      <c r="C729" t="s">
        <v>30</v>
      </c>
      <c r="D729" t="s">
        <v>198</v>
      </c>
      <c r="E729" t="s">
        <v>519</v>
      </c>
      <c r="F729" t="s">
        <v>1129</v>
      </c>
    </row>
    <row r="730" spans="1:6" x14ac:dyDescent="0.25">
      <c r="A730" t="s">
        <v>6</v>
      </c>
      <c r="B730" t="s">
        <v>15</v>
      </c>
      <c r="C730" t="s">
        <v>39</v>
      </c>
      <c r="D730" t="s">
        <v>240</v>
      </c>
      <c r="E730" t="s">
        <v>593</v>
      </c>
      <c r="F730" t="s">
        <v>1130</v>
      </c>
    </row>
    <row r="731" spans="1:6" x14ac:dyDescent="0.25">
      <c r="A731" t="s">
        <v>6</v>
      </c>
      <c r="B731" t="s">
        <v>15</v>
      </c>
      <c r="C731" t="s">
        <v>84</v>
      </c>
      <c r="D731" t="s">
        <v>284</v>
      </c>
      <c r="E731" t="s">
        <v>618</v>
      </c>
      <c r="F731" t="s">
        <v>1131</v>
      </c>
    </row>
    <row r="732" spans="1:6" x14ac:dyDescent="0.25">
      <c r="A732" t="s">
        <v>6</v>
      </c>
      <c r="B732" t="s">
        <v>15</v>
      </c>
      <c r="C732" t="s">
        <v>48</v>
      </c>
      <c r="D732" t="s">
        <v>176</v>
      </c>
      <c r="E732" t="s">
        <v>552</v>
      </c>
      <c r="F732" t="s">
        <v>1132</v>
      </c>
    </row>
    <row r="733" spans="1:6" x14ac:dyDescent="0.25">
      <c r="A733" t="s">
        <v>6</v>
      </c>
      <c r="B733" t="s">
        <v>15</v>
      </c>
      <c r="C733" t="s">
        <v>29</v>
      </c>
      <c r="D733" t="s">
        <v>272</v>
      </c>
      <c r="E733" t="s">
        <v>608</v>
      </c>
      <c r="F733" t="s">
        <v>1133</v>
      </c>
    </row>
    <row r="734" spans="1:6" x14ac:dyDescent="0.25">
      <c r="A734" t="s">
        <v>6</v>
      </c>
      <c r="B734" t="s">
        <v>15</v>
      </c>
      <c r="C734" t="s">
        <v>59</v>
      </c>
      <c r="D734" t="s">
        <v>203</v>
      </c>
      <c r="E734" t="s">
        <v>573</v>
      </c>
      <c r="F734" t="s">
        <v>1134</v>
      </c>
    </row>
    <row r="735" spans="1:6" x14ac:dyDescent="0.25">
      <c r="A735" t="s">
        <v>6</v>
      </c>
      <c r="B735" t="s">
        <v>15</v>
      </c>
      <c r="C735" t="s">
        <v>42</v>
      </c>
      <c r="D735" t="s">
        <v>165</v>
      </c>
      <c r="E735" t="s">
        <v>541</v>
      </c>
      <c r="F735" t="s">
        <v>858</v>
      </c>
    </row>
    <row r="736" spans="1:6" x14ac:dyDescent="0.25">
      <c r="A736" t="s">
        <v>6</v>
      </c>
      <c r="B736" t="s">
        <v>15</v>
      </c>
      <c r="C736" t="s">
        <v>39</v>
      </c>
      <c r="D736" t="s">
        <v>161</v>
      </c>
      <c r="E736" t="s">
        <v>538</v>
      </c>
      <c r="F736" t="s">
        <v>1135</v>
      </c>
    </row>
    <row r="737" spans="1:6" x14ac:dyDescent="0.25">
      <c r="A737" t="s">
        <v>6</v>
      </c>
      <c r="B737" t="s">
        <v>15</v>
      </c>
      <c r="C737" t="s">
        <v>32</v>
      </c>
      <c r="D737" t="s">
        <v>150</v>
      </c>
      <c r="E737" t="s">
        <v>527</v>
      </c>
      <c r="F737" t="s">
        <v>961</v>
      </c>
    </row>
    <row r="738" spans="1:6" x14ac:dyDescent="0.25">
      <c r="A738" t="s">
        <v>6</v>
      </c>
      <c r="B738" t="s">
        <v>15</v>
      </c>
      <c r="C738" t="s">
        <v>27</v>
      </c>
      <c r="D738" t="s">
        <v>171</v>
      </c>
      <c r="E738" t="s">
        <v>547</v>
      </c>
      <c r="F738" t="s">
        <v>1136</v>
      </c>
    </row>
    <row r="739" spans="1:6" x14ac:dyDescent="0.25">
      <c r="A739" t="s">
        <v>6</v>
      </c>
      <c r="B739" t="s">
        <v>15</v>
      </c>
      <c r="C739" t="s">
        <v>27</v>
      </c>
      <c r="D739" t="s">
        <v>195</v>
      </c>
      <c r="E739" t="s">
        <v>568</v>
      </c>
      <c r="F739" t="s">
        <v>1137</v>
      </c>
    </row>
    <row r="740" spans="1:6" x14ac:dyDescent="0.25">
      <c r="A740" t="s">
        <v>6</v>
      </c>
      <c r="B740" t="s">
        <v>15</v>
      </c>
      <c r="C740" t="s">
        <v>38</v>
      </c>
      <c r="D740" t="s">
        <v>160</v>
      </c>
      <c r="E740" t="s">
        <v>537</v>
      </c>
      <c r="F740" t="s">
        <v>1138</v>
      </c>
    </row>
    <row r="741" spans="1:6" x14ac:dyDescent="0.25">
      <c r="A741" t="s">
        <v>6</v>
      </c>
      <c r="B741" t="s">
        <v>15</v>
      </c>
      <c r="C741" t="s">
        <v>62</v>
      </c>
      <c r="D741" t="s">
        <v>213</v>
      </c>
      <c r="E741" t="s">
        <v>582</v>
      </c>
      <c r="F741" t="s">
        <v>1139</v>
      </c>
    </row>
    <row r="742" spans="1:6" x14ac:dyDescent="0.25">
      <c r="A742" t="s">
        <v>6</v>
      </c>
      <c r="B742" t="s">
        <v>15</v>
      </c>
      <c r="C742" t="s">
        <v>34</v>
      </c>
      <c r="D742" t="s">
        <v>154</v>
      </c>
      <c r="E742" t="s">
        <v>531</v>
      </c>
      <c r="F742" t="s">
        <v>1140</v>
      </c>
    </row>
    <row r="743" spans="1:6" x14ac:dyDescent="0.25">
      <c r="A743" t="s">
        <v>6</v>
      </c>
      <c r="B743" t="s">
        <v>15</v>
      </c>
      <c r="C743" t="s">
        <v>38</v>
      </c>
      <c r="D743" t="s">
        <v>199</v>
      </c>
      <c r="E743" t="s">
        <v>570</v>
      </c>
      <c r="F743" t="s">
        <v>1141</v>
      </c>
    </row>
    <row r="744" spans="1:6" x14ac:dyDescent="0.25">
      <c r="A744" t="s">
        <v>6</v>
      </c>
      <c r="B744" t="s">
        <v>15</v>
      </c>
      <c r="C744" t="s">
        <v>47</v>
      </c>
      <c r="D744" t="s">
        <v>173</v>
      </c>
      <c r="E744" t="s">
        <v>549</v>
      </c>
      <c r="F744" t="s">
        <v>1142</v>
      </c>
    </row>
    <row r="745" spans="1:6" x14ac:dyDescent="0.25">
      <c r="A745" t="s">
        <v>6</v>
      </c>
      <c r="B745" t="s">
        <v>15</v>
      </c>
      <c r="C745" t="s">
        <v>33</v>
      </c>
      <c r="D745" t="s">
        <v>286</v>
      </c>
      <c r="E745" t="s">
        <v>620</v>
      </c>
      <c r="F745" t="s">
        <v>1017</v>
      </c>
    </row>
    <row r="746" spans="1:6" x14ac:dyDescent="0.25">
      <c r="A746" t="s">
        <v>6</v>
      </c>
      <c r="B746" t="s">
        <v>15</v>
      </c>
      <c r="C746" t="s">
        <v>41</v>
      </c>
      <c r="D746" t="s">
        <v>164</v>
      </c>
      <c r="E746" t="s">
        <v>540</v>
      </c>
      <c r="F746" t="s">
        <v>969</v>
      </c>
    </row>
    <row r="747" spans="1:6" x14ac:dyDescent="0.25">
      <c r="A747" t="s">
        <v>6</v>
      </c>
      <c r="B747" t="s">
        <v>15</v>
      </c>
      <c r="C747" t="s">
        <v>38</v>
      </c>
      <c r="D747" t="s">
        <v>188</v>
      </c>
      <c r="E747" t="s">
        <v>562</v>
      </c>
      <c r="F747" t="s">
        <v>969</v>
      </c>
    </row>
    <row r="748" spans="1:6" x14ac:dyDescent="0.25">
      <c r="A748" t="s">
        <v>6</v>
      </c>
      <c r="B748" t="s">
        <v>15</v>
      </c>
      <c r="C748" t="s">
        <v>64</v>
      </c>
      <c r="D748" t="s">
        <v>216</v>
      </c>
      <c r="E748" t="s">
        <v>584</v>
      </c>
      <c r="F748" t="s">
        <v>1143</v>
      </c>
    </row>
    <row r="749" spans="1:6" x14ac:dyDescent="0.25">
      <c r="A749" t="s">
        <v>6</v>
      </c>
      <c r="B749" t="s">
        <v>15</v>
      </c>
      <c r="C749" t="s">
        <v>44</v>
      </c>
      <c r="D749" t="s">
        <v>183</v>
      </c>
      <c r="E749" t="s">
        <v>557</v>
      </c>
      <c r="F749" t="s">
        <v>869</v>
      </c>
    </row>
    <row r="750" spans="1:6" x14ac:dyDescent="0.25">
      <c r="A750" t="s">
        <v>6</v>
      </c>
      <c r="B750" t="s">
        <v>15</v>
      </c>
      <c r="C750" t="s">
        <v>56</v>
      </c>
      <c r="D750" t="s">
        <v>187</v>
      </c>
      <c r="E750" t="s">
        <v>561</v>
      </c>
      <c r="F750" t="s">
        <v>1144</v>
      </c>
    </row>
    <row r="751" spans="1:6" x14ac:dyDescent="0.25">
      <c r="A751" t="s">
        <v>6</v>
      </c>
      <c r="B751" t="s">
        <v>15</v>
      </c>
      <c r="C751" t="s">
        <v>45</v>
      </c>
      <c r="D751" t="s">
        <v>170</v>
      </c>
      <c r="E751" t="s">
        <v>546</v>
      </c>
      <c r="F751" t="s">
        <v>923</v>
      </c>
    </row>
    <row r="752" spans="1:6" x14ac:dyDescent="0.25">
      <c r="A752" t="s">
        <v>6</v>
      </c>
      <c r="B752" t="s">
        <v>15</v>
      </c>
      <c r="C752" t="s">
        <v>27</v>
      </c>
      <c r="D752" t="s">
        <v>175</v>
      </c>
      <c r="E752" t="s">
        <v>551</v>
      </c>
      <c r="F752" t="s">
        <v>1145</v>
      </c>
    </row>
    <row r="753" spans="1:6" x14ac:dyDescent="0.25">
      <c r="A753" t="s">
        <v>6</v>
      </c>
      <c r="B753" t="s">
        <v>15</v>
      </c>
      <c r="C753" t="s">
        <v>85</v>
      </c>
      <c r="D753" t="s">
        <v>283</v>
      </c>
      <c r="E753" t="s">
        <v>617</v>
      </c>
      <c r="F753" t="s">
        <v>1146</v>
      </c>
    </row>
    <row r="754" spans="1:6" x14ac:dyDescent="0.25">
      <c r="A754" t="s">
        <v>6</v>
      </c>
      <c r="B754" t="s">
        <v>15</v>
      </c>
      <c r="C754" t="s">
        <v>46</v>
      </c>
      <c r="D754" t="s">
        <v>279</v>
      </c>
      <c r="E754" t="s">
        <v>614</v>
      </c>
      <c r="F754" t="s">
        <v>970</v>
      </c>
    </row>
    <row r="755" spans="1:6" x14ac:dyDescent="0.25">
      <c r="A755" t="s">
        <v>6</v>
      </c>
      <c r="B755" t="s">
        <v>15</v>
      </c>
      <c r="C755" t="s">
        <v>86</v>
      </c>
      <c r="D755" t="s">
        <v>287</v>
      </c>
      <c r="E755" t="s">
        <v>621</v>
      </c>
      <c r="F755" t="s">
        <v>1147</v>
      </c>
    </row>
    <row r="756" spans="1:6" x14ac:dyDescent="0.25">
      <c r="A756" t="s">
        <v>6</v>
      </c>
      <c r="B756" t="s">
        <v>15</v>
      </c>
      <c r="C756" t="s">
        <v>37</v>
      </c>
      <c r="D756" t="s">
        <v>270</v>
      </c>
      <c r="E756" t="s">
        <v>607</v>
      </c>
      <c r="F756" t="s">
        <v>1148</v>
      </c>
    </row>
    <row r="757" spans="1:6" x14ac:dyDescent="0.25">
      <c r="A757" t="s">
        <v>6</v>
      </c>
      <c r="B757" t="s">
        <v>15</v>
      </c>
      <c r="C757" t="s">
        <v>70</v>
      </c>
      <c r="D757" t="s">
        <v>230</v>
      </c>
      <c r="E757" t="s">
        <v>588</v>
      </c>
      <c r="F757" t="s">
        <v>1149</v>
      </c>
    </row>
    <row r="758" spans="1:6" x14ac:dyDescent="0.25">
      <c r="A758" t="s">
        <v>6</v>
      </c>
      <c r="B758" t="s">
        <v>15</v>
      </c>
      <c r="C758" t="s">
        <v>44</v>
      </c>
      <c r="D758" t="s">
        <v>210</v>
      </c>
      <c r="E758" t="s">
        <v>579</v>
      </c>
      <c r="F758" t="s">
        <v>1090</v>
      </c>
    </row>
    <row r="759" spans="1:6" x14ac:dyDescent="0.25">
      <c r="A759" t="s">
        <v>6</v>
      </c>
      <c r="B759" t="s">
        <v>15</v>
      </c>
      <c r="C759" t="s">
        <v>75</v>
      </c>
      <c r="D759" t="s">
        <v>243</v>
      </c>
      <c r="E759" t="s">
        <v>595</v>
      </c>
      <c r="F759" t="s">
        <v>972</v>
      </c>
    </row>
    <row r="760" spans="1:6" x14ac:dyDescent="0.25">
      <c r="A760" t="s">
        <v>6</v>
      </c>
      <c r="B760" t="s">
        <v>15</v>
      </c>
      <c r="C760" t="s">
        <v>56</v>
      </c>
      <c r="D760" t="s">
        <v>196</v>
      </c>
      <c r="E760" t="s">
        <v>569</v>
      </c>
      <c r="F760" t="s">
        <v>972</v>
      </c>
    </row>
    <row r="761" spans="1:6" x14ac:dyDescent="0.25">
      <c r="A761" t="s">
        <v>6</v>
      </c>
      <c r="B761" t="s">
        <v>15</v>
      </c>
      <c r="C761" t="s">
        <v>50</v>
      </c>
      <c r="D761" t="s">
        <v>178</v>
      </c>
      <c r="E761" t="s">
        <v>519</v>
      </c>
      <c r="F761" t="s">
        <v>1150</v>
      </c>
    </row>
    <row r="762" spans="1:6" x14ac:dyDescent="0.25">
      <c r="A762" t="s">
        <v>6</v>
      </c>
      <c r="B762" t="s">
        <v>15</v>
      </c>
      <c r="C762" t="s">
        <v>44</v>
      </c>
      <c r="D762" t="s">
        <v>269</v>
      </c>
      <c r="E762" t="s">
        <v>606</v>
      </c>
      <c r="F762" t="s">
        <v>975</v>
      </c>
    </row>
    <row r="763" spans="1:6" x14ac:dyDescent="0.25">
      <c r="A763" t="s">
        <v>6</v>
      </c>
      <c r="B763" t="s">
        <v>15</v>
      </c>
      <c r="C763" t="s">
        <v>54</v>
      </c>
      <c r="D763" t="s">
        <v>185</v>
      </c>
      <c r="E763" t="s">
        <v>559</v>
      </c>
      <c r="F763" t="s">
        <v>1094</v>
      </c>
    </row>
    <row r="764" spans="1:6" x14ac:dyDescent="0.25">
      <c r="A764" t="s">
        <v>6</v>
      </c>
      <c r="B764" t="s">
        <v>15</v>
      </c>
      <c r="C764" t="s">
        <v>53</v>
      </c>
      <c r="D764" t="s">
        <v>184</v>
      </c>
      <c r="E764" t="s">
        <v>558</v>
      </c>
      <c r="F764" t="s">
        <v>1151</v>
      </c>
    </row>
    <row r="765" spans="1:6" x14ac:dyDescent="0.25">
      <c r="A765" t="s">
        <v>6</v>
      </c>
      <c r="B765" t="s">
        <v>15</v>
      </c>
      <c r="C765" t="s">
        <v>36</v>
      </c>
      <c r="D765" t="s">
        <v>162</v>
      </c>
      <c r="E765" t="s">
        <v>539</v>
      </c>
      <c r="F765" t="s">
        <v>1152</v>
      </c>
    </row>
    <row r="766" spans="1:6" x14ac:dyDescent="0.25">
      <c r="A766" t="s">
        <v>6</v>
      </c>
      <c r="B766" t="s">
        <v>15</v>
      </c>
      <c r="C766" t="s">
        <v>51</v>
      </c>
      <c r="D766" t="s">
        <v>181</v>
      </c>
      <c r="E766" t="s">
        <v>556</v>
      </c>
      <c r="F766" t="s">
        <v>928</v>
      </c>
    </row>
    <row r="767" spans="1:6" x14ac:dyDescent="0.25">
      <c r="A767" t="s">
        <v>6</v>
      </c>
      <c r="B767" t="s">
        <v>15</v>
      </c>
      <c r="C767" t="s">
        <v>44</v>
      </c>
      <c r="D767" t="s">
        <v>169</v>
      </c>
      <c r="E767" t="s">
        <v>545</v>
      </c>
      <c r="F767" t="s">
        <v>883</v>
      </c>
    </row>
    <row r="768" spans="1:6" x14ac:dyDescent="0.25">
      <c r="A768" t="s">
        <v>6</v>
      </c>
      <c r="B768" t="s">
        <v>15</v>
      </c>
      <c r="C768" t="s">
        <v>38</v>
      </c>
      <c r="D768" t="s">
        <v>206</v>
      </c>
      <c r="E768" t="s">
        <v>575</v>
      </c>
      <c r="F768" t="s">
        <v>1029</v>
      </c>
    </row>
    <row r="769" spans="1:6" x14ac:dyDescent="0.25">
      <c r="A769" t="s">
        <v>6</v>
      </c>
      <c r="B769" t="s">
        <v>15</v>
      </c>
      <c r="C769" t="s">
        <v>25</v>
      </c>
      <c r="D769" t="s">
        <v>197</v>
      </c>
      <c r="E769" t="s">
        <v>519</v>
      </c>
      <c r="F769" t="s">
        <v>887</v>
      </c>
    </row>
    <row r="770" spans="1:6" x14ac:dyDescent="0.25">
      <c r="A770" t="s">
        <v>6</v>
      </c>
      <c r="B770" t="s">
        <v>15</v>
      </c>
      <c r="C770" t="s">
        <v>53</v>
      </c>
      <c r="D770" t="s">
        <v>211</v>
      </c>
      <c r="E770" t="s">
        <v>580</v>
      </c>
      <c r="F770" t="s">
        <v>1096</v>
      </c>
    </row>
    <row r="771" spans="1:6" x14ac:dyDescent="0.25">
      <c r="A771" t="s">
        <v>6</v>
      </c>
      <c r="B771" t="s">
        <v>15</v>
      </c>
      <c r="C771" t="s">
        <v>80</v>
      </c>
      <c r="D771" t="s">
        <v>277</v>
      </c>
      <c r="E771" t="s">
        <v>519</v>
      </c>
      <c r="F771" t="s">
        <v>1153</v>
      </c>
    </row>
    <row r="772" spans="1:6" x14ac:dyDescent="0.25">
      <c r="A772" t="s">
        <v>6</v>
      </c>
      <c r="B772" t="s">
        <v>15</v>
      </c>
      <c r="C772" t="s">
        <v>56</v>
      </c>
      <c r="D772" t="s">
        <v>193</v>
      </c>
      <c r="E772" t="s">
        <v>566</v>
      </c>
      <c r="F772" t="s">
        <v>932</v>
      </c>
    </row>
    <row r="773" spans="1:6" x14ac:dyDescent="0.25">
      <c r="A773" t="s">
        <v>6</v>
      </c>
      <c r="B773" t="s">
        <v>15</v>
      </c>
      <c r="C773" t="s">
        <v>34</v>
      </c>
      <c r="D773" t="s">
        <v>220</v>
      </c>
      <c r="E773" t="s">
        <v>519</v>
      </c>
      <c r="F773" t="s">
        <v>933</v>
      </c>
    </row>
    <row r="774" spans="1:6" x14ac:dyDescent="0.25">
      <c r="A774" t="s">
        <v>6</v>
      </c>
      <c r="B774" t="s">
        <v>15</v>
      </c>
      <c r="C774" t="s">
        <v>31</v>
      </c>
      <c r="D774" t="s">
        <v>217</v>
      </c>
      <c r="E774" t="s">
        <v>585</v>
      </c>
      <c r="F774" t="s">
        <v>1033</v>
      </c>
    </row>
    <row r="775" spans="1:6" x14ac:dyDescent="0.25">
      <c r="A775" t="s">
        <v>6</v>
      </c>
      <c r="B775" t="s">
        <v>15</v>
      </c>
      <c r="C775" t="s">
        <v>54</v>
      </c>
      <c r="D775" t="s">
        <v>204</v>
      </c>
      <c r="E775" t="s">
        <v>574</v>
      </c>
      <c r="F775" t="s">
        <v>889</v>
      </c>
    </row>
    <row r="776" spans="1:6" x14ac:dyDescent="0.25">
      <c r="A776" t="s">
        <v>6</v>
      </c>
      <c r="B776" t="s">
        <v>15</v>
      </c>
      <c r="C776" t="s">
        <v>61</v>
      </c>
      <c r="D776" t="s">
        <v>207</v>
      </c>
      <c r="E776" t="s">
        <v>576</v>
      </c>
      <c r="F776" t="s">
        <v>890</v>
      </c>
    </row>
    <row r="777" spans="1:6" x14ac:dyDescent="0.25">
      <c r="A777" t="s">
        <v>6</v>
      </c>
      <c r="B777" t="s">
        <v>15</v>
      </c>
      <c r="C777" t="s">
        <v>49</v>
      </c>
      <c r="D777" t="s">
        <v>177</v>
      </c>
      <c r="E777" t="s">
        <v>553</v>
      </c>
      <c r="F777" t="s">
        <v>1154</v>
      </c>
    </row>
    <row r="778" spans="1:6" x14ac:dyDescent="0.25">
      <c r="A778" t="s">
        <v>6</v>
      </c>
      <c r="B778" t="s">
        <v>15</v>
      </c>
      <c r="C778" t="s">
        <v>36</v>
      </c>
      <c r="D778" t="s">
        <v>158</v>
      </c>
      <c r="E778" t="s">
        <v>535</v>
      </c>
      <c r="F778" t="s">
        <v>897</v>
      </c>
    </row>
    <row r="779" spans="1:6" x14ac:dyDescent="0.25">
      <c r="A779" t="s">
        <v>6</v>
      </c>
      <c r="B779" t="s">
        <v>15</v>
      </c>
      <c r="C779" t="s">
        <v>68</v>
      </c>
      <c r="D779" t="s">
        <v>235</v>
      </c>
      <c r="E779" t="s">
        <v>591</v>
      </c>
      <c r="F779" t="s">
        <v>898</v>
      </c>
    </row>
    <row r="780" spans="1:6" x14ac:dyDescent="0.25">
      <c r="A780" t="s">
        <v>6</v>
      </c>
      <c r="B780" t="s">
        <v>15</v>
      </c>
      <c r="C780" t="s">
        <v>41</v>
      </c>
      <c r="D780" t="s">
        <v>192</v>
      </c>
      <c r="E780" t="s">
        <v>519</v>
      </c>
      <c r="F780" t="s">
        <v>1037</v>
      </c>
    </row>
    <row r="781" spans="1:6" x14ac:dyDescent="0.25">
      <c r="A781" t="s">
        <v>6</v>
      </c>
      <c r="B781" t="s">
        <v>15</v>
      </c>
      <c r="C781" t="s">
        <v>22</v>
      </c>
      <c r="D781" t="s">
        <v>215</v>
      </c>
      <c r="E781" t="s">
        <v>519</v>
      </c>
      <c r="F781" t="s">
        <v>20</v>
      </c>
    </row>
    <row r="782" spans="1:6" x14ac:dyDescent="0.25">
      <c r="A782" t="s">
        <v>6</v>
      </c>
      <c r="B782" t="s">
        <v>15</v>
      </c>
      <c r="C782" t="s">
        <v>55</v>
      </c>
      <c r="D782" t="s">
        <v>186</v>
      </c>
      <c r="E782" t="s">
        <v>560</v>
      </c>
      <c r="F782" t="s">
        <v>19</v>
      </c>
    </row>
    <row r="783" spans="1:6" x14ac:dyDescent="0.25">
      <c r="A783" t="s">
        <v>6</v>
      </c>
      <c r="B783" t="s">
        <v>15</v>
      </c>
      <c r="C783" t="s">
        <v>73</v>
      </c>
      <c r="D783" t="s">
        <v>236</v>
      </c>
      <c r="E783" t="s">
        <v>519</v>
      </c>
      <c r="F783" t="s">
        <v>19</v>
      </c>
    </row>
    <row r="784" spans="1:6" x14ac:dyDescent="0.25">
      <c r="A784" t="s">
        <v>6</v>
      </c>
      <c r="B784" t="s">
        <v>15</v>
      </c>
      <c r="C784" t="s">
        <v>49</v>
      </c>
      <c r="D784" t="s">
        <v>257</v>
      </c>
      <c r="E784" t="s">
        <v>601</v>
      </c>
      <c r="F784" t="s">
        <v>899</v>
      </c>
    </row>
    <row r="785" spans="1:6" x14ac:dyDescent="0.25">
      <c r="A785" t="s">
        <v>6</v>
      </c>
      <c r="B785" t="s">
        <v>15</v>
      </c>
      <c r="C785" t="s">
        <v>36</v>
      </c>
      <c r="D785" t="s">
        <v>167</v>
      </c>
      <c r="E785" t="s">
        <v>543</v>
      </c>
      <c r="F785" t="s">
        <v>982</v>
      </c>
    </row>
    <row r="786" spans="1:6" x14ac:dyDescent="0.25">
      <c r="A786" t="s">
        <v>6</v>
      </c>
      <c r="B786" t="s">
        <v>15</v>
      </c>
      <c r="C786" t="s">
        <v>62</v>
      </c>
      <c r="D786" t="s">
        <v>212</v>
      </c>
      <c r="E786" t="s">
        <v>581</v>
      </c>
      <c r="F786" t="s">
        <v>902</v>
      </c>
    </row>
    <row r="787" spans="1:6" x14ac:dyDescent="0.25">
      <c r="A787" t="s">
        <v>6</v>
      </c>
      <c r="B787" t="s">
        <v>15</v>
      </c>
      <c r="C787" t="s">
        <v>77</v>
      </c>
      <c r="D787" t="s">
        <v>252</v>
      </c>
      <c r="E787" t="s">
        <v>519</v>
      </c>
      <c r="F787" t="s">
        <v>902</v>
      </c>
    </row>
    <row r="788" spans="1:6" x14ac:dyDescent="0.25">
      <c r="A788" t="s">
        <v>6</v>
      </c>
      <c r="B788" t="s">
        <v>15</v>
      </c>
      <c r="C788" t="s">
        <v>66</v>
      </c>
      <c r="D788" t="s">
        <v>219</v>
      </c>
      <c r="E788" t="s">
        <v>586</v>
      </c>
      <c r="F788" t="s">
        <v>904</v>
      </c>
    </row>
    <row r="789" spans="1:6" x14ac:dyDescent="0.25">
      <c r="A789" t="s">
        <v>6</v>
      </c>
      <c r="B789" t="s">
        <v>15</v>
      </c>
      <c r="C789" t="s">
        <v>65</v>
      </c>
      <c r="D789" t="s">
        <v>218</v>
      </c>
      <c r="E789" t="s">
        <v>519</v>
      </c>
      <c r="F789" t="s">
        <v>905</v>
      </c>
    </row>
    <row r="790" spans="1:6" x14ac:dyDescent="0.25">
      <c r="A790" t="s">
        <v>6</v>
      </c>
      <c r="B790" t="s">
        <v>15</v>
      </c>
      <c r="C790" t="s">
        <v>47</v>
      </c>
      <c r="D790" t="s">
        <v>208</v>
      </c>
      <c r="E790" t="s">
        <v>577</v>
      </c>
      <c r="F790" t="s">
        <v>905</v>
      </c>
    </row>
    <row r="791" spans="1:6" x14ac:dyDescent="0.25">
      <c r="A791" t="s">
        <v>6</v>
      </c>
      <c r="B791" t="s">
        <v>15</v>
      </c>
      <c r="C791" t="s">
        <v>48</v>
      </c>
      <c r="D791" t="s">
        <v>288</v>
      </c>
      <c r="E791" t="s">
        <v>622</v>
      </c>
      <c r="F791" t="s">
        <v>906</v>
      </c>
    </row>
    <row r="792" spans="1:6" x14ac:dyDescent="0.25">
      <c r="A792" t="s">
        <v>6</v>
      </c>
      <c r="B792" t="s">
        <v>15</v>
      </c>
      <c r="C792" t="s">
        <v>68</v>
      </c>
      <c r="D792" t="s">
        <v>273</v>
      </c>
      <c r="E792" t="s">
        <v>609</v>
      </c>
      <c r="F792" t="s">
        <v>906</v>
      </c>
    </row>
    <row r="793" spans="1:6" x14ac:dyDescent="0.25">
      <c r="A793" t="s">
        <v>6</v>
      </c>
      <c r="B793" t="s">
        <v>15</v>
      </c>
      <c r="C793" t="s">
        <v>60</v>
      </c>
      <c r="D793" t="s">
        <v>205</v>
      </c>
      <c r="E793" t="s">
        <v>519</v>
      </c>
      <c r="F793" t="s">
        <v>906</v>
      </c>
    </row>
    <row r="794" spans="1:6" x14ac:dyDescent="0.25">
      <c r="A794" t="s">
        <v>6</v>
      </c>
      <c r="B794" t="s">
        <v>15</v>
      </c>
      <c r="C794" t="s">
        <v>50</v>
      </c>
      <c r="D794" t="s">
        <v>258</v>
      </c>
      <c r="E794" t="s">
        <v>602</v>
      </c>
      <c r="F794" t="s">
        <v>907</v>
      </c>
    </row>
    <row r="795" spans="1:6" x14ac:dyDescent="0.25">
      <c r="A795" t="s">
        <v>6</v>
      </c>
      <c r="B795" t="s">
        <v>15</v>
      </c>
      <c r="C795" t="s">
        <v>74</v>
      </c>
      <c r="D795" t="s">
        <v>255</v>
      </c>
      <c r="E795" t="s">
        <v>519</v>
      </c>
      <c r="F795" t="s">
        <v>907</v>
      </c>
    </row>
    <row r="796" spans="1:6" x14ac:dyDescent="0.25">
      <c r="A796" t="s">
        <v>6</v>
      </c>
      <c r="B796" t="s">
        <v>15</v>
      </c>
      <c r="C796" t="s">
        <v>34</v>
      </c>
      <c r="D796" t="s">
        <v>239</v>
      </c>
      <c r="E796" t="s">
        <v>592</v>
      </c>
      <c r="F796" t="s">
        <v>907</v>
      </c>
    </row>
    <row r="797" spans="1:6" x14ac:dyDescent="0.25">
      <c r="A797" t="s">
        <v>6</v>
      </c>
      <c r="B797" t="s">
        <v>15</v>
      </c>
      <c r="C797" t="s">
        <v>72</v>
      </c>
      <c r="D797" t="s">
        <v>233</v>
      </c>
      <c r="E797" t="s">
        <v>590</v>
      </c>
      <c r="F797" t="s">
        <v>907</v>
      </c>
    </row>
    <row r="798" spans="1:6" x14ac:dyDescent="0.25">
      <c r="A798" t="s">
        <v>6</v>
      </c>
      <c r="B798" t="s">
        <v>15</v>
      </c>
      <c r="C798" t="s">
        <v>50</v>
      </c>
      <c r="D798" t="s">
        <v>244</v>
      </c>
      <c r="E798" t="s">
        <v>596</v>
      </c>
      <c r="F798" t="s">
        <v>907</v>
      </c>
    </row>
    <row r="799" spans="1:6" x14ac:dyDescent="0.25">
      <c r="A799" t="s">
        <v>6</v>
      </c>
      <c r="B799" t="s">
        <v>15</v>
      </c>
      <c r="C799" t="s">
        <v>27</v>
      </c>
      <c r="D799" t="s">
        <v>245</v>
      </c>
      <c r="E799" t="s">
        <v>519</v>
      </c>
      <c r="F799" t="s">
        <v>907</v>
      </c>
    </row>
    <row r="800" spans="1:6" x14ac:dyDescent="0.25">
      <c r="A800" t="s">
        <v>6</v>
      </c>
      <c r="B800" t="s">
        <v>15</v>
      </c>
      <c r="C800" t="s">
        <v>27</v>
      </c>
      <c r="D800" t="s">
        <v>241</v>
      </c>
      <c r="E800" t="s">
        <v>594</v>
      </c>
      <c r="F800" t="s">
        <v>907</v>
      </c>
    </row>
    <row r="801" spans="1:6" x14ac:dyDescent="0.25">
      <c r="A801" t="s">
        <v>6</v>
      </c>
      <c r="B801" t="s">
        <v>15</v>
      </c>
      <c r="C801" t="s">
        <v>22</v>
      </c>
      <c r="D801" t="s">
        <v>247</v>
      </c>
      <c r="E801" t="s">
        <v>519</v>
      </c>
      <c r="F801" t="s">
        <v>907</v>
      </c>
    </row>
    <row r="802" spans="1:6" x14ac:dyDescent="0.25">
      <c r="A802" t="s">
        <v>6</v>
      </c>
      <c r="B802" t="s">
        <v>15</v>
      </c>
      <c r="C802" t="s">
        <v>28</v>
      </c>
      <c r="D802" t="s">
        <v>249</v>
      </c>
      <c r="E802" t="s">
        <v>519</v>
      </c>
      <c r="F802" t="s">
        <v>907</v>
      </c>
    </row>
    <row r="803" spans="1:6" x14ac:dyDescent="0.25">
      <c r="A803" t="s">
        <v>6</v>
      </c>
      <c r="B803" t="s">
        <v>15</v>
      </c>
      <c r="C803" t="s">
        <v>44</v>
      </c>
      <c r="D803" t="s">
        <v>238</v>
      </c>
      <c r="E803" t="s">
        <v>519</v>
      </c>
      <c r="F803" t="s">
        <v>907</v>
      </c>
    </row>
    <row r="804" spans="1:6" x14ac:dyDescent="0.25">
      <c r="A804" t="s">
        <v>6</v>
      </c>
      <c r="B804" t="s">
        <v>15</v>
      </c>
      <c r="C804" t="s">
        <v>42</v>
      </c>
      <c r="D804" t="s">
        <v>251</v>
      </c>
      <c r="E804" t="s">
        <v>599</v>
      </c>
      <c r="F804" t="s">
        <v>907</v>
      </c>
    </row>
    <row r="805" spans="1:6" x14ac:dyDescent="0.25">
      <c r="A805" t="s">
        <v>6</v>
      </c>
      <c r="B805" t="s">
        <v>15</v>
      </c>
      <c r="C805" t="s">
        <v>22</v>
      </c>
      <c r="D805" t="s">
        <v>189</v>
      </c>
      <c r="E805" t="s">
        <v>563</v>
      </c>
      <c r="F805" t="s">
        <v>907</v>
      </c>
    </row>
    <row r="806" spans="1:6" x14ac:dyDescent="0.25">
      <c r="A806" t="s">
        <v>6</v>
      </c>
      <c r="B806" t="s">
        <v>15</v>
      </c>
      <c r="C806" t="s">
        <v>77</v>
      </c>
      <c r="D806" t="s">
        <v>250</v>
      </c>
      <c r="E806" t="s">
        <v>598</v>
      </c>
      <c r="F806" t="s">
        <v>907</v>
      </c>
    </row>
    <row r="807" spans="1:6" x14ac:dyDescent="0.25">
      <c r="A807" t="s">
        <v>6</v>
      </c>
      <c r="B807" t="s">
        <v>15</v>
      </c>
      <c r="C807" t="s">
        <v>40</v>
      </c>
      <c r="D807" t="s">
        <v>254</v>
      </c>
      <c r="E807" t="s">
        <v>519</v>
      </c>
      <c r="F807" t="s">
        <v>907</v>
      </c>
    </row>
    <row r="808" spans="1:6" x14ac:dyDescent="0.25">
      <c r="A808" t="s">
        <v>6</v>
      </c>
      <c r="B808" t="s">
        <v>15</v>
      </c>
      <c r="C808" t="s">
        <v>27</v>
      </c>
      <c r="D808" t="s">
        <v>242</v>
      </c>
      <c r="E808" t="s">
        <v>519</v>
      </c>
      <c r="F808" t="s">
        <v>907</v>
      </c>
    </row>
    <row r="809" spans="1:6" x14ac:dyDescent="0.25">
      <c r="A809" t="s">
        <v>6</v>
      </c>
      <c r="B809" t="s">
        <v>15</v>
      </c>
      <c r="C809" t="s">
        <v>50</v>
      </c>
      <c r="D809" t="s">
        <v>258</v>
      </c>
      <c r="E809" t="s">
        <v>602</v>
      </c>
      <c r="F809" t="s">
        <v>907</v>
      </c>
    </row>
    <row r="810" spans="1:6" x14ac:dyDescent="0.25">
      <c r="A810" t="s">
        <v>6</v>
      </c>
      <c r="B810" t="s">
        <v>15</v>
      </c>
      <c r="C810" t="s">
        <v>74</v>
      </c>
      <c r="D810" t="s">
        <v>255</v>
      </c>
      <c r="E810" t="s">
        <v>519</v>
      </c>
      <c r="F810" t="s">
        <v>907</v>
      </c>
    </row>
    <row r="811" spans="1:6" x14ac:dyDescent="0.25">
      <c r="A811" t="s">
        <v>6</v>
      </c>
      <c r="B811" t="s">
        <v>15</v>
      </c>
      <c r="C811" t="s">
        <v>40</v>
      </c>
      <c r="D811" t="s">
        <v>163</v>
      </c>
      <c r="E811" t="s">
        <v>519</v>
      </c>
      <c r="F811" t="s">
        <v>907</v>
      </c>
    </row>
    <row r="812" spans="1:6" x14ac:dyDescent="0.25">
      <c r="A812" t="s">
        <v>6</v>
      </c>
      <c r="B812" t="s">
        <v>15</v>
      </c>
      <c r="C812" t="s">
        <v>76</v>
      </c>
      <c r="D812" t="s">
        <v>246</v>
      </c>
      <c r="E812" t="s">
        <v>597</v>
      </c>
      <c r="F812" t="s">
        <v>907</v>
      </c>
    </row>
    <row r="813" spans="1:6" x14ac:dyDescent="0.25">
      <c r="A813" t="s">
        <v>6</v>
      </c>
      <c r="B813" t="s">
        <v>15</v>
      </c>
      <c r="C813" t="s">
        <v>40</v>
      </c>
      <c r="D813" t="s">
        <v>260</v>
      </c>
      <c r="E813" t="s">
        <v>519</v>
      </c>
      <c r="F813" t="s">
        <v>907</v>
      </c>
    </row>
    <row r="814" spans="1:6" x14ac:dyDescent="0.25">
      <c r="A814" t="s">
        <v>6</v>
      </c>
      <c r="B814" t="s">
        <v>15</v>
      </c>
      <c r="C814" t="s">
        <v>78</v>
      </c>
      <c r="D814" t="s">
        <v>262</v>
      </c>
      <c r="E814" t="s">
        <v>519</v>
      </c>
      <c r="F814" t="s">
        <v>907</v>
      </c>
    </row>
    <row r="815" spans="1:6" x14ac:dyDescent="0.25">
      <c r="A815" t="s">
        <v>6</v>
      </c>
      <c r="B815" t="s">
        <v>15</v>
      </c>
      <c r="C815" t="s">
        <v>50</v>
      </c>
      <c r="D815" t="s">
        <v>191</v>
      </c>
      <c r="E815" t="s">
        <v>565</v>
      </c>
      <c r="F815" t="s">
        <v>907</v>
      </c>
    </row>
    <row r="816" spans="1:6" x14ac:dyDescent="0.25">
      <c r="A816" t="s">
        <v>6</v>
      </c>
      <c r="B816" t="s">
        <v>15</v>
      </c>
      <c r="C816" t="s">
        <v>49</v>
      </c>
      <c r="D816" t="s">
        <v>261</v>
      </c>
      <c r="E816" t="s">
        <v>604</v>
      </c>
      <c r="F816" t="s">
        <v>907</v>
      </c>
    </row>
    <row r="817" spans="1:6" x14ac:dyDescent="0.25">
      <c r="A817" t="s">
        <v>6</v>
      </c>
      <c r="B817" t="s">
        <v>15</v>
      </c>
      <c r="C817" t="s">
        <v>22</v>
      </c>
      <c r="D817" t="s">
        <v>263</v>
      </c>
      <c r="E817" t="s">
        <v>519</v>
      </c>
      <c r="F817" t="s">
        <v>907</v>
      </c>
    </row>
    <row r="818" spans="1:6" x14ac:dyDescent="0.25">
      <c r="A818" t="s">
        <v>6</v>
      </c>
      <c r="B818" t="s">
        <v>15</v>
      </c>
      <c r="C818" t="s">
        <v>36</v>
      </c>
      <c r="D818" t="s">
        <v>276</v>
      </c>
      <c r="E818" t="s">
        <v>612</v>
      </c>
      <c r="F818" t="s">
        <v>907</v>
      </c>
    </row>
    <row r="819" spans="1:6" x14ac:dyDescent="0.25">
      <c r="A819" t="s">
        <v>6</v>
      </c>
      <c r="B819" t="s">
        <v>15</v>
      </c>
      <c r="C819" t="s">
        <v>63</v>
      </c>
      <c r="D819" t="s">
        <v>214</v>
      </c>
      <c r="E819" t="s">
        <v>583</v>
      </c>
      <c r="F819" t="s">
        <v>907</v>
      </c>
    </row>
    <row r="820" spans="1:6" x14ac:dyDescent="0.25">
      <c r="A820" t="s">
        <v>6</v>
      </c>
      <c r="B820" t="s">
        <v>15</v>
      </c>
      <c r="C820" t="s">
        <v>38</v>
      </c>
      <c r="D820" t="s">
        <v>253</v>
      </c>
      <c r="E820" t="s">
        <v>600</v>
      </c>
      <c r="F820" t="s">
        <v>907</v>
      </c>
    </row>
    <row r="821" spans="1:6" x14ac:dyDescent="0.25">
      <c r="A821" t="s">
        <v>6</v>
      </c>
      <c r="B821" t="s">
        <v>15</v>
      </c>
      <c r="C821" t="s">
        <v>27</v>
      </c>
      <c r="D821" t="s">
        <v>179</v>
      </c>
      <c r="E821" t="s">
        <v>554</v>
      </c>
      <c r="F821" t="s">
        <v>907</v>
      </c>
    </row>
    <row r="822" spans="1:6" x14ac:dyDescent="0.25">
      <c r="A822" t="s">
        <v>6</v>
      </c>
      <c r="B822" t="s">
        <v>15</v>
      </c>
      <c r="C822" t="s">
        <v>40</v>
      </c>
      <c r="D822" t="s">
        <v>264</v>
      </c>
      <c r="E822" t="s">
        <v>519</v>
      </c>
      <c r="F822" t="s">
        <v>907</v>
      </c>
    </row>
    <row r="823" spans="1:6" x14ac:dyDescent="0.25">
      <c r="A823" t="s">
        <v>6</v>
      </c>
      <c r="B823" t="s">
        <v>15</v>
      </c>
      <c r="C823" t="s">
        <v>22</v>
      </c>
      <c r="D823" t="s">
        <v>221</v>
      </c>
      <c r="E823" t="s">
        <v>519</v>
      </c>
      <c r="F823" t="s">
        <v>907</v>
      </c>
    </row>
    <row r="824" spans="1:6" x14ac:dyDescent="0.25">
      <c r="A824" t="s">
        <v>6</v>
      </c>
      <c r="B824" t="s">
        <v>15</v>
      </c>
      <c r="C824" t="s">
        <v>46</v>
      </c>
      <c r="D824" t="s">
        <v>172</v>
      </c>
      <c r="E824" t="s">
        <v>548</v>
      </c>
      <c r="F824" t="s">
        <v>907</v>
      </c>
    </row>
    <row r="825" spans="1:6" x14ac:dyDescent="0.25">
      <c r="A825" t="s">
        <v>6</v>
      </c>
      <c r="B825" t="s">
        <v>15</v>
      </c>
      <c r="C825" t="s">
        <v>30</v>
      </c>
      <c r="D825" t="s">
        <v>259</v>
      </c>
      <c r="E825" t="s">
        <v>603</v>
      </c>
      <c r="F825" t="s">
        <v>907</v>
      </c>
    </row>
    <row r="826" spans="1:6" x14ac:dyDescent="0.25">
      <c r="A826" t="s">
        <v>6</v>
      </c>
      <c r="B826" t="s">
        <v>15</v>
      </c>
      <c r="C826" t="s">
        <v>30</v>
      </c>
      <c r="D826" t="s">
        <v>266</v>
      </c>
      <c r="E826" t="s">
        <v>519</v>
      </c>
      <c r="F826" t="s">
        <v>907</v>
      </c>
    </row>
    <row r="827" spans="1:6" x14ac:dyDescent="0.25">
      <c r="A827" t="s">
        <v>6</v>
      </c>
      <c r="B827" t="s">
        <v>15</v>
      </c>
      <c r="C827" t="s">
        <v>40</v>
      </c>
      <c r="D827" t="s">
        <v>248</v>
      </c>
      <c r="E827" t="s">
        <v>519</v>
      </c>
      <c r="F827" t="s">
        <v>907</v>
      </c>
    </row>
    <row r="828" spans="1:6" x14ac:dyDescent="0.25">
      <c r="A828" t="s">
        <v>6</v>
      </c>
      <c r="B828" t="s">
        <v>15</v>
      </c>
      <c r="C828" t="s">
        <v>34</v>
      </c>
      <c r="D828" t="s">
        <v>209</v>
      </c>
      <c r="E828" t="s">
        <v>578</v>
      </c>
      <c r="F828" t="s">
        <v>907</v>
      </c>
    </row>
    <row r="829" spans="1:6" x14ac:dyDescent="0.25">
      <c r="A829" t="s">
        <v>6</v>
      </c>
      <c r="B829" t="s">
        <v>15</v>
      </c>
      <c r="C829" t="s">
        <v>32</v>
      </c>
      <c r="D829" t="s">
        <v>265</v>
      </c>
      <c r="E829" t="s">
        <v>519</v>
      </c>
      <c r="F829" t="s">
        <v>907</v>
      </c>
    </row>
    <row r="830" spans="1:6" x14ac:dyDescent="0.25">
      <c r="A830" t="s">
        <v>6</v>
      </c>
      <c r="B830" t="s">
        <v>15</v>
      </c>
      <c r="C830" t="s">
        <v>50</v>
      </c>
      <c r="D830" t="s">
        <v>190</v>
      </c>
      <c r="E830" t="s">
        <v>564</v>
      </c>
      <c r="F830" t="s">
        <v>907</v>
      </c>
    </row>
    <row r="831" spans="1:6" x14ac:dyDescent="0.25">
      <c r="A831" t="s">
        <v>6</v>
      </c>
      <c r="B831" t="s">
        <v>15</v>
      </c>
      <c r="C831" t="s">
        <v>79</v>
      </c>
      <c r="D831" t="s">
        <v>267</v>
      </c>
      <c r="E831" t="s">
        <v>519</v>
      </c>
      <c r="F831" t="s">
        <v>907</v>
      </c>
    </row>
    <row r="832" spans="1:6" x14ac:dyDescent="0.25">
      <c r="A832" t="s">
        <v>6</v>
      </c>
      <c r="B832" t="s">
        <v>15</v>
      </c>
      <c r="C832" t="s">
        <v>59</v>
      </c>
      <c r="D832" t="s">
        <v>222</v>
      </c>
      <c r="E832" t="s">
        <v>519</v>
      </c>
      <c r="F832" t="s">
        <v>907</v>
      </c>
    </row>
    <row r="833" spans="1:6" x14ac:dyDescent="0.25">
      <c r="A833" t="s">
        <v>6</v>
      </c>
      <c r="B833" t="s">
        <v>15</v>
      </c>
      <c r="C833" t="s">
        <v>34</v>
      </c>
      <c r="D833" t="s">
        <v>256</v>
      </c>
      <c r="E833" t="s">
        <v>519</v>
      </c>
      <c r="F833" t="s">
        <v>907</v>
      </c>
    </row>
    <row r="834" spans="1:6" x14ac:dyDescent="0.25">
      <c r="A834" t="s">
        <v>6</v>
      </c>
      <c r="B834" t="s">
        <v>15</v>
      </c>
      <c r="C834" t="s">
        <v>82</v>
      </c>
      <c r="D834" t="s">
        <v>280</v>
      </c>
      <c r="E834" t="s">
        <v>519</v>
      </c>
      <c r="F834" t="s">
        <v>907</v>
      </c>
    </row>
    <row r="835" spans="1:6" x14ac:dyDescent="0.25">
      <c r="A835" t="s">
        <v>6</v>
      </c>
      <c r="B835" t="s">
        <v>15</v>
      </c>
      <c r="C835" t="s">
        <v>59</v>
      </c>
      <c r="D835" t="s">
        <v>224</v>
      </c>
      <c r="E835" t="s">
        <v>519</v>
      </c>
      <c r="F835" t="s">
        <v>907</v>
      </c>
    </row>
    <row r="836" spans="1:6" x14ac:dyDescent="0.25">
      <c r="A836" t="s">
        <v>6</v>
      </c>
      <c r="B836" t="s">
        <v>15</v>
      </c>
      <c r="C836" t="s">
        <v>59</v>
      </c>
      <c r="D836" t="s">
        <v>223</v>
      </c>
      <c r="E836" t="s">
        <v>519</v>
      </c>
      <c r="F836" t="s">
        <v>907</v>
      </c>
    </row>
    <row r="837" spans="1:6" x14ac:dyDescent="0.25">
      <c r="A837" t="s">
        <v>6</v>
      </c>
      <c r="B837" t="s">
        <v>15</v>
      </c>
      <c r="C837" t="s">
        <v>67</v>
      </c>
      <c r="D837" t="s">
        <v>226</v>
      </c>
      <c r="E837" t="s">
        <v>519</v>
      </c>
      <c r="F837" t="s">
        <v>907</v>
      </c>
    </row>
    <row r="838" spans="1:6" x14ac:dyDescent="0.25">
      <c r="A838" t="s">
        <v>6</v>
      </c>
      <c r="B838" t="s">
        <v>15</v>
      </c>
      <c r="C838" t="s">
        <v>25</v>
      </c>
      <c r="D838" t="s">
        <v>141</v>
      </c>
      <c r="E838" t="s">
        <v>519</v>
      </c>
      <c r="F838" t="s">
        <v>907</v>
      </c>
    </row>
    <row r="839" spans="1:6" x14ac:dyDescent="0.25">
      <c r="A839" t="s">
        <v>6</v>
      </c>
      <c r="B839" t="s">
        <v>15</v>
      </c>
      <c r="C839" t="s">
        <v>34</v>
      </c>
      <c r="D839" t="s">
        <v>225</v>
      </c>
      <c r="E839" t="s">
        <v>519</v>
      </c>
      <c r="F839" t="s">
        <v>907</v>
      </c>
    </row>
    <row r="840" spans="1:6" x14ac:dyDescent="0.25">
      <c r="A840" t="s">
        <v>6</v>
      </c>
      <c r="B840" t="s">
        <v>15</v>
      </c>
      <c r="C840" t="s">
        <v>58</v>
      </c>
      <c r="D840" t="s">
        <v>201</v>
      </c>
      <c r="E840" t="s">
        <v>571</v>
      </c>
      <c r="F840" t="s">
        <v>907</v>
      </c>
    </row>
    <row r="841" spans="1:6" x14ac:dyDescent="0.25">
      <c r="A841" t="s">
        <v>6</v>
      </c>
      <c r="B841" t="s">
        <v>15</v>
      </c>
      <c r="C841" t="s">
        <v>27</v>
      </c>
      <c r="D841" t="s">
        <v>229</v>
      </c>
      <c r="E841" t="s">
        <v>519</v>
      </c>
      <c r="F841" t="s">
        <v>907</v>
      </c>
    </row>
    <row r="842" spans="1:6" x14ac:dyDescent="0.25">
      <c r="A842" t="s">
        <v>6</v>
      </c>
      <c r="B842" t="s">
        <v>15</v>
      </c>
      <c r="C842" t="s">
        <v>73</v>
      </c>
      <c r="D842" t="s">
        <v>278</v>
      </c>
      <c r="E842" t="s">
        <v>613</v>
      </c>
      <c r="F842" t="s">
        <v>907</v>
      </c>
    </row>
    <row r="843" spans="1:6" x14ac:dyDescent="0.25">
      <c r="A843" t="s">
        <v>6</v>
      </c>
      <c r="B843" t="s">
        <v>15</v>
      </c>
      <c r="C843" t="s">
        <v>68</v>
      </c>
      <c r="D843" t="s">
        <v>227</v>
      </c>
      <c r="E843" t="s">
        <v>519</v>
      </c>
      <c r="F843" t="s">
        <v>907</v>
      </c>
    </row>
    <row r="844" spans="1:6" x14ac:dyDescent="0.25">
      <c r="A844" t="s">
        <v>6</v>
      </c>
      <c r="B844" t="s">
        <v>15</v>
      </c>
      <c r="C844" t="s">
        <v>41</v>
      </c>
      <c r="D844" t="s">
        <v>232</v>
      </c>
      <c r="E844" t="s">
        <v>589</v>
      </c>
      <c r="F844" t="s">
        <v>907</v>
      </c>
    </row>
    <row r="845" spans="1:6" x14ac:dyDescent="0.25">
      <c r="A845" t="s">
        <v>6</v>
      </c>
      <c r="B845" t="s">
        <v>15</v>
      </c>
      <c r="C845" t="s">
        <v>71</v>
      </c>
      <c r="D845" t="s">
        <v>231</v>
      </c>
      <c r="E845" t="s">
        <v>519</v>
      </c>
      <c r="F845" t="s">
        <v>907</v>
      </c>
    </row>
    <row r="846" spans="1:6" x14ac:dyDescent="0.25">
      <c r="A846" t="s">
        <v>6</v>
      </c>
      <c r="B846" t="s">
        <v>15</v>
      </c>
      <c r="C846" t="s">
        <v>69</v>
      </c>
      <c r="D846" t="s">
        <v>228</v>
      </c>
      <c r="E846" t="s">
        <v>587</v>
      </c>
      <c r="F846" t="s">
        <v>907</v>
      </c>
    </row>
    <row r="847" spans="1:6" x14ac:dyDescent="0.25">
      <c r="A847" t="s">
        <v>6</v>
      </c>
      <c r="B847" t="s">
        <v>15</v>
      </c>
      <c r="C847" t="s">
        <v>74</v>
      </c>
      <c r="D847" t="s">
        <v>237</v>
      </c>
      <c r="E847" t="s">
        <v>519</v>
      </c>
      <c r="F847" t="s">
        <v>907</v>
      </c>
    </row>
    <row r="848" spans="1:6" x14ac:dyDescent="0.25">
      <c r="A848" t="s">
        <v>6</v>
      </c>
      <c r="B848" t="s">
        <v>16</v>
      </c>
      <c r="C848" t="s">
        <v>22</v>
      </c>
      <c r="D848" t="s">
        <v>138</v>
      </c>
      <c r="E848" t="s">
        <v>516</v>
      </c>
      <c r="F848" t="s">
        <v>1155</v>
      </c>
    </row>
    <row r="849" spans="1:6" x14ac:dyDescent="0.25">
      <c r="A849" t="s">
        <v>6</v>
      </c>
      <c r="B849" t="s">
        <v>16</v>
      </c>
      <c r="C849" t="s">
        <v>83</v>
      </c>
      <c r="D849" t="s">
        <v>281</v>
      </c>
      <c r="E849" t="s">
        <v>615</v>
      </c>
      <c r="F849" t="s">
        <v>1156</v>
      </c>
    </row>
    <row r="850" spans="1:6" x14ac:dyDescent="0.25">
      <c r="A850" t="s">
        <v>6</v>
      </c>
      <c r="B850" t="s">
        <v>16</v>
      </c>
      <c r="C850" t="s">
        <v>29</v>
      </c>
      <c r="D850" t="s">
        <v>290</v>
      </c>
      <c r="E850" t="s">
        <v>623</v>
      </c>
      <c r="F850" t="s">
        <v>1157</v>
      </c>
    </row>
    <row r="851" spans="1:6" x14ac:dyDescent="0.25">
      <c r="A851" t="s">
        <v>6</v>
      </c>
      <c r="B851" t="s">
        <v>16</v>
      </c>
      <c r="C851" t="s">
        <v>27</v>
      </c>
      <c r="D851" t="s">
        <v>143</v>
      </c>
      <c r="E851" t="s">
        <v>521</v>
      </c>
      <c r="F851" t="s">
        <v>1158</v>
      </c>
    </row>
    <row r="852" spans="1:6" x14ac:dyDescent="0.25">
      <c r="A852" t="s">
        <v>6</v>
      </c>
      <c r="B852" t="s">
        <v>16</v>
      </c>
      <c r="C852" t="s">
        <v>26</v>
      </c>
      <c r="D852" t="s">
        <v>142</v>
      </c>
      <c r="E852" t="s">
        <v>520</v>
      </c>
      <c r="F852" t="s">
        <v>1159</v>
      </c>
    </row>
    <row r="853" spans="1:6" x14ac:dyDescent="0.25">
      <c r="A853" t="s">
        <v>6</v>
      </c>
      <c r="B853" t="s">
        <v>16</v>
      </c>
      <c r="C853" t="s">
        <v>31</v>
      </c>
      <c r="D853" t="s">
        <v>149</v>
      </c>
      <c r="E853" t="s">
        <v>526</v>
      </c>
      <c r="F853" t="s">
        <v>1160</v>
      </c>
    </row>
    <row r="854" spans="1:6" x14ac:dyDescent="0.25">
      <c r="A854" t="s">
        <v>6</v>
      </c>
      <c r="B854" t="s">
        <v>16</v>
      </c>
      <c r="C854" t="s">
        <v>81</v>
      </c>
      <c r="D854" t="s">
        <v>274</v>
      </c>
      <c r="E854" t="s">
        <v>610</v>
      </c>
      <c r="F854" t="s">
        <v>1161</v>
      </c>
    </row>
    <row r="855" spans="1:6" x14ac:dyDescent="0.25">
      <c r="A855" t="s">
        <v>6</v>
      </c>
      <c r="B855" t="s">
        <v>16</v>
      </c>
      <c r="C855" t="s">
        <v>27</v>
      </c>
      <c r="D855" t="s">
        <v>291</v>
      </c>
      <c r="E855" t="s">
        <v>624</v>
      </c>
      <c r="F855" t="s">
        <v>1162</v>
      </c>
    </row>
    <row r="856" spans="1:6" x14ac:dyDescent="0.25">
      <c r="A856" t="s">
        <v>6</v>
      </c>
      <c r="B856" t="s">
        <v>16</v>
      </c>
      <c r="C856" t="s">
        <v>23</v>
      </c>
      <c r="D856" t="s">
        <v>139</v>
      </c>
      <c r="E856" t="s">
        <v>517</v>
      </c>
      <c r="F856" t="s">
        <v>1163</v>
      </c>
    </row>
    <row r="857" spans="1:6" x14ac:dyDescent="0.25">
      <c r="A857" t="s">
        <v>6</v>
      </c>
      <c r="B857" t="s">
        <v>16</v>
      </c>
      <c r="C857" t="s">
        <v>27</v>
      </c>
      <c r="D857" t="s">
        <v>156</v>
      </c>
      <c r="E857" t="s">
        <v>533</v>
      </c>
      <c r="F857" t="s">
        <v>1164</v>
      </c>
    </row>
    <row r="858" spans="1:6" x14ac:dyDescent="0.25">
      <c r="A858" t="s">
        <v>6</v>
      </c>
      <c r="B858" t="s">
        <v>16</v>
      </c>
      <c r="C858" t="s">
        <v>80</v>
      </c>
      <c r="D858" t="s">
        <v>268</v>
      </c>
      <c r="E858" t="s">
        <v>605</v>
      </c>
      <c r="F858" t="s">
        <v>1165</v>
      </c>
    </row>
    <row r="859" spans="1:6" x14ac:dyDescent="0.25">
      <c r="A859" t="s">
        <v>6</v>
      </c>
      <c r="B859" t="s">
        <v>16</v>
      </c>
      <c r="C859" t="s">
        <v>29</v>
      </c>
      <c r="D859" t="s">
        <v>292</v>
      </c>
      <c r="E859" t="s">
        <v>625</v>
      </c>
      <c r="F859" t="s">
        <v>1166</v>
      </c>
    </row>
    <row r="860" spans="1:6" x14ac:dyDescent="0.25">
      <c r="A860" t="s">
        <v>6</v>
      </c>
      <c r="B860" t="s">
        <v>16</v>
      </c>
      <c r="C860" t="s">
        <v>27</v>
      </c>
      <c r="D860" t="s">
        <v>145</v>
      </c>
      <c r="E860" t="s">
        <v>519</v>
      </c>
      <c r="F860" t="s">
        <v>1167</v>
      </c>
    </row>
    <row r="861" spans="1:6" x14ac:dyDescent="0.25">
      <c r="A861" t="s">
        <v>6</v>
      </c>
      <c r="B861" t="s">
        <v>16</v>
      </c>
      <c r="C861" t="s">
        <v>22</v>
      </c>
      <c r="D861" t="s">
        <v>146</v>
      </c>
      <c r="E861" t="s">
        <v>523</v>
      </c>
      <c r="F861" t="s">
        <v>1168</v>
      </c>
    </row>
    <row r="862" spans="1:6" x14ac:dyDescent="0.25">
      <c r="A862" t="s">
        <v>6</v>
      </c>
      <c r="B862" t="s">
        <v>16</v>
      </c>
      <c r="C862" t="s">
        <v>27</v>
      </c>
      <c r="D862" t="s">
        <v>152</v>
      </c>
      <c r="E862" t="s">
        <v>529</v>
      </c>
      <c r="F862" t="s">
        <v>1169</v>
      </c>
    </row>
    <row r="863" spans="1:6" x14ac:dyDescent="0.25">
      <c r="A863" t="s">
        <v>6</v>
      </c>
      <c r="B863" t="s">
        <v>16</v>
      </c>
      <c r="C863" t="s">
        <v>27</v>
      </c>
      <c r="D863" t="s">
        <v>151</v>
      </c>
      <c r="E863" t="s">
        <v>528</v>
      </c>
      <c r="F863" t="s">
        <v>1170</v>
      </c>
    </row>
    <row r="864" spans="1:6" x14ac:dyDescent="0.25">
      <c r="A864" t="s">
        <v>6</v>
      </c>
      <c r="B864" t="s">
        <v>16</v>
      </c>
      <c r="C864" t="s">
        <v>28</v>
      </c>
      <c r="D864" t="s">
        <v>144</v>
      </c>
      <c r="E864" t="s">
        <v>522</v>
      </c>
      <c r="F864" t="s">
        <v>1171</v>
      </c>
    </row>
    <row r="865" spans="1:6" x14ac:dyDescent="0.25">
      <c r="A865" t="s">
        <v>6</v>
      </c>
      <c r="B865" t="s">
        <v>16</v>
      </c>
      <c r="C865" t="s">
        <v>57</v>
      </c>
      <c r="D865" t="s">
        <v>200</v>
      </c>
      <c r="E865" t="s">
        <v>519</v>
      </c>
      <c r="F865" t="s">
        <v>1172</v>
      </c>
    </row>
    <row r="866" spans="1:6" x14ac:dyDescent="0.25">
      <c r="A866" t="s">
        <v>6</v>
      </c>
      <c r="B866" t="s">
        <v>16</v>
      </c>
      <c r="C866" t="s">
        <v>29</v>
      </c>
      <c r="D866" t="s">
        <v>289</v>
      </c>
      <c r="E866" t="s">
        <v>519</v>
      </c>
      <c r="F866" t="s">
        <v>1173</v>
      </c>
    </row>
    <row r="867" spans="1:6" x14ac:dyDescent="0.25">
      <c r="A867" t="s">
        <v>6</v>
      </c>
      <c r="B867" t="s">
        <v>16</v>
      </c>
      <c r="C867" t="s">
        <v>41</v>
      </c>
      <c r="D867" t="s">
        <v>293</v>
      </c>
      <c r="E867" t="s">
        <v>626</v>
      </c>
      <c r="F867" t="s">
        <v>1174</v>
      </c>
    </row>
    <row r="868" spans="1:6" x14ac:dyDescent="0.25">
      <c r="A868" t="s">
        <v>6</v>
      </c>
      <c r="B868" t="s">
        <v>16</v>
      </c>
      <c r="C868" t="s">
        <v>24</v>
      </c>
      <c r="D868" t="s">
        <v>140</v>
      </c>
      <c r="E868" t="s">
        <v>518</v>
      </c>
      <c r="F868" t="s">
        <v>1175</v>
      </c>
    </row>
    <row r="869" spans="1:6" x14ac:dyDescent="0.25">
      <c r="A869" t="s">
        <v>6</v>
      </c>
      <c r="B869" t="s">
        <v>16</v>
      </c>
      <c r="C869" t="s">
        <v>24</v>
      </c>
      <c r="D869" t="s">
        <v>168</v>
      </c>
      <c r="E869" t="s">
        <v>544</v>
      </c>
      <c r="F869" t="s">
        <v>1176</v>
      </c>
    </row>
    <row r="870" spans="1:6" x14ac:dyDescent="0.25">
      <c r="A870" t="s">
        <v>6</v>
      </c>
      <c r="B870" t="s">
        <v>16</v>
      </c>
      <c r="C870" t="s">
        <v>29</v>
      </c>
      <c r="D870" t="s">
        <v>272</v>
      </c>
      <c r="E870" t="s">
        <v>608</v>
      </c>
      <c r="F870" t="s">
        <v>1177</v>
      </c>
    </row>
    <row r="871" spans="1:6" x14ac:dyDescent="0.25">
      <c r="A871" t="s">
        <v>6</v>
      </c>
      <c r="B871" t="s">
        <v>16</v>
      </c>
      <c r="C871" t="s">
        <v>51</v>
      </c>
      <c r="D871" t="s">
        <v>181</v>
      </c>
      <c r="E871" t="s">
        <v>556</v>
      </c>
      <c r="F871" t="s">
        <v>1178</v>
      </c>
    </row>
    <row r="872" spans="1:6" x14ac:dyDescent="0.25">
      <c r="A872" t="s">
        <v>6</v>
      </c>
      <c r="B872" t="s">
        <v>16</v>
      </c>
      <c r="C872" t="s">
        <v>26</v>
      </c>
      <c r="D872" t="s">
        <v>180</v>
      </c>
      <c r="E872" t="s">
        <v>555</v>
      </c>
      <c r="F872" t="s">
        <v>1179</v>
      </c>
    </row>
    <row r="873" spans="1:6" x14ac:dyDescent="0.25">
      <c r="A873" t="s">
        <v>6</v>
      </c>
      <c r="B873" t="s">
        <v>16</v>
      </c>
      <c r="C873" t="s">
        <v>39</v>
      </c>
      <c r="D873" t="s">
        <v>161</v>
      </c>
      <c r="E873" t="s">
        <v>538</v>
      </c>
      <c r="F873" t="s">
        <v>1180</v>
      </c>
    </row>
    <row r="874" spans="1:6" x14ac:dyDescent="0.25">
      <c r="A874" t="s">
        <v>6</v>
      </c>
      <c r="B874" t="s">
        <v>16</v>
      </c>
      <c r="C874" t="s">
        <v>84</v>
      </c>
      <c r="D874" t="s">
        <v>284</v>
      </c>
      <c r="E874" t="s">
        <v>618</v>
      </c>
      <c r="F874" t="s">
        <v>1181</v>
      </c>
    </row>
    <row r="875" spans="1:6" x14ac:dyDescent="0.25">
      <c r="A875" t="s">
        <v>6</v>
      </c>
      <c r="B875" t="s">
        <v>16</v>
      </c>
      <c r="C875" t="s">
        <v>47</v>
      </c>
      <c r="D875" t="s">
        <v>194</v>
      </c>
      <c r="E875" t="s">
        <v>567</v>
      </c>
      <c r="F875" t="s">
        <v>1182</v>
      </c>
    </row>
    <row r="876" spans="1:6" x14ac:dyDescent="0.25">
      <c r="A876" t="s">
        <v>6</v>
      </c>
      <c r="B876" t="s">
        <v>16</v>
      </c>
      <c r="C876" t="s">
        <v>38</v>
      </c>
      <c r="D876" t="s">
        <v>174</v>
      </c>
      <c r="E876" t="s">
        <v>550</v>
      </c>
      <c r="F876" t="s">
        <v>1183</v>
      </c>
    </row>
    <row r="877" spans="1:6" x14ac:dyDescent="0.25">
      <c r="A877" t="s">
        <v>6</v>
      </c>
      <c r="B877" t="s">
        <v>16</v>
      </c>
      <c r="C877" t="s">
        <v>43</v>
      </c>
      <c r="D877" t="s">
        <v>166</v>
      </c>
      <c r="E877" t="s">
        <v>542</v>
      </c>
      <c r="F877" t="s">
        <v>1184</v>
      </c>
    </row>
    <row r="878" spans="1:6" x14ac:dyDescent="0.25">
      <c r="A878" t="s">
        <v>6</v>
      </c>
      <c r="B878" t="s">
        <v>16</v>
      </c>
      <c r="C878" t="s">
        <v>30</v>
      </c>
      <c r="D878" t="s">
        <v>148</v>
      </c>
      <c r="E878" t="s">
        <v>525</v>
      </c>
      <c r="F878" t="s">
        <v>1185</v>
      </c>
    </row>
    <row r="879" spans="1:6" x14ac:dyDescent="0.25">
      <c r="A879" t="s">
        <v>6</v>
      </c>
      <c r="B879" t="s">
        <v>16</v>
      </c>
      <c r="C879" t="s">
        <v>30</v>
      </c>
      <c r="D879" t="s">
        <v>198</v>
      </c>
      <c r="E879" t="s">
        <v>519</v>
      </c>
      <c r="F879" t="s">
        <v>1186</v>
      </c>
    </row>
    <row r="880" spans="1:6" x14ac:dyDescent="0.25">
      <c r="A880" t="s">
        <v>6</v>
      </c>
      <c r="B880" t="s">
        <v>16</v>
      </c>
      <c r="C880" t="s">
        <v>33</v>
      </c>
      <c r="D880" t="s">
        <v>153</v>
      </c>
      <c r="E880" t="s">
        <v>530</v>
      </c>
      <c r="F880" t="s">
        <v>1187</v>
      </c>
    </row>
    <row r="881" spans="1:6" x14ac:dyDescent="0.25">
      <c r="A881" t="s">
        <v>6</v>
      </c>
      <c r="B881" t="s">
        <v>16</v>
      </c>
      <c r="C881" t="s">
        <v>37</v>
      </c>
      <c r="D881" t="s">
        <v>159</v>
      </c>
      <c r="E881" t="s">
        <v>536</v>
      </c>
      <c r="F881" t="s">
        <v>1188</v>
      </c>
    </row>
    <row r="882" spans="1:6" x14ac:dyDescent="0.25">
      <c r="A882" t="s">
        <v>6</v>
      </c>
      <c r="B882" t="s">
        <v>16</v>
      </c>
      <c r="C882" t="s">
        <v>32</v>
      </c>
      <c r="D882" t="s">
        <v>150</v>
      </c>
      <c r="E882" t="s">
        <v>527</v>
      </c>
      <c r="F882" t="s">
        <v>1189</v>
      </c>
    </row>
    <row r="883" spans="1:6" x14ac:dyDescent="0.25">
      <c r="A883" t="s">
        <v>6</v>
      </c>
      <c r="B883" t="s">
        <v>16</v>
      </c>
      <c r="C883" t="s">
        <v>35</v>
      </c>
      <c r="D883" t="s">
        <v>155</v>
      </c>
      <c r="E883" t="s">
        <v>532</v>
      </c>
      <c r="F883" t="s">
        <v>1190</v>
      </c>
    </row>
    <row r="884" spans="1:6" x14ac:dyDescent="0.25">
      <c r="A884" t="s">
        <v>6</v>
      </c>
      <c r="B884" t="s">
        <v>16</v>
      </c>
      <c r="C884" t="s">
        <v>34</v>
      </c>
      <c r="D884" t="s">
        <v>154</v>
      </c>
      <c r="E884" t="s">
        <v>531</v>
      </c>
      <c r="F884" t="s">
        <v>1191</v>
      </c>
    </row>
    <row r="885" spans="1:6" x14ac:dyDescent="0.25">
      <c r="A885" t="s">
        <v>6</v>
      </c>
      <c r="B885" t="s">
        <v>16</v>
      </c>
      <c r="C885" t="s">
        <v>67</v>
      </c>
      <c r="D885" t="s">
        <v>226</v>
      </c>
      <c r="E885" t="s">
        <v>519</v>
      </c>
      <c r="F885" t="s">
        <v>1192</v>
      </c>
    </row>
    <row r="886" spans="1:6" x14ac:dyDescent="0.25">
      <c r="A886" t="s">
        <v>6</v>
      </c>
      <c r="B886" t="s">
        <v>16</v>
      </c>
      <c r="C886" t="s">
        <v>22</v>
      </c>
      <c r="D886" t="s">
        <v>157</v>
      </c>
      <c r="E886" t="s">
        <v>534</v>
      </c>
      <c r="F886" t="s">
        <v>1193</v>
      </c>
    </row>
    <row r="887" spans="1:6" x14ac:dyDescent="0.25">
      <c r="A887" t="s">
        <v>6</v>
      </c>
      <c r="B887" t="s">
        <v>16</v>
      </c>
      <c r="C887" t="s">
        <v>48</v>
      </c>
      <c r="D887" t="s">
        <v>176</v>
      </c>
      <c r="E887" t="s">
        <v>552</v>
      </c>
      <c r="F887" t="s">
        <v>853</v>
      </c>
    </row>
    <row r="888" spans="1:6" x14ac:dyDescent="0.25">
      <c r="A888" t="s">
        <v>6</v>
      </c>
      <c r="B888" t="s">
        <v>16</v>
      </c>
      <c r="C888" t="s">
        <v>45</v>
      </c>
      <c r="D888" t="s">
        <v>170</v>
      </c>
      <c r="E888" t="s">
        <v>546</v>
      </c>
      <c r="F888" t="s">
        <v>1194</v>
      </c>
    </row>
    <row r="889" spans="1:6" x14ac:dyDescent="0.25">
      <c r="A889" t="s">
        <v>6</v>
      </c>
      <c r="B889" t="s">
        <v>16</v>
      </c>
      <c r="C889" t="s">
        <v>27</v>
      </c>
      <c r="D889" t="s">
        <v>171</v>
      </c>
      <c r="E889" t="s">
        <v>547</v>
      </c>
      <c r="F889" t="s">
        <v>1195</v>
      </c>
    </row>
    <row r="890" spans="1:6" x14ac:dyDescent="0.25">
      <c r="A890" t="s">
        <v>6</v>
      </c>
      <c r="B890" t="s">
        <v>16</v>
      </c>
      <c r="C890" t="s">
        <v>39</v>
      </c>
      <c r="D890" t="s">
        <v>240</v>
      </c>
      <c r="E890" t="s">
        <v>593</v>
      </c>
      <c r="F890" t="s">
        <v>1196</v>
      </c>
    </row>
    <row r="891" spans="1:6" x14ac:dyDescent="0.25">
      <c r="A891" t="s">
        <v>6</v>
      </c>
      <c r="B891" t="s">
        <v>16</v>
      </c>
      <c r="C891" t="s">
        <v>47</v>
      </c>
      <c r="D891" t="s">
        <v>173</v>
      </c>
      <c r="E891" t="s">
        <v>549</v>
      </c>
      <c r="F891" t="s">
        <v>1197</v>
      </c>
    </row>
    <row r="892" spans="1:6" x14ac:dyDescent="0.25">
      <c r="A892" t="s">
        <v>6</v>
      </c>
      <c r="B892" t="s">
        <v>16</v>
      </c>
      <c r="C892" t="s">
        <v>31</v>
      </c>
      <c r="D892" t="s">
        <v>294</v>
      </c>
      <c r="E892" t="s">
        <v>627</v>
      </c>
      <c r="F892" t="s">
        <v>920</v>
      </c>
    </row>
    <row r="893" spans="1:6" x14ac:dyDescent="0.25">
      <c r="A893" t="s">
        <v>6</v>
      </c>
      <c r="B893" t="s">
        <v>16</v>
      </c>
      <c r="C893" t="s">
        <v>42</v>
      </c>
      <c r="D893" t="s">
        <v>165</v>
      </c>
      <c r="E893" t="s">
        <v>541</v>
      </c>
      <c r="F893" t="s">
        <v>1198</v>
      </c>
    </row>
    <row r="894" spans="1:6" x14ac:dyDescent="0.25">
      <c r="A894" t="s">
        <v>6</v>
      </c>
      <c r="B894" t="s">
        <v>16</v>
      </c>
      <c r="C894" t="s">
        <v>27</v>
      </c>
      <c r="D894" t="s">
        <v>195</v>
      </c>
      <c r="E894" t="s">
        <v>568</v>
      </c>
      <c r="F894" t="s">
        <v>1199</v>
      </c>
    </row>
    <row r="895" spans="1:6" x14ac:dyDescent="0.25">
      <c r="A895" t="s">
        <v>6</v>
      </c>
      <c r="B895" t="s">
        <v>16</v>
      </c>
      <c r="C895" t="s">
        <v>29</v>
      </c>
      <c r="D895" t="s">
        <v>147</v>
      </c>
      <c r="E895" t="s">
        <v>524</v>
      </c>
      <c r="F895" t="s">
        <v>1200</v>
      </c>
    </row>
    <row r="896" spans="1:6" x14ac:dyDescent="0.25">
      <c r="A896" t="s">
        <v>6</v>
      </c>
      <c r="B896" t="s">
        <v>16</v>
      </c>
      <c r="C896" t="s">
        <v>87</v>
      </c>
      <c r="D896" t="s">
        <v>295</v>
      </c>
      <c r="E896" t="s">
        <v>628</v>
      </c>
      <c r="F896" t="s">
        <v>1201</v>
      </c>
    </row>
    <row r="897" spans="1:6" x14ac:dyDescent="0.25">
      <c r="A897" t="s">
        <v>6</v>
      </c>
      <c r="B897" t="s">
        <v>16</v>
      </c>
      <c r="C897" t="s">
        <v>41</v>
      </c>
      <c r="D897" t="s">
        <v>164</v>
      </c>
      <c r="E897" t="s">
        <v>540</v>
      </c>
      <c r="F897" t="s">
        <v>1202</v>
      </c>
    </row>
    <row r="898" spans="1:6" x14ac:dyDescent="0.25">
      <c r="A898" t="s">
        <v>6</v>
      </c>
      <c r="B898" t="s">
        <v>16</v>
      </c>
      <c r="C898" t="s">
        <v>50</v>
      </c>
      <c r="D898" t="s">
        <v>178</v>
      </c>
      <c r="E898" t="s">
        <v>519</v>
      </c>
      <c r="F898" t="s">
        <v>1203</v>
      </c>
    </row>
    <row r="899" spans="1:6" x14ac:dyDescent="0.25">
      <c r="A899" t="s">
        <v>6</v>
      </c>
      <c r="B899" t="s">
        <v>16</v>
      </c>
      <c r="C899" t="s">
        <v>84</v>
      </c>
      <c r="D899" t="s">
        <v>282</v>
      </c>
      <c r="E899" t="s">
        <v>616</v>
      </c>
      <c r="F899" t="s">
        <v>1204</v>
      </c>
    </row>
    <row r="900" spans="1:6" x14ac:dyDescent="0.25">
      <c r="A900" t="s">
        <v>6</v>
      </c>
      <c r="B900" t="s">
        <v>16</v>
      </c>
      <c r="C900" t="s">
        <v>57</v>
      </c>
      <c r="D900" t="s">
        <v>275</v>
      </c>
      <c r="E900" t="s">
        <v>611</v>
      </c>
      <c r="F900" t="s">
        <v>1205</v>
      </c>
    </row>
    <row r="901" spans="1:6" x14ac:dyDescent="0.25">
      <c r="A901" t="s">
        <v>6</v>
      </c>
      <c r="B901" t="s">
        <v>16</v>
      </c>
      <c r="C901" t="s">
        <v>62</v>
      </c>
      <c r="D901" t="s">
        <v>213</v>
      </c>
      <c r="E901" t="s">
        <v>582</v>
      </c>
      <c r="F901" t="s">
        <v>865</v>
      </c>
    </row>
    <row r="902" spans="1:6" x14ac:dyDescent="0.25">
      <c r="A902" t="s">
        <v>6</v>
      </c>
      <c r="B902" t="s">
        <v>16</v>
      </c>
      <c r="C902" t="s">
        <v>86</v>
      </c>
      <c r="D902" t="s">
        <v>287</v>
      </c>
      <c r="E902" t="s">
        <v>621</v>
      </c>
      <c r="F902" t="s">
        <v>865</v>
      </c>
    </row>
    <row r="903" spans="1:6" x14ac:dyDescent="0.25">
      <c r="A903" t="s">
        <v>6</v>
      </c>
      <c r="B903" t="s">
        <v>16</v>
      </c>
      <c r="C903" t="s">
        <v>44</v>
      </c>
      <c r="D903" t="s">
        <v>169</v>
      </c>
      <c r="E903" t="s">
        <v>545</v>
      </c>
      <c r="F903" t="s">
        <v>1206</v>
      </c>
    </row>
    <row r="904" spans="1:6" x14ac:dyDescent="0.25">
      <c r="A904" t="s">
        <v>6</v>
      </c>
      <c r="B904" t="s">
        <v>16</v>
      </c>
      <c r="C904" t="s">
        <v>38</v>
      </c>
      <c r="D904" t="s">
        <v>188</v>
      </c>
      <c r="E904" t="s">
        <v>562</v>
      </c>
      <c r="F904" t="s">
        <v>1207</v>
      </c>
    </row>
    <row r="905" spans="1:6" x14ac:dyDescent="0.25">
      <c r="A905" t="s">
        <v>6</v>
      </c>
      <c r="B905" t="s">
        <v>16</v>
      </c>
      <c r="C905" t="s">
        <v>75</v>
      </c>
      <c r="D905" t="s">
        <v>243</v>
      </c>
      <c r="E905" t="s">
        <v>595</v>
      </c>
      <c r="F905" t="s">
        <v>866</v>
      </c>
    </row>
    <row r="906" spans="1:6" x14ac:dyDescent="0.25">
      <c r="A906" t="s">
        <v>6</v>
      </c>
      <c r="B906" t="s">
        <v>16</v>
      </c>
      <c r="C906" t="s">
        <v>27</v>
      </c>
      <c r="D906" t="s">
        <v>175</v>
      </c>
      <c r="E906" t="s">
        <v>551</v>
      </c>
      <c r="F906" t="s">
        <v>1208</v>
      </c>
    </row>
    <row r="907" spans="1:6" x14ac:dyDescent="0.25">
      <c r="A907" t="s">
        <v>6</v>
      </c>
      <c r="B907" t="s">
        <v>16</v>
      </c>
      <c r="C907" t="s">
        <v>38</v>
      </c>
      <c r="D907" t="s">
        <v>160</v>
      </c>
      <c r="E907" t="s">
        <v>537</v>
      </c>
      <c r="F907" t="s">
        <v>1208</v>
      </c>
    </row>
    <row r="908" spans="1:6" x14ac:dyDescent="0.25">
      <c r="A908" t="s">
        <v>6</v>
      </c>
      <c r="B908" t="s">
        <v>16</v>
      </c>
      <c r="C908" t="s">
        <v>54</v>
      </c>
      <c r="D908" t="s">
        <v>185</v>
      </c>
      <c r="E908" t="s">
        <v>559</v>
      </c>
      <c r="F908" t="s">
        <v>1085</v>
      </c>
    </row>
    <row r="909" spans="1:6" x14ac:dyDescent="0.25">
      <c r="A909" t="s">
        <v>6</v>
      </c>
      <c r="B909" t="s">
        <v>16</v>
      </c>
      <c r="C909" t="s">
        <v>44</v>
      </c>
      <c r="D909" t="s">
        <v>183</v>
      </c>
      <c r="E909" t="s">
        <v>557</v>
      </c>
      <c r="F909" t="s">
        <v>1209</v>
      </c>
    </row>
    <row r="910" spans="1:6" x14ac:dyDescent="0.25">
      <c r="A910" t="s">
        <v>6</v>
      </c>
      <c r="B910" t="s">
        <v>16</v>
      </c>
      <c r="C910" t="s">
        <v>33</v>
      </c>
      <c r="D910" t="s">
        <v>286</v>
      </c>
      <c r="E910" t="s">
        <v>620</v>
      </c>
      <c r="F910" t="s">
        <v>1210</v>
      </c>
    </row>
    <row r="911" spans="1:6" x14ac:dyDescent="0.25">
      <c r="A911" t="s">
        <v>6</v>
      </c>
      <c r="B911" t="s">
        <v>16</v>
      </c>
      <c r="C911" t="s">
        <v>36</v>
      </c>
      <c r="D911" t="s">
        <v>167</v>
      </c>
      <c r="E911" t="s">
        <v>543</v>
      </c>
      <c r="F911" t="s">
        <v>1088</v>
      </c>
    </row>
    <row r="912" spans="1:6" x14ac:dyDescent="0.25">
      <c r="A912" t="s">
        <v>6</v>
      </c>
      <c r="B912" t="s">
        <v>16</v>
      </c>
      <c r="C912" t="s">
        <v>38</v>
      </c>
      <c r="D912" t="s">
        <v>199</v>
      </c>
      <c r="E912" t="s">
        <v>570</v>
      </c>
      <c r="F912" t="s">
        <v>1211</v>
      </c>
    </row>
    <row r="913" spans="1:6" x14ac:dyDescent="0.25">
      <c r="A913" t="s">
        <v>6</v>
      </c>
      <c r="B913" t="s">
        <v>16</v>
      </c>
      <c r="C913" t="s">
        <v>25</v>
      </c>
      <c r="D913" t="s">
        <v>197</v>
      </c>
      <c r="E913" t="s">
        <v>519</v>
      </c>
      <c r="F913" t="s">
        <v>1024</v>
      </c>
    </row>
    <row r="914" spans="1:6" x14ac:dyDescent="0.25">
      <c r="A914" t="s">
        <v>6</v>
      </c>
      <c r="B914" t="s">
        <v>16</v>
      </c>
      <c r="C914" t="s">
        <v>68</v>
      </c>
      <c r="D914" t="s">
        <v>235</v>
      </c>
      <c r="E914" t="s">
        <v>591</v>
      </c>
      <c r="F914" t="s">
        <v>1212</v>
      </c>
    </row>
    <row r="915" spans="1:6" x14ac:dyDescent="0.25">
      <c r="A915" t="s">
        <v>6</v>
      </c>
      <c r="B915" t="s">
        <v>16</v>
      </c>
      <c r="C915" t="s">
        <v>68</v>
      </c>
      <c r="D915" t="s">
        <v>227</v>
      </c>
      <c r="E915" t="s">
        <v>519</v>
      </c>
      <c r="F915" t="s">
        <v>1025</v>
      </c>
    </row>
    <row r="916" spans="1:6" x14ac:dyDescent="0.25">
      <c r="A916" t="s">
        <v>6</v>
      </c>
      <c r="B916" t="s">
        <v>16</v>
      </c>
      <c r="C916" t="s">
        <v>59</v>
      </c>
      <c r="D916" t="s">
        <v>285</v>
      </c>
      <c r="E916" t="s">
        <v>619</v>
      </c>
      <c r="F916" t="s">
        <v>1213</v>
      </c>
    </row>
    <row r="917" spans="1:6" x14ac:dyDescent="0.25">
      <c r="A917" t="s">
        <v>6</v>
      </c>
      <c r="B917" t="s">
        <v>16</v>
      </c>
      <c r="C917" t="s">
        <v>56</v>
      </c>
      <c r="D917" t="s">
        <v>187</v>
      </c>
      <c r="E917" t="s">
        <v>561</v>
      </c>
      <c r="F917" t="s">
        <v>874</v>
      </c>
    </row>
    <row r="918" spans="1:6" x14ac:dyDescent="0.25">
      <c r="A918" t="s">
        <v>6</v>
      </c>
      <c r="B918" t="s">
        <v>16</v>
      </c>
      <c r="C918" t="s">
        <v>73</v>
      </c>
      <c r="D918" t="s">
        <v>236</v>
      </c>
      <c r="E918" t="s">
        <v>519</v>
      </c>
      <c r="F918" t="s">
        <v>1214</v>
      </c>
    </row>
    <row r="919" spans="1:6" x14ac:dyDescent="0.25">
      <c r="A919" t="s">
        <v>6</v>
      </c>
      <c r="B919" t="s">
        <v>16</v>
      </c>
      <c r="C919" t="s">
        <v>44</v>
      </c>
      <c r="D919" t="s">
        <v>210</v>
      </c>
      <c r="E919" t="s">
        <v>579</v>
      </c>
      <c r="F919" t="s">
        <v>877</v>
      </c>
    </row>
    <row r="920" spans="1:6" x14ac:dyDescent="0.25">
      <c r="A920" t="s">
        <v>6</v>
      </c>
      <c r="B920" t="s">
        <v>16</v>
      </c>
      <c r="C920" t="s">
        <v>24</v>
      </c>
      <c r="D920" t="s">
        <v>202</v>
      </c>
      <c r="E920" t="s">
        <v>572</v>
      </c>
      <c r="F920" t="s">
        <v>975</v>
      </c>
    </row>
    <row r="921" spans="1:6" x14ac:dyDescent="0.25">
      <c r="A921" t="s">
        <v>6</v>
      </c>
      <c r="B921" t="s">
        <v>16</v>
      </c>
      <c r="C921" t="s">
        <v>44</v>
      </c>
      <c r="D921" t="s">
        <v>269</v>
      </c>
      <c r="E921" t="s">
        <v>606</v>
      </c>
      <c r="F921" t="s">
        <v>1094</v>
      </c>
    </row>
    <row r="922" spans="1:6" x14ac:dyDescent="0.25">
      <c r="A922" t="s">
        <v>6</v>
      </c>
      <c r="B922" t="s">
        <v>16</v>
      </c>
      <c r="C922" t="s">
        <v>70</v>
      </c>
      <c r="D922" t="s">
        <v>230</v>
      </c>
      <c r="E922" t="s">
        <v>588</v>
      </c>
      <c r="F922" t="s">
        <v>1215</v>
      </c>
    </row>
    <row r="923" spans="1:6" x14ac:dyDescent="0.25">
      <c r="A923" t="s">
        <v>6</v>
      </c>
      <c r="B923" t="s">
        <v>16</v>
      </c>
      <c r="C923" t="s">
        <v>54</v>
      </c>
      <c r="D923" t="s">
        <v>204</v>
      </c>
      <c r="E923" t="s">
        <v>574</v>
      </c>
      <c r="F923" t="s">
        <v>976</v>
      </c>
    </row>
    <row r="924" spans="1:6" x14ac:dyDescent="0.25">
      <c r="A924" t="s">
        <v>6</v>
      </c>
      <c r="B924" t="s">
        <v>16</v>
      </c>
      <c r="C924" t="s">
        <v>80</v>
      </c>
      <c r="D924" t="s">
        <v>277</v>
      </c>
      <c r="E924" t="s">
        <v>519</v>
      </c>
      <c r="F924" t="s">
        <v>885</v>
      </c>
    </row>
    <row r="925" spans="1:6" x14ac:dyDescent="0.25">
      <c r="A925" t="s">
        <v>6</v>
      </c>
      <c r="B925" t="s">
        <v>16</v>
      </c>
      <c r="C925" t="s">
        <v>88</v>
      </c>
      <c r="D925" t="s">
        <v>296</v>
      </c>
      <c r="E925" t="s">
        <v>629</v>
      </c>
      <c r="F925" t="s">
        <v>932</v>
      </c>
    </row>
    <row r="926" spans="1:6" x14ac:dyDescent="0.25">
      <c r="A926" t="s">
        <v>6</v>
      </c>
      <c r="B926" t="s">
        <v>16</v>
      </c>
      <c r="C926" t="s">
        <v>38</v>
      </c>
      <c r="D926" t="s">
        <v>206</v>
      </c>
      <c r="E926" t="s">
        <v>575</v>
      </c>
      <c r="F926" t="s">
        <v>1034</v>
      </c>
    </row>
    <row r="927" spans="1:6" x14ac:dyDescent="0.25">
      <c r="A927" t="s">
        <v>6</v>
      </c>
      <c r="B927" t="s">
        <v>16</v>
      </c>
      <c r="C927" t="s">
        <v>36</v>
      </c>
      <c r="D927" t="s">
        <v>162</v>
      </c>
      <c r="E927" t="s">
        <v>539</v>
      </c>
      <c r="F927" t="s">
        <v>1216</v>
      </c>
    </row>
    <row r="928" spans="1:6" x14ac:dyDescent="0.25">
      <c r="A928" t="s">
        <v>6</v>
      </c>
      <c r="B928" t="s">
        <v>16</v>
      </c>
      <c r="C928" t="s">
        <v>47</v>
      </c>
      <c r="D928" t="s">
        <v>208</v>
      </c>
      <c r="E928" t="s">
        <v>577</v>
      </c>
      <c r="F928" t="s">
        <v>890</v>
      </c>
    </row>
    <row r="929" spans="1:6" x14ac:dyDescent="0.25">
      <c r="A929" t="s">
        <v>6</v>
      </c>
      <c r="B929" t="s">
        <v>16</v>
      </c>
      <c r="C929" t="s">
        <v>46</v>
      </c>
      <c r="D929" t="s">
        <v>279</v>
      </c>
      <c r="E929" t="s">
        <v>614</v>
      </c>
      <c r="F929" t="s">
        <v>1154</v>
      </c>
    </row>
    <row r="930" spans="1:6" x14ac:dyDescent="0.25">
      <c r="A930" t="s">
        <v>6</v>
      </c>
      <c r="B930" t="s">
        <v>16</v>
      </c>
      <c r="C930" t="s">
        <v>61</v>
      </c>
      <c r="D930" t="s">
        <v>207</v>
      </c>
      <c r="E930" t="s">
        <v>576</v>
      </c>
      <c r="F930" t="s">
        <v>1154</v>
      </c>
    </row>
    <row r="931" spans="1:6" x14ac:dyDescent="0.25">
      <c r="A931" t="s">
        <v>6</v>
      </c>
      <c r="B931" t="s">
        <v>16</v>
      </c>
      <c r="C931" t="s">
        <v>37</v>
      </c>
      <c r="D931" t="s">
        <v>270</v>
      </c>
      <c r="E931" t="s">
        <v>607</v>
      </c>
      <c r="F931" t="s">
        <v>979</v>
      </c>
    </row>
    <row r="932" spans="1:6" x14ac:dyDescent="0.25">
      <c r="A932" t="s">
        <v>6</v>
      </c>
      <c r="B932" t="s">
        <v>16</v>
      </c>
      <c r="C932" t="s">
        <v>63</v>
      </c>
      <c r="D932" t="s">
        <v>214</v>
      </c>
      <c r="E932" t="s">
        <v>583</v>
      </c>
      <c r="F932" t="s">
        <v>896</v>
      </c>
    </row>
    <row r="933" spans="1:6" x14ac:dyDescent="0.25">
      <c r="A933" t="s">
        <v>6</v>
      </c>
      <c r="B933" t="s">
        <v>16</v>
      </c>
      <c r="C933" t="s">
        <v>53</v>
      </c>
      <c r="D933" t="s">
        <v>184</v>
      </c>
      <c r="E933" t="s">
        <v>558</v>
      </c>
      <c r="F933" t="s">
        <v>896</v>
      </c>
    </row>
    <row r="934" spans="1:6" x14ac:dyDescent="0.25">
      <c r="A934" t="s">
        <v>6</v>
      </c>
      <c r="B934" t="s">
        <v>16</v>
      </c>
      <c r="C934" t="s">
        <v>58</v>
      </c>
      <c r="D934" t="s">
        <v>201</v>
      </c>
      <c r="E934" t="s">
        <v>571</v>
      </c>
      <c r="F934" t="s">
        <v>980</v>
      </c>
    </row>
    <row r="935" spans="1:6" x14ac:dyDescent="0.25">
      <c r="A935" t="s">
        <v>6</v>
      </c>
      <c r="B935" t="s">
        <v>16</v>
      </c>
      <c r="C935" t="s">
        <v>34</v>
      </c>
      <c r="D935" t="s">
        <v>209</v>
      </c>
      <c r="E935" t="s">
        <v>578</v>
      </c>
      <c r="F935" t="s">
        <v>897</v>
      </c>
    </row>
    <row r="936" spans="1:6" x14ac:dyDescent="0.25">
      <c r="A936" t="s">
        <v>6</v>
      </c>
      <c r="B936" t="s">
        <v>16</v>
      </c>
      <c r="C936" t="s">
        <v>49</v>
      </c>
      <c r="D936" t="s">
        <v>177</v>
      </c>
      <c r="E936" t="s">
        <v>553</v>
      </c>
      <c r="F936" t="s">
        <v>898</v>
      </c>
    </row>
    <row r="937" spans="1:6" x14ac:dyDescent="0.25">
      <c r="A937" t="s">
        <v>6</v>
      </c>
      <c r="B937" t="s">
        <v>16</v>
      </c>
      <c r="C937" t="s">
        <v>31</v>
      </c>
      <c r="D937" t="s">
        <v>217</v>
      </c>
      <c r="E937" t="s">
        <v>585</v>
      </c>
      <c r="F937" t="s">
        <v>898</v>
      </c>
    </row>
    <row r="938" spans="1:6" x14ac:dyDescent="0.25">
      <c r="A938" t="s">
        <v>6</v>
      </c>
      <c r="B938" t="s">
        <v>16</v>
      </c>
      <c r="C938" t="s">
        <v>41</v>
      </c>
      <c r="D938" t="s">
        <v>192</v>
      </c>
      <c r="E938" t="s">
        <v>519</v>
      </c>
      <c r="F938" t="s">
        <v>934</v>
      </c>
    </row>
    <row r="939" spans="1:6" x14ac:dyDescent="0.25">
      <c r="A939" t="s">
        <v>6</v>
      </c>
      <c r="B939" t="s">
        <v>16</v>
      </c>
      <c r="C939" t="s">
        <v>22</v>
      </c>
      <c r="D939" t="s">
        <v>189</v>
      </c>
      <c r="E939" t="s">
        <v>563</v>
      </c>
      <c r="F939" t="s">
        <v>1037</v>
      </c>
    </row>
    <row r="940" spans="1:6" x14ac:dyDescent="0.25">
      <c r="A940" t="s">
        <v>6</v>
      </c>
      <c r="B940" t="s">
        <v>16</v>
      </c>
      <c r="C940" t="s">
        <v>53</v>
      </c>
      <c r="D940" t="s">
        <v>211</v>
      </c>
      <c r="E940" t="s">
        <v>580</v>
      </c>
      <c r="F940" t="s">
        <v>1037</v>
      </c>
    </row>
    <row r="941" spans="1:6" x14ac:dyDescent="0.25">
      <c r="A941" t="s">
        <v>6</v>
      </c>
      <c r="B941" t="s">
        <v>16</v>
      </c>
      <c r="C941" t="s">
        <v>55</v>
      </c>
      <c r="D941" t="s">
        <v>186</v>
      </c>
      <c r="E941" t="s">
        <v>560</v>
      </c>
      <c r="F941" t="s">
        <v>21</v>
      </c>
    </row>
    <row r="942" spans="1:6" x14ac:dyDescent="0.25">
      <c r="A942" t="s">
        <v>6</v>
      </c>
      <c r="B942" t="s">
        <v>16</v>
      </c>
      <c r="C942" t="s">
        <v>56</v>
      </c>
      <c r="D942" t="s">
        <v>193</v>
      </c>
      <c r="E942" t="s">
        <v>566</v>
      </c>
      <c r="F942" t="s">
        <v>20</v>
      </c>
    </row>
    <row r="943" spans="1:6" x14ac:dyDescent="0.25">
      <c r="A943" t="s">
        <v>6</v>
      </c>
      <c r="B943" t="s">
        <v>16</v>
      </c>
      <c r="C943" t="s">
        <v>50</v>
      </c>
      <c r="D943" t="s">
        <v>191</v>
      </c>
      <c r="E943" t="s">
        <v>565</v>
      </c>
      <c r="F943" t="s">
        <v>900</v>
      </c>
    </row>
    <row r="944" spans="1:6" x14ac:dyDescent="0.25">
      <c r="A944" t="s">
        <v>6</v>
      </c>
      <c r="B944" t="s">
        <v>16</v>
      </c>
      <c r="C944" t="s">
        <v>49</v>
      </c>
      <c r="D944" t="s">
        <v>257</v>
      </c>
      <c r="E944" t="s">
        <v>601</v>
      </c>
      <c r="F944" t="s">
        <v>900</v>
      </c>
    </row>
    <row r="945" spans="1:6" x14ac:dyDescent="0.25">
      <c r="A945" t="s">
        <v>6</v>
      </c>
      <c r="B945" t="s">
        <v>16</v>
      </c>
      <c r="C945" t="s">
        <v>22</v>
      </c>
      <c r="D945" t="s">
        <v>215</v>
      </c>
      <c r="E945" t="s">
        <v>519</v>
      </c>
      <c r="F945" t="s">
        <v>900</v>
      </c>
    </row>
    <row r="946" spans="1:6" x14ac:dyDescent="0.25">
      <c r="A946" t="s">
        <v>6</v>
      </c>
      <c r="B946" t="s">
        <v>16</v>
      </c>
      <c r="C946" t="s">
        <v>52</v>
      </c>
      <c r="D946" t="s">
        <v>182</v>
      </c>
      <c r="E946" t="s">
        <v>519</v>
      </c>
      <c r="F946" t="s">
        <v>901</v>
      </c>
    </row>
    <row r="947" spans="1:6" x14ac:dyDescent="0.25">
      <c r="A947" t="s">
        <v>6</v>
      </c>
      <c r="B947" t="s">
        <v>16</v>
      </c>
      <c r="C947" t="s">
        <v>62</v>
      </c>
      <c r="D947" t="s">
        <v>212</v>
      </c>
      <c r="E947" t="s">
        <v>581</v>
      </c>
      <c r="F947" t="s">
        <v>902</v>
      </c>
    </row>
    <row r="948" spans="1:6" x14ac:dyDescent="0.25">
      <c r="A948" t="s">
        <v>6</v>
      </c>
      <c r="B948" t="s">
        <v>16</v>
      </c>
      <c r="C948" t="s">
        <v>62</v>
      </c>
      <c r="D948" t="s">
        <v>212</v>
      </c>
      <c r="E948" t="s">
        <v>581</v>
      </c>
      <c r="F948" t="s">
        <v>902</v>
      </c>
    </row>
    <row r="949" spans="1:6" x14ac:dyDescent="0.25">
      <c r="A949" t="s">
        <v>6</v>
      </c>
      <c r="B949" t="s">
        <v>16</v>
      </c>
      <c r="C949" t="s">
        <v>26</v>
      </c>
      <c r="D949" t="s">
        <v>297</v>
      </c>
      <c r="E949" t="s">
        <v>630</v>
      </c>
      <c r="F949" t="s">
        <v>902</v>
      </c>
    </row>
    <row r="950" spans="1:6" x14ac:dyDescent="0.25">
      <c r="A950" t="s">
        <v>6</v>
      </c>
      <c r="B950" t="s">
        <v>16</v>
      </c>
      <c r="C950" t="s">
        <v>34</v>
      </c>
      <c r="D950" t="s">
        <v>220</v>
      </c>
      <c r="E950" t="s">
        <v>519</v>
      </c>
      <c r="F950" t="s">
        <v>903</v>
      </c>
    </row>
    <row r="951" spans="1:6" x14ac:dyDescent="0.25">
      <c r="A951" t="s">
        <v>6</v>
      </c>
      <c r="B951" t="s">
        <v>16</v>
      </c>
      <c r="C951" t="s">
        <v>65</v>
      </c>
      <c r="D951" t="s">
        <v>218</v>
      </c>
      <c r="E951" t="s">
        <v>519</v>
      </c>
      <c r="F951" t="s">
        <v>903</v>
      </c>
    </row>
    <row r="952" spans="1:6" x14ac:dyDescent="0.25">
      <c r="A952" t="s">
        <v>6</v>
      </c>
      <c r="B952" t="s">
        <v>16</v>
      </c>
      <c r="C952" t="s">
        <v>89</v>
      </c>
      <c r="D952" t="s">
        <v>298</v>
      </c>
      <c r="E952" t="s">
        <v>519</v>
      </c>
      <c r="F952" t="s">
        <v>904</v>
      </c>
    </row>
    <row r="953" spans="1:6" x14ac:dyDescent="0.25">
      <c r="A953" t="s">
        <v>6</v>
      </c>
      <c r="B953" t="s">
        <v>16</v>
      </c>
      <c r="C953" t="s">
        <v>48</v>
      </c>
      <c r="D953" t="s">
        <v>288</v>
      </c>
      <c r="E953" t="s">
        <v>622</v>
      </c>
      <c r="F953" t="s">
        <v>904</v>
      </c>
    </row>
    <row r="954" spans="1:6" x14ac:dyDescent="0.25">
      <c r="A954" t="s">
        <v>6</v>
      </c>
      <c r="B954" t="s">
        <v>16</v>
      </c>
      <c r="C954" t="s">
        <v>22</v>
      </c>
      <c r="D954" t="s">
        <v>221</v>
      </c>
      <c r="E954" t="s">
        <v>519</v>
      </c>
      <c r="F954" t="s">
        <v>904</v>
      </c>
    </row>
    <row r="955" spans="1:6" x14ac:dyDescent="0.25">
      <c r="A955" t="s">
        <v>6</v>
      </c>
      <c r="B955" t="s">
        <v>16</v>
      </c>
      <c r="C955" t="s">
        <v>36</v>
      </c>
      <c r="D955" t="s">
        <v>158</v>
      </c>
      <c r="E955" t="s">
        <v>535</v>
      </c>
      <c r="F955" t="s">
        <v>905</v>
      </c>
    </row>
    <row r="956" spans="1:6" x14ac:dyDescent="0.25">
      <c r="A956" t="s">
        <v>6</v>
      </c>
      <c r="B956" t="s">
        <v>16</v>
      </c>
      <c r="C956" t="s">
        <v>59</v>
      </c>
      <c r="D956" t="s">
        <v>203</v>
      </c>
      <c r="E956" t="s">
        <v>573</v>
      </c>
      <c r="F956" t="s">
        <v>905</v>
      </c>
    </row>
    <row r="957" spans="1:6" x14ac:dyDescent="0.25">
      <c r="A957" t="s">
        <v>6</v>
      </c>
      <c r="B957" t="s">
        <v>16</v>
      </c>
      <c r="C957" t="s">
        <v>34</v>
      </c>
      <c r="D957" t="s">
        <v>299</v>
      </c>
      <c r="E957" t="s">
        <v>631</v>
      </c>
      <c r="F957" t="s">
        <v>906</v>
      </c>
    </row>
    <row r="958" spans="1:6" x14ac:dyDescent="0.25">
      <c r="A958" t="s">
        <v>6</v>
      </c>
      <c r="B958" t="s">
        <v>16</v>
      </c>
      <c r="C958" t="s">
        <v>56</v>
      </c>
      <c r="D958" t="s">
        <v>196</v>
      </c>
      <c r="E958" t="s">
        <v>569</v>
      </c>
      <c r="F958" t="s">
        <v>906</v>
      </c>
    </row>
    <row r="959" spans="1:6" x14ac:dyDescent="0.25">
      <c r="A959" t="s">
        <v>6</v>
      </c>
      <c r="B959" t="s">
        <v>16</v>
      </c>
      <c r="C959" t="s">
        <v>60</v>
      </c>
      <c r="D959" t="s">
        <v>205</v>
      </c>
      <c r="E959" t="s">
        <v>519</v>
      </c>
      <c r="F959" t="s">
        <v>906</v>
      </c>
    </row>
    <row r="960" spans="1:6" x14ac:dyDescent="0.25">
      <c r="A960" t="s">
        <v>6</v>
      </c>
      <c r="B960" t="s">
        <v>16</v>
      </c>
      <c r="C960" t="s">
        <v>30</v>
      </c>
      <c r="D960" t="s">
        <v>259</v>
      </c>
      <c r="E960" t="s">
        <v>603</v>
      </c>
      <c r="F960" t="s">
        <v>906</v>
      </c>
    </row>
    <row r="961" spans="1:6" x14ac:dyDescent="0.25">
      <c r="A961" t="s">
        <v>6</v>
      </c>
      <c r="B961" t="s">
        <v>16</v>
      </c>
      <c r="C961" t="s">
        <v>59</v>
      </c>
      <c r="D961" t="s">
        <v>222</v>
      </c>
      <c r="E961" t="s">
        <v>519</v>
      </c>
      <c r="F961" t="s">
        <v>907</v>
      </c>
    </row>
    <row r="962" spans="1:6" x14ac:dyDescent="0.25">
      <c r="A962" t="s">
        <v>6</v>
      </c>
      <c r="B962" t="s">
        <v>16</v>
      </c>
      <c r="C962" t="s">
        <v>82</v>
      </c>
      <c r="D962" t="s">
        <v>280</v>
      </c>
      <c r="E962" t="s">
        <v>519</v>
      </c>
      <c r="F962" t="s">
        <v>907</v>
      </c>
    </row>
    <row r="963" spans="1:6" x14ac:dyDescent="0.25">
      <c r="A963" t="s">
        <v>6</v>
      </c>
      <c r="B963" t="s">
        <v>16</v>
      </c>
      <c r="C963" t="s">
        <v>59</v>
      </c>
      <c r="D963" t="s">
        <v>224</v>
      </c>
      <c r="E963" t="s">
        <v>519</v>
      </c>
      <c r="F963" t="s">
        <v>907</v>
      </c>
    </row>
    <row r="964" spans="1:6" x14ac:dyDescent="0.25">
      <c r="A964" t="s">
        <v>6</v>
      </c>
      <c r="B964" t="s">
        <v>16</v>
      </c>
      <c r="C964" t="s">
        <v>34</v>
      </c>
      <c r="D964" t="s">
        <v>256</v>
      </c>
      <c r="E964" t="s">
        <v>519</v>
      </c>
      <c r="F964" t="s">
        <v>907</v>
      </c>
    </row>
    <row r="965" spans="1:6" x14ac:dyDescent="0.25">
      <c r="A965" t="s">
        <v>6</v>
      </c>
      <c r="B965" t="s">
        <v>16</v>
      </c>
      <c r="C965" t="s">
        <v>25</v>
      </c>
      <c r="D965" t="s">
        <v>141</v>
      </c>
      <c r="E965" t="s">
        <v>519</v>
      </c>
      <c r="F965" t="s">
        <v>907</v>
      </c>
    </row>
    <row r="966" spans="1:6" x14ac:dyDescent="0.25">
      <c r="A966" t="s">
        <v>6</v>
      </c>
      <c r="B966" t="s">
        <v>16</v>
      </c>
      <c r="C966" t="s">
        <v>59</v>
      </c>
      <c r="D966" t="s">
        <v>223</v>
      </c>
      <c r="E966" t="s">
        <v>519</v>
      </c>
      <c r="F966" t="s">
        <v>907</v>
      </c>
    </row>
    <row r="967" spans="1:6" x14ac:dyDescent="0.25">
      <c r="A967" t="s">
        <v>6</v>
      </c>
      <c r="B967" t="s">
        <v>16</v>
      </c>
      <c r="C967" t="s">
        <v>34</v>
      </c>
      <c r="D967" t="s">
        <v>225</v>
      </c>
      <c r="E967" t="s">
        <v>519</v>
      </c>
      <c r="F967" t="s">
        <v>907</v>
      </c>
    </row>
    <row r="968" spans="1:6" x14ac:dyDescent="0.25">
      <c r="A968" t="s">
        <v>6</v>
      </c>
      <c r="B968" t="s">
        <v>16</v>
      </c>
      <c r="C968" t="s">
        <v>27</v>
      </c>
      <c r="D968" t="s">
        <v>229</v>
      </c>
      <c r="E968" t="s">
        <v>519</v>
      </c>
      <c r="F968" t="s">
        <v>907</v>
      </c>
    </row>
    <row r="969" spans="1:6" x14ac:dyDescent="0.25">
      <c r="A969" t="s">
        <v>6</v>
      </c>
      <c r="B969" t="s">
        <v>16</v>
      </c>
      <c r="C969" t="s">
        <v>57</v>
      </c>
      <c r="D969" t="s">
        <v>271</v>
      </c>
      <c r="E969" t="s">
        <v>519</v>
      </c>
      <c r="F969" t="s">
        <v>907</v>
      </c>
    </row>
    <row r="970" spans="1:6" x14ac:dyDescent="0.25">
      <c r="A970" t="s">
        <v>6</v>
      </c>
      <c r="B970" t="s">
        <v>16</v>
      </c>
      <c r="C970" t="s">
        <v>73</v>
      </c>
      <c r="D970" t="s">
        <v>278</v>
      </c>
      <c r="E970" t="s">
        <v>613</v>
      </c>
      <c r="F970" t="s">
        <v>907</v>
      </c>
    </row>
    <row r="971" spans="1:6" x14ac:dyDescent="0.25">
      <c r="A971" t="s">
        <v>6</v>
      </c>
      <c r="B971" t="s">
        <v>16</v>
      </c>
      <c r="C971" t="s">
        <v>41</v>
      </c>
      <c r="D971" t="s">
        <v>232</v>
      </c>
      <c r="E971" t="s">
        <v>589</v>
      </c>
      <c r="F971" t="s">
        <v>907</v>
      </c>
    </row>
    <row r="972" spans="1:6" x14ac:dyDescent="0.25">
      <c r="A972" t="s">
        <v>6</v>
      </c>
      <c r="B972" t="s">
        <v>16</v>
      </c>
      <c r="C972" t="s">
        <v>71</v>
      </c>
      <c r="D972" t="s">
        <v>231</v>
      </c>
      <c r="E972" t="s">
        <v>519</v>
      </c>
      <c r="F972" t="s">
        <v>907</v>
      </c>
    </row>
    <row r="973" spans="1:6" x14ac:dyDescent="0.25">
      <c r="A973" t="s">
        <v>6</v>
      </c>
      <c r="B973" t="s">
        <v>16</v>
      </c>
      <c r="C973" t="s">
        <v>28</v>
      </c>
      <c r="D973" t="s">
        <v>234</v>
      </c>
      <c r="E973" t="s">
        <v>519</v>
      </c>
      <c r="F973" t="s">
        <v>907</v>
      </c>
    </row>
    <row r="974" spans="1:6" x14ac:dyDescent="0.25">
      <c r="A974" t="s">
        <v>6</v>
      </c>
      <c r="B974" t="s">
        <v>16</v>
      </c>
      <c r="C974" t="s">
        <v>74</v>
      </c>
      <c r="D974" t="s">
        <v>237</v>
      </c>
      <c r="E974" t="s">
        <v>519</v>
      </c>
      <c r="F974" t="s">
        <v>907</v>
      </c>
    </row>
    <row r="975" spans="1:6" x14ac:dyDescent="0.25">
      <c r="A975" t="s">
        <v>6</v>
      </c>
      <c r="B975" t="s">
        <v>16</v>
      </c>
      <c r="C975" t="s">
        <v>69</v>
      </c>
      <c r="D975" t="s">
        <v>228</v>
      </c>
      <c r="E975" t="s">
        <v>587</v>
      </c>
      <c r="F975" t="s">
        <v>907</v>
      </c>
    </row>
    <row r="976" spans="1:6" x14ac:dyDescent="0.25">
      <c r="A976" t="s">
        <v>6</v>
      </c>
      <c r="B976" t="s">
        <v>16</v>
      </c>
      <c r="C976" t="s">
        <v>50</v>
      </c>
      <c r="D976" t="s">
        <v>244</v>
      </c>
      <c r="E976" t="s">
        <v>596</v>
      </c>
      <c r="F976" t="s">
        <v>907</v>
      </c>
    </row>
    <row r="977" spans="1:6" x14ac:dyDescent="0.25">
      <c r="A977" t="s">
        <v>6</v>
      </c>
      <c r="B977" t="s">
        <v>16</v>
      </c>
      <c r="C977" t="s">
        <v>34</v>
      </c>
      <c r="D977" t="s">
        <v>239</v>
      </c>
      <c r="E977" t="s">
        <v>592</v>
      </c>
      <c r="F977" t="s">
        <v>907</v>
      </c>
    </row>
    <row r="978" spans="1:6" x14ac:dyDescent="0.25">
      <c r="A978" t="s">
        <v>6</v>
      </c>
      <c r="B978" t="s">
        <v>16</v>
      </c>
      <c r="C978" t="s">
        <v>27</v>
      </c>
      <c r="D978" t="s">
        <v>245</v>
      </c>
      <c r="E978" t="s">
        <v>519</v>
      </c>
      <c r="F978" t="s">
        <v>907</v>
      </c>
    </row>
    <row r="979" spans="1:6" x14ac:dyDescent="0.25">
      <c r="A979" t="s">
        <v>6</v>
      </c>
      <c r="B979" t="s">
        <v>16</v>
      </c>
      <c r="C979" t="s">
        <v>72</v>
      </c>
      <c r="D979" t="s">
        <v>233</v>
      </c>
      <c r="E979" t="s">
        <v>590</v>
      </c>
      <c r="F979" t="s">
        <v>907</v>
      </c>
    </row>
    <row r="980" spans="1:6" x14ac:dyDescent="0.25">
      <c r="A980" t="s">
        <v>6</v>
      </c>
      <c r="B980" t="s">
        <v>16</v>
      </c>
      <c r="C980" t="s">
        <v>22</v>
      </c>
      <c r="D980" t="s">
        <v>247</v>
      </c>
      <c r="E980" t="s">
        <v>519</v>
      </c>
      <c r="F980" t="s">
        <v>907</v>
      </c>
    </row>
    <row r="981" spans="1:6" x14ac:dyDescent="0.25">
      <c r="A981" t="s">
        <v>6</v>
      </c>
      <c r="B981" t="s">
        <v>16</v>
      </c>
      <c r="C981" t="s">
        <v>28</v>
      </c>
      <c r="D981" t="s">
        <v>249</v>
      </c>
      <c r="E981" t="s">
        <v>519</v>
      </c>
      <c r="F981" t="s">
        <v>907</v>
      </c>
    </row>
    <row r="982" spans="1:6" x14ac:dyDescent="0.25">
      <c r="A982" t="s">
        <v>6</v>
      </c>
      <c r="B982" t="s">
        <v>16</v>
      </c>
      <c r="C982" t="s">
        <v>68</v>
      </c>
      <c r="D982" t="s">
        <v>273</v>
      </c>
      <c r="E982" t="s">
        <v>609</v>
      </c>
      <c r="F982" t="s">
        <v>907</v>
      </c>
    </row>
    <row r="983" spans="1:6" x14ac:dyDescent="0.25">
      <c r="A983" t="s">
        <v>6</v>
      </c>
      <c r="B983" t="s">
        <v>16</v>
      </c>
      <c r="C983" t="s">
        <v>27</v>
      </c>
      <c r="D983" t="s">
        <v>241</v>
      </c>
      <c r="E983" t="s">
        <v>594</v>
      </c>
      <c r="F983" t="s">
        <v>907</v>
      </c>
    </row>
    <row r="984" spans="1:6" x14ac:dyDescent="0.25">
      <c r="A984" t="s">
        <v>6</v>
      </c>
      <c r="B984" t="s">
        <v>16</v>
      </c>
      <c r="C984" t="s">
        <v>42</v>
      </c>
      <c r="D984" t="s">
        <v>251</v>
      </c>
      <c r="E984" t="s">
        <v>599</v>
      </c>
      <c r="F984" t="s">
        <v>907</v>
      </c>
    </row>
    <row r="985" spans="1:6" x14ac:dyDescent="0.25">
      <c r="A985" t="s">
        <v>6</v>
      </c>
      <c r="B985" t="s">
        <v>16</v>
      </c>
      <c r="C985" t="s">
        <v>64</v>
      </c>
      <c r="D985" t="s">
        <v>216</v>
      </c>
      <c r="E985" t="s">
        <v>584</v>
      </c>
      <c r="F985" t="s">
        <v>907</v>
      </c>
    </row>
    <row r="986" spans="1:6" x14ac:dyDescent="0.25">
      <c r="A986" t="s">
        <v>6</v>
      </c>
      <c r="B986" t="s">
        <v>16</v>
      </c>
      <c r="C986" t="s">
        <v>44</v>
      </c>
      <c r="D986" t="s">
        <v>238</v>
      </c>
      <c r="E986" t="s">
        <v>519</v>
      </c>
      <c r="F986" t="s">
        <v>907</v>
      </c>
    </row>
    <row r="987" spans="1:6" x14ac:dyDescent="0.25">
      <c r="A987" t="s">
        <v>6</v>
      </c>
      <c r="B987" t="s">
        <v>16</v>
      </c>
      <c r="C987" t="s">
        <v>77</v>
      </c>
      <c r="D987" t="s">
        <v>250</v>
      </c>
      <c r="E987" t="s">
        <v>598</v>
      </c>
      <c r="F987" t="s">
        <v>907</v>
      </c>
    </row>
    <row r="988" spans="1:6" x14ac:dyDescent="0.25">
      <c r="A988" t="s">
        <v>6</v>
      </c>
      <c r="B988" t="s">
        <v>16</v>
      </c>
      <c r="C988" t="s">
        <v>40</v>
      </c>
      <c r="D988" t="s">
        <v>254</v>
      </c>
      <c r="E988" t="s">
        <v>519</v>
      </c>
      <c r="F988" t="s">
        <v>907</v>
      </c>
    </row>
    <row r="989" spans="1:6" x14ac:dyDescent="0.25">
      <c r="A989" t="s">
        <v>6</v>
      </c>
      <c r="B989" t="s">
        <v>16</v>
      </c>
      <c r="C989" t="s">
        <v>77</v>
      </c>
      <c r="D989" t="s">
        <v>252</v>
      </c>
      <c r="E989" t="s">
        <v>519</v>
      </c>
      <c r="F989" t="s">
        <v>907</v>
      </c>
    </row>
    <row r="990" spans="1:6" x14ac:dyDescent="0.25">
      <c r="A990" t="s">
        <v>6</v>
      </c>
      <c r="B990" t="s">
        <v>16</v>
      </c>
      <c r="C990" t="s">
        <v>50</v>
      </c>
      <c r="D990" t="s">
        <v>258</v>
      </c>
      <c r="E990" t="s">
        <v>602</v>
      </c>
      <c r="F990" t="s">
        <v>907</v>
      </c>
    </row>
    <row r="991" spans="1:6" x14ac:dyDescent="0.25">
      <c r="A991" t="s">
        <v>6</v>
      </c>
      <c r="B991" t="s">
        <v>16</v>
      </c>
      <c r="C991" t="s">
        <v>74</v>
      </c>
      <c r="D991" t="s">
        <v>255</v>
      </c>
      <c r="E991" t="s">
        <v>519</v>
      </c>
      <c r="F991" t="s">
        <v>907</v>
      </c>
    </row>
    <row r="992" spans="1:6" x14ac:dyDescent="0.25">
      <c r="A992" t="s">
        <v>6</v>
      </c>
      <c r="B992" t="s">
        <v>16</v>
      </c>
      <c r="C992" t="s">
        <v>27</v>
      </c>
      <c r="D992" t="s">
        <v>242</v>
      </c>
      <c r="E992" t="s">
        <v>519</v>
      </c>
      <c r="F992" t="s">
        <v>907</v>
      </c>
    </row>
    <row r="993" spans="1:6" x14ac:dyDescent="0.25">
      <c r="A993" t="s">
        <v>6</v>
      </c>
      <c r="B993" t="s">
        <v>16</v>
      </c>
      <c r="C993" t="s">
        <v>40</v>
      </c>
      <c r="D993" t="s">
        <v>163</v>
      </c>
      <c r="E993" t="s">
        <v>519</v>
      </c>
      <c r="F993" t="s">
        <v>907</v>
      </c>
    </row>
    <row r="994" spans="1:6" x14ac:dyDescent="0.25">
      <c r="A994" t="s">
        <v>6</v>
      </c>
      <c r="B994" t="s">
        <v>16</v>
      </c>
      <c r="C994" t="s">
        <v>40</v>
      </c>
      <c r="D994" t="s">
        <v>260</v>
      </c>
      <c r="E994" t="s">
        <v>519</v>
      </c>
      <c r="F994" t="s">
        <v>907</v>
      </c>
    </row>
    <row r="995" spans="1:6" x14ac:dyDescent="0.25">
      <c r="A995" t="s">
        <v>6</v>
      </c>
      <c r="B995" t="s">
        <v>16</v>
      </c>
      <c r="C995" t="s">
        <v>76</v>
      </c>
      <c r="D995" t="s">
        <v>246</v>
      </c>
      <c r="E995" t="s">
        <v>597</v>
      </c>
      <c r="F995" t="s">
        <v>907</v>
      </c>
    </row>
    <row r="996" spans="1:6" x14ac:dyDescent="0.25">
      <c r="A996" t="s">
        <v>6</v>
      </c>
      <c r="B996" t="s">
        <v>16</v>
      </c>
      <c r="C996" t="s">
        <v>78</v>
      </c>
      <c r="D996" t="s">
        <v>262</v>
      </c>
      <c r="E996" t="s">
        <v>519</v>
      </c>
      <c r="F996" t="s">
        <v>907</v>
      </c>
    </row>
    <row r="997" spans="1:6" x14ac:dyDescent="0.25">
      <c r="A997" t="s">
        <v>6</v>
      </c>
      <c r="B997" t="s">
        <v>16</v>
      </c>
      <c r="C997" t="s">
        <v>22</v>
      </c>
      <c r="D997" t="s">
        <v>263</v>
      </c>
      <c r="E997" t="s">
        <v>519</v>
      </c>
      <c r="F997" t="s">
        <v>907</v>
      </c>
    </row>
    <row r="998" spans="1:6" x14ac:dyDescent="0.25">
      <c r="A998" t="s">
        <v>6</v>
      </c>
      <c r="B998" t="s">
        <v>16</v>
      </c>
      <c r="C998" t="s">
        <v>27</v>
      </c>
      <c r="D998" t="s">
        <v>245</v>
      </c>
      <c r="E998" t="s">
        <v>519</v>
      </c>
      <c r="F998" t="s">
        <v>907</v>
      </c>
    </row>
    <row r="999" spans="1:6" x14ac:dyDescent="0.25">
      <c r="A999" t="s">
        <v>6</v>
      </c>
      <c r="B999" t="s">
        <v>16</v>
      </c>
      <c r="C999" t="s">
        <v>72</v>
      </c>
      <c r="D999" t="s">
        <v>233</v>
      </c>
      <c r="E999" t="s">
        <v>590</v>
      </c>
      <c r="F999" t="s">
        <v>907</v>
      </c>
    </row>
    <row r="1000" spans="1:6" x14ac:dyDescent="0.25">
      <c r="A1000" t="s">
        <v>6</v>
      </c>
      <c r="B1000" t="s">
        <v>16</v>
      </c>
      <c r="C1000" t="s">
        <v>27</v>
      </c>
      <c r="D1000" t="s">
        <v>241</v>
      </c>
      <c r="E1000" t="s">
        <v>594</v>
      </c>
      <c r="F1000" t="s">
        <v>907</v>
      </c>
    </row>
    <row r="1001" spans="1:6" x14ac:dyDescent="0.25">
      <c r="A1001" t="s">
        <v>6</v>
      </c>
      <c r="B1001" t="s">
        <v>16</v>
      </c>
      <c r="C1001" t="s">
        <v>22</v>
      </c>
      <c r="D1001" t="s">
        <v>247</v>
      </c>
      <c r="E1001" t="s">
        <v>519</v>
      </c>
      <c r="F1001" t="s">
        <v>907</v>
      </c>
    </row>
    <row r="1002" spans="1:6" x14ac:dyDescent="0.25">
      <c r="A1002" t="s">
        <v>6</v>
      </c>
      <c r="B1002" t="s">
        <v>16</v>
      </c>
      <c r="C1002" t="s">
        <v>28</v>
      </c>
      <c r="D1002" t="s">
        <v>249</v>
      </c>
      <c r="E1002" t="s">
        <v>519</v>
      </c>
      <c r="F1002" t="s">
        <v>907</v>
      </c>
    </row>
    <row r="1003" spans="1:6" x14ac:dyDescent="0.25">
      <c r="A1003" t="s">
        <v>6</v>
      </c>
      <c r="B1003" t="s">
        <v>16</v>
      </c>
      <c r="C1003" t="s">
        <v>68</v>
      </c>
      <c r="D1003" t="s">
        <v>273</v>
      </c>
      <c r="E1003" t="s">
        <v>609</v>
      </c>
      <c r="F1003" t="s">
        <v>907</v>
      </c>
    </row>
    <row r="1004" spans="1:6" x14ac:dyDescent="0.25">
      <c r="A1004" t="s">
        <v>6</v>
      </c>
      <c r="B1004" t="s">
        <v>16</v>
      </c>
      <c r="C1004" t="s">
        <v>64</v>
      </c>
      <c r="D1004" t="s">
        <v>216</v>
      </c>
      <c r="E1004" t="s">
        <v>584</v>
      </c>
      <c r="F1004" t="s">
        <v>907</v>
      </c>
    </row>
    <row r="1005" spans="1:6" x14ac:dyDescent="0.25">
      <c r="A1005" t="s">
        <v>6</v>
      </c>
      <c r="B1005" t="s">
        <v>16</v>
      </c>
      <c r="C1005" t="s">
        <v>44</v>
      </c>
      <c r="D1005" t="s">
        <v>238</v>
      </c>
      <c r="E1005" t="s">
        <v>519</v>
      </c>
      <c r="F1005" t="s">
        <v>907</v>
      </c>
    </row>
    <row r="1006" spans="1:6" x14ac:dyDescent="0.25">
      <c r="A1006" t="s">
        <v>6</v>
      </c>
      <c r="B1006" t="s">
        <v>16</v>
      </c>
      <c r="C1006" t="s">
        <v>42</v>
      </c>
      <c r="D1006" t="s">
        <v>251</v>
      </c>
      <c r="E1006" t="s">
        <v>599</v>
      </c>
      <c r="F1006" t="s">
        <v>907</v>
      </c>
    </row>
    <row r="1007" spans="1:6" x14ac:dyDescent="0.25">
      <c r="A1007" t="s">
        <v>6</v>
      </c>
      <c r="B1007" t="s">
        <v>16</v>
      </c>
      <c r="C1007" t="s">
        <v>77</v>
      </c>
      <c r="D1007" t="s">
        <v>250</v>
      </c>
      <c r="E1007" t="s">
        <v>598</v>
      </c>
      <c r="F1007" t="s">
        <v>907</v>
      </c>
    </row>
    <row r="1008" spans="1:6" x14ac:dyDescent="0.25">
      <c r="A1008" t="s">
        <v>6</v>
      </c>
      <c r="B1008" t="s">
        <v>16</v>
      </c>
      <c r="C1008" t="s">
        <v>77</v>
      </c>
      <c r="D1008" t="s">
        <v>252</v>
      </c>
      <c r="E1008" t="s">
        <v>519</v>
      </c>
      <c r="F1008" t="s">
        <v>907</v>
      </c>
    </row>
    <row r="1009" spans="1:6" x14ac:dyDescent="0.25">
      <c r="A1009" t="s">
        <v>6</v>
      </c>
      <c r="B1009" t="s">
        <v>16</v>
      </c>
      <c r="C1009" t="s">
        <v>40</v>
      </c>
      <c r="D1009" t="s">
        <v>254</v>
      </c>
      <c r="E1009" t="s">
        <v>519</v>
      </c>
      <c r="F1009" t="s">
        <v>907</v>
      </c>
    </row>
    <row r="1010" spans="1:6" x14ac:dyDescent="0.25">
      <c r="A1010" t="s">
        <v>6</v>
      </c>
      <c r="B1010" t="s">
        <v>17</v>
      </c>
      <c r="C1010" t="s">
        <v>29</v>
      </c>
      <c r="D1010" t="s">
        <v>290</v>
      </c>
      <c r="E1010" t="s">
        <v>623</v>
      </c>
      <c r="F1010" t="s">
        <v>1217</v>
      </c>
    </row>
    <row r="1011" spans="1:6" x14ac:dyDescent="0.25">
      <c r="A1011" t="s">
        <v>6</v>
      </c>
      <c r="B1011" t="s">
        <v>17</v>
      </c>
      <c r="C1011" t="s">
        <v>22</v>
      </c>
      <c r="D1011" t="s">
        <v>138</v>
      </c>
      <c r="E1011" t="s">
        <v>516</v>
      </c>
      <c r="F1011" t="s">
        <v>1218</v>
      </c>
    </row>
    <row r="1012" spans="1:6" x14ac:dyDescent="0.25">
      <c r="A1012" t="s">
        <v>6</v>
      </c>
      <c r="B1012" t="s">
        <v>17</v>
      </c>
      <c r="C1012" t="s">
        <v>83</v>
      </c>
      <c r="D1012" t="s">
        <v>281</v>
      </c>
      <c r="E1012" t="s">
        <v>615</v>
      </c>
      <c r="F1012" t="s">
        <v>1219</v>
      </c>
    </row>
    <row r="1013" spans="1:6" x14ac:dyDescent="0.25">
      <c r="A1013" t="s">
        <v>6</v>
      </c>
      <c r="B1013" t="s">
        <v>17</v>
      </c>
      <c r="C1013" t="s">
        <v>27</v>
      </c>
      <c r="D1013" t="s">
        <v>291</v>
      </c>
      <c r="E1013" t="s">
        <v>624</v>
      </c>
      <c r="F1013" t="s">
        <v>1220</v>
      </c>
    </row>
    <row r="1014" spans="1:6" x14ac:dyDescent="0.25">
      <c r="A1014" t="s">
        <v>6</v>
      </c>
      <c r="B1014" t="s">
        <v>17</v>
      </c>
      <c r="C1014" t="s">
        <v>31</v>
      </c>
      <c r="D1014" t="s">
        <v>149</v>
      </c>
      <c r="E1014" t="s">
        <v>526</v>
      </c>
      <c r="F1014" t="s">
        <v>1221</v>
      </c>
    </row>
    <row r="1015" spans="1:6" x14ac:dyDescent="0.25">
      <c r="A1015" t="s">
        <v>6</v>
      </c>
      <c r="B1015" t="s">
        <v>17</v>
      </c>
      <c r="C1015" t="s">
        <v>27</v>
      </c>
      <c r="D1015" t="s">
        <v>143</v>
      </c>
      <c r="E1015" t="s">
        <v>521</v>
      </c>
      <c r="F1015" t="s">
        <v>1222</v>
      </c>
    </row>
    <row r="1016" spans="1:6" x14ac:dyDescent="0.25">
      <c r="A1016" t="s">
        <v>6</v>
      </c>
      <c r="B1016" t="s">
        <v>17</v>
      </c>
      <c r="C1016" t="s">
        <v>81</v>
      </c>
      <c r="D1016" t="s">
        <v>274</v>
      </c>
      <c r="E1016" t="s">
        <v>610</v>
      </c>
      <c r="F1016" t="s">
        <v>1223</v>
      </c>
    </row>
    <row r="1017" spans="1:6" x14ac:dyDescent="0.25">
      <c r="A1017" t="s">
        <v>6</v>
      </c>
      <c r="B1017" t="s">
        <v>17</v>
      </c>
      <c r="C1017" t="s">
        <v>26</v>
      </c>
      <c r="D1017" t="s">
        <v>142</v>
      </c>
      <c r="E1017" t="s">
        <v>520</v>
      </c>
      <c r="F1017" t="s">
        <v>1224</v>
      </c>
    </row>
    <row r="1018" spans="1:6" x14ac:dyDescent="0.25">
      <c r="A1018" t="s">
        <v>6</v>
      </c>
      <c r="B1018" t="s">
        <v>17</v>
      </c>
      <c r="C1018" t="s">
        <v>80</v>
      </c>
      <c r="D1018" t="s">
        <v>268</v>
      </c>
      <c r="E1018" t="s">
        <v>605</v>
      </c>
      <c r="F1018" t="s">
        <v>988</v>
      </c>
    </row>
    <row r="1019" spans="1:6" x14ac:dyDescent="0.25">
      <c r="A1019" t="s">
        <v>6</v>
      </c>
      <c r="B1019" t="s">
        <v>17</v>
      </c>
      <c r="C1019" t="s">
        <v>23</v>
      </c>
      <c r="D1019" t="s">
        <v>139</v>
      </c>
      <c r="E1019" t="s">
        <v>517</v>
      </c>
      <c r="F1019" t="s">
        <v>1225</v>
      </c>
    </row>
    <row r="1020" spans="1:6" x14ac:dyDescent="0.25">
      <c r="A1020" t="s">
        <v>6</v>
      </c>
      <c r="B1020" t="s">
        <v>17</v>
      </c>
      <c r="C1020" t="s">
        <v>22</v>
      </c>
      <c r="D1020" t="s">
        <v>146</v>
      </c>
      <c r="E1020" t="s">
        <v>523</v>
      </c>
      <c r="F1020" t="s">
        <v>1226</v>
      </c>
    </row>
    <row r="1021" spans="1:6" x14ac:dyDescent="0.25">
      <c r="A1021" t="s">
        <v>6</v>
      </c>
      <c r="B1021" t="s">
        <v>17</v>
      </c>
      <c r="C1021" t="s">
        <v>41</v>
      </c>
      <c r="D1021" t="s">
        <v>293</v>
      </c>
      <c r="E1021" t="s">
        <v>626</v>
      </c>
      <c r="F1021" t="s">
        <v>1167</v>
      </c>
    </row>
    <row r="1022" spans="1:6" x14ac:dyDescent="0.25">
      <c r="A1022" t="s">
        <v>6</v>
      </c>
      <c r="B1022" t="s">
        <v>17</v>
      </c>
      <c r="C1022" t="s">
        <v>34</v>
      </c>
      <c r="D1022" t="s">
        <v>154</v>
      </c>
      <c r="E1022" t="s">
        <v>531</v>
      </c>
      <c r="F1022" t="s">
        <v>1227</v>
      </c>
    </row>
    <row r="1023" spans="1:6" x14ac:dyDescent="0.25">
      <c r="A1023" t="s">
        <v>6</v>
      </c>
      <c r="B1023" t="s">
        <v>17</v>
      </c>
      <c r="C1023" t="s">
        <v>29</v>
      </c>
      <c r="D1023" t="s">
        <v>292</v>
      </c>
      <c r="E1023" t="s">
        <v>625</v>
      </c>
      <c r="F1023" t="s">
        <v>1228</v>
      </c>
    </row>
    <row r="1024" spans="1:6" x14ac:dyDescent="0.25">
      <c r="A1024" t="s">
        <v>6</v>
      </c>
      <c r="B1024" t="s">
        <v>17</v>
      </c>
      <c r="C1024" t="s">
        <v>27</v>
      </c>
      <c r="D1024" t="s">
        <v>152</v>
      </c>
      <c r="E1024" t="s">
        <v>529</v>
      </c>
      <c r="F1024" t="s">
        <v>1229</v>
      </c>
    </row>
    <row r="1025" spans="1:6" x14ac:dyDescent="0.25">
      <c r="A1025" t="s">
        <v>6</v>
      </c>
      <c r="B1025" t="s">
        <v>17</v>
      </c>
      <c r="C1025" t="s">
        <v>28</v>
      </c>
      <c r="D1025" t="s">
        <v>144</v>
      </c>
      <c r="E1025" t="s">
        <v>522</v>
      </c>
      <c r="F1025" t="s">
        <v>1230</v>
      </c>
    </row>
    <row r="1026" spans="1:6" x14ac:dyDescent="0.25">
      <c r="A1026" t="s">
        <v>6</v>
      </c>
      <c r="B1026" t="s">
        <v>17</v>
      </c>
      <c r="C1026" t="s">
        <v>30</v>
      </c>
      <c r="D1026" t="s">
        <v>148</v>
      </c>
      <c r="E1026" t="s">
        <v>525</v>
      </c>
      <c r="F1026" t="s">
        <v>1231</v>
      </c>
    </row>
    <row r="1027" spans="1:6" x14ac:dyDescent="0.25">
      <c r="A1027" t="s">
        <v>6</v>
      </c>
      <c r="B1027" t="s">
        <v>17</v>
      </c>
      <c r="C1027" t="s">
        <v>27</v>
      </c>
      <c r="D1027" t="s">
        <v>151</v>
      </c>
      <c r="E1027" t="s">
        <v>528</v>
      </c>
      <c r="F1027" t="s">
        <v>942</v>
      </c>
    </row>
    <row r="1028" spans="1:6" x14ac:dyDescent="0.25">
      <c r="A1028" t="s">
        <v>6</v>
      </c>
      <c r="B1028" t="s">
        <v>17</v>
      </c>
      <c r="C1028" t="s">
        <v>27</v>
      </c>
      <c r="D1028" t="s">
        <v>143</v>
      </c>
      <c r="E1028" t="s">
        <v>632</v>
      </c>
      <c r="F1028" t="s">
        <v>1232</v>
      </c>
    </row>
    <row r="1029" spans="1:6" x14ac:dyDescent="0.25">
      <c r="A1029" t="s">
        <v>6</v>
      </c>
      <c r="B1029" t="s">
        <v>17</v>
      </c>
      <c r="C1029" t="s">
        <v>27</v>
      </c>
      <c r="D1029" t="s">
        <v>156</v>
      </c>
      <c r="E1029" t="s">
        <v>533</v>
      </c>
      <c r="F1029" t="s">
        <v>1233</v>
      </c>
    </row>
    <row r="1030" spans="1:6" x14ac:dyDescent="0.25">
      <c r="A1030" t="s">
        <v>6</v>
      </c>
      <c r="B1030" t="s">
        <v>17</v>
      </c>
      <c r="C1030" t="s">
        <v>26</v>
      </c>
      <c r="D1030" t="s">
        <v>180</v>
      </c>
      <c r="E1030" t="s">
        <v>555</v>
      </c>
      <c r="F1030" t="s">
        <v>1234</v>
      </c>
    </row>
    <row r="1031" spans="1:6" x14ac:dyDescent="0.25">
      <c r="A1031" t="s">
        <v>6</v>
      </c>
      <c r="B1031" t="s">
        <v>17</v>
      </c>
      <c r="C1031" t="s">
        <v>31</v>
      </c>
      <c r="D1031" t="s">
        <v>294</v>
      </c>
      <c r="E1031" t="s">
        <v>627</v>
      </c>
      <c r="F1031" t="s">
        <v>999</v>
      </c>
    </row>
    <row r="1032" spans="1:6" x14ac:dyDescent="0.25">
      <c r="A1032" t="s">
        <v>6</v>
      </c>
      <c r="B1032" t="s">
        <v>17</v>
      </c>
      <c r="C1032" t="s">
        <v>27</v>
      </c>
      <c r="D1032" t="s">
        <v>145</v>
      </c>
      <c r="E1032" t="s">
        <v>519</v>
      </c>
      <c r="F1032" t="s">
        <v>1235</v>
      </c>
    </row>
    <row r="1033" spans="1:6" x14ac:dyDescent="0.25">
      <c r="A1033" t="s">
        <v>6</v>
      </c>
      <c r="B1033" t="s">
        <v>17</v>
      </c>
      <c r="C1033" t="s">
        <v>24</v>
      </c>
      <c r="D1033" t="s">
        <v>140</v>
      </c>
      <c r="E1033" t="s">
        <v>518</v>
      </c>
      <c r="F1033" t="s">
        <v>1236</v>
      </c>
    </row>
    <row r="1034" spans="1:6" x14ac:dyDescent="0.25">
      <c r="A1034" t="s">
        <v>6</v>
      </c>
      <c r="B1034" t="s">
        <v>17</v>
      </c>
      <c r="C1034" t="s">
        <v>29</v>
      </c>
      <c r="D1034" t="s">
        <v>289</v>
      </c>
      <c r="E1034" t="s">
        <v>519</v>
      </c>
      <c r="F1034" t="s">
        <v>1237</v>
      </c>
    </row>
    <row r="1035" spans="1:6" x14ac:dyDescent="0.25">
      <c r="A1035" t="s">
        <v>6</v>
      </c>
      <c r="B1035" t="s">
        <v>17</v>
      </c>
      <c r="C1035" t="s">
        <v>38</v>
      </c>
      <c r="D1035" t="s">
        <v>174</v>
      </c>
      <c r="E1035" t="s">
        <v>550</v>
      </c>
      <c r="F1035" t="s">
        <v>1060</v>
      </c>
    </row>
    <row r="1036" spans="1:6" x14ac:dyDescent="0.25">
      <c r="A1036" t="s">
        <v>6</v>
      </c>
      <c r="B1036" t="s">
        <v>17</v>
      </c>
      <c r="C1036" t="s">
        <v>24</v>
      </c>
      <c r="D1036" t="s">
        <v>168</v>
      </c>
      <c r="E1036" t="s">
        <v>544</v>
      </c>
      <c r="F1036" t="s">
        <v>1238</v>
      </c>
    </row>
    <row r="1037" spans="1:6" x14ac:dyDescent="0.25">
      <c r="A1037" t="s">
        <v>6</v>
      </c>
      <c r="B1037" t="s">
        <v>17</v>
      </c>
      <c r="C1037" t="s">
        <v>39</v>
      </c>
      <c r="D1037" t="s">
        <v>161</v>
      </c>
      <c r="E1037" t="s">
        <v>538</v>
      </c>
      <c r="F1037" t="s">
        <v>1239</v>
      </c>
    </row>
    <row r="1038" spans="1:6" x14ac:dyDescent="0.25">
      <c r="A1038" t="s">
        <v>6</v>
      </c>
      <c r="B1038" t="s">
        <v>17</v>
      </c>
      <c r="C1038" t="s">
        <v>57</v>
      </c>
      <c r="D1038" t="s">
        <v>271</v>
      </c>
      <c r="E1038" t="s">
        <v>519</v>
      </c>
      <c r="F1038" t="s">
        <v>1240</v>
      </c>
    </row>
    <row r="1039" spans="1:6" x14ac:dyDescent="0.25">
      <c r="A1039" t="s">
        <v>6</v>
      </c>
      <c r="B1039" t="s">
        <v>17</v>
      </c>
      <c r="C1039" t="s">
        <v>51</v>
      </c>
      <c r="D1039" t="s">
        <v>300</v>
      </c>
      <c r="E1039" t="s">
        <v>633</v>
      </c>
      <c r="F1039" t="s">
        <v>1241</v>
      </c>
    </row>
    <row r="1040" spans="1:6" x14ac:dyDescent="0.25">
      <c r="A1040" t="s">
        <v>6</v>
      </c>
      <c r="B1040" t="s">
        <v>17</v>
      </c>
      <c r="C1040" t="s">
        <v>84</v>
      </c>
      <c r="D1040" t="s">
        <v>284</v>
      </c>
      <c r="E1040" t="s">
        <v>618</v>
      </c>
      <c r="F1040" t="s">
        <v>1185</v>
      </c>
    </row>
    <row r="1041" spans="1:6" x14ac:dyDescent="0.25">
      <c r="A1041" t="s">
        <v>6</v>
      </c>
      <c r="B1041" t="s">
        <v>17</v>
      </c>
      <c r="C1041" t="s">
        <v>29</v>
      </c>
      <c r="D1041" t="s">
        <v>147</v>
      </c>
      <c r="E1041" t="s">
        <v>524</v>
      </c>
      <c r="F1041" t="s">
        <v>1242</v>
      </c>
    </row>
    <row r="1042" spans="1:6" x14ac:dyDescent="0.25">
      <c r="A1042" t="s">
        <v>6</v>
      </c>
      <c r="B1042" t="s">
        <v>17</v>
      </c>
      <c r="C1042" t="s">
        <v>32</v>
      </c>
      <c r="D1042" t="s">
        <v>150</v>
      </c>
      <c r="E1042" t="s">
        <v>527</v>
      </c>
      <c r="F1042" t="s">
        <v>1243</v>
      </c>
    </row>
    <row r="1043" spans="1:6" x14ac:dyDescent="0.25">
      <c r="A1043" t="s">
        <v>6</v>
      </c>
      <c r="B1043" t="s">
        <v>17</v>
      </c>
      <c r="C1043" t="s">
        <v>45</v>
      </c>
      <c r="D1043" t="s">
        <v>170</v>
      </c>
      <c r="E1043" t="s">
        <v>546</v>
      </c>
      <c r="F1043" t="s">
        <v>1244</v>
      </c>
    </row>
    <row r="1044" spans="1:6" x14ac:dyDescent="0.25">
      <c r="A1044" t="s">
        <v>6</v>
      </c>
      <c r="B1044" t="s">
        <v>17</v>
      </c>
      <c r="C1044" t="s">
        <v>35</v>
      </c>
      <c r="D1044" t="s">
        <v>155</v>
      </c>
      <c r="E1044" t="s">
        <v>532</v>
      </c>
      <c r="F1044" t="s">
        <v>1245</v>
      </c>
    </row>
    <row r="1045" spans="1:6" x14ac:dyDescent="0.25">
      <c r="A1045" t="s">
        <v>6</v>
      </c>
      <c r="B1045" t="s">
        <v>17</v>
      </c>
      <c r="C1045" t="s">
        <v>43</v>
      </c>
      <c r="D1045" t="s">
        <v>166</v>
      </c>
      <c r="E1045" t="s">
        <v>542</v>
      </c>
      <c r="F1045" t="s">
        <v>1246</v>
      </c>
    </row>
    <row r="1046" spans="1:6" x14ac:dyDescent="0.25">
      <c r="A1046" t="s">
        <v>6</v>
      </c>
      <c r="B1046" t="s">
        <v>17</v>
      </c>
      <c r="C1046" t="s">
        <v>53</v>
      </c>
      <c r="D1046" t="s">
        <v>184</v>
      </c>
      <c r="E1046" t="s">
        <v>558</v>
      </c>
      <c r="F1046" t="s">
        <v>1247</v>
      </c>
    </row>
    <row r="1047" spans="1:6" x14ac:dyDescent="0.25">
      <c r="A1047" t="s">
        <v>6</v>
      </c>
      <c r="B1047" t="s">
        <v>17</v>
      </c>
      <c r="C1047" t="s">
        <v>84</v>
      </c>
      <c r="D1047" t="s">
        <v>282</v>
      </c>
      <c r="E1047" t="s">
        <v>616</v>
      </c>
      <c r="F1047" t="s">
        <v>1248</v>
      </c>
    </row>
    <row r="1048" spans="1:6" x14ac:dyDescent="0.25">
      <c r="A1048" t="s">
        <v>6</v>
      </c>
      <c r="B1048" t="s">
        <v>17</v>
      </c>
      <c r="C1048" t="s">
        <v>22</v>
      </c>
      <c r="D1048" t="s">
        <v>157</v>
      </c>
      <c r="E1048" t="s">
        <v>534</v>
      </c>
      <c r="F1048" t="s">
        <v>1008</v>
      </c>
    </row>
    <row r="1049" spans="1:6" x14ac:dyDescent="0.25">
      <c r="A1049" t="s">
        <v>6</v>
      </c>
      <c r="B1049" t="s">
        <v>17</v>
      </c>
      <c r="C1049" t="s">
        <v>47</v>
      </c>
      <c r="D1049" t="s">
        <v>173</v>
      </c>
      <c r="E1049" t="s">
        <v>549</v>
      </c>
      <c r="F1049" t="s">
        <v>1009</v>
      </c>
    </row>
    <row r="1050" spans="1:6" x14ac:dyDescent="0.25">
      <c r="A1050" t="s">
        <v>6</v>
      </c>
      <c r="B1050" t="s">
        <v>17</v>
      </c>
      <c r="C1050" t="s">
        <v>47</v>
      </c>
      <c r="D1050" t="s">
        <v>194</v>
      </c>
      <c r="E1050" t="s">
        <v>567</v>
      </c>
      <c r="F1050" t="s">
        <v>1249</v>
      </c>
    </row>
    <row r="1051" spans="1:6" x14ac:dyDescent="0.25">
      <c r="A1051" t="s">
        <v>6</v>
      </c>
      <c r="B1051" t="s">
        <v>17</v>
      </c>
      <c r="C1051" t="s">
        <v>39</v>
      </c>
      <c r="D1051" t="s">
        <v>240</v>
      </c>
      <c r="E1051" t="s">
        <v>593</v>
      </c>
      <c r="F1051" t="s">
        <v>1250</v>
      </c>
    </row>
    <row r="1052" spans="1:6" x14ac:dyDescent="0.25">
      <c r="A1052" t="s">
        <v>6</v>
      </c>
      <c r="B1052" t="s">
        <v>17</v>
      </c>
      <c r="C1052" t="s">
        <v>51</v>
      </c>
      <c r="D1052" t="s">
        <v>181</v>
      </c>
      <c r="E1052" t="s">
        <v>556</v>
      </c>
      <c r="F1052" t="s">
        <v>1251</v>
      </c>
    </row>
    <row r="1053" spans="1:6" x14ac:dyDescent="0.25">
      <c r="A1053" t="s">
        <v>6</v>
      </c>
      <c r="B1053" t="s">
        <v>17</v>
      </c>
      <c r="C1053" t="s">
        <v>33</v>
      </c>
      <c r="D1053" t="s">
        <v>153</v>
      </c>
      <c r="E1053" t="s">
        <v>530</v>
      </c>
      <c r="F1053" t="s">
        <v>1252</v>
      </c>
    </row>
    <row r="1054" spans="1:6" x14ac:dyDescent="0.25">
      <c r="A1054" t="s">
        <v>6</v>
      </c>
      <c r="B1054" t="s">
        <v>17</v>
      </c>
      <c r="C1054" t="s">
        <v>54</v>
      </c>
      <c r="D1054" t="s">
        <v>185</v>
      </c>
      <c r="E1054" t="s">
        <v>559</v>
      </c>
      <c r="F1054" t="s">
        <v>1253</v>
      </c>
    </row>
    <row r="1055" spans="1:6" x14ac:dyDescent="0.25">
      <c r="A1055" t="s">
        <v>6</v>
      </c>
      <c r="B1055" t="s">
        <v>17</v>
      </c>
      <c r="C1055" t="s">
        <v>37</v>
      </c>
      <c r="D1055" t="s">
        <v>159</v>
      </c>
      <c r="E1055" t="s">
        <v>536</v>
      </c>
      <c r="F1055" t="s">
        <v>1254</v>
      </c>
    </row>
    <row r="1056" spans="1:6" x14ac:dyDescent="0.25">
      <c r="A1056" t="s">
        <v>6</v>
      </c>
      <c r="B1056" t="s">
        <v>17</v>
      </c>
      <c r="C1056" t="s">
        <v>27</v>
      </c>
      <c r="D1056" t="s">
        <v>171</v>
      </c>
      <c r="E1056" t="s">
        <v>547</v>
      </c>
      <c r="F1056" t="s">
        <v>1255</v>
      </c>
    </row>
    <row r="1057" spans="1:6" x14ac:dyDescent="0.25">
      <c r="A1057" t="s">
        <v>6</v>
      </c>
      <c r="B1057" t="s">
        <v>17</v>
      </c>
      <c r="C1057" t="s">
        <v>57</v>
      </c>
      <c r="D1057" t="s">
        <v>275</v>
      </c>
      <c r="E1057" t="s">
        <v>611</v>
      </c>
      <c r="F1057" t="s">
        <v>1256</v>
      </c>
    </row>
    <row r="1058" spans="1:6" x14ac:dyDescent="0.25">
      <c r="A1058" t="s">
        <v>6</v>
      </c>
      <c r="B1058" t="s">
        <v>17</v>
      </c>
      <c r="C1058" t="s">
        <v>67</v>
      </c>
      <c r="D1058" t="s">
        <v>301</v>
      </c>
      <c r="E1058" t="s">
        <v>634</v>
      </c>
      <c r="F1058" t="s">
        <v>1257</v>
      </c>
    </row>
    <row r="1059" spans="1:6" x14ac:dyDescent="0.25">
      <c r="A1059" t="s">
        <v>6</v>
      </c>
      <c r="B1059" t="s">
        <v>17</v>
      </c>
      <c r="C1059" t="s">
        <v>27</v>
      </c>
      <c r="D1059" t="s">
        <v>195</v>
      </c>
      <c r="E1059" t="s">
        <v>568</v>
      </c>
      <c r="F1059" t="s">
        <v>1258</v>
      </c>
    </row>
    <row r="1060" spans="1:6" x14ac:dyDescent="0.25">
      <c r="A1060" t="s">
        <v>6</v>
      </c>
      <c r="B1060" t="s">
        <v>17</v>
      </c>
      <c r="C1060" t="s">
        <v>36</v>
      </c>
      <c r="D1060" t="s">
        <v>167</v>
      </c>
      <c r="E1060" t="s">
        <v>543</v>
      </c>
      <c r="F1060" t="s">
        <v>1198</v>
      </c>
    </row>
    <row r="1061" spans="1:6" x14ac:dyDescent="0.25">
      <c r="A1061" t="s">
        <v>6</v>
      </c>
      <c r="B1061" t="s">
        <v>17</v>
      </c>
      <c r="C1061" t="s">
        <v>67</v>
      </c>
      <c r="D1061" t="s">
        <v>226</v>
      </c>
      <c r="E1061" t="s">
        <v>519</v>
      </c>
      <c r="F1061" t="s">
        <v>1074</v>
      </c>
    </row>
    <row r="1062" spans="1:6" x14ac:dyDescent="0.25">
      <c r="A1062" t="s">
        <v>6</v>
      </c>
      <c r="B1062" t="s">
        <v>17</v>
      </c>
      <c r="C1062" t="s">
        <v>44</v>
      </c>
      <c r="D1062" t="s">
        <v>269</v>
      </c>
      <c r="E1062" t="s">
        <v>606</v>
      </c>
      <c r="F1062" t="s">
        <v>1259</v>
      </c>
    </row>
    <row r="1063" spans="1:6" x14ac:dyDescent="0.25">
      <c r="A1063" t="s">
        <v>6</v>
      </c>
      <c r="B1063" t="s">
        <v>17</v>
      </c>
      <c r="C1063" t="s">
        <v>42</v>
      </c>
      <c r="D1063" t="s">
        <v>165</v>
      </c>
      <c r="E1063" t="s">
        <v>541</v>
      </c>
      <c r="F1063" t="s">
        <v>1260</v>
      </c>
    </row>
    <row r="1064" spans="1:6" x14ac:dyDescent="0.25">
      <c r="A1064" t="s">
        <v>6</v>
      </c>
      <c r="B1064" t="s">
        <v>17</v>
      </c>
      <c r="C1064" t="s">
        <v>38</v>
      </c>
      <c r="D1064" t="s">
        <v>188</v>
      </c>
      <c r="E1064" t="s">
        <v>562</v>
      </c>
      <c r="F1064" t="s">
        <v>1138</v>
      </c>
    </row>
    <row r="1065" spans="1:6" x14ac:dyDescent="0.25">
      <c r="A1065" t="s">
        <v>6</v>
      </c>
      <c r="B1065" t="s">
        <v>17</v>
      </c>
      <c r="C1065" t="s">
        <v>30</v>
      </c>
      <c r="D1065" t="s">
        <v>198</v>
      </c>
      <c r="E1065" t="s">
        <v>519</v>
      </c>
      <c r="F1065" t="s">
        <v>1261</v>
      </c>
    </row>
    <row r="1066" spans="1:6" x14ac:dyDescent="0.25">
      <c r="A1066" t="s">
        <v>6</v>
      </c>
      <c r="B1066" t="s">
        <v>17</v>
      </c>
      <c r="C1066" t="s">
        <v>61</v>
      </c>
      <c r="D1066" t="s">
        <v>207</v>
      </c>
      <c r="E1066" t="s">
        <v>576</v>
      </c>
      <c r="F1066" t="s">
        <v>1262</v>
      </c>
    </row>
    <row r="1067" spans="1:6" x14ac:dyDescent="0.25">
      <c r="A1067" t="s">
        <v>6</v>
      </c>
      <c r="B1067" t="s">
        <v>17</v>
      </c>
      <c r="C1067" t="s">
        <v>59</v>
      </c>
      <c r="D1067" t="s">
        <v>285</v>
      </c>
      <c r="E1067" t="s">
        <v>619</v>
      </c>
      <c r="F1067" t="s">
        <v>1263</v>
      </c>
    </row>
    <row r="1068" spans="1:6" x14ac:dyDescent="0.25">
      <c r="A1068" t="s">
        <v>6</v>
      </c>
      <c r="B1068" t="s">
        <v>17</v>
      </c>
      <c r="C1068" t="s">
        <v>86</v>
      </c>
      <c r="D1068" t="s">
        <v>287</v>
      </c>
      <c r="E1068" t="s">
        <v>621</v>
      </c>
      <c r="F1068" t="s">
        <v>1015</v>
      </c>
    </row>
    <row r="1069" spans="1:6" x14ac:dyDescent="0.25">
      <c r="A1069" t="s">
        <v>6</v>
      </c>
      <c r="B1069" t="s">
        <v>17</v>
      </c>
      <c r="C1069" t="s">
        <v>38</v>
      </c>
      <c r="D1069" t="s">
        <v>199</v>
      </c>
      <c r="E1069" t="s">
        <v>570</v>
      </c>
      <c r="F1069" t="s">
        <v>1016</v>
      </c>
    </row>
    <row r="1070" spans="1:6" x14ac:dyDescent="0.25">
      <c r="A1070" t="s">
        <v>6</v>
      </c>
      <c r="B1070" t="s">
        <v>17</v>
      </c>
      <c r="C1070" t="s">
        <v>70</v>
      </c>
      <c r="D1070" t="s">
        <v>230</v>
      </c>
      <c r="E1070" t="s">
        <v>588</v>
      </c>
      <c r="F1070" t="s">
        <v>1081</v>
      </c>
    </row>
    <row r="1071" spans="1:6" x14ac:dyDescent="0.25">
      <c r="A1071" t="s">
        <v>6</v>
      </c>
      <c r="B1071" t="s">
        <v>17</v>
      </c>
      <c r="C1071" t="s">
        <v>29</v>
      </c>
      <c r="D1071" t="s">
        <v>272</v>
      </c>
      <c r="E1071" t="s">
        <v>608</v>
      </c>
      <c r="F1071" t="s">
        <v>968</v>
      </c>
    </row>
    <row r="1072" spans="1:6" x14ac:dyDescent="0.25">
      <c r="A1072" t="s">
        <v>6</v>
      </c>
      <c r="B1072" t="s">
        <v>17</v>
      </c>
      <c r="C1072" t="s">
        <v>34</v>
      </c>
      <c r="D1072" t="s">
        <v>220</v>
      </c>
      <c r="E1072" t="s">
        <v>519</v>
      </c>
      <c r="F1072" t="s">
        <v>1264</v>
      </c>
    </row>
    <row r="1073" spans="1:6" x14ac:dyDescent="0.25">
      <c r="A1073" t="s">
        <v>6</v>
      </c>
      <c r="B1073" t="s">
        <v>17</v>
      </c>
      <c r="C1073" t="s">
        <v>27</v>
      </c>
      <c r="D1073" t="s">
        <v>175</v>
      </c>
      <c r="E1073" t="s">
        <v>551</v>
      </c>
      <c r="F1073" t="s">
        <v>1265</v>
      </c>
    </row>
    <row r="1074" spans="1:6" x14ac:dyDescent="0.25">
      <c r="A1074" t="s">
        <v>6</v>
      </c>
      <c r="B1074" t="s">
        <v>17</v>
      </c>
      <c r="C1074" t="s">
        <v>50</v>
      </c>
      <c r="D1074" t="s">
        <v>178</v>
      </c>
      <c r="E1074" t="s">
        <v>519</v>
      </c>
      <c r="F1074" t="s">
        <v>1266</v>
      </c>
    </row>
    <row r="1075" spans="1:6" x14ac:dyDescent="0.25">
      <c r="A1075" t="s">
        <v>6</v>
      </c>
      <c r="B1075" t="s">
        <v>17</v>
      </c>
      <c r="C1075" t="s">
        <v>54</v>
      </c>
      <c r="D1075" t="s">
        <v>204</v>
      </c>
      <c r="E1075" t="s">
        <v>574</v>
      </c>
      <c r="F1075" t="s">
        <v>1266</v>
      </c>
    </row>
    <row r="1076" spans="1:6" x14ac:dyDescent="0.25">
      <c r="A1076" t="s">
        <v>6</v>
      </c>
      <c r="B1076" t="s">
        <v>17</v>
      </c>
      <c r="C1076" t="s">
        <v>22</v>
      </c>
      <c r="D1076" t="s">
        <v>189</v>
      </c>
      <c r="E1076" t="s">
        <v>563</v>
      </c>
      <c r="F1076" t="s">
        <v>870</v>
      </c>
    </row>
    <row r="1077" spans="1:6" x14ac:dyDescent="0.25">
      <c r="A1077" t="s">
        <v>6</v>
      </c>
      <c r="B1077" t="s">
        <v>17</v>
      </c>
      <c r="C1077" t="s">
        <v>57</v>
      </c>
      <c r="D1077" t="s">
        <v>200</v>
      </c>
      <c r="E1077" t="s">
        <v>519</v>
      </c>
      <c r="F1077" t="s">
        <v>1267</v>
      </c>
    </row>
    <row r="1078" spans="1:6" x14ac:dyDescent="0.25">
      <c r="A1078" t="s">
        <v>6</v>
      </c>
      <c r="B1078" t="s">
        <v>17</v>
      </c>
      <c r="C1078" t="s">
        <v>44</v>
      </c>
      <c r="D1078" t="s">
        <v>183</v>
      </c>
      <c r="E1078" t="s">
        <v>557</v>
      </c>
      <c r="F1078" t="s">
        <v>1211</v>
      </c>
    </row>
    <row r="1079" spans="1:6" x14ac:dyDescent="0.25">
      <c r="A1079" t="s">
        <v>6</v>
      </c>
      <c r="B1079" t="s">
        <v>17</v>
      </c>
      <c r="C1079" t="s">
        <v>44</v>
      </c>
      <c r="D1079" t="s">
        <v>210</v>
      </c>
      <c r="E1079" t="s">
        <v>579</v>
      </c>
      <c r="F1079" t="s">
        <v>1268</v>
      </c>
    </row>
    <row r="1080" spans="1:6" x14ac:dyDescent="0.25">
      <c r="A1080" t="s">
        <v>6</v>
      </c>
      <c r="B1080" t="s">
        <v>17</v>
      </c>
      <c r="C1080" t="s">
        <v>49</v>
      </c>
      <c r="D1080" t="s">
        <v>177</v>
      </c>
      <c r="E1080" t="s">
        <v>553</v>
      </c>
      <c r="F1080" t="s">
        <v>1024</v>
      </c>
    </row>
    <row r="1081" spans="1:6" x14ac:dyDescent="0.25">
      <c r="A1081" t="s">
        <v>6</v>
      </c>
      <c r="B1081" t="s">
        <v>17</v>
      </c>
      <c r="C1081" t="s">
        <v>38</v>
      </c>
      <c r="D1081" t="s">
        <v>160</v>
      </c>
      <c r="E1081" t="s">
        <v>537</v>
      </c>
      <c r="F1081" t="s">
        <v>1214</v>
      </c>
    </row>
    <row r="1082" spans="1:6" x14ac:dyDescent="0.25">
      <c r="A1082" t="s">
        <v>6</v>
      </c>
      <c r="B1082" t="s">
        <v>17</v>
      </c>
      <c r="C1082" t="s">
        <v>62</v>
      </c>
      <c r="D1082" t="s">
        <v>213</v>
      </c>
      <c r="E1082" t="s">
        <v>582</v>
      </c>
      <c r="F1082" t="s">
        <v>1149</v>
      </c>
    </row>
    <row r="1083" spans="1:6" x14ac:dyDescent="0.25">
      <c r="A1083" t="s">
        <v>6</v>
      </c>
      <c r="B1083" t="s">
        <v>17</v>
      </c>
      <c r="C1083" t="s">
        <v>55</v>
      </c>
      <c r="D1083" t="s">
        <v>186</v>
      </c>
      <c r="E1083" t="s">
        <v>560</v>
      </c>
      <c r="F1083" t="s">
        <v>1269</v>
      </c>
    </row>
    <row r="1084" spans="1:6" x14ac:dyDescent="0.25">
      <c r="A1084" t="s">
        <v>6</v>
      </c>
      <c r="B1084" t="s">
        <v>17</v>
      </c>
      <c r="C1084" t="s">
        <v>68</v>
      </c>
      <c r="D1084" t="s">
        <v>235</v>
      </c>
      <c r="E1084" t="s">
        <v>591</v>
      </c>
      <c r="F1084" t="s">
        <v>1092</v>
      </c>
    </row>
    <row r="1085" spans="1:6" x14ac:dyDescent="0.25">
      <c r="A1085" t="s">
        <v>6</v>
      </c>
      <c r="B1085" t="s">
        <v>17</v>
      </c>
      <c r="C1085" t="s">
        <v>41</v>
      </c>
      <c r="D1085" t="s">
        <v>164</v>
      </c>
      <c r="E1085" t="s">
        <v>540</v>
      </c>
      <c r="F1085" t="s">
        <v>1093</v>
      </c>
    </row>
    <row r="1086" spans="1:6" x14ac:dyDescent="0.25">
      <c r="A1086" t="s">
        <v>6</v>
      </c>
      <c r="B1086" t="s">
        <v>17</v>
      </c>
      <c r="C1086" t="s">
        <v>56</v>
      </c>
      <c r="D1086" t="s">
        <v>187</v>
      </c>
      <c r="E1086" t="s">
        <v>561</v>
      </c>
      <c r="F1086" t="s">
        <v>974</v>
      </c>
    </row>
    <row r="1087" spans="1:6" x14ac:dyDescent="0.25">
      <c r="A1087" t="s">
        <v>6</v>
      </c>
      <c r="B1087" t="s">
        <v>17</v>
      </c>
      <c r="C1087" t="s">
        <v>75</v>
      </c>
      <c r="D1087" t="s">
        <v>243</v>
      </c>
      <c r="E1087" t="s">
        <v>595</v>
      </c>
      <c r="F1087" t="s">
        <v>976</v>
      </c>
    </row>
    <row r="1088" spans="1:6" x14ac:dyDescent="0.25">
      <c r="A1088" t="s">
        <v>6</v>
      </c>
      <c r="B1088" t="s">
        <v>17</v>
      </c>
      <c r="C1088" t="s">
        <v>87</v>
      </c>
      <c r="D1088" t="s">
        <v>295</v>
      </c>
      <c r="E1088" t="s">
        <v>628</v>
      </c>
      <c r="F1088" t="s">
        <v>883</v>
      </c>
    </row>
    <row r="1089" spans="1:6" x14ac:dyDescent="0.25">
      <c r="A1089" t="s">
        <v>6</v>
      </c>
      <c r="B1089" t="s">
        <v>17</v>
      </c>
      <c r="C1089" t="s">
        <v>41</v>
      </c>
      <c r="D1089" t="s">
        <v>192</v>
      </c>
      <c r="E1089" t="s">
        <v>519</v>
      </c>
      <c r="F1089" t="s">
        <v>1270</v>
      </c>
    </row>
    <row r="1090" spans="1:6" x14ac:dyDescent="0.25">
      <c r="A1090" t="s">
        <v>6</v>
      </c>
      <c r="B1090" t="s">
        <v>17</v>
      </c>
      <c r="C1090" t="s">
        <v>38</v>
      </c>
      <c r="D1090" t="s">
        <v>206</v>
      </c>
      <c r="E1090" t="s">
        <v>575</v>
      </c>
      <c r="F1090" t="s">
        <v>884</v>
      </c>
    </row>
    <row r="1091" spans="1:6" x14ac:dyDescent="0.25">
      <c r="A1091" t="s">
        <v>6</v>
      </c>
      <c r="B1091" t="s">
        <v>17</v>
      </c>
      <c r="C1091" t="s">
        <v>33</v>
      </c>
      <c r="D1091" t="s">
        <v>286</v>
      </c>
      <c r="E1091" t="s">
        <v>620</v>
      </c>
      <c r="F1091" t="s">
        <v>885</v>
      </c>
    </row>
    <row r="1092" spans="1:6" x14ac:dyDescent="0.25">
      <c r="A1092" t="s">
        <v>6</v>
      </c>
      <c r="B1092" t="s">
        <v>17</v>
      </c>
      <c r="C1092" t="s">
        <v>56</v>
      </c>
      <c r="D1092" t="s">
        <v>196</v>
      </c>
      <c r="E1092" t="s">
        <v>569</v>
      </c>
      <c r="F1092" t="s">
        <v>1095</v>
      </c>
    </row>
    <row r="1093" spans="1:6" x14ac:dyDescent="0.25">
      <c r="A1093" t="s">
        <v>6</v>
      </c>
      <c r="B1093" t="s">
        <v>17</v>
      </c>
      <c r="C1093" t="s">
        <v>46</v>
      </c>
      <c r="D1093" t="s">
        <v>279</v>
      </c>
      <c r="E1093" t="s">
        <v>614</v>
      </c>
      <c r="F1093" t="s">
        <v>1095</v>
      </c>
    </row>
    <row r="1094" spans="1:6" x14ac:dyDescent="0.25">
      <c r="A1094" t="s">
        <v>6</v>
      </c>
      <c r="B1094" t="s">
        <v>17</v>
      </c>
      <c r="C1094" t="s">
        <v>73</v>
      </c>
      <c r="D1094" t="s">
        <v>236</v>
      </c>
      <c r="E1094" t="s">
        <v>519</v>
      </c>
      <c r="F1094" t="s">
        <v>1031</v>
      </c>
    </row>
    <row r="1095" spans="1:6" x14ac:dyDescent="0.25">
      <c r="A1095" t="s">
        <v>6</v>
      </c>
      <c r="B1095" t="s">
        <v>17</v>
      </c>
      <c r="C1095" t="s">
        <v>56</v>
      </c>
      <c r="D1095" t="s">
        <v>193</v>
      </c>
      <c r="E1095" t="s">
        <v>566</v>
      </c>
      <c r="F1095" t="s">
        <v>1034</v>
      </c>
    </row>
    <row r="1096" spans="1:6" x14ac:dyDescent="0.25">
      <c r="A1096" t="s">
        <v>6</v>
      </c>
      <c r="B1096" t="s">
        <v>17</v>
      </c>
      <c r="C1096" t="s">
        <v>34</v>
      </c>
      <c r="D1096" t="s">
        <v>209</v>
      </c>
      <c r="E1096" t="s">
        <v>578</v>
      </c>
      <c r="F1096" t="s">
        <v>893</v>
      </c>
    </row>
    <row r="1097" spans="1:6" x14ac:dyDescent="0.25">
      <c r="A1097" t="s">
        <v>6</v>
      </c>
      <c r="B1097" t="s">
        <v>17</v>
      </c>
      <c r="C1097" t="s">
        <v>88</v>
      </c>
      <c r="D1097" t="s">
        <v>296</v>
      </c>
      <c r="E1097" t="s">
        <v>629</v>
      </c>
      <c r="F1097" t="s">
        <v>1036</v>
      </c>
    </row>
    <row r="1098" spans="1:6" x14ac:dyDescent="0.25">
      <c r="A1098" t="s">
        <v>6</v>
      </c>
      <c r="B1098" t="s">
        <v>17</v>
      </c>
      <c r="C1098" t="s">
        <v>48</v>
      </c>
      <c r="D1098" t="s">
        <v>176</v>
      </c>
      <c r="E1098" t="s">
        <v>552</v>
      </c>
      <c r="F1098" t="s">
        <v>1271</v>
      </c>
    </row>
    <row r="1099" spans="1:6" x14ac:dyDescent="0.25">
      <c r="A1099" t="s">
        <v>6</v>
      </c>
      <c r="B1099" t="s">
        <v>17</v>
      </c>
      <c r="C1099" t="s">
        <v>25</v>
      </c>
      <c r="D1099" t="s">
        <v>197</v>
      </c>
      <c r="E1099" t="s">
        <v>519</v>
      </c>
      <c r="F1099" t="s">
        <v>979</v>
      </c>
    </row>
    <row r="1100" spans="1:6" x14ac:dyDescent="0.25">
      <c r="A1100" t="s">
        <v>6</v>
      </c>
      <c r="B1100" t="s">
        <v>17</v>
      </c>
      <c r="C1100" t="s">
        <v>44</v>
      </c>
      <c r="D1100" t="s">
        <v>169</v>
      </c>
      <c r="E1100" t="s">
        <v>545</v>
      </c>
      <c r="F1100" t="s">
        <v>979</v>
      </c>
    </row>
    <row r="1101" spans="1:6" x14ac:dyDescent="0.25">
      <c r="A1101" t="s">
        <v>6</v>
      </c>
      <c r="B1101" t="s">
        <v>17</v>
      </c>
      <c r="C1101" t="s">
        <v>80</v>
      </c>
      <c r="D1101" t="s">
        <v>277</v>
      </c>
      <c r="E1101" t="s">
        <v>519</v>
      </c>
      <c r="F1101" t="s">
        <v>934</v>
      </c>
    </row>
    <row r="1102" spans="1:6" x14ac:dyDescent="0.25">
      <c r="A1102" t="s">
        <v>6</v>
      </c>
      <c r="B1102" t="s">
        <v>17</v>
      </c>
      <c r="C1102" t="s">
        <v>62</v>
      </c>
      <c r="D1102" t="s">
        <v>212</v>
      </c>
      <c r="E1102" t="s">
        <v>581</v>
      </c>
      <c r="F1102" t="s">
        <v>934</v>
      </c>
    </row>
    <row r="1103" spans="1:6" x14ac:dyDescent="0.25">
      <c r="A1103" t="s">
        <v>6</v>
      </c>
      <c r="B1103" t="s">
        <v>17</v>
      </c>
      <c r="C1103" t="s">
        <v>65</v>
      </c>
      <c r="D1103" t="s">
        <v>218</v>
      </c>
      <c r="E1103" t="s">
        <v>519</v>
      </c>
      <c r="F1103" t="s">
        <v>981</v>
      </c>
    </row>
    <row r="1104" spans="1:6" x14ac:dyDescent="0.25">
      <c r="A1104" t="s">
        <v>6</v>
      </c>
      <c r="B1104" t="s">
        <v>17</v>
      </c>
      <c r="C1104" t="s">
        <v>36</v>
      </c>
      <c r="D1104" t="s">
        <v>158</v>
      </c>
      <c r="E1104" t="s">
        <v>535</v>
      </c>
      <c r="F1104" t="s">
        <v>981</v>
      </c>
    </row>
    <row r="1105" spans="1:6" x14ac:dyDescent="0.25">
      <c r="A1105" t="s">
        <v>6</v>
      </c>
      <c r="B1105" t="s">
        <v>17</v>
      </c>
      <c r="C1105" t="s">
        <v>53</v>
      </c>
      <c r="D1105" t="s">
        <v>211</v>
      </c>
      <c r="E1105" t="s">
        <v>580</v>
      </c>
      <c r="F1105" t="s">
        <v>981</v>
      </c>
    </row>
    <row r="1106" spans="1:6" x14ac:dyDescent="0.25">
      <c r="A1106" t="s">
        <v>6</v>
      </c>
      <c r="B1106" t="s">
        <v>17</v>
      </c>
      <c r="C1106" t="s">
        <v>68</v>
      </c>
      <c r="D1106" t="s">
        <v>273</v>
      </c>
      <c r="E1106" t="s">
        <v>609</v>
      </c>
      <c r="F1106" t="s">
        <v>1037</v>
      </c>
    </row>
    <row r="1107" spans="1:6" x14ac:dyDescent="0.25">
      <c r="A1107" t="s">
        <v>6</v>
      </c>
      <c r="B1107" t="s">
        <v>17</v>
      </c>
      <c r="C1107" t="s">
        <v>31</v>
      </c>
      <c r="D1107" t="s">
        <v>217</v>
      </c>
      <c r="E1107" t="s">
        <v>585</v>
      </c>
      <c r="F1107" t="s">
        <v>20</v>
      </c>
    </row>
    <row r="1108" spans="1:6" x14ac:dyDescent="0.25">
      <c r="A1108" t="s">
        <v>6</v>
      </c>
      <c r="B1108" t="s">
        <v>17</v>
      </c>
      <c r="C1108" t="s">
        <v>49</v>
      </c>
      <c r="D1108" t="s">
        <v>257</v>
      </c>
      <c r="E1108" t="s">
        <v>601</v>
      </c>
      <c r="F1108" t="s">
        <v>19</v>
      </c>
    </row>
    <row r="1109" spans="1:6" x14ac:dyDescent="0.25">
      <c r="A1109" t="s">
        <v>6</v>
      </c>
      <c r="B1109" t="s">
        <v>17</v>
      </c>
      <c r="C1109" t="s">
        <v>26</v>
      </c>
      <c r="D1109" t="s">
        <v>297</v>
      </c>
      <c r="E1109" t="s">
        <v>630</v>
      </c>
      <c r="F1109" t="s">
        <v>899</v>
      </c>
    </row>
    <row r="1110" spans="1:6" x14ac:dyDescent="0.25">
      <c r="A1110" t="s">
        <v>6</v>
      </c>
      <c r="B1110" t="s">
        <v>17</v>
      </c>
      <c r="C1110" t="s">
        <v>36</v>
      </c>
      <c r="D1110" t="s">
        <v>162</v>
      </c>
      <c r="E1110" t="s">
        <v>539</v>
      </c>
      <c r="F1110" t="s">
        <v>899</v>
      </c>
    </row>
    <row r="1111" spans="1:6" x14ac:dyDescent="0.25">
      <c r="A1111" t="s">
        <v>6</v>
      </c>
      <c r="B1111" t="s">
        <v>17</v>
      </c>
      <c r="C1111" t="s">
        <v>50</v>
      </c>
      <c r="D1111" t="s">
        <v>191</v>
      </c>
      <c r="E1111" t="s">
        <v>565</v>
      </c>
      <c r="F1111" t="s">
        <v>900</v>
      </c>
    </row>
    <row r="1112" spans="1:6" x14ac:dyDescent="0.25">
      <c r="A1112" t="s">
        <v>6</v>
      </c>
      <c r="B1112" t="s">
        <v>17</v>
      </c>
      <c r="C1112" t="s">
        <v>37</v>
      </c>
      <c r="D1112" t="s">
        <v>270</v>
      </c>
      <c r="E1112" t="s">
        <v>607</v>
      </c>
      <c r="F1112" t="s">
        <v>900</v>
      </c>
    </row>
    <row r="1113" spans="1:6" x14ac:dyDescent="0.25">
      <c r="A1113" t="s">
        <v>6</v>
      </c>
      <c r="B1113" t="s">
        <v>17</v>
      </c>
      <c r="C1113" t="s">
        <v>59</v>
      </c>
      <c r="D1113" t="s">
        <v>203</v>
      </c>
      <c r="E1113" t="s">
        <v>573</v>
      </c>
      <c r="F1113" t="s">
        <v>982</v>
      </c>
    </row>
    <row r="1114" spans="1:6" x14ac:dyDescent="0.25">
      <c r="A1114" t="s">
        <v>6</v>
      </c>
      <c r="B1114" t="s">
        <v>17</v>
      </c>
      <c r="C1114" t="s">
        <v>48</v>
      </c>
      <c r="D1114" t="s">
        <v>288</v>
      </c>
      <c r="E1114" t="s">
        <v>622</v>
      </c>
      <c r="F1114" t="s">
        <v>902</v>
      </c>
    </row>
    <row r="1115" spans="1:6" x14ac:dyDescent="0.25">
      <c r="A1115" t="s">
        <v>6</v>
      </c>
      <c r="B1115" t="s">
        <v>17</v>
      </c>
      <c r="C1115" t="s">
        <v>22</v>
      </c>
      <c r="D1115" t="s">
        <v>215</v>
      </c>
      <c r="E1115" t="s">
        <v>519</v>
      </c>
      <c r="F1115" t="s">
        <v>903</v>
      </c>
    </row>
    <row r="1116" spans="1:6" x14ac:dyDescent="0.25">
      <c r="A1116" t="s">
        <v>6</v>
      </c>
      <c r="B1116" t="s">
        <v>17</v>
      </c>
      <c r="C1116" t="s">
        <v>34</v>
      </c>
      <c r="D1116" t="s">
        <v>299</v>
      </c>
      <c r="E1116" t="s">
        <v>631</v>
      </c>
      <c r="F1116" t="s">
        <v>904</v>
      </c>
    </row>
    <row r="1117" spans="1:6" x14ac:dyDescent="0.25">
      <c r="A1117" t="s">
        <v>6</v>
      </c>
      <c r="B1117" t="s">
        <v>17</v>
      </c>
      <c r="C1117" t="s">
        <v>47</v>
      </c>
      <c r="D1117" t="s">
        <v>208</v>
      </c>
      <c r="E1117" t="s">
        <v>577</v>
      </c>
      <c r="F1117" t="s">
        <v>904</v>
      </c>
    </row>
    <row r="1118" spans="1:6" x14ac:dyDescent="0.25">
      <c r="A1118" t="s">
        <v>6</v>
      </c>
      <c r="B1118" t="s">
        <v>17</v>
      </c>
      <c r="C1118" t="s">
        <v>74</v>
      </c>
      <c r="D1118" t="s">
        <v>237</v>
      </c>
      <c r="E1118" t="s">
        <v>519</v>
      </c>
      <c r="F1118" t="s">
        <v>907</v>
      </c>
    </row>
    <row r="1119" spans="1:6" x14ac:dyDescent="0.25">
      <c r="A1119" t="s">
        <v>6</v>
      </c>
      <c r="B1119" t="s">
        <v>17</v>
      </c>
      <c r="C1119" t="s">
        <v>69</v>
      </c>
      <c r="D1119" t="s">
        <v>228</v>
      </c>
      <c r="E1119" t="s">
        <v>587</v>
      </c>
      <c r="F1119" t="s">
        <v>907</v>
      </c>
    </row>
    <row r="1120" spans="1:6" x14ac:dyDescent="0.25">
      <c r="A1120" t="s">
        <v>6</v>
      </c>
      <c r="B1120" t="s">
        <v>17</v>
      </c>
      <c r="C1120" t="s">
        <v>60</v>
      </c>
      <c r="D1120" t="s">
        <v>205</v>
      </c>
      <c r="E1120" t="s">
        <v>519</v>
      </c>
      <c r="F1120" t="s">
        <v>907</v>
      </c>
    </row>
    <row r="1121" spans="1:6" x14ac:dyDescent="0.25">
      <c r="A1121" t="s">
        <v>6</v>
      </c>
      <c r="B1121" t="s">
        <v>17</v>
      </c>
      <c r="C1121" t="s">
        <v>27</v>
      </c>
      <c r="D1121" t="s">
        <v>245</v>
      </c>
      <c r="E1121" t="s">
        <v>519</v>
      </c>
      <c r="F1121" t="s">
        <v>907</v>
      </c>
    </row>
    <row r="1122" spans="1:6" x14ac:dyDescent="0.25">
      <c r="A1122" t="s">
        <v>6</v>
      </c>
      <c r="B1122" t="s">
        <v>17</v>
      </c>
      <c r="C1122" t="s">
        <v>50</v>
      </c>
      <c r="D1122" t="s">
        <v>244</v>
      </c>
      <c r="E1122" t="s">
        <v>596</v>
      </c>
      <c r="F1122" t="s">
        <v>907</v>
      </c>
    </row>
    <row r="1123" spans="1:6" x14ac:dyDescent="0.25">
      <c r="A1123" t="s">
        <v>6</v>
      </c>
      <c r="B1123" t="s">
        <v>17</v>
      </c>
      <c r="C1123" t="s">
        <v>34</v>
      </c>
      <c r="D1123" t="s">
        <v>239</v>
      </c>
      <c r="E1123" t="s">
        <v>592</v>
      </c>
      <c r="F1123" t="s">
        <v>907</v>
      </c>
    </row>
    <row r="1124" spans="1:6" x14ac:dyDescent="0.25">
      <c r="A1124" t="s">
        <v>6</v>
      </c>
      <c r="B1124" t="s">
        <v>17</v>
      </c>
      <c r="C1124" t="s">
        <v>72</v>
      </c>
      <c r="D1124" t="s">
        <v>233</v>
      </c>
      <c r="E1124" t="s">
        <v>590</v>
      </c>
      <c r="F1124" t="s">
        <v>907</v>
      </c>
    </row>
    <row r="1125" spans="1:6" x14ac:dyDescent="0.25">
      <c r="A1125" t="s">
        <v>6</v>
      </c>
      <c r="B1125" t="s">
        <v>17</v>
      </c>
      <c r="C1125" t="s">
        <v>22</v>
      </c>
      <c r="D1125" t="s">
        <v>247</v>
      </c>
      <c r="E1125" t="s">
        <v>519</v>
      </c>
      <c r="F1125" t="s">
        <v>907</v>
      </c>
    </row>
    <row r="1126" spans="1:6" x14ac:dyDescent="0.25">
      <c r="A1126" t="s">
        <v>6</v>
      </c>
      <c r="B1126" t="s">
        <v>17</v>
      </c>
      <c r="C1126" t="s">
        <v>28</v>
      </c>
      <c r="D1126" t="s">
        <v>249</v>
      </c>
      <c r="E1126" t="s">
        <v>519</v>
      </c>
      <c r="F1126" t="s">
        <v>907</v>
      </c>
    </row>
    <row r="1127" spans="1:6" x14ac:dyDescent="0.25">
      <c r="A1127" t="s">
        <v>6</v>
      </c>
      <c r="B1127" t="s">
        <v>17</v>
      </c>
      <c r="C1127" t="s">
        <v>27</v>
      </c>
      <c r="D1127" t="s">
        <v>241</v>
      </c>
      <c r="E1127" t="s">
        <v>594</v>
      </c>
      <c r="F1127" t="s">
        <v>907</v>
      </c>
    </row>
    <row r="1128" spans="1:6" x14ac:dyDescent="0.25">
      <c r="A1128" t="s">
        <v>6</v>
      </c>
      <c r="B1128" t="s">
        <v>17</v>
      </c>
      <c r="C1128" t="s">
        <v>44</v>
      </c>
      <c r="D1128" t="s">
        <v>238</v>
      </c>
      <c r="E1128" t="s">
        <v>519</v>
      </c>
      <c r="F1128" t="s">
        <v>907</v>
      </c>
    </row>
    <row r="1129" spans="1:6" x14ac:dyDescent="0.25">
      <c r="A1129" t="s">
        <v>6</v>
      </c>
      <c r="B1129" t="s">
        <v>17</v>
      </c>
      <c r="C1129" t="s">
        <v>42</v>
      </c>
      <c r="D1129" t="s">
        <v>251</v>
      </c>
      <c r="E1129" t="s">
        <v>599</v>
      </c>
      <c r="F1129" t="s">
        <v>907</v>
      </c>
    </row>
    <row r="1130" spans="1:6" x14ac:dyDescent="0.25">
      <c r="A1130" t="s">
        <v>6</v>
      </c>
      <c r="B1130" t="s">
        <v>17</v>
      </c>
      <c r="C1130" t="s">
        <v>64</v>
      </c>
      <c r="D1130" t="s">
        <v>216</v>
      </c>
      <c r="E1130" t="s">
        <v>584</v>
      </c>
      <c r="F1130" t="s">
        <v>907</v>
      </c>
    </row>
    <row r="1131" spans="1:6" x14ac:dyDescent="0.25">
      <c r="A1131" t="s">
        <v>6</v>
      </c>
      <c r="B1131" t="s">
        <v>17</v>
      </c>
      <c r="C1131" t="s">
        <v>77</v>
      </c>
      <c r="D1131" t="s">
        <v>250</v>
      </c>
      <c r="E1131" t="s">
        <v>598</v>
      </c>
      <c r="F1131" t="s">
        <v>907</v>
      </c>
    </row>
    <row r="1132" spans="1:6" x14ac:dyDescent="0.25">
      <c r="A1132" t="s">
        <v>6</v>
      </c>
      <c r="B1132" t="s">
        <v>17</v>
      </c>
      <c r="C1132" t="s">
        <v>40</v>
      </c>
      <c r="D1132" t="s">
        <v>254</v>
      </c>
      <c r="E1132" t="s">
        <v>519</v>
      </c>
      <c r="F1132" t="s">
        <v>907</v>
      </c>
    </row>
    <row r="1133" spans="1:6" x14ac:dyDescent="0.25">
      <c r="A1133" t="s">
        <v>6</v>
      </c>
      <c r="B1133" t="s">
        <v>17</v>
      </c>
      <c r="C1133" t="s">
        <v>77</v>
      </c>
      <c r="D1133" t="s">
        <v>252</v>
      </c>
      <c r="E1133" t="s">
        <v>519</v>
      </c>
      <c r="F1133" t="s">
        <v>907</v>
      </c>
    </row>
    <row r="1134" spans="1:6" x14ac:dyDescent="0.25">
      <c r="A1134" t="s">
        <v>6</v>
      </c>
      <c r="B1134" t="s">
        <v>17</v>
      </c>
      <c r="C1134" t="s">
        <v>27</v>
      </c>
      <c r="D1134" t="s">
        <v>242</v>
      </c>
      <c r="E1134" t="s">
        <v>519</v>
      </c>
      <c r="F1134" t="s">
        <v>907</v>
      </c>
    </row>
    <row r="1135" spans="1:6" x14ac:dyDescent="0.25">
      <c r="A1135" t="s">
        <v>6</v>
      </c>
      <c r="B1135" t="s">
        <v>17</v>
      </c>
      <c r="C1135" t="s">
        <v>50</v>
      </c>
      <c r="D1135" t="s">
        <v>258</v>
      </c>
      <c r="E1135" t="s">
        <v>602</v>
      </c>
      <c r="F1135" t="s">
        <v>907</v>
      </c>
    </row>
    <row r="1136" spans="1:6" x14ac:dyDescent="0.25">
      <c r="A1136" t="s">
        <v>6</v>
      </c>
      <c r="B1136" t="s">
        <v>17</v>
      </c>
      <c r="C1136" t="s">
        <v>74</v>
      </c>
      <c r="D1136" t="s">
        <v>255</v>
      </c>
      <c r="E1136" t="s">
        <v>519</v>
      </c>
      <c r="F1136" t="s">
        <v>907</v>
      </c>
    </row>
    <row r="1137" spans="1:6" x14ac:dyDescent="0.25">
      <c r="A1137" t="s">
        <v>6</v>
      </c>
      <c r="B1137" t="s">
        <v>17</v>
      </c>
      <c r="C1137" t="s">
        <v>40</v>
      </c>
      <c r="D1137" t="s">
        <v>163</v>
      </c>
      <c r="E1137" t="s">
        <v>519</v>
      </c>
      <c r="F1137" t="s">
        <v>907</v>
      </c>
    </row>
    <row r="1138" spans="1:6" x14ac:dyDescent="0.25">
      <c r="A1138" t="s">
        <v>6</v>
      </c>
      <c r="B1138" t="s">
        <v>17</v>
      </c>
      <c r="C1138" t="s">
        <v>76</v>
      </c>
      <c r="D1138" t="s">
        <v>246</v>
      </c>
      <c r="E1138" t="s">
        <v>597</v>
      </c>
      <c r="F1138" t="s">
        <v>907</v>
      </c>
    </row>
    <row r="1139" spans="1:6" x14ac:dyDescent="0.25">
      <c r="A1139" t="s">
        <v>6</v>
      </c>
      <c r="B1139" t="s">
        <v>17</v>
      </c>
      <c r="C1139" t="s">
        <v>40</v>
      </c>
      <c r="D1139" t="s">
        <v>260</v>
      </c>
      <c r="E1139" t="s">
        <v>519</v>
      </c>
      <c r="F1139" t="s">
        <v>907</v>
      </c>
    </row>
    <row r="1140" spans="1:6" x14ac:dyDescent="0.25">
      <c r="A1140" t="s">
        <v>6</v>
      </c>
      <c r="B1140" t="s">
        <v>17</v>
      </c>
      <c r="C1140" t="s">
        <v>78</v>
      </c>
      <c r="D1140" t="s">
        <v>262</v>
      </c>
      <c r="E1140" t="s">
        <v>519</v>
      </c>
      <c r="F1140" t="s">
        <v>907</v>
      </c>
    </row>
    <row r="1141" spans="1:6" x14ac:dyDescent="0.25">
      <c r="A1141" t="s">
        <v>6</v>
      </c>
      <c r="B1141" t="s">
        <v>17</v>
      </c>
      <c r="C1141" t="s">
        <v>22</v>
      </c>
      <c r="D1141" t="s">
        <v>263</v>
      </c>
      <c r="E1141" t="s">
        <v>519</v>
      </c>
      <c r="F1141" t="s">
        <v>907</v>
      </c>
    </row>
    <row r="1142" spans="1:6" x14ac:dyDescent="0.25">
      <c r="A1142" t="s">
        <v>6</v>
      </c>
      <c r="B1142" t="s">
        <v>17</v>
      </c>
      <c r="C1142" t="s">
        <v>49</v>
      </c>
      <c r="D1142" t="s">
        <v>261</v>
      </c>
      <c r="E1142" t="s">
        <v>604</v>
      </c>
      <c r="F1142" t="s">
        <v>907</v>
      </c>
    </row>
    <row r="1143" spans="1:6" x14ac:dyDescent="0.25">
      <c r="A1143" t="s">
        <v>6</v>
      </c>
      <c r="B1143" t="s">
        <v>17</v>
      </c>
      <c r="C1143" t="s">
        <v>38</v>
      </c>
      <c r="D1143" t="s">
        <v>253</v>
      </c>
      <c r="E1143" t="s">
        <v>600</v>
      </c>
      <c r="F1143" t="s">
        <v>907</v>
      </c>
    </row>
    <row r="1144" spans="1:6" x14ac:dyDescent="0.25">
      <c r="A1144" t="s">
        <v>6</v>
      </c>
      <c r="B1144" t="s">
        <v>17</v>
      </c>
      <c r="C1144" t="s">
        <v>27</v>
      </c>
      <c r="D1144" t="s">
        <v>179</v>
      </c>
      <c r="E1144" t="s">
        <v>554</v>
      </c>
      <c r="F1144" t="s">
        <v>907</v>
      </c>
    </row>
    <row r="1145" spans="1:6" x14ac:dyDescent="0.25">
      <c r="A1145" t="s">
        <v>6</v>
      </c>
      <c r="B1145" t="s">
        <v>17</v>
      </c>
      <c r="C1145" t="s">
        <v>36</v>
      </c>
      <c r="D1145" t="s">
        <v>276</v>
      </c>
      <c r="E1145" t="s">
        <v>612</v>
      </c>
      <c r="F1145" t="s">
        <v>907</v>
      </c>
    </row>
    <row r="1146" spans="1:6" x14ac:dyDescent="0.25">
      <c r="A1146" t="s">
        <v>6</v>
      </c>
      <c r="B1146" t="s">
        <v>17</v>
      </c>
      <c r="C1146" t="s">
        <v>40</v>
      </c>
      <c r="D1146" t="s">
        <v>264</v>
      </c>
      <c r="E1146" t="s">
        <v>519</v>
      </c>
      <c r="F1146" t="s">
        <v>907</v>
      </c>
    </row>
    <row r="1147" spans="1:6" x14ac:dyDescent="0.25">
      <c r="A1147" t="s">
        <v>6</v>
      </c>
      <c r="B1147" t="s">
        <v>17</v>
      </c>
      <c r="C1147" t="s">
        <v>63</v>
      </c>
      <c r="D1147" t="s">
        <v>214</v>
      </c>
      <c r="E1147" t="s">
        <v>583</v>
      </c>
      <c r="F1147" t="s">
        <v>907</v>
      </c>
    </row>
    <row r="1148" spans="1:6" x14ac:dyDescent="0.25">
      <c r="A1148" t="s">
        <v>6</v>
      </c>
      <c r="B1148" t="s">
        <v>17</v>
      </c>
      <c r="C1148" t="s">
        <v>22</v>
      </c>
      <c r="D1148" t="s">
        <v>221</v>
      </c>
      <c r="E1148" t="s">
        <v>519</v>
      </c>
      <c r="F1148" t="s">
        <v>907</v>
      </c>
    </row>
    <row r="1149" spans="1:6" x14ac:dyDescent="0.25">
      <c r="A1149" t="s">
        <v>6</v>
      </c>
      <c r="B1149" t="s">
        <v>17</v>
      </c>
      <c r="C1149" t="s">
        <v>66</v>
      </c>
      <c r="D1149" t="s">
        <v>219</v>
      </c>
      <c r="E1149" t="s">
        <v>586</v>
      </c>
      <c r="F1149" t="s">
        <v>907</v>
      </c>
    </row>
    <row r="1150" spans="1:6" x14ac:dyDescent="0.25">
      <c r="A1150" t="s">
        <v>6</v>
      </c>
      <c r="B1150" t="s">
        <v>17</v>
      </c>
      <c r="C1150" t="s">
        <v>30</v>
      </c>
      <c r="D1150" t="s">
        <v>259</v>
      </c>
      <c r="E1150" t="s">
        <v>603</v>
      </c>
      <c r="F1150" t="s">
        <v>907</v>
      </c>
    </row>
    <row r="1151" spans="1:6" x14ac:dyDescent="0.25">
      <c r="A1151" t="s">
        <v>6</v>
      </c>
      <c r="B1151" t="s">
        <v>17</v>
      </c>
      <c r="C1151" t="s">
        <v>30</v>
      </c>
      <c r="D1151" t="s">
        <v>266</v>
      </c>
      <c r="E1151" t="s">
        <v>519</v>
      </c>
      <c r="F1151" t="s">
        <v>907</v>
      </c>
    </row>
    <row r="1152" spans="1:6" x14ac:dyDescent="0.25">
      <c r="A1152" t="s">
        <v>6</v>
      </c>
      <c r="B1152" t="s">
        <v>17</v>
      </c>
      <c r="C1152" t="s">
        <v>46</v>
      </c>
      <c r="D1152" t="s">
        <v>172</v>
      </c>
      <c r="E1152" t="s">
        <v>548</v>
      </c>
      <c r="F1152" t="s">
        <v>907</v>
      </c>
    </row>
    <row r="1153" spans="1:6" x14ac:dyDescent="0.25">
      <c r="A1153" t="s">
        <v>6</v>
      </c>
      <c r="B1153" t="s">
        <v>17</v>
      </c>
      <c r="C1153" t="s">
        <v>50</v>
      </c>
      <c r="D1153" t="s">
        <v>190</v>
      </c>
      <c r="E1153" t="s">
        <v>564</v>
      </c>
      <c r="F1153" t="s">
        <v>907</v>
      </c>
    </row>
    <row r="1154" spans="1:6" x14ac:dyDescent="0.25">
      <c r="A1154" t="s">
        <v>6</v>
      </c>
      <c r="B1154" t="s">
        <v>17</v>
      </c>
      <c r="C1154" t="s">
        <v>79</v>
      </c>
      <c r="D1154" t="s">
        <v>267</v>
      </c>
      <c r="E1154" t="s">
        <v>519</v>
      </c>
      <c r="F1154" t="s">
        <v>907</v>
      </c>
    </row>
    <row r="1155" spans="1:6" x14ac:dyDescent="0.25">
      <c r="A1155" t="s">
        <v>6</v>
      </c>
      <c r="B1155" t="s">
        <v>17</v>
      </c>
      <c r="C1155" t="s">
        <v>40</v>
      </c>
      <c r="D1155" t="s">
        <v>248</v>
      </c>
      <c r="E1155" t="s">
        <v>519</v>
      </c>
      <c r="F1155" t="s">
        <v>907</v>
      </c>
    </row>
    <row r="1156" spans="1:6" x14ac:dyDescent="0.25">
      <c r="A1156" t="s">
        <v>6</v>
      </c>
      <c r="B1156" t="s">
        <v>17</v>
      </c>
      <c r="C1156" t="s">
        <v>32</v>
      </c>
      <c r="D1156" t="s">
        <v>265</v>
      </c>
      <c r="E1156" t="s">
        <v>519</v>
      </c>
      <c r="F1156" t="s">
        <v>907</v>
      </c>
    </row>
    <row r="1157" spans="1:6" x14ac:dyDescent="0.25">
      <c r="A1157" t="s">
        <v>6</v>
      </c>
      <c r="B1157" t="s">
        <v>17</v>
      </c>
      <c r="C1157" t="s">
        <v>59</v>
      </c>
      <c r="D1157" t="s">
        <v>222</v>
      </c>
      <c r="E1157" t="s">
        <v>519</v>
      </c>
      <c r="F1157" t="s">
        <v>907</v>
      </c>
    </row>
    <row r="1158" spans="1:6" x14ac:dyDescent="0.25">
      <c r="A1158" t="s">
        <v>6</v>
      </c>
      <c r="B1158" t="s">
        <v>17</v>
      </c>
      <c r="C1158" t="s">
        <v>82</v>
      </c>
      <c r="D1158" t="s">
        <v>280</v>
      </c>
      <c r="E1158" t="s">
        <v>519</v>
      </c>
      <c r="F1158" t="s">
        <v>907</v>
      </c>
    </row>
    <row r="1159" spans="1:6" x14ac:dyDescent="0.25">
      <c r="A1159" t="s">
        <v>6</v>
      </c>
      <c r="B1159" t="s">
        <v>17</v>
      </c>
      <c r="C1159" t="s">
        <v>59</v>
      </c>
      <c r="D1159" t="s">
        <v>224</v>
      </c>
      <c r="E1159" t="s">
        <v>519</v>
      </c>
      <c r="F1159" t="s">
        <v>907</v>
      </c>
    </row>
    <row r="1160" spans="1:6" x14ac:dyDescent="0.25">
      <c r="A1160" t="s">
        <v>6</v>
      </c>
      <c r="B1160" t="s">
        <v>17</v>
      </c>
      <c r="C1160" t="s">
        <v>25</v>
      </c>
      <c r="D1160" t="s">
        <v>141</v>
      </c>
      <c r="E1160" t="s">
        <v>519</v>
      </c>
      <c r="F1160" t="s">
        <v>907</v>
      </c>
    </row>
    <row r="1161" spans="1:6" x14ac:dyDescent="0.25">
      <c r="A1161" t="s">
        <v>6</v>
      </c>
      <c r="B1161" t="s">
        <v>17</v>
      </c>
      <c r="C1161" t="s">
        <v>59</v>
      </c>
      <c r="D1161" t="s">
        <v>223</v>
      </c>
      <c r="E1161" t="s">
        <v>519</v>
      </c>
      <c r="F1161" t="s">
        <v>907</v>
      </c>
    </row>
    <row r="1162" spans="1:6" x14ac:dyDescent="0.25">
      <c r="A1162" t="s">
        <v>6</v>
      </c>
      <c r="B1162" t="s">
        <v>17</v>
      </c>
      <c r="C1162" t="s">
        <v>58</v>
      </c>
      <c r="D1162" t="s">
        <v>201</v>
      </c>
      <c r="E1162" t="s">
        <v>571</v>
      </c>
      <c r="F1162" t="s">
        <v>907</v>
      </c>
    </row>
    <row r="1163" spans="1:6" x14ac:dyDescent="0.25">
      <c r="A1163" t="s">
        <v>6</v>
      </c>
      <c r="B1163" t="s">
        <v>17</v>
      </c>
      <c r="C1163" t="s">
        <v>34</v>
      </c>
      <c r="D1163" t="s">
        <v>225</v>
      </c>
      <c r="E1163" t="s">
        <v>519</v>
      </c>
      <c r="F1163" t="s">
        <v>907</v>
      </c>
    </row>
    <row r="1164" spans="1:6" x14ac:dyDescent="0.25">
      <c r="A1164" t="s">
        <v>6</v>
      </c>
      <c r="B1164" t="s">
        <v>17</v>
      </c>
      <c r="C1164" t="s">
        <v>27</v>
      </c>
      <c r="D1164" t="s">
        <v>229</v>
      </c>
      <c r="E1164" t="s">
        <v>519</v>
      </c>
      <c r="F1164" t="s">
        <v>907</v>
      </c>
    </row>
    <row r="1165" spans="1:6" x14ac:dyDescent="0.25">
      <c r="A1165" t="s">
        <v>6</v>
      </c>
      <c r="B1165" t="s">
        <v>17</v>
      </c>
      <c r="C1165" t="s">
        <v>85</v>
      </c>
      <c r="D1165" t="s">
        <v>283</v>
      </c>
      <c r="E1165" t="s">
        <v>617</v>
      </c>
      <c r="F1165" t="s">
        <v>907</v>
      </c>
    </row>
    <row r="1166" spans="1:6" x14ac:dyDescent="0.25">
      <c r="A1166" t="s">
        <v>6</v>
      </c>
      <c r="B1166" t="s">
        <v>17</v>
      </c>
      <c r="C1166" t="s">
        <v>73</v>
      </c>
      <c r="D1166" t="s">
        <v>278</v>
      </c>
      <c r="E1166" t="s">
        <v>613</v>
      </c>
      <c r="F1166" t="s">
        <v>907</v>
      </c>
    </row>
    <row r="1167" spans="1:6" x14ac:dyDescent="0.25">
      <c r="A1167" t="s">
        <v>6</v>
      </c>
      <c r="B1167" t="s">
        <v>17</v>
      </c>
      <c r="C1167" t="s">
        <v>71</v>
      </c>
      <c r="D1167" t="s">
        <v>231</v>
      </c>
      <c r="E1167" t="s">
        <v>519</v>
      </c>
      <c r="F1167" t="s">
        <v>907</v>
      </c>
    </row>
    <row r="1168" spans="1:6" x14ac:dyDescent="0.25">
      <c r="A1168" t="s">
        <v>6</v>
      </c>
      <c r="B1168" t="s">
        <v>17</v>
      </c>
      <c r="C1168" t="s">
        <v>68</v>
      </c>
      <c r="D1168" t="s">
        <v>227</v>
      </c>
      <c r="E1168" t="s">
        <v>519</v>
      </c>
      <c r="F1168" t="s">
        <v>907</v>
      </c>
    </row>
    <row r="1169" spans="1:6" x14ac:dyDescent="0.25">
      <c r="A1169" t="s">
        <v>6</v>
      </c>
      <c r="B1169" t="s">
        <v>17</v>
      </c>
      <c r="C1169" t="s">
        <v>41</v>
      </c>
      <c r="D1169" t="s">
        <v>232</v>
      </c>
      <c r="E1169" t="s">
        <v>589</v>
      </c>
      <c r="F1169" t="s">
        <v>907</v>
      </c>
    </row>
    <row r="1170" spans="1:6" x14ac:dyDescent="0.25">
      <c r="A1170" t="s">
        <v>6</v>
      </c>
      <c r="B1170" t="s">
        <v>17</v>
      </c>
      <c r="C1170" t="s">
        <v>52</v>
      </c>
      <c r="D1170" t="s">
        <v>182</v>
      </c>
      <c r="E1170" t="s">
        <v>519</v>
      </c>
      <c r="F1170" t="s">
        <v>907</v>
      </c>
    </row>
    <row r="1171" spans="1:6" x14ac:dyDescent="0.25">
      <c r="A1171" t="s">
        <v>6</v>
      </c>
      <c r="B1171" t="s">
        <v>17</v>
      </c>
      <c r="C1171" t="s">
        <v>28</v>
      </c>
      <c r="D1171" t="s">
        <v>234</v>
      </c>
      <c r="E1171" t="s">
        <v>519</v>
      </c>
      <c r="F1171" t="s">
        <v>907</v>
      </c>
    </row>
    <row r="1172" spans="1:6" x14ac:dyDescent="0.25">
      <c r="A1172" t="s">
        <v>6</v>
      </c>
      <c r="B1172" t="s">
        <v>17</v>
      </c>
      <c r="C1172" t="s">
        <v>74</v>
      </c>
      <c r="D1172" t="s">
        <v>237</v>
      </c>
      <c r="E1172" t="s">
        <v>519</v>
      </c>
      <c r="F1172" t="s">
        <v>907</v>
      </c>
    </row>
    <row r="1173" spans="1:6" x14ac:dyDescent="0.25">
      <c r="A1173" t="s">
        <v>6</v>
      </c>
      <c r="B1173" t="s">
        <v>17</v>
      </c>
      <c r="C1173" t="s">
        <v>69</v>
      </c>
      <c r="D1173" t="s">
        <v>228</v>
      </c>
      <c r="E1173" t="s">
        <v>587</v>
      </c>
      <c r="F1173" t="s">
        <v>907</v>
      </c>
    </row>
    <row r="1174" spans="1:6" x14ac:dyDescent="0.25">
      <c r="A1174" t="s">
        <v>6</v>
      </c>
      <c r="B1174" t="s">
        <v>17</v>
      </c>
      <c r="C1174" t="s">
        <v>60</v>
      </c>
      <c r="D1174" t="s">
        <v>205</v>
      </c>
      <c r="E1174" t="s">
        <v>519</v>
      </c>
      <c r="F1174" t="s">
        <v>907</v>
      </c>
    </row>
    <row r="1175" spans="1:6" x14ac:dyDescent="0.25">
      <c r="A1175" t="s">
        <v>6</v>
      </c>
      <c r="B1175" t="s">
        <v>18</v>
      </c>
      <c r="C1175" t="s">
        <v>29</v>
      </c>
      <c r="D1175" t="s">
        <v>290</v>
      </c>
      <c r="E1175" t="s">
        <v>623</v>
      </c>
      <c r="F1175" t="s">
        <v>1272</v>
      </c>
    </row>
    <row r="1176" spans="1:6" x14ac:dyDescent="0.25">
      <c r="A1176" t="s">
        <v>6</v>
      </c>
      <c r="B1176" t="s">
        <v>18</v>
      </c>
      <c r="C1176" t="s">
        <v>22</v>
      </c>
      <c r="D1176" t="s">
        <v>138</v>
      </c>
      <c r="E1176" t="s">
        <v>516</v>
      </c>
      <c r="F1176" t="s">
        <v>1273</v>
      </c>
    </row>
    <row r="1177" spans="1:6" x14ac:dyDescent="0.25">
      <c r="A1177" t="s">
        <v>6</v>
      </c>
      <c r="B1177" t="s">
        <v>18</v>
      </c>
      <c r="C1177" t="s">
        <v>81</v>
      </c>
      <c r="D1177" t="s">
        <v>274</v>
      </c>
      <c r="E1177" t="s">
        <v>610</v>
      </c>
      <c r="F1177" t="s">
        <v>1274</v>
      </c>
    </row>
    <row r="1178" spans="1:6" x14ac:dyDescent="0.25">
      <c r="A1178" t="s">
        <v>6</v>
      </c>
      <c r="B1178" t="s">
        <v>18</v>
      </c>
      <c r="C1178" t="s">
        <v>27</v>
      </c>
      <c r="D1178" t="s">
        <v>291</v>
      </c>
      <c r="E1178" t="s">
        <v>624</v>
      </c>
      <c r="F1178" t="s">
        <v>1275</v>
      </c>
    </row>
    <row r="1179" spans="1:6" x14ac:dyDescent="0.25">
      <c r="A1179" t="s">
        <v>6</v>
      </c>
      <c r="B1179" t="s">
        <v>18</v>
      </c>
      <c r="C1179" t="s">
        <v>31</v>
      </c>
      <c r="D1179" t="s">
        <v>149</v>
      </c>
      <c r="E1179" t="s">
        <v>526</v>
      </c>
      <c r="F1179" t="s">
        <v>1276</v>
      </c>
    </row>
    <row r="1180" spans="1:6" x14ac:dyDescent="0.25">
      <c r="A1180" t="s">
        <v>6</v>
      </c>
      <c r="B1180" t="s">
        <v>18</v>
      </c>
      <c r="C1180" t="s">
        <v>27</v>
      </c>
      <c r="D1180" t="s">
        <v>143</v>
      </c>
      <c r="E1180" t="s">
        <v>521</v>
      </c>
      <c r="F1180" t="s">
        <v>1277</v>
      </c>
    </row>
    <row r="1181" spans="1:6" x14ac:dyDescent="0.25">
      <c r="A1181" t="s">
        <v>6</v>
      </c>
      <c r="B1181" t="s">
        <v>18</v>
      </c>
      <c r="C1181" t="s">
        <v>24</v>
      </c>
      <c r="D1181" t="s">
        <v>140</v>
      </c>
      <c r="E1181" t="s">
        <v>518</v>
      </c>
      <c r="F1181" t="s">
        <v>1278</v>
      </c>
    </row>
    <row r="1182" spans="1:6" x14ac:dyDescent="0.25">
      <c r="A1182" t="s">
        <v>6</v>
      </c>
      <c r="B1182" t="s">
        <v>18</v>
      </c>
      <c r="C1182" t="s">
        <v>26</v>
      </c>
      <c r="D1182" t="s">
        <v>142</v>
      </c>
      <c r="E1182" t="s">
        <v>520</v>
      </c>
      <c r="F1182" t="s">
        <v>1279</v>
      </c>
    </row>
    <row r="1183" spans="1:6" x14ac:dyDescent="0.25">
      <c r="A1183" t="s">
        <v>6</v>
      </c>
      <c r="B1183" t="s">
        <v>18</v>
      </c>
      <c r="C1183" t="s">
        <v>27</v>
      </c>
      <c r="D1183" t="s">
        <v>152</v>
      </c>
      <c r="E1183" t="s">
        <v>529</v>
      </c>
      <c r="F1183" t="s">
        <v>1280</v>
      </c>
    </row>
    <row r="1184" spans="1:6" x14ac:dyDescent="0.25">
      <c r="A1184" t="s">
        <v>6</v>
      </c>
      <c r="B1184" t="s">
        <v>18</v>
      </c>
      <c r="C1184" t="s">
        <v>22</v>
      </c>
      <c r="D1184" t="s">
        <v>146</v>
      </c>
      <c r="E1184" t="s">
        <v>523</v>
      </c>
      <c r="F1184" t="s">
        <v>1281</v>
      </c>
    </row>
    <row r="1185" spans="1:6" x14ac:dyDescent="0.25">
      <c r="A1185" t="s">
        <v>6</v>
      </c>
      <c r="B1185" t="s">
        <v>18</v>
      </c>
      <c r="C1185" t="s">
        <v>27</v>
      </c>
      <c r="D1185" t="s">
        <v>151</v>
      </c>
      <c r="E1185" t="s">
        <v>528</v>
      </c>
      <c r="F1185" t="s">
        <v>1282</v>
      </c>
    </row>
    <row r="1186" spans="1:6" x14ac:dyDescent="0.25">
      <c r="A1186" t="s">
        <v>6</v>
      </c>
      <c r="B1186" t="s">
        <v>18</v>
      </c>
      <c r="C1186" t="s">
        <v>34</v>
      </c>
      <c r="D1186" t="s">
        <v>154</v>
      </c>
      <c r="E1186" t="s">
        <v>531</v>
      </c>
      <c r="F1186" t="s">
        <v>1283</v>
      </c>
    </row>
    <row r="1187" spans="1:6" x14ac:dyDescent="0.25">
      <c r="A1187" t="s">
        <v>6</v>
      </c>
      <c r="B1187" t="s">
        <v>18</v>
      </c>
      <c r="C1187" t="s">
        <v>80</v>
      </c>
      <c r="D1187" t="s">
        <v>268</v>
      </c>
      <c r="E1187" t="s">
        <v>605</v>
      </c>
      <c r="F1187" t="s">
        <v>1284</v>
      </c>
    </row>
    <row r="1188" spans="1:6" x14ac:dyDescent="0.25">
      <c r="A1188" t="s">
        <v>6</v>
      </c>
      <c r="B1188" t="s">
        <v>18</v>
      </c>
      <c r="C1188" t="s">
        <v>41</v>
      </c>
      <c r="D1188" t="s">
        <v>293</v>
      </c>
      <c r="E1188" t="s">
        <v>626</v>
      </c>
      <c r="F1188" t="s">
        <v>1285</v>
      </c>
    </row>
    <row r="1189" spans="1:6" x14ac:dyDescent="0.25">
      <c r="A1189" t="s">
        <v>6</v>
      </c>
      <c r="B1189" t="s">
        <v>18</v>
      </c>
      <c r="C1189" t="s">
        <v>47</v>
      </c>
      <c r="D1189" t="s">
        <v>173</v>
      </c>
      <c r="E1189" t="s">
        <v>549</v>
      </c>
      <c r="F1189" t="s">
        <v>1286</v>
      </c>
    </row>
    <row r="1190" spans="1:6" x14ac:dyDescent="0.25">
      <c r="A1190" t="s">
        <v>6</v>
      </c>
      <c r="B1190" t="s">
        <v>18</v>
      </c>
      <c r="C1190" t="s">
        <v>26</v>
      </c>
      <c r="D1190" t="s">
        <v>180</v>
      </c>
      <c r="E1190" t="s">
        <v>555</v>
      </c>
      <c r="F1190" t="s">
        <v>1287</v>
      </c>
    </row>
    <row r="1191" spans="1:6" x14ac:dyDescent="0.25">
      <c r="A1191" t="s">
        <v>6</v>
      </c>
      <c r="B1191" t="s">
        <v>18</v>
      </c>
      <c r="C1191" t="s">
        <v>28</v>
      </c>
      <c r="D1191" t="s">
        <v>144</v>
      </c>
      <c r="E1191" t="s">
        <v>522</v>
      </c>
      <c r="F1191" t="s">
        <v>1288</v>
      </c>
    </row>
    <row r="1192" spans="1:6" x14ac:dyDescent="0.25">
      <c r="A1192" t="s">
        <v>6</v>
      </c>
      <c r="B1192" t="s">
        <v>18</v>
      </c>
      <c r="C1192" t="s">
        <v>29</v>
      </c>
      <c r="D1192" t="s">
        <v>147</v>
      </c>
      <c r="E1192" t="s">
        <v>524</v>
      </c>
      <c r="F1192" t="s">
        <v>1289</v>
      </c>
    </row>
    <row r="1193" spans="1:6" x14ac:dyDescent="0.25">
      <c r="A1193" t="s">
        <v>6</v>
      </c>
      <c r="B1193" t="s">
        <v>18</v>
      </c>
      <c r="C1193" t="s">
        <v>29</v>
      </c>
      <c r="D1193" t="s">
        <v>292</v>
      </c>
      <c r="E1193" t="s">
        <v>625</v>
      </c>
      <c r="F1193" t="s">
        <v>1290</v>
      </c>
    </row>
    <row r="1194" spans="1:6" x14ac:dyDescent="0.25">
      <c r="A1194" t="s">
        <v>6</v>
      </c>
      <c r="B1194" t="s">
        <v>18</v>
      </c>
      <c r="C1194" t="s">
        <v>47</v>
      </c>
      <c r="D1194" t="s">
        <v>194</v>
      </c>
      <c r="E1194" t="s">
        <v>567</v>
      </c>
      <c r="F1194" t="s">
        <v>1291</v>
      </c>
    </row>
    <row r="1195" spans="1:6" x14ac:dyDescent="0.25">
      <c r="A1195" t="s">
        <v>6</v>
      </c>
      <c r="B1195" t="s">
        <v>18</v>
      </c>
      <c r="C1195" t="s">
        <v>27</v>
      </c>
      <c r="D1195" t="s">
        <v>229</v>
      </c>
      <c r="E1195" t="s">
        <v>519</v>
      </c>
      <c r="F1195" t="s">
        <v>1292</v>
      </c>
    </row>
    <row r="1196" spans="1:6" x14ac:dyDescent="0.25">
      <c r="A1196" t="s">
        <v>6</v>
      </c>
      <c r="B1196" t="s">
        <v>18</v>
      </c>
      <c r="C1196" t="s">
        <v>84</v>
      </c>
      <c r="D1196" t="s">
        <v>282</v>
      </c>
      <c r="E1196" t="s">
        <v>616</v>
      </c>
      <c r="F1196" t="s">
        <v>1293</v>
      </c>
    </row>
    <row r="1197" spans="1:6" x14ac:dyDescent="0.25">
      <c r="A1197" t="s">
        <v>6</v>
      </c>
      <c r="B1197" t="s">
        <v>18</v>
      </c>
      <c r="C1197" t="s">
        <v>29</v>
      </c>
      <c r="D1197" t="s">
        <v>289</v>
      </c>
      <c r="E1197" t="s">
        <v>519</v>
      </c>
      <c r="F1197" t="s">
        <v>1294</v>
      </c>
    </row>
    <row r="1198" spans="1:6" x14ac:dyDescent="0.25">
      <c r="A1198" t="s">
        <v>6</v>
      </c>
      <c r="B1198" t="s">
        <v>18</v>
      </c>
      <c r="C1198" t="s">
        <v>24</v>
      </c>
      <c r="D1198" t="s">
        <v>168</v>
      </c>
      <c r="E1198" t="s">
        <v>544</v>
      </c>
      <c r="F1198" t="s">
        <v>1295</v>
      </c>
    </row>
    <row r="1199" spans="1:6" x14ac:dyDescent="0.25">
      <c r="A1199" t="s">
        <v>6</v>
      </c>
      <c r="B1199" t="s">
        <v>18</v>
      </c>
      <c r="C1199" t="s">
        <v>27</v>
      </c>
      <c r="D1199" t="s">
        <v>145</v>
      </c>
      <c r="E1199" t="s">
        <v>519</v>
      </c>
      <c r="F1199" t="s">
        <v>1296</v>
      </c>
    </row>
    <row r="1200" spans="1:6" x14ac:dyDescent="0.25">
      <c r="A1200" t="s">
        <v>6</v>
      </c>
      <c r="B1200" t="s">
        <v>18</v>
      </c>
      <c r="C1200" t="s">
        <v>57</v>
      </c>
      <c r="D1200" t="s">
        <v>271</v>
      </c>
      <c r="E1200" t="s">
        <v>519</v>
      </c>
      <c r="F1200" t="s">
        <v>1297</v>
      </c>
    </row>
    <row r="1201" spans="1:6" x14ac:dyDescent="0.25">
      <c r="A1201" t="s">
        <v>6</v>
      </c>
      <c r="B1201" t="s">
        <v>18</v>
      </c>
      <c r="C1201" t="s">
        <v>31</v>
      </c>
      <c r="D1201" t="s">
        <v>294</v>
      </c>
      <c r="E1201" t="s">
        <v>627</v>
      </c>
      <c r="F1201" t="s">
        <v>1298</v>
      </c>
    </row>
    <row r="1202" spans="1:6" x14ac:dyDescent="0.25">
      <c r="A1202" t="s">
        <v>6</v>
      </c>
      <c r="B1202" t="s">
        <v>18</v>
      </c>
      <c r="C1202" t="s">
        <v>35</v>
      </c>
      <c r="D1202" t="s">
        <v>155</v>
      </c>
      <c r="E1202" t="s">
        <v>532</v>
      </c>
      <c r="F1202" t="s">
        <v>1299</v>
      </c>
    </row>
    <row r="1203" spans="1:6" x14ac:dyDescent="0.25">
      <c r="A1203" t="s">
        <v>6</v>
      </c>
      <c r="B1203" t="s">
        <v>18</v>
      </c>
      <c r="C1203" t="s">
        <v>39</v>
      </c>
      <c r="D1203" t="s">
        <v>161</v>
      </c>
      <c r="E1203" t="s">
        <v>538</v>
      </c>
      <c r="F1203" t="s">
        <v>1300</v>
      </c>
    </row>
    <row r="1204" spans="1:6" x14ac:dyDescent="0.25">
      <c r="A1204" t="s">
        <v>6</v>
      </c>
      <c r="B1204" t="s">
        <v>18</v>
      </c>
      <c r="C1204" t="s">
        <v>51</v>
      </c>
      <c r="D1204" t="s">
        <v>300</v>
      </c>
      <c r="E1204" t="s">
        <v>633</v>
      </c>
      <c r="F1204" t="s">
        <v>1241</v>
      </c>
    </row>
    <row r="1205" spans="1:6" x14ac:dyDescent="0.25">
      <c r="A1205" t="s">
        <v>6</v>
      </c>
      <c r="B1205" t="s">
        <v>18</v>
      </c>
      <c r="C1205" t="s">
        <v>22</v>
      </c>
      <c r="D1205" t="s">
        <v>157</v>
      </c>
      <c r="E1205" t="s">
        <v>534</v>
      </c>
      <c r="F1205" t="s">
        <v>1301</v>
      </c>
    </row>
    <row r="1206" spans="1:6" x14ac:dyDescent="0.25">
      <c r="A1206" t="s">
        <v>6</v>
      </c>
      <c r="B1206" t="s">
        <v>18</v>
      </c>
      <c r="C1206" t="s">
        <v>84</v>
      </c>
      <c r="D1206" t="s">
        <v>284</v>
      </c>
      <c r="E1206" t="s">
        <v>618</v>
      </c>
      <c r="F1206" t="s">
        <v>1302</v>
      </c>
    </row>
    <row r="1207" spans="1:6" x14ac:dyDescent="0.25">
      <c r="A1207" t="s">
        <v>6</v>
      </c>
      <c r="B1207" t="s">
        <v>18</v>
      </c>
      <c r="C1207" t="s">
        <v>33</v>
      </c>
      <c r="D1207" t="s">
        <v>153</v>
      </c>
      <c r="E1207" t="s">
        <v>530</v>
      </c>
      <c r="F1207" t="s">
        <v>1303</v>
      </c>
    </row>
    <row r="1208" spans="1:6" x14ac:dyDescent="0.25">
      <c r="A1208" t="s">
        <v>6</v>
      </c>
      <c r="B1208" t="s">
        <v>18</v>
      </c>
      <c r="C1208" t="s">
        <v>31</v>
      </c>
      <c r="D1208" t="s">
        <v>217</v>
      </c>
      <c r="E1208" t="s">
        <v>585</v>
      </c>
      <c r="F1208" t="s">
        <v>1304</v>
      </c>
    </row>
    <row r="1209" spans="1:6" x14ac:dyDescent="0.25">
      <c r="A1209" t="s">
        <v>6</v>
      </c>
      <c r="B1209" t="s">
        <v>18</v>
      </c>
      <c r="C1209" t="s">
        <v>32</v>
      </c>
      <c r="D1209" t="s">
        <v>150</v>
      </c>
      <c r="E1209" t="s">
        <v>527</v>
      </c>
      <c r="F1209" t="s">
        <v>1305</v>
      </c>
    </row>
    <row r="1210" spans="1:6" x14ac:dyDescent="0.25">
      <c r="A1210" t="s">
        <v>6</v>
      </c>
      <c r="B1210" t="s">
        <v>18</v>
      </c>
      <c r="C1210" t="s">
        <v>45</v>
      </c>
      <c r="D1210" t="s">
        <v>170</v>
      </c>
      <c r="E1210" t="s">
        <v>546</v>
      </c>
      <c r="F1210" t="s">
        <v>1131</v>
      </c>
    </row>
    <row r="1211" spans="1:6" x14ac:dyDescent="0.25">
      <c r="A1211" t="s">
        <v>6</v>
      </c>
      <c r="B1211" t="s">
        <v>18</v>
      </c>
      <c r="C1211" t="s">
        <v>54</v>
      </c>
      <c r="D1211" t="s">
        <v>185</v>
      </c>
      <c r="E1211" t="s">
        <v>559</v>
      </c>
      <c r="F1211" t="s">
        <v>1306</v>
      </c>
    </row>
    <row r="1212" spans="1:6" x14ac:dyDescent="0.25">
      <c r="A1212" t="s">
        <v>6</v>
      </c>
      <c r="B1212" t="s">
        <v>18</v>
      </c>
      <c r="C1212" t="s">
        <v>67</v>
      </c>
      <c r="D1212" t="s">
        <v>226</v>
      </c>
      <c r="E1212" t="s">
        <v>519</v>
      </c>
      <c r="F1212" t="s">
        <v>1066</v>
      </c>
    </row>
    <row r="1213" spans="1:6" x14ac:dyDescent="0.25">
      <c r="A1213" t="s">
        <v>6</v>
      </c>
      <c r="B1213" t="s">
        <v>18</v>
      </c>
      <c r="C1213" t="s">
        <v>42</v>
      </c>
      <c r="D1213" t="s">
        <v>165</v>
      </c>
      <c r="E1213" t="s">
        <v>541</v>
      </c>
      <c r="F1213" t="s">
        <v>912</v>
      </c>
    </row>
    <row r="1214" spans="1:6" x14ac:dyDescent="0.25">
      <c r="A1214" t="s">
        <v>6</v>
      </c>
      <c r="B1214" t="s">
        <v>18</v>
      </c>
      <c r="C1214" t="s">
        <v>39</v>
      </c>
      <c r="D1214" t="s">
        <v>240</v>
      </c>
      <c r="E1214" t="s">
        <v>593</v>
      </c>
      <c r="F1214" t="s">
        <v>855</v>
      </c>
    </row>
    <row r="1215" spans="1:6" x14ac:dyDescent="0.25">
      <c r="A1215" t="s">
        <v>6</v>
      </c>
      <c r="B1215" t="s">
        <v>18</v>
      </c>
      <c r="C1215" t="s">
        <v>57</v>
      </c>
      <c r="D1215" t="s">
        <v>200</v>
      </c>
      <c r="E1215" t="s">
        <v>519</v>
      </c>
      <c r="F1215" t="s">
        <v>1307</v>
      </c>
    </row>
    <row r="1216" spans="1:6" x14ac:dyDescent="0.25">
      <c r="A1216" t="s">
        <v>6</v>
      </c>
      <c r="B1216" t="s">
        <v>18</v>
      </c>
      <c r="C1216" t="s">
        <v>37</v>
      </c>
      <c r="D1216" t="s">
        <v>159</v>
      </c>
      <c r="E1216" t="s">
        <v>536</v>
      </c>
      <c r="F1216" t="s">
        <v>1132</v>
      </c>
    </row>
    <row r="1217" spans="1:6" x14ac:dyDescent="0.25">
      <c r="A1217" t="s">
        <v>6</v>
      </c>
      <c r="B1217" t="s">
        <v>18</v>
      </c>
      <c r="C1217" t="s">
        <v>22</v>
      </c>
      <c r="D1217" t="s">
        <v>302</v>
      </c>
      <c r="E1217" t="s">
        <v>635</v>
      </c>
      <c r="F1217" t="s">
        <v>1308</v>
      </c>
    </row>
    <row r="1218" spans="1:6" x14ac:dyDescent="0.25">
      <c r="A1218" t="s">
        <v>6</v>
      </c>
      <c r="B1218" t="s">
        <v>18</v>
      </c>
      <c r="C1218" t="s">
        <v>57</v>
      </c>
      <c r="D1218" t="s">
        <v>275</v>
      </c>
      <c r="E1218" t="s">
        <v>611</v>
      </c>
      <c r="F1218" t="s">
        <v>1309</v>
      </c>
    </row>
    <row r="1219" spans="1:6" x14ac:dyDescent="0.25">
      <c r="A1219" t="s">
        <v>6</v>
      </c>
      <c r="B1219" t="s">
        <v>18</v>
      </c>
      <c r="C1219" t="s">
        <v>51</v>
      </c>
      <c r="D1219" t="s">
        <v>181</v>
      </c>
      <c r="E1219" t="s">
        <v>556</v>
      </c>
      <c r="F1219" t="s">
        <v>1251</v>
      </c>
    </row>
    <row r="1220" spans="1:6" x14ac:dyDescent="0.25">
      <c r="A1220" t="s">
        <v>6</v>
      </c>
      <c r="B1220" t="s">
        <v>18</v>
      </c>
      <c r="C1220" t="s">
        <v>27</v>
      </c>
      <c r="D1220" t="s">
        <v>171</v>
      </c>
      <c r="E1220" t="s">
        <v>547</v>
      </c>
      <c r="F1220" t="s">
        <v>1310</v>
      </c>
    </row>
    <row r="1221" spans="1:6" x14ac:dyDescent="0.25">
      <c r="A1221" t="s">
        <v>6</v>
      </c>
      <c r="B1221" t="s">
        <v>18</v>
      </c>
      <c r="C1221" t="s">
        <v>87</v>
      </c>
      <c r="D1221" t="s">
        <v>295</v>
      </c>
      <c r="E1221" t="s">
        <v>628</v>
      </c>
      <c r="F1221" t="s">
        <v>1311</v>
      </c>
    </row>
    <row r="1222" spans="1:6" x14ac:dyDescent="0.25">
      <c r="A1222" t="s">
        <v>6</v>
      </c>
      <c r="B1222" t="s">
        <v>18</v>
      </c>
      <c r="C1222" t="s">
        <v>30</v>
      </c>
      <c r="D1222" t="s">
        <v>148</v>
      </c>
      <c r="E1222" t="s">
        <v>525</v>
      </c>
      <c r="F1222" t="s">
        <v>1312</v>
      </c>
    </row>
    <row r="1223" spans="1:6" x14ac:dyDescent="0.25">
      <c r="A1223" t="s">
        <v>6</v>
      </c>
      <c r="B1223" t="s">
        <v>18</v>
      </c>
      <c r="C1223" t="s">
        <v>29</v>
      </c>
      <c r="D1223" t="s">
        <v>272</v>
      </c>
      <c r="E1223" t="s">
        <v>608</v>
      </c>
      <c r="F1223" t="s">
        <v>1195</v>
      </c>
    </row>
    <row r="1224" spans="1:6" x14ac:dyDescent="0.25">
      <c r="A1224" t="s">
        <v>6</v>
      </c>
      <c r="B1224" t="s">
        <v>18</v>
      </c>
      <c r="C1224" t="s">
        <v>48</v>
      </c>
      <c r="D1224" t="s">
        <v>176</v>
      </c>
      <c r="E1224" t="s">
        <v>552</v>
      </c>
      <c r="F1224" t="s">
        <v>1313</v>
      </c>
    </row>
    <row r="1225" spans="1:6" x14ac:dyDescent="0.25">
      <c r="A1225" t="s">
        <v>6</v>
      </c>
      <c r="B1225" t="s">
        <v>18</v>
      </c>
      <c r="C1225" t="s">
        <v>38</v>
      </c>
      <c r="D1225" t="s">
        <v>160</v>
      </c>
      <c r="E1225" t="s">
        <v>537</v>
      </c>
      <c r="F1225" t="s">
        <v>1314</v>
      </c>
    </row>
    <row r="1226" spans="1:6" x14ac:dyDescent="0.25">
      <c r="A1226" t="s">
        <v>6</v>
      </c>
      <c r="B1226" t="s">
        <v>18</v>
      </c>
      <c r="C1226" t="s">
        <v>38</v>
      </c>
      <c r="D1226" t="s">
        <v>188</v>
      </c>
      <c r="E1226" t="s">
        <v>562</v>
      </c>
      <c r="F1226" t="s">
        <v>1138</v>
      </c>
    </row>
    <row r="1227" spans="1:6" x14ac:dyDescent="0.25">
      <c r="A1227" t="s">
        <v>6</v>
      </c>
      <c r="B1227" t="s">
        <v>18</v>
      </c>
      <c r="C1227" t="s">
        <v>38</v>
      </c>
      <c r="D1227" t="s">
        <v>199</v>
      </c>
      <c r="E1227" t="s">
        <v>570</v>
      </c>
      <c r="F1227" t="s">
        <v>1315</v>
      </c>
    </row>
    <row r="1228" spans="1:6" x14ac:dyDescent="0.25">
      <c r="A1228" t="s">
        <v>6</v>
      </c>
      <c r="B1228" t="s">
        <v>18</v>
      </c>
      <c r="C1228" t="s">
        <v>44</v>
      </c>
      <c r="D1228" t="s">
        <v>183</v>
      </c>
      <c r="E1228" t="s">
        <v>557</v>
      </c>
      <c r="F1228" t="s">
        <v>1262</v>
      </c>
    </row>
    <row r="1229" spans="1:6" x14ac:dyDescent="0.25">
      <c r="A1229" t="s">
        <v>6</v>
      </c>
      <c r="B1229" t="s">
        <v>18</v>
      </c>
      <c r="C1229" t="s">
        <v>53</v>
      </c>
      <c r="D1229" t="s">
        <v>184</v>
      </c>
      <c r="E1229" t="s">
        <v>558</v>
      </c>
      <c r="F1229" t="s">
        <v>1316</v>
      </c>
    </row>
    <row r="1230" spans="1:6" x14ac:dyDescent="0.25">
      <c r="A1230" t="s">
        <v>6</v>
      </c>
      <c r="B1230" t="s">
        <v>18</v>
      </c>
      <c r="C1230" t="s">
        <v>43</v>
      </c>
      <c r="D1230" t="s">
        <v>166</v>
      </c>
      <c r="E1230" t="s">
        <v>542</v>
      </c>
      <c r="F1230" t="s">
        <v>1316</v>
      </c>
    </row>
    <row r="1231" spans="1:6" x14ac:dyDescent="0.25">
      <c r="A1231" t="s">
        <v>6</v>
      </c>
      <c r="B1231" t="s">
        <v>18</v>
      </c>
      <c r="C1231" t="s">
        <v>54</v>
      </c>
      <c r="D1231" t="s">
        <v>204</v>
      </c>
      <c r="E1231" t="s">
        <v>574</v>
      </c>
      <c r="F1231" t="s">
        <v>864</v>
      </c>
    </row>
    <row r="1232" spans="1:6" x14ac:dyDescent="0.25">
      <c r="A1232" t="s">
        <v>6</v>
      </c>
      <c r="B1232" t="s">
        <v>18</v>
      </c>
      <c r="C1232" t="s">
        <v>22</v>
      </c>
      <c r="D1232" t="s">
        <v>189</v>
      </c>
      <c r="E1232" t="s">
        <v>563</v>
      </c>
      <c r="F1232" t="s">
        <v>1204</v>
      </c>
    </row>
    <row r="1233" spans="1:6" x14ac:dyDescent="0.25">
      <c r="A1233" t="s">
        <v>6</v>
      </c>
      <c r="B1233" t="s">
        <v>18</v>
      </c>
      <c r="C1233" t="s">
        <v>41</v>
      </c>
      <c r="D1233" t="s">
        <v>164</v>
      </c>
      <c r="E1233" t="s">
        <v>540</v>
      </c>
      <c r="F1233" t="s">
        <v>1266</v>
      </c>
    </row>
    <row r="1234" spans="1:6" x14ac:dyDescent="0.25">
      <c r="A1234" t="s">
        <v>6</v>
      </c>
      <c r="B1234" t="s">
        <v>18</v>
      </c>
      <c r="C1234" t="s">
        <v>27</v>
      </c>
      <c r="D1234" t="s">
        <v>195</v>
      </c>
      <c r="E1234" t="s">
        <v>568</v>
      </c>
      <c r="F1234" t="s">
        <v>1266</v>
      </c>
    </row>
    <row r="1235" spans="1:6" x14ac:dyDescent="0.25">
      <c r="A1235" t="s">
        <v>6</v>
      </c>
      <c r="B1235" t="s">
        <v>18</v>
      </c>
      <c r="C1235" t="s">
        <v>50</v>
      </c>
      <c r="D1235" t="s">
        <v>244</v>
      </c>
      <c r="E1235" t="s">
        <v>596</v>
      </c>
      <c r="F1235" t="s">
        <v>870</v>
      </c>
    </row>
    <row r="1236" spans="1:6" x14ac:dyDescent="0.25">
      <c r="A1236" t="s">
        <v>6</v>
      </c>
      <c r="B1236" t="s">
        <v>18</v>
      </c>
      <c r="C1236" t="s">
        <v>41</v>
      </c>
      <c r="D1236" t="s">
        <v>192</v>
      </c>
      <c r="E1236" t="s">
        <v>519</v>
      </c>
      <c r="F1236" t="s">
        <v>1317</v>
      </c>
    </row>
    <row r="1237" spans="1:6" x14ac:dyDescent="0.25">
      <c r="A1237" t="s">
        <v>6</v>
      </c>
      <c r="B1237" t="s">
        <v>18</v>
      </c>
      <c r="C1237" t="s">
        <v>62</v>
      </c>
      <c r="D1237" t="s">
        <v>213</v>
      </c>
      <c r="E1237" t="s">
        <v>582</v>
      </c>
      <c r="F1237" t="s">
        <v>1317</v>
      </c>
    </row>
    <row r="1238" spans="1:6" x14ac:dyDescent="0.25">
      <c r="A1238" t="s">
        <v>6</v>
      </c>
      <c r="B1238" t="s">
        <v>18</v>
      </c>
      <c r="C1238" t="s">
        <v>38</v>
      </c>
      <c r="D1238" t="s">
        <v>174</v>
      </c>
      <c r="E1238" t="s">
        <v>550</v>
      </c>
      <c r="F1238" t="s">
        <v>872</v>
      </c>
    </row>
    <row r="1239" spans="1:6" x14ac:dyDescent="0.25">
      <c r="A1239" t="s">
        <v>6</v>
      </c>
      <c r="B1239" t="s">
        <v>18</v>
      </c>
      <c r="C1239" t="s">
        <v>27</v>
      </c>
      <c r="D1239" t="s">
        <v>175</v>
      </c>
      <c r="E1239" t="s">
        <v>551</v>
      </c>
      <c r="F1239" t="s">
        <v>1268</v>
      </c>
    </row>
    <row r="1240" spans="1:6" x14ac:dyDescent="0.25">
      <c r="A1240" t="s">
        <v>6</v>
      </c>
      <c r="B1240" t="s">
        <v>18</v>
      </c>
      <c r="C1240" t="s">
        <v>36</v>
      </c>
      <c r="D1240" t="s">
        <v>167</v>
      </c>
      <c r="E1240" t="s">
        <v>543</v>
      </c>
      <c r="F1240" t="s">
        <v>1024</v>
      </c>
    </row>
    <row r="1241" spans="1:6" x14ac:dyDescent="0.25">
      <c r="A1241" t="s">
        <v>6</v>
      </c>
      <c r="B1241" t="s">
        <v>18</v>
      </c>
      <c r="C1241" t="s">
        <v>59</v>
      </c>
      <c r="D1241" t="s">
        <v>285</v>
      </c>
      <c r="E1241" t="s">
        <v>619</v>
      </c>
      <c r="F1241" t="s">
        <v>1318</v>
      </c>
    </row>
    <row r="1242" spans="1:6" x14ac:dyDescent="0.25">
      <c r="A1242" t="s">
        <v>6</v>
      </c>
      <c r="B1242" t="s">
        <v>18</v>
      </c>
      <c r="C1242" t="s">
        <v>26</v>
      </c>
      <c r="D1242" t="s">
        <v>297</v>
      </c>
      <c r="E1242" t="s">
        <v>630</v>
      </c>
      <c r="F1242" t="s">
        <v>1212</v>
      </c>
    </row>
    <row r="1243" spans="1:6" x14ac:dyDescent="0.25">
      <c r="A1243" t="s">
        <v>6</v>
      </c>
      <c r="B1243" t="s">
        <v>18</v>
      </c>
      <c r="C1243" t="s">
        <v>44</v>
      </c>
      <c r="D1243" t="s">
        <v>269</v>
      </c>
      <c r="E1243" t="s">
        <v>606</v>
      </c>
      <c r="F1243" t="s">
        <v>1025</v>
      </c>
    </row>
    <row r="1244" spans="1:6" x14ac:dyDescent="0.25">
      <c r="A1244" t="s">
        <v>6</v>
      </c>
      <c r="B1244" t="s">
        <v>18</v>
      </c>
      <c r="C1244" t="s">
        <v>34</v>
      </c>
      <c r="D1244" t="s">
        <v>220</v>
      </c>
      <c r="E1244" t="s">
        <v>519</v>
      </c>
      <c r="F1244" t="s">
        <v>1213</v>
      </c>
    </row>
    <row r="1245" spans="1:6" x14ac:dyDescent="0.25">
      <c r="A1245" t="s">
        <v>6</v>
      </c>
      <c r="B1245" t="s">
        <v>18</v>
      </c>
      <c r="C1245" t="s">
        <v>50</v>
      </c>
      <c r="D1245" t="s">
        <v>178</v>
      </c>
      <c r="E1245" t="s">
        <v>519</v>
      </c>
      <c r="F1245" t="s">
        <v>874</v>
      </c>
    </row>
    <row r="1246" spans="1:6" x14ac:dyDescent="0.25">
      <c r="A1246" t="s">
        <v>6</v>
      </c>
      <c r="B1246" t="s">
        <v>18</v>
      </c>
      <c r="C1246" t="s">
        <v>33</v>
      </c>
      <c r="D1246" t="s">
        <v>286</v>
      </c>
      <c r="E1246" t="s">
        <v>620</v>
      </c>
      <c r="F1246" t="s">
        <v>1319</v>
      </c>
    </row>
    <row r="1247" spans="1:6" x14ac:dyDescent="0.25">
      <c r="A1247" t="s">
        <v>6</v>
      </c>
      <c r="B1247" t="s">
        <v>18</v>
      </c>
      <c r="C1247" t="s">
        <v>44</v>
      </c>
      <c r="D1247" t="s">
        <v>210</v>
      </c>
      <c r="E1247" t="s">
        <v>579</v>
      </c>
      <c r="F1247" t="s">
        <v>1027</v>
      </c>
    </row>
    <row r="1248" spans="1:6" x14ac:dyDescent="0.25">
      <c r="A1248" t="s">
        <v>6</v>
      </c>
      <c r="B1248" t="s">
        <v>18</v>
      </c>
      <c r="C1248" t="s">
        <v>56</v>
      </c>
      <c r="D1248" t="s">
        <v>187</v>
      </c>
      <c r="E1248" t="s">
        <v>561</v>
      </c>
      <c r="F1248" t="s">
        <v>974</v>
      </c>
    </row>
    <row r="1249" spans="1:6" x14ac:dyDescent="0.25">
      <c r="A1249" t="s">
        <v>6</v>
      </c>
      <c r="B1249" t="s">
        <v>18</v>
      </c>
      <c r="C1249" t="s">
        <v>80</v>
      </c>
      <c r="D1249" t="s">
        <v>277</v>
      </c>
      <c r="E1249" t="s">
        <v>519</v>
      </c>
      <c r="F1249" t="s">
        <v>975</v>
      </c>
    </row>
    <row r="1250" spans="1:6" x14ac:dyDescent="0.25">
      <c r="A1250" t="s">
        <v>6</v>
      </c>
      <c r="B1250" t="s">
        <v>18</v>
      </c>
      <c r="C1250" t="s">
        <v>55</v>
      </c>
      <c r="D1250" t="s">
        <v>186</v>
      </c>
      <c r="E1250" t="s">
        <v>560</v>
      </c>
      <c r="F1250" t="s">
        <v>928</v>
      </c>
    </row>
    <row r="1251" spans="1:6" x14ac:dyDescent="0.25">
      <c r="A1251" t="s">
        <v>6</v>
      </c>
      <c r="B1251" t="s">
        <v>18</v>
      </c>
      <c r="C1251" t="s">
        <v>58</v>
      </c>
      <c r="D1251" t="s">
        <v>201</v>
      </c>
      <c r="E1251" t="s">
        <v>571</v>
      </c>
      <c r="F1251" t="s">
        <v>1320</v>
      </c>
    </row>
    <row r="1252" spans="1:6" x14ac:dyDescent="0.25">
      <c r="A1252" t="s">
        <v>6</v>
      </c>
      <c r="B1252" t="s">
        <v>18</v>
      </c>
      <c r="C1252" t="s">
        <v>44</v>
      </c>
      <c r="D1252" t="s">
        <v>169</v>
      </c>
      <c r="E1252" t="s">
        <v>545</v>
      </c>
      <c r="F1252" t="s">
        <v>976</v>
      </c>
    </row>
    <row r="1253" spans="1:6" x14ac:dyDescent="0.25">
      <c r="A1253" t="s">
        <v>6</v>
      </c>
      <c r="B1253" t="s">
        <v>18</v>
      </c>
      <c r="C1253" t="s">
        <v>68</v>
      </c>
      <c r="D1253" t="s">
        <v>235</v>
      </c>
      <c r="E1253" t="s">
        <v>591</v>
      </c>
      <c r="F1253" t="s">
        <v>1029</v>
      </c>
    </row>
    <row r="1254" spans="1:6" x14ac:dyDescent="0.25">
      <c r="A1254" t="s">
        <v>6</v>
      </c>
      <c r="B1254" t="s">
        <v>18</v>
      </c>
      <c r="C1254" t="s">
        <v>68</v>
      </c>
      <c r="D1254" t="s">
        <v>273</v>
      </c>
      <c r="E1254" t="s">
        <v>609</v>
      </c>
      <c r="F1254" t="s">
        <v>929</v>
      </c>
    </row>
    <row r="1255" spans="1:6" x14ac:dyDescent="0.25">
      <c r="A1255" t="s">
        <v>6</v>
      </c>
      <c r="B1255" t="s">
        <v>18</v>
      </c>
      <c r="C1255" t="s">
        <v>70</v>
      </c>
      <c r="D1255" t="s">
        <v>230</v>
      </c>
      <c r="E1255" t="s">
        <v>588</v>
      </c>
      <c r="F1255" t="s">
        <v>929</v>
      </c>
    </row>
    <row r="1256" spans="1:6" x14ac:dyDescent="0.25">
      <c r="A1256" t="s">
        <v>6</v>
      </c>
      <c r="B1256" t="s">
        <v>18</v>
      </c>
      <c r="C1256" t="s">
        <v>86</v>
      </c>
      <c r="D1256" t="s">
        <v>287</v>
      </c>
      <c r="E1256" t="s">
        <v>621</v>
      </c>
      <c r="F1256" t="s">
        <v>1321</v>
      </c>
    </row>
    <row r="1257" spans="1:6" x14ac:dyDescent="0.25">
      <c r="A1257" t="s">
        <v>6</v>
      </c>
      <c r="B1257" t="s">
        <v>18</v>
      </c>
      <c r="C1257" t="s">
        <v>75</v>
      </c>
      <c r="D1257" t="s">
        <v>243</v>
      </c>
      <c r="E1257" t="s">
        <v>595</v>
      </c>
      <c r="F1257" t="s">
        <v>884</v>
      </c>
    </row>
    <row r="1258" spans="1:6" x14ac:dyDescent="0.25">
      <c r="A1258" t="s">
        <v>6</v>
      </c>
      <c r="B1258" t="s">
        <v>18</v>
      </c>
      <c r="C1258" t="s">
        <v>38</v>
      </c>
      <c r="D1258" t="s">
        <v>206</v>
      </c>
      <c r="E1258" t="s">
        <v>575</v>
      </c>
      <c r="F1258" t="s">
        <v>1322</v>
      </c>
    </row>
    <row r="1259" spans="1:6" x14ac:dyDescent="0.25">
      <c r="A1259" t="s">
        <v>6</v>
      </c>
      <c r="B1259" t="s">
        <v>18</v>
      </c>
      <c r="C1259" t="s">
        <v>24</v>
      </c>
      <c r="D1259" t="s">
        <v>202</v>
      </c>
      <c r="E1259" t="s">
        <v>572</v>
      </c>
      <c r="F1259" t="s">
        <v>931</v>
      </c>
    </row>
    <row r="1260" spans="1:6" x14ac:dyDescent="0.25">
      <c r="A1260" t="s">
        <v>6</v>
      </c>
      <c r="B1260" t="s">
        <v>18</v>
      </c>
      <c r="C1260" t="s">
        <v>56</v>
      </c>
      <c r="D1260" t="s">
        <v>196</v>
      </c>
      <c r="E1260" t="s">
        <v>569</v>
      </c>
      <c r="F1260" t="s">
        <v>1095</v>
      </c>
    </row>
    <row r="1261" spans="1:6" x14ac:dyDescent="0.25">
      <c r="A1261" t="s">
        <v>6</v>
      </c>
      <c r="B1261" t="s">
        <v>18</v>
      </c>
      <c r="C1261" t="s">
        <v>37</v>
      </c>
      <c r="D1261" t="s">
        <v>270</v>
      </c>
      <c r="E1261" t="s">
        <v>607</v>
      </c>
      <c r="F1261" t="s">
        <v>933</v>
      </c>
    </row>
    <row r="1262" spans="1:6" x14ac:dyDescent="0.25">
      <c r="A1262" t="s">
        <v>6</v>
      </c>
      <c r="B1262" t="s">
        <v>18</v>
      </c>
      <c r="C1262" t="s">
        <v>56</v>
      </c>
      <c r="D1262" t="s">
        <v>193</v>
      </c>
      <c r="E1262" t="s">
        <v>566</v>
      </c>
      <c r="F1262" t="s">
        <v>1034</v>
      </c>
    </row>
    <row r="1263" spans="1:6" x14ac:dyDescent="0.25">
      <c r="A1263" t="s">
        <v>6</v>
      </c>
      <c r="B1263" t="s">
        <v>18</v>
      </c>
      <c r="C1263" t="s">
        <v>62</v>
      </c>
      <c r="D1263" t="s">
        <v>212</v>
      </c>
      <c r="E1263" t="s">
        <v>581</v>
      </c>
      <c r="F1263" t="s">
        <v>890</v>
      </c>
    </row>
    <row r="1264" spans="1:6" x14ac:dyDescent="0.25">
      <c r="A1264" t="s">
        <v>6</v>
      </c>
      <c r="B1264" t="s">
        <v>18</v>
      </c>
      <c r="C1264" t="s">
        <v>36</v>
      </c>
      <c r="D1264" t="s">
        <v>162</v>
      </c>
      <c r="E1264" t="s">
        <v>539</v>
      </c>
      <c r="F1264" t="s">
        <v>890</v>
      </c>
    </row>
    <row r="1265" spans="1:6" x14ac:dyDescent="0.25">
      <c r="A1265" t="s">
        <v>6</v>
      </c>
      <c r="B1265" t="s">
        <v>18</v>
      </c>
      <c r="C1265" t="s">
        <v>88</v>
      </c>
      <c r="D1265" t="s">
        <v>296</v>
      </c>
      <c r="E1265" t="s">
        <v>629</v>
      </c>
      <c r="F1265" t="s">
        <v>891</v>
      </c>
    </row>
    <row r="1266" spans="1:6" x14ac:dyDescent="0.25">
      <c r="A1266" t="s">
        <v>6</v>
      </c>
      <c r="B1266" t="s">
        <v>18</v>
      </c>
      <c r="C1266" t="s">
        <v>49</v>
      </c>
      <c r="D1266" t="s">
        <v>257</v>
      </c>
      <c r="E1266" t="s">
        <v>601</v>
      </c>
      <c r="F1266" t="s">
        <v>1271</v>
      </c>
    </row>
    <row r="1267" spans="1:6" x14ac:dyDescent="0.25">
      <c r="A1267" t="s">
        <v>6</v>
      </c>
      <c r="B1267" t="s">
        <v>18</v>
      </c>
      <c r="C1267" t="s">
        <v>53</v>
      </c>
      <c r="D1267" t="s">
        <v>211</v>
      </c>
      <c r="E1267" t="s">
        <v>580</v>
      </c>
      <c r="F1267" t="s">
        <v>894</v>
      </c>
    </row>
    <row r="1268" spans="1:6" x14ac:dyDescent="0.25">
      <c r="A1268" t="s">
        <v>6</v>
      </c>
      <c r="B1268" t="s">
        <v>18</v>
      </c>
      <c r="C1268" t="s">
        <v>47</v>
      </c>
      <c r="D1268" t="s">
        <v>208</v>
      </c>
      <c r="E1268" t="s">
        <v>577</v>
      </c>
      <c r="F1268" t="s">
        <v>896</v>
      </c>
    </row>
    <row r="1269" spans="1:6" x14ac:dyDescent="0.25">
      <c r="A1269" t="s">
        <v>6</v>
      </c>
      <c r="B1269" t="s">
        <v>18</v>
      </c>
      <c r="C1269" t="s">
        <v>52</v>
      </c>
      <c r="D1269" t="s">
        <v>182</v>
      </c>
      <c r="E1269" t="s">
        <v>519</v>
      </c>
      <c r="F1269" t="s">
        <v>980</v>
      </c>
    </row>
    <row r="1270" spans="1:6" x14ac:dyDescent="0.25">
      <c r="A1270" t="s">
        <v>6</v>
      </c>
      <c r="B1270" t="s">
        <v>18</v>
      </c>
      <c r="C1270" t="s">
        <v>34</v>
      </c>
      <c r="D1270" t="s">
        <v>299</v>
      </c>
      <c r="E1270" t="s">
        <v>631</v>
      </c>
      <c r="F1270" t="s">
        <v>897</v>
      </c>
    </row>
    <row r="1271" spans="1:6" x14ac:dyDescent="0.25">
      <c r="A1271" t="s">
        <v>6</v>
      </c>
      <c r="B1271" t="s">
        <v>18</v>
      </c>
      <c r="C1271" t="s">
        <v>46</v>
      </c>
      <c r="D1271" t="s">
        <v>279</v>
      </c>
      <c r="E1271" t="s">
        <v>614</v>
      </c>
      <c r="F1271" t="s">
        <v>898</v>
      </c>
    </row>
    <row r="1272" spans="1:6" x14ac:dyDescent="0.25">
      <c r="A1272" t="s">
        <v>6</v>
      </c>
      <c r="B1272" t="s">
        <v>18</v>
      </c>
      <c r="C1272" t="s">
        <v>63</v>
      </c>
      <c r="D1272" t="s">
        <v>214</v>
      </c>
      <c r="E1272" t="s">
        <v>583</v>
      </c>
      <c r="F1272" t="s">
        <v>898</v>
      </c>
    </row>
    <row r="1273" spans="1:6" x14ac:dyDescent="0.25">
      <c r="A1273" t="s">
        <v>6</v>
      </c>
      <c r="B1273" t="s">
        <v>18</v>
      </c>
      <c r="C1273" t="s">
        <v>49</v>
      </c>
      <c r="D1273" t="s">
        <v>177</v>
      </c>
      <c r="E1273" t="s">
        <v>553</v>
      </c>
      <c r="F1273" t="s">
        <v>934</v>
      </c>
    </row>
    <row r="1274" spans="1:6" x14ac:dyDescent="0.25">
      <c r="A1274" t="s">
        <v>6</v>
      </c>
      <c r="B1274" t="s">
        <v>18</v>
      </c>
      <c r="C1274" t="s">
        <v>67</v>
      </c>
      <c r="D1274" t="s">
        <v>301</v>
      </c>
      <c r="E1274" t="s">
        <v>634</v>
      </c>
      <c r="F1274" t="s">
        <v>1037</v>
      </c>
    </row>
    <row r="1275" spans="1:6" x14ac:dyDescent="0.25">
      <c r="A1275" t="s">
        <v>6</v>
      </c>
      <c r="B1275" t="s">
        <v>18</v>
      </c>
      <c r="C1275" t="s">
        <v>65</v>
      </c>
      <c r="D1275" t="s">
        <v>218</v>
      </c>
      <c r="E1275" t="s">
        <v>519</v>
      </c>
      <c r="F1275" t="s">
        <v>21</v>
      </c>
    </row>
    <row r="1276" spans="1:6" x14ac:dyDescent="0.25">
      <c r="A1276" t="s">
        <v>6</v>
      </c>
      <c r="B1276" t="s">
        <v>18</v>
      </c>
      <c r="C1276" t="s">
        <v>34</v>
      </c>
      <c r="D1276" t="s">
        <v>209</v>
      </c>
      <c r="E1276" t="s">
        <v>578</v>
      </c>
      <c r="F1276" t="s">
        <v>19</v>
      </c>
    </row>
    <row r="1277" spans="1:6" x14ac:dyDescent="0.25">
      <c r="A1277" t="s">
        <v>6</v>
      </c>
      <c r="B1277" t="s">
        <v>18</v>
      </c>
      <c r="C1277" t="s">
        <v>48</v>
      </c>
      <c r="D1277" t="s">
        <v>288</v>
      </c>
      <c r="E1277" t="s">
        <v>622</v>
      </c>
      <c r="F1277" t="s">
        <v>982</v>
      </c>
    </row>
    <row r="1278" spans="1:6" x14ac:dyDescent="0.25">
      <c r="A1278" t="s">
        <v>6</v>
      </c>
      <c r="B1278" t="s">
        <v>18</v>
      </c>
      <c r="C1278" t="s">
        <v>36</v>
      </c>
      <c r="D1278" t="s">
        <v>158</v>
      </c>
      <c r="E1278" t="s">
        <v>535</v>
      </c>
      <c r="F1278" t="s">
        <v>903</v>
      </c>
    </row>
    <row r="1279" spans="1:6" x14ac:dyDescent="0.25">
      <c r="A1279" t="s">
        <v>6</v>
      </c>
      <c r="B1279" t="s">
        <v>18</v>
      </c>
      <c r="C1279" t="s">
        <v>30</v>
      </c>
      <c r="D1279" t="s">
        <v>198</v>
      </c>
      <c r="E1279" t="s">
        <v>519</v>
      </c>
      <c r="F1279" t="s">
        <v>903</v>
      </c>
    </row>
    <row r="1280" spans="1:6" x14ac:dyDescent="0.25">
      <c r="A1280" t="s">
        <v>6</v>
      </c>
      <c r="B1280" t="s">
        <v>18</v>
      </c>
      <c r="C1280" t="s">
        <v>61</v>
      </c>
      <c r="D1280" t="s">
        <v>207</v>
      </c>
      <c r="E1280" t="s">
        <v>576</v>
      </c>
      <c r="F1280" t="s">
        <v>904</v>
      </c>
    </row>
    <row r="1281" spans="1:6" x14ac:dyDescent="0.25">
      <c r="A1281" t="s">
        <v>6</v>
      </c>
      <c r="B1281" t="s">
        <v>18</v>
      </c>
      <c r="C1281" t="s">
        <v>22</v>
      </c>
      <c r="D1281" t="s">
        <v>215</v>
      </c>
      <c r="E1281" t="s">
        <v>519</v>
      </c>
      <c r="F1281" t="s">
        <v>905</v>
      </c>
    </row>
    <row r="1282" spans="1:6" x14ac:dyDescent="0.25">
      <c r="A1282" t="s">
        <v>6</v>
      </c>
      <c r="B1282" t="s">
        <v>18</v>
      </c>
      <c r="C1282" t="s">
        <v>73</v>
      </c>
      <c r="D1282" t="s">
        <v>236</v>
      </c>
      <c r="E1282" t="s">
        <v>519</v>
      </c>
      <c r="F1282" t="s">
        <v>906</v>
      </c>
    </row>
    <row r="1283" spans="1:6" x14ac:dyDescent="0.25">
      <c r="A1283" t="s">
        <v>6</v>
      </c>
      <c r="B1283" t="s">
        <v>18</v>
      </c>
      <c r="C1283" t="s">
        <v>60</v>
      </c>
      <c r="D1283" t="s">
        <v>205</v>
      </c>
      <c r="E1283" t="s">
        <v>519</v>
      </c>
      <c r="F1283" t="s">
        <v>906</v>
      </c>
    </row>
    <row r="1284" spans="1:6" x14ac:dyDescent="0.25">
      <c r="A1284" t="s">
        <v>6</v>
      </c>
      <c r="B1284" t="s">
        <v>18</v>
      </c>
      <c r="C1284" t="s">
        <v>50</v>
      </c>
      <c r="D1284" t="s">
        <v>191</v>
      </c>
      <c r="E1284" t="s">
        <v>565</v>
      </c>
      <c r="F1284" t="s">
        <v>906</v>
      </c>
    </row>
    <row r="1285" spans="1:6" x14ac:dyDescent="0.25">
      <c r="A1285" t="s">
        <v>6</v>
      </c>
      <c r="B1285" t="s">
        <v>18</v>
      </c>
      <c r="C1285" t="s">
        <v>69</v>
      </c>
      <c r="D1285" t="s">
        <v>228</v>
      </c>
      <c r="E1285" t="s">
        <v>587</v>
      </c>
      <c r="F1285" t="s">
        <v>906</v>
      </c>
    </row>
    <row r="1286" spans="1:6" x14ac:dyDescent="0.25">
      <c r="A1286" t="s">
        <v>6</v>
      </c>
      <c r="B1286" t="s">
        <v>18</v>
      </c>
      <c r="C1286" t="s">
        <v>25</v>
      </c>
      <c r="D1286" t="s">
        <v>141</v>
      </c>
      <c r="E1286" t="s">
        <v>519</v>
      </c>
      <c r="F1286" t="s">
        <v>906</v>
      </c>
    </row>
    <row r="1287" spans="1:6" x14ac:dyDescent="0.25">
      <c r="A1287" t="s">
        <v>6</v>
      </c>
      <c r="B1287" t="s">
        <v>18</v>
      </c>
      <c r="C1287" t="s">
        <v>41</v>
      </c>
      <c r="D1287" t="s">
        <v>232</v>
      </c>
      <c r="E1287" t="s">
        <v>589</v>
      </c>
      <c r="F1287" t="s">
        <v>907</v>
      </c>
    </row>
    <row r="1288" spans="1:6" x14ac:dyDescent="0.25">
      <c r="A1288" t="s">
        <v>6</v>
      </c>
      <c r="B1288" t="s">
        <v>18</v>
      </c>
      <c r="C1288" t="s">
        <v>44</v>
      </c>
      <c r="D1288" t="s">
        <v>238</v>
      </c>
      <c r="E1288" t="s">
        <v>519</v>
      </c>
      <c r="F1288" t="s">
        <v>907</v>
      </c>
    </row>
    <row r="1289" spans="1:6" x14ac:dyDescent="0.25">
      <c r="A1289" t="s">
        <v>6</v>
      </c>
      <c r="B1289" t="s">
        <v>18</v>
      </c>
      <c r="C1289" t="s">
        <v>74</v>
      </c>
      <c r="D1289" t="s">
        <v>237</v>
      </c>
      <c r="E1289" t="s">
        <v>519</v>
      </c>
      <c r="F1289" t="s">
        <v>907</v>
      </c>
    </row>
    <row r="1290" spans="1:6" x14ac:dyDescent="0.25">
      <c r="A1290" t="s">
        <v>6</v>
      </c>
      <c r="B1290" t="s">
        <v>18</v>
      </c>
      <c r="C1290" t="s">
        <v>66</v>
      </c>
      <c r="D1290" t="s">
        <v>219</v>
      </c>
      <c r="E1290" t="s">
        <v>586</v>
      </c>
      <c r="F1290" t="s">
        <v>907</v>
      </c>
    </row>
    <row r="1291" spans="1:6" x14ac:dyDescent="0.25">
      <c r="A1291" t="s">
        <v>6</v>
      </c>
      <c r="B1291" t="s">
        <v>18</v>
      </c>
      <c r="C1291" t="s">
        <v>64</v>
      </c>
      <c r="D1291" t="s">
        <v>216</v>
      </c>
      <c r="E1291" t="s">
        <v>584</v>
      </c>
      <c r="F1291" t="s">
        <v>907</v>
      </c>
    </row>
    <row r="1292" spans="1:6" x14ac:dyDescent="0.25">
      <c r="A1292" t="s">
        <v>6</v>
      </c>
      <c r="B1292" t="s">
        <v>18</v>
      </c>
      <c r="C1292" t="s">
        <v>77</v>
      </c>
      <c r="D1292" t="s">
        <v>252</v>
      </c>
      <c r="E1292" t="s">
        <v>519</v>
      </c>
      <c r="F1292" t="s">
        <v>907</v>
      </c>
    </row>
    <row r="1293" spans="1:6" x14ac:dyDescent="0.25">
      <c r="A1293" t="s">
        <v>6</v>
      </c>
      <c r="B1293" t="s">
        <v>18</v>
      </c>
      <c r="C1293" t="s">
        <v>28</v>
      </c>
      <c r="D1293" t="s">
        <v>249</v>
      </c>
      <c r="E1293" t="s">
        <v>519</v>
      </c>
      <c r="F1293" t="s">
        <v>907</v>
      </c>
    </row>
    <row r="1294" spans="1:6" x14ac:dyDescent="0.25">
      <c r="A1294" t="s">
        <v>6</v>
      </c>
      <c r="B1294" t="s">
        <v>18</v>
      </c>
      <c r="C1294" t="s">
        <v>89</v>
      </c>
      <c r="D1294" t="s">
        <v>298</v>
      </c>
      <c r="E1294" t="s">
        <v>519</v>
      </c>
      <c r="F1294" t="s">
        <v>907</v>
      </c>
    </row>
    <row r="1295" spans="1:6" x14ac:dyDescent="0.25">
      <c r="A1295" t="s">
        <v>6</v>
      </c>
      <c r="B1295" t="s">
        <v>18</v>
      </c>
      <c r="C1295" t="s">
        <v>30</v>
      </c>
      <c r="D1295" t="s">
        <v>259</v>
      </c>
      <c r="E1295" t="s">
        <v>603</v>
      </c>
      <c r="F1295" t="s">
        <v>907</v>
      </c>
    </row>
    <row r="1296" spans="1:6" x14ac:dyDescent="0.25">
      <c r="A1296" t="s">
        <v>6</v>
      </c>
      <c r="B1296" t="s">
        <v>18</v>
      </c>
      <c r="C1296" t="s">
        <v>50</v>
      </c>
      <c r="D1296" t="s">
        <v>190</v>
      </c>
      <c r="E1296" t="s">
        <v>564</v>
      </c>
      <c r="F1296" t="s">
        <v>907</v>
      </c>
    </row>
    <row r="1297" spans="1:6" x14ac:dyDescent="0.25">
      <c r="A1297" t="s">
        <v>6</v>
      </c>
      <c r="B1297" t="s">
        <v>18</v>
      </c>
      <c r="C1297" t="s">
        <v>74</v>
      </c>
      <c r="D1297" t="s">
        <v>255</v>
      </c>
      <c r="E1297" t="s">
        <v>519</v>
      </c>
      <c r="F1297" t="s">
        <v>907</v>
      </c>
    </row>
    <row r="1298" spans="1:6" x14ac:dyDescent="0.25">
      <c r="A1298" t="s">
        <v>6</v>
      </c>
      <c r="B1298" t="s">
        <v>18</v>
      </c>
      <c r="C1298" t="s">
        <v>49</v>
      </c>
      <c r="D1298" t="s">
        <v>261</v>
      </c>
      <c r="E1298" t="s">
        <v>604</v>
      </c>
      <c r="F1298" t="s">
        <v>907</v>
      </c>
    </row>
    <row r="1299" spans="1:6" x14ac:dyDescent="0.25">
      <c r="A1299" t="s">
        <v>6</v>
      </c>
      <c r="B1299" t="s">
        <v>18</v>
      </c>
      <c r="C1299" t="s">
        <v>59</v>
      </c>
      <c r="D1299" t="s">
        <v>203</v>
      </c>
      <c r="E1299" t="s">
        <v>573</v>
      </c>
      <c r="F1299" t="s">
        <v>907</v>
      </c>
    </row>
    <row r="1300" spans="1:6" x14ac:dyDescent="0.25">
      <c r="A1300" t="s">
        <v>6</v>
      </c>
      <c r="B1300" t="s">
        <v>18</v>
      </c>
      <c r="C1300" t="s">
        <v>42</v>
      </c>
      <c r="D1300" t="s">
        <v>251</v>
      </c>
      <c r="E1300" t="s">
        <v>599</v>
      </c>
      <c r="F1300" t="s">
        <v>907</v>
      </c>
    </row>
    <row r="1301" spans="1:6" x14ac:dyDescent="0.25">
      <c r="A1301" t="s">
        <v>6</v>
      </c>
      <c r="B1301" t="s">
        <v>18</v>
      </c>
      <c r="C1301" t="s">
        <v>46</v>
      </c>
      <c r="D1301" t="s">
        <v>172</v>
      </c>
      <c r="E1301" t="s">
        <v>548</v>
      </c>
      <c r="F1301" t="s">
        <v>907</v>
      </c>
    </row>
    <row r="1302" spans="1:6" x14ac:dyDescent="0.25">
      <c r="A1302" t="s">
        <v>6</v>
      </c>
      <c r="B1302" t="s">
        <v>18</v>
      </c>
      <c r="C1302" t="s">
        <v>25</v>
      </c>
      <c r="D1302" t="s">
        <v>197</v>
      </c>
      <c r="E1302" t="s">
        <v>519</v>
      </c>
      <c r="F1302" t="s">
        <v>907</v>
      </c>
    </row>
    <row r="1303" spans="1:6" x14ac:dyDescent="0.25">
      <c r="A1303" t="s">
        <v>6</v>
      </c>
      <c r="B1303" t="s">
        <v>18</v>
      </c>
      <c r="C1303" t="s">
        <v>34</v>
      </c>
      <c r="D1303" t="s">
        <v>256</v>
      </c>
      <c r="E1303" t="s">
        <v>519</v>
      </c>
      <c r="F1303" t="s">
        <v>907</v>
      </c>
    </row>
    <row r="1304" spans="1:6" x14ac:dyDescent="0.25">
      <c r="A1304" t="s">
        <v>6</v>
      </c>
      <c r="B1304" t="s">
        <v>18</v>
      </c>
      <c r="C1304" t="s">
        <v>40</v>
      </c>
      <c r="D1304" t="s">
        <v>254</v>
      </c>
      <c r="E1304" t="s">
        <v>519</v>
      </c>
      <c r="F1304" t="s">
        <v>907</v>
      </c>
    </row>
    <row r="1305" spans="1:6" x14ac:dyDescent="0.25">
      <c r="A1305" t="s">
        <v>6</v>
      </c>
      <c r="B1305" t="s">
        <v>18</v>
      </c>
      <c r="C1305" t="s">
        <v>40</v>
      </c>
      <c r="D1305" t="s">
        <v>264</v>
      </c>
      <c r="E1305" t="s">
        <v>519</v>
      </c>
      <c r="F1305" t="s">
        <v>907</v>
      </c>
    </row>
    <row r="1306" spans="1:6" x14ac:dyDescent="0.25">
      <c r="A1306" t="s">
        <v>6</v>
      </c>
      <c r="B1306" t="s">
        <v>18</v>
      </c>
      <c r="C1306" t="s">
        <v>40</v>
      </c>
      <c r="D1306" t="s">
        <v>163</v>
      </c>
      <c r="E1306" t="s">
        <v>519</v>
      </c>
      <c r="F1306" t="s">
        <v>907</v>
      </c>
    </row>
    <row r="1307" spans="1:6" x14ac:dyDescent="0.25">
      <c r="A1307" t="s">
        <v>6</v>
      </c>
      <c r="B1307" t="s">
        <v>18</v>
      </c>
      <c r="C1307" t="s">
        <v>59</v>
      </c>
      <c r="D1307" t="s">
        <v>223</v>
      </c>
      <c r="E1307" t="s">
        <v>519</v>
      </c>
      <c r="F1307" t="s">
        <v>907</v>
      </c>
    </row>
    <row r="1308" spans="1:6" x14ac:dyDescent="0.25">
      <c r="A1308" t="s">
        <v>6</v>
      </c>
      <c r="B1308" t="s">
        <v>18</v>
      </c>
      <c r="C1308" t="s">
        <v>78</v>
      </c>
      <c r="D1308" t="s">
        <v>262</v>
      </c>
      <c r="E1308" t="s">
        <v>519</v>
      </c>
      <c r="F1308" t="s">
        <v>907</v>
      </c>
    </row>
    <row r="1309" spans="1:6" x14ac:dyDescent="0.25">
      <c r="A1309" t="s">
        <v>6</v>
      </c>
      <c r="B1309" t="s">
        <v>18</v>
      </c>
      <c r="C1309" t="s">
        <v>68</v>
      </c>
      <c r="D1309" t="s">
        <v>227</v>
      </c>
      <c r="E1309" t="s">
        <v>519</v>
      </c>
      <c r="F1309" t="s">
        <v>907</v>
      </c>
    </row>
    <row r="1310" spans="1:6" x14ac:dyDescent="0.25">
      <c r="A1310" t="s">
        <v>6</v>
      </c>
      <c r="B1310" t="s">
        <v>18</v>
      </c>
      <c r="C1310" t="s">
        <v>27</v>
      </c>
      <c r="D1310" t="s">
        <v>179</v>
      </c>
      <c r="E1310" t="s">
        <v>554</v>
      </c>
      <c r="F1310" t="s">
        <v>907</v>
      </c>
    </row>
    <row r="1311" spans="1:6" x14ac:dyDescent="0.25">
      <c r="A1311" t="s">
        <v>6</v>
      </c>
      <c r="B1311" t="s">
        <v>18</v>
      </c>
      <c r="C1311" t="s">
        <v>22</v>
      </c>
      <c r="D1311" t="s">
        <v>221</v>
      </c>
      <c r="E1311" t="s">
        <v>519</v>
      </c>
      <c r="F1311" t="s">
        <v>907</v>
      </c>
    </row>
    <row r="1312" spans="1:6" x14ac:dyDescent="0.25">
      <c r="A1312" t="s">
        <v>6</v>
      </c>
      <c r="B1312" t="s">
        <v>18</v>
      </c>
      <c r="C1312" t="s">
        <v>79</v>
      </c>
      <c r="D1312" t="s">
        <v>267</v>
      </c>
      <c r="E1312" t="s">
        <v>519</v>
      </c>
      <c r="F1312" t="s">
        <v>907</v>
      </c>
    </row>
    <row r="1313" spans="1:6" x14ac:dyDescent="0.25">
      <c r="A1313" t="s">
        <v>6</v>
      </c>
      <c r="B1313" t="s">
        <v>18</v>
      </c>
      <c r="C1313" t="s">
        <v>59</v>
      </c>
      <c r="D1313" t="s">
        <v>222</v>
      </c>
      <c r="E1313" t="s">
        <v>519</v>
      </c>
      <c r="F1313" t="s">
        <v>907</v>
      </c>
    </row>
    <row r="1314" spans="1:6" x14ac:dyDescent="0.25">
      <c r="A1314" t="s">
        <v>6</v>
      </c>
      <c r="B1314" t="s">
        <v>19</v>
      </c>
      <c r="C1314" t="s">
        <v>29</v>
      </c>
      <c r="D1314" t="s">
        <v>290</v>
      </c>
      <c r="E1314" t="s">
        <v>623</v>
      </c>
      <c r="F1314" t="s">
        <v>1323</v>
      </c>
    </row>
    <row r="1315" spans="1:6" x14ac:dyDescent="0.25">
      <c r="A1315" t="s">
        <v>6</v>
      </c>
      <c r="B1315" t="s">
        <v>19</v>
      </c>
      <c r="C1315" t="s">
        <v>22</v>
      </c>
      <c r="D1315" t="s">
        <v>138</v>
      </c>
      <c r="E1315" t="s">
        <v>516</v>
      </c>
      <c r="F1315" t="s">
        <v>1324</v>
      </c>
    </row>
    <row r="1316" spans="1:6" x14ac:dyDescent="0.25">
      <c r="A1316" t="s">
        <v>6</v>
      </c>
      <c r="B1316" t="s">
        <v>19</v>
      </c>
      <c r="C1316" t="s">
        <v>27</v>
      </c>
      <c r="D1316" t="s">
        <v>291</v>
      </c>
      <c r="E1316" t="s">
        <v>624</v>
      </c>
      <c r="F1316" t="s">
        <v>1325</v>
      </c>
    </row>
    <row r="1317" spans="1:6" x14ac:dyDescent="0.25">
      <c r="A1317" t="s">
        <v>6</v>
      </c>
      <c r="B1317" t="s">
        <v>19</v>
      </c>
      <c r="C1317" t="s">
        <v>31</v>
      </c>
      <c r="D1317" t="s">
        <v>149</v>
      </c>
      <c r="E1317" t="s">
        <v>526</v>
      </c>
      <c r="F1317" t="s">
        <v>1326</v>
      </c>
    </row>
    <row r="1318" spans="1:6" x14ac:dyDescent="0.25">
      <c r="A1318" t="s">
        <v>6</v>
      </c>
      <c r="B1318" t="s">
        <v>19</v>
      </c>
      <c r="C1318" t="s">
        <v>27</v>
      </c>
      <c r="D1318" t="s">
        <v>143</v>
      </c>
      <c r="E1318" t="s">
        <v>521</v>
      </c>
      <c r="F1318" t="s">
        <v>1327</v>
      </c>
    </row>
    <row r="1319" spans="1:6" x14ac:dyDescent="0.25">
      <c r="A1319" t="s">
        <v>6</v>
      </c>
      <c r="B1319" t="s">
        <v>19</v>
      </c>
      <c r="C1319" t="s">
        <v>22</v>
      </c>
      <c r="D1319" t="s">
        <v>146</v>
      </c>
      <c r="E1319" t="s">
        <v>523</v>
      </c>
      <c r="F1319" t="s">
        <v>1328</v>
      </c>
    </row>
    <row r="1320" spans="1:6" x14ac:dyDescent="0.25">
      <c r="A1320" t="s">
        <v>6</v>
      </c>
      <c r="B1320" t="s">
        <v>19</v>
      </c>
      <c r="C1320" t="s">
        <v>27</v>
      </c>
      <c r="D1320" t="s">
        <v>152</v>
      </c>
      <c r="E1320" t="s">
        <v>529</v>
      </c>
      <c r="F1320" t="s">
        <v>1329</v>
      </c>
    </row>
    <row r="1321" spans="1:6" x14ac:dyDescent="0.25">
      <c r="A1321" t="s">
        <v>6</v>
      </c>
      <c r="B1321" t="s">
        <v>19</v>
      </c>
      <c r="C1321" t="s">
        <v>81</v>
      </c>
      <c r="D1321" t="s">
        <v>274</v>
      </c>
      <c r="E1321" t="s">
        <v>610</v>
      </c>
      <c r="F1321" t="s">
        <v>1330</v>
      </c>
    </row>
    <row r="1322" spans="1:6" x14ac:dyDescent="0.25">
      <c r="A1322" t="s">
        <v>6</v>
      </c>
      <c r="B1322" t="s">
        <v>19</v>
      </c>
      <c r="C1322" t="s">
        <v>80</v>
      </c>
      <c r="D1322" t="s">
        <v>268</v>
      </c>
      <c r="E1322" t="s">
        <v>605</v>
      </c>
      <c r="F1322" t="s">
        <v>1331</v>
      </c>
    </row>
    <row r="1323" spans="1:6" x14ac:dyDescent="0.25">
      <c r="A1323" t="s">
        <v>6</v>
      </c>
      <c r="B1323" t="s">
        <v>19</v>
      </c>
      <c r="C1323" t="s">
        <v>29</v>
      </c>
      <c r="D1323" t="s">
        <v>292</v>
      </c>
      <c r="E1323" t="s">
        <v>625</v>
      </c>
      <c r="F1323" t="s">
        <v>1332</v>
      </c>
    </row>
    <row r="1324" spans="1:6" x14ac:dyDescent="0.25">
      <c r="A1324" t="s">
        <v>6</v>
      </c>
      <c r="B1324" t="s">
        <v>19</v>
      </c>
      <c r="C1324" t="s">
        <v>27</v>
      </c>
      <c r="D1324" t="s">
        <v>151</v>
      </c>
      <c r="E1324" t="s">
        <v>528</v>
      </c>
      <c r="F1324" t="s">
        <v>1043</v>
      </c>
    </row>
    <row r="1325" spans="1:6" x14ac:dyDescent="0.25">
      <c r="A1325" t="s">
        <v>6</v>
      </c>
      <c r="B1325" t="s">
        <v>19</v>
      </c>
      <c r="C1325" t="s">
        <v>26</v>
      </c>
      <c r="D1325" t="s">
        <v>142</v>
      </c>
      <c r="E1325" t="s">
        <v>520</v>
      </c>
      <c r="F1325" t="s">
        <v>1333</v>
      </c>
    </row>
    <row r="1326" spans="1:6" x14ac:dyDescent="0.25">
      <c r="A1326" t="s">
        <v>6</v>
      </c>
      <c r="B1326" t="s">
        <v>19</v>
      </c>
      <c r="C1326" t="s">
        <v>29</v>
      </c>
      <c r="D1326" t="s">
        <v>147</v>
      </c>
      <c r="E1326" t="s">
        <v>524</v>
      </c>
      <c r="F1326" t="s">
        <v>1334</v>
      </c>
    </row>
    <row r="1327" spans="1:6" x14ac:dyDescent="0.25">
      <c r="A1327" t="s">
        <v>6</v>
      </c>
      <c r="B1327" t="s">
        <v>19</v>
      </c>
      <c r="C1327" t="s">
        <v>35</v>
      </c>
      <c r="D1327" t="s">
        <v>303</v>
      </c>
      <c r="E1327" t="s">
        <v>636</v>
      </c>
      <c r="F1327" t="s">
        <v>1335</v>
      </c>
    </row>
    <row r="1328" spans="1:6" x14ac:dyDescent="0.25">
      <c r="A1328" t="s">
        <v>6</v>
      </c>
      <c r="B1328" t="s">
        <v>19</v>
      </c>
      <c r="C1328" t="s">
        <v>41</v>
      </c>
      <c r="D1328" t="s">
        <v>293</v>
      </c>
      <c r="E1328" t="s">
        <v>626</v>
      </c>
      <c r="F1328" t="s">
        <v>1336</v>
      </c>
    </row>
    <row r="1329" spans="1:6" x14ac:dyDescent="0.25">
      <c r="A1329" t="s">
        <v>6</v>
      </c>
      <c r="B1329" t="s">
        <v>19</v>
      </c>
      <c r="C1329" t="s">
        <v>31</v>
      </c>
      <c r="D1329" t="s">
        <v>294</v>
      </c>
      <c r="E1329" t="s">
        <v>627</v>
      </c>
      <c r="F1329" t="s">
        <v>1337</v>
      </c>
    </row>
    <row r="1330" spans="1:6" x14ac:dyDescent="0.25">
      <c r="A1330" t="s">
        <v>6</v>
      </c>
      <c r="B1330" t="s">
        <v>19</v>
      </c>
      <c r="C1330" t="s">
        <v>28</v>
      </c>
      <c r="D1330" t="s">
        <v>144</v>
      </c>
      <c r="E1330" t="s">
        <v>522</v>
      </c>
      <c r="F1330" t="s">
        <v>1229</v>
      </c>
    </row>
    <row r="1331" spans="1:6" x14ac:dyDescent="0.25">
      <c r="A1331" t="s">
        <v>6</v>
      </c>
      <c r="B1331" t="s">
        <v>19</v>
      </c>
      <c r="C1331" t="s">
        <v>34</v>
      </c>
      <c r="D1331" t="s">
        <v>154</v>
      </c>
      <c r="E1331" t="s">
        <v>531</v>
      </c>
      <c r="F1331" t="s">
        <v>1287</v>
      </c>
    </row>
    <row r="1332" spans="1:6" x14ac:dyDescent="0.25">
      <c r="A1332" t="s">
        <v>6</v>
      </c>
      <c r="B1332" t="s">
        <v>19</v>
      </c>
      <c r="C1332" t="s">
        <v>27</v>
      </c>
      <c r="D1332" t="s">
        <v>229</v>
      </c>
      <c r="E1332" t="s">
        <v>519</v>
      </c>
      <c r="F1332" t="s">
        <v>1338</v>
      </c>
    </row>
    <row r="1333" spans="1:6" x14ac:dyDescent="0.25">
      <c r="A1333" t="s">
        <v>6</v>
      </c>
      <c r="B1333" t="s">
        <v>19</v>
      </c>
      <c r="C1333" t="s">
        <v>26</v>
      </c>
      <c r="D1333" t="s">
        <v>180</v>
      </c>
      <c r="E1333" t="s">
        <v>555</v>
      </c>
      <c r="F1333" t="s">
        <v>1339</v>
      </c>
    </row>
    <row r="1334" spans="1:6" x14ac:dyDescent="0.25">
      <c r="A1334" t="s">
        <v>6</v>
      </c>
      <c r="B1334" t="s">
        <v>19</v>
      </c>
      <c r="C1334" t="s">
        <v>48</v>
      </c>
      <c r="D1334" t="s">
        <v>176</v>
      </c>
      <c r="E1334" t="s">
        <v>552</v>
      </c>
      <c r="F1334" t="s">
        <v>1340</v>
      </c>
    </row>
    <row r="1335" spans="1:6" x14ac:dyDescent="0.25">
      <c r="A1335" t="s">
        <v>6</v>
      </c>
      <c r="B1335" t="s">
        <v>19</v>
      </c>
      <c r="C1335" t="s">
        <v>84</v>
      </c>
      <c r="D1335" t="s">
        <v>282</v>
      </c>
      <c r="E1335" t="s">
        <v>616</v>
      </c>
      <c r="F1335" t="s">
        <v>1341</v>
      </c>
    </row>
    <row r="1336" spans="1:6" x14ac:dyDescent="0.25">
      <c r="A1336" t="s">
        <v>6</v>
      </c>
      <c r="B1336" t="s">
        <v>19</v>
      </c>
      <c r="C1336" t="s">
        <v>51</v>
      </c>
      <c r="D1336" t="s">
        <v>300</v>
      </c>
      <c r="E1336" t="s">
        <v>633</v>
      </c>
      <c r="F1336" t="s">
        <v>1342</v>
      </c>
    </row>
    <row r="1337" spans="1:6" x14ac:dyDescent="0.25">
      <c r="A1337" t="s">
        <v>6</v>
      </c>
      <c r="B1337" t="s">
        <v>19</v>
      </c>
      <c r="C1337" t="s">
        <v>26</v>
      </c>
      <c r="D1337" t="s">
        <v>297</v>
      </c>
      <c r="E1337" t="s">
        <v>630</v>
      </c>
      <c r="F1337" t="s">
        <v>1343</v>
      </c>
    </row>
    <row r="1338" spans="1:6" x14ac:dyDescent="0.25">
      <c r="A1338" t="s">
        <v>6</v>
      </c>
      <c r="B1338" t="s">
        <v>19</v>
      </c>
      <c r="C1338" t="s">
        <v>24</v>
      </c>
      <c r="D1338" t="s">
        <v>140</v>
      </c>
      <c r="E1338" t="s">
        <v>518</v>
      </c>
      <c r="F1338" t="s">
        <v>946</v>
      </c>
    </row>
    <row r="1339" spans="1:6" x14ac:dyDescent="0.25">
      <c r="A1339" t="s">
        <v>6</v>
      </c>
      <c r="B1339" t="s">
        <v>19</v>
      </c>
      <c r="C1339" t="s">
        <v>22</v>
      </c>
      <c r="D1339" t="s">
        <v>302</v>
      </c>
      <c r="E1339" t="s">
        <v>635</v>
      </c>
      <c r="F1339" t="s">
        <v>1344</v>
      </c>
    </row>
    <row r="1340" spans="1:6" x14ac:dyDescent="0.25">
      <c r="A1340" t="s">
        <v>6</v>
      </c>
      <c r="B1340" t="s">
        <v>19</v>
      </c>
      <c r="C1340" t="s">
        <v>27</v>
      </c>
      <c r="D1340" t="s">
        <v>145</v>
      </c>
      <c r="E1340" t="s">
        <v>519</v>
      </c>
      <c r="F1340" t="s">
        <v>1295</v>
      </c>
    </row>
    <row r="1341" spans="1:6" x14ac:dyDescent="0.25">
      <c r="A1341" t="s">
        <v>6</v>
      </c>
      <c r="B1341" t="s">
        <v>19</v>
      </c>
      <c r="C1341" t="s">
        <v>47</v>
      </c>
      <c r="D1341" t="s">
        <v>173</v>
      </c>
      <c r="E1341" t="s">
        <v>549</v>
      </c>
      <c r="F1341" t="s">
        <v>1345</v>
      </c>
    </row>
    <row r="1342" spans="1:6" x14ac:dyDescent="0.25">
      <c r="A1342" t="s">
        <v>6</v>
      </c>
      <c r="B1342" t="s">
        <v>19</v>
      </c>
      <c r="C1342" t="s">
        <v>61</v>
      </c>
      <c r="D1342" t="s">
        <v>207</v>
      </c>
      <c r="E1342" t="s">
        <v>576</v>
      </c>
      <c r="F1342" t="s">
        <v>1346</v>
      </c>
    </row>
    <row r="1343" spans="1:6" x14ac:dyDescent="0.25">
      <c r="A1343" t="s">
        <v>6</v>
      </c>
      <c r="B1343" t="s">
        <v>19</v>
      </c>
      <c r="C1343" t="s">
        <v>57</v>
      </c>
      <c r="D1343" t="s">
        <v>271</v>
      </c>
      <c r="E1343" t="s">
        <v>519</v>
      </c>
      <c r="F1343" t="s">
        <v>1347</v>
      </c>
    </row>
    <row r="1344" spans="1:6" x14ac:dyDescent="0.25">
      <c r="A1344" t="s">
        <v>6</v>
      </c>
      <c r="B1344" t="s">
        <v>19</v>
      </c>
      <c r="C1344" t="s">
        <v>24</v>
      </c>
      <c r="D1344" t="s">
        <v>168</v>
      </c>
      <c r="E1344" t="s">
        <v>544</v>
      </c>
      <c r="F1344" t="s">
        <v>1348</v>
      </c>
    </row>
    <row r="1345" spans="1:6" x14ac:dyDescent="0.25">
      <c r="A1345" t="s">
        <v>6</v>
      </c>
      <c r="B1345" t="s">
        <v>19</v>
      </c>
      <c r="C1345" t="s">
        <v>29</v>
      </c>
      <c r="D1345" t="s">
        <v>289</v>
      </c>
      <c r="E1345" t="s">
        <v>519</v>
      </c>
      <c r="F1345" t="s">
        <v>1349</v>
      </c>
    </row>
    <row r="1346" spans="1:6" x14ac:dyDescent="0.25">
      <c r="A1346" t="s">
        <v>6</v>
      </c>
      <c r="B1346" t="s">
        <v>19</v>
      </c>
      <c r="C1346" t="s">
        <v>22</v>
      </c>
      <c r="D1346" t="s">
        <v>157</v>
      </c>
      <c r="E1346" t="s">
        <v>534</v>
      </c>
      <c r="F1346" t="s">
        <v>1350</v>
      </c>
    </row>
    <row r="1347" spans="1:6" x14ac:dyDescent="0.25">
      <c r="A1347" t="s">
        <v>6</v>
      </c>
      <c r="B1347" t="s">
        <v>19</v>
      </c>
      <c r="C1347" t="s">
        <v>43</v>
      </c>
      <c r="D1347" t="s">
        <v>166</v>
      </c>
      <c r="E1347" t="s">
        <v>542</v>
      </c>
      <c r="F1347" t="s">
        <v>1177</v>
      </c>
    </row>
    <row r="1348" spans="1:6" x14ac:dyDescent="0.25">
      <c r="A1348" t="s">
        <v>6</v>
      </c>
      <c r="B1348" t="s">
        <v>19</v>
      </c>
      <c r="C1348" t="s">
        <v>38</v>
      </c>
      <c r="D1348" t="s">
        <v>174</v>
      </c>
      <c r="E1348" t="s">
        <v>550</v>
      </c>
      <c r="F1348" t="s">
        <v>1351</v>
      </c>
    </row>
    <row r="1349" spans="1:6" x14ac:dyDescent="0.25">
      <c r="A1349" t="s">
        <v>6</v>
      </c>
      <c r="B1349" t="s">
        <v>19</v>
      </c>
      <c r="C1349" t="s">
        <v>35</v>
      </c>
      <c r="D1349" t="s">
        <v>155</v>
      </c>
      <c r="E1349" t="s">
        <v>532</v>
      </c>
      <c r="F1349" t="s">
        <v>1352</v>
      </c>
    </row>
    <row r="1350" spans="1:6" x14ac:dyDescent="0.25">
      <c r="A1350" t="s">
        <v>6</v>
      </c>
      <c r="B1350" t="s">
        <v>19</v>
      </c>
      <c r="C1350" t="s">
        <v>84</v>
      </c>
      <c r="D1350" t="s">
        <v>284</v>
      </c>
      <c r="E1350" t="s">
        <v>618</v>
      </c>
      <c r="F1350" t="s">
        <v>1353</v>
      </c>
    </row>
    <row r="1351" spans="1:6" x14ac:dyDescent="0.25">
      <c r="A1351" t="s">
        <v>6</v>
      </c>
      <c r="B1351" t="s">
        <v>19</v>
      </c>
      <c r="C1351" t="s">
        <v>39</v>
      </c>
      <c r="D1351" t="s">
        <v>161</v>
      </c>
      <c r="E1351" t="s">
        <v>538</v>
      </c>
      <c r="F1351" t="s">
        <v>1354</v>
      </c>
    </row>
    <row r="1352" spans="1:6" x14ac:dyDescent="0.25">
      <c r="A1352" t="s">
        <v>6</v>
      </c>
      <c r="B1352" t="s">
        <v>19</v>
      </c>
      <c r="C1352" t="s">
        <v>51</v>
      </c>
      <c r="D1352" t="s">
        <v>181</v>
      </c>
      <c r="E1352" t="s">
        <v>556</v>
      </c>
      <c r="F1352" t="s">
        <v>1355</v>
      </c>
    </row>
    <row r="1353" spans="1:6" x14ac:dyDescent="0.25">
      <c r="A1353" t="s">
        <v>6</v>
      </c>
      <c r="B1353" t="s">
        <v>19</v>
      </c>
      <c r="C1353" t="s">
        <v>45</v>
      </c>
      <c r="D1353" t="s">
        <v>170</v>
      </c>
      <c r="E1353" t="s">
        <v>546</v>
      </c>
      <c r="F1353" t="s">
        <v>1356</v>
      </c>
    </row>
    <row r="1354" spans="1:6" x14ac:dyDescent="0.25">
      <c r="A1354" t="s">
        <v>6</v>
      </c>
      <c r="B1354" t="s">
        <v>19</v>
      </c>
      <c r="C1354" t="s">
        <v>57</v>
      </c>
      <c r="D1354" t="s">
        <v>275</v>
      </c>
      <c r="E1354" t="s">
        <v>611</v>
      </c>
      <c r="F1354" t="s">
        <v>1243</v>
      </c>
    </row>
    <row r="1355" spans="1:6" x14ac:dyDescent="0.25">
      <c r="A1355" t="s">
        <v>6</v>
      </c>
      <c r="B1355" t="s">
        <v>19</v>
      </c>
      <c r="C1355" t="s">
        <v>32</v>
      </c>
      <c r="D1355" t="s">
        <v>150</v>
      </c>
      <c r="E1355" t="s">
        <v>527</v>
      </c>
      <c r="F1355" t="s">
        <v>1357</v>
      </c>
    </row>
    <row r="1356" spans="1:6" x14ac:dyDescent="0.25">
      <c r="A1356" t="s">
        <v>6</v>
      </c>
      <c r="B1356" t="s">
        <v>19</v>
      </c>
      <c r="C1356" t="s">
        <v>33</v>
      </c>
      <c r="D1356" t="s">
        <v>153</v>
      </c>
      <c r="E1356" t="s">
        <v>530</v>
      </c>
      <c r="F1356" t="s">
        <v>1358</v>
      </c>
    </row>
    <row r="1357" spans="1:6" x14ac:dyDescent="0.25">
      <c r="A1357" t="s">
        <v>6</v>
      </c>
      <c r="B1357" t="s">
        <v>19</v>
      </c>
      <c r="C1357" t="s">
        <v>63</v>
      </c>
      <c r="D1357" t="s">
        <v>214</v>
      </c>
      <c r="E1357" t="s">
        <v>583</v>
      </c>
      <c r="F1357" t="s">
        <v>1359</v>
      </c>
    </row>
    <row r="1358" spans="1:6" x14ac:dyDescent="0.25">
      <c r="A1358" t="s">
        <v>6</v>
      </c>
      <c r="B1358" t="s">
        <v>19</v>
      </c>
      <c r="C1358" t="s">
        <v>54</v>
      </c>
      <c r="D1358" t="s">
        <v>185</v>
      </c>
      <c r="E1358" t="s">
        <v>559</v>
      </c>
      <c r="F1358" t="s">
        <v>1305</v>
      </c>
    </row>
    <row r="1359" spans="1:6" x14ac:dyDescent="0.25">
      <c r="A1359" t="s">
        <v>6</v>
      </c>
      <c r="B1359" t="s">
        <v>19</v>
      </c>
      <c r="C1359" t="s">
        <v>50</v>
      </c>
      <c r="D1359" t="s">
        <v>244</v>
      </c>
      <c r="E1359" t="s">
        <v>596</v>
      </c>
      <c r="F1359" t="s">
        <v>1360</v>
      </c>
    </row>
    <row r="1360" spans="1:6" x14ac:dyDescent="0.25">
      <c r="A1360" t="s">
        <v>6</v>
      </c>
      <c r="B1360" t="s">
        <v>19</v>
      </c>
      <c r="C1360" t="s">
        <v>30</v>
      </c>
      <c r="D1360" t="s">
        <v>148</v>
      </c>
      <c r="E1360" t="s">
        <v>525</v>
      </c>
      <c r="F1360" t="s">
        <v>1361</v>
      </c>
    </row>
    <row r="1361" spans="1:6" x14ac:dyDescent="0.25">
      <c r="A1361" t="s">
        <v>6</v>
      </c>
      <c r="B1361" t="s">
        <v>19</v>
      </c>
      <c r="C1361" t="s">
        <v>27</v>
      </c>
      <c r="D1361" t="s">
        <v>171</v>
      </c>
      <c r="E1361" t="s">
        <v>547</v>
      </c>
      <c r="F1361" t="s">
        <v>1362</v>
      </c>
    </row>
    <row r="1362" spans="1:6" x14ac:dyDescent="0.25">
      <c r="A1362" t="s">
        <v>6</v>
      </c>
      <c r="B1362" t="s">
        <v>19</v>
      </c>
      <c r="C1362" t="s">
        <v>53</v>
      </c>
      <c r="D1362" t="s">
        <v>184</v>
      </c>
      <c r="E1362" t="s">
        <v>558</v>
      </c>
      <c r="F1362" t="s">
        <v>1363</v>
      </c>
    </row>
    <row r="1363" spans="1:6" x14ac:dyDescent="0.25">
      <c r="A1363" t="s">
        <v>6</v>
      </c>
      <c r="B1363" t="s">
        <v>19</v>
      </c>
      <c r="C1363" t="s">
        <v>37</v>
      </c>
      <c r="D1363" t="s">
        <v>159</v>
      </c>
      <c r="E1363" t="s">
        <v>536</v>
      </c>
      <c r="F1363" t="s">
        <v>1364</v>
      </c>
    </row>
    <row r="1364" spans="1:6" x14ac:dyDescent="0.25">
      <c r="A1364" t="s">
        <v>6</v>
      </c>
      <c r="B1364" t="s">
        <v>19</v>
      </c>
      <c r="C1364" t="s">
        <v>68</v>
      </c>
      <c r="D1364" t="s">
        <v>235</v>
      </c>
      <c r="E1364" t="s">
        <v>591</v>
      </c>
      <c r="F1364" t="s">
        <v>1365</v>
      </c>
    </row>
    <row r="1365" spans="1:6" x14ac:dyDescent="0.25">
      <c r="A1365" t="s">
        <v>6</v>
      </c>
      <c r="B1365" t="s">
        <v>19</v>
      </c>
      <c r="C1365" t="s">
        <v>41</v>
      </c>
      <c r="D1365" t="s">
        <v>164</v>
      </c>
      <c r="E1365" t="s">
        <v>540</v>
      </c>
      <c r="F1365" t="s">
        <v>1366</v>
      </c>
    </row>
    <row r="1366" spans="1:6" x14ac:dyDescent="0.25">
      <c r="A1366" t="s">
        <v>6</v>
      </c>
      <c r="B1366" t="s">
        <v>19</v>
      </c>
      <c r="C1366" t="s">
        <v>42</v>
      </c>
      <c r="D1366" t="s">
        <v>165</v>
      </c>
      <c r="E1366" t="s">
        <v>541</v>
      </c>
      <c r="F1366" t="s">
        <v>1249</v>
      </c>
    </row>
    <row r="1367" spans="1:6" x14ac:dyDescent="0.25">
      <c r="A1367" t="s">
        <v>6</v>
      </c>
      <c r="B1367" t="s">
        <v>19</v>
      </c>
      <c r="C1367" t="s">
        <v>67</v>
      </c>
      <c r="D1367" t="s">
        <v>226</v>
      </c>
      <c r="E1367" t="s">
        <v>519</v>
      </c>
      <c r="F1367" t="s">
        <v>1367</v>
      </c>
    </row>
    <row r="1368" spans="1:6" x14ac:dyDescent="0.25">
      <c r="A1368" t="s">
        <v>6</v>
      </c>
      <c r="B1368" t="s">
        <v>19</v>
      </c>
      <c r="C1368" t="s">
        <v>29</v>
      </c>
      <c r="D1368" t="s">
        <v>272</v>
      </c>
      <c r="E1368" t="s">
        <v>608</v>
      </c>
      <c r="F1368" t="s">
        <v>1368</v>
      </c>
    </row>
    <row r="1369" spans="1:6" x14ac:dyDescent="0.25">
      <c r="A1369" t="s">
        <v>6</v>
      </c>
      <c r="B1369" t="s">
        <v>19</v>
      </c>
      <c r="C1369" t="s">
        <v>36</v>
      </c>
      <c r="D1369" t="s">
        <v>167</v>
      </c>
      <c r="E1369" t="s">
        <v>543</v>
      </c>
      <c r="F1369" t="s">
        <v>1369</v>
      </c>
    </row>
    <row r="1370" spans="1:6" x14ac:dyDescent="0.25">
      <c r="A1370" t="s">
        <v>6</v>
      </c>
      <c r="B1370" t="s">
        <v>19</v>
      </c>
      <c r="C1370" t="s">
        <v>87</v>
      </c>
      <c r="D1370" t="s">
        <v>295</v>
      </c>
      <c r="E1370" t="s">
        <v>628</v>
      </c>
      <c r="F1370" t="s">
        <v>1312</v>
      </c>
    </row>
    <row r="1371" spans="1:6" x14ac:dyDescent="0.25">
      <c r="A1371" t="s">
        <v>6</v>
      </c>
      <c r="B1371" t="s">
        <v>19</v>
      </c>
      <c r="C1371" t="s">
        <v>39</v>
      </c>
      <c r="D1371" t="s">
        <v>240</v>
      </c>
      <c r="E1371" t="s">
        <v>593</v>
      </c>
      <c r="F1371" t="s">
        <v>1370</v>
      </c>
    </row>
    <row r="1372" spans="1:6" x14ac:dyDescent="0.25">
      <c r="A1372" t="s">
        <v>6</v>
      </c>
      <c r="B1372" t="s">
        <v>19</v>
      </c>
      <c r="C1372" t="s">
        <v>54</v>
      </c>
      <c r="D1372" t="s">
        <v>204</v>
      </c>
      <c r="E1372" t="s">
        <v>574</v>
      </c>
      <c r="F1372" t="s">
        <v>1371</v>
      </c>
    </row>
    <row r="1373" spans="1:6" x14ac:dyDescent="0.25">
      <c r="A1373" t="s">
        <v>6</v>
      </c>
      <c r="B1373" t="s">
        <v>19</v>
      </c>
      <c r="C1373" t="s">
        <v>38</v>
      </c>
      <c r="D1373" t="s">
        <v>160</v>
      </c>
      <c r="E1373" t="s">
        <v>537</v>
      </c>
      <c r="F1373" t="s">
        <v>1315</v>
      </c>
    </row>
    <row r="1374" spans="1:6" x14ac:dyDescent="0.25">
      <c r="A1374" t="s">
        <v>6</v>
      </c>
      <c r="B1374" t="s">
        <v>19</v>
      </c>
      <c r="C1374" t="s">
        <v>57</v>
      </c>
      <c r="D1374" t="s">
        <v>200</v>
      </c>
      <c r="E1374" t="s">
        <v>519</v>
      </c>
      <c r="F1374" t="s">
        <v>1139</v>
      </c>
    </row>
    <row r="1375" spans="1:6" x14ac:dyDescent="0.25">
      <c r="A1375" t="s">
        <v>6</v>
      </c>
      <c r="B1375" t="s">
        <v>19</v>
      </c>
      <c r="C1375" t="s">
        <v>44</v>
      </c>
      <c r="D1375" t="s">
        <v>269</v>
      </c>
      <c r="E1375" t="s">
        <v>606</v>
      </c>
      <c r="F1375" t="s">
        <v>1078</v>
      </c>
    </row>
    <row r="1376" spans="1:6" x14ac:dyDescent="0.25">
      <c r="A1376" t="s">
        <v>6</v>
      </c>
      <c r="B1376" t="s">
        <v>19</v>
      </c>
      <c r="C1376" t="s">
        <v>27</v>
      </c>
      <c r="D1376" t="s">
        <v>175</v>
      </c>
      <c r="E1376" t="s">
        <v>551</v>
      </c>
      <c r="F1376" t="s">
        <v>968</v>
      </c>
    </row>
    <row r="1377" spans="1:6" x14ac:dyDescent="0.25">
      <c r="A1377" t="s">
        <v>6</v>
      </c>
      <c r="B1377" t="s">
        <v>19</v>
      </c>
      <c r="C1377" t="s">
        <v>23</v>
      </c>
      <c r="D1377" t="s">
        <v>304</v>
      </c>
      <c r="E1377" t="s">
        <v>637</v>
      </c>
      <c r="F1377" t="s">
        <v>1207</v>
      </c>
    </row>
    <row r="1378" spans="1:6" x14ac:dyDescent="0.25">
      <c r="A1378" t="s">
        <v>6</v>
      </c>
      <c r="B1378" t="s">
        <v>19</v>
      </c>
      <c r="C1378" t="s">
        <v>44</v>
      </c>
      <c r="D1378" t="s">
        <v>183</v>
      </c>
      <c r="E1378" t="s">
        <v>557</v>
      </c>
      <c r="F1378" t="s">
        <v>866</v>
      </c>
    </row>
    <row r="1379" spans="1:6" x14ac:dyDescent="0.25">
      <c r="A1379" t="s">
        <v>6</v>
      </c>
      <c r="B1379" t="s">
        <v>19</v>
      </c>
      <c r="C1379" t="s">
        <v>58</v>
      </c>
      <c r="D1379" t="s">
        <v>201</v>
      </c>
      <c r="E1379" t="s">
        <v>571</v>
      </c>
      <c r="F1379" t="s">
        <v>866</v>
      </c>
    </row>
    <row r="1380" spans="1:6" x14ac:dyDescent="0.25">
      <c r="A1380" t="s">
        <v>6</v>
      </c>
      <c r="B1380" t="s">
        <v>19</v>
      </c>
      <c r="C1380" t="s">
        <v>22</v>
      </c>
      <c r="D1380" t="s">
        <v>189</v>
      </c>
      <c r="E1380" t="s">
        <v>563</v>
      </c>
      <c r="F1380" t="s">
        <v>1372</v>
      </c>
    </row>
    <row r="1381" spans="1:6" x14ac:dyDescent="0.25">
      <c r="A1381" t="s">
        <v>6</v>
      </c>
      <c r="B1381" t="s">
        <v>19</v>
      </c>
      <c r="C1381" t="s">
        <v>75</v>
      </c>
      <c r="D1381" t="s">
        <v>243</v>
      </c>
      <c r="E1381" t="s">
        <v>595</v>
      </c>
      <c r="F1381" t="s">
        <v>869</v>
      </c>
    </row>
    <row r="1382" spans="1:6" x14ac:dyDescent="0.25">
      <c r="A1382" t="s">
        <v>6</v>
      </c>
      <c r="B1382" t="s">
        <v>19</v>
      </c>
      <c r="C1382" t="s">
        <v>38</v>
      </c>
      <c r="D1382" t="s">
        <v>199</v>
      </c>
      <c r="E1382" t="s">
        <v>570</v>
      </c>
      <c r="F1382" t="s">
        <v>1144</v>
      </c>
    </row>
    <row r="1383" spans="1:6" x14ac:dyDescent="0.25">
      <c r="A1383" t="s">
        <v>6</v>
      </c>
      <c r="B1383" t="s">
        <v>19</v>
      </c>
      <c r="C1383" t="s">
        <v>33</v>
      </c>
      <c r="D1383" t="s">
        <v>286</v>
      </c>
      <c r="E1383" t="s">
        <v>620</v>
      </c>
      <c r="F1383" t="s">
        <v>1144</v>
      </c>
    </row>
    <row r="1384" spans="1:6" x14ac:dyDescent="0.25">
      <c r="A1384" t="s">
        <v>6</v>
      </c>
      <c r="B1384" t="s">
        <v>19</v>
      </c>
      <c r="C1384" t="s">
        <v>44</v>
      </c>
      <c r="D1384" t="s">
        <v>210</v>
      </c>
      <c r="E1384" t="s">
        <v>579</v>
      </c>
      <c r="F1384" t="s">
        <v>1373</v>
      </c>
    </row>
    <row r="1385" spans="1:6" x14ac:dyDescent="0.25">
      <c r="A1385" t="s">
        <v>6</v>
      </c>
      <c r="B1385" t="s">
        <v>19</v>
      </c>
      <c r="C1385" t="s">
        <v>38</v>
      </c>
      <c r="D1385" t="s">
        <v>188</v>
      </c>
      <c r="E1385" t="s">
        <v>562</v>
      </c>
      <c r="F1385" t="s">
        <v>1374</v>
      </c>
    </row>
    <row r="1386" spans="1:6" x14ac:dyDescent="0.25">
      <c r="A1386" t="s">
        <v>6</v>
      </c>
      <c r="B1386" t="s">
        <v>19</v>
      </c>
      <c r="C1386" t="s">
        <v>24</v>
      </c>
      <c r="D1386" t="s">
        <v>202</v>
      </c>
      <c r="E1386" t="s">
        <v>572</v>
      </c>
      <c r="F1386" t="s">
        <v>1375</v>
      </c>
    </row>
    <row r="1387" spans="1:6" x14ac:dyDescent="0.25">
      <c r="A1387" t="s">
        <v>6</v>
      </c>
      <c r="B1387" t="s">
        <v>19</v>
      </c>
      <c r="C1387" t="s">
        <v>90</v>
      </c>
      <c r="D1387" t="s">
        <v>305</v>
      </c>
      <c r="E1387" t="s">
        <v>638</v>
      </c>
      <c r="F1387" t="s">
        <v>1268</v>
      </c>
    </row>
    <row r="1388" spans="1:6" x14ac:dyDescent="0.25">
      <c r="A1388" t="s">
        <v>6</v>
      </c>
      <c r="B1388" t="s">
        <v>19</v>
      </c>
      <c r="C1388" t="s">
        <v>62</v>
      </c>
      <c r="D1388" t="s">
        <v>213</v>
      </c>
      <c r="E1388" t="s">
        <v>582</v>
      </c>
      <c r="F1388" t="s">
        <v>1025</v>
      </c>
    </row>
    <row r="1389" spans="1:6" x14ac:dyDescent="0.25">
      <c r="A1389" t="s">
        <v>6</v>
      </c>
      <c r="B1389" t="s">
        <v>19</v>
      </c>
      <c r="C1389" t="s">
        <v>22</v>
      </c>
      <c r="D1389" t="s">
        <v>221</v>
      </c>
      <c r="E1389" t="s">
        <v>519</v>
      </c>
      <c r="F1389" t="s">
        <v>1376</v>
      </c>
    </row>
    <row r="1390" spans="1:6" x14ac:dyDescent="0.25">
      <c r="A1390" t="s">
        <v>6</v>
      </c>
      <c r="B1390" t="s">
        <v>19</v>
      </c>
      <c r="C1390" t="s">
        <v>24</v>
      </c>
      <c r="D1390" t="s">
        <v>306</v>
      </c>
      <c r="E1390" t="s">
        <v>519</v>
      </c>
      <c r="F1390" t="s">
        <v>874</v>
      </c>
    </row>
    <row r="1391" spans="1:6" x14ac:dyDescent="0.25">
      <c r="A1391" t="s">
        <v>6</v>
      </c>
      <c r="B1391" t="s">
        <v>19</v>
      </c>
      <c r="C1391" t="s">
        <v>27</v>
      </c>
      <c r="D1391" t="s">
        <v>195</v>
      </c>
      <c r="E1391" t="s">
        <v>568</v>
      </c>
      <c r="F1391" t="s">
        <v>926</v>
      </c>
    </row>
    <row r="1392" spans="1:6" x14ac:dyDescent="0.25">
      <c r="A1392" t="s">
        <v>6</v>
      </c>
      <c r="B1392" t="s">
        <v>19</v>
      </c>
      <c r="C1392" t="s">
        <v>41</v>
      </c>
      <c r="D1392" t="s">
        <v>192</v>
      </c>
      <c r="E1392" t="s">
        <v>519</v>
      </c>
      <c r="F1392" t="s">
        <v>1149</v>
      </c>
    </row>
    <row r="1393" spans="1:6" x14ac:dyDescent="0.25">
      <c r="A1393" t="s">
        <v>6</v>
      </c>
      <c r="B1393" t="s">
        <v>19</v>
      </c>
      <c r="C1393" t="s">
        <v>31</v>
      </c>
      <c r="D1393" t="s">
        <v>217</v>
      </c>
      <c r="E1393" t="s">
        <v>585</v>
      </c>
      <c r="F1393" t="s">
        <v>1269</v>
      </c>
    </row>
    <row r="1394" spans="1:6" x14ac:dyDescent="0.25">
      <c r="A1394" t="s">
        <v>6</v>
      </c>
      <c r="B1394" t="s">
        <v>19</v>
      </c>
      <c r="C1394" t="s">
        <v>46</v>
      </c>
      <c r="D1394" t="s">
        <v>279</v>
      </c>
      <c r="E1394" t="s">
        <v>614</v>
      </c>
      <c r="F1394" t="s">
        <v>1093</v>
      </c>
    </row>
    <row r="1395" spans="1:6" x14ac:dyDescent="0.25">
      <c r="A1395" t="s">
        <v>6</v>
      </c>
      <c r="B1395" t="s">
        <v>19</v>
      </c>
      <c r="C1395" t="s">
        <v>37</v>
      </c>
      <c r="D1395" t="s">
        <v>270</v>
      </c>
      <c r="E1395" t="s">
        <v>607</v>
      </c>
      <c r="F1395" t="s">
        <v>973</v>
      </c>
    </row>
    <row r="1396" spans="1:6" x14ac:dyDescent="0.25">
      <c r="A1396" t="s">
        <v>6</v>
      </c>
      <c r="B1396" t="s">
        <v>19</v>
      </c>
      <c r="C1396" t="s">
        <v>62</v>
      </c>
      <c r="D1396" t="s">
        <v>212</v>
      </c>
      <c r="E1396" t="s">
        <v>581</v>
      </c>
      <c r="F1396" t="s">
        <v>879</v>
      </c>
    </row>
    <row r="1397" spans="1:6" x14ac:dyDescent="0.25">
      <c r="A1397" t="s">
        <v>6</v>
      </c>
      <c r="B1397" t="s">
        <v>19</v>
      </c>
      <c r="C1397" t="s">
        <v>50</v>
      </c>
      <c r="D1397" t="s">
        <v>178</v>
      </c>
      <c r="E1397" t="s">
        <v>519</v>
      </c>
      <c r="F1397" t="s">
        <v>1150</v>
      </c>
    </row>
    <row r="1398" spans="1:6" x14ac:dyDescent="0.25">
      <c r="A1398" t="s">
        <v>6</v>
      </c>
      <c r="B1398" t="s">
        <v>19</v>
      </c>
      <c r="C1398" t="s">
        <v>56</v>
      </c>
      <c r="D1398" t="s">
        <v>187</v>
      </c>
      <c r="E1398" t="s">
        <v>561</v>
      </c>
      <c r="F1398" t="s">
        <v>1028</v>
      </c>
    </row>
    <row r="1399" spans="1:6" x14ac:dyDescent="0.25">
      <c r="A1399" t="s">
        <v>6</v>
      </c>
      <c r="B1399" t="s">
        <v>19</v>
      </c>
      <c r="C1399" t="s">
        <v>86</v>
      </c>
      <c r="D1399" t="s">
        <v>287</v>
      </c>
      <c r="E1399" t="s">
        <v>621</v>
      </c>
      <c r="F1399" t="s">
        <v>927</v>
      </c>
    </row>
    <row r="1400" spans="1:6" x14ac:dyDescent="0.25">
      <c r="A1400" t="s">
        <v>6</v>
      </c>
      <c r="B1400" t="s">
        <v>19</v>
      </c>
      <c r="C1400" t="s">
        <v>36</v>
      </c>
      <c r="D1400" t="s">
        <v>162</v>
      </c>
      <c r="E1400" t="s">
        <v>539</v>
      </c>
      <c r="F1400" t="s">
        <v>1321</v>
      </c>
    </row>
    <row r="1401" spans="1:6" x14ac:dyDescent="0.25">
      <c r="A1401" t="s">
        <v>6</v>
      </c>
      <c r="B1401" t="s">
        <v>19</v>
      </c>
      <c r="C1401" t="s">
        <v>55</v>
      </c>
      <c r="D1401" t="s">
        <v>186</v>
      </c>
      <c r="E1401" t="s">
        <v>560</v>
      </c>
      <c r="F1401" t="s">
        <v>931</v>
      </c>
    </row>
    <row r="1402" spans="1:6" x14ac:dyDescent="0.25">
      <c r="A1402" t="s">
        <v>6</v>
      </c>
      <c r="B1402" t="s">
        <v>19</v>
      </c>
      <c r="C1402" t="s">
        <v>56</v>
      </c>
      <c r="D1402" t="s">
        <v>196</v>
      </c>
      <c r="E1402" t="s">
        <v>569</v>
      </c>
      <c r="F1402" t="s">
        <v>1095</v>
      </c>
    </row>
    <row r="1403" spans="1:6" x14ac:dyDescent="0.25">
      <c r="A1403" t="s">
        <v>6</v>
      </c>
      <c r="B1403" t="s">
        <v>19</v>
      </c>
      <c r="C1403" t="s">
        <v>22</v>
      </c>
      <c r="D1403" t="s">
        <v>215</v>
      </c>
      <c r="E1403" t="s">
        <v>519</v>
      </c>
      <c r="F1403" t="s">
        <v>1032</v>
      </c>
    </row>
    <row r="1404" spans="1:6" x14ac:dyDescent="0.25">
      <c r="A1404" t="s">
        <v>6</v>
      </c>
      <c r="B1404" t="s">
        <v>19</v>
      </c>
      <c r="C1404" t="s">
        <v>70</v>
      </c>
      <c r="D1404" t="s">
        <v>230</v>
      </c>
      <c r="E1404" t="s">
        <v>588</v>
      </c>
      <c r="F1404" t="s">
        <v>1032</v>
      </c>
    </row>
    <row r="1405" spans="1:6" x14ac:dyDescent="0.25">
      <c r="A1405" t="s">
        <v>6</v>
      </c>
      <c r="B1405" t="s">
        <v>19</v>
      </c>
      <c r="C1405" t="s">
        <v>56</v>
      </c>
      <c r="D1405" t="s">
        <v>193</v>
      </c>
      <c r="E1405" t="s">
        <v>566</v>
      </c>
      <c r="F1405" t="s">
        <v>932</v>
      </c>
    </row>
    <row r="1406" spans="1:6" x14ac:dyDescent="0.25">
      <c r="A1406" t="s">
        <v>6</v>
      </c>
      <c r="B1406" t="s">
        <v>19</v>
      </c>
      <c r="C1406" t="s">
        <v>34</v>
      </c>
      <c r="D1406" t="s">
        <v>209</v>
      </c>
      <c r="E1406" t="s">
        <v>578</v>
      </c>
      <c r="F1406" t="s">
        <v>933</v>
      </c>
    </row>
    <row r="1407" spans="1:6" x14ac:dyDescent="0.25">
      <c r="A1407" t="s">
        <v>6</v>
      </c>
      <c r="B1407" t="s">
        <v>19</v>
      </c>
      <c r="C1407" t="s">
        <v>44</v>
      </c>
      <c r="D1407" t="s">
        <v>169</v>
      </c>
      <c r="E1407" t="s">
        <v>545</v>
      </c>
      <c r="F1407" t="s">
        <v>1035</v>
      </c>
    </row>
    <row r="1408" spans="1:6" x14ac:dyDescent="0.25">
      <c r="A1408" t="s">
        <v>6</v>
      </c>
      <c r="B1408" t="s">
        <v>19</v>
      </c>
      <c r="C1408" t="s">
        <v>88</v>
      </c>
      <c r="D1408" t="s">
        <v>296</v>
      </c>
      <c r="E1408" t="s">
        <v>629</v>
      </c>
      <c r="F1408" t="s">
        <v>891</v>
      </c>
    </row>
    <row r="1409" spans="1:6" x14ac:dyDescent="0.25">
      <c r="A1409" t="s">
        <v>6</v>
      </c>
      <c r="B1409" t="s">
        <v>19</v>
      </c>
      <c r="C1409" t="s">
        <v>68</v>
      </c>
      <c r="D1409" t="s">
        <v>273</v>
      </c>
      <c r="E1409" t="s">
        <v>609</v>
      </c>
      <c r="F1409" t="s">
        <v>894</v>
      </c>
    </row>
    <row r="1410" spans="1:6" x14ac:dyDescent="0.25">
      <c r="A1410" t="s">
        <v>6</v>
      </c>
      <c r="B1410" t="s">
        <v>19</v>
      </c>
      <c r="C1410" t="s">
        <v>66</v>
      </c>
      <c r="D1410" t="s">
        <v>219</v>
      </c>
      <c r="E1410" t="s">
        <v>586</v>
      </c>
      <c r="F1410" t="s">
        <v>979</v>
      </c>
    </row>
    <row r="1411" spans="1:6" x14ac:dyDescent="0.25">
      <c r="A1411" t="s">
        <v>6</v>
      </c>
      <c r="B1411" t="s">
        <v>19</v>
      </c>
      <c r="C1411" t="s">
        <v>49</v>
      </c>
      <c r="D1411" t="s">
        <v>257</v>
      </c>
      <c r="E1411" t="s">
        <v>601</v>
      </c>
      <c r="F1411" t="s">
        <v>980</v>
      </c>
    </row>
    <row r="1412" spans="1:6" x14ac:dyDescent="0.25">
      <c r="A1412" t="s">
        <v>6</v>
      </c>
      <c r="B1412" t="s">
        <v>19</v>
      </c>
      <c r="C1412" t="s">
        <v>53</v>
      </c>
      <c r="D1412" t="s">
        <v>211</v>
      </c>
      <c r="E1412" t="s">
        <v>580</v>
      </c>
      <c r="F1412" t="s">
        <v>980</v>
      </c>
    </row>
    <row r="1413" spans="1:6" x14ac:dyDescent="0.25">
      <c r="A1413" t="s">
        <v>6</v>
      </c>
      <c r="B1413" t="s">
        <v>19</v>
      </c>
      <c r="C1413" t="s">
        <v>59</v>
      </c>
      <c r="D1413" t="s">
        <v>285</v>
      </c>
      <c r="E1413" t="s">
        <v>619</v>
      </c>
      <c r="F1413" t="s">
        <v>897</v>
      </c>
    </row>
    <row r="1414" spans="1:6" x14ac:dyDescent="0.25">
      <c r="A1414" t="s">
        <v>6</v>
      </c>
      <c r="B1414" t="s">
        <v>19</v>
      </c>
      <c r="C1414" t="s">
        <v>67</v>
      </c>
      <c r="D1414" t="s">
        <v>301</v>
      </c>
      <c r="E1414" t="s">
        <v>634</v>
      </c>
      <c r="F1414" t="s">
        <v>934</v>
      </c>
    </row>
    <row r="1415" spans="1:6" x14ac:dyDescent="0.25">
      <c r="A1415" t="s">
        <v>6</v>
      </c>
      <c r="B1415" t="s">
        <v>19</v>
      </c>
      <c r="C1415" t="s">
        <v>85</v>
      </c>
      <c r="D1415" t="s">
        <v>283</v>
      </c>
      <c r="E1415" t="s">
        <v>617</v>
      </c>
      <c r="F1415" t="s">
        <v>21</v>
      </c>
    </row>
    <row r="1416" spans="1:6" x14ac:dyDescent="0.25">
      <c r="A1416" t="s">
        <v>6</v>
      </c>
      <c r="B1416" t="s">
        <v>19</v>
      </c>
      <c r="C1416" t="s">
        <v>49</v>
      </c>
      <c r="D1416" t="s">
        <v>177</v>
      </c>
      <c r="E1416" t="s">
        <v>553</v>
      </c>
      <c r="F1416" t="s">
        <v>20</v>
      </c>
    </row>
    <row r="1417" spans="1:6" x14ac:dyDescent="0.25">
      <c r="A1417" t="s">
        <v>6</v>
      </c>
      <c r="B1417" t="s">
        <v>19</v>
      </c>
      <c r="C1417" t="s">
        <v>38</v>
      </c>
      <c r="D1417" t="s">
        <v>206</v>
      </c>
      <c r="E1417" t="s">
        <v>575</v>
      </c>
      <c r="F1417" t="s">
        <v>19</v>
      </c>
    </row>
    <row r="1418" spans="1:6" x14ac:dyDescent="0.25">
      <c r="A1418" t="s">
        <v>6</v>
      </c>
      <c r="B1418" t="s">
        <v>19</v>
      </c>
      <c r="C1418" t="s">
        <v>47</v>
      </c>
      <c r="D1418" t="s">
        <v>208</v>
      </c>
      <c r="E1418" t="s">
        <v>577</v>
      </c>
      <c r="F1418" t="s">
        <v>900</v>
      </c>
    </row>
    <row r="1419" spans="1:6" x14ac:dyDescent="0.25">
      <c r="A1419" t="s">
        <v>6</v>
      </c>
      <c r="B1419" t="s">
        <v>19</v>
      </c>
      <c r="C1419" t="s">
        <v>65</v>
      </c>
      <c r="D1419" t="s">
        <v>218</v>
      </c>
      <c r="E1419" t="s">
        <v>519</v>
      </c>
      <c r="F1419" t="s">
        <v>901</v>
      </c>
    </row>
    <row r="1420" spans="1:6" x14ac:dyDescent="0.25">
      <c r="A1420" t="s">
        <v>6</v>
      </c>
      <c r="B1420" t="s">
        <v>19</v>
      </c>
      <c r="C1420" t="s">
        <v>36</v>
      </c>
      <c r="D1420" t="s">
        <v>158</v>
      </c>
      <c r="E1420" t="s">
        <v>535</v>
      </c>
      <c r="F1420" t="s">
        <v>982</v>
      </c>
    </row>
    <row r="1421" spans="1:6" x14ac:dyDescent="0.25">
      <c r="A1421" t="s">
        <v>6</v>
      </c>
      <c r="B1421" t="s">
        <v>19</v>
      </c>
      <c r="C1421" t="s">
        <v>34</v>
      </c>
      <c r="D1421" t="s">
        <v>220</v>
      </c>
      <c r="E1421" t="s">
        <v>519</v>
      </c>
      <c r="F1421" t="s">
        <v>982</v>
      </c>
    </row>
    <row r="1422" spans="1:6" x14ac:dyDescent="0.25">
      <c r="A1422" t="s">
        <v>6</v>
      </c>
      <c r="B1422" t="s">
        <v>19</v>
      </c>
      <c r="C1422" t="s">
        <v>48</v>
      </c>
      <c r="D1422" t="s">
        <v>288</v>
      </c>
      <c r="E1422" t="s">
        <v>622</v>
      </c>
      <c r="F1422" t="s">
        <v>903</v>
      </c>
    </row>
    <row r="1423" spans="1:6" x14ac:dyDescent="0.25">
      <c r="A1423" t="s">
        <v>6</v>
      </c>
      <c r="B1423" t="s">
        <v>19</v>
      </c>
      <c r="C1423" t="s">
        <v>59</v>
      </c>
      <c r="D1423" t="s">
        <v>203</v>
      </c>
      <c r="E1423" t="s">
        <v>573</v>
      </c>
      <c r="F1423" t="s">
        <v>904</v>
      </c>
    </row>
    <row r="1424" spans="1:6" x14ac:dyDescent="0.25">
      <c r="A1424" t="s">
        <v>6</v>
      </c>
      <c r="B1424" t="s">
        <v>19</v>
      </c>
      <c r="C1424" t="s">
        <v>89</v>
      </c>
      <c r="D1424" t="s">
        <v>298</v>
      </c>
      <c r="E1424" t="s">
        <v>519</v>
      </c>
      <c r="F1424" t="s">
        <v>906</v>
      </c>
    </row>
    <row r="1425" spans="1:6" x14ac:dyDescent="0.25">
      <c r="A1425" t="s">
        <v>6</v>
      </c>
      <c r="B1425" t="s">
        <v>19</v>
      </c>
      <c r="C1425" t="s">
        <v>30</v>
      </c>
      <c r="D1425" t="s">
        <v>259</v>
      </c>
      <c r="E1425" t="s">
        <v>603</v>
      </c>
      <c r="F1425" t="s">
        <v>906</v>
      </c>
    </row>
    <row r="1426" spans="1:6" x14ac:dyDescent="0.25">
      <c r="A1426" t="s">
        <v>6</v>
      </c>
      <c r="B1426" t="s">
        <v>19</v>
      </c>
      <c r="C1426" t="s">
        <v>49</v>
      </c>
      <c r="D1426" t="s">
        <v>261</v>
      </c>
      <c r="E1426" t="s">
        <v>604</v>
      </c>
      <c r="F1426" t="s">
        <v>907</v>
      </c>
    </row>
    <row r="1427" spans="1:6" x14ac:dyDescent="0.25">
      <c r="A1427" t="s">
        <v>6</v>
      </c>
      <c r="B1427" t="s">
        <v>19</v>
      </c>
      <c r="C1427" t="s">
        <v>42</v>
      </c>
      <c r="D1427" t="s">
        <v>251</v>
      </c>
      <c r="E1427" t="s">
        <v>599</v>
      </c>
      <c r="F1427" t="s">
        <v>907</v>
      </c>
    </row>
    <row r="1428" spans="1:6" x14ac:dyDescent="0.25">
      <c r="A1428" t="s">
        <v>6</v>
      </c>
      <c r="B1428" t="s">
        <v>19</v>
      </c>
      <c r="C1428" t="s">
        <v>50</v>
      </c>
      <c r="D1428" t="s">
        <v>191</v>
      </c>
      <c r="E1428" t="s">
        <v>565</v>
      </c>
      <c r="F1428" t="s">
        <v>907</v>
      </c>
    </row>
    <row r="1429" spans="1:6" x14ac:dyDescent="0.25">
      <c r="A1429" t="s">
        <v>6</v>
      </c>
      <c r="B1429" t="s">
        <v>19</v>
      </c>
      <c r="C1429" t="s">
        <v>46</v>
      </c>
      <c r="D1429" t="s">
        <v>172</v>
      </c>
      <c r="E1429" t="s">
        <v>548</v>
      </c>
      <c r="F1429" t="s">
        <v>907</v>
      </c>
    </row>
    <row r="1430" spans="1:6" x14ac:dyDescent="0.25">
      <c r="A1430" t="s">
        <v>6</v>
      </c>
      <c r="B1430" t="s">
        <v>19</v>
      </c>
      <c r="C1430" t="s">
        <v>25</v>
      </c>
      <c r="D1430" t="s">
        <v>197</v>
      </c>
      <c r="E1430" t="s">
        <v>519</v>
      </c>
      <c r="F1430" t="s">
        <v>907</v>
      </c>
    </row>
    <row r="1431" spans="1:6" x14ac:dyDescent="0.25">
      <c r="A1431" t="s">
        <v>6</v>
      </c>
      <c r="B1431" t="s">
        <v>19</v>
      </c>
      <c r="C1431" t="s">
        <v>52</v>
      </c>
      <c r="D1431" t="s">
        <v>182</v>
      </c>
      <c r="E1431" t="s">
        <v>519</v>
      </c>
      <c r="F1431" t="s">
        <v>907</v>
      </c>
    </row>
    <row r="1432" spans="1:6" x14ac:dyDescent="0.25">
      <c r="A1432" t="s">
        <v>6</v>
      </c>
      <c r="B1432" t="s">
        <v>19</v>
      </c>
      <c r="C1432" t="s">
        <v>40</v>
      </c>
      <c r="D1432" t="s">
        <v>254</v>
      </c>
      <c r="E1432" t="s">
        <v>519</v>
      </c>
      <c r="F1432" t="s">
        <v>907</v>
      </c>
    </row>
    <row r="1433" spans="1:6" x14ac:dyDescent="0.25">
      <c r="A1433" t="s">
        <v>6</v>
      </c>
      <c r="B1433" t="s">
        <v>19</v>
      </c>
      <c r="C1433" t="s">
        <v>40</v>
      </c>
      <c r="D1433" t="s">
        <v>264</v>
      </c>
      <c r="E1433" t="s">
        <v>519</v>
      </c>
      <c r="F1433" t="s">
        <v>907</v>
      </c>
    </row>
    <row r="1434" spans="1:6" x14ac:dyDescent="0.25">
      <c r="A1434" t="s">
        <v>6</v>
      </c>
      <c r="B1434" t="s">
        <v>19</v>
      </c>
      <c r="C1434" t="s">
        <v>34</v>
      </c>
      <c r="D1434" t="s">
        <v>256</v>
      </c>
      <c r="E1434" t="s">
        <v>519</v>
      </c>
      <c r="F1434" t="s">
        <v>907</v>
      </c>
    </row>
    <row r="1435" spans="1:6" x14ac:dyDescent="0.25">
      <c r="A1435" t="s">
        <v>6</v>
      </c>
      <c r="B1435" t="s">
        <v>19</v>
      </c>
      <c r="C1435" t="s">
        <v>40</v>
      </c>
      <c r="D1435" t="s">
        <v>163</v>
      </c>
      <c r="E1435" t="s">
        <v>519</v>
      </c>
      <c r="F1435" t="s">
        <v>907</v>
      </c>
    </row>
    <row r="1436" spans="1:6" x14ac:dyDescent="0.25">
      <c r="A1436" t="s">
        <v>6</v>
      </c>
      <c r="B1436" t="s">
        <v>19</v>
      </c>
      <c r="C1436" t="s">
        <v>78</v>
      </c>
      <c r="D1436" t="s">
        <v>262</v>
      </c>
      <c r="E1436" t="s">
        <v>519</v>
      </c>
      <c r="F1436" t="s">
        <v>907</v>
      </c>
    </row>
    <row r="1437" spans="1:6" x14ac:dyDescent="0.25">
      <c r="A1437" t="s">
        <v>6</v>
      </c>
      <c r="B1437" t="s">
        <v>19</v>
      </c>
      <c r="C1437" t="s">
        <v>59</v>
      </c>
      <c r="D1437" t="s">
        <v>223</v>
      </c>
      <c r="E1437" t="s">
        <v>519</v>
      </c>
      <c r="F1437" t="s">
        <v>907</v>
      </c>
    </row>
    <row r="1438" spans="1:6" x14ac:dyDescent="0.25">
      <c r="A1438" t="s">
        <v>6</v>
      </c>
      <c r="B1438" t="s">
        <v>19</v>
      </c>
      <c r="C1438" t="s">
        <v>69</v>
      </c>
      <c r="D1438" t="s">
        <v>228</v>
      </c>
      <c r="E1438" t="s">
        <v>587</v>
      </c>
      <c r="F1438" t="s">
        <v>907</v>
      </c>
    </row>
    <row r="1439" spans="1:6" x14ac:dyDescent="0.25">
      <c r="A1439" t="s">
        <v>6</v>
      </c>
      <c r="B1439" t="s">
        <v>19</v>
      </c>
      <c r="C1439" t="s">
        <v>27</v>
      </c>
      <c r="D1439" t="s">
        <v>179</v>
      </c>
      <c r="E1439" t="s">
        <v>554</v>
      </c>
      <c r="F1439" t="s">
        <v>907</v>
      </c>
    </row>
    <row r="1440" spans="1:6" x14ac:dyDescent="0.25">
      <c r="A1440" t="s">
        <v>6</v>
      </c>
      <c r="B1440" t="s">
        <v>19</v>
      </c>
      <c r="C1440" t="s">
        <v>68</v>
      </c>
      <c r="D1440" t="s">
        <v>227</v>
      </c>
      <c r="E1440" t="s">
        <v>519</v>
      </c>
      <c r="F1440" t="s">
        <v>907</v>
      </c>
    </row>
    <row r="1441" spans="1:6" x14ac:dyDescent="0.25">
      <c r="A1441" t="s">
        <v>6</v>
      </c>
      <c r="B1441" t="s">
        <v>19</v>
      </c>
      <c r="C1441" t="s">
        <v>79</v>
      </c>
      <c r="D1441" t="s">
        <v>267</v>
      </c>
      <c r="E1441" t="s">
        <v>519</v>
      </c>
      <c r="F1441" t="s">
        <v>907</v>
      </c>
    </row>
    <row r="1442" spans="1:6" x14ac:dyDescent="0.25">
      <c r="A1442" t="s">
        <v>6</v>
      </c>
      <c r="B1442" t="s">
        <v>19</v>
      </c>
      <c r="C1442" t="s">
        <v>59</v>
      </c>
      <c r="D1442" t="s">
        <v>222</v>
      </c>
      <c r="E1442" t="s">
        <v>519</v>
      </c>
      <c r="F1442" t="s">
        <v>907</v>
      </c>
    </row>
    <row r="1443" spans="1:6" x14ac:dyDescent="0.25">
      <c r="A1443" t="s">
        <v>6</v>
      </c>
      <c r="B1443" t="s">
        <v>19</v>
      </c>
      <c r="C1443" t="s">
        <v>25</v>
      </c>
      <c r="D1443" t="s">
        <v>141</v>
      </c>
      <c r="E1443" t="s">
        <v>519</v>
      </c>
      <c r="F1443" t="s">
        <v>907</v>
      </c>
    </row>
    <row r="1444" spans="1:6" x14ac:dyDescent="0.25">
      <c r="A1444" t="s">
        <v>6</v>
      </c>
      <c r="B1444" t="s">
        <v>19</v>
      </c>
      <c r="C1444" t="s">
        <v>30</v>
      </c>
      <c r="D1444" t="s">
        <v>198</v>
      </c>
      <c r="E1444" t="s">
        <v>519</v>
      </c>
      <c r="F1444" t="s">
        <v>907</v>
      </c>
    </row>
    <row r="1445" spans="1:6" x14ac:dyDescent="0.25">
      <c r="A1445" t="s">
        <v>6</v>
      </c>
      <c r="B1445" t="s">
        <v>19</v>
      </c>
      <c r="C1445" t="s">
        <v>41</v>
      </c>
      <c r="D1445" t="s">
        <v>232</v>
      </c>
      <c r="E1445" t="s">
        <v>589</v>
      </c>
      <c r="F1445" t="s">
        <v>907</v>
      </c>
    </row>
    <row r="1446" spans="1:6" x14ac:dyDescent="0.25">
      <c r="A1446" t="s">
        <v>6</v>
      </c>
      <c r="B1446" t="s">
        <v>19</v>
      </c>
      <c r="C1446" t="s">
        <v>80</v>
      </c>
      <c r="D1446" t="s">
        <v>277</v>
      </c>
      <c r="E1446" t="s">
        <v>519</v>
      </c>
      <c r="F1446" t="s">
        <v>907</v>
      </c>
    </row>
    <row r="1447" spans="1:6" x14ac:dyDescent="0.25">
      <c r="A1447" t="s">
        <v>6</v>
      </c>
      <c r="B1447" t="s">
        <v>19</v>
      </c>
      <c r="C1447" t="s">
        <v>73</v>
      </c>
      <c r="D1447" t="s">
        <v>236</v>
      </c>
      <c r="E1447" t="s">
        <v>519</v>
      </c>
      <c r="F1447" t="s">
        <v>907</v>
      </c>
    </row>
    <row r="1448" spans="1:6" x14ac:dyDescent="0.25">
      <c r="A1448" t="s">
        <v>6</v>
      </c>
      <c r="B1448" t="s">
        <v>19</v>
      </c>
      <c r="C1448" t="s">
        <v>44</v>
      </c>
      <c r="D1448" t="s">
        <v>238</v>
      </c>
      <c r="E1448" t="s">
        <v>519</v>
      </c>
      <c r="F1448" t="s">
        <v>907</v>
      </c>
    </row>
    <row r="1449" spans="1:6" x14ac:dyDescent="0.25">
      <c r="A1449" t="s">
        <v>6</v>
      </c>
      <c r="B1449" t="s">
        <v>19</v>
      </c>
      <c r="C1449" t="s">
        <v>74</v>
      </c>
      <c r="D1449" t="s">
        <v>237</v>
      </c>
      <c r="E1449" t="s">
        <v>519</v>
      </c>
      <c r="F1449" t="s">
        <v>907</v>
      </c>
    </row>
    <row r="1450" spans="1:6" x14ac:dyDescent="0.25">
      <c r="A1450" t="s">
        <v>6</v>
      </c>
      <c r="B1450" t="s">
        <v>19</v>
      </c>
      <c r="C1450" t="s">
        <v>60</v>
      </c>
      <c r="D1450" t="s">
        <v>205</v>
      </c>
      <c r="E1450" t="s">
        <v>519</v>
      </c>
      <c r="F1450" t="s">
        <v>907</v>
      </c>
    </row>
    <row r="1451" spans="1:6" x14ac:dyDescent="0.25">
      <c r="A1451" t="s">
        <v>6</v>
      </c>
      <c r="B1451" t="s">
        <v>19</v>
      </c>
      <c r="C1451" t="s">
        <v>47</v>
      </c>
      <c r="D1451" t="s">
        <v>194</v>
      </c>
      <c r="E1451" t="s">
        <v>567</v>
      </c>
      <c r="F1451" t="s">
        <v>907</v>
      </c>
    </row>
    <row r="1452" spans="1:6" x14ac:dyDescent="0.25">
      <c r="A1452" t="s">
        <v>6</v>
      </c>
      <c r="B1452" t="s">
        <v>19</v>
      </c>
      <c r="C1452" t="s">
        <v>64</v>
      </c>
      <c r="D1452" t="s">
        <v>216</v>
      </c>
      <c r="E1452" t="s">
        <v>584</v>
      </c>
      <c r="F1452" t="s">
        <v>907</v>
      </c>
    </row>
    <row r="1453" spans="1:6" x14ac:dyDescent="0.25">
      <c r="A1453" t="s">
        <v>6</v>
      </c>
      <c r="B1453" t="s">
        <v>19</v>
      </c>
      <c r="C1453" t="s">
        <v>28</v>
      </c>
      <c r="D1453" t="s">
        <v>249</v>
      </c>
      <c r="E1453" t="s">
        <v>519</v>
      </c>
      <c r="F1453" t="s">
        <v>907</v>
      </c>
    </row>
    <row r="1454" spans="1:6" x14ac:dyDescent="0.25">
      <c r="A1454" t="s">
        <v>6</v>
      </c>
      <c r="B1454" t="s">
        <v>19</v>
      </c>
      <c r="C1454" t="s">
        <v>77</v>
      </c>
      <c r="D1454" t="s">
        <v>252</v>
      </c>
      <c r="E1454" t="s">
        <v>519</v>
      </c>
      <c r="F1454" t="s">
        <v>907</v>
      </c>
    </row>
    <row r="1455" spans="1:6" x14ac:dyDescent="0.25">
      <c r="A1455" t="s">
        <v>6</v>
      </c>
      <c r="B1455" t="s">
        <v>19</v>
      </c>
      <c r="C1455" t="s">
        <v>34</v>
      </c>
      <c r="D1455" t="s">
        <v>299</v>
      </c>
      <c r="E1455" t="s">
        <v>631</v>
      </c>
      <c r="F1455" t="s">
        <v>907</v>
      </c>
    </row>
    <row r="1456" spans="1:6" x14ac:dyDescent="0.25">
      <c r="A1456" t="s">
        <v>6</v>
      </c>
      <c r="B1456" t="s">
        <v>19</v>
      </c>
      <c r="C1456" t="s">
        <v>50</v>
      </c>
      <c r="D1456" t="s">
        <v>190</v>
      </c>
      <c r="E1456" t="s">
        <v>564</v>
      </c>
      <c r="F1456" t="s">
        <v>907</v>
      </c>
    </row>
    <row r="1457" spans="1:6" x14ac:dyDescent="0.25">
      <c r="A1457" t="s">
        <v>6</v>
      </c>
      <c r="B1457" t="s">
        <v>19</v>
      </c>
      <c r="C1457" t="s">
        <v>74</v>
      </c>
      <c r="D1457" t="s">
        <v>255</v>
      </c>
      <c r="E1457" t="s">
        <v>519</v>
      </c>
      <c r="F1457" t="s">
        <v>907</v>
      </c>
    </row>
    <row r="1458" spans="1:6" x14ac:dyDescent="0.25">
      <c r="A1458" t="s">
        <v>6</v>
      </c>
      <c r="B1458" t="s">
        <v>20</v>
      </c>
      <c r="C1458" t="s">
        <v>29</v>
      </c>
      <c r="D1458" t="s">
        <v>290</v>
      </c>
      <c r="E1458" t="s">
        <v>623</v>
      </c>
      <c r="F1458" t="s">
        <v>1377</v>
      </c>
    </row>
    <row r="1459" spans="1:6" x14ac:dyDescent="0.25">
      <c r="A1459" t="s">
        <v>6</v>
      </c>
      <c r="B1459" t="s">
        <v>20</v>
      </c>
      <c r="C1459" t="s">
        <v>22</v>
      </c>
      <c r="D1459" t="s">
        <v>138</v>
      </c>
      <c r="E1459" t="s">
        <v>516</v>
      </c>
      <c r="F1459" t="s">
        <v>1378</v>
      </c>
    </row>
    <row r="1460" spans="1:6" x14ac:dyDescent="0.25">
      <c r="A1460" t="s">
        <v>6</v>
      </c>
      <c r="B1460" t="s">
        <v>20</v>
      </c>
      <c r="C1460" t="s">
        <v>27</v>
      </c>
      <c r="D1460" t="s">
        <v>291</v>
      </c>
      <c r="E1460" t="s">
        <v>624</v>
      </c>
      <c r="F1460" t="s">
        <v>1379</v>
      </c>
    </row>
    <row r="1461" spans="1:6" x14ac:dyDescent="0.25">
      <c r="A1461" t="s">
        <v>6</v>
      </c>
      <c r="B1461" t="s">
        <v>20</v>
      </c>
      <c r="C1461" t="s">
        <v>31</v>
      </c>
      <c r="D1461" t="s">
        <v>149</v>
      </c>
      <c r="E1461" t="s">
        <v>526</v>
      </c>
      <c r="F1461" t="s">
        <v>1380</v>
      </c>
    </row>
    <row r="1462" spans="1:6" x14ac:dyDescent="0.25">
      <c r="A1462" t="s">
        <v>6</v>
      </c>
      <c r="B1462" t="s">
        <v>20</v>
      </c>
      <c r="C1462" t="s">
        <v>27</v>
      </c>
      <c r="D1462" t="s">
        <v>143</v>
      </c>
      <c r="E1462" t="s">
        <v>521</v>
      </c>
      <c r="F1462" t="s">
        <v>1381</v>
      </c>
    </row>
    <row r="1463" spans="1:6" x14ac:dyDescent="0.25">
      <c r="A1463" t="s">
        <v>6</v>
      </c>
      <c r="B1463" t="s">
        <v>20</v>
      </c>
      <c r="C1463" t="s">
        <v>81</v>
      </c>
      <c r="D1463" t="s">
        <v>274</v>
      </c>
      <c r="E1463" t="s">
        <v>610</v>
      </c>
      <c r="F1463" t="s">
        <v>1382</v>
      </c>
    </row>
    <row r="1464" spans="1:6" x14ac:dyDescent="0.25">
      <c r="A1464" t="s">
        <v>6</v>
      </c>
      <c r="B1464" t="s">
        <v>20</v>
      </c>
      <c r="C1464" t="s">
        <v>29</v>
      </c>
      <c r="D1464" t="s">
        <v>147</v>
      </c>
      <c r="E1464" t="s">
        <v>524</v>
      </c>
      <c r="F1464" t="s">
        <v>1383</v>
      </c>
    </row>
    <row r="1465" spans="1:6" x14ac:dyDescent="0.25">
      <c r="A1465" t="s">
        <v>6</v>
      </c>
      <c r="B1465" t="s">
        <v>20</v>
      </c>
      <c r="C1465" t="s">
        <v>22</v>
      </c>
      <c r="D1465" t="s">
        <v>146</v>
      </c>
      <c r="E1465" t="s">
        <v>523</v>
      </c>
      <c r="F1465" t="s">
        <v>1384</v>
      </c>
    </row>
    <row r="1466" spans="1:6" x14ac:dyDescent="0.25">
      <c r="A1466" t="s">
        <v>6</v>
      </c>
      <c r="B1466" t="s">
        <v>20</v>
      </c>
      <c r="C1466" t="s">
        <v>80</v>
      </c>
      <c r="D1466" t="s">
        <v>268</v>
      </c>
      <c r="E1466" t="s">
        <v>605</v>
      </c>
      <c r="F1466" t="s">
        <v>1385</v>
      </c>
    </row>
    <row r="1467" spans="1:6" x14ac:dyDescent="0.25">
      <c r="A1467" t="s">
        <v>6</v>
      </c>
      <c r="B1467" t="s">
        <v>20</v>
      </c>
      <c r="C1467" t="s">
        <v>27</v>
      </c>
      <c r="D1467" t="s">
        <v>152</v>
      </c>
      <c r="E1467" t="s">
        <v>529</v>
      </c>
      <c r="F1467" t="s">
        <v>1386</v>
      </c>
    </row>
    <row r="1468" spans="1:6" x14ac:dyDescent="0.25">
      <c r="A1468" t="s">
        <v>6</v>
      </c>
      <c r="B1468" t="s">
        <v>20</v>
      </c>
      <c r="C1468" t="s">
        <v>34</v>
      </c>
      <c r="D1468" t="s">
        <v>154</v>
      </c>
      <c r="E1468" t="s">
        <v>531</v>
      </c>
      <c r="F1468" t="s">
        <v>1387</v>
      </c>
    </row>
    <row r="1469" spans="1:6" x14ac:dyDescent="0.25">
      <c r="A1469" t="s">
        <v>6</v>
      </c>
      <c r="B1469" t="s">
        <v>20</v>
      </c>
      <c r="C1469" t="s">
        <v>35</v>
      </c>
      <c r="D1469" t="s">
        <v>303</v>
      </c>
      <c r="E1469" t="s">
        <v>636</v>
      </c>
      <c r="F1469" t="s">
        <v>1388</v>
      </c>
    </row>
    <row r="1470" spans="1:6" x14ac:dyDescent="0.25">
      <c r="A1470" t="s">
        <v>6</v>
      </c>
      <c r="B1470" t="s">
        <v>20</v>
      </c>
      <c r="C1470" t="s">
        <v>27</v>
      </c>
      <c r="D1470" t="s">
        <v>151</v>
      </c>
      <c r="E1470" t="s">
        <v>528</v>
      </c>
      <c r="F1470" t="s">
        <v>1389</v>
      </c>
    </row>
    <row r="1471" spans="1:6" x14ac:dyDescent="0.25">
      <c r="A1471" t="s">
        <v>6</v>
      </c>
      <c r="B1471" t="s">
        <v>20</v>
      </c>
      <c r="C1471" t="s">
        <v>61</v>
      </c>
      <c r="D1471" t="s">
        <v>207</v>
      </c>
      <c r="E1471" t="s">
        <v>576</v>
      </c>
      <c r="F1471" t="s">
        <v>1390</v>
      </c>
    </row>
    <row r="1472" spans="1:6" x14ac:dyDescent="0.25">
      <c r="A1472" t="s">
        <v>6</v>
      </c>
      <c r="B1472" t="s">
        <v>20</v>
      </c>
      <c r="C1472" t="s">
        <v>26</v>
      </c>
      <c r="D1472" t="s">
        <v>142</v>
      </c>
      <c r="E1472" t="s">
        <v>520</v>
      </c>
      <c r="F1472" t="s">
        <v>1391</v>
      </c>
    </row>
    <row r="1473" spans="1:6" x14ac:dyDescent="0.25">
      <c r="A1473" t="s">
        <v>6</v>
      </c>
      <c r="B1473" t="s">
        <v>20</v>
      </c>
      <c r="C1473" t="s">
        <v>29</v>
      </c>
      <c r="D1473" t="s">
        <v>292</v>
      </c>
      <c r="E1473" t="s">
        <v>625</v>
      </c>
      <c r="F1473" t="s">
        <v>1392</v>
      </c>
    </row>
    <row r="1474" spans="1:6" x14ac:dyDescent="0.25">
      <c r="A1474" t="s">
        <v>6</v>
      </c>
      <c r="B1474" t="s">
        <v>20</v>
      </c>
      <c r="C1474" t="s">
        <v>27</v>
      </c>
      <c r="D1474" t="s">
        <v>229</v>
      </c>
      <c r="E1474" t="s">
        <v>519</v>
      </c>
      <c r="F1474" t="s">
        <v>1393</v>
      </c>
    </row>
    <row r="1475" spans="1:6" x14ac:dyDescent="0.25">
      <c r="A1475" t="s">
        <v>6</v>
      </c>
      <c r="B1475" t="s">
        <v>20</v>
      </c>
      <c r="C1475" t="s">
        <v>24</v>
      </c>
      <c r="D1475" t="s">
        <v>140</v>
      </c>
      <c r="E1475" t="s">
        <v>518</v>
      </c>
      <c r="F1475" t="s">
        <v>1394</v>
      </c>
    </row>
    <row r="1476" spans="1:6" x14ac:dyDescent="0.25">
      <c r="A1476" t="s">
        <v>6</v>
      </c>
      <c r="B1476" t="s">
        <v>20</v>
      </c>
      <c r="C1476" t="s">
        <v>31</v>
      </c>
      <c r="D1476" t="s">
        <v>294</v>
      </c>
      <c r="E1476" t="s">
        <v>627</v>
      </c>
      <c r="F1476" t="s">
        <v>1395</v>
      </c>
    </row>
    <row r="1477" spans="1:6" x14ac:dyDescent="0.25">
      <c r="A1477" t="s">
        <v>6</v>
      </c>
      <c r="B1477" t="s">
        <v>20</v>
      </c>
      <c r="C1477" t="s">
        <v>41</v>
      </c>
      <c r="D1477" t="s">
        <v>293</v>
      </c>
      <c r="E1477" t="s">
        <v>626</v>
      </c>
      <c r="F1477" t="s">
        <v>1396</v>
      </c>
    </row>
    <row r="1478" spans="1:6" x14ac:dyDescent="0.25">
      <c r="A1478" t="s">
        <v>6</v>
      </c>
      <c r="B1478" t="s">
        <v>20</v>
      </c>
      <c r="C1478" t="s">
        <v>84</v>
      </c>
      <c r="D1478" t="s">
        <v>284</v>
      </c>
      <c r="E1478" t="s">
        <v>618</v>
      </c>
      <c r="F1478" t="s">
        <v>1397</v>
      </c>
    </row>
    <row r="1479" spans="1:6" x14ac:dyDescent="0.25">
      <c r="A1479" t="s">
        <v>6</v>
      </c>
      <c r="B1479" t="s">
        <v>20</v>
      </c>
      <c r="C1479" t="s">
        <v>35</v>
      </c>
      <c r="D1479" t="s">
        <v>155</v>
      </c>
      <c r="E1479" t="s">
        <v>532</v>
      </c>
      <c r="F1479" t="s">
        <v>1398</v>
      </c>
    </row>
    <row r="1480" spans="1:6" x14ac:dyDescent="0.25">
      <c r="A1480" t="s">
        <v>6</v>
      </c>
      <c r="B1480" t="s">
        <v>20</v>
      </c>
      <c r="C1480" t="s">
        <v>38</v>
      </c>
      <c r="D1480" t="s">
        <v>174</v>
      </c>
      <c r="E1480" t="s">
        <v>550</v>
      </c>
      <c r="F1480" t="s">
        <v>1399</v>
      </c>
    </row>
    <row r="1481" spans="1:6" x14ac:dyDescent="0.25">
      <c r="A1481" t="s">
        <v>6</v>
      </c>
      <c r="B1481" t="s">
        <v>20</v>
      </c>
      <c r="C1481" t="s">
        <v>28</v>
      </c>
      <c r="D1481" t="s">
        <v>144</v>
      </c>
      <c r="E1481" t="s">
        <v>522</v>
      </c>
      <c r="F1481" t="s">
        <v>1400</v>
      </c>
    </row>
    <row r="1482" spans="1:6" x14ac:dyDescent="0.25">
      <c r="A1482" t="s">
        <v>6</v>
      </c>
      <c r="B1482" t="s">
        <v>20</v>
      </c>
      <c r="C1482" t="s">
        <v>30</v>
      </c>
      <c r="D1482" t="s">
        <v>198</v>
      </c>
      <c r="E1482" t="s">
        <v>519</v>
      </c>
      <c r="F1482" t="s">
        <v>1401</v>
      </c>
    </row>
    <row r="1483" spans="1:6" x14ac:dyDescent="0.25">
      <c r="A1483" t="s">
        <v>6</v>
      </c>
      <c r="B1483" t="s">
        <v>20</v>
      </c>
      <c r="C1483" t="s">
        <v>26</v>
      </c>
      <c r="D1483" t="s">
        <v>180</v>
      </c>
      <c r="E1483" t="s">
        <v>555</v>
      </c>
      <c r="F1483" t="s">
        <v>1231</v>
      </c>
    </row>
    <row r="1484" spans="1:6" x14ac:dyDescent="0.25">
      <c r="A1484" t="s">
        <v>6</v>
      </c>
      <c r="B1484" t="s">
        <v>20</v>
      </c>
      <c r="C1484" t="s">
        <v>24</v>
      </c>
      <c r="D1484" t="s">
        <v>168</v>
      </c>
      <c r="E1484" t="s">
        <v>544</v>
      </c>
      <c r="F1484" t="s">
        <v>908</v>
      </c>
    </row>
    <row r="1485" spans="1:6" x14ac:dyDescent="0.25">
      <c r="A1485" t="s">
        <v>6</v>
      </c>
      <c r="B1485" t="s">
        <v>20</v>
      </c>
      <c r="C1485" t="s">
        <v>26</v>
      </c>
      <c r="D1485" t="s">
        <v>297</v>
      </c>
      <c r="E1485" t="s">
        <v>630</v>
      </c>
      <c r="F1485" t="s">
        <v>1402</v>
      </c>
    </row>
    <row r="1486" spans="1:6" x14ac:dyDescent="0.25">
      <c r="A1486" t="s">
        <v>6</v>
      </c>
      <c r="B1486" t="s">
        <v>20</v>
      </c>
      <c r="C1486" t="s">
        <v>27</v>
      </c>
      <c r="D1486" t="s">
        <v>145</v>
      </c>
      <c r="E1486" t="s">
        <v>519</v>
      </c>
      <c r="F1486" t="s">
        <v>1403</v>
      </c>
    </row>
    <row r="1487" spans="1:6" x14ac:dyDescent="0.25">
      <c r="A1487" t="s">
        <v>6</v>
      </c>
      <c r="B1487" t="s">
        <v>20</v>
      </c>
      <c r="C1487" t="s">
        <v>29</v>
      </c>
      <c r="D1487" t="s">
        <v>289</v>
      </c>
      <c r="E1487" t="s">
        <v>519</v>
      </c>
      <c r="F1487" t="s">
        <v>1404</v>
      </c>
    </row>
    <row r="1488" spans="1:6" x14ac:dyDescent="0.25">
      <c r="A1488" t="s">
        <v>6</v>
      </c>
      <c r="B1488" t="s">
        <v>20</v>
      </c>
      <c r="C1488" t="s">
        <v>51</v>
      </c>
      <c r="D1488" t="s">
        <v>300</v>
      </c>
      <c r="E1488" t="s">
        <v>633</v>
      </c>
      <c r="F1488" t="s">
        <v>1405</v>
      </c>
    </row>
    <row r="1489" spans="1:6" x14ac:dyDescent="0.25">
      <c r="A1489" t="s">
        <v>6</v>
      </c>
      <c r="B1489" t="s">
        <v>20</v>
      </c>
      <c r="C1489" t="s">
        <v>39</v>
      </c>
      <c r="D1489" t="s">
        <v>161</v>
      </c>
      <c r="E1489" t="s">
        <v>538</v>
      </c>
      <c r="F1489" t="s">
        <v>1176</v>
      </c>
    </row>
    <row r="1490" spans="1:6" x14ac:dyDescent="0.25">
      <c r="A1490" t="s">
        <v>6</v>
      </c>
      <c r="B1490" t="s">
        <v>20</v>
      </c>
      <c r="C1490" t="s">
        <v>22</v>
      </c>
      <c r="D1490" t="s">
        <v>157</v>
      </c>
      <c r="E1490" t="s">
        <v>534</v>
      </c>
      <c r="F1490" t="s">
        <v>1406</v>
      </c>
    </row>
    <row r="1491" spans="1:6" x14ac:dyDescent="0.25">
      <c r="A1491" t="s">
        <v>6</v>
      </c>
      <c r="B1491" t="s">
        <v>20</v>
      </c>
      <c r="C1491" t="s">
        <v>51</v>
      </c>
      <c r="D1491" t="s">
        <v>181</v>
      </c>
      <c r="E1491" t="s">
        <v>556</v>
      </c>
      <c r="F1491" t="s">
        <v>1407</v>
      </c>
    </row>
    <row r="1492" spans="1:6" x14ac:dyDescent="0.25">
      <c r="A1492" t="s">
        <v>6</v>
      </c>
      <c r="B1492" t="s">
        <v>20</v>
      </c>
      <c r="C1492" t="s">
        <v>48</v>
      </c>
      <c r="D1492" t="s">
        <v>176</v>
      </c>
      <c r="E1492" t="s">
        <v>552</v>
      </c>
      <c r="F1492" t="s">
        <v>1408</v>
      </c>
    </row>
    <row r="1493" spans="1:6" x14ac:dyDescent="0.25">
      <c r="A1493" t="s">
        <v>6</v>
      </c>
      <c r="B1493" t="s">
        <v>20</v>
      </c>
      <c r="C1493" t="s">
        <v>29</v>
      </c>
      <c r="D1493" t="s">
        <v>272</v>
      </c>
      <c r="E1493" t="s">
        <v>608</v>
      </c>
      <c r="F1493" t="s">
        <v>1409</v>
      </c>
    </row>
    <row r="1494" spans="1:6" x14ac:dyDescent="0.25">
      <c r="A1494" t="s">
        <v>6</v>
      </c>
      <c r="B1494" t="s">
        <v>20</v>
      </c>
      <c r="C1494" t="s">
        <v>57</v>
      </c>
      <c r="D1494" t="s">
        <v>271</v>
      </c>
      <c r="E1494" t="s">
        <v>519</v>
      </c>
      <c r="F1494" t="s">
        <v>1410</v>
      </c>
    </row>
    <row r="1495" spans="1:6" x14ac:dyDescent="0.25">
      <c r="A1495" t="s">
        <v>6</v>
      </c>
      <c r="B1495" t="s">
        <v>20</v>
      </c>
      <c r="C1495" t="s">
        <v>67</v>
      </c>
      <c r="D1495" t="s">
        <v>226</v>
      </c>
      <c r="E1495" t="s">
        <v>519</v>
      </c>
      <c r="F1495" t="s">
        <v>951</v>
      </c>
    </row>
    <row r="1496" spans="1:6" x14ac:dyDescent="0.25">
      <c r="A1496" t="s">
        <v>6</v>
      </c>
      <c r="B1496" t="s">
        <v>20</v>
      </c>
      <c r="C1496" t="s">
        <v>50</v>
      </c>
      <c r="D1496" t="s">
        <v>178</v>
      </c>
      <c r="E1496" t="s">
        <v>519</v>
      </c>
      <c r="F1496" t="s">
        <v>1411</v>
      </c>
    </row>
    <row r="1497" spans="1:6" x14ac:dyDescent="0.25">
      <c r="A1497" t="s">
        <v>6</v>
      </c>
      <c r="B1497" t="s">
        <v>20</v>
      </c>
      <c r="C1497" t="s">
        <v>47</v>
      </c>
      <c r="D1497" t="s">
        <v>173</v>
      </c>
      <c r="E1497" t="s">
        <v>549</v>
      </c>
      <c r="F1497" t="s">
        <v>1412</v>
      </c>
    </row>
    <row r="1498" spans="1:6" x14ac:dyDescent="0.25">
      <c r="A1498" t="s">
        <v>6</v>
      </c>
      <c r="B1498" t="s">
        <v>20</v>
      </c>
      <c r="C1498" t="s">
        <v>33</v>
      </c>
      <c r="D1498" t="s">
        <v>153</v>
      </c>
      <c r="E1498" t="s">
        <v>530</v>
      </c>
      <c r="F1498" t="s">
        <v>1413</v>
      </c>
    </row>
    <row r="1499" spans="1:6" x14ac:dyDescent="0.25">
      <c r="A1499" t="s">
        <v>6</v>
      </c>
      <c r="B1499" t="s">
        <v>20</v>
      </c>
      <c r="C1499" t="s">
        <v>45</v>
      </c>
      <c r="D1499" t="s">
        <v>170</v>
      </c>
      <c r="E1499" t="s">
        <v>546</v>
      </c>
      <c r="F1499" t="s">
        <v>1414</v>
      </c>
    </row>
    <row r="1500" spans="1:6" x14ac:dyDescent="0.25">
      <c r="A1500" t="s">
        <v>6</v>
      </c>
      <c r="B1500" t="s">
        <v>20</v>
      </c>
      <c r="C1500" t="s">
        <v>32</v>
      </c>
      <c r="D1500" t="s">
        <v>150</v>
      </c>
      <c r="E1500" t="s">
        <v>527</v>
      </c>
      <c r="F1500" t="s">
        <v>1415</v>
      </c>
    </row>
    <row r="1501" spans="1:6" x14ac:dyDescent="0.25">
      <c r="A1501" t="s">
        <v>6</v>
      </c>
      <c r="B1501" t="s">
        <v>20</v>
      </c>
      <c r="C1501" t="s">
        <v>23</v>
      </c>
      <c r="D1501" t="s">
        <v>304</v>
      </c>
      <c r="E1501" t="s">
        <v>637</v>
      </c>
      <c r="F1501" t="s">
        <v>1416</v>
      </c>
    </row>
    <row r="1502" spans="1:6" x14ac:dyDescent="0.25">
      <c r="A1502" t="s">
        <v>6</v>
      </c>
      <c r="B1502" t="s">
        <v>20</v>
      </c>
      <c r="C1502" t="s">
        <v>54</v>
      </c>
      <c r="D1502" t="s">
        <v>185</v>
      </c>
      <c r="E1502" t="s">
        <v>559</v>
      </c>
      <c r="F1502" t="s">
        <v>1417</v>
      </c>
    </row>
    <row r="1503" spans="1:6" x14ac:dyDescent="0.25">
      <c r="A1503" t="s">
        <v>6</v>
      </c>
      <c r="B1503" t="s">
        <v>20</v>
      </c>
      <c r="C1503" t="s">
        <v>39</v>
      </c>
      <c r="D1503" t="s">
        <v>240</v>
      </c>
      <c r="E1503" t="s">
        <v>593</v>
      </c>
      <c r="F1503" t="s">
        <v>849</v>
      </c>
    </row>
    <row r="1504" spans="1:6" x14ac:dyDescent="0.25">
      <c r="A1504" t="s">
        <v>6</v>
      </c>
      <c r="B1504" t="s">
        <v>20</v>
      </c>
      <c r="C1504" t="s">
        <v>63</v>
      </c>
      <c r="D1504" t="s">
        <v>214</v>
      </c>
      <c r="E1504" t="s">
        <v>583</v>
      </c>
      <c r="F1504" t="s">
        <v>1418</v>
      </c>
    </row>
    <row r="1505" spans="1:6" x14ac:dyDescent="0.25">
      <c r="A1505" t="s">
        <v>6</v>
      </c>
      <c r="B1505" t="s">
        <v>20</v>
      </c>
      <c r="C1505" t="s">
        <v>43</v>
      </c>
      <c r="D1505" t="s">
        <v>166</v>
      </c>
      <c r="E1505" t="s">
        <v>542</v>
      </c>
      <c r="F1505" t="s">
        <v>1065</v>
      </c>
    </row>
    <row r="1506" spans="1:6" x14ac:dyDescent="0.25">
      <c r="A1506" t="s">
        <v>6</v>
      </c>
      <c r="B1506" t="s">
        <v>20</v>
      </c>
      <c r="C1506" t="s">
        <v>57</v>
      </c>
      <c r="D1506" t="s">
        <v>275</v>
      </c>
      <c r="E1506" t="s">
        <v>611</v>
      </c>
      <c r="F1506" t="s">
        <v>1419</v>
      </c>
    </row>
    <row r="1507" spans="1:6" x14ac:dyDescent="0.25">
      <c r="A1507" t="s">
        <v>6</v>
      </c>
      <c r="B1507" t="s">
        <v>20</v>
      </c>
      <c r="C1507" t="s">
        <v>62</v>
      </c>
      <c r="D1507" t="s">
        <v>213</v>
      </c>
      <c r="E1507" t="s">
        <v>582</v>
      </c>
      <c r="F1507" t="s">
        <v>1420</v>
      </c>
    </row>
    <row r="1508" spans="1:6" x14ac:dyDescent="0.25">
      <c r="A1508" t="s">
        <v>6</v>
      </c>
      <c r="B1508" t="s">
        <v>20</v>
      </c>
      <c r="C1508" t="s">
        <v>62</v>
      </c>
      <c r="D1508" t="s">
        <v>212</v>
      </c>
      <c r="E1508" t="s">
        <v>581</v>
      </c>
      <c r="F1508" t="s">
        <v>1421</v>
      </c>
    </row>
    <row r="1509" spans="1:6" x14ac:dyDescent="0.25">
      <c r="A1509" t="s">
        <v>6</v>
      </c>
      <c r="B1509" t="s">
        <v>20</v>
      </c>
      <c r="C1509" t="s">
        <v>91</v>
      </c>
      <c r="D1509" t="s">
        <v>307</v>
      </c>
      <c r="E1509" t="s">
        <v>639</v>
      </c>
      <c r="F1509" t="s">
        <v>1422</v>
      </c>
    </row>
    <row r="1510" spans="1:6" x14ac:dyDescent="0.25">
      <c r="A1510" t="s">
        <v>6</v>
      </c>
      <c r="B1510" t="s">
        <v>20</v>
      </c>
      <c r="C1510" t="s">
        <v>42</v>
      </c>
      <c r="D1510" t="s">
        <v>165</v>
      </c>
      <c r="E1510" t="s">
        <v>541</v>
      </c>
      <c r="F1510" t="s">
        <v>1423</v>
      </c>
    </row>
    <row r="1511" spans="1:6" x14ac:dyDescent="0.25">
      <c r="A1511" t="s">
        <v>6</v>
      </c>
      <c r="B1511" t="s">
        <v>20</v>
      </c>
      <c r="C1511" t="s">
        <v>36</v>
      </c>
      <c r="D1511" t="s">
        <v>167</v>
      </c>
      <c r="E1511" t="s">
        <v>543</v>
      </c>
      <c r="F1511" t="s">
        <v>958</v>
      </c>
    </row>
    <row r="1512" spans="1:6" x14ac:dyDescent="0.25">
      <c r="A1512" t="s">
        <v>6</v>
      </c>
      <c r="B1512" t="s">
        <v>20</v>
      </c>
      <c r="C1512" t="s">
        <v>27</v>
      </c>
      <c r="D1512" t="s">
        <v>171</v>
      </c>
      <c r="E1512" t="s">
        <v>547</v>
      </c>
      <c r="F1512" t="s">
        <v>1424</v>
      </c>
    </row>
    <row r="1513" spans="1:6" x14ac:dyDescent="0.25">
      <c r="A1513" t="s">
        <v>6</v>
      </c>
      <c r="B1513" t="s">
        <v>20</v>
      </c>
      <c r="C1513" t="s">
        <v>22</v>
      </c>
      <c r="D1513" t="s">
        <v>215</v>
      </c>
      <c r="E1513" t="s">
        <v>519</v>
      </c>
      <c r="F1513" t="s">
        <v>1425</v>
      </c>
    </row>
    <row r="1514" spans="1:6" x14ac:dyDescent="0.25">
      <c r="A1514" t="s">
        <v>6</v>
      </c>
      <c r="B1514" t="s">
        <v>20</v>
      </c>
      <c r="C1514" t="s">
        <v>57</v>
      </c>
      <c r="D1514" t="s">
        <v>200</v>
      </c>
      <c r="E1514" t="s">
        <v>519</v>
      </c>
      <c r="F1514" t="s">
        <v>1426</v>
      </c>
    </row>
    <row r="1515" spans="1:6" x14ac:dyDescent="0.25">
      <c r="A1515" t="s">
        <v>6</v>
      </c>
      <c r="B1515" t="s">
        <v>20</v>
      </c>
      <c r="C1515" t="s">
        <v>38</v>
      </c>
      <c r="D1515" t="s">
        <v>188</v>
      </c>
      <c r="E1515" t="s">
        <v>562</v>
      </c>
      <c r="F1515" t="s">
        <v>1427</v>
      </c>
    </row>
    <row r="1516" spans="1:6" x14ac:dyDescent="0.25">
      <c r="A1516" t="s">
        <v>6</v>
      </c>
      <c r="B1516" t="s">
        <v>20</v>
      </c>
      <c r="C1516" t="s">
        <v>50</v>
      </c>
      <c r="D1516" t="s">
        <v>244</v>
      </c>
      <c r="E1516" t="s">
        <v>596</v>
      </c>
      <c r="F1516" t="s">
        <v>1428</v>
      </c>
    </row>
    <row r="1517" spans="1:6" x14ac:dyDescent="0.25">
      <c r="A1517" t="s">
        <v>6</v>
      </c>
      <c r="B1517" t="s">
        <v>20</v>
      </c>
      <c r="C1517" t="s">
        <v>55</v>
      </c>
      <c r="D1517" t="s">
        <v>308</v>
      </c>
      <c r="E1517" t="s">
        <v>640</v>
      </c>
      <c r="F1517" t="s">
        <v>917</v>
      </c>
    </row>
    <row r="1518" spans="1:6" x14ac:dyDescent="0.25">
      <c r="A1518" t="s">
        <v>6</v>
      </c>
      <c r="B1518" t="s">
        <v>20</v>
      </c>
      <c r="C1518" t="s">
        <v>38</v>
      </c>
      <c r="D1518" t="s">
        <v>199</v>
      </c>
      <c r="E1518" t="s">
        <v>570</v>
      </c>
      <c r="F1518" t="s">
        <v>1256</v>
      </c>
    </row>
    <row r="1519" spans="1:6" x14ac:dyDescent="0.25">
      <c r="A1519" t="s">
        <v>6</v>
      </c>
      <c r="B1519" t="s">
        <v>20</v>
      </c>
      <c r="C1519" t="s">
        <v>75</v>
      </c>
      <c r="D1519" t="s">
        <v>243</v>
      </c>
      <c r="E1519" t="s">
        <v>595</v>
      </c>
      <c r="F1519" t="s">
        <v>920</v>
      </c>
    </row>
    <row r="1520" spans="1:6" x14ac:dyDescent="0.25">
      <c r="A1520" t="s">
        <v>6</v>
      </c>
      <c r="B1520" t="s">
        <v>20</v>
      </c>
      <c r="C1520" t="s">
        <v>90</v>
      </c>
      <c r="D1520" t="s">
        <v>305</v>
      </c>
      <c r="E1520" t="s">
        <v>638</v>
      </c>
      <c r="F1520" t="s">
        <v>1429</v>
      </c>
    </row>
    <row r="1521" spans="1:6" x14ac:dyDescent="0.25">
      <c r="A1521" t="s">
        <v>6</v>
      </c>
      <c r="B1521" t="s">
        <v>20</v>
      </c>
      <c r="C1521" t="s">
        <v>54</v>
      </c>
      <c r="D1521" t="s">
        <v>204</v>
      </c>
      <c r="E1521" t="s">
        <v>574</v>
      </c>
      <c r="F1521" t="s">
        <v>963</v>
      </c>
    </row>
    <row r="1522" spans="1:6" x14ac:dyDescent="0.25">
      <c r="A1522" t="s">
        <v>6</v>
      </c>
      <c r="B1522" t="s">
        <v>20</v>
      </c>
      <c r="C1522" t="s">
        <v>44</v>
      </c>
      <c r="D1522" t="s">
        <v>210</v>
      </c>
      <c r="E1522" t="s">
        <v>579</v>
      </c>
      <c r="F1522" t="s">
        <v>1075</v>
      </c>
    </row>
    <row r="1523" spans="1:6" x14ac:dyDescent="0.25">
      <c r="A1523" t="s">
        <v>6</v>
      </c>
      <c r="B1523" t="s">
        <v>20</v>
      </c>
      <c r="C1523" t="s">
        <v>68</v>
      </c>
      <c r="D1523" t="s">
        <v>235</v>
      </c>
      <c r="E1523" t="s">
        <v>591</v>
      </c>
      <c r="F1523" t="s">
        <v>1138</v>
      </c>
    </row>
    <row r="1524" spans="1:6" x14ac:dyDescent="0.25">
      <c r="A1524" t="s">
        <v>6</v>
      </c>
      <c r="B1524" t="s">
        <v>20</v>
      </c>
      <c r="C1524" t="s">
        <v>24</v>
      </c>
      <c r="D1524" t="s">
        <v>202</v>
      </c>
      <c r="E1524" t="s">
        <v>572</v>
      </c>
      <c r="F1524" t="s">
        <v>1077</v>
      </c>
    </row>
    <row r="1525" spans="1:6" x14ac:dyDescent="0.25">
      <c r="A1525" t="s">
        <v>6</v>
      </c>
      <c r="B1525" t="s">
        <v>20</v>
      </c>
      <c r="C1525" t="s">
        <v>27</v>
      </c>
      <c r="D1525" t="s">
        <v>195</v>
      </c>
      <c r="E1525" t="s">
        <v>568</v>
      </c>
      <c r="F1525" t="s">
        <v>965</v>
      </c>
    </row>
    <row r="1526" spans="1:6" x14ac:dyDescent="0.25">
      <c r="A1526" t="s">
        <v>6</v>
      </c>
      <c r="B1526" t="s">
        <v>20</v>
      </c>
      <c r="C1526" t="s">
        <v>92</v>
      </c>
      <c r="D1526" t="s">
        <v>309</v>
      </c>
      <c r="E1526" t="s">
        <v>641</v>
      </c>
      <c r="F1526" t="s">
        <v>864</v>
      </c>
    </row>
    <row r="1527" spans="1:6" x14ac:dyDescent="0.25">
      <c r="A1527" t="s">
        <v>6</v>
      </c>
      <c r="B1527" t="s">
        <v>20</v>
      </c>
      <c r="C1527" t="s">
        <v>33</v>
      </c>
      <c r="D1527" t="s">
        <v>286</v>
      </c>
      <c r="E1527" t="s">
        <v>620</v>
      </c>
      <c r="F1527" t="s">
        <v>1430</v>
      </c>
    </row>
    <row r="1528" spans="1:6" x14ac:dyDescent="0.25">
      <c r="A1528" t="s">
        <v>6</v>
      </c>
      <c r="B1528" t="s">
        <v>20</v>
      </c>
      <c r="C1528" t="s">
        <v>34</v>
      </c>
      <c r="D1528" t="s">
        <v>299</v>
      </c>
      <c r="E1528" t="s">
        <v>631</v>
      </c>
      <c r="F1528" t="s">
        <v>1431</v>
      </c>
    </row>
    <row r="1529" spans="1:6" x14ac:dyDescent="0.25">
      <c r="A1529" t="s">
        <v>6</v>
      </c>
      <c r="B1529" t="s">
        <v>20</v>
      </c>
      <c r="C1529" t="s">
        <v>53</v>
      </c>
      <c r="D1529" t="s">
        <v>184</v>
      </c>
      <c r="E1529" t="s">
        <v>558</v>
      </c>
      <c r="F1529" t="s">
        <v>1081</v>
      </c>
    </row>
    <row r="1530" spans="1:6" x14ac:dyDescent="0.25">
      <c r="A1530" t="s">
        <v>6</v>
      </c>
      <c r="B1530" t="s">
        <v>20</v>
      </c>
      <c r="C1530" t="s">
        <v>84</v>
      </c>
      <c r="D1530" t="s">
        <v>282</v>
      </c>
      <c r="E1530" t="s">
        <v>616</v>
      </c>
      <c r="F1530" t="s">
        <v>968</v>
      </c>
    </row>
    <row r="1531" spans="1:6" x14ac:dyDescent="0.25">
      <c r="A1531" t="s">
        <v>6</v>
      </c>
      <c r="B1531" t="s">
        <v>20</v>
      </c>
      <c r="C1531" t="s">
        <v>37</v>
      </c>
      <c r="D1531" t="s">
        <v>159</v>
      </c>
      <c r="E1531" t="s">
        <v>536</v>
      </c>
      <c r="F1531" t="s">
        <v>1432</v>
      </c>
    </row>
    <row r="1532" spans="1:6" x14ac:dyDescent="0.25">
      <c r="A1532" t="s">
        <v>6</v>
      </c>
      <c r="B1532" t="s">
        <v>20</v>
      </c>
      <c r="C1532" t="s">
        <v>34</v>
      </c>
      <c r="D1532" t="s">
        <v>220</v>
      </c>
      <c r="E1532" t="s">
        <v>519</v>
      </c>
      <c r="F1532" t="s">
        <v>1433</v>
      </c>
    </row>
    <row r="1533" spans="1:6" x14ac:dyDescent="0.25">
      <c r="A1533" t="s">
        <v>6</v>
      </c>
      <c r="B1533" t="s">
        <v>20</v>
      </c>
      <c r="C1533" t="s">
        <v>27</v>
      </c>
      <c r="D1533" t="s">
        <v>175</v>
      </c>
      <c r="E1533" t="s">
        <v>551</v>
      </c>
      <c r="F1533" t="s">
        <v>1018</v>
      </c>
    </row>
    <row r="1534" spans="1:6" x14ac:dyDescent="0.25">
      <c r="A1534" t="s">
        <v>6</v>
      </c>
      <c r="B1534" t="s">
        <v>20</v>
      </c>
      <c r="C1534" t="s">
        <v>44</v>
      </c>
      <c r="D1534" t="s">
        <v>183</v>
      </c>
      <c r="E1534" t="s">
        <v>557</v>
      </c>
      <c r="F1534" t="s">
        <v>1372</v>
      </c>
    </row>
    <row r="1535" spans="1:6" x14ac:dyDescent="0.25">
      <c r="A1535" t="s">
        <v>6</v>
      </c>
      <c r="B1535" t="s">
        <v>20</v>
      </c>
      <c r="C1535" t="s">
        <v>37</v>
      </c>
      <c r="D1535" t="s">
        <v>270</v>
      </c>
      <c r="E1535" t="s">
        <v>607</v>
      </c>
      <c r="F1535" t="s">
        <v>868</v>
      </c>
    </row>
    <row r="1536" spans="1:6" x14ac:dyDescent="0.25">
      <c r="A1536" t="s">
        <v>6</v>
      </c>
      <c r="B1536" t="s">
        <v>20</v>
      </c>
      <c r="C1536" t="s">
        <v>70</v>
      </c>
      <c r="D1536" t="s">
        <v>230</v>
      </c>
      <c r="E1536" t="s">
        <v>588</v>
      </c>
      <c r="F1536" t="s">
        <v>1265</v>
      </c>
    </row>
    <row r="1537" spans="1:6" x14ac:dyDescent="0.25">
      <c r="A1537" t="s">
        <v>6</v>
      </c>
      <c r="B1537" t="s">
        <v>20</v>
      </c>
      <c r="C1537" t="s">
        <v>38</v>
      </c>
      <c r="D1537" t="s">
        <v>160</v>
      </c>
      <c r="E1537" t="s">
        <v>537</v>
      </c>
      <c r="F1537" t="s">
        <v>1210</v>
      </c>
    </row>
    <row r="1538" spans="1:6" x14ac:dyDescent="0.25">
      <c r="A1538" t="s">
        <v>6</v>
      </c>
      <c r="B1538" t="s">
        <v>20</v>
      </c>
      <c r="C1538" t="s">
        <v>55</v>
      </c>
      <c r="D1538" t="s">
        <v>186</v>
      </c>
      <c r="E1538" t="s">
        <v>560</v>
      </c>
      <c r="F1538" t="s">
        <v>1088</v>
      </c>
    </row>
    <row r="1539" spans="1:6" x14ac:dyDescent="0.25">
      <c r="A1539" t="s">
        <v>6</v>
      </c>
      <c r="B1539" t="s">
        <v>20</v>
      </c>
      <c r="C1539" t="s">
        <v>85</v>
      </c>
      <c r="D1539" t="s">
        <v>283</v>
      </c>
      <c r="E1539" t="s">
        <v>617</v>
      </c>
      <c r="F1539" t="s">
        <v>1434</v>
      </c>
    </row>
    <row r="1540" spans="1:6" x14ac:dyDescent="0.25">
      <c r="A1540" t="s">
        <v>6</v>
      </c>
      <c r="B1540" t="s">
        <v>20</v>
      </c>
      <c r="C1540" t="s">
        <v>47</v>
      </c>
      <c r="D1540" t="s">
        <v>208</v>
      </c>
      <c r="E1540" t="s">
        <v>577</v>
      </c>
      <c r="F1540" t="s">
        <v>1435</v>
      </c>
    </row>
    <row r="1541" spans="1:6" x14ac:dyDescent="0.25">
      <c r="A1541" t="s">
        <v>6</v>
      </c>
      <c r="B1541" t="s">
        <v>20</v>
      </c>
      <c r="C1541" t="s">
        <v>41</v>
      </c>
      <c r="D1541" t="s">
        <v>164</v>
      </c>
      <c r="E1541" t="s">
        <v>540</v>
      </c>
      <c r="F1541" t="s">
        <v>1436</v>
      </c>
    </row>
    <row r="1542" spans="1:6" x14ac:dyDescent="0.25">
      <c r="A1542" t="s">
        <v>6</v>
      </c>
      <c r="B1542" t="s">
        <v>20</v>
      </c>
      <c r="C1542" t="s">
        <v>22</v>
      </c>
      <c r="D1542" t="s">
        <v>189</v>
      </c>
      <c r="E1542" t="s">
        <v>563</v>
      </c>
      <c r="F1542" t="s">
        <v>1147</v>
      </c>
    </row>
    <row r="1543" spans="1:6" x14ac:dyDescent="0.25">
      <c r="A1543" t="s">
        <v>6</v>
      </c>
      <c r="B1543" t="s">
        <v>20</v>
      </c>
      <c r="C1543" t="s">
        <v>59</v>
      </c>
      <c r="D1543" t="s">
        <v>285</v>
      </c>
      <c r="E1543" t="s">
        <v>619</v>
      </c>
      <c r="F1543" t="s">
        <v>1147</v>
      </c>
    </row>
    <row r="1544" spans="1:6" x14ac:dyDescent="0.25">
      <c r="A1544" t="s">
        <v>6</v>
      </c>
      <c r="B1544" t="s">
        <v>20</v>
      </c>
      <c r="C1544" t="s">
        <v>44</v>
      </c>
      <c r="D1544" t="s">
        <v>269</v>
      </c>
      <c r="E1544" t="s">
        <v>606</v>
      </c>
      <c r="F1544" t="s">
        <v>1214</v>
      </c>
    </row>
    <row r="1545" spans="1:6" x14ac:dyDescent="0.25">
      <c r="A1545" t="s">
        <v>6</v>
      </c>
      <c r="B1545" t="s">
        <v>20</v>
      </c>
      <c r="C1545" t="s">
        <v>49</v>
      </c>
      <c r="D1545" t="s">
        <v>257</v>
      </c>
      <c r="E1545" t="s">
        <v>601</v>
      </c>
      <c r="F1545" t="s">
        <v>926</v>
      </c>
    </row>
    <row r="1546" spans="1:6" x14ac:dyDescent="0.25">
      <c r="A1546" t="s">
        <v>6</v>
      </c>
      <c r="B1546" t="s">
        <v>20</v>
      </c>
      <c r="C1546" t="s">
        <v>34</v>
      </c>
      <c r="D1546" t="s">
        <v>209</v>
      </c>
      <c r="E1546" t="s">
        <v>578</v>
      </c>
      <c r="F1546" t="s">
        <v>1090</v>
      </c>
    </row>
    <row r="1547" spans="1:6" x14ac:dyDescent="0.25">
      <c r="A1547" t="s">
        <v>6</v>
      </c>
      <c r="B1547" t="s">
        <v>20</v>
      </c>
      <c r="C1547" t="s">
        <v>68</v>
      </c>
      <c r="D1547" t="s">
        <v>273</v>
      </c>
      <c r="E1547" t="s">
        <v>609</v>
      </c>
      <c r="F1547" t="s">
        <v>972</v>
      </c>
    </row>
    <row r="1548" spans="1:6" x14ac:dyDescent="0.25">
      <c r="A1548" t="s">
        <v>6</v>
      </c>
      <c r="B1548" t="s">
        <v>20</v>
      </c>
      <c r="C1548" t="s">
        <v>41</v>
      </c>
      <c r="D1548" t="s">
        <v>192</v>
      </c>
      <c r="E1548" t="s">
        <v>519</v>
      </c>
      <c r="F1548" t="s">
        <v>1150</v>
      </c>
    </row>
    <row r="1549" spans="1:6" x14ac:dyDescent="0.25">
      <c r="A1549" t="s">
        <v>6</v>
      </c>
      <c r="B1549" t="s">
        <v>20</v>
      </c>
      <c r="C1549" t="s">
        <v>44</v>
      </c>
      <c r="D1549" t="s">
        <v>169</v>
      </c>
      <c r="E1549" t="s">
        <v>545</v>
      </c>
      <c r="F1549" t="s">
        <v>1150</v>
      </c>
    </row>
    <row r="1550" spans="1:6" x14ac:dyDescent="0.25">
      <c r="A1550" t="s">
        <v>6</v>
      </c>
      <c r="B1550" t="s">
        <v>20</v>
      </c>
      <c r="C1550" t="s">
        <v>31</v>
      </c>
      <c r="D1550" t="s">
        <v>217</v>
      </c>
      <c r="E1550" t="s">
        <v>585</v>
      </c>
      <c r="F1550" t="s">
        <v>880</v>
      </c>
    </row>
    <row r="1551" spans="1:6" x14ac:dyDescent="0.25">
      <c r="A1551" t="s">
        <v>6</v>
      </c>
      <c r="B1551" t="s">
        <v>20</v>
      </c>
      <c r="C1551" t="s">
        <v>91</v>
      </c>
      <c r="D1551" t="s">
        <v>310</v>
      </c>
      <c r="E1551" t="s">
        <v>642</v>
      </c>
      <c r="F1551" t="s">
        <v>882</v>
      </c>
    </row>
    <row r="1552" spans="1:6" x14ac:dyDescent="0.25">
      <c r="A1552" t="s">
        <v>6</v>
      </c>
      <c r="B1552" t="s">
        <v>20</v>
      </c>
      <c r="C1552" t="s">
        <v>87</v>
      </c>
      <c r="D1552" t="s">
        <v>295</v>
      </c>
      <c r="E1552" t="s">
        <v>628</v>
      </c>
      <c r="F1552" t="s">
        <v>883</v>
      </c>
    </row>
    <row r="1553" spans="1:6" x14ac:dyDescent="0.25">
      <c r="A1553" t="s">
        <v>6</v>
      </c>
      <c r="B1553" t="s">
        <v>20</v>
      </c>
      <c r="C1553" t="s">
        <v>88</v>
      </c>
      <c r="D1553" t="s">
        <v>296</v>
      </c>
      <c r="E1553" t="s">
        <v>629</v>
      </c>
      <c r="F1553" t="s">
        <v>885</v>
      </c>
    </row>
    <row r="1554" spans="1:6" x14ac:dyDescent="0.25">
      <c r="A1554" t="s">
        <v>6</v>
      </c>
      <c r="B1554" t="s">
        <v>20</v>
      </c>
      <c r="C1554" t="s">
        <v>46</v>
      </c>
      <c r="D1554" t="s">
        <v>311</v>
      </c>
      <c r="E1554" t="s">
        <v>643</v>
      </c>
      <c r="F1554" t="s">
        <v>1095</v>
      </c>
    </row>
    <row r="1555" spans="1:6" x14ac:dyDescent="0.25">
      <c r="A1555" t="s">
        <v>6</v>
      </c>
      <c r="B1555" t="s">
        <v>20</v>
      </c>
      <c r="C1555" t="s">
        <v>67</v>
      </c>
      <c r="D1555" t="s">
        <v>301</v>
      </c>
      <c r="E1555" t="s">
        <v>634</v>
      </c>
      <c r="F1555" t="s">
        <v>1096</v>
      </c>
    </row>
    <row r="1556" spans="1:6" x14ac:dyDescent="0.25">
      <c r="A1556" t="s">
        <v>6</v>
      </c>
      <c r="B1556" t="s">
        <v>20</v>
      </c>
      <c r="C1556" t="s">
        <v>36</v>
      </c>
      <c r="D1556" t="s">
        <v>162</v>
      </c>
      <c r="E1556" t="s">
        <v>539</v>
      </c>
      <c r="F1556" t="s">
        <v>1035</v>
      </c>
    </row>
    <row r="1557" spans="1:6" x14ac:dyDescent="0.25">
      <c r="A1557" t="s">
        <v>6</v>
      </c>
      <c r="B1557" t="s">
        <v>20</v>
      </c>
      <c r="C1557" t="s">
        <v>69</v>
      </c>
      <c r="D1557" t="s">
        <v>228</v>
      </c>
      <c r="E1557" t="s">
        <v>587</v>
      </c>
      <c r="F1557" t="s">
        <v>889</v>
      </c>
    </row>
    <row r="1558" spans="1:6" x14ac:dyDescent="0.25">
      <c r="A1558" t="s">
        <v>6</v>
      </c>
      <c r="B1558" t="s">
        <v>20</v>
      </c>
      <c r="C1558" t="s">
        <v>38</v>
      </c>
      <c r="D1558" t="s">
        <v>206</v>
      </c>
      <c r="E1558" t="s">
        <v>575</v>
      </c>
      <c r="F1558" t="s">
        <v>890</v>
      </c>
    </row>
    <row r="1559" spans="1:6" x14ac:dyDescent="0.25">
      <c r="A1559" t="s">
        <v>6</v>
      </c>
      <c r="B1559" t="s">
        <v>20</v>
      </c>
      <c r="C1559" t="s">
        <v>53</v>
      </c>
      <c r="D1559" t="s">
        <v>211</v>
      </c>
      <c r="E1559" t="s">
        <v>580</v>
      </c>
      <c r="F1559" t="s">
        <v>1036</v>
      </c>
    </row>
    <row r="1560" spans="1:6" x14ac:dyDescent="0.25">
      <c r="A1560" t="s">
        <v>6</v>
      </c>
      <c r="B1560" t="s">
        <v>20</v>
      </c>
      <c r="C1560" t="s">
        <v>56</v>
      </c>
      <c r="D1560" t="s">
        <v>193</v>
      </c>
      <c r="E1560" t="s">
        <v>566</v>
      </c>
      <c r="F1560" t="s">
        <v>895</v>
      </c>
    </row>
    <row r="1561" spans="1:6" x14ac:dyDescent="0.25">
      <c r="A1561" t="s">
        <v>6</v>
      </c>
      <c r="B1561" t="s">
        <v>20</v>
      </c>
      <c r="C1561" t="s">
        <v>52</v>
      </c>
      <c r="D1561" t="s">
        <v>182</v>
      </c>
      <c r="E1561" t="s">
        <v>519</v>
      </c>
      <c r="F1561" t="s">
        <v>979</v>
      </c>
    </row>
    <row r="1562" spans="1:6" x14ac:dyDescent="0.25">
      <c r="A1562" t="s">
        <v>6</v>
      </c>
      <c r="B1562" t="s">
        <v>20</v>
      </c>
      <c r="C1562" t="s">
        <v>56</v>
      </c>
      <c r="D1562" t="s">
        <v>196</v>
      </c>
      <c r="E1562" t="s">
        <v>569</v>
      </c>
      <c r="F1562" t="s">
        <v>980</v>
      </c>
    </row>
    <row r="1563" spans="1:6" x14ac:dyDescent="0.25">
      <c r="A1563" t="s">
        <v>6</v>
      </c>
      <c r="B1563" t="s">
        <v>20</v>
      </c>
      <c r="C1563" t="s">
        <v>47</v>
      </c>
      <c r="D1563" t="s">
        <v>194</v>
      </c>
      <c r="E1563" t="s">
        <v>567</v>
      </c>
      <c r="F1563" t="s">
        <v>981</v>
      </c>
    </row>
    <row r="1564" spans="1:6" x14ac:dyDescent="0.25">
      <c r="A1564" t="s">
        <v>6</v>
      </c>
      <c r="B1564" t="s">
        <v>20</v>
      </c>
      <c r="C1564" t="s">
        <v>49</v>
      </c>
      <c r="D1564" t="s">
        <v>177</v>
      </c>
      <c r="E1564" t="s">
        <v>553</v>
      </c>
      <c r="F1564" t="s">
        <v>1037</v>
      </c>
    </row>
    <row r="1565" spans="1:6" x14ac:dyDescent="0.25">
      <c r="A1565" t="s">
        <v>6</v>
      </c>
      <c r="B1565" t="s">
        <v>20</v>
      </c>
      <c r="C1565" t="s">
        <v>56</v>
      </c>
      <c r="D1565" t="s">
        <v>187</v>
      </c>
      <c r="E1565" t="s">
        <v>561</v>
      </c>
      <c r="F1565" t="s">
        <v>900</v>
      </c>
    </row>
    <row r="1566" spans="1:6" x14ac:dyDescent="0.25">
      <c r="A1566" t="s">
        <v>6</v>
      </c>
      <c r="B1566" t="s">
        <v>20</v>
      </c>
      <c r="C1566" t="s">
        <v>65</v>
      </c>
      <c r="D1566" t="s">
        <v>218</v>
      </c>
      <c r="E1566" t="s">
        <v>519</v>
      </c>
      <c r="F1566" t="s">
        <v>982</v>
      </c>
    </row>
    <row r="1567" spans="1:6" x14ac:dyDescent="0.25">
      <c r="A1567" t="s">
        <v>6</v>
      </c>
      <c r="B1567" t="s">
        <v>20</v>
      </c>
      <c r="C1567" t="s">
        <v>36</v>
      </c>
      <c r="D1567" t="s">
        <v>158</v>
      </c>
      <c r="E1567" t="s">
        <v>535</v>
      </c>
      <c r="F1567" t="s">
        <v>902</v>
      </c>
    </row>
    <row r="1568" spans="1:6" x14ac:dyDescent="0.25">
      <c r="A1568" t="s">
        <v>6</v>
      </c>
      <c r="B1568" t="s">
        <v>20</v>
      </c>
      <c r="C1568" t="s">
        <v>25</v>
      </c>
      <c r="D1568" t="s">
        <v>141</v>
      </c>
      <c r="E1568" t="s">
        <v>519</v>
      </c>
      <c r="F1568" t="s">
        <v>902</v>
      </c>
    </row>
    <row r="1569" spans="1:6" x14ac:dyDescent="0.25">
      <c r="A1569" t="s">
        <v>6</v>
      </c>
      <c r="B1569" t="s">
        <v>20</v>
      </c>
      <c r="C1569" t="s">
        <v>86</v>
      </c>
      <c r="D1569" t="s">
        <v>287</v>
      </c>
      <c r="E1569" t="s">
        <v>621</v>
      </c>
      <c r="F1569" t="s">
        <v>904</v>
      </c>
    </row>
    <row r="1570" spans="1:6" x14ac:dyDescent="0.25">
      <c r="A1570" t="s">
        <v>6</v>
      </c>
      <c r="B1570" t="s">
        <v>20</v>
      </c>
      <c r="C1570" t="s">
        <v>89</v>
      </c>
      <c r="D1570" t="s">
        <v>298</v>
      </c>
      <c r="E1570" t="s">
        <v>519</v>
      </c>
      <c r="F1570" t="s">
        <v>906</v>
      </c>
    </row>
    <row r="1571" spans="1:6" x14ac:dyDescent="0.25">
      <c r="A1571" t="s">
        <v>6</v>
      </c>
      <c r="B1571" t="s">
        <v>20</v>
      </c>
      <c r="C1571" t="s">
        <v>34</v>
      </c>
      <c r="D1571" t="s">
        <v>256</v>
      </c>
      <c r="E1571" t="s">
        <v>519</v>
      </c>
      <c r="F1571" t="s">
        <v>906</v>
      </c>
    </row>
    <row r="1572" spans="1:6" x14ac:dyDescent="0.25">
      <c r="A1572" t="s">
        <v>6</v>
      </c>
      <c r="B1572" t="s">
        <v>20</v>
      </c>
      <c r="C1572" t="s">
        <v>48</v>
      </c>
      <c r="D1572" t="s">
        <v>288</v>
      </c>
      <c r="E1572" t="s">
        <v>622</v>
      </c>
      <c r="F1572" t="s">
        <v>906</v>
      </c>
    </row>
    <row r="1573" spans="1:6" x14ac:dyDescent="0.25">
      <c r="A1573" t="s">
        <v>6</v>
      </c>
      <c r="B1573" t="s">
        <v>20</v>
      </c>
      <c r="C1573" t="s">
        <v>50</v>
      </c>
      <c r="D1573" t="s">
        <v>190</v>
      </c>
      <c r="E1573" t="s">
        <v>564</v>
      </c>
      <c r="F1573" t="s">
        <v>907</v>
      </c>
    </row>
    <row r="1574" spans="1:6" x14ac:dyDescent="0.25">
      <c r="A1574" t="s">
        <v>6</v>
      </c>
      <c r="B1574" t="s">
        <v>20</v>
      </c>
      <c r="C1574" t="s">
        <v>74</v>
      </c>
      <c r="D1574" t="s">
        <v>255</v>
      </c>
      <c r="E1574" t="s">
        <v>519</v>
      </c>
      <c r="F1574" t="s">
        <v>907</v>
      </c>
    </row>
    <row r="1575" spans="1:6" x14ac:dyDescent="0.25">
      <c r="A1575" t="s">
        <v>6</v>
      </c>
      <c r="B1575" t="s">
        <v>20</v>
      </c>
      <c r="C1575" t="s">
        <v>59</v>
      </c>
      <c r="D1575" t="s">
        <v>203</v>
      </c>
      <c r="E1575" t="s">
        <v>573</v>
      </c>
      <c r="F1575" t="s">
        <v>907</v>
      </c>
    </row>
    <row r="1576" spans="1:6" x14ac:dyDescent="0.25">
      <c r="A1576" t="s">
        <v>6</v>
      </c>
      <c r="B1576" t="s">
        <v>20</v>
      </c>
      <c r="C1576" t="s">
        <v>49</v>
      </c>
      <c r="D1576" t="s">
        <v>261</v>
      </c>
      <c r="E1576" t="s">
        <v>604</v>
      </c>
      <c r="F1576" t="s">
        <v>907</v>
      </c>
    </row>
    <row r="1577" spans="1:6" x14ac:dyDescent="0.25">
      <c r="A1577" t="s">
        <v>6</v>
      </c>
      <c r="B1577" t="s">
        <v>20</v>
      </c>
      <c r="C1577" t="s">
        <v>42</v>
      </c>
      <c r="D1577" t="s">
        <v>251</v>
      </c>
      <c r="E1577" t="s">
        <v>599</v>
      </c>
      <c r="F1577" t="s">
        <v>907</v>
      </c>
    </row>
    <row r="1578" spans="1:6" x14ac:dyDescent="0.25">
      <c r="A1578" t="s">
        <v>6</v>
      </c>
      <c r="B1578" t="s">
        <v>20</v>
      </c>
      <c r="C1578" t="s">
        <v>50</v>
      </c>
      <c r="D1578" t="s">
        <v>191</v>
      </c>
      <c r="E1578" t="s">
        <v>565</v>
      </c>
      <c r="F1578" t="s">
        <v>907</v>
      </c>
    </row>
    <row r="1579" spans="1:6" x14ac:dyDescent="0.25">
      <c r="A1579" t="s">
        <v>6</v>
      </c>
      <c r="B1579" t="s">
        <v>20</v>
      </c>
      <c r="C1579" t="s">
        <v>46</v>
      </c>
      <c r="D1579" t="s">
        <v>172</v>
      </c>
      <c r="E1579" t="s">
        <v>548</v>
      </c>
      <c r="F1579" t="s">
        <v>907</v>
      </c>
    </row>
    <row r="1580" spans="1:6" x14ac:dyDescent="0.25">
      <c r="A1580" t="s">
        <v>6</v>
      </c>
      <c r="B1580" t="s">
        <v>20</v>
      </c>
      <c r="C1580" t="s">
        <v>40</v>
      </c>
      <c r="D1580" t="s">
        <v>254</v>
      </c>
      <c r="E1580" t="s">
        <v>519</v>
      </c>
      <c r="F1580" t="s">
        <v>907</v>
      </c>
    </row>
    <row r="1581" spans="1:6" x14ac:dyDescent="0.25">
      <c r="A1581" t="s">
        <v>6</v>
      </c>
      <c r="B1581" t="s">
        <v>20</v>
      </c>
      <c r="C1581" t="s">
        <v>40</v>
      </c>
      <c r="D1581" t="s">
        <v>264</v>
      </c>
      <c r="E1581" t="s">
        <v>519</v>
      </c>
      <c r="F1581" t="s">
        <v>907</v>
      </c>
    </row>
    <row r="1582" spans="1:6" x14ac:dyDescent="0.25">
      <c r="A1582" t="s">
        <v>6</v>
      </c>
      <c r="B1582" t="s">
        <v>20</v>
      </c>
      <c r="C1582" t="s">
        <v>25</v>
      </c>
      <c r="D1582" t="s">
        <v>197</v>
      </c>
      <c r="E1582" t="s">
        <v>519</v>
      </c>
      <c r="F1582" t="s">
        <v>907</v>
      </c>
    </row>
    <row r="1583" spans="1:6" x14ac:dyDescent="0.25">
      <c r="A1583" t="s">
        <v>6</v>
      </c>
      <c r="B1583" t="s">
        <v>20</v>
      </c>
      <c r="C1583" t="s">
        <v>40</v>
      </c>
      <c r="D1583" t="s">
        <v>163</v>
      </c>
      <c r="E1583" t="s">
        <v>519</v>
      </c>
      <c r="F1583" t="s">
        <v>907</v>
      </c>
    </row>
    <row r="1584" spans="1:6" x14ac:dyDescent="0.25">
      <c r="A1584" t="s">
        <v>6</v>
      </c>
      <c r="B1584" t="s">
        <v>20</v>
      </c>
      <c r="C1584" t="s">
        <v>78</v>
      </c>
      <c r="D1584" t="s">
        <v>262</v>
      </c>
      <c r="E1584" t="s">
        <v>519</v>
      </c>
      <c r="F1584" t="s">
        <v>907</v>
      </c>
    </row>
    <row r="1585" spans="1:6" x14ac:dyDescent="0.25">
      <c r="A1585" t="s">
        <v>6</v>
      </c>
      <c r="B1585" t="s">
        <v>20</v>
      </c>
      <c r="C1585" t="s">
        <v>30</v>
      </c>
      <c r="D1585" t="s">
        <v>148</v>
      </c>
      <c r="E1585" t="s">
        <v>525</v>
      </c>
      <c r="F1585" t="s">
        <v>907</v>
      </c>
    </row>
    <row r="1586" spans="1:6" x14ac:dyDescent="0.25">
      <c r="A1586" t="s">
        <v>6</v>
      </c>
      <c r="B1586" t="s">
        <v>20</v>
      </c>
      <c r="C1586" t="s">
        <v>59</v>
      </c>
      <c r="D1586" t="s">
        <v>223</v>
      </c>
      <c r="E1586" t="s">
        <v>519</v>
      </c>
      <c r="F1586" t="s">
        <v>907</v>
      </c>
    </row>
    <row r="1587" spans="1:6" x14ac:dyDescent="0.25">
      <c r="A1587" t="s">
        <v>6</v>
      </c>
      <c r="B1587" t="s">
        <v>20</v>
      </c>
      <c r="C1587" t="s">
        <v>27</v>
      </c>
      <c r="D1587" t="s">
        <v>179</v>
      </c>
      <c r="E1587" t="s">
        <v>554</v>
      </c>
      <c r="F1587" t="s">
        <v>907</v>
      </c>
    </row>
    <row r="1588" spans="1:6" x14ac:dyDescent="0.25">
      <c r="A1588" t="s">
        <v>6</v>
      </c>
      <c r="B1588" t="s">
        <v>20</v>
      </c>
      <c r="C1588" t="s">
        <v>22</v>
      </c>
      <c r="D1588" t="s">
        <v>221</v>
      </c>
      <c r="E1588" t="s">
        <v>519</v>
      </c>
      <c r="F1588" t="s">
        <v>907</v>
      </c>
    </row>
    <row r="1589" spans="1:6" x14ac:dyDescent="0.25">
      <c r="A1589" t="s">
        <v>6</v>
      </c>
      <c r="B1589" t="s">
        <v>20</v>
      </c>
      <c r="C1589" t="s">
        <v>68</v>
      </c>
      <c r="D1589" t="s">
        <v>227</v>
      </c>
      <c r="E1589" t="s">
        <v>519</v>
      </c>
      <c r="F1589" t="s">
        <v>907</v>
      </c>
    </row>
    <row r="1590" spans="1:6" x14ac:dyDescent="0.25">
      <c r="A1590" t="s">
        <v>6</v>
      </c>
      <c r="B1590" t="s">
        <v>20</v>
      </c>
      <c r="C1590" t="s">
        <v>79</v>
      </c>
      <c r="D1590" t="s">
        <v>267</v>
      </c>
      <c r="E1590" t="s">
        <v>519</v>
      </c>
      <c r="F1590" t="s">
        <v>907</v>
      </c>
    </row>
    <row r="1591" spans="1:6" x14ac:dyDescent="0.25">
      <c r="A1591" t="s">
        <v>6</v>
      </c>
      <c r="B1591" t="s">
        <v>20</v>
      </c>
      <c r="C1591" t="s">
        <v>59</v>
      </c>
      <c r="D1591" t="s">
        <v>222</v>
      </c>
      <c r="E1591" t="s">
        <v>519</v>
      </c>
      <c r="F1591" t="s">
        <v>907</v>
      </c>
    </row>
    <row r="1592" spans="1:6" x14ac:dyDescent="0.25">
      <c r="A1592" t="s">
        <v>6</v>
      </c>
      <c r="B1592" t="s">
        <v>20</v>
      </c>
      <c r="C1592" t="s">
        <v>58</v>
      </c>
      <c r="D1592" t="s">
        <v>201</v>
      </c>
      <c r="E1592" t="s">
        <v>571</v>
      </c>
      <c r="F1592" t="s">
        <v>907</v>
      </c>
    </row>
    <row r="1593" spans="1:6" x14ac:dyDescent="0.25">
      <c r="A1593" t="s">
        <v>6</v>
      </c>
      <c r="B1593" t="s">
        <v>20</v>
      </c>
      <c r="C1593" t="s">
        <v>22</v>
      </c>
      <c r="D1593" t="s">
        <v>302</v>
      </c>
      <c r="E1593" t="s">
        <v>635</v>
      </c>
      <c r="F1593" t="s">
        <v>907</v>
      </c>
    </row>
    <row r="1594" spans="1:6" x14ac:dyDescent="0.25">
      <c r="A1594" t="s">
        <v>6</v>
      </c>
      <c r="B1594" t="s">
        <v>20</v>
      </c>
      <c r="C1594" t="s">
        <v>41</v>
      </c>
      <c r="D1594" t="s">
        <v>232</v>
      </c>
      <c r="E1594" t="s">
        <v>589</v>
      </c>
      <c r="F1594" t="s">
        <v>907</v>
      </c>
    </row>
    <row r="1595" spans="1:6" x14ac:dyDescent="0.25">
      <c r="A1595" t="s">
        <v>6</v>
      </c>
      <c r="B1595" t="s">
        <v>20</v>
      </c>
      <c r="C1595" t="s">
        <v>24</v>
      </c>
      <c r="D1595" t="s">
        <v>306</v>
      </c>
      <c r="E1595" t="s">
        <v>519</v>
      </c>
      <c r="F1595" t="s">
        <v>907</v>
      </c>
    </row>
    <row r="1596" spans="1:6" x14ac:dyDescent="0.25">
      <c r="A1596" t="s">
        <v>6</v>
      </c>
      <c r="B1596" t="s">
        <v>20</v>
      </c>
      <c r="C1596" t="s">
        <v>73</v>
      </c>
      <c r="D1596" t="s">
        <v>236</v>
      </c>
      <c r="E1596" t="s">
        <v>519</v>
      </c>
      <c r="F1596" t="s">
        <v>907</v>
      </c>
    </row>
    <row r="1597" spans="1:6" x14ac:dyDescent="0.25">
      <c r="A1597" t="s">
        <v>6</v>
      </c>
      <c r="B1597" t="s">
        <v>20</v>
      </c>
      <c r="C1597" t="s">
        <v>74</v>
      </c>
      <c r="D1597" t="s">
        <v>237</v>
      </c>
      <c r="E1597" t="s">
        <v>519</v>
      </c>
      <c r="F1597" t="s">
        <v>907</v>
      </c>
    </row>
    <row r="1598" spans="1:6" x14ac:dyDescent="0.25">
      <c r="A1598" t="s">
        <v>6</v>
      </c>
      <c r="B1598" t="s">
        <v>20</v>
      </c>
      <c r="C1598" t="s">
        <v>44</v>
      </c>
      <c r="D1598" t="s">
        <v>238</v>
      </c>
      <c r="E1598" t="s">
        <v>519</v>
      </c>
      <c r="F1598" t="s">
        <v>907</v>
      </c>
    </row>
    <row r="1599" spans="1:6" x14ac:dyDescent="0.25">
      <c r="A1599" t="s">
        <v>6</v>
      </c>
      <c r="B1599" t="s">
        <v>20</v>
      </c>
      <c r="C1599" t="s">
        <v>80</v>
      </c>
      <c r="D1599" t="s">
        <v>277</v>
      </c>
      <c r="E1599" t="s">
        <v>519</v>
      </c>
      <c r="F1599" t="s">
        <v>907</v>
      </c>
    </row>
    <row r="1600" spans="1:6" x14ac:dyDescent="0.25">
      <c r="A1600" t="s">
        <v>6</v>
      </c>
      <c r="B1600" t="s">
        <v>20</v>
      </c>
      <c r="C1600" t="s">
        <v>46</v>
      </c>
      <c r="D1600" t="s">
        <v>279</v>
      </c>
      <c r="E1600" t="s">
        <v>614</v>
      </c>
      <c r="F1600" t="s">
        <v>907</v>
      </c>
    </row>
    <row r="1601" spans="1:6" x14ac:dyDescent="0.25">
      <c r="A1601" t="s">
        <v>6</v>
      </c>
      <c r="B1601" t="s">
        <v>20</v>
      </c>
      <c r="C1601" t="s">
        <v>60</v>
      </c>
      <c r="D1601" t="s">
        <v>205</v>
      </c>
      <c r="E1601" t="s">
        <v>519</v>
      </c>
      <c r="F1601" t="s">
        <v>907</v>
      </c>
    </row>
    <row r="1602" spans="1:6" x14ac:dyDescent="0.25">
      <c r="A1602" t="s">
        <v>6</v>
      </c>
      <c r="B1602" t="s">
        <v>20</v>
      </c>
      <c r="C1602" t="s">
        <v>64</v>
      </c>
      <c r="D1602" t="s">
        <v>216</v>
      </c>
      <c r="E1602" t="s">
        <v>584</v>
      </c>
      <c r="F1602" t="s">
        <v>907</v>
      </c>
    </row>
    <row r="1603" spans="1:6" x14ac:dyDescent="0.25">
      <c r="A1603" t="s">
        <v>6</v>
      </c>
      <c r="B1603" t="s">
        <v>20</v>
      </c>
      <c r="C1603" t="s">
        <v>66</v>
      </c>
      <c r="D1603" t="s">
        <v>219</v>
      </c>
      <c r="E1603" t="s">
        <v>586</v>
      </c>
      <c r="F1603" t="s">
        <v>907</v>
      </c>
    </row>
    <row r="1604" spans="1:6" x14ac:dyDescent="0.25">
      <c r="A1604" t="s">
        <v>6</v>
      </c>
      <c r="B1604" t="s">
        <v>20</v>
      </c>
      <c r="C1604" t="s">
        <v>28</v>
      </c>
      <c r="D1604" t="s">
        <v>249</v>
      </c>
      <c r="E1604" t="s">
        <v>519</v>
      </c>
      <c r="F1604" t="s">
        <v>907</v>
      </c>
    </row>
    <row r="1605" spans="1:6" x14ac:dyDescent="0.25">
      <c r="A1605" t="s">
        <v>6</v>
      </c>
      <c r="B1605" t="s">
        <v>20</v>
      </c>
      <c r="C1605" t="s">
        <v>77</v>
      </c>
      <c r="D1605" t="s">
        <v>252</v>
      </c>
      <c r="E1605" t="s">
        <v>519</v>
      </c>
      <c r="F1605" t="s">
        <v>907</v>
      </c>
    </row>
    <row r="1606" spans="1:6" x14ac:dyDescent="0.25">
      <c r="A1606" t="s">
        <v>6</v>
      </c>
      <c r="B1606" t="s">
        <v>20</v>
      </c>
      <c r="C1606" t="s">
        <v>30</v>
      </c>
      <c r="D1606" t="s">
        <v>259</v>
      </c>
      <c r="E1606" t="s">
        <v>603</v>
      </c>
      <c r="F1606" t="s">
        <v>907</v>
      </c>
    </row>
    <row r="1607" spans="1:6" x14ac:dyDescent="0.25">
      <c r="A1607" t="s">
        <v>6</v>
      </c>
      <c r="B1607" t="s">
        <v>21</v>
      </c>
      <c r="C1607" t="s">
        <v>29</v>
      </c>
      <c r="D1607" t="s">
        <v>290</v>
      </c>
      <c r="E1607" t="s">
        <v>623</v>
      </c>
      <c r="F1607" t="s">
        <v>1437</v>
      </c>
    </row>
    <row r="1608" spans="1:6" x14ac:dyDescent="0.25">
      <c r="A1608" t="s">
        <v>6</v>
      </c>
      <c r="B1608" t="s">
        <v>21</v>
      </c>
      <c r="C1608" t="s">
        <v>27</v>
      </c>
      <c r="D1608" t="s">
        <v>291</v>
      </c>
      <c r="E1608" t="s">
        <v>624</v>
      </c>
      <c r="F1608" t="s">
        <v>1438</v>
      </c>
    </row>
    <row r="1609" spans="1:6" x14ac:dyDescent="0.25">
      <c r="A1609" t="s">
        <v>6</v>
      </c>
      <c r="B1609" t="s">
        <v>21</v>
      </c>
      <c r="C1609" t="s">
        <v>22</v>
      </c>
      <c r="D1609" t="s">
        <v>138</v>
      </c>
      <c r="E1609" t="s">
        <v>516</v>
      </c>
      <c r="F1609" t="s">
        <v>1439</v>
      </c>
    </row>
    <row r="1610" spans="1:6" x14ac:dyDescent="0.25">
      <c r="A1610" t="s">
        <v>6</v>
      </c>
      <c r="B1610" t="s">
        <v>21</v>
      </c>
      <c r="C1610" t="s">
        <v>31</v>
      </c>
      <c r="D1610" t="s">
        <v>149</v>
      </c>
      <c r="E1610" t="s">
        <v>526</v>
      </c>
      <c r="F1610" t="s">
        <v>1440</v>
      </c>
    </row>
    <row r="1611" spans="1:6" x14ac:dyDescent="0.25">
      <c r="A1611" t="s">
        <v>6</v>
      </c>
      <c r="B1611" t="s">
        <v>21</v>
      </c>
      <c r="C1611" t="s">
        <v>81</v>
      </c>
      <c r="D1611" t="s">
        <v>274</v>
      </c>
      <c r="E1611" t="s">
        <v>610</v>
      </c>
      <c r="F1611" t="s">
        <v>1441</v>
      </c>
    </row>
    <row r="1612" spans="1:6" x14ac:dyDescent="0.25">
      <c r="A1612" t="s">
        <v>6</v>
      </c>
      <c r="B1612" t="s">
        <v>21</v>
      </c>
      <c r="C1612" t="s">
        <v>27</v>
      </c>
      <c r="D1612" t="s">
        <v>143</v>
      </c>
      <c r="E1612" t="s">
        <v>521</v>
      </c>
      <c r="F1612" t="s">
        <v>1442</v>
      </c>
    </row>
    <row r="1613" spans="1:6" x14ac:dyDescent="0.25">
      <c r="A1613" t="s">
        <v>6</v>
      </c>
      <c r="B1613" t="s">
        <v>21</v>
      </c>
      <c r="C1613" t="s">
        <v>22</v>
      </c>
      <c r="D1613" t="s">
        <v>146</v>
      </c>
      <c r="E1613" t="s">
        <v>523</v>
      </c>
      <c r="F1613" t="s">
        <v>1443</v>
      </c>
    </row>
    <row r="1614" spans="1:6" x14ac:dyDescent="0.25">
      <c r="A1614" t="s">
        <v>6</v>
      </c>
      <c r="B1614" t="s">
        <v>21</v>
      </c>
      <c r="C1614" t="s">
        <v>35</v>
      </c>
      <c r="D1614" t="s">
        <v>303</v>
      </c>
      <c r="E1614" t="s">
        <v>636</v>
      </c>
      <c r="F1614" t="s">
        <v>1444</v>
      </c>
    </row>
    <row r="1615" spans="1:6" x14ac:dyDescent="0.25">
      <c r="A1615" t="s">
        <v>6</v>
      </c>
      <c r="B1615" t="s">
        <v>21</v>
      </c>
      <c r="C1615" t="s">
        <v>29</v>
      </c>
      <c r="D1615" t="s">
        <v>147</v>
      </c>
      <c r="E1615" t="s">
        <v>524</v>
      </c>
      <c r="F1615" t="s">
        <v>1445</v>
      </c>
    </row>
    <row r="1616" spans="1:6" x14ac:dyDescent="0.25">
      <c r="A1616" t="s">
        <v>6</v>
      </c>
      <c r="B1616" t="s">
        <v>21</v>
      </c>
      <c r="C1616" t="s">
        <v>27</v>
      </c>
      <c r="D1616" t="s">
        <v>152</v>
      </c>
      <c r="E1616" t="s">
        <v>529</v>
      </c>
      <c r="F1616" t="s">
        <v>1446</v>
      </c>
    </row>
    <row r="1617" spans="1:6" x14ac:dyDescent="0.25">
      <c r="A1617" t="s">
        <v>6</v>
      </c>
      <c r="B1617" t="s">
        <v>21</v>
      </c>
      <c r="C1617" t="s">
        <v>29</v>
      </c>
      <c r="D1617" t="s">
        <v>292</v>
      </c>
      <c r="E1617" t="s">
        <v>625</v>
      </c>
      <c r="F1617" t="s">
        <v>1447</v>
      </c>
    </row>
    <row r="1618" spans="1:6" x14ac:dyDescent="0.25">
      <c r="A1618" t="s">
        <v>6</v>
      </c>
      <c r="B1618" t="s">
        <v>21</v>
      </c>
      <c r="C1618" t="s">
        <v>93</v>
      </c>
      <c r="D1618" t="s">
        <v>312</v>
      </c>
      <c r="E1618" t="s">
        <v>644</v>
      </c>
      <c r="F1618" t="s">
        <v>1448</v>
      </c>
    </row>
    <row r="1619" spans="1:6" x14ac:dyDescent="0.25">
      <c r="A1619" t="s">
        <v>6</v>
      </c>
      <c r="B1619" t="s">
        <v>21</v>
      </c>
      <c r="C1619" t="s">
        <v>35</v>
      </c>
      <c r="D1619" t="s">
        <v>155</v>
      </c>
      <c r="E1619" t="s">
        <v>532</v>
      </c>
      <c r="F1619" t="s">
        <v>1449</v>
      </c>
    </row>
    <row r="1620" spans="1:6" x14ac:dyDescent="0.25">
      <c r="A1620" t="s">
        <v>6</v>
      </c>
      <c r="B1620" t="s">
        <v>21</v>
      </c>
      <c r="C1620" t="s">
        <v>24</v>
      </c>
      <c r="D1620" t="s">
        <v>168</v>
      </c>
      <c r="E1620" t="s">
        <v>544</v>
      </c>
      <c r="F1620" t="s">
        <v>1450</v>
      </c>
    </row>
    <row r="1621" spans="1:6" x14ac:dyDescent="0.25">
      <c r="A1621" t="s">
        <v>6</v>
      </c>
      <c r="B1621" t="s">
        <v>21</v>
      </c>
      <c r="C1621" t="s">
        <v>80</v>
      </c>
      <c r="D1621" t="s">
        <v>268</v>
      </c>
      <c r="E1621" t="s">
        <v>605</v>
      </c>
      <c r="F1621" t="s">
        <v>1451</v>
      </c>
    </row>
    <row r="1622" spans="1:6" x14ac:dyDescent="0.25">
      <c r="A1622" t="s">
        <v>6</v>
      </c>
      <c r="B1622" t="s">
        <v>21</v>
      </c>
      <c r="C1622" t="s">
        <v>26</v>
      </c>
      <c r="D1622" t="s">
        <v>297</v>
      </c>
      <c r="E1622" t="s">
        <v>630</v>
      </c>
      <c r="F1622" t="s">
        <v>1452</v>
      </c>
    </row>
    <row r="1623" spans="1:6" x14ac:dyDescent="0.25">
      <c r="A1623" t="s">
        <v>6</v>
      </c>
      <c r="B1623" t="s">
        <v>21</v>
      </c>
      <c r="C1623" t="s">
        <v>38</v>
      </c>
      <c r="D1623" t="s">
        <v>174</v>
      </c>
      <c r="E1623" t="s">
        <v>550</v>
      </c>
      <c r="F1623" t="s">
        <v>1453</v>
      </c>
    </row>
    <row r="1624" spans="1:6" x14ac:dyDescent="0.25">
      <c r="A1624" t="s">
        <v>6</v>
      </c>
      <c r="B1624" t="s">
        <v>21</v>
      </c>
      <c r="C1624" t="s">
        <v>84</v>
      </c>
      <c r="D1624" t="s">
        <v>284</v>
      </c>
      <c r="E1624" t="s">
        <v>618</v>
      </c>
      <c r="F1624" t="s">
        <v>1454</v>
      </c>
    </row>
    <row r="1625" spans="1:6" x14ac:dyDescent="0.25">
      <c r="A1625" t="s">
        <v>6</v>
      </c>
      <c r="B1625" t="s">
        <v>21</v>
      </c>
      <c r="C1625" t="s">
        <v>29</v>
      </c>
      <c r="D1625" t="s">
        <v>289</v>
      </c>
      <c r="E1625" t="s">
        <v>519</v>
      </c>
      <c r="F1625" t="s">
        <v>1455</v>
      </c>
    </row>
    <row r="1626" spans="1:6" x14ac:dyDescent="0.25">
      <c r="A1626" t="s">
        <v>6</v>
      </c>
      <c r="B1626" t="s">
        <v>21</v>
      </c>
      <c r="C1626" t="s">
        <v>26</v>
      </c>
      <c r="D1626" t="s">
        <v>142</v>
      </c>
      <c r="E1626" t="s">
        <v>520</v>
      </c>
      <c r="F1626" t="s">
        <v>1456</v>
      </c>
    </row>
    <row r="1627" spans="1:6" x14ac:dyDescent="0.25">
      <c r="A1627" t="s">
        <v>6</v>
      </c>
      <c r="B1627" t="s">
        <v>21</v>
      </c>
      <c r="C1627" t="s">
        <v>27</v>
      </c>
      <c r="D1627" t="s">
        <v>151</v>
      </c>
      <c r="E1627" t="s">
        <v>528</v>
      </c>
      <c r="F1627" t="s">
        <v>1457</v>
      </c>
    </row>
    <row r="1628" spans="1:6" x14ac:dyDescent="0.25">
      <c r="A1628" t="s">
        <v>6</v>
      </c>
      <c r="B1628" t="s">
        <v>21</v>
      </c>
      <c r="C1628" t="s">
        <v>34</v>
      </c>
      <c r="D1628" t="s">
        <v>154</v>
      </c>
      <c r="E1628" t="s">
        <v>531</v>
      </c>
      <c r="F1628" t="s">
        <v>1458</v>
      </c>
    </row>
    <row r="1629" spans="1:6" x14ac:dyDescent="0.25">
      <c r="A1629" t="s">
        <v>6</v>
      </c>
      <c r="B1629" t="s">
        <v>21</v>
      </c>
      <c r="C1629" t="s">
        <v>31</v>
      </c>
      <c r="D1629" t="s">
        <v>313</v>
      </c>
      <c r="E1629" t="s">
        <v>533</v>
      </c>
      <c r="F1629" t="s">
        <v>1459</v>
      </c>
    </row>
    <row r="1630" spans="1:6" x14ac:dyDescent="0.25">
      <c r="A1630" t="s">
        <v>6</v>
      </c>
      <c r="B1630" t="s">
        <v>21</v>
      </c>
      <c r="C1630" t="s">
        <v>28</v>
      </c>
      <c r="D1630" t="s">
        <v>144</v>
      </c>
      <c r="E1630" t="s">
        <v>522</v>
      </c>
      <c r="F1630" t="s">
        <v>1460</v>
      </c>
    </row>
    <row r="1631" spans="1:6" x14ac:dyDescent="0.25">
      <c r="A1631" t="s">
        <v>6</v>
      </c>
      <c r="B1631" t="s">
        <v>21</v>
      </c>
      <c r="C1631" t="s">
        <v>27</v>
      </c>
      <c r="D1631" t="s">
        <v>229</v>
      </c>
      <c r="E1631" t="s">
        <v>519</v>
      </c>
      <c r="F1631" t="s">
        <v>1461</v>
      </c>
    </row>
    <row r="1632" spans="1:6" x14ac:dyDescent="0.25">
      <c r="A1632" t="s">
        <v>6</v>
      </c>
      <c r="B1632" t="s">
        <v>21</v>
      </c>
      <c r="C1632" t="s">
        <v>23</v>
      </c>
      <c r="D1632" t="s">
        <v>304</v>
      </c>
      <c r="E1632" t="s">
        <v>637</v>
      </c>
      <c r="F1632" t="s">
        <v>1462</v>
      </c>
    </row>
    <row r="1633" spans="1:6" x14ac:dyDescent="0.25">
      <c r="A1633" t="s">
        <v>6</v>
      </c>
      <c r="B1633" t="s">
        <v>21</v>
      </c>
      <c r="C1633" t="s">
        <v>47</v>
      </c>
      <c r="D1633" t="s">
        <v>173</v>
      </c>
      <c r="E1633" t="s">
        <v>549</v>
      </c>
      <c r="F1633" t="s">
        <v>1463</v>
      </c>
    </row>
    <row r="1634" spans="1:6" x14ac:dyDescent="0.25">
      <c r="A1634" t="s">
        <v>6</v>
      </c>
      <c r="B1634" t="s">
        <v>21</v>
      </c>
      <c r="C1634" t="s">
        <v>26</v>
      </c>
      <c r="D1634" t="s">
        <v>180</v>
      </c>
      <c r="E1634" t="s">
        <v>555</v>
      </c>
      <c r="F1634" t="s">
        <v>1464</v>
      </c>
    </row>
    <row r="1635" spans="1:6" x14ac:dyDescent="0.25">
      <c r="A1635" t="s">
        <v>6</v>
      </c>
      <c r="B1635" t="s">
        <v>21</v>
      </c>
      <c r="C1635" t="s">
        <v>24</v>
      </c>
      <c r="D1635" t="s">
        <v>140</v>
      </c>
      <c r="E1635" t="s">
        <v>518</v>
      </c>
      <c r="F1635" t="s">
        <v>1465</v>
      </c>
    </row>
    <row r="1636" spans="1:6" x14ac:dyDescent="0.25">
      <c r="A1636" t="s">
        <v>6</v>
      </c>
      <c r="B1636" t="s">
        <v>21</v>
      </c>
      <c r="C1636" t="s">
        <v>41</v>
      </c>
      <c r="D1636" t="s">
        <v>293</v>
      </c>
      <c r="E1636" t="s">
        <v>626</v>
      </c>
      <c r="F1636" t="s">
        <v>1402</v>
      </c>
    </row>
    <row r="1637" spans="1:6" x14ac:dyDescent="0.25">
      <c r="A1637" t="s">
        <v>6</v>
      </c>
      <c r="B1637" t="s">
        <v>21</v>
      </c>
      <c r="C1637" t="s">
        <v>43</v>
      </c>
      <c r="D1637" t="s">
        <v>166</v>
      </c>
      <c r="E1637" t="s">
        <v>542</v>
      </c>
      <c r="F1637" t="s">
        <v>1466</v>
      </c>
    </row>
    <row r="1638" spans="1:6" x14ac:dyDescent="0.25">
      <c r="A1638" t="s">
        <v>6</v>
      </c>
      <c r="B1638" t="s">
        <v>21</v>
      </c>
      <c r="C1638" t="s">
        <v>22</v>
      </c>
      <c r="D1638" t="s">
        <v>157</v>
      </c>
      <c r="E1638" t="s">
        <v>534</v>
      </c>
      <c r="F1638" t="s">
        <v>996</v>
      </c>
    </row>
    <row r="1639" spans="1:6" x14ac:dyDescent="0.25">
      <c r="A1639" t="s">
        <v>6</v>
      </c>
      <c r="B1639" t="s">
        <v>21</v>
      </c>
      <c r="C1639" t="s">
        <v>27</v>
      </c>
      <c r="D1639" t="s">
        <v>145</v>
      </c>
      <c r="E1639" t="s">
        <v>519</v>
      </c>
      <c r="F1639" t="s">
        <v>998</v>
      </c>
    </row>
    <row r="1640" spans="1:6" x14ac:dyDescent="0.25">
      <c r="A1640" t="s">
        <v>6</v>
      </c>
      <c r="B1640" t="s">
        <v>21</v>
      </c>
      <c r="C1640" t="s">
        <v>68</v>
      </c>
      <c r="D1640" t="s">
        <v>235</v>
      </c>
      <c r="E1640" t="s">
        <v>591</v>
      </c>
      <c r="F1640" t="s">
        <v>1053</v>
      </c>
    </row>
    <row r="1641" spans="1:6" x14ac:dyDescent="0.25">
      <c r="A1641" t="s">
        <v>6</v>
      </c>
      <c r="B1641" t="s">
        <v>21</v>
      </c>
      <c r="C1641" t="s">
        <v>67</v>
      </c>
      <c r="D1641" t="s">
        <v>226</v>
      </c>
      <c r="E1641" t="s">
        <v>519</v>
      </c>
      <c r="F1641" t="s">
        <v>1467</v>
      </c>
    </row>
    <row r="1642" spans="1:6" x14ac:dyDescent="0.25">
      <c r="A1642" t="s">
        <v>6</v>
      </c>
      <c r="B1642" t="s">
        <v>21</v>
      </c>
      <c r="C1642" t="s">
        <v>22</v>
      </c>
      <c r="D1642" t="s">
        <v>302</v>
      </c>
      <c r="E1642" t="s">
        <v>635</v>
      </c>
      <c r="F1642" t="s">
        <v>1468</v>
      </c>
    </row>
    <row r="1643" spans="1:6" x14ac:dyDescent="0.25">
      <c r="A1643" t="s">
        <v>6</v>
      </c>
      <c r="B1643" t="s">
        <v>21</v>
      </c>
      <c r="C1643" t="s">
        <v>62</v>
      </c>
      <c r="D1643" t="s">
        <v>213</v>
      </c>
      <c r="E1643" t="s">
        <v>582</v>
      </c>
      <c r="F1643" t="s">
        <v>1469</v>
      </c>
    </row>
    <row r="1644" spans="1:6" x14ac:dyDescent="0.25">
      <c r="A1644" t="s">
        <v>6</v>
      </c>
      <c r="B1644" t="s">
        <v>21</v>
      </c>
      <c r="C1644" t="s">
        <v>94</v>
      </c>
      <c r="D1644" t="s">
        <v>314</v>
      </c>
      <c r="E1644" t="s">
        <v>645</v>
      </c>
      <c r="F1644" t="s">
        <v>1470</v>
      </c>
    </row>
    <row r="1645" spans="1:6" x14ac:dyDescent="0.25">
      <c r="A1645" t="s">
        <v>6</v>
      </c>
      <c r="B1645" t="s">
        <v>21</v>
      </c>
      <c r="C1645" t="s">
        <v>57</v>
      </c>
      <c r="D1645" t="s">
        <v>271</v>
      </c>
      <c r="E1645" t="s">
        <v>519</v>
      </c>
      <c r="F1645" t="s">
        <v>1471</v>
      </c>
    </row>
    <row r="1646" spans="1:6" x14ac:dyDescent="0.25">
      <c r="A1646" t="s">
        <v>6</v>
      </c>
      <c r="B1646" t="s">
        <v>21</v>
      </c>
      <c r="C1646" t="s">
        <v>51</v>
      </c>
      <c r="D1646" t="s">
        <v>300</v>
      </c>
      <c r="E1646" t="s">
        <v>633</v>
      </c>
      <c r="F1646" t="s">
        <v>1472</v>
      </c>
    </row>
    <row r="1647" spans="1:6" x14ac:dyDescent="0.25">
      <c r="A1647" t="s">
        <v>6</v>
      </c>
      <c r="B1647" t="s">
        <v>21</v>
      </c>
      <c r="C1647" t="s">
        <v>39</v>
      </c>
      <c r="D1647" t="s">
        <v>161</v>
      </c>
      <c r="E1647" t="s">
        <v>538</v>
      </c>
      <c r="F1647" t="s">
        <v>1122</v>
      </c>
    </row>
    <row r="1648" spans="1:6" x14ac:dyDescent="0.25">
      <c r="A1648" t="s">
        <v>6</v>
      </c>
      <c r="B1648" t="s">
        <v>21</v>
      </c>
      <c r="C1648" t="s">
        <v>50</v>
      </c>
      <c r="D1648" t="s">
        <v>178</v>
      </c>
      <c r="E1648" t="s">
        <v>519</v>
      </c>
      <c r="F1648" t="s">
        <v>1241</v>
      </c>
    </row>
    <row r="1649" spans="1:6" x14ac:dyDescent="0.25">
      <c r="A1649" t="s">
        <v>6</v>
      </c>
      <c r="B1649" t="s">
        <v>21</v>
      </c>
      <c r="C1649" t="s">
        <v>57</v>
      </c>
      <c r="D1649" t="s">
        <v>275</v>
      </c>
      <c r="E1649" t="s">
        <v>611</v>
      </c>
      <c r="F1649" t="s">
        <v>1473</v>
      </c>
    </row>
    <row r="1650" spans="1:6" x14ac:dyDescent="0.25">
      <c r="A1650" t="s">
        <v>6</v>
      </c>
      <c r="B1650" t="s">
        <v>21</v>
      </c>
      <c r="C1650" t="s">
        <v>31</v>
      </c>
      <c r="D1650" t="s">
        <v>294</v>
      </c>
      <c r="E1650" t="s">
        <v>627</v>
      </c>
      <c r="F1650" t="s">
        <v>1474</v>
      </c>
    </row>
    <row r="1651" spans="1:6" x14ac:dyDescent="0.25">
      <c r="A1651" t="s">
        <v>6</v>
      </c>
      <c r="B1651" t="s">
        <v>21</v>
      </c>
      <c r="C1651" t="s">
        <v>54</v>
      </c>
      <c r="D1651" t="s">
        <v>185</v>
      </c>
      <c r="E1651" t="s">
        <v>559</v>
      </c>
      <c r="F1651" t="s">
        <v>1475</v>
      </c>
    </row>
    <row r="1652" spans="1:6" x14ac:dyDescent="0.25">
      <c r="A1652" t="s">
        <v>6</v>
      </c>
      <c r="B1652" t="s">
        <v>21</v>
      </c>
      <c r="C1652" t="s">
        <v>32</v>
      </c>
      <c r="D1652" t="s">
        <v>150</v>
      </c>
      <c r="E1652" t="s">
        <v>527</v>
      </c>
      <c r="F1652" t="s">
        <v>910</v>
      </c>
    </row>
    <row r="1653" spans="1:6" x14ac:dyDescent="0.25">
      <c r="A1653" t="s">
        <v>6</v>
      </c>
      <c r="B1653" t="s">
        <v>21</v>
      </c>
      <c r="C1653" t="s">
        <v>48</v>
      </c>
      <c r="D1653" t="s">
        <v>176</v>
      </c>
      <c r="E1653" t="s">
        <v>552</v>
      </c>
      <c r="F1653" t="s">
        <v>1476</v>
      </c>
    </row>
    <row r="1654" spans="1:6" x14ac:dyDescent="0.25">
      <c r="A1654" t="s">
        <v>6</v>
      </c>
      <c r="B1654" t="s">
        <v>21</v>
      </c>
      <c r="C1654" t="s">
        <v>62</v>
      </c>
      <c r="D1654" t="s">
        <v>212</v>
      </c>
      <c r="E1654" t="s">
        <v>581</v>
      </c>
      <c r="F1654" t="s">
        <v>1477</v>
      </c>
    </row>
    <row r="1655" spans="1:6" x14ac:dyDescent="0.25">
      <c r="A1655" t="s">
        <v>6</v>
      </c>
      <c r="B1655" t="s">
        <v>21</v>
      </c>
      <c r="C1655" t="s">
        <v>63</v>
      </c>
      <c r="D1655" t="s">
        <v>214</v>
      </c>
      <c r="E1655" t="s">
        <v>583</v>
      </c>
      <c r="F1655" t="s">
        <v>1478</v>
      </c>
    </row>
    <row r="1656" spans="1:6" x14ac:dyDescent="0.25">
      <c r="A1656" t="s">
        <v>6</v>
      </c>
      <c r="B1656" t="s">
        <v>21</v>
      </c>
      <c r="C1656" t="s">
        <v>51</v>
      </c>
      <c r="D1656" t="s">
        <v>181</v>
      </c>
      <c r="E1656" t="s">
        <v>556</v>
      </c>
      <c r="F1656" t="s">
        <v>1479</v>
      </c>
    </row>
    <row r="1657" spans="1:6" x14ac:dyDescent="0.25">
      <c r="A1657" t="s">
        <v>6</v>
      </c>
      <c r="B1657" t="s">
        <v>21</v>
      </c>
      <c r="C1657" t="s">
        <v>29</v>
      </c>
      <c r="D1657" t="s">
        <v>272</v>
      </c>
      <c r="E1657" t="s">
        <v>608</v>
      </c>
      <c r="F1657" t="s">
        <v>1418</v>
      </c>
    </row>
    <row r="1658" spans="1:6" x14ac:dyDescent="0.25">
      <c r="A1658" t="s">
        <v>6</v>
      </c>
      <c r="B1658" t="s">
        <v>21</v>
      </c>
      <c r="C1658" t="s">
        <v>84</v>
      </c>
      <c r="D1658" t="s">
        <v>282</v>
      </c>
      <c r="E1658" t="s">
        <v>616</v>
      </c>
      <c r="F1658" t="s">
        <v>852</v>
      </c>
    </row>
    <row r="1659" spans="1:6" x14ac:dyDescent="0.25">
      <c r="A1659" t="s">
        <v>6</v>
      </c>
      <c r="B1659" t="s">
        <v>21</v>
      </c>
      <c r="C1659" t="s">
        <v>24</v>
      </c>
      <c r="D1659" t="s">
        <v>202</v>
      </c>
      <c r="E1659" t="s">
        <v>572</v>
      </c>
      <c r="F1659" t="s">
        <v>1419</v>
      </c>
    </row>
    <row r="1660" spans="1:6" x14ac:dyDescent="0.25">
      <c r="A1660" t="s">
        <v>6</v>
      </c>
      <c r="B1660" t="s">
        <v>21</v>
      </c>
      <c r="C1660" t="s">
        <v>33</v>
      </c>
      <c r="D1660" t="s">
        <v>153</v>
      </c>
      <c r="E1660" t="s">
        <v>530</v>
      </c>
      <c r="F1660" t="s">
        <v>1480</v>
      </c>
    </row>
    <row r="1661" spans="1:6" x14ac:dyDescent="0.25">
      <c r="A1661" t="s">
        <v>6</v>
      </c>
      <c r="B1661" t="s">
        <v>21</v>
      </c>
      <c r="C1661" t="s">
        <v>42</v>
      </c>
      <c r="D1661" t="s">
        <v>165</v>
      </c>
      <c r="E1661" t="s">
        <v>541</v>
      </c>
      <c r="F1661" t="s">
        <v>1481</v>
      </c>
    </row>
    <row r="1662" spans="1:6" x14ac:dyDescent="0.25">
      <c r="A1662" t="s">
        <v>6</v>
      </c>
      <c r="B1662" t="s">
        <v>21</v>
      </c>
      <c r="C1662" t="s">
        <v>90</v>
      </c>
      <c r="D1662" t="s">
        <v>305</v>
      </c>
      <c r="E1662" t="s">
        <v>638</v>
      </c>
      <c r="F1662" t="s">
        <v>1482</v>
      </c>
    </row>
    <row r="1663" spans="1:6" x14ac:dyDescent="0.25">
      <c r="A1663" t="s">
        <v>6</v>
      </c>
      <c r="B1663" t="s">
        <v>21</v>
      </c>
      <c r="C1663" t="s">
        <v>59</v>
      </c>
      <c r="D1663" t="s">
        <v>285</v>
      </c>
      <c r="E1663" t="s">
        <v>619</v>
      </c>
      <c r="F1663" t="s">
        <v>1483</v>
      </c>
    </row>
    <row r="1664" spans="1:6" x14ac:dyDescent="0.25">
      <c r="A1664" t="s">
        <v>6</v>
      </c>
      <c r="B1664" t="s">
        <v>21</v>
      </c>
      <c r="C1664" t="s">
        <v>95</v>
      </c>
      <c r="D1664" t="s">
        <v>315</v>
      </c>
      <c r="E1664" t="s">
        <v>646</v>
      </c>
      <c r="F1664" t="s">
        <v>1484</v>
      </c>
    </row>
    <row r="1665" spans="1:6" x14ac:dyDescent="0.25">
      <c r="A1665" t="s">
        <v>6</v>
      </c>
      <c r="B1665" t="s">
        <v>21</v>
      </c>
      <c r="C1665" t="s">
        <v>45</v>
      </c>
      <c r="D1665" t="s">
        <v>170</v>
      </c>
      <c r="E1665" t="s">
        <v>546</v>
      </c>
      <c r="F1665" t="s">
        <v>1307</v>
      </c>
    </row>
    <row r="1666" spans="1:6" x14ac:dyDescent="0.25">
      <c r="A1666" t="s">
        <v>6</v>
      </c>
      <c r="B1666" t="s">
        <v>21</v>
      </c>
      <c r="C1666" t="s">
        <v>27</v>
      </c>
      <c r="D1666" t="s">
        <v>195</v>
      </c>
      <c r="E1666" t="s">
        <v>568</v>
      </c>
      <c r="F1666" t="s">
        <v>1485</v>
      </c>
    </row>
    <row r="1667" spans="1:6" x14ac:dyDescent="0.25">
      <c r="A1667" t="s">
        <v>6</v>
      </c>
      <c r="B1667" t="s">
        <v>21</v>
      </c>
      <c r="C1667" t="s">
        <v>39</v>
      </c>
      <c r="D1667" t="s">
        <v>240</v>
      </c>
      <c r="E1667" t="s">
        <v>593</v>
      </c>
      <c r="F1667" t="s">
        <v>1486</v>
      </c>
    </row>
    <row r="1668" spans="1:6" x14ac:dyDescent="0.25">
      <c r="A1668" t="s">
        <v>6</v>
      </c>
      <c r="B1668" t="s">
        <v>21</v>
      </c>
      <c r="C1668" t="s">
        <v>85</v>
      </c>
      <c r="D1668" t="s">
        <v>283</v>
      </c>
      <c r="E1668" t="s">
        <v>617</v>
      </c>
      <c r="F1668" t="s">
        <v>1487</v>
      </c>
    </row>
    <row r="1669" spans="1:6" x14ac:dyDescent="0.25">
      <c r="A1669" t="s">
        <v>6</v>
      </c>
      <c r="B1669" t="s">
        <v>21</v>
      </c>
      <c r="C1669" t="s">
        <v>30</v>
      </c>
      <c r="D1669" t="s">
        <v>198</v>
      </c>
      <c r="E1669" t="s">
        <v>519</v>
      </c>
      <c r="F1669" t="s">
        <v>1488</v>
      </c>
    </row>
    <row r="1670" spans="1:6" x14ac:dyDescent="0.25">
      <c r="A1670" t="s">
        <v>6</v>
      </c>
      <c r="B1670" t="s">
        <v>21</v>
      </c>
      <c r="C1670" t="s">
        <v>91</v>
      </c>
      <c r="D1670" t="s">
        <v>307</v>
      </c>
      <c r="E1670" t="s">
        <v>639</v>
      </c>
      <c r="F1670" t="s">
        <v>1252</v>
      </c>
    </row>
    <row r="1671" spans="1:6" x14ac:dyDescent="0.25">
      <c r="A1671" t="s">
        <v>6</v>
      </c>
      <c r="B1671" t="s">
        <v>21</v>
      </c>
      <c r="C1671" t="s">
        <v>50</v>
      </c>
      <c r="D1671" t="s">
        <v>244</v>
      </c>
      <c r="E1671" t="s">
        <v>596</v>
      </c>
      <c r="F1671" t="s">
        <v>1072</v>
      </c>
    </row>
    <row r="1672" spans="1:6" x14ac:dyDescent="0.25">
      <c r="A1672" t="s">
        <v>6</v>
      </c>
      <c r="B1672" t="s">
        <v>21</v>
      </c>
      <c r="C1672" t="s">
        <v>33</v>
      </c>
      <c r="D1672" t="s">
        <v>286</v>
      </c>
      <c r="E1672" t="s">
        <v>620</v>
      </c>
      <c r="F1672" t="s">
        <v>1489</v>
      </c>
    </row>
    <row r="1673" spans="1:6" x14ac:dyDescent="0.25">
      <c r="A1673" t="s">
        <v>6</v>
      </c>
      <c r="B1673" t="s">
        <v>21</v>
      </c>
      <c r="C1673" t="s">
        <v>91</v>
      </c>
      <c r="D1673" t="s">
        <v>310</v>
      </c>
      <c r="E1673" t="s">
        <v>642</v>
      </c>
      <c r="F1673" t="s">
        <v>1490</v>
      </c>
    </row>
    <row r="1674" spans="1:6" x14ac:dyDescent="0.25">
      <c r="A1674" t="s">
        <v>6</v>
      </c>
      <c r="B1674" t="s">
        <v>21</v>
      </c>
      <c r="C1674" t="s">
        <v>54</v>
      </c>
      <c r="D1674" t="s">
        <v>204</v>
      </c>
      <c r="E1674" t="s">
        <v>574</v>
      </c>
      <c r="F1674" t="s">
        <v>1135</v>
      </c>
    </row>
    <row r="1675" spans="1:6" x14ac:dyDescent="0.25">
      <c r="A1675" t="s">
        <v>6</v>
      </c>
      <c r="B1675" t="s">
        <v>21</v>
      </c>
      <c r="C1675" t="s">
        <v>75</v>
      </c>
      <c r="D1675" t="s">
        <v>243</v>
      </c>
      <c r="E1675" t="s">
        <v>595</v>
      </c>
      <c r="F1675" t="s">
        <v>920</v>
      </c>
    </row>
    <row r="1676" spans="1:6" x14ac:dyDescent="0.25">
      <c r="A1676" t="s">
        <v>6</v>
      </c>
      <c r="B1676" t="s">
        <v>21</v>
      </c>
      <c r="C1676" t="s">
        <v>22</v>
      </c>
      <c r="D1676" t="s">
        <v>189</v>
      </c>
      <c r="E1676" t="s">
        <v>563</v>
      </c>
      <c r="F1676" t="s">
        <v>1491</v>
      </c>
    </row>
    <row r="1677" spans="1:6" x14ac:dyDescent="0.25">
      <c r="A1677" t="s">
        <v>6</v>
      </c>
      <c r="B1677" t="s">
        <v>21</v>
      </c>
      <c r="C1677" t="s">
        <v>27</v>
      </c>
      <c r="D1677" t="s">
        <v>171</v>
      </c>
      <c r="E1677" t="s">
        <v>547</v>
      </c>
      <c r="F1677" t="s">
        <v>1492</v>
      </c>
    </row>
    <row r="1678" spans="1:6" x14ac:dyDescent="0.25">
      <c r="A1678" t="s">
        <v>6</v>
      </c>
      <c r="B1678" t="s">
        <v>21</v>
      </c>
      <c r="C1678" t="s">
        <v>27</v>
      </c>
      <c r="D1678" t="s">
        <v>175</v>
      </c>
      <c r="E1678" t="s">
        <v>551</v>
      </c>
      <c r="F1678" t="s">
        <v>1493</v>
      </c>
    </row>
    <row r="1679" spans="1:6" x14ac:dyDescent="0.25">
      <c r="A1679" t="s">
        <v>6</v>
      </c>
      <c r="B1679" t="s">
        <v>21</v>
      </c>
      <c r="C1679" t="s">
        <v>38</v>
      </c>
      <c r="D1679" t="s">
        <v>199</v>
      </c>
      <c r="E1679" t="s">
        <v>570</v>
      </c>
      <c r="F1679" t="s">
        <v>1139</v>
      </c>
    </row>
    <row r="1680" spans="1:6" x14ac:dyDescent="0.25">
      <c r="A1680" t="s">
        <v>6</v>
      </c>
      <c r="B1680" t="s">
        <v>21</v>
      </c>
      <c r="C1680" t="s">
        <v>49</v>
      </c>
      <c r="D1680" t="s">
        <v>257</v>
      </c>
      <c r="E1680" t="s">
        <v>601</v>
      </c>
      <c r="F1680" t="s">
        <v>1494</v>
      </c>
    </row>
    <row r="1681" spans="1:6" x14ac:dyDescent="0.25">
      <c r="A1681" t="s">
        <v>6</v>
      </c>
      <c r="B1681" t="s">
        <v>21</v>
      </c>
      <c r="C1681" t="s">
        <v>37</v>
      </c>
      <c r="D1681" t="s">
        <v>159</v>
      </c>
      <c r="E1681" t="s">
        <v>536</v>
      </c>
      <c r="F1681" t="s">
        <v>1316</v>
      </c>
    </row>
    <row r="1682" spans="1:6" x14ac:dyDescent="0.25">
      <c r="A1682" t="s">
        <v>6</v>
      </c>
      <c r="B1682" t="s">
        <v>21</v>
      </c>
      <c r="C1682" t="s">
        <v>44</v>
      </c>
      <c r="D1682" t="s">
        <v>169</v>
      </c>
      <c r="E1682" t="s">
        <v>545</v>
      </c>
      <c r="F1682" t="s">
        <v>1205</v>
      </c>
    </row>
    <row r="1683" spans="1:6" x14ac:dyDescent="0.25">
      <c r="A1683" t="s">
        <v>6</v>
      </c>
      <c r="B1683" t="s">
        <v>21</v>
      </c>
      <c r="C1683" t="s">
        <v>38</v>
      </c>
      <c r="D1683" t="s">
        <v>188</v>
      </c>
      <c r="E1683" t="s">
        <v>562</v>
      </c>
      <c r="F1683" t="s">
        <v>1142</v>
      </c>
    </row>
    <row r="1684" spans="1:6" x14ac:dyDescent="0.25">
      <c r="A1684" t="s">
        <v>6</v>
      </c>
      <c r="B1684" t="s">
        <v>21</v>
      </c>
      <c r="C1684" t="s">
        <v>44</v>
      </c>
      <c r="D1684" t="s">
        <v>183</v>
      </c>
      <c r="E1684" t="s">
        <v>557</v>
      </c>
      <c r="F1684" t="s">
        <v>1495</v>
      </c>
    </row>
    <row r="1685" spans="1:6" x14ac:dyDescent="0.25">
      <c r="A1685" t="s">
        <v>6</v>
      </c>
      <c r="B1685" t="s">
        <v>21</v>
      </c>
      <c r="C1685" t="s">
        <v>37</v>
      </c>
      <c r="D1685" t="s">
        <v>270</v>
      </c>
      <c r="E1685" t="s">
        <v>607</v>
      </c>
      <c r="F1685" t="s">
        <v>869</v>
      </c>
    </row>
    <row r="1686" spans="1:6" x14ac:dyDescent="0.25">
      <c r="A1686" t="s">
        <v>6</v>
      </c>
      <c r="B1686" t="s">
        <v>21</v>
      </c>
      <c r="C1686" t="s">
        <v>44</v>
      </c>
      <c r="D1686" t="s">
        <v>210</v>
      </c>
      <c r="E1686" t="s">
        <v>579</v>
      </c>
      <c r="F1686" t="s">
        <v>1373</v>
      </c>
    </row>
    <row r="1687" spans="1:6" x14ac:dyDescent="0.25">
      <c r="A1687" t="s">
        <v>6</v>
      </c>
      <c r="B1687" t="s">
        <v>21</v>
      </c>
      <c r="C1687" t="s">
        <v>55</v>
      </c>
      <c r="D1687" t="s">
        <v>308</v>
      </c>
      <c r="E1687" t="s">
        <v>640</v>
      </c>
      <c r="F1687" t="s">
        <v>1266</v>
      </c>
    </row>
    <row r="1688" spans="1:6" x14ac:dyDescent="0.25">
      <c r="A1688" t="s">
        <v>6</v>
      </c>
      <c r="B1688" t="s">
        <v>21</v>
      </c>
      <c r="C1688" t="s">
        <v>57</v>
      </c>
      <c r="D1688" t="s">
        <v>200</v>
      </c>
      <c r="E1688" t="s">
        <v>519</v>
      </c>
      <c r="F1688" t="s">
        <v>1266</v>
      </c>
    </row>
    <row r="1689" spans="1:6" x14ac:dyDescent="0.25">
      <c r="A1689" t="s">
        <v>6</v>
      </c>
      <c r="B1689" t="s">
        <v>21</v>
      </c>
      <c r="C1689" t="s">
        <v>68</v>
      </c>
      <c r="D1689" t="s">
        <v>273</v>
      </c>
      <c r="E1689" t="s">
        <v>609</v>
      </c>
      <c r="F1689" t="s">
        <v>1087</v>
      </c>
    </row>
    <row r="1690" spans="1:6" x14ac:dyDescent="0.25">
      <c r="A1690" t="s">
        <v>6</v>
      </c>
      <c r="B1690" t="s">
        <v>21</v>
      </c>
      <c r="C1690" t="s">
        <v>53</v>
      </c>
      <c r="D1690" t="s">
        <v>184</v>
      </c>
      <c r="E1690" t="s">
        <v>558</v>
      </c>
      <c r="F1690" t="s">
        <v>1020</v>
      </c>
    </row>
    <row r="1691" spans="1:6" x14ac:dyDescent="0.25">
      <c r="A1691" t="s">
        <v>6</v>
      </c>
      <c r="B1691" t="s">
        <v>21</v>
      </c>
      <c r="C1691" t="s">
        <v>41</v>
      </c>
      <c r="D1691" t="s">
        <v>164</v>
      </c>
      <c r="E1691" t="s">
        <v>540</v>
      </c>
      <c r="F1691" t="s">
        <v>1211</v>
      </c>
    </row>
    <row r="1692" spans="1:6" x14ac:dyDescent="0.25">
      <c r="A1692" t="s">
        <v>6</v>
      </c>
      <c r="B1692" t="s">
        <v>21</v>
      </c>
      <c r="C1692" t="s">
        <v>55</v>
      </c>
      <c r="D1692" t="s">
        <v>186</v>
      </c>
      <c r="E1692" t="s">
        <v>560</v>
      </c>
      <c r="F1692" t="s">
        <v>1022</v>
      </c>
    </row>
    <row r="1693" spans="1:6" x14ac:dyDescent="0.25">
      <c r="A1693" t="s">
        <v>6</v>
      </c>
      <c r="B1693" t="s">
        <v>21</v>
      </c>
      <c r="C1693" t="s">
        <v>34</v>
      </c>
      <c r="D1693" t="s">
        <v>220</v>
      </c>
      <c r="E1693" t="s">
        <v>519</v>
      </c>
      <c r="F1693" t="s">
        <v>925</v>
      </c>
    </row>
    <row r="1694" spans="1:6" x14ac:dyDescent="0.25">
      <c r="A1694" t="s">
        <v>6</v>
      </c>
      <c r="B1694" t="s">
        <v>21</v>
      </c>
      <c r="C1694" t="s">
        <v>61</v>
      </c>
      <c r="D1694" t="s">
        <v>207</v>
      </c>
      <c r="E1694" t="s">
        <v>576</v>
      </c>
      <c r="F1694" t="s">
        <v>1268</v>
      </c>
    </row>
    <row r="1695" spans="1:6" x14ac:dyDescent="0.25">
      <c r="A1695" t="s">
        <v>6</v>
      </c>
      <c r="B1695" t="s">
        <v>21</v>
      </c>
      <c r="C1695" t="s">
        <v>36</v>
      </c>
      <c r="D1695" t="s">
        <v>167</v>
      </c>
      <c r="E1695" t="s">
        <v>543</v>
      </c>
      <c r="F1695" t="s">
        <v>1148</v>
      </c>
    </row>
    <row r="1696" spans="1:6" x14ac:dyDescent="0.25">
      <c r="A1696" t="s">
        <v>6</v>
      </c>
      <c r="B1696" t="s">
        <v>21</v>
      </c>
      <c r="C1696" t="s">
        <v>38</v>
      </c>
      <c r="D1696" t="s">
        <v>160</v>
      </c>
      <c r="E1696" t="s">
        <v>537</v>
      </c>
      <c r="F1696" t="s">
        <v>1214</v>
      </c>
    </row>
    <row r="1697" spans="1:6" x14ac:dyDescent="0.25">
      <c r="A1697" t="s">
        <v>6</v>
      </c>
      <c r="B1697" t="s">
        <v>21</v>
      </c>
      <c r="C1697" t="s">
        <v>36</v>
      </c>
      <c r="D1697" t="s">
        <v>162</v>
      </c>
      <c r="E1697" t="s">
        <v>539</v>
      </c>
      <c r="F1697" t="s">
        <v>1496</v>
      </c>
    </row>
    <row r="1698" spans="1:6" x14ac:dyDescent="0.25">
      <c r="A1698" t="s">
        <v>6</v>
      </c>
      <c r="B1698" t="s">
        <v>21</v>
      </c>
      <c r="C1698" t="s">
        <v>67</v>
      </c>
      <c r="D1698" t="s">
        <v>301</v>
      </c>
      <c r="E1698" t="s">
        <v>634</v>
      </c>
      <c r="F1698" t="s">
        <v>1496</v>
      </c>
    </row>
    <row r="1699" spans="1:6" x14ac:dyDescent="0.25">
      <c r="A1699" t="s">
        <v>6</v>
      </c>
      <c r="B1699" t="s">
        <v>21</v>
      </c>
      <c r="C1699" t="s">
        <v>88</v>
      </c>
      <c r="D1699" t="s">
        <v>296</v>
      </c>
      <c r="E1699" t="s">
        <v>629</v>
      </c>
      <c r="F1699" t="s">
        <v>879</v>
      </c>
    </row>
    <row r="1700" spans="1:6" x14ac:dyDescent="0.25">
      <c r="A1700" t="s">
        <v>6</v>
      </c>
      <c r="B1700" t="s">
        <v>21</v>
      </c>
      <c r="C1700" t="s">
        <v>36</v>
      </c>
      <c r="D1700" t="s">
        <v>158</v>
      </c>
      <c r="E1700" t="s">
        <v>535</v>
      </c>
      <c r="F1700" t="s">
        <v>1028</v>
      </c>
    </row>
    <row r="1701" spans="1:6" x14ac:dyDescent="0.25">
      <c r="A1701" t="s">
        <v>6</v>
      </c>
      <c r="B1701" t="s">
        <v>21</v>
      </c>
      <c r="C1701" t="s">
        <v>22</v>
      </c>
      <c r="D1701" t="s">
        <v>215</v>
      </c>
      <c r="E1701" t="s">
        <v>519</v>
      </c>
      <c r="F1701" t="s">
        <v>1028</v>
      </c>
    </row>
    <row r="1702" spans="1:6" x14ac:dyDescent="0.25">
      <c r="A1702" t="s">
        <v>6</v>
      </c>
      <c r="B1702" t="s">
        <v>21</v>
      </c>
      <c r="C1702" t="s">
        <v>38</v>
      </c>
      <c r="D1702" t="s">
        <v>206</v>
      </c>
      <c r="E1702" t="s">
        <v>575</v>
      </c>
      <c r="F1702" t="s">
        <v>1497</v>
      </c>
    </row>
    <row r="1703" spans="1:6" x14ac:dyDescent="0.25">
      <c r="A1703" t="s">
        <v>6</v>
      </c>
      <c r="B1703" t="s">
        <v>21</v>
      </c>
      <c r="C1703" t="s">
        <v>87</v>
      </c>
      <c r="D1703" t="s">
        <v>295</v>
      </c>
      <c r="E1703" t="s">
        <v>628</v>
      </c>
      <c r="F1703" t="s">
        <v>1320</v>
      </c>
    </row>
    <row r="1704" spans="1:6" x14ac:dyDescent="0.25">
      <c r="A1704" t="s">
        <v>6</v>
      </c>
      <c r="B1704" t="s">
        <v>21</v>
      </c>
      <c r="C1704" t="s">
        <v>56</v>
      </c>
      <c r="D1704" t="s">
        <v>187</v>
      </c>
      <c r="E1704" t="s">
        <v>561</v>
      </c>
      <c r="F1704" t="s">
        <v>1320</v>
      </c>
    </row>
    <row r="1705" spans="1:6" x14ac:dyDescent="0.25">
      <c r="A1705" t="s">
        <v>6</v>
      </c>
      <c r="B1705" t="s">
        <v>21</v>
      </c>
      <c r="C1705" t="s">
        <v>34</v>
      </c>
      <c r="D1705" t="s">
        <v>299</v>
      </c>
      <c r="E1705" t="s">
        <v>631</v>
      </c>
      <c r="F1705" t="s">
        <v>882</v>
      </c>
    </row>
    <row r="1706" spans="1:6" x14ac:dyDescent="0.25">
      <c r="A1706" t="s">
        <v>6</v>
      </c>
      <c r="B1706" t="s">
        <v>21</v>
      </c>
      <c r="C1706" t="s">
        <v>69</v>
      </c>
      <c r="D1706" t="s">
        <v>228</v>
      </c>
      <c r="E1706" t="s">
        <v>587</v>
      </c>
      <c r="F1706" t="s">
        <v>976</v>
      </c>
    </row>
    <row r="1707" spans="1:6" x14ac:dyDescent="0.25">
      <c r="A1707" t="s">
        <v>6</v>
      </c>
      <c r="B1707" t="s">
        <v>21</v>
      </c>
      <c r="C1707" t="s">
        <v>56</v>
      </c>
      <c r="D1707" t="s">
        <v>193</v>
      </c>
      <c r="E1707" t="s">
        <v>566</v>
      </c>
      <c r="F1707" t="s">
        <v>1321</v>
      </c>
    </row>
    <row r="1708" spans="1:6" x14ac:dyDescent="0.25">
      <c r="A1708" t="s">
        <v>6</v>
      </c>
      <c r="B1708" t="s">
        <v>21</v>
      </c>
      <c r="C1708" t="s">
        <v>56</v>
      </c>
      <c r="D1708" t="s">
        <v>196</v>
      </c>
      <c r="E1708" t="s">
        <v>569</v>
      </c>
      <c r="F1708" t="s">
        <v>1322</v>
      </c>
    </row>
    <row r="1709" spans="1:6" x14ac:dyDescent="0.25">
      <c r="A1709" t="s">
        <v>6</v>
      </c>
      <c r="B1709" t="s">
        <v>21</v>
      </c>
      <c r="C1709" t="s">
        <v>65</v>
      </c>
      <c r="D1709" t="s">
        <v>218</v>
      </c>
      <c r="E1709" t="s">
        <v>519</v>
      </c>
      <c r="F1709" t="s">
        <v>1030</v>
      </c>
    </row>
    <row r="1710" spans="1:6" x14ac:dyDescent="0.25">
      <c r="A1710" t="s">
        <v>6</v>
      </c>
      <c r="B1710" t="s">
        <v>21</v>
      </c>
      <c r="C1710" t="s">
        <v>93</v>
      </c>
      <c r="D1710" t="s">
        <v>316</v>
      </c>
      <c r="E1710" t="s">
        <v>647</v>
      </c>
      <c r="F1710" t="s">
        <v>931</v>
      </c>
    </row>
    <row r="1711" spans="1:6" x14ac:dyDescent="0.25">
      <c r="A1711" t="s">
        <v>6</v>
      </c>
      <c r="B1711" t="s">
        <v>21</v>
      </c>
      <c r="C1711" t="s">
        <v>44</v>
      </c>
      <c r="D1711" t="s">
        <v>269</v>
      </c>
      <c r="E1711" t="s">
        <v>606</v>
      </c>
      <c r="F1711" t="s">
        <v>1153</v>
      </c>
    </row>
    <row r="1712" spans="1:6" x14ac:dyDescent="0.25">
      <c r="A1712" t="s">
        <v>6</v>
      </c>
      <c r="B1712" t="s">
        <v>21</v>
      </c>
      <c r="C1712" t="s">
        <v>34</v>
      </c>
      <c r="D1712" t="s">
        <v>209</v>
      </c>
      <c r="E1712" t="s">
        <v>578</v>
      </c>
      <c r="F1712" t="s">
        <v>1033</v>
      </c>
    </row>
    <row r="1713" spans="1:6" x14ac:dyDescent="0.25">
      <c r="A1713" t="s">
        <v>6</v>
      </c>
      <c r="B1713" t="s">
        <v>21</v>
      </c>
      <c r="C1713" t="s">
        <v>86</v>
      </c>
      <c r="D1713" t="s">
        <v>287</v>
      </c>
      <c r="E1713" t="s">
        <v>621</v>
      </c>
      <c r="F1713" t="s">
        <v>891</v>
      </c>
    </row>
    <row r="1714" spans="1:6" x14ac:dyDescent="0.25">
      <c r="A1714" t="s">
        <v>6</v>
      </c>
      <c r="B1714" t="s">
        <v>21</v>
      </c>
      <c r="C1714" t="s">
        <v>46</v>
      </c>
      <c r="D1714" t="s">
        <v>311</v>
      </c>
      <c r="E1714" t="s">
        <v>643</v>
      </c>
      <c r="F1714" t="s">
        <v>1154</v>
      </c>
    </row>
    <row r="1715" spans="1:6" x14ac:dyDescent="0.25">
      <c r="A1715" t="s">
        <v>6</v>
      </c>
      <c r="B1715" t="s">
        <v>21</v>
      </c>
      <c r="C1715" t="s">
        <v>73</v>
      </c>
      <c r="D1715" t="s">
        <v>236</v>
      </c>
      <c r="E1715" t="s">
        <v>519</v>
      </c>
      <c r="F1715" t="s">
        <v>1271</v>
      </c>
    </row>
    <row r="1716" spans="1:6" x14ac:dyDescent="0.25">
      <c r="A1716" t="s">
        <v>6</v>
      </c>
      <c r="B1716" t="s">
        <v>21</v>
      </c>
      <c r="C1716" t="s">
        <v>89</v>
      </c>
      <c r="D1716" t="s">
        <v>317</v>
      </c>
      <c r="E1716" t="s">
        <v>648</v>
      </c>
      <c r="F1716" t="s">
        <v>897</v>
      </c>
    </row>
    <row r="1717" spans="1:6" x14ac:dyDescent="0.25">
      <c r="A1717" t="s">
        <v>6</v>
      </c>
      <c r="B1717" t="s">
        <v>21</v>
      </c>
      <c r="C1717" t="s">
        <v>58</v>
      </c>
      <c r="D1717" t="s">
        <v>201</v>
      </c>
      <c r="E1717" t="s">
        <v>571</v>
      </c>
      <c r="F1717" t="s">
        <v>897</v>
      </c>
    </row>
    <row r="1718" spans="1:6" x14ac:dyDescent="0.25">
      <c r="A1718" t="s">
        <v>6</v>
      </c>
      <c r="B1718" t="s">
        <v>21</v>
      </c>
      <c r="C1718" t="s">
        <v>49</v>
      </c>
      <c r="D1718" t="s">
        <v>177</v>
      </c>
      <c r="E1718" t="s">
        <v>553</v>
      </c>
      <c r="F1718" t="s">
        <v>934</v>
      </c>
    </row>
    <row r="1719" spans="1:6" x14ac:dyDescent="0.25">
      <c r="A1719" t="s">
        <v>6</v>
      </c>
      <c r="B1719" t="s">
        <v>21</v>
      </c>
      <c r="C1719" t="s">
        <v>53</v>
      </c>
      <c r="D1719" t="s">
        <v>211</v>
      </c>
      <c r="E1719" t="s">
        <v>580</v>
      </c>
      <c r="F1719" t="s">
        <v>21</v>
      </c>
    </row>
    <row r="1720" spans="1:6" x14ac:dyDescent="0.25">
      <c r="A1720" t="s">
        <v>6</v>
      </c>
      <c r="B1720" t="s">
        <v>21</v>
      </c>
      <c r="C1720" t="s">
        <v>50</v>
      </c>
      <c r="D1720" t="s">
        <v>191</v>
      </c>
      <c r="E1720" t="s">
        <v>565</v>
      </c>
      <c r="F1720" t="s">
        <v>21</v>
      </c>
    </row>
    <row r="1721" spans="1:6" x14ac:dyDescent="0.25">
      <c r="A1721" t="s">
        <v>6</v>
      </c>
      <c r="B1721" t="s">
        <v>21</v>
      </c>
      <c r="C1721" t="s">
        <v>46</v>
      </c>
      <c r="D1721" t="s">
        <v>279</v>
      </c>
      <c r="E1721" t="s">
        <v>614</v>
      </c>
      <c r="F1721" t="s">
        <v>905</v>
      </c>
    </row>
    <row r="1722" spans="1:6" x14ac:dyDescent="0.25">
      <c r="A1722" t="s">
        <v>6</v>
      </c>
      <c r="B1722" t="s">
        <v>21</v>
      </c>
      <c r="C1722" t="s">
        <v>25</v>
      </c>
      <c r="D1722" t="s">
        <v>197</v>
      </c>
      <c r="E1722" t="s">
        <v>519</v>
      </c>
      <c r="F1722" t="s">
        <v>905</v>
      </c>
    </row>
    <row r="1723" spans="1:6" x14ac:dyDescent="0.25">
      <c r="A1723" t="s">
        <v>6</v>
      </c>
      <c r="B1723" t="s">
        <v>21</v>
      </c>
      <c r="C1723" t="s">
        <v>89</v>
      </c>
      <c r="D1723" t="s">
        <v>298</v>
      </c>
      <c r="E1723" t="s">
        <v>519</v>
      </c>
      <c r="F1723" t="s">
        <v>906</v>
      </c>
    </row>
    <row r="1724" spans="1:6" x14ac:dyDescent="0.25">
      <c r="A1724" t="s">
        <v>6</v>
      </c>
      <c r="B1724" t="s">
        <v>21</v>
      </c>
      <c r="C1724" t="s">
        <v>49</v>
      </c>
      <c r="D1724" t="s">
        <v>261</v>
      </c>
      <c r="E1724" t="s">
        <v>604</v>
      </c>
      <c r="F1724" t="s">
        <v>906</v>
      </c>
    </row>
    <row r="1725" spans="1:6" x14ac:dyDescent="0.25">
      <c r="A1725" t="s">
        <v>6</v>
      </c>
      <c r="B1725" t="s">
        <v>21</v>
      </c>
      <c r="C1725" t="s">
        <v>48</v>
      </c>
      <c r="D1725" t="s">
        <v>288</v>
      </c>
      <c r="E1725" t="s">
        <v>622</v>
      </c>
      <c r="F1725" t="s">
        <v>906</v>
      </c>
    </row>
    <row r="1726" spans="1:6" x14ac:dyDescent="0.25">
      <c r="A1726" t="s">
        <v>6</v>
      </c>
      <c r="B1726" t="s">
        <v>21</v>
      </c>
      <c r="C1726" t="s">
        <v>68</v>
      </c>
      <c r="D1726" t="s">
        <v>227</v>
      </c>
      <c r="E1726" t="s">
        <v>519</v>
      </c>
      <c r="F1726" t="s">
        <v>906</v>
      </c>
    </row>
    <row r="1727" spans="1:6" x14ac:dyDescent="0.25">
      <c r="A1727" t="s">
        <v>6</v>
      </c>
      <c r="B1727" t="s">
        <v>21</v>
      </c>
      <c r="C1727" t="s">
        <v>41</v>
      </c>
      <c r="D1727" t="s">
        <v>192</v>
      </c>
      <c r="E1727" t="s">
        <v>519</v>
      </c>
      <c r="F1727" t="s">
        <v>907</v>
      </c>
    </row>
    <row r="1728" spans="1:6" x14ac:dyDescent="0.25">
      <c r="A1728" t="s">
        <v>6</v>
      </c>
      <c r="B1728" t="s">
        <v>21</v>
      </c>
      <c r="C1728" t="s">
        <v>74</v>
      </c>
      <c r="D1728" t="s">
        <v>237</v>
      </c>
      <c r="E1728" t="s">
        <v>519</v>
      </c>
      <c r="F1728" t="s">
        <v>907</v>
      </c>
    </row>
    <row r="1729" spans="1:6" x14ac:dyDescent="0.25">
      <c r="A1729" t="s">
        <v>6</v>
      </c>
      <c r="B1729" t="s">
        <v>21</v>
      </c>
      <c r="C1729" t="s">
        <v>24</v>
      </c>
      <c r="D1729" t="s">
        <v>306</v>
      </c>
      <c r="E1729" t="s">
        <v>519</v>
      </c>
      <c r="F1729" t="s">
        <v>907</v>
      </c>
    </row>
    <row r="1730" spans="1:6" x14ac:dyDescent="0.25">
      <c r="A1730" t="s">
        <v>6</v>
      </c>
      <c r="B1730" t="s">
        <v>21</v>
      </c>
      <c r="C1730" t="s">
        <v>44</v>
      </c>
      <c r="D1730" t="s">
        <v>238</v>
      </c>
      <c r="E1730" t="s">
        <v>519</v>
      </c>
      <c r="F1730" t="s">
        <v>907</v>
      </c>
    </row>
    <row r="1731" spans="1:6" x14ac:dyDescent="0.25">
      <c r="A1731" t="s">
        <v>6</v>
      </c>
      <c r="B1731" t="s">
        <v>21</v>
      </c>
      <c r="C1731" t="s">
        <v>80</v>
      </c>
      <c r="D1731" t="s">
        <v>277</v>
      </c>
      <c r="E1731" t="s">
        <v>519</v>
      </c>
      <c r="F1731" t="s">
        <v>907</v>
      </c>
    </row>
    <row r="1732" spans="1:6" x14ac:dyDescent="0.25">
      <c r="A1732" t="s">
        <v>6</v>
      </c>
      <c r="B1732" t="s">
        <v>21</v>
      </c>
      <c r="C1732" t="s">
        <v>60</v>
      </c>
      <c r="D1732" t="s">
        <v>205</v>
      </c>
      <c r="E1732" t="s">
        <v>519</v>
      </c>
      <c r="F1732" t="s">
        <v>907</v>
      </c>
    </row>
    <row r="1733" spans="1:6" x14ac:dyDescent="0.25">
      <c r="A1733" t="s">
        <v>6</v>
      </c>
      <c r="B1733" t="s">
        <v>21</v>
      </c>
      <c r="C1733" t="s">
        <v>47</v>
      </c>
      <c r="D1733" t="s">
        <v>194</v>
      </c>
      <c r="E1733" t="s">
        <v>567</v>
      </c>
      <c r="F1733" t="s">
        <v>907</v>
      </c>
    </row>
    <row r="1734" spans="1:6" x14ac:dyDescent="0.25">
      <c r="A1734" t="s">
        <v>6</v>
      </c>
      <c r="B1734" t="s">
        <v>21</v>
      </c>
      <c r="C1734" t="s">
        <v>64</v>
      </c>
      <c r="D1734" t="s">
        <v>216</v>
      </c>
      <c r="E1734" t="s">
        <v>584</v>
      </c>
      <c r="F1734" t="s">
        <v>907</v>
      </c>
    </row>
    <row r="1735" spans="1:6" x14ac:dyDescent="0.25">
      <c r="A1735" t="s">
        <v>6</v>
      </c>
      <c r="B1735" t="s">
        <v>21</v>
      </c>
      <c r="C1735" t="s">
        <v>28</v>
      </c>
      <c r="D1735" t="s">
        <v>249</v>
      </c>
      <c r="E1735" t="s">
        <v>519</v>
      </c>
      <c r="F1735" t="s">
        <v>907</v>
      </c>
    </row>
    <row r="1736" spans="1:6" x14ac:dyDescent="0.25">
      <c r="A1736" t="s">
        <v>6</v>
      </c>
      <c r="B1736" t="s">
        <v>21</v>
      </c>
      <c r="C1736" t="s">
        <v>77</v>
      </c>
      <c r="D1736" t="s">
        <v>252</v>
      </c>
      <c r="E1736" t="s">
        <v>519</v>
      </c>
      <c r="F1736" t="s">
        <v>907</v>
      </c>
    </row>
    <row r="1737" spans="1:6" x14ac:dyDescent="0.25">
      <c r="A1737" t="s">
        <v>6</v>
      </c>
      <c r="B1737" t="s">
        <v>21</v>
      </c>
      <c r="C1737" t="s">
        <v>66</v>
      </c>
      <c r="D1737" t="s">
        <v>219</v>
      </c>
      <c r="E1737" t="s">
        <v>586</v>
      </c>
      <c r="F1737" t="s">
        <v>907</v>
      </c>
    </row>
    <row r="1738" spans="1:6" x14ac:dyDescent="0.25">
      <c r="A1738" t="s">
        <v>6</v>
      </c>
      <c r="B1738" t="s">
        <v>21</v>
      </c>
      <c r="C1738" t="s">
        <v>30</v>
      </c>
      <c r="D1738" t="s">
        <v>259</v>
      </c>
      <c r="E1738" t="s">
        <v>603</v>
      </c>
      <c r="F1738" t="s">
        <v>907</v>
      </c>
    </row>
    <row r="1739" spans="1:6" x14ac:dyDescent="0.25">
      <c r="A1739" t="s">
        <v>6</v>
      </c>
      <c r="B1739" t="s">
        <v>21</v>
      </c>
      <c r="C1739" t="s">
        <v>74</v>
      </c>
      <c r="D1739" t="s">
        <v>255</v>
      </c>
      <c r="E1739" t="s">
        <v>519</v>
      </c>
      <c r="F1739" t="s">
        <v>907</v>
      </c>
    </row>
    <row r="1740" spans="1:6" x14ac:dyDescent="0.25">
      <c r="A1740" t="s">
        <v>6</v>
      </c>
      <c r="B1740" t="s">
        <v>21</v>
      </c>
      <c r="C1740" t="s">
        <v>50</v>
      </c>
      <c r="D1740" t="s">
        <v>190</v>
      </c>
      <c r="E1740" t="s">
        <v>564</v>
      </c>
      <c r="F1740" t="s">
        <v>907</v>
      </c>
    </row>
    <row r="1741" spans="1:6" x14ac:dyDescent="0.25">
      <c r="A1741" t="s">
        <v>6</v>
      </c>
      <c r="B1741" t="s">
        <v>21</v>
      </c>
      <c r="C1741" t="s">
        <v>59</v>
      </c>
      <c r="D1741" t="s">
        <v>203</v>
      </c>
      <c r="E1741" t="s">
        <v>573</v>
      </c>
      <c r="F1741" t="s">
        <v>907</v>
      </c>
    </row>
    <row r="1742" spans="1:6" x14ac:dyDescent="0.25">
      <c r="A1742" t="s">
        <v>6</v>
      </c>
      <c r="B1742" t="s">
        <v>21</v>
      </c>
      <c r="C1742" t="s">
        <v>92</v>
      </c>
      <c r="D1742" t="s">
        <v>309</v>
      </c>
      <c r="E1742" t="s">
        <v>641</v>
      </c>
      <c r="F1742" t="s">
        <v>907</v>
      </c>
    </row>
    <row r="1743" spans="1:6" x14ac:dyDescent="0.25">
      <c r="A1743" t="s">
        <v>6</v>
      </c>
      <c r="B1743" t="s">
        <v>21</v>
      </c>
      <c r="C1743" t="s">
        <v>42</v>
      </c>
      <c r="D1743" t="s">
        <v>251</v>
      </c>
      <c r="E1743" t="s">
        <v>599</v>
      </c>
      <c r="F1743" t="s">
        <v>907</v>
      </c>
    </row>
    <row r="1744" spans="1:6" x14ac:dyDescent="0.25">
      <c r="A1744" t="s">
        <v>6</v>
      </c>
      <c r="B1744" t="s">
        <v>21</v>
      </c>
      <c r="C1744" t="s">
        <v>46</v>
      </c>
      <c r="D1744" t="s">
        <v>172</v>
      </c>
      <c r="E1744" t="s">
        <v>548</v>
      </c>
      <c r="F1744" t="s">
        <v>907</v>
      </c>
    </row>
    <row r="1745" spans="1:6" x14ac:dyDescent="0.25">
      <c r="A1745" t="s">
        <v>6</v>
      </c>
      <c r="B1745" t="s">
        <v>21</v>
      </c>
      <c r="C1745" t="s">
        <v>47</v>
      </c>
      <c r="D1745" t="s">
        <v>208</v>
      </c>
      <c r="E1745" t="s">
        <v>577</v>
      </c>
      <c r="F1745" t="s">
        <v>907</v>
      </c>
    </row>
    <row r="1746" spans="1:6" x14ac:dyDescent="0.25">
      <c r="A1746" t="s">
        <v>6</v>
      </c>
      <c r="B1746" t="s">
        <v>21</v>
      </c>
      <c r="C1746" t="s">
        <v>40</v>
      </c>
      <c r="D1746" t="s">
        <v>264</v>
      </c>
      <c r="E1746" t="s">
        <v>519</v>
      </c>
      <c r="F1746" t="s">
        <v>907</v>
      </c>
    </row>
    <row r="1747" spans="1:6" x14ac:dyDescent="0.25">
      <c r="A1747" t="s">
        <v>6</v>
      </c>
      <c r="B1747" t="s">
        <v>21</v>
      </c>
      <c r="C1747" t="s">
        <v>40</v>
      </c>
      <c r="D1747" t="s">
        <v>254</v>
      </c>
      <c r="E1747" t="s">
        <v>519</v>
      </c>
      <c r="F1747" t="s">
        <v>907</v>
      </c>
    </row>
    <row r="1748" spans="1:6" x14ac:dyDescent="0.25">
      <c r="A1748" t="s">
        <v>6</v>
      </c>
      <c r="B1748" t="s">
        <v>21</v>
      </c>
      <c r="C1748" t="s">
        <v>34</v>
      </c>
      <c r="D1748" t="s">
        <v>256</v>
      </c>
      <c r="E1748" t="s">
        <v>519</v>
      </c>
      <c r="F1748" t="s">
        <v>907</v>
      </c>
    </row>
    <row r="1749" spans="1:6" x14ac:dyDescent="0.25">
      <c r="A1749" t="s">
        <v>6</v>
      </c>
      <c r="B1749" t="s">
        <v>21</v>
      </c>
      <c r="C1749" t="s">
        <v>40</v>
      </c>
      <c r="D1749" t="s">
        <v>163</v>
      </c>
      <c r="E1749" t="s">
        <v>519</v>
      </c>
      <c r="F1749" t="s">
        <v>907</v>
      </c>
    </row>
    <row r="1750" spans="1:6" x14ac:dyDescent="0.25">
      <c r="A1750" t="s">
        <v>6</v>
      </c>
      <c r="B1750" t="s">
        <v>21</v>
      </c>
      <c r="C1750" t="s">
        <v>30</v>
      </c>
      <c r="D1750" t="s">
        <v>148</v>
      </c>
      <c r="E1750" t="s">
        <v>525</v>
      </c>
      <c r="F1750" t="s">
        <v>907</v>
      </c>
    </row>
    <row r="1751" spans="1:6" x14ac:dyDescent="0.25">
      <c r="A1751" t="s">
        <v>6</v>
      </c>
      <c r="B1751" t="s">
        <v>21</v>
      </c>
      <c r="C1751" t="s">
        <v>59</v>
      </c>
      <c r="D1751" t="s">
        <v>223</v>
      </c>
      <c r="E1751" t="s">
        <v>519</v>
      </c>
      <c r="F1751" t="s">
        <v>907</v>
      </c>
    </row>
    <row r="1752" spans="1:6" x14ac:dyDescent="0.25">
      <c r="A1752" t="s">
        <v>6</v>
      </c>
      <c r="B1752" t="s">
        <v>21</v>
      </c>
      <c r="C1752" t="s">
        <v>52</v>
      </c>
      <c r="D1752" t="s">
        <v>182</v>
      </c>
      <c r="E1752" t="s">
        <v>519</v>
      </c>
      <c r="F1752" t="s">
        <v>907</v>
      </c>
    </row>
    <row r="1753" spans="1:6" x14ac:dyDescent="0.25">
      <c r="A1753" t="s">
        <v>6</v>
      </c>
      <c r="B1753" t="s">
        <v>21</v>
      </c>
      <c r="C1753" t="s">
        <v>27</v>
      </c>
      <c r="D1753" t="s">
        <v>179</v>
      </c>
      <c r="E1753" t="s">
        <v>554</v>
      </c>
      <c r="F1753" t="s">
        <v>907</v>
      </c>
    </row>
    <row r="1754" spans="1:6" x14ac:dyDescent="0.25">
      <c r="A1754" t="s">
        <v>6</v>
      </c>
      <c r="B1754" t="s">
        <v>21</v>
      </c>
      <c r="C1754" t="s">
        <v>22</v>
      </c>
      <c r="D1754" t="s">
        <v>221</v>
      </c>
      <c r="E1754" t="s">
        <v>519</v>
      </c>
      <c r="F1754" t="s">
        <v>907</v>
      </c>
    </row>
    <row r="1755" spans="1:6" x14ac:dyDescent="0.25">
      <c r="A1755" t="s">
        <v>6</v>
      </c>
      <c r="B1755" t="s">
        <v>21</v>
      </c>
      <c r="C1755" t="s">
        <v>79</v>
      </c>
      <c r="D1755" t="s">
        <v>267</v>
      </c>
      <c r="E1755" t="s">
        <v>519</v>
      </c>
      <c r="F1755" t="s">
        <v>907</v>
      </c>
    </row>
    <row r="1756" spans="1:6" x14ac:dyDescent="0.25">
      <c r="A1756" t="s">
        <v>6</v>
      </c>
      <c r="B1756" t="s">
        <v>21</v>
      </c>
      <c r="C1756" t="s">
        <v>59</v>
      </c>
      <c r="D1756" t="s">
        <v>222</v>
      </c>
      <c r="E1756" t="s">
        <v>519</v>
      </c>
      <c r="F1756" t="s">
        <v>907</v>
      </c>
    </row>
    <row r="1757" spans="1:6" x14ac:dyDescent="0.25">
      <c r="A1757" t="s">
        <v>6</v>
      </c>
      <c r="B1757" t="s">
        <v>21</v>
      </c>
      <c r="C1757" t="s">
        <v>25</v>
      </c>
      <c r="D1757" t="s">
        <v>141</v>
      </c>
      <c r="E1757" t="s">
        <v>519</v>
      </c>
      <c r="F1757" t="s">
        <v>907</v>
      </c>
    </row>
    <row r="1758" spans="1:6" x14ac:dyDescent="0.25">
      <c r="A1758" t="s">
        <v>6</v>
      </c>
      <c r="B1758" t="s">
        <v>21</v>
      </c>
      <c r="C1758" t="s">
        <v>70</v>
      </c>
      <c r="D1758" t="s">
        <v>230</v>
      </c>
      <c r="E1758" t="s">
        <v>588</v>
      </c>
      <c r="F1758" t="s">
        <v>907</v>
      </c>
    </row>
    <row r="1759" spans="1:6" x14ac:dyDescent="0.25">
      <c r="A1759" t="s">
        <v>6</v>
      </c>
      <c r="B1759" t="s">
        <v>21</v>
      </c>
      <c r="C1759" t="s">
        <v>41</v>
      </c>
      <c r="D1759" t="s">
        <v>232</v>
      </c>
      <c r="E1759" t="s">
        <v>589</v>
      </c>
      <c r="F1759" t="s">
        <v>907</v>
      </c>
    </row>
    <row r="1760" spans="1:6" x14ac:dyDescent="0.25">
      <c r="A1760" t="s">
        <v>6</v>
      </c>
      <c r="B1760" t="s">
        <v>21</v>
      </c>
      <c r="C1760" t="s">
        <v>31</v>
      </c>
      <c r="D1760" t="s">
        <v>217</v>
      </c>
      <c r="E1760" t="s">
        <v>585</v>
      </c>
      <c r="F1760" t="s">
        <v>907</v>
      </c>
    </row>
    <row r="1761" spans="1:6" x14ac:dyDescent="0.25">
      <c r="A1761" t="s">
        <v>7</v>
      </c>
      <c r="B1761" t="s">
        <v>10</v>
      </c>
      <c r="C1761" t="s">
        <v>29</v>
      </c>
      <c r="D1761" t="s">
        <v>290</v>
      </c>
      <c r="E1761" t="s">
        <v>623</v>
      </c>
      <c r="F1761" t="s">
        <v>1498</v>
      </c>
    </row>
    <row r="1762" spans="1:6" x14ac:dyDescent="0.25">
      <c r="A1762" t="s">
        <v>7</v>
      </c>
      <c r="B1762" t="s">
        <v>10</v>
      </c>
      <c r="C1762" t="s">
        <v>27</v>
      </c>
      <c r="D1762" t="s">
        <v>291</v>
      </c>
      <c r="E1762" t="s">
        <v>624</v>
      </c>
      <c r="F1762" t="s">
        <v>1499</v>
      </c>
    </row>
    <row r="1763" spans="1:6" x14ac:dyDescent="0.25">
      <c r="A1763" t="s">
        <v>7</v>
      </c>
      <c r="B1763" t="s">
        <v>10</v>
      </c>
      <c r="C1763" t="s">
        <v>22</v>
      </c>
      <c r="D1763" t="s">
        <v>138</v>
      </c>
      <c r="E1763" t="s">
        <v>516</v>
      </c>
      <c r="F1763" t="s">
        <v>1500</v>
      </c>
    </row>
    <row r="1764" spans="1:6" x14ac:dyDescent="0.25">
      <c r="A1764" t="s">
        <v>7</v>
      </c>
      <c r="B1764" t="s">
        <v>10</v>
      </c>
      <c r="C1764" t="s">
        <v>50</v>
      </c>
      <c r="D1764" t="s">
        <v>244</v>
      </c>
      <c r="E1764" t="s">
        <v>596</v>
      </c>
      <c r="F1764" t="s">
        <v>1501</v>
      </c>
    </row>
    <row r="1765" spans="1:6" x14ac:dyDescent="0.25">
      <c r="A1765" t="s">
        <v>7</v>
      </c>
      <c r="B1765" t="s">
        <v>10</v>
      </c>
      <c r="C1765" t="s">
        <v>31</v>
      </c>
      <c r="D1765" t="s">
        <v>149</v>
      </c>
      <c r="E1765" t="s">
        <v>526</v>
      </c>
      <c r="F1765" t="s">
        <v>1502</v>
      </c>
    </row>
    <row r="1766" spans="1:6" x14ac:dyDescent="0.25">
      <c r="A1766" t="s">
        <v>7</v>
      </c>
      <c r="B1766" t="s">
        <v>10</v>
      </c>
      <c r="C1766" t="s">
        <v>22</v>
      </c>
      <c r="D1766" t="s">
        <v>221</v>
      </c>
      <c r="E1766" t="s">
        <v>519</v>
      </c>
      <c r="F1766" t="s">
        <v>1503</v>
      </c>
    </row>
    <row r="1767" spans="1:6" x14ac:dyDescent="0.25">
      <c r="A1767" t="s">
        <v>7</v>
      </c>
      <c r="B1767" t="s">
        <v>10</v>
      </c>
      <c r="C1767" t="s">
        <v>81</v>
      </c>
      <c r="D1767" t="s">
        <v>274</v>
      </c>
      <c r="E1767" t="s">
        <v>610</v>
      </c>
      <c r="F1767" t="s">
        <v>1504</v>
      </c>
    </row>
    <row r="1768" spans="1:6" x14ac:dyDescent="0.25">
      <c r="A1768" t="s">
        <v>7</v>
      </c>
      <c r="B1768" t="s">
        <v>10</v>
      </c>
      <c r="C1768" t="s">
        <v>35</v>
      </c>
      <c r="D1768" t="s">
        <v>303</v>
      </c>
      <c r="E1768" t="s">
        <v>636</v>
      </c>
      <c r="F1768" t="s">
        <v>1444</v>
      </c>
    </row>
    <row r="1769" spans="1:6" x14ac:dyDescent="0.25">
      <c r="A1769" t="s">
        <v>7</v>
      </c>
      <c r="B1769" t="s">
        <v>10</v>
      </c>
      <c r="C1769" t="s">
        <v>26</v>
      </c>
      <c r="D1769" t="s">
        <v>297</v>
      </c>
      <c r="E1769" t="s">
        <v>630</v>
      </c>
      <c r="F1769" t="s">
        <v>1505</v>
      </c>
    </row>
    <row r="1770" spans="1:6" x14ac:dyDescent="0.25">
      <c r="A1770" t="s">
        <v>7</v>
      </c>
      <c r="B1770" t="s">
        <v>10</v>
      </c>
      <c r="C1770" t="s">
        <v>26</v>
      </c>
      <c r="D1770" t="s">
        <v>142</v>
      </c>
      <c r="E1770" t="s">
        <v>520</v>
      </c>
      <c r="F1770" t="s">
        <v>1506</v>
      </c>
    </row>
    <row r="1771" spans="1:6" x14ac:dyDescent="0.25">
      <c r="A1771" t="s">
        <v>7</v>
      </c>
      <c r="B1771" t="s">
        <v>10</v>
      </c>
      <c r="C1771" t="s">
        <v>84</v>
      </c>
      <c r="D1771" t="s">
        <v>284</v>
      </c>
      <c r="E1771" t="s">
        <v>618</v>
      </c>
      <c r="F1771" t="s">
        <v>1507</v>
      </c>
    </row>
    <row r="1772" spans="1:6" x14ac:dyDescent="0.25">
      <c r="A1772" t="s">
        <v>7</v>
      </c>
      <c r="B1772" t="s">
        <v>10</v>
      </c>
      <c r="C1772" t="s">
        <v>31</v>
      </c>
      <c r="D1772" t="s">
        <v>294</v>
      </c>
      <c r="E1772" t="s">
        <v>627</v>
      </c>
      <c r="F1772" t="s">
        <v>1508</v>
      </c>
    </row>
    <row r="1773" spans="1:6" x14ac:dyDescent="0.25">
      <c r="A1773" t="s">
        <v>7</v>
      </c>
      <c r="B1773" t="s">
        <v>10</v>
      </c>
      <c r="C1773" t="s">
        <v>31</v>
      </c>
      <c r="D1773" t="s">
        <v>313</v>
      </c>
      <c r="E1773" t="s">
        <v>533</v>
      </c>
      <c r="F1773" t="s">
        <v>1509</v>
      </c>
    </row>
    <row r="1774" spans="1:6" x14ac:dyDescent="0.25">
      <c r="A1774" t="s">
        <v>7</v>
      </c>
      <c r="B1774" t="s">
        <v>10</v>
      </c>
      <c r="C1774" t="s">
        <v>27</v>
      </c>
      <c r="D1774" t="s">
        <v>152</v>
      </c>
      <c r="E1774" t="s">
        <v>529</v>
      </c>
      <c r="F1774" t="s">
        <v>1510</v>
      </c>
    </row>
    <row r="1775" spans="1:6" x14ac:dyDescent="0.25">
      <c r="A1775" t="s">
        <v>7</v>
      </c>
      <c r="B1775" t="s">
        <v>10</v>
      </c>
      <c r="C1775" t="s">
        <v>80</v>
      </c>
      <c r="D1775" t="s">
        <v>268</v>
      </c>
      <c r="E1775" t="s">
        <v>605</v>
      </c>
      <c r="F1775" t="s">
        <v>1511</v>
      </c>
    </row>
    <row r="1776" spans="1:6" x14ac:dyDescent="0.25">
      <c r="A1776" t="s">
        <v>7</v>
      </c>
      <c r="B1776" t="s">
        <v>10</v>
      </c>
      <c r="C1776" t="s">
        <v>26</v>
      </c>
      <c r="D1776" t="s">
        <v>180</v>
      </c>
      <c r="E1776" t="s">
        <v>555</v>
      </c>
      <c r="F1776" t="s">
        <v>1512</v>
      </c>
    </row>
    <row r="1777" spans="1:6" x14ac:dyDescent="0.25">
      <c r="A1777" t="s">
        <v>7</v>
      </c>
      <c r="B1777" t="s">
        <v>10</v>
      </c>
      <c r="C1777" t="s">
        <v>93</v>
      </c>
      <c r="D1777" t="s">
        <v>312</v>
      </c>
      <c r="E1777" t="s">
        <v>644</v>
      </c>
      <c r="F1777" t="s">
        <v>1513</v>
      </c>
    </row>
    <row r="1778" spans="1:6" x14ac:dyDescent="0.25">
      <c r="A1778" t="s">
        <v>7</v>
      </c>
      <c r="B1778" t="s">
        <v>10</v>
      </c>
      <c r="C1778" t="s">
        <v>27</v>
      </c>
      <c r="D1778" t="s">
        <v>143</v>
      </c>
      <c r="E1778" t="s">
        <v>521</v>
      </c>
      <c r="F1778" t="s">
        <v>1514</v>
      </c>
    </row>
    <row r="1779" spans="1:6" x14ac:dyDescent="0.25">
      <c r="A1779" t="s">
        <v>7</v>
      </c>
      <c r="B1779" t="s">
        <v>10</v>
      </c>
      <c r="C1779" t="s">
        <v>23</v>
      </c>
      <c r="D1779" t="s">
        <v>304</v>
      </c>
      <c r="E1779" t="s">
        <v>637</v>
      </c>
      <c r="F1779" t="s">
        <v>1515</v>
      </c>
    </row>
    <row r="1780" spans="1:6" x14ac:dyDescent="0.25">
      <c r="A1780" t="s">
        <v>7</v>
      </c>
      <c r="B1780" t="s">
        <v>10</v>
      </c>
      <c r="C1780" t="s">
        <v>35</v>
      </c>
      <c r="D1780" t="s">
        <v>155</v>
      </c>
      <c r="E1780" t="s">
        <v>532</v>
      </c>
      <c r="F1780" t="s">
        <v>1516</v>
      </c>
    </row>
    <row r="1781" spans="1:6" x14ac:dyDescent="0.25">
      <c r="A1781" t="s">
        <v>7</v>
      </c>
      <c r="B1781" t="s">
        <v>10</v>
      </c>
      <c r="C1781" t="s">
        <v>96</v>
      </c>
      <c r="D1781" t="s">
        <v>318</v>
      </c>
      <c r="E1781" t="s">
        <v>519</v>
      </c>
      <c r="F1781" t="s">
        <v>1517</v>
      </c>
    </row>
    <row r="1782" spans="1:6" x14ac:dyDescent="0.25">
      <c r="A1782" t="s">
        <v>7</v>
      </c>
      <c r="B1782" t="s">
        <v>10</v>
      </c>
      <c r="C1782" t="s">
        <v>41</v>
      </c>
      <c r="D1782" t="s">
        <v>293</v>
      </c>
      <c r="E1782" t="s">
        <v>626</v>
      </c>
      <c r="F1782" t="s">
        <v>1518</v>
      </c>
    </row>
    <row r="1783" spans="1:6" x14ac:dyDescent="0.25">
      <c r="A1783" t="s">
        <v>7</v>
      </c>
      <c r="B1783" t="s">
        <v>10</v>
      </c>
      <c r="C1783" t="s">
        <v>51</v>
      </c>
      <c r="D1783" t="s">
        <v>300</v>
      </c>
      <c r="E1783" t="s">
        <v>633</v>
      </c>
      <c r="F1783" t="s">
        <v>1519</v>
      </c>
    </row>
    <row r="1784" spans="1:6" x14ac:dyDescent="0.25">
      <c r="A1784" t="s">
        <v>7</v>
      </c>
      <c r="B1784" t="s">
        <v>10</v>
      </c>
      <c r="C1784" t="s">
        <v>22</v>
      </c>
      <c r="D1784" t="s">
        <v>215</v>
      </c>
      <c r="E1784" t="s">
        <v>519</v>
      </c>
      <c r="F1784" t="s">
        <v>1520</v>
      </c>
    </row>
    <row r="1785" spans="1:6" x14ac:dyDescent="0.25">
      <c r="A1785" t="s">
        <v>7</v>
      </c>
      <c r="B1785" t="s">
        <v>10</v>
      </c>
      <c r="C1785" t="s">
        <v>27</v>
      </c>
      <c r="D1785" t="s">
        <v>151</v>
      </c>
      <c r="E1785" t="s">
        <v>528</v>
      </c>
      <c r="F1785" t="s">
        <v>1521</v>
      </c>
    </row>
    <row r="1786" spans="1:6" x14ac:dyDescent="0.25">
      <c r="A1786" t="s">
        <v>7</v>
      </c>
      <c r="B1786" t="s">
        <v>10</v>
      </c>
      <c r="C1786" t="s">
        <v>22</v>
      </c>
      <c r="D1786" t="s">
        <v>157</v>
      </c>
      <c r="E1786" t="s">
        <v>534</v>
      </c>
      <c r="F1786" t="s">
        <v>1053</v>
      </c>
    </row>
    <row r="1787" spans="1:6" x14ac:dyDescent="0.25">
      <c r="A1787" t="s">
        <v>7</v>
      </c>
      <c r="B1787" t="s">
        <v>10</v>
      </c>
      <c r="C1787" t="s">
        <v>38</v>
      </c>
      <c r="D1787" t="s">
        <v>174</v>
      </c>
      <c r="E1787" t="s">
        <v>550</v>
      </c>
      <c r="F1787" t="s">
        <v>1522</v>
      </c>
    </row>
    <row r="1788" spans="1:6" x14ac:dyDescent="0.25">
      <c r="A1788" t="s">
        <v>7</v>
      </c>
      <c r="B1788" t="s">
        <v>10</v>
      </c>
      <c r="C1788" t="s">
        <v>57</v>
      </c>
      <c r="D1788" t="s">
        <v>200</v>
      </c>
      <c r="E1788" t="s">
        <v>519</v>
      </c>
      <c r="F1788" t="s">
        <v>1471</v>
      </c>
    </row>
    <row r="1789" spans="1:6" x14ac:dyDescent="0.25">
      <c r="A1789" t="s">
        <v>7</v>
      </c>
      <c r="B1789" t="s">
        <v>10</v>
      </c>
      <c r="C1789" t="s">
        <v>57</v>
      </c>
      <c r="D1789" t="s">
        <v>271</v>
      </c>
      <c r="E1789" t="s">
        <v>519</v>
      </c>
      <c r="F1789" t="s">
        <v>1002</v>
      </c>
    </row>
    <row r="1790" spans="1:6" x14ac:dyDescent="0.25">
      <c r="A1790" t="s">
        <v>7</v>
      </c>
      <c r="B1790" t="s">
        <v>10</v>
      </c>
      <c r="C1790" t="s">
        <v>27</v>
      </c>
      <c r="D1790" t="s">
        <v>229</v>
      </c>
      <c r="E1790" t="s">
        <v>519</v>
      </c>
      <c r="F1790" t="s">
        <v>1475</v>
      </c>
    </row>
    <row r="1791" spans="1:6" x14ac:dyDescent="0.25">
      <c r="A1791" t="s">
        <v>7</v>
      </c>
      <c r="B1791" t="s">
        <v>10</v>
      </c>
      <c r="C1791" t="s">
        <v>22</v>
      </c>
      <c r="D1791" t="s">
        <v>146</v>
      </c>
      <c r="E1791" t="s">
        <v>523</v>
      </c>
      <c r="F1791" t="s">
        <v>1523</v>
      </c>
    </row>
    <row r="1792" spans="1:6" x14ac:dyDescent="0.25">
      <c r="A1792" t="s">
        <v>7</v>
      </c>
      <c r="B1792" t="s">
        <v>10</v>
      </c>
      <c r="C1792" t="s">
        <v>29</v>
      </c>
      <c r="D1792" t="s">
        <v>289</v>
      </c>
      <c r="E1792" t="s">
        <v>519</v>
      </c>
      <c r="F1792" t="s">
        <v>1524</v>
      </c>
    </row>
    <row r="1793" spans="1:6" x14ac:dyDescent="0.25">
      <c r="A1793" t="s">
        <v>7</v>
      </c>
      <c r="B1793" t="s">
        <v>10</v>
      </c>
      <c r="C1793" t="s">
        <v>94</v>
      </c>
      <c r="D1793" t="s">
        <v>314</v>
      </c>
      <c r="E1793" t="s">
        <v>645</v>
      </c>
      <c r="F1793" t="s">
        <v>1525</v>
      </c>
    </row>
    <row r="1794" spans="1:6" x14ac:dyDescent="0.25">
      <c r="A1794" t="s">
        <v>7</v>
      </c>
      <c r="B1794" t="s">
        <v>10</v>
      </c>
      <c r="C1794" t="s">
        <v>57</v>
      </c>
      <c r="D1794" t="s">
        <v>275</v>
      </c>
      <c r="E1794" t="s">
        <v>611</v>
      </c>
      <c r="F1794" t="s">
        <v>1526</v>
      </c>
    </row>
    <row r="1795" spans="1:6" x14ac:dyDescent="0.25">
      <c r="A1795" t="s">
        <v>7</v>
      </c>
      <c r="B1795" t="s">
        <v>10</v>
      </c>
      <c r="C1795" t="s">
        <v>43</v>
      </c>
      <c r="D1795" t="s">
        <v>319</v>
      </c>
      <c r="E1795" t="s">
        <v>622</v>
      </c>
      <c r="F1795" t="s">
        <v>1527</v>
      </c>
    </row>
    <row r="1796" spans="1:6" x14ac:dyDescent="0.25">
      <c r="A1796" t="s">
        <v>7</v>
      </c>
      <c r="B1796" t="s">
        <v>10</v>
      </c>
      <c r="C1796" t="s">
        <v>32</v>
      </c>
      <c r="D1796" t="s">
        <v>150</v>
      </c>
      <c r="E1796" t="s">
        <v>527</v>
      </c>
      <c r="F1796" t="s">
        <v>1527</v>
      </c>
    </row>
    <row r="1797" spans="1:6" x14ac:dyDescent="0.25">
      <c r="A1797" t="s">
        <v>7</v>
      </c>
      <c r="B1797" t="s">
        <v>10</v>
      </c>
      <c r="C1797" t="s">
        <v>24</v>
      </c>
      <c r="D1797" t="s">
        <v>306</v>
      </c>
      <c r="E1797" t="s">
        <v>519</v>
      </c>
      <c r="F1797" t="s">
        <v>1528</v>
      </c>
    </row>
    <row r="1798" spans="1:6" x14ac:dyDescent="0.25">
      <c r="A1798" t="s">
        <v>7</v>
      </c>
      <c r="B1798" t="s">
        <v>10</v>
      </c>
      <c r="C1798" t="s">
        <v>29</v>
      </c>
      <c r="D1798" t="s">
        <v>292</v>
      </c>
      <c r="E1798" t="s">
        <v>625</v>
      </c>
      <c r="F1798" t="s">
        <v>1529</v>
      </c>
    </row>
    <row r="1799" spans="1:6" x14ac:dyDescent="0.25">
      <c r="A1799" t="s">
        <v>7</v>
      </c>
      <c r="B1799" t="s">
        <v>10</v>
      </c>
      <c r="C1799" t="s">
        <v>45</v>
      </c>
      <c r="D1799" t="s">
        <v>170</v>
      </c>
      <c r="E1799" t="s">
        <v>546</v>
      </c>
      <c r="F1799" t="s">
        <v>1192</v>
      </c>
    </row>
    <row r="1800" spans="1:6" x14ac:dyDescent="0.25">
      <c r="A1800" t="s">
        <v>7</v>
      </c>
      <c r="B1800" t="s">
        <v>10</v>
      </c>
      <c r="C1800" t="s">
        <v>90</v>
      </c>
      <c r="D1800" t="s">
        <v>305</v>
      </c>
      <c r="E1800" t="s">
        <v>638</v>
      </c>
      <c r="F1800" t="s">
        <v>1530</v>
      </c>
    </row>
    <row r="1801" spans="1:6" x14ac:dyDescent="0.25">
      <c r="A1801" t="s">
        <v>7</v>
      </c>
      <c r="B1801" t="s">
        <v>10</v>
      </c>
      <c r="C1801" t="s">
        <v>24</v>
      </c>
      <c r="D1801" t="s">
        <v>168</v>
      </c>
      <c r="E1801" t="s">
        <v>544</v>
      </c>
      <c r="F1801" t="s">
        <v>1531</v>
      </c>
    </row>
    <row r="1802" spans="1:6" x14ac:dyDescent="0.25">
      <c r="A1802" t="s">
        <v>7</v>
      </c>
      <c r="B1802" t="s">
        <v>10</v>
      </c>
      <c r="C1802" t="s">
        <v>27</v>
      </c>
      <c r="D1802" t="s">
        <v>145</v>
      </c>
      <c r="E1802" t="s">
        <v>519</v>
      </c>
      <c r="F1802" t="s">
        <v>1532</v>
      </c>
    </row>
    <row r="1803" spans="1:6" x14ac:dyDescent="0.25">
      <c r="A1803" t="s">
        <v>7</v>
      </c>
      <c r="B1803" t="s">
        <v>10</v>
      </c>
      <c r="C1803" t="s">
        <v>29</v>
      </c>
      <c r="D1803" t="s">
        <v>147</v>
      </c>
      <c r="E1803" t="s">
        <v>524</v>
      </c>
      <c r="F1803" t="s">
        <v>1533</v>
      </c>
    </row>
    <row r="1804" spans="1:6" x14ac:dyDescent="0.25">
      <c r="A1804" t="s">
        <v>7</v>
      </c>
      <c r="B1804" t="s">
        <v>10</v>
      </c>
      <c r="C1804" t="s">
        <v>42</v>
      </c>
      <c r="D1804" t="s">
        <v>165</v>
      </c>
      <c r="E1804" t="s">
        <v>541</v>
      </c>
      <c r="F1804" t="s">
        <v>1534</v>
      </c>
    </row>
    <row r="1805" spans="1:6" x14ac:dyDescent="0.25">
      <c r="A1805" t="s">
        <v>7</v>
      </c>
      <c r="B1805" t="s">
        <v>10</v>
      </c>
      <c r="C1805" t="s">
        <v>61</v>
      </c>
      <c r="D1805" t="s">
        <v>320</v>
      </c>
      <c r="E1805" t="s">
        <v>649</v>
      </c>
      <c r="F1805" t="s">
        <v>1535</v>
      </c>
    </row>
    <row r="1806" spans="1:6" x14ac:dyDescent="0.25">
      <c r="A1806" t="s">
        <v>7</v>
      </c>
      <c r="B1806" t="s">
        <v>10</v>
      </c>
      <c r="C1806" t="s">
        <v>39</v>
      </c>
      <c r="D1806" t="s">
        <v>161</v>
      </c>
      <c r="E1806" t="s">
        <v>538</v>
      </c>
      <c r="F1806" t="s">
        <v>1007</v>
      </c>
    </row>
    <row r="1807" spans="1:6" x14ac:dyDescent="0.25">
      <c r="A1807" t="s">
        <v>7</v>
      </c>
      <c r="B1807" t="s">
        <v>10</v>
      </c>
      <c r="C1807" t="s">
        <v>33</v>
      </c>
      <c r="D1807" t="s">
        <v>153</v>
      </c>
      <c r="E1807" t="s">
        <v>530</v>
      </c>
      <c r="F1807" t="s">
        <v>1536</v>
      </c>
    </row>
    <row r="1808" spans="1:6" x14ac:dyDescent="0.25">
      <c r="A1808" t="s">
        <v>7</v>
      </c>
      <c r="B1808" t="s">
        <v>10</v>
      </c>
      <c r="C1808" t="s">
        <v>47</v>
      </c>
      <c r="D1808" t="s">
        <v>173</v>
      </c>
      <c r="E1808" t="s">
        <v>549</v>
      </c>
      <c r="F1808" t="s">
        <v>1537</v>
      </c>
    </row>
    <row r="1809" spans="1:6" x14ac:dyDescent="0.25">
      <c r="A1809" t="s">
        <v>7</v>
      </c>
      <c r="B1809" t="s">
        <v>10</v>
      </c>
      <c r="C1809" t="s">
        <v>62</v>
      </c>
      <c r="D1809" t="s">
        <v>213</v>
      </c>
      <c r="E1809" t="s">
        <v>582</v>
      </c>
      <c r="F1809" t="s">
        <v>1425</v>
      </c>
    </row>
    <row r="1810" spans="1:6" x14ac:dyDescent="0.25">
      <c r="A1810" t="s">
        <v>7</v>
      </c>
      <c r="B1810" t="s">
        <v>10</v>
      </c>
      <c r="C1810" t="s">
        <v>29</v>
      </c>
      <c r="D1810" t="s">
        <v>272</v>
      </c>
      <c r="E1810" t="s">
        <v>608</v>
      </c>
      <c r="F1810" t="s">
        <v>857</v>
      </c>
    </row>
    <row r="1811" spans="1:6" x14ac:dyDescent="0.25">
      <c r="A1811" t="s">
        <v>7</v>
      </c>
      <c r="B1811" t="s">
        <v>10</v>
      </c>
      <c r="C1811" t="s">
        <v>39</v>
      </c>
      <c r="D1811" t="s">
        <v>240</v>
      </c>
      <c r="E1811" t="s">
        <v>593</v>
      </c>
      <c r="F1811" t="s">
        <v>1070</v>
      </c>
    </row>
    <row r="1812" spans="1:6" x14ac:dyDescent="0.25">
      <c r="A1812" t="s">
        <v>7</v>
      </c>
      <c r="B1812" t="s">
        <v>10</v>
      </c>
      <c r="C1812" t="s">
        <v>37</v>
      </c>
      <c r="D1812" t="s">
        <v>159</v>
      </c>
      <c r="E1812" t="s">
        <v>536</v>
      </c>
      <c r="F1812" t="s">
        <v>1538</v>
      </c>
    </row>
    <row r="1813" spans="1:6" x14ac:dyDescent="0.25">
      <c r="A1813" t="s">
        <v>7</v>
      </c>
      <c r="B1813" t="s">
        <v>10</v>
      </c>
      <c r="C1813" t="s">
        <v>54</v>
      </c>
      <c r="D1813" t="s">
        <v>185</v>
      </c>
      <c r="E1813" t="s">
        <v>559</v>
      </c>
      <c r="F1813" t="s">
        <v>1539</v>
      </c>
    </row>
    <row r="1814" spans="1:6" x14ac:dyDescent="0.25">
      <c r="A1814" t="s">
        <v>7</v>
      </c>
      <c r="B1814" t="s">
        <v>10</v>
      </c>
      <c r="C1814" t="s">
        <v>91</v>
      </c>
      <c r="D1814" t="s">
        <v>307</v>
      </c>
      <c r="E1814" t="s">
        <v>639</v>
      </c>
      <c r="F1814" t="s">
        <v>1252</v>
      </c>
    </row>
    <row r="1815" spans="1:6" x14ac:dyDescent="0.25">
      <c r="A1815" t="s">
        <v>7</v>
      </c>
      <c r="B1815" t="s">
        <v>10</v>
      </c>
      <c r="C1815" t="s">
        <v>63</v>
      </c>
      <c r="D1815" t="s">
        <v>214</v>
      </c>
      <c r="E1815" t="s">
        <v>583</v>
      </c>
      <c r="F1815" t="s">
        <v>1072</v>
      </c>
    </row>
    <row r="1816" spans="1:6" x14ac:dyDescent="0.25">
      <c r="A1816" t="s">
        <v>7</v>
      </c>
      <c r="B1816" t="s">
        <v>10</v>
      </c>
      <c r="C1816" t="s">
        <v>91</v>
      </c>
      <c r="D1816" t="s">
        <v>310</v>
      </c>
      <c r="E1816" t="s">
        <v>642</v>
      </c>
      <c r="F1816" t="s">
        <v>1490</v>
      </c>
    </row>
    <row r="1817" spans="1:6" x14ac:dyDescent="0.25">
      <c r="A1817" t="s">
        <v>7</v>
      </c>
      <c r="B1817" t="s">
        <v>10</v>
      </c>
      <c r="C1817" t="s">
        <v>56</v>
      </c>
      <c r="D1817" t="s">
        <v>187</v>
      </c>
      <c r="E1817" t="s">
        <v>561</v>
      </c>
      <c r="F1817" t="s">
        <v>1540</v>
      </c>
    </row>
    <row r="1818" spans="1:6" x14ac:dyDescent="0.25">
      <c r="A1818" t="s">
        <v>7</v>
      </c>
      <c r="B1818" t="s">
        <v>10</v>
      </c>
      <c r="C1818" t="s">
        <v>27</v>
      </c>
      <c r="D1818" t="s">
        <v>171</v>
      </c>
      <c r="E1818" t="s">
        <v>547</v>
      </c>
      <c r="F1818" t="s">
        <v>1541</v>
      </c>
    </row>
    <row r="1819" spans="1:6" x14ac:dyDescent="0.25">
      <c r="A1819" t="s">
        <v>7</v>
      </c>
      <c r="B1819" t="s">
        <v>10</v>
      </c>
      <c r="C1819" t="s">
        <v>75</v>
      </c>
      <c r="D1819" t="s">
        <v>243</v>
      </c>
      <c r="E1819" t="s">
        <v>595</v>
      </c>
      <c r="F1819" t="s">
        <v>1201</v>
      </c>
    </row>
    <row r="1820" spans="1:6" x14ac:dyDescent="0.25">
      <c r="A1820" t="s">
        <v>7</v>
      </c>
      <c r="B1820" t="s">
        <v>10</v>
      </c>
      <c r="C1820" t="s">
        <v>38</v>
      </c>
      <c r="D1820" t="s">
        <v>188</v>
      </c>
      <c r="E1820" t="s">
        <v>562</v>
      </c>
      <c r="F1820" t="s">
        <v>1260</v>
      </c>
    </row>
    <row r="1821" spans="1:6" x14ac:dyDescent="0.25">
      <c r="A1821" t="s">
        <v>7</v>
      </c>
      <c r="B1821" t="s">
        <v>10</v>
      </c>
      <c r="C1821" t="s">
        <v>24</v>
      </c>
      <c r="D1821" t="s">
        <v>140</v>
      </c>
      <c r="E1821" t="s">
        <v>518</v>
      </c>
      <c r="F1821" t="s">
        <v>1542</v>
      </c>
    </row>
    <row r="1822" spans="1:6" x14ac:dyDescent="0.25">
      <c r="A1822" t="s">
        <v>7</v>
      </c>
      <c r="B1822" t="s">
        <v>10</v>
      </c>
      <c r="C1822" t="s">
        <v>27</v>
      </c>
      <c r="D1822" t="s">
        <v>195</v>
      </c>
      <c r="E1822" t="s">
        <v>568</v>
      </c>
      <c r="F1822" t="s">
        <v>1430</v>
      </c>
    </row>
    <row r="1823" spans="1:6" x14ac:dyDescent="0.25">
      <c r="A1823" t="s">
        <v>7</v>
      </c>
      <c r="B1823" t="s">
        <v>10</v>
      </c>
      <c r="C1823" t="s">
        <v>37</v>
      </c>
      <c r="D1823" t="s">
        <v>270</v>
      </c>
      <c r="E1823" t="s">
        <v>607</v>
      </c>
      <c r="F1823" t="s">
        <v>1543</v>
      </c>
    </row>
    <row r="1824" spans="1:6" x14ac:dyDescent="0.25">
      <c r="A1824" t="s">
        <v>7</v>
      </c>
      <c r="B1824" t="s">
        <v>10</v>
      </c>
      <c r="C1824" t="s">
        <v>50</v>
      </c>
      <c r="D1824" t="s">
        <v>178</v>
      </c>
      <c r="E1824" t="s">
        <v>519</v>
      </c>
      <c r="F1824" t="s">
        <v>967</v>
      </c>
    </row>
    <row r="1825" spans="1:6" x14ac:dyDescent="0.25">
      <c r="A1825" t="s">
        <v>7</v>
      </c>
      <c r="B1825" t="s">
        <v>10</v>
      </c>
      <c r="C1825" t="s">
        <v>69</v>
      </c>
      <c r="D1825" t="s">
        <v>228</v>
      </c>
      <c r="E1825" t="s">
        <v>587</v>
      </c>
      <c r="F1825" t="s">
        <v>1083</v>
      </c>
    </row>
    <row r="1826" spans="1:6" x14ac:dyDescent="0.25">
      <c r="A1826" t="s">
        <v>7</v>
      </c>
      <c r="B1826" t="s">
        <v>10</v>
      </c>
      <c r="C1826" t="s">
        <v>54</v>
      </c>
      <c r="D1826" t="s">
        <v>204</v>
      </c>
      <c r="E1826" t="s">
        <v>574</v>
      </c>
      <c r="F1826" t="s">
        <v>1083</v>
      </c>
    </row>
    <row r="1827" spans="1:6" x14ac:dyDescent="0.25">
      <c r="A1827" t="s">
        <v>7</v>
      </c>
      <c r="B1827" t="s">
        <v>10</v>
      </c>
      <c r="C1827" t="s">
        <v>85</v>
      </c>
      <c r="D1827" t="s">
        <v>283</v>
      </c>
      <c r="E1827" t="s">
        <v>617</v>
      </c>
      <c r="F1827" t="s">
        <v>1085</v>
      </c>
    </row>
    <row r="1828" spans="1:6" x14ac:dyDescent="0.25">
      <c r="A1828" t="s">
        <v>7</v>
      </c>
      <c r="B1828" t="s">
        <v>10</v>
      </c>
      <c r="C1828" t="s">
        <v>59</v>
      </c>
      <c r="D1828" t="s">
        <v>285</v>
      </c>
      <c r="E1828" t="s">
        <v>619</v>
      </c>
      <c r="F1828" t="s">
        <v>1085</v>
      </c>
    </row>
    <row r="1829" spans="1:6" x14ac:dyDescent="0.25">
      <c r="A1829" t="s">
        <v>7</v>
      </c>
      <c r="B1829" t="s">
        <v>10</v>
      </c>
      <c r="C1829" t="s">
        <v>55</v>
      </c>
      <c r="D1829" t="s">
        <v>308</v>
      </c>
      <c r="E1829" t="s">
        <v>640</v>
      </c>
      <c r="F1829" t="s">
        <v>872</v>
      </c>
    </row>
    <row r="1830" spans="1:6" x14ac:dyDescent="0.25">
      <c r="A1830" t="s">
        <v>7</v>
      </c>
      <c r="B1830" t="s">
        <v>10</v>
      </c>
      <c r="C1830" t="s">
        <v>33</v>
      </c>
      <c r="D1830" t="s">
        <v>286</v>
      </c>
      <c r="E1830" t="s">
        <v>620</v>
      </c>
      <c r="F1830" t="s">
        <v>1023</v>
      </c>
    </row>
    <row r="1831" spans="1:6" x14ac:dyDescent="0.25">
      <c r="A1831" t="s">
        <v>7</v>
      </c>
      <c r="B1831" t="s">
        <v>10</v>
      </c>
      <c r="C1831" t="s">
        <v>27</v>
      </c>
      <c r="D1831" t="s">
        <v>175</v>
      </c>
      <c r="E1831" t="s">
        <v>551</v>
      </c>
      <c r="F1831" t="s">
        <v>1544</v>
      </c>
    </row>
    <row r="1832" spans="1:6" x14ac:dyDescent="0.25">
      <c r="A1832" t="s">
        <v>7</v>
      </c>
      <c r="B1832" t="s">
        <v>10</v>
      </c>
      <c r="C1832" t="s">
        <v>67</v>
      </c>
      <c r="D1832" t="s">
        <v>301</v>
      </c>
      <c r="E1832" t="s">
        <v>634</v>
      </c>
      <c r="F1832" t="s">
        <v>876</v>
      </c>
    </row>
    <row r="1833" spans="1:6" x14ac:dyDescent="0.25">
      <c r="A1833" t="s">
        <v>7</v>
      </c>
      <c r="B1833" t="s">
        <v>10</v>
      </c>
      <c r="C1833" t="s">
        <v>34</v>
      </c>
      <c r="D1833" t="s">
        <v>209</v>
      </c>
      <c r="E1833" t="s">
        <v>578</v>
      </c>
      <c r="F1833" t="s">
        <v>1091</v>
      </c>
    </row>
    <row r="1834" spans="1:6" x14ac:dyDescent="0.25">
      <c r="A1834" t="s">
        <v>7</v>
      </c>
      <c r="B1834" t="s">
        <v>10</v>
      </c>
      <c r="C1834" t="s">
        <v>58</v>
      </c>
      <c r="D1834" t="s">
        <v>201</v>
      </c>
      <c r="E1834" t="s">
        <v>571</v>
      </c>
      <c r="F1834" t="s">
        <v>1092</v>
      </c>
    </row>
    <row r="1835" spans="1:6" x14ac:dyDescent="0.25">
      <c r="A1835" t="s">
        <v>7</v>
      </c>
      <c r="B1835" t="s">
        <v>10</v>
      </c>
      <c r="C1835" t="s">
        <v>87</v>
      </c>
      <c r="D1835" t="s">
        <v>295</v>
      </c>
      <c r="E1835" t="s">
        <v>628</v>
      </c>
      <c r="F1835" t="s">
        <v>1496</v>
      </c>
    </row>
    <row r="1836" spans="1:6" x14ac:dyDescent="0.25">
      <c r="A1836" t="s">
        <v>7</v>
      </c>
      <c r="B1836" t="s">
        <v>10</v>
      </c>
      <c r="C1836" t="s">
        <v>51</v>
      </c>
      <c r="D1836" t="s">
        <v>181</v>
      </c>
      <c r="E1836" t="s">
        <v>556</v>
      </c>
      <c r="F1836" t="s">
        <v>880</v>
      </c>
    </row>
    <row r="1837" spans="1:6" x14ac:dyDescent="0.25">
      <c r="A1837" t="s">
        <v>7</v>
      </c>
      <c r="B1837" t="s">
        <v>10</v>
      </c>
      <c r="C1837" t="s">
        <v>38</v>
      </c>
      <c r="D1837" t="s">
        <v>199</v>
      </c>
      <c r="E1837" t="s">
        <v>570</v>
      </c>
      <c r="F1837" t="s">
        <v>974</v>
      </c>
    </row>
    <row r="1838" spans="1:6" x14ac:dyDescent="0.25">
      <c r="A1838" t="s">
        <v>7</v>
      </c>
      <c r="B1838" t="s">
        <v>10</v>
      </c>
      <c r="C1838" t="s">
        <v>62</v>
      </c>
      <c r="D1838" t="s">
        <v>212</v>
      </c>
      <c r="E1838" t="s">
        <v>581</v>
      </c>
      <c r="F1838" t="s">
        <v>1545</v>
      </c>
    </row>
    <row r="1839" spans="1:6" x14ac:dyDescent="0.25">
      <c r="A1839" t="s">
        <v>7</v>
      </c>
      <c r="B1839" t="s">
        <v>10</v>
      </c>
      <c r="C1839" t="s">
        <v>41</v>
      </c>
      <c r="D1839" t="s">
        <v>164</v>
      </c>
      <c r="E1839" t="s">
        <v>540</v>
      </c>
      <c r="F1839" t="s">
        <v>928</v>
      </c>
    </row>
    <row r="1840" spans="1:6" x14ac:dyDescent="0.25">
      <c r="A1840" t="s">
        <v>7</v>
      </c>
      <c r="B1840" t="s">
        <v>10</v>
      </c>
      <c r="C1840" t="s">
        <v>44</v>
      </c>
      <c r="D1840" t="s">
        <v>269</v>
      </c>
      <c r="E1840" t="s">
        <v>606</v>
      </c>
      <c r="F1840" t="s">
        <v>886</v>
      </c>
    </row>
    <row r="1841" spans="1:6" x14ac:dyDescent="0.25">
      <c r="A1841" t="s">
        <v>7</v>
      </c>
      <c r="B1841" t="s">
        <v>10</v>
      </c>
      <c r="C1841" t="s">
        <v>34</v>
      </c>
      <c r="D1841" t="s">
        <v>154</v>
      </c>
      <c r="E1841" t="s">
        <v>531</v>
      </c>
      <c r="F1841" t="s">
        <v>886</v>
      </c>
    </row>
    <row r="1842" spans="1:6" x14ac:dyDescent="0.25">
      <c r="A1842" t="s">
        <v>7</v>
      </c>
      <c r="B1842" t="s">
        <v>10</v>
      </c>
      <c r="C1842" t="s">
        <v>88</v>
      </c>
      <c r="D1842" t="s">
        <v>296</v>
      </c>
      <c r="E1842" t="s">
        <v>629</v>
      </c>
      <c r="F1842" t="s">
        <v>978</v>
      </c>
    </row>
    <row r="1843" spans="1:6" x14ac:dyDescent="0.25">
      <c r="A1843" t="s">
        <v>7</v>
      </c>
      <c r="B1843" t="s">
        <v>10</v>
      </c>
      <c r="C1843" t="s">
        <v>28</v>
      </c>
      <c r="D1843" t="s">
        <v>144</v>
      </c>
      <c r="E1843" t="s">
        <v>522</v>
      </c>
      <c r="F1843" t="s">
        <v>1031</v>
      </c>
    </row>
    <row r="1844" spans="1:6" x14ac:dyDescent="0.25">
      <c r="A1844" t="s">
        <v>7</v>
      </c>
      <c r="B1844" t="s">
        <v>10</v>
      </c>
      <c r="C1844" t="s">
        <v>53</v>
      </c>
      <c r="D1844" t="s">
        <v>184</v>
      </c>
      <c r="E1844" t="s">
        <v>558</v>
      </c>
      <c r="F1844" t="s">
        <v>1031</v>
      </c>
    </row>
    <row r="1845" spans="1:6" x14ac:dyDescent="0.25">
      <c r="A1845" t="s">
        <v>7</v>
      </c>
      <c r="B1845" t="s">
        <v>10</v>
      </c>
      <c r="C1845" t="s">
        <v>36</v>
      </c>
      <c r="D1845" t="s">
        <v>158</v>
      </c>
      <c r="E1845" t="s">
        <v>535</v>
      </c>
      <c r="F1845" t="s">
        <v>1035</v>
      </c>
    </row>
    <row r="1846" spans="1:6" x14ac:dyDescent="0.25">
      <c r="A1846" t="s">
        <v>7</v>
      </c>
      <c r="B1846" t="s">
        <v>10</v>
      </c>
      <c r="C1846" t="s">
        <v>93</v>
      </c>
      <c r="D1846" t="s">
        <v>316</v>
      </c>
      <c r="E1846" t="s">
        <v>647</v>
      </c>
      <c r="F1846" t="s">
        <v>1216</v>
      </c>
    </row>
    <row r="1847" spans="1:6" x14ac:dyDescent="0.25">
      <c r="A1847" t="s">
        <v>7</v>
      </c>
      <c r="B1847" t="s">
        <v>10</v>
      </c>
      <c r="C1847" t="s">
        <v>66</v>
      </c>
      <c r="D1847" t="s">
        <v>219</v>
      </c>
      <c r="E1847" t="s">
        <v>586</v>
      </c>
      <c r="F1847" t="s">
        <v>892</v>
      </c>
    </row>
    <row r="1848" spans="1:6" x14ac:dyDescent="0.25">
      <c r="A1848" t="s">
        <v>7</v>
      </c>
      <c r="B1848" t="s">
        <v>10</v>
      </c>
      <c r="C1848" t="s">
        <v>80</v>
      </c>
      <c r="D1848" t="s">
        <v>277</v>
      </c>
      <c r="E1848" t="s">
        <v>519</v>
      </c>
      <c r="F1848" t="s">
        <v>893</v>
      </c>
    </row>
    <row r="1849" spans="1:6" x14ac:dyDescent="0.25">
      <c r="A1849" t="s">
        <v>7</v>
      </c>
      <c r="B1849" t="s">
        <v>10</v>
      </c>
      <c r="C1849" t="s">
        <v>48</v>
      </c>
      <c r="D1849" t="s">
        <v>176</v>
      </c>
      <c r="E1849" t="s">
        <v>552</v>
      </c>
      <c r="F1849" t="s">
        <v>893</v>
      </c>
    </row>
    <row r="1850" spans="1:6" x14ac:dyDescent="0.25">
      <c r="A1850" t="s">
        <v>7</v>
      </c>
      <c r="B1850" t="s">
        <v>10</v>
      </c>
      <c r="C1850" t="s">
        <v>38</v>
      </c>
      <c r="D1850" t="s">
        <v>206</v>
      </c>
      <c r="E1850" t="s">
        <v>575</v>
      </c>
      <c r="F1850" t="s">
        <v>1271</v>
      </c>
    </row>
    <row r="1851" spans="1:6" x14ac:dyDescent="0.25">
      <c r="A1851" t="s">
        <v>7</v>
      </c>
      <c r="B1851" t="s">
        <v>10</v>
      </c>
      <c r="C1851" t="s">
        <v>49</v>
      </c>
      <c r="D1851" t="s">
        <v>257</v>
      </c>
      <c r="E1851" t="s">
        <v>601</v>
      </c>
      <c r="F1851" t="s">
        <v>979</v>
      </c>
    </row>
    <row r="1852" spans="1:6" x14ac:dyDescent="0.25">
      <c r="A1852" t="s">
        <v>7</v>
      </c>
      <c r="B1852" t="s">
        <v>10</v>
      </c>
      <c r="C1852" t="s">
        <v>34</v>
      </c>
      <c r="D1852" t="s">
        <v>299</v>
      </c>
      <c r="E1852" t="s">
        <v>631</v>
      </c>
      <c r="F1852" t="s">
        <v>979</v>
      </c>
    </row>
    <row r="1853" spans="1:6" x14ac:dyDescent="0.25">
      <c r="A1853" t="s">
        <v>7</v>
      </c>
      <c r="B1853" t="s">
        <v>10</v>
      </c>
      <c r="C1853" t="s">
        <v>70</v>
      </c>
      <c r="D1853" t="s">
        <v>230</v>
      </c>
      <c r="E1853" t="s">
        <v>588</v>
      </c>
      <c r="F1853" t="s">
        <v>896</v>
      </c>
    </row>
    <row r="1854" spans="1:6" x14ac:dyDescent="0.25">
      <c r="A1854" t="s">
        <v>7</v>
      </c>
      <c r="B1854" t="s">
        <v>10</v>
      </c>
      <c r="C1854" t="s">
        <v>86</v>
      </c>
      <c r="D1854" t="s">
        <v>287</v>
      </c>
      <c r="E1854" t="s">
        <v>621</v>
      </c>
      <c r="F1854" t="s">
        <v>897</v>
      </c>
    </row>
    <row r="1855" spans="1:6" x14ac:dyDescent="0.25">
      <c r="A1855" t="s">
        <v>7</v>
      </c>
      <c r="B1855" t="s">
        <v>10</v>
      </c>
      <c r="C1855" t="s">
        <v>52</v>
      </c>
      <c r="D1855" t="s">
        <v>182</v>
      </c>
      <c r="E1855" t="s">
        <v>519</v>
      </c>
      <c r="F1855" t="s">
        <v>934</v>
      </c>
    </row>
    <row r="1856" spans="1:6" x14ac:dyDescent="0.25">
      <c r="A1856" t="s">
        <v>7</v>
      </c>
      <c r="B1856" t="s">
        <v>10</v>
      </c>
      <c r="C1856" t="s">
        <v>30</v>
      </c>
      <c r="D1856" t="s">
        <v>198</v>
      </c>
      <c r="E1856" t="s">
        <v>519</v>
      </c>
      <c r="F1856" t="s">
        <v>934</v>
      </c>
    </row>
    <row r="1857" spans="1:6" x14ac:dyDescent="0.25">
      <c r="A1857" t="s">
        <v>7</v>
      </c>
      <c r="B1857" t="s">
        <v>10</v>
      </c>
      <c r="C1857" t="s">
        <v>56</v>
      </c>
      <c r="D1857" t="s">
        <v>193</v>
      </c>
      <c r="E1857" t="s">
        <v>566</v>
      </c>
      <c r="F1857" t="s">
        <v>981</v>
      </c>
    </row>
    <row r="1858" spans="1:6" x14ac:dyDescent="0.25">
      <c r="A1858" t="s">
        <v>7</v>
      </c>
      <c r="B1858" t="s">
        <v>10</v>
      </c>
      <c r="C1858" t="s">
        <v>46</v>
      </c>
      <c r="D1858" t="s">
        <v>311</v>
      </c>
      <c r="E1858" t="s">
        <v>643</v>
      </c>
      <c r="F1858" t="s">
        <v>981</v>
      </c>
    </row>
    <row r="1859" spans="1:6" x14ac:dyDescent="0.25">
      <c r="A1859" t="s">
        <v>7</v>
      </c>
      <c r="B1859" t="s">
        <v>10</v>
      </c>
      <c r="C1859" t="s">
        <v>68</v>
      </c>
      <c r="D1859" t="s">
        <v>273</v>
      </c>
      <c r="E1859" t="s">
        <v>609</v>
      </c>
      <c r="F1859" t="s">
        <v>1037</v>
      </c>
    </row>
    <row r="1860" spans="1:6" x14ac:dyDescent="0.25">
      <c r="A1860" t="s">
        <v>7</v>
      </c>
      <c r="B1860" t="s">
        <v>10</v>
      </c>
      <c r="C1860" t="s">
        <v>36</v>
      </c>
      <c r="D1860" t="s">
        <v>162</v>
      </c>
      <c r="E1860" t="s">
        <v>539</v>
      </c>
      <c r="F1860" t="s">
        <v>20</v>
      </c>
    </row>
    <row r="1861" spans="1:6" x14ac:dyDescent="0.25">
      <c r="A1861" t="s">
        <v>7</v>
      </c>
      <c r="B1861" t="s">
        <v>10</v>
      </c>
      <c r="C1861" t="s">
        <v>89</v>
      </c>
      <c r="D1861" t="s">
        <v>317</v>
      </c>
      <c r="E1861" t="s">
        <v>648</v>
      </c>
      <c r="F1861" t="s">
        <v>19</v>
      </c>
    </row>
    <row r="1862" spans="1:6" x14ac:dyDescent="0.25">
      <c r="A1862" t="s">
        <v>7</v>
      </c>
      <c r="B1862" t="s">
        <v>10</v>
      </c>
      <c r="C1862" t="s">
        <v>44</v>
      </c>
      <c r="D1862" t="s">
        <v>169</v>
      </c>
      <c r="E1862" t="s">
        <v>545</v>
      </c>
      <c r="F1862" t="s">
        <v>19</v>
      </c>
    </row>
    <row r="1863" spans="1:6" x14ac:dyDescent="0.25">
      <c r="A1863" t="s">
        <v>7</v>
      </c>
      <c r="B1863" t="s">
        <v>10</v>
      </c>
      <c r="C1863" t="s">
        <v>56</v>
      </c>
      <c r="D1863" t="s">
        <v>196</v>
      </c>
      <c r="E1863" t="s">
        <v>569</v>
      </c>
      <c r="F1863" t="s">
        <v>901</v>
      </c>
    </row>
    <row r="1864" spans="1:6" x14ac:dyDescent="0.25">
      <c r="A1864" t="s">
        <v>7</v>
      </c>
      <c r="B1864" t="s">
        <v>10</v>
      </c>
      <c r="C1864" t="s">
        <v>22</v>
      </c>
      <c r="D1864" t="s">
        <v>302</v>
      </c>
      <c r="E1864" t="s">
        <v>635</v>
      </c>
      <c r="F1864" t="s">
        <v>901</v>
      </c>
    </row>
    <row r="1865" spans="1:6" x14ac:dyDescent="0.25">
      <c r="A1865" t="s">
        <v>7</v>
      </c>
      <c r="B1865" t="s">
        <v>10</v>
      </c>
      <c r="C1865" t="s">
        <v>72</v>
      </c>
      <c r="D1865" t="s">
        <v>233</v>
      </c>
      <c r="E1865" t="s">
        <v>590</v>
      </c>
      <c r="F1865" t="s">
        <v>982</v>
      </c>
    </row>
    <row r="1866" spans="1:6" x14ac:dyDescent="0.25">
      <c r="A1866" t="s">
        <v>7</v>
      </c>
      <c r="B1866" t="s">
        <v>10</v>
      </c>
      <c r="C1866" t="s">
        <v>46</v>
      </c>
      <c r="D1866" t="s">
        <v>279</v>
      </c>
      <c r="E1866" t="s">
        <v>614</v>
      </c>
      <c r="F1866" t="s">
        <v>982</v>
      </c>
    </row>
    <row r="1867" spans="1:6" x14ac:dyDescent="0.25">
      <c r="A1867" t="s">
        <v>7</v>
      </c>
      <c r="B1867" t="s">
        <v>10</v>
      </c>
      <c r="C1867" t="s">
        <v>44</v>
      </c>
      <c r="D1867" t="s">
        <v>210</v>
      </c>
      <c r="E1867" t="s">
        <v>579</v>
      </c>
      <c r="F1867" t="s">
        <v>903</v>
      </c>
    </row>
    <row r="1868" spans="1:6" x14ac:dyDescent="0.25">
      <c r="A1868" t="s">
        <v>7</v>
      </c>
      <c r="B1868" t="s">
        <v>10</v>
      </c>
      <c r="C1868" t="s">
        <v>89</v>
      </c>
      <c r="D1868" t="s">
        <v>298</v>
      </c>
      <c r="E1868" t="s">
        <v>519</v>
      </c>
      <c r="F1868" t="s">
        <v>903</v>
      </c>
    </row>
    <row r="1869" spans="1:6" x14ac:dyDescent="0.25">
      <c r="A1869" t="s">
        <v>7</v>
      </c>
      <c r="B1869" t="s">
        <v>10</v>
      </c>
      <c r="C1869" t="s">
        <v>59</v>
      </c>
      <c r="D1869" t="s">
        <v>203</v>
      </c>
      <c r="E1869" t="s">
        <v>573</v>
      </c>
      <c r="F1869" t="s">
        <v>905</v>
      </c>
    </row>
    <row r="1870" spans="1:6" x14ac:dyDescent="0.25">
      <c r="A1870" t="s">
        <v>7</v>
      </c>
      <c r="B1870" t="s">
        <v>10</v>
      </c>
      <c r="C1870" t="s">
        <v>24</v>
      </c>
      <c r="D1870" t="s">
        <v>202</v>
      </c>
      <c r="E1870" t="s">
        <v>572</v>
      </c>
      <c r="F1870" t="s">
        <v>905</v>
      </c>
    </row>
    <row r="1871" spans="1:6" x14ac:dyDescent="0.25">
      <c r="A1871" t="s">
        <v>7</v>
      </c>
      <c r="B1871" t="s">
        <v>10</v>
      </c>
      <c r="C1871" t="s">
        <v>30</v>
      </c>
      <c r="D1871" t="s">
        <v>148</v>
      </c>
      <c r="E1871" t="s">
        <v>525</v>
      </c>
      <c r="F1871" t="s">
        <v>905</v>
      </c>
    </row>
    <row r="1872" spans="1:6" x14ac:dyDescent="0.25">
      <c r="A1872" t="s">
        <v>7</v>
      </c>
      <c r="B1872" t="s">
        <v>10</v>
      </c>
      <c r="C1872" t="s">
        <v>55</v>
      </c>
      <c r="D1872" t="s">
        <v>186</v>
      </c>
      <c r="E1872" t="s">
        <v>560</v>
      </c>
      <c r="F1872" t="s">
        <v>906</v>
      </c>
    </row>
    <row r="1873" spans="1:6" x14ac:dyDescent="0.25">
      <c r="A1873" t="s">
        <v>7</v>
      </c>
      <c r="B1873" t="s">
        <v>10</v>
      </c>
      <c r="C1873" t="s">
        <v>53</v>
      </c>
      <c r="D1873" t="s">
        <v>211</v>
      </c>
      <c r="E1873" t="s">
        <v>580</v>
      </c>
      <c r="F1873" t="s">
        <v>906</v>
      </c>
    </row>
    <row r="1874" spans="1:6" x14ac:dyDescent="0.25">
      <c r="A1874" t="s">
        <v>7</v>
      </c>
      <c r="B1874" t="s">
        <v>10</v>
      </c>
      <c r="C1874" t="s">
        <v>61</v>
      </c>
      <c r="D1874" t="s">
        <v>207</v>
      </c>
      <c r="E1874" t="s">
        <v>576</v>
      </c>
      <c r="F1874" t="s">
        <v>907</v>
      </c>
    </row>
    <row r="1875" spans="1:6" x14ac:dyDescent="0.25">
      <c r="A1875" t="s">
        <v>7</v>
      </c>
      <c r="B1875" t="s">
        <v>10</v>
      </c>
      <c r="C1875" t="s">
        <v>84</v>
      </c>
      <c r="D1875" t="s">
        <v>282</v>
      </c>
      <c r="E1875" t="s">
        <v>616</v>
      </c>
      <c r="F1875" t="s">
        <v>907</v>
      </c>
    </row>
    <row r="1876" spans="1:6" x14ac:dyDescent="0.25">
      <c r="A1876" t="s">
        <v>7</v>
      </c>
      <c r="B1876" t="s">
        <v>10</v>
      </c>
      <c r="C1876" t="s">
        <v>74</v>
      </c>
      <c r="D1876" t="s">
        <v>255</v>
      </c>
      <c r="E1876" t="s">
        <v>519</v>
      </c>
      <c r="F1876" t="s">
        <v>907</v>
      </c>
    </row>
    <row r="1877" spans="1:6" x14ac:dyDescent="0.25">
      <c r="A1877" t="s">
        <v>7</v>
      </c>
      <c r="B1877" t="s">
        <v>10</v>
      </c>
      <c r="C1877" t="s">
        <v>30</v>
      </c>
      <c r="D1877" t="s">
        <v>259</v>
      </c>
      <c r="E1877" t="s">
        <v>603</v>
      </c>
      <c r="F1877" t="s">
        <v>907</v>
      </c>
    </row>
    <row r="1878" spans="1:6" x14ac:dyDescent="0.25">
      <c r="A1878" t="s">
        <v>7</v>
      </c>
      <c r="B1878" t="s">
        <v>10</v>
      </c>
      <c r="C1878" t="s">
        <v>50</v>
      </c>
      <c r="D1878" t="s">
        <v>190</v>
      </c>
      <c r="E1878" t="s">
        <v>564</v>
      </c>
      <c r="F1878" t="s">
        <v>907</v>
      </c>
    </row>
    <row r="1879" spans="1:6" x14ac:dyDescent="0.25">
      <c r="A1879" t="s">
        <v>7</v>
      </c>
      <c r="B1879" t="s">
        <v>10</v>
      </c>
      <c r="C1879" t="s">
        <v>44</v>
      </c>
      <c r="D1879" t="s">
        <v>183</v>
      </c>
      <c r="E1879" t="s">
        <v>557</v>
      </c>
      <c r="F1879" t="s">
        <v>907</v>
      </c>
    </row>
    <row r="1880" spans="1:6" x14ac:dyDescent="0.25">
      <c r="A1880" t="s">
        <v>7</v>
      </c>
      <c r="B1880" t="s">
        <v>10</v>
      </c>
      <c r="C1880" t="s">
        <v>49</v>
      </c>
      <c r="D1880" t="s">
        <v>261</v>
      </c>
      <c r="E1880" t="s">
        <v>604</v>
      </c>
      <c r="F1880" t="s">
        <v>907</v>
      </c>
    </row>
    <row r="1881" spans="1:6" x14ac:dyDescent="0.25">
      <c r="A1881" t="s">
        <v>7</v>
      </c>
      <c r="B1881" t="s">
        <v>10</v>
      </c>
      <c r="C1881" t="s">
        <v>50</v>
      </c>
      <c r="D1881" t="s">
        <v>191</v>
      </c>
      <c r="E1881" t="s">
        <v>565</v>
      </c>
      <c r="F1881" t="s">
        <v>907</v>
      </c>
    </row>
    <row r="1882" spans="1:6" x14ac:dyDescent="0.25">
      <c r="A1882" t="s">
        <v>7</v>
      </c>
      <c r="B1882" t="s">
        <v>10</v>
      </c>
      <c r="C1882" t="s">
        <v>42</v>
      </c>
      <c r="D1882" t="s">
        <v>251</v>
      </c>
      <c r="E1882" t="s">
        <v>599</v>
      </c>
      <c r="F1882" t="s">
        <v>907</v>
      </c>
    </row>
    <row r="1883" spans="1:6" x14ac:dyDescent="0.25">
      <c r="A1883" t="s">
        <v>7</v>
      </c>
      <c r="B1883" t="s">
        <v>10</v>
      </c>
      <c r="C1883" t="s">
        <v>92</v>
      </c>
      <c r="D1883" t="s">
        <v>309</v>
      </c>
      <c r="E1883" t="s">
        <v>641</v>
      </c>
      <c r="F1883" t="s">
        <v>907</v>
      </c>
    </row>
    <row r="1884" spans="1:6" x14ac:dyDescent="0.25">
      <c r="A1884" t="s">
        <v>7</v>
      </c>
      <c r="B1884" t="s">
        <v>10</v>
      </c>
      <c r="C1884" t="s">
        <v>38</v>
      </c>
      <c r="D1884" t="s">
        <v>160</v>
      </c>
      <c r="E1884" t="s">
        <v>537</v>
      </c>
      <c r="F1884" t="s">
        <v>907</v>
      </c>
    </row>
    <row r="1885" spans="1:6" x14ac:dyDescent="0.25">
      <c r="A1885" t="s">
        <v>7</v>
      </c>
      <c r="B1885" t="s">
        <v>10</v>
      </c>
      <c r="C1885" t="s">
        <v>46</v>
      </c>
      <c r="D1885" t="s">
        <v>172</v>
      </c>
      <c r="E1885" t="s">
        <v>548</v>
      </c>
      <c r="F1885" t="s">
        <v>907</v>
      </c>
    </row>
    <row r="1886" spans="1:6" x14ac:dyDescent="0.25">
      <c r="A1886" t="s">
        <v>7</v>
      </c>
      <c r="B1886" t="s">
        <v>10</v>
      </c>
      <c r="C1886" t="s">
        <v>47</v>
      </c>
      <c r="D1886" t="s">
        <v>208</v>
      </c>
      <c r="E1886" t="s">
        <v>577</v>
      </c>
      <c r="F1886" t="s">
        <v>907</v>
      </c>
    </row>
    <row r="1887" spans="1:6" x14ac:dyDescent="0.25">
      <c r="A1887" t="s">
        <v>7</v>
      </c>
      <c r="B1887" t="s">
        <v>10</v>
      </c>
      <c r="C1887" t="s">
        <v>40</v>
      </c>
      <c r="D1887" t="s">
        <v>254</v>
      </c>
      <c r="E1887" t="s">
        <v>519</v>
      </c>
      <c r="F1887" t="s">
        <v>907</v>
      </c>
    </row>
    <row r="1888" spans="1:6" x14ac:dyDescent="0.25">
      <c r="A1888" t="s">
        <v>7</v>
      </c>
      <c r="B1888" t="s">
        <v>10</v>
      </c>
      <c r="C1888" t="s">
        <v>25</v>
      </c>
      <c r="D1888" t="s">
        <v>197</v>
      </c>
      <c r="E1888" t="s">
        <v>519</v>
      </c>
      <c r="F1888" t="s">
        <v>907</v>
      </c>
    </row>
    <row r="1889" spans="1:6" x14ac:dyDescent="0.25">
      <c r="A1889" t="s">
        <v>7</v>
      </c>
      <c r="B1889" t="s">
        <v>10</v>
      </c>
      <c r="C1889" t="s">
        <v>43</v>
      </c>
      <c r="D1889" t="s">
        <v>166</v>
      </c>
      <c r="E1889" t="s">
        <v>542</v>
      </c>
      <c r="F1889" t="s">
        <v>907</v>
      </c>
    </row>
    <row r="1890" spans="1:6" x14ac:dyDescent="0.25">
      <c r="A1890" t="s">
        <v>7</v>
      </c>
      <c r="B1890" t="s">
        <v>10</v>
      </c>
      <c r="C1890" t="s">
        <v>40</v>
      </c>
      <c r="D1890" t="s">
        <v>163</v>
      </c>
      <c r="E1890" t="s">
        <v>519</v>
      </c>
      <c r="F1890" t="s">
        <v>907</v>
      </c>
    </row>
    <row r="1891" spans="1:6" x14ac:dyDescent="0.25">
      <c r="A1891" t="s">
        <v>7</v>
      </c>
      <c r="B1891" t="s">
        <v>10</v>
      </c>
      <c r="C1891" t="s">
        <v>65</v>
      </c>
      <c r="D1891" t="s">
        <v>218</v>
      </c>
      <c r="E1891" t="s">
        <v>519</v>
      </c>
      <c r="F1891" t="s">
        <v>907</v>
      </c>
    </row>
    <row r="1892" spans="1:6" x14ac:dyDescent="0.25">
      <c r="A1892" t="s">
        <v>7</v>
      </c>
      <c r="B1892" t="s">
        <v>10</v>
      </c>
      <c r="C1892" t="s">
        <v>34</v>
      </c>
      <c r="D1892" t="s">
        <v>256</v>
      </c>
      <c r="E1892" t="s">
        <v>519</v>
      </c>
      <c r="F1892" t="s">
        <v>907</v>
      </c>
    </row>
    <row r="1893" spans="1:6" x14ac:dyDescent="0.25">
      <c r="A1893" t="s">
        <v>7</v>
      </c>
      <c r="B1893" t="s">
        <v>10</v>
      </c>
      <c r="C1893" t="s">
        <v>97</v>
      </c>
      <c r="D1893" t="s">
        <v>321</v>
      </c>
      <c r="E1893" t="s">
        <v>650</v>
      </c>
      <c r="F1893" t="s">
        <v>907</v>
      </c>
    </row>
    <row r="1894" spans="1:6" x14ac:dyDescent="0.25">
      <c r="A1894" t="s">
        <v>7</v>
      </c>
      <c r="B1894" t="s">
        <v>10</v>
      </c>
      <c r="C1894" t="s">
        <v>27</v>
      </c>
      <c r="D1894" t="s">
        <v>179</v>
      </c>
      <c r="E1894" t="s">
        <v>554</v>
      </c>
      <c r="F1894" t="s">
        <v>907</v>
      </c>
    </row>
    <row r="1895" spans="1:6" x14ac:dyDescent="0.25">
      <c r="A1895" t="s">
        <v>7</v>
      </c>
      <c r="B1895" t="s">
        <v>10</v>
      </c>
      <c r="C1895" t="s">
        <v>59</v>
      </c>
      <c r="D1895" t="s">
        <v>223</v>
      </c>
      <c r="E1895" t="s">
        <v>519</v>
      </c>
      <c r="F1895" t="s">
        <v>907</v>
      </c>
    </row>
    <row r="1896" spans="1:6" x14ac:dyDescent="0.25">
      <c r="A1896" t="s">
        <v>7</v>
      </c>
      <c r="B1896" t="s">
        <v>10</v>
      </c>
      <c r="C1896" t="s">
        <v>79</v>
      </c>
      <c r="D1896" t="s">
        <v>267</v>
      </c>
      <c r="E1896" t="s">
        <v>519</v>
      </c>
      <c r="F1896" t="s">
        <v>907</v>
      </c>
    </row>
    <row r="1897" spans="1:6" x14ac:dyDescent="0.25">
      <c r="A1897" t="s">
        <v>7</v>
      </c>
      <c r="B1897" t="s">
        <v>10</v>
      </c>
      <c r="C1897" t="s">
        <v>59</v>
      </c>
      <c r="D1897" t="s">
        <v>222</v>
      </c>
      <c r="E1897" t="s">
        <v>519</v>
      </c>
      <c r="F1897" t="s">
        <v>907</v>
      </c>
    </row>
    <row r="1898" spans="1:6" x14ac:dyDescent="0.25">
      <c r="A1898" t="s">
        <v>7</v>
      </c>
      <c r="B1898" t="s">
        <v>10</v>
      </c>
      <c r="C1898" t="s">
        <v>48</v>
      </c>
      <c r="D1898" t="s">
        <v>288</v>
      </c>
      <c r="E1898" t="s">
        <v>622</v>
      </c>
      <c r="F1898" t="s">
        <v>907</v>
      </c>
    </row>
    <row r="1899" spans="1:6" x14ac:dyDescent="0.25">
      <c r="A1899" t="s">
        <v>7</v>
      </c>
      <c r="B1899" t="s">
        <v>10</v>
      </c>
      <c r="C1899" t="s">
        <v>68</v>
      </c>
      <c r="D1899" t="s">
        <v>227</v>
      </c>
      <c r="E1899" t="s">
        <v>519</v>
      </c>
      <c r="F1899" t="s">
        <v>907</v>
      </c>
    </row>
    <row r="1900" spans="1:6" x14ac:dyDescent="0.25">
      <c r="A1900" t="s">
        <v>7</v>
      </c>
      <c r="B1900" t="s">
        <v>10</v>
      </c>
      <c r="C1900" t="s">
        <v>25</v>
      </c>
      <c r="D1900" t="s">
        <v>141</v>
      </c>
      <c r="E1900" t="s">
        <v>519</v>
      </c>
      <c r="F1900" t="s">
        <v>907</v>
      </c>
    </row>
    <row r="1901" spans="1:6" x14ac:dyDescent="0.25">
      <c r="A1901" t="s">
        <v>7</v>
      </c>
      <c r="B1901" t="s">
        <v>10</v>
      </c>
      <c r="C1901" t="s">
        <v>67</v>
      </c>
      <c r="D1901" t="s">
        <v>226</v>
      </c>
      <c r="E1901" t="s">
        <v>519</v>
      </c>
      <c r="F1901" t="s">
        <v>907</v>
      </c>
    </row>
    <row r="1902" spans="1:6" x14ac:dyDescent="0.25">
      <c r="A1902" t="s">
        <v>7</v>
      </c>
      <c r="B1902" t="s">
        <v>10</v>
      </c>
      <c r="C1902" t="s">
        <v>36</v>
      </c>
      <c r="D1902" t="s">
        <v>167</v>
      </c>
      <c r="E1902" t="s">
        <v>543</v>
      </c>
      <c r="F1902" t="s">
        <v>907</v>
      </c>
    </row>
    <row r="1903" spans="1:6" x14ac:dyDescent="0.25">
      <c r="A1903" t="s">
        <v>7</v>
      </c>
      <c r="B1903" t="s">
        <v>10</v>
      </c>
      <c r="C1903" t="s">
        <v>34</v>
      </c>
      <c r="D1903" t="s">
        <v>220</v>
      </c>
      <c r="E1903" t="s">
        <v>519</v>
      </c>
      <c r="F1903" t="s">
        <v>907</v>
      </c>
    </row>
    <row r="1904" spans="1:6" x14ac:dyDescent="0.25">
      <c r="A1904" t="s">
        <v>7</v>
      </c>
      <c r="B1904" t="s">
        <v>10</v>
      </c>
      <c r="C1904" t="s">
        <v>41</v>
      </c>
      <c r="D1904" t="s">
        <v>232</v>
      </c>
      <c r="E1904" t="s">
        <v>589</v>
      </c>
      <c r="F1904" t="s">
        <v>907</v>
      </c>
    </row>
    <row r="1905" spans="1:6" x14ac:dyDescent="0.25">
      <c r="A1905" t="s">
        <v>7</v>
      </c>
      <c r="B1905" t="s">
        <v>10</v>
      </c>
      <c r="C1905" t="s">
        <v>49</v>
      </c>
      <c r="D1905" t="s">
        <v>177</v>
      </c>
      <c r="E1905" t="s">
        <v>553</v>
      </c>
      <c r="F1905" t="s">
        <v>907</v>
      </c>
    </row>
    <row r="1906" spans="1:6" x14ac:dyDescent="0.25">
      <c r="A1906" t="s">
        <v>7</v>
      </c>
      <c r="B1906" t="s">
        <v>10</v>
      </c>
      <c r="C1906" t="s">
        <v>41</v>
      </c>
      <c r="D1906" t="s">
        <v>192</v>
      </c>
      <c r="E1906" t="s">
        <v>519</v>
      </c>
      <c r="F1906" t="s">
        <v>907</v>
      </c>
    </row>
    <row r="1907" spans="1:6" x14ac:dyDescent="0.25">
      <c r="A1907" t="s">
        <v>7</v>
      </c>
      <c r="B1907" t="s">
        <v>10</v>
      </c>
      <c r="C1907" t="s">
        <v>31</v>
      </c>
      <c r="D1907" t="s">
        <v>217</v>
      </c>
      <c r="E1907" t="s">
        <v>585</v>
      </c>
      <c r="F1907" t="s">
        <v>907</v>
      </c>
    </row>
    <row r="1908" spans="1:6" x14ac:dyDescent="0.25">
      <c r="A1908" t="s">
        <v>7</v>
      </c>
      <c r="B1908" t="s">
        <v>10</v>
      </c>
      <c r="C1908" t="s">
        <v>73</v>
      </c>
      <c r="D1908" t="s">
        <v>236</v>
      </c>
      <c r="E1908" t="s">
        <v>519</v>
      </c>
      <c r="F1908" t="s">
        <v>907</v>
      </c>
    </row>
    <row r="1909" spans="1:6" x14ac:dyDescent="0.25">
      <c r="A1909" t="s">
        <v>7</v>
      </c>
      <c r="B1909" t="s">
        <v>10</v>
      </c>
      <c r="C1909" t="s">
        <v>68</v>
      </c>
      <c r="D1909" t="s">
        <v>235</v>
      </c>
      <c r="E1909" t="s">
        <v>591</v>
      </c>
      <c r="F1909" t="s">
        <v>907</v>
      </c>
    </row>
    <row r="1910" spans="1:6" x14ac:dyDescent="0.25">
      <c r="A1910" t="s">
        <v>7</v>
      </c>
      <c r="B1910" t="s">
        <v>10</v>
      </c>
      <c r="C1910" t="s">
        <v>74</v>
      </c>
      <c r="D1910" t="s">
        <v>237</v>
      </c>
      <c r="E1910" t="s">
        <v>519</v>
      </c>
      <c r="F1910" t="s">
        <v>907</v>
      </c>
    </row>
    <row r="1911" spans="1:6" x14ac:dyDescent="0.25">
      <c r="A1911" t="s">
        <v>7</v>
      </c>
      <c r="B1911" t="s">
        <v>10</v>
      </c>
      <c r="C1911" t="s">
        <v>59</v>
      </c>
      <c r="D1911" t="s">
        <v>222</v>
      </c>
      <c r="E1911" t="s">
        <v>519</v>
      </c>
      <c r="F1911" t="s">
        <v>907</v>
      </c>
    </row>
    <row r="1912" spans="1:6" x14ac:dyDescent="0.25">
      <c r="A1912" t="s">
        <v>7</v>
      </c>
      <c r="B1912" t="s">
        <v>10</v>
      </c>
      <c r="C1912" t="s">
        <v>48</v>
      </c>
      <c r="D1912" t="s">
        <v>288</v>
      </c>
      <c r="E1912" t="s">
        <v>622</v>
      </c>
      <c r="F1912" t="s">
        <v>907</v>
      </c>
    </row>
    <row r="1913" spans="1:6" x14ac:dyDescent="0.25">
      <c r="A1913" t="s">
        <v>7</v>
      </c>
      <c r="B1913" t="s">
        <v>10</v>
      </c>
      <c r="C1913" t="s">
        <v>25</v>
      </c>
      <c r="D1913" t="s">
        <v>141</v>
      </c>
      <c r="E1913" t="s">
        <v>519</v>
      </c>
      <c r="F1913" t="s">
        <v>907</v>
      </c>
    </row>
    <row r="1914" spans="1:6" x14ac:dyDescent="0.25">
      <c r="A1914" t="s">
        <v>7</v>
      </c>
      <c r="B1914" t="s">
        <v>10</v>
      </c>
      <c r="C1914" t="s">
        <v>67</v>
      </c>
      <c r="D1914" t="s">
        <v>226</v>
      </c>
      <c r="E1914" t="s">
        <v>519</v>
      </c>
      <c r="F1914" t="s">
        <v>907</v>
      </c>
    </row>
    <row r="1915" spans="1:6" x14ac:dyDescent="0.25">
      <c r="A1915" t="s">
        <v>7</v>
      </c>
      <c r="B1915" t="s">
        <v>10</v>
      </c>
      <c r="C1915" t="s">
        <v>36</v>
      </c>
      <c r="D1915" t="s">
        <v>167</v>
      </c>
      <c r="E1915" t="s">
        <v>543</v>
      </c>
      <c r="F1915" t="s">
        <v>907</v>
      </c>
    </row>
    <row r="1916" spans="1:6" x14ac:dyDescent="0.25">
      <c r="A1916" t="s">
        <v>7</v>
      </c>
      <c r="B1916" t="s">
        <v>10</v>
      </c>
      <c r="C1916" t="s">
        <v>34</v>
      </c>
      <c r="D1916" t="s">
        <v>220</v>
      </c>
      <c r="E1916" t="s">
        <v>519</v>
      </c>
      <c r="F1916" t="s">
        <v>907</v>
      </c>
    </row>
    <row r="1917" spans="1:6" x14ac:dyDescent="0.25">
      <c r="A1917" t="s">
        <v>7</v>
      </c>
      <c r="B1917" t="s">
        <v>10</v>
      </c>
      <c r="C1917" t="s">
        <v>41</v>
      </c>
      <c r="D1917" t="s">
        <v>232</v>
      </c>
      <c r="E1917" t="s">
        <v>589</v>
      </c>
      <c r="F1917" t="s">
        <v>907</v>
      </c>
    </row>
    <row r="1918" spans="1:6" x14ac:dyDescent="0.25">
      <c r="A1918" t="s">
        <v>7</v>
      </c>
      <c r="B1918" t="s">
        <v>10</v>
      </c>
      <c r="C1918" t="s">
        <v>49</v>
      </c>
      <c r="D1918" t="s">
        <v>177</v>
      </c>
      <c r="E1918" t="s">
        <v>553</v>
      </c>
      <c r="F1918" t="s">
        <v>907</v>
      </c>
    </row>
    <row r="1919" spans="1:6" x14ac:dyDescent="0.25">
      <c r="A1919" t="s">
        <v>7</v>
      </c>
      <c r="B1919" t="s">
        <v>11</v>
      </c>
      <c r="C1919" t="s">
        <v>29</v>
      </c>
      <c r="D1919" t="s">
        <v>290</v>
      </c>
      <c r="E1919" t="s">
        <v>623</v>
      </c>
      <c r="F1919" t="s">
        <v>1546</v>
      </c>
    </row>
    <row r="1920" spans="1:6" x14ac:dyDescent="0.25">
      <c r="A1920" t="s">
        <v>7</v>
      </c>
      <c r="B1920" t="s">
        <v>11</v>
      </c>
      <c r="C1920" t="s">
        <v>83</v>
      </c>
      <c r="D1920" t="s">
        <v>281</v>
      </c>
      <c r="E1920" t="s">
        <v>615</v>
      </c>
      <c r="F1920" t="s">
        <v>1547</v>
      </c>
    </row>
    <row r="1921" spans="1:6" x14ac:dyDescent="0.25">
      <c r="A1921" t="s">
        <v>7</v>
      </c>
      <c r="B1921" t="s">
        <v>11</v>
      </c>
      <c r="C1921" t="s">
        <v>27</v>
      </c>
      <c r="D1921" t="s">
        <v>291</v>
      </c>
      <c r="E1921" t="s">
        <v>624</v>
      </c>
      <c r="F1921" t="s">
        <v>1548</v>
      </c>
    </row>
    <row r="1922" spans="1:6" x14ac:dyDescent="0.25">
      <c r="A1922" t="s">
        <v>7</v>
      </c>
      <c r="B1922" t="s">
        <v>11</v>
      </c>
      <c r="C1922" t="s">
        <v>22</v>
      </c>
      <c r="D1922" t="s">
        <v>138</v>
      </c>
      <c r="E1922" t="s">
        <v>516</v>
      </c>
      <c r="F1922" t="s">
        <v>1549</v>
      </c>
    </row>
    <row r="1923" spans="1:6" x14ac:dyDescent="0.25">
      <c r="A1923" t="s">
        <v>7</v>
      </c>
      <c r="B1923" t="s">
        <v>11</v>
      </c>
      <c r="C1923" t="s">
        <v>83</v>
      </c>
      <c r="D1923" t="s">
        <v>322</v>
      </c>
      <c r="E1923" t="s">
        <v>651</v>
      </c>
      <c r="F1923" t="s">
        <v>1550</v>
      </c>
    </row>
    <row r="1924" spans="1:6" x14ac:dyDescent="0.25">
      <c r="A1924" t="s">
        <v>7</v>
      </c>
      <c r="B1924" t="s">
        <v>11</v>
      </c>
      <c r="C1924" t="s">
        <v>31</v>
      </c>
      <c r="D1924" t="s">
        <v>149</v>
      </c>
      <c r="E1924" t="s">
        <v>526</v>
      </c>
      <c r="F1924" t="s">
        <v>1551</v>
      </c>
    </row>
    <row r="1925" spans="1:6" x14ac:dyDescent="0.25">
      <c r="A1925" t="s">
        <v>7</v>
      </c>
      <c r="B1925" t="s">
        <v>11</v>
      </c>
      <c r="C1925" t="s">
        <v>35</v>
      </c>
      <c r="D1925" t="s">
        <v>303</v>
      </c>
      <c r="E1925" t="s">
        <v>636</v>
      </c>
      <c r="F1925" t="s">
        <v>1552</v>
      </c>
    </row>
    <row r="1926" spans="1:6" x14ac:dyDescent="0.25">
      <c r="A1926" t="s">
        <v>7</v>
      </c>
      <c r="B1926" t="s">
        <v>11</v>
      </c>
      <c r="C1926" t="s">
        <v>81</v>
      </c>
      <c r="D1926" t="s">
        <v>274</v>
      </c>
      <c r="E1926" t="s">
        <v>610</v>
      </c>
      <c r="F1926" t="s">
        <v>1164</v>
      </c>
    </row>
    <row r="1927" spans="1:6" x14ac:dyDescent="0.25">
      <c r="A1927" t="s">
        <v>7</v>
      </c>
      <c r="B1927" t="s">
        <v>11</v>
      </c>
      <c r="C1927" t="s">
        <v>26</v>
      </c>
      <c r="D1927" t="s">
        <v>142</v>
      </c>
      <c r="E1927" t="s">
        <v>520</v>
      </c>
      <c r="F1927" t="s">
        <v>1553</v>
      </c>
    </row>
    <row r="1928" spans="1:6" x14ac:dyDescent="0.25">
      <c r="A1928" t="s">
        <v>7</v>
      </c>
      <c r="B1928" t="s">
        <v>11</v>
      </c>
      <c r="C1928" t="s">
        <v>23</v>
      </c>
      <c r="D1928" t="s">
        <v>304</v>
      </c>
      <c r="E1928" t="s">
        <v>637</v>
      </c>
      <c r="F1928" t="s">
        <v>1554</v>
      </c>
    </row>
    <row r="1929" spans="1:6" x14ac:dyDescent="0.25">
      <c r="A1929" t="s">
        <v>7</v>
      </c>
      <c r="B1929" t="s">
        <v>11</v>
      </c>
      <c r="C1929" t="s">
        <v>26</v>
      </c>
      <c r="D1929" t="s">
        <v>297</v>
      </c>
      <c r="E1929" t="s">
        <v>630</v>
      </c>
      <c r="F1929" t="s">
        <v>1555</v>
      </c>
    </row>
    <row r="1930" spans="1:6" x14ac:dyDescent="0.25">
      <c r="A1930" t="s">
        <v>7</v>
      </c>
      <c r="B1930" t="s">
        <v>11</v>
      </c>
      <c r="C1930" t="s">
        <v>84</v>
      </c>
      <c r="D1930" t="s">
        <v>284</v>
      </c>
      <c r="E1930" t="s">
        <v>618</v>
      </c>
      <c r="F1930" t="s">
        <v>1396</v>
      </c>
    </row>
    <row r="1931" spans="1:6" x14ac:dyDescent="0.25">
      <c r="A1931" t="s">
        <v>7</v>
      </c>
      <c r="B1931" t="s">
        <v>11</v>
      </c>
      <c r="C1931" t="s">
        <v>35</v>
      </c>
      <c r="D1931" t="s">
        <v>155</v>
      </c>
      <c r="E1931" t="s">
        <v>532</v>
      </c>
      <c r="F1931" t="s">
        <v>1556</v>
      </c>
    </row>
    <row r="1932" spans="1:6" x14ac:dyDescent="0.25">
      <c r="A1932" t="s">
        <v>7</v>
      </c>
      <c r="B1932" t="s">
        <v>11</v>
      </c>
      <c r="C1932" t="s">
        <v>26</v>
      </c>
      <c r="D1932" t="s">
        <v>180</v>
      </c>
      <c r="E1932" t="s">
        <v>555</v>
      </c>
      <c r="F1932" t="s">
        <v>1557</v>
      </c>
    </row>
    <row r="1933" spans="1:6" x14ac:dyDescent="0.25">
      <c r="A1933" t="s">
        <v>7</v>
      </c>
      <c r="B1933" t="s">
        <v>11</v>
      </c>
      <c r="C1933" t="s">
        <v>50</v>
      </c>
      <c r="D1933" t="s">
        <v>244</v>
      </c>
      <c r="E1933" t="s">
        <v>596</v>
      </c>
      <c r="F1933" t="s">
        <v>990</v>
      </c>
    </row>
    <row r="1934" spans="1:6" x14ac:dyDescent="0.25">
      <c r="A1934" t="s">
        <v>7</v>
      </c>
      <c r="B1934" t="s">
        <v>11</v>
      </c>
      <c r="C1934" t="s">
        <v>31</v>
      </c>
      <c r="D1934" t="s">
        <v>313</v>
      </c>
      <c r="E1934" t="s">
        <v>533</v>
      </c>
      <c r="F1934" t="s">
        <v>1170</v>
      </c>
    </row>
    <row r="1935" spans="1:6" x14ac:dyDescent="0.25">
      <c r="A1935" t="s">
        <v>7</v>
      </c>
      <c r="B1935" t="s">
        <v>11</v>
      </c>
      <c r="C1935" t="s">
        <v>31</v>
      </c>
      <c r="D1935" t="s">
        <v>294</v>
      </c>
      <c r="E1935" t="s">
        <v>627</v>
      </c>
      <c r="F1935" t="s">
        <v>1558</v>
      </c>
    </row>
    <row r="1936" spans="1:6" x14ac:dyDescent="0.25">
      <c r="A1936" t="s">
        <v>7</v>
      </c>
      <c r="B1936" t="s">
        <v>11</v>
      </c>
      <c r="C1936" t="s">
        <v>27</v>
      </c>
      <c r="D1936" t="s">
        <v>143</v>
      </c>
      <c r="E1936" t="s">
        <v>521</v>
      </c>
      <c r="F1936" t="s">
        <v>1559</v>
      </c>
    </row>
    <row r="1937" spans="1:6" x14ac:dyDescent="0.25">
      <c r="A1937" t="s">
        <v>7</v>
      </c>
      <c r="B1937" t="s">
        <v>11</v>
      </c>
      <c r="C1937" t="s">
        <v>27</v>
      </c>
      <c r="D1937" t="s">
        <v>152</v>
      </c>
      <c r="E1937" t="s">
        <v>529</v>
      </c>
      <c r="F1937" t="s">
        <v>1560</v>
      </c>
    </row>
    <row r="1938" spans="1:6" x14ac:dyDescent="0.25">
      <c r="A1938" t="s">
        <v>7</v>
      </c>
      <c r="B1938" t="s">
        <v>11</v>
      </c>
      <c r="C1938" t="s">
        <v>27</v>
      </c>
      <c r="D1938" t="s">
        <v>323</v>
      </c>
      <c r="E1938" t="s">
        <v>652</v>
      </c>
      <c r="F1938" t="s">
        <v>1561</v>
      </c>
    </row>
    <row r="1939" spans="1:6" x14ac:dyDescent="0.25">
      <c r="A1939" t="s">
        <v>7</v>
      </c>
      <c r="B1939" t="s">
        <v>11</v>
      </c>
      <c r="C1939" t="s">
        <v>80</v>
      </c>
      <c r="D1939" t="s">
        <v>268</v>
      </c>
      <c r="E1939" t="s">
        <v>605</v>
      </c>
      <c r="F1939" t="s">
        <v>1236</v>
      </c>
    </row>
    <row r="1940" spans="1:6" x14ac:dyDescent="0.25">
      <c r="A1940" t="s">
        <v>7</v>
      </c>
      <c r="B1940" t="s">
        <v>11</v>
      </c>
      <c r="C1940" t="s">
        <v>24</v>
      </c>
      <c r="D1940" t="s">
        <v>140</v>
      </c>
      <c r="E1940" t="s">
        <v>518</v>
      </c>
      <c r="F1940" t="s">
        <v>1562</v>
      </c>
    </row>
    <row r="1941" spans="1:6" x14ac:dyDescent="0.25">
      <c r="A1941" t="s">
        <v>7</v>
      </c>
      <c r="B1941" t="s">
        <v>11</v>
      </c>
      <c r="C1941" t="s">
        <v>57</v>
      </c>
      <c r="D1941" t="s">
        <v>275</v>
      </c>
      <c r="E1941" t="s">
        <v>611</v>
      </c>
      <c r="F1941" t="s">
        <v>1191</v>
      </c>
    </row>
    <row r="1942" spans="1:6" x14ac:dyDescent="0.25">
      <c r="A1942" t="s">
        <v>7</v>
      </c>
      <c r="B1942" t="s">
        <v>11</v>
      </c>
      <c r="C1942" t="s">
        <v>51</v>
      </c>
      <c r="D1942" t="s">
        <v>300</v>
      </c>
      <c r="E1942" t="s">
        <v>633</v>
      </c>
      <c r="F1942" t="s">
        <v>1563</v>
      </c>
    </row>
    <row r="1943" spans="1:6" x14ac:dyDescent="0.25">
      <c r="A1943" t="s">
        <v>7</v>
      </c>
      <c r="B1943" t="s">
        <v>11</v>
      </c>
      <c r="C1943" t="s">
        <v>45</v>
      </c>
      <c r="D1943" t="s">
        <v>170</v>
      </c>
      <c r="E1943" t="s">
        <v>546</v>
      </c>
      <c r="F1943" t="s">
        <v>1564</v>
      </c>
    </row>
    <row r="1944" spans="1:6" x14ac:dyDescent="0.25">
      <c r="A1944" t="s">
        <v>7</v>
      </c>
      <c r="B1944" t="s">
        <v>11</v>
      </c>
      <c r="C1944" t="s">
        <v>94</v>
      </c>
      <c r="D1944" t="s">
        <v>314</v>
      </c>
      <c r="E1944" t="s">
        <v>645</v>
      </c>
      <c r="F1944" t="s">
        <v>1565</v>
      </c>
    </row>
    <row r="1945" spans="1:6" x14ac:dyDescent="0.25">
      <c r="A1945" t="s">
        <v>7</v>
      </c>
      <c r="B1945" t="s">
        <v>11</v>
      </c>
      <c r="C1945" t="s">
        <v>41</v>
      </c>
      <c r="D1945" t="s">
        <v>293</v>
      </c>
      <c r="E1945" t="s">
        <v>626</v>
      </c>
      <c r="F1945" t="s">
        <v>1566</v>
      </c>
    </row>
    <row r="1946" spans="1:6" x14ac:dyDescent="0.25">
      <c r="A1946" t="s">
        <v>7</v>
      </c>
      <c r="B1946" t="s">
        <v>11</v>
      </c>
      <c r="C1946" t="s">
        <v>27</v>
      </c>
      <c r="D1946" t="s">
        <v>151</v>
      </c>
      <c r="E1946" t="s">
        <v>528</v>
      </c>
      <c r="F1946" t="s">
        <v>1306</v>
      </c>
    </row>
    <row r="1947" spans="1:6" x14ac:dyDescent="0.25">
      <c r="A1947" t="s">
        <v>7</v>
      </c>
      <c r="B1947" t="s">
        <v>11</v>
      </c>
      <c r="C1947" t="s">
        <v>22</v>
      </c>
      <c r="D1947" t="s">
        <v>146</v>
      </c>
      <c r="E1947" t="s">
        <v>523</v>
      </c>
      <c r="F1947" t="s">
        <v>959</v>
      </c>
    </row>
    <row r="1948" spans="1:6" x14ac:dyDescent="0.25">
      <c r="A1948" t="s">
        <v>7</v>
      </c>
      <c r="B1948" t="s">
        <v>11</v>
      </c>
      <c r="C1948" t="s">
        <v>43</v>
      </c>
      <c r="D1948" t="s">
        <v>319</v>
      </c>
      <c r="E1948" t="s">
        <v>622</v>
      </c>
      <c r="F1948" t="s">
        <v>1567</v>
      </c>
    </row>
    <row r="1949" spans="1:6" x14ac:dyDescent="0.25">
      <c r="A1949" t="s">
        <v>7</v>
      </c>
      <c r="B1949" t="s">
        <v>11</v>
      </c>
      <c r="C1949" t="s">
        <v>93</v>
      </c>
      <c r="D1949" t="s">
        <v>312</v>
      </c>
      <c r="E1949" t="s">
        <v>644</v>
      </c>
      <c r="F1949" t="s">
        <v>914</v>
      </c>
    </row>
    <row r="1950" spans="1:6" x14ac:dyDescent="0.25">
      <c r="A1950" t="s">
        <v>7</v>
      </c>
      <c r="B1950" t="s">
        <v>11</v>
      </c>
      <c r="C1950" t="s">
        <v>32</v>
      </c>
      <c r="D1950" t="s">
        <v>150</v>
      </c>
      <c r="E1950" t="s">
        <v>527</v>
      </c>
      <c r="F1950" t="s">
        <v>1487</v>
      </c>
    </row>
    <row r="1951" spans="1:6" x14ac:dyDescent="0.25">
      <c r="A1951" t="s">
        <v>7</v>
      </c>
      <c r="B1951" t="s">
        <v>11</v>
      </c>
      <c r="C1951" t="s">
        <v>27</v>
      </c>
      <c r="D1951" t="s">
        <v>145</v>
      </c>
      <c r="E1951" t="s">
        <v>519</v>
      </c>
      <c r="F1951" t="s">
        <v>1568</v>
      </c>
    </row>
    <row r="1952" spans="1:6" x14ac:dyDescent="0.25">
      <c r="A1952" t="s">
        <v>7</v>
      </c>
      <c r="B1952" t="s">
        <v>11</v>
      </c>
      <c r="C1952" t="s">
        <v>57</v>
      </c>
      <c r="D1952" t="s">
        <v>271</v>
      </c>
      <c r="E1952" t="s">
        <v>519</v>
      </c>
      <c r="F1952" t="s">
        <v>1010</v>
      </c>
    </row>
    <row r="1953" spans="1:6" x14ac:dyDescent="0.25">
      <c r="A1953" t="s">
        <v>7</v>
      </c>
      <c r="B1953" t="s">
        <v>11</v>
      </c>
      <c r="C1953" t="s">
        <v>47</v>
      </c>
      <c r="D1953" t="s">
        <v>173</v>
      </c>
      <c r="E1953" t="s">
        <v>549</v>
      </c>
      <c r="F1953" t="s">
        <v>1133</v>
      </c>
    </row>
    <row r="1954" spans="1:6" x14ac:dyDescent="0.25">
      <c r="A1954" t="s">
        <v>7</v>
      </c>
      <c r="B1954" t="s">
        <v>11</v>
      </c>
      <c r="C1954" t="s">
        <v>90</v>
      </c>
      <c r="D1954" t="s">
        <v>305</v>
      </c>
      <c r="E1954" t="s">
        <v>638</v>
      </c>
      <c r="F1954" t="s">
        <v>1490</v>
      </c>
    </row>
    <row r="1955" spans="1:6" x14ac:dyDescent="0.25">
      <c r="A1955" t="s">
        <v>7</v>
      </c>
      <c r="B1955" t="s">
        <v>11</v>
      </c>
      <c r="C1955" t="s">
        <v>39</v>
      </c>
      <c r="D1955" t="s">
        <v>161</v>
      </c>
      <c r="E1955" t="s">
        <v>538</v>
      </c>
      <c r="F1955" t="s">
        <v>1429</v>
      </c>
    </row>
    <row r="1956" spans="1:6" x14ac:dyDescent="0.25">
      <c r="A1956" t="s">
        <v>7</v>
      </c>
      <c r="B1956" t="s">
        <v>11</v>
      </c>
      <c r="C1956" t="s">
        <v>33</v>
      </c>
      <c r="D1956" t="s">
        <v>153</v>
      </c>
      <c r="E1956" t="s">
        <v>530</v>
      </c>
      <c r="F1956" t="s">
        <v>1569</v>
      </c>
    </row>
    <row r="1957" spans="1:6" x14ac:dyDescent="0.25">
      <c r="A1957" t="s">
        <v>7</v>
      </c>
      <c r="B1957" t="s">
        <v>11</v>
      </c>
      <c r="C1957" t="s">
        <v>38</v>
      </c>
      <c r="D1957" t="s">
        <v>174</v>
      </c>
      <c r="E1957" t="s">
        <v>550</v>
      </c>
      <c r="F1957" t="s">
        <v>860</v>
      </c>
    </row>
    <row r="1958" spans="1:6" x14ac:dyDescent="0.25">
      <c r="A1958" t="s">
        <v>7</v>
      </c>
      <c r="B1958" t="s">
        <v>11</v>
      </c>
      <c r="C1958" t="s">
        <v>29</v>
      </c>
      <c r="D1958" t="s">
        <v>292</v>
      </c>
      <c r="E1958" t="s">
        <v>625</v>
      </c>
      <c r="F1958" t="s">
        <v>1074</v>
      </c>
    </row>
    <row r="1959" spans="1:6" x14ac:dyDescent="0.25">
      <c r="A1959" t="s">
        <v>7</v>
      </c>
      <c r="B1959" t="s">
        <v>11</v>
      </c>
      <c r="C1959" t="s">
        <v>96</v>
      </c>
      <c r="D1959" t="s">
        <v>318</v>
      </c>
      <c r="E1959" t="s">
        <v>519</v>
      </c>
      <c r="F1959" t="s">
        <v>862</v>
      </c>
    </row>
    <row r="1960" spans="1:6" x14ac:dyDescent="0.25">
      <c r="A1960" t="s">
        <v>7</v>
      </c>
      <c r="B1960" t="s">
        <v>11</v>
      </c>
      <c r="C1960" t="s">
        <v>38</v>
      </c>
      <c r="D1960" t="s">
        <v>188</v>
      </c>
      <c r="E1960" t="s">
        <v>562</v>
      </c>
      <c r="F1960" t="s">
        <v>964</v>
      </c>
    </row>
    <row r="1961" spans="1:6" x14ac:dyDescent="0.25">
      <c r="A1961" t="s">
        <v>7</v>
      </c>
      <c r="B1961" t="s">
        <v>11</v>
      </c>
      <c r="C1961" t="s">
        <v>39</v>
      </c>
      <c r="D1961" t="s">
        <v>240</v>
      </c>
      <c r="E1961" t="s">
        <v>593</v>
      </c>
      <c r="F1961" t="s">
        <v>1262</v>
      </c>
    </row>
    <row r="1962" spans="1:6" x14ac:dyDescent="0.25">
      <c r="A1962" t="s">
        <v>7</v>
      </c>
      <c r="B1962" t="s">
        <v>11</v>
      </c>
      <c r="C1962" t="s">
        <v>29</v>
      </c>
      <c r="D1962" t="s">
        <v>147</v>
      </c>
      <c r="E1962" t="s">
        <v>524</v>
      </c>
      <c r="F1962" t="s">
        <v>1139</v>
      </c>
    </row>
    <row r="1963" spans="1:6" x14ac:dyDescent="0.25">
      <c r="A1963" t="s">
        <v>7</v>
      </c>
      <c r="B1963" t="s">
        <v>11</v>
      </c>
      <c r="C1963" t="s">
        <v>61</v>
      </c>
      <c r="D1963" t="s">
        <v>320</v>
      </c>
      <c r="E1963" t="s">
        <v>649</v>
      </c>
      <c r="F1963" t="s">
        <v>863</v>
      </c>
    </row>
    <row r="1964" spans="1:6" x14ac:dyDescent="0.25">
      <c r="A1964" t="s">
        <v>7</v>
      </c>
      <c r="B1964" t="s">
        <v>11</v>
      </c>
      <c r="C1964" t="s">
        <v>29</v>
      </c>
      <c r="D1964" t="s">
        <v>272</v>
      </c>
      <c r="E1964" t="s">
        <v>608</v>
      </c>
      <c r="F1964" t="s">
        <v>1015</v>
      </c>
    </row>
    <row r="1965" spans="1:6" x14ac:dyDescent="0.25">
      <c r="A1965" t="s">
        <v>7</v>
      </c>
      <c r="B1965" t="s">
        <v>11</v>
      </c>
      <c r="C1965" t="s">
        <v>54</v>
      </c>
      <c r="D1965" t="s">
        <v>185</v>
      </c>
      <c r="E1965" t="s">
        <v>559</v>
      </c>
      <c r="F1965" t="s">
        <v>1080</v>
      </c>
    </row>
    <row r="1966" spans="1:6" x14ac:dyDescent="0.25">
      <c r="A1966" t="s">
        <v>7</v>
      </c>
      <c r="B1966" t="s">
        <v>11</v>
      </c>
      <c r="C1966" t="s">
        <v>57</v>
      </c>
      <c r="D1966" t="s">
        <v>324</v>
      </c>
      <c r="E1966" t="s">
        <v>653</v>
      </c>
      <c r="F1966" t="s">
        <v>1570</v>
      </c>
    </row>
    <row r="1967" spans="1:6" x14ac:dyDescent="0.25">
      <c r="A1967" t="s">
        <v>7</v>
      </c>
      <c r="B1967" t="s">
        <v>11</v>
      </c>
      <c r="C1967" t="s">
        <v>27</v>
      </c>
      <c r="D1967" t="s">
        <v>229</v>
      </c>
      <c r="E1967" t="s">
        <v>519</v>
      </c>
      <c r="F1967" t="s">
        <v>1207</v>
      </c>
    </row>
    <row r="1968" spans="1:6" x14ac:dyDescent="0.25">
      <c r="A1968" t="s">
        <v>7</v>
      </c>
      <c r="B1968" t="s">
        <v>11</v>
      </c>
      <c r="C1968" t="s">
        <v>29</v>
      </c>
      <c r="D1968" t="s">
        <v>289</v>
      </c>
      <c r="E1968" t="s">
        <v>519</v>
      </c>
      <c r="F1968" t="s">
        <v>1207</v>
      </c>
    </row>
    <row r="1969" spans="1:6" x14ac:dyDescent="0.25">
      <c r="A1969" t="s">
        <v>7</v>
      </c>
      <c r="B1969" t="s">
        <v>11</v>
      </c>
      <c r="C1969" t="s">
        <v>38</v>
      </c>
      <c r="D1969" t="s">
        <v>199</v>
      </c>
      <c r="E1969" t="s">
        <v>570</v>
      </c>
      <c r="F1969" t="s">
        <v>1571</v>
      </c>
    </row>
    <row r="1970" spans="1:6" x14ac:dyDescent="0.25">
      <c r="A1970" t="s">
        <v>7</v>
      </c>
      <c r="B1970" t="s">
        <v>11</v>
      </c>
      <c r="C1970" t="s">
        <v>24</v>
      </c>
      <c r="D1970" t="s">
        <v>168</v>
      </c>
      <c r="E1970" t="s">
        <v>544</v>
      </c>
      <c r="F1970" t="s">
        <v>869</v>
      </c>
    </row>
    <row r="1971" spans="1:6" x14ac:dyDescent="0.25">
      <c r="A1971" t="s">
        <v>7</v>
      </c>
      <c r="B1971" t="s">
        <v>11</v>
      </c>
      <c r="C1971" t="s">
        <v>85</v>
      </c>
      <c r="D1971" t="s">
        <v>283</v>
      </c>
      <c r="E1971" t="s">
        <v>617</v>
      </c>
      <c r="F1971" t="s">
        <v>1267</v>
      </c>
    </row>
    <row r="1972" spans="1:6" x14ac:dyDescent="0.25">
      <c r="A1972" t="s">
        <v>7</v>
      </c>
      <c r="B1972" t="s">
        <v>11</v>
      </c>
      <c r="C1972" t="s">
        <v>42</v>
      </c>
      <c r="D1972" t="s">
        <v>165</v>
      </c>
      <c r="E1972" t="s">
        <v>541</v>
      </c>
      <c r="F1972" t="s">
        <v>1572</v>
      </c>
    </row>
    <row r="1973" spans="1:6" x14ac:dyDescent="0.25">
      <c r="A1973" t="s">
        <v>7</v>
      </c>
      <c r="B1973" t="s">
        <v>11</v>
      </c>
      <c r="C1973" t="s">
        <v>91</v>
      </c>
      <c r="D1973" t="s">
        <v>310</v>
      </c>
      <c r="E1973" t="s">
        <v>642</v>
      </c>
      <c r="F1973" t="s">
        <v>1573</v>
      </c>
    </row>
    <row r="1974" spans="1:6" x14ac:dyDescent="0.25">
      <c r="A1974" t="s">
        <v>7</v>
      </c>
      <c r="B1974" t="s">
        <v>11</v>
      </c>
      <c r="C1974" t="s">
        <v>33</v>
      </c>
      <c r="D1974" t="s">
        <v>286</v>
      </c>
      <c r="E1974" t="s">
        <v>620</v>
      </c>
      <c r="F1974" t="s">
        <v>1213</v>
      </c>
    </row>
    <row r="1975" spans="1:6" x14ac:dyDescent="0.25">
      <c r="A1975" t="s">
        <v>7</v>
      </c>
      <c r="B1975" t="s">
        <v>11</v>
      </c>
      <c r="C1975" t="s">
        <v>56</v>
      </c>
      <c r="D1975" t="s">
        <v>187</v>
      </c>
      <c r="E1975" t="s">
        <v>561</v>
      </c>
      <c r="F1975" t="s">
        <v>1147</v>
      </c>
    </row>
    <row r="1976" spans="1:6" x14ac:dyDescent="0.25">
      <c r="A1976" t="s">
        <v>7</v>
      </c>
      <c r="B1976" t="s">
        <v>11</v>
      </c>
      <c r="C1976" t="s">
        <v>91</v>
      </c>
      <c r="D1976" t="s">
        <v>307</v>
      </c>
      <c r="E1976" t="s">
        <v>639</v>
      </c>
      <c r="F1976" t="s">
        <v>1147</v>
      </c>
    </row>
    <row r="1977" spans="1:6" x14ac:dyDescent="0.25">
      <c r="A1977" t="s">
        <v>7</v>
      </c>
      <c r="B1977" t="s">
        <v>11</v>
      </c>
      <c r="C1977" t="s">
        <v>37</v>
      </c>
      <c r="D1977" t="s">
        <v>159</v>
      </c>
      <c r="E1977" t="s">
        <v>536</v>
      </c>
      <c r="F1977" t="s">
        <v>874</v>
      </c>
    </row>
    <row r="1978" spans="1:6" x14ac:dyDescent="0.25">
      <c r="A1978" t="s">
        <v>7</v>
      </c>
      <c r="B1978" t="s">
        <v>11</v>
      </c>
      <c r="C1978" t="s">
        <v>34</v>
      </c>
      <c r="D1978" t="s">
        <v>154</v>
      </c>
      <c r="E1978" t="s">
        <v>531</v>
      </c>
      <c r="F1978" t="s">
        <v>876</v>
      </c>
    </row>
    <row r="1979" spans="1:6" x14ac:dyDescent="0.25">
      <c r="A1979" t="s">
        <v>7</v>
      </c>
      <c r="B1979" t="s">
        <v>11</v>
      </c>
      <c r="C1979" t="s">
        <v>54</v>
      </c>
      <c r="D1979" t="s">
        <v>204</v>
      </c>
      <c r="E1979" t="s">
        <v>574</v>
      </c>
      <c r="F1979" t="s">
        <v>972</v>
      </c>
    </row>
    <row r="1980" spans="1:6" x14ac:dyDescent="0.25">
      <c r="A1980" t="s">
        <v>7</v>
      </c>
      <c r="B1980" t="s">
        <v>11</v>
      </c>
      <c r="C1980" t="s">
        <v>75</v>
      </c>
      <c r="D1980" t="s">
        <v>243</v>
      </c>
      <c r="E1980" t="s">
        <v>595</v>
      </c>
      <c r="F1980" t="s">
        <v>1091</v>
      </c>
    </row>
    <row r="1981" spans="1:6" x14ac:dyDescent="0.25">
      <c r="A1981" t="s">
        <v>7</v>
      </c>
      <c r="B1981" t="s">
        <v>11</v>
      </c>
      <c r="C1981" t="s">
        <v>63</v>
      </c>
      <c r="D1981" t="s">
        <v>214</v>
      </c>
      <c r="E1981" t="s">
        <v>583</v>
      </c>
      <c r="F1981" t="s">
        <v>877</v>
      </c>
    </row>
    <row r="1982" spans="1:6" x14ac:dyDescent="0.25">
      <c r="A1982" t="s">
        <v>7</v>
      </c>
      <c r="B1982" t="s">
        <v>11</v>
      </c>
      <c r="C1982" t="s">
        <v>27</v>
      </c>
      <c r="D1982" t="s">
        <v>175</v>
      </c>
      <c r="E1982" t="s">
        <v>551</v>
      </c>
      <c r="F1982" t="s">
        <v>1574</v>
      </c>
    </row>
    <row r="1983" spans="1:6" x14ac:dyDescent="0.25">
      <c r="A1983" t="s">
        <v>7</v>
      </c>
      <c r="B1983" t="s">
        <v>11</v>
      </c>
      <c r="C1983" t="s">
        <v>62</v>
      </c>
      <c r="D1983" t="s">
        <v>213</v>
      </c>
      <c r="E1983" t="s">
        <v>582</v>
      </c>
      <c r="F1983" t="s">
        <v>1150</v>
      </c>
    </row>
    <row r="1984" spans="1:6" x14ac:dyDescent="0.25">
      <c r="A1984" t="s">
        <v>7</v>
      </c>
      <c r="B1984" t="s">
        <v>11</v>
      </c>
      <c r="C1984" t="s">
        <v>59</v>
      </c>
      <c r="D1984" t="s">
        <v>285</v>
      </c>
      <c r="E1984" t="s">
        <v>619</v>
      </c>
      <c r="F1984" t="s">
        <v>974</v>
      </c>
    </row>
    <row r="1985" spans="1:6" x14ac:dyDescent="0.25">
      <c r="A1985" t="s">
        <v>7</v>
      </c>
      <c r="B1985" t="s">
        <v>11</v>
      </c>
      <c r="C1985" t="s">
        <v>55</v>
      </c>
      <c r="D1985" t="s">
        <v>308</v>
      </c>
      <c r="E1985" t="s">
        <v>640</v>
      </c>
      <c r="F1985" t="s">
        <v>975</v>
      </c>
    </row>
    <row r="1986" spans="1:6" x14ac:dyDescent="0.25">
      <c r="A1986" t="s">
        <v>7</v>
      </c>
      <c r="B1986" t="s">
        <v>11</v>
      </c>
      <c r="C1986" t="s">
        <v>22</v>
      </c>
      <c r="D1986" t="s">
        <v>302</v>
      </c>
      <c r="E1986" t="s">
        <v>635</v>
      </c>
      <c r="F1986" t="s">
        <v>1497</v>
      </c>
    </row>
    <row r="1987" spans="1:6" x14ac:dyDescent="0.25">
      <c r="A1987" t="s">
        <v>7</v>
      </c>
      <c r="B1987" t="s">
        <v>11</v>
      </c>
      <c r="C1987" t="s">
        <v>50</v>
      </c>
      <c r="D1987" t="s">
        <v>178</v>
      </c>
      <c r="E1987" t="s">
        <v>519</v>
      </c>
      <c r="F1987" t="s">
        <v>927</v>
      </c>
    </row>
    <row r="1988" spans="1:6" x14ac:dyDescent="0.25">
      <c r="A1988" t="s">
        <v>7</v>
      </c>
      <c r="B1988" t="s">
        <v>11</v>
      </c>
      <c r="C1988" t="s">
        <v>27</v>
      </c>
      <c r="D1988" t="s">
        <v>195</v>
      </c>
      <c r="E1988" t="s">
        <v>568</v>
      </c>
      <c r="F1988" t="s">
        <v>976</v>
      </c>
    </row>
    <row r="1989" spans="1:6" x14ac:dyDescent="0.25">
      <c r="A1989" t="s">
        <v>7</v>
      </c>
      <c r="B1989" t="s">
        <v>11</v>
      </c>
      <c r="C1989" t="s">
        <v>50</v>
      </c>
      <c r="D1989" t="s">
        <v>325</v>
      </c>
      <c r="E1989" t="s">
        <v>654</v>
      </c>
      <c r="F1989" t="s">
        <v>1029</v>
      </c>
    </row>
    <row r="1990" spans="1:6" x14ac:dyDescent="0.25">
      <c r="A1990" t="s">
        <v>7</v>
      </c>
      <c r="B1990" t="s">
        <v>11</v>
      </c>
      <c r="C1990" t="s">
        <v>58</v>
      </c>
      <c r="D1990" t="s">
        <v>201</v>
      </c>
      <c r="E1990" t="s">
        <v>571</v>
      </c>
      <c r="F1990" t="s">
        <v>930</v>
      </c>
    </row>
    <row r="1991" spans="1:6" x14ac:dyDescent="0.25">
      <c r="A1991" t="s">
        <v>7</v>
      </c>
      <c r="B1991" t="s">
        <v>11</v>
      </c>
      <c r="C1991" t="s">
        <v>92</v>
      </c>
      <c r="D1991" t="s">
        <v>309</v>
      </c>
      <c r="E1991" t="s">
        <v>641</v>
      </c>
      <c r="F1991" t="s">
        <v>930</v>
      </c>
    </row>
    <row r="1992" spans="1:6" x14ac:dyDescent="0.25">
      <c r="A1992" t="s">
        <v>7</v>
      </c>
      <c r="B1992" t="s">
        <v>11</v>
      </c>
      <c r="C1992" t="s">
        <v>37</v>
      </c>
      <c r="D1992" t="s">
        <v>270</v>
      </c>
      <c r="E1992" t="s">
        <v>607</v>
      </c>
      <c r="F1992" t="s">
        <v>887</v>
      </c>
    </row>
    <row r="1993" spans="1:6" x14ac:dyDescent="0.25">
      <c r="A1993" t="s">
        <v>7</v>
      </c>
      <c r="B1993" t="s">
        <v>11</v>
      </c>
      <c r="C1993" t="s">
        <v>52</v>
      </c>
      <c r="D1993" t="s">
        <v>182</v>
      </c>
      <c r="E1993" t="s">
        <v>519</v>
      </c>
      <c r="F1993" t="s">
        <v>1096</v>
      </c>
    </row>
    <row r="1994" spans="1:6" x14ac:dyDescent="0.25">
      <c r="A1994" t="s">
        <v>7</v>
      </c>
      <c r="B1994" t="s">
        <v>11</v>
      </c>
      <c r="C1994" t="s">
        <v>44</v>
      </c>
      <c r="D1994" t="s">
        <v>169</v>
      </c>
      <c r="E1994" t="s">
        <v>545</v>
      </c>
      <c r="F1994" t="s">
        <v>1153</v>
      </c>
    </row>
    <row r="1995" spans="1:6" x14ac:dyDescent="0.25">
      <c r="A1995" t="s">
        <v>7</v>
      </c>
      <c r="B1995" t="s">
        <v>11</v>
      </c>
      <c r="C1995" t="s">
        <v>56</v>
      </c>
      <c r="D1995" t="s">
        <v>193</v>
      </c>
      <c r="E1995" t="s">
        <v>566</v>
      </c>
      <c r="F1995" t="s">
        <v>933</v>
      </c>
    </row>
    <row r="1996" spans="1:6" x14ac:dyDescent="0.25">
      <c r="A1996" t="s">
        <v>7</v>
      </c>
      <c r="B1996" t="s">
        <v>11</v>
      </c>
      <c r="C1996" t="s">
        <v>68</v>
      </c>
      <c r="D1996" t="s">
        <v>273</v>
      </c>
      <c r="E1996" t="s">
        <v>609</v>
      </c>
      <c r="F1996" t="s">
        <v>1035</v>
      </c>
    </row>
    <row r="1997" spans="1:6" x14ac:dyDescent="0.25">
      <c r="A1997" t="s">
        <v>7</v>
      </c>
      <c r="B1997" t="s">
        <v>11</v>
      </c>
      <c r="C1997" t="s">
        <v>55</v>
      </c>
      <c r="D1997" t="s">
        <v>186</v>
      </c>
      <c r="E1997" t="s">
        <v>560</v>
      </c>
      <c r="F1997" t="s">
        <v>1035</v>
      </c>
    </row>
    <row r="1998" spans="1:6" x14ac:dyDescent="0.25">
      <c r="A1998" t="s">
        <v>7</v>
      </c>
      <c r="B1998" t="s">
        <v>11</v>
      </c>
      <c r="C1998" t="s">
        <v>24</v>
      </c>
      <c r="D1998" t="s">
        <v>202</v>
      </c>
      <c r="E1998" t="s">
        <v>572</v>
      </c>
      <c r="F1998" t="s">
        <v>1216</v>
      </c>
    </row>
    <row r="1999" spans="1:6" x14ac:dyDescent="0.25">
      <c r="A1999" t="s">
        <v>7</v>
      </c>
      <c r="B1999" t="s">
        <v>11</v>
      </c>
      <c r="C1999" t="s">
        <v>69</v>
      </c>
      <c r="D1999" t="s">
        <v>228</v>
      </c>
      <c r="E1999" t="s">
        <v>587</v>
      </c>
      <c r="F1999" t="s">
        <v>892</v>
      </c>
    </row>
    <row r="2000" spans="1:6" x14ac:dyDescent="0.25">
      <c r="A2000" t="s">
        <v>7</v>
      </c>
      <c r="B2000" t="s">
        <v>11</v>
      </c>
      <c r="C2000" t="s">
        <v>27</v>
      </c>
      <c r="D2000" t="s">
        <v>171</v>
      </c>
      <c r="E2000" t="s">
        <v>547</v>
      </c>
      <c r="F2000" t="s">
        <v>892</v>
      </c>
    </row>
    <row r="2001" spans="1:6" x14ac:dyDescent="0.25">
      <c r="A2001" t="s">
        <v>7</v>
      </c>
      <c r="B2001" t="s">
        <v>11</v>
      </c>
      <c r="C2001" t="s">
        <v>56</v>
      </c>
      <c r="D2001" t="s">
        <v>196</v>
      </c>
      <c r="E2001" t="s">
        <v>569</v>
      </c>
      <c r="F2001" t="s">
        <v>1154</v>
      </c>
    </row>
    <row r="2002" spans="1:6" x14ac:dyDescent="0.25">
      <c r="A2002" t="s">
        <v>7</v>
      </c>
      <c r="B2002" t="s">
        <v>11</v>
      </c>
      <c r="C2002" t="s">
        <v>89</v>
      </c>
      <c r="D2002" t="s">
        <v>317</v>
      </c>
      <c r="E2002" t="s">
        <v>648</v>
      </c>
      <c r="F2002" t="s">
        <v>1271</v>
      </c>
    </row>
    <row r="2003" spans="1:6" x14ac:dyDescent="0.25">
      <c r="A2003" t="s">
        <v>7</v>
      </c>
      <c r="B2003" t="s">
        <v>11</v>
      </c>
      <c r="C2003" t="s">
        <v>93</v>
      </c>
      <c r="D2003" t="s">
        <v>316</v>
      </c>
      <c r="E2003" t="s">
        <v>647</v>
      </c>
      <c r="F2003" t="s">
        <v>894</v>
      </c>
    </row>
    <row r="2004" spans="1:6" x14ac:dyDescent="0.25">
      <c r="A2004" t="s">
        <v>7</v>
      </c>
      <c r="B2004" t="s">
        <v>11</v>
      </c>
      <c r="C2004" t="s">
        <v>67</v>
      </c>
      <c r="D2004" t="s">
        <v>301</v>
      </c>
      <c r="E2004" t="s">
        <v>634</v>
      </c>
      <c r="F2004" t="s">
        <v>895</v>
      </c>
    </row>
    <row r="2005" spans="1:6" x14ac:dyDescent="0.25">
      <c r="A2005" t="s">
        <v>7</v>
      </c>
      <c r="B2005" t="s">
        <v>11</v>
      </c>
      <c r="C2005" t="s">
        <v>38</v>
      </c>
      <c r="D2005" t="s">
        <v>206</v>
      </c>
      <c r="E2005" t="s">
        <v>575</v>
      </c>
      <c r="F2005" t="s">
        <v>980</v>
      </c>
    </row>
    <row r="2006" spans="1:6" x14ac:dyDescent="0.25">
      <c r="A2006" t="s">
        <v>7</v>
      </c>
      <c r="B2006" t="s">
        <v>11</v>
      </c>
      <c r="C2006" t="s">
        <v>62</v>
      </c>
      <c r="D2006" t="s">
        <v>212</v>
      </c>
      <c r="E2006" t="s">
        <v>581</v>
      </c>
      <c r="F2006" t="s">
        <v>897</v>
      </c>
    </row>
    <row r="2007" spans="1:6" x14ac:dyDescent="0.25">
      <c r="A2007" t="s">
        <v>7</v>
      </c>
      <c r="B2007" t="s">
        <v>11</v>
      </c>
      <c r="C2007" t="s">
        <v>80</v>
      </c>
      <c r="D2007" t="s">
        <v>277</v>
      </c>
      <c r="E2007" t="s">
        <v>519</v>
      </c>
      <c r="F2007" t="s">
        <v>981</v>
      </c>
    </row>
    <row r="2008" spans="1:6" x14ac:dyDescent="0.25">
      <c r="A2008" t="s">
        <v>7</v>
      </c>
      <c r="B2008" t="s">
        <v>11</v>
      </c>
      <c r="C2008" t="s">
        <v>34</v>
      </c>
      <c r="D2008" t="s">
        <v>299</v>
      </c>
      <c r="E2008" t="s">
        <v>631</v>
      </c>
      <c r="F2008" t="s">
        <v>981</v>
      </c>
    </row>
    <row r="2009" spans="1:6" x14ac:dyDescent="0.25">
      <c r="A2009" t="s">
        <v>7</v>
      </c>
      <c r="B2009" t="s">
        <v>11</v>
      </c>
      <c r="C2009" t="s">
        <v>87</v>
      </c>
      <c r="D2009" t="s">
        <v>295</v>
      </c>
      <c r="E2009" t="s">
        <v>628</v>
      </c>
      <c r="F2009" t="s">
        <v>1037</v>
      </c>
    </row>
    <row r="2010" spans="1:6" x14ac:dyDescent="0.25">
      <c r="A2010" t="s">
        <v>7</v>
      </c>
      <c r="B2010" t="s">
        <v>11</v>
      </c>
      <c r="C2010" t="s">
        <v>66</v>
      </c>
      <c r="D2010" t="s">
        <v>219</v>
      </c>
      <c r="E2010" t="s">
        <v>586</v>
      </c>
      <c r="F2010" t="s">
        <v>21</v>
      </c>
    </row>
    <row r="2011" spans="1:6" x14ac:dyDescent="0.25">
      <c r="A2011" t="s">
        <v>7</v>
      </c>
      <c r="B2011" t="s">
        <v>11</v>
      </c>
      <c r="C2011" t="s">
        <v>41</v>
      </c>
      <c r="D2011" t="s">
        <v>164</v>
      </c>
      <c r="E2011" t="s">
        <v>540</v>
      </c>
      <c r="F2011" t="s">
        <v>21</v>
      </c>
    </row>
    <row r="2012" spans="1:6" x14ac:dyDescent="0.25">
      <c r="A2012" t="s">
        <v>7</v>
      </c>
      <c r="B2012" t="s">
        <v>11</v>
      </c>
      <c r="C2012" t="s">
        <v>48</v>
      </c>
      <c r="D2012" t="s">
        <v>176</v>
      </c>
      <c r="E2012" t="s">
        <v>552</v>
      </c>
      <c r="F2012" t="s">
        <v>20</v>
      </c>
    </row>
    <row r="2013" spans="1:6" x14ac:dyDescent="0.25">
      <c r="A2013" t="s">
        <v>7</v>
      </c>
      <c r="B2013" t="s">
        <v>11</v>
      </c>
      <c r="C2013" t="s">
        <v>49</v>
      </c>
      <c r="D2013" t="s">
        <v>257</v>
      </c>
      <c r="E2013" t="s">
        <v>601</v>
      </c>
      <c r="F2013" t="s">
        <v>20</v>
      </c>
    </row>
    <row r="2014" spans="1:6" x14ac:dyDescent="0.25">
      <c r="A2014" t="s">
        <v>7</v>
      </c>
      <c r="B2014" t="s">
        <v>11</v>
      </c>
      <c r="C2014" t="s">
        <v>70</v>
      </c>
      <c r="D2014" t="s">
        <v>230</v>
      </c>
      <c r="E2014" t="s">
        <v>588</v>
      </c>
      <c r="F2014" t="s">
        <v>899</v>
      </c>
    </row>
    <row r="2015" spans="1:6" x14ac:dyDescent="0.25">
      <c r="A2015" t="s">
        <v>7</v>
      </c>
      <c r="B2015" t="s">
        <v>11</v>
      </c>
      <c r="C2015" t="s">
        <v>86</v>
      </c>
      <c r="D2015" t="s">
        <v>287</v>
      </c>
      <c r="E2015" t="s">
        <v>621</v>
      </c>
      <c r="F2015" t="s">
        <v>902</v>
      </c>
    </row>
    <row r="2016" spans="1:6" x14ac:dyDescent="0.25">
      <c r="A2016" t="s">
        <v>7</v>
      </c>
      <c r="B2016" t="s">
        <v>11</v>
      </c>
      <c r="C2016" t="s">
        <v>36</v>
      </c>
      <c r="D2016" t="s">
        <v>162</v>
      </c>
      <c r="E2016" t="s">
        <v>539</v>
      </c>
      <c r="F2016" t="s">
        <v>903</v>
      </c>
    </row>
    <row r="2017" spans="1:6" x14ac:dyDescent="0.25">
      <c r="A2017" t="s">
        <v>7</v>
      </c>
      <c r="B2017" t="s">
        <v>11</v>
      </c>
      <c r="C2017" t="s">
        <v>46</v>
      </c>
      <c r="D2017" t="s">
        <v>311</v>
      </c>
      <c r="E2017" t="s">
        <v>643</v>
      </c>
      <c r="F2017" t="s">
        <v>903</v>
      </c>
    </row>
    <row r="2018" spans="1:6" x14ac:dyDescent="0.25">
      <c r="A2018" t="s">
        <v>7</v>
      </c>
      <c r="B2018" t="s">
        <v>11</v>
      </c>
      <c r="C2018" t="s">
        <v>44</v>
      </c>
      <c r="D2018" t="s">
        <v>269</v>
      </c>
      <c r="E2018" t="s">
        <v>606</v>
      </c>
      <c r="F2018" t="s">
        <v>903</v>
      </c>
    </row>
    <row r="2019" spans="1:6" x14ac:dyDescent="0.25">
      <c r="A2019" t="s">
        <v>7</v>
      </c>
      <c r="B2019" t="s">
        <v>11</v>
      </c>
      <c r="C2019" t="s">
        <v>28</v>
      </c>
      <c r="D2019" t="s">
        <v>144</v>
      </c>
      <c r="E2019" t="s">
        <v>522</v>
      </c>
      <c r="F2019" t="s">
        <v>904</v>
      </c>
    </row>
    <row r="2020" spans="1:6" x14ac:dyDescent="0.25">
      <c r="A2020" t="s">
        <v>7</v>
      </c>
      <c r="B2020" t="s">
        <v>11</v>
      </c>
      <c r="C2020" t="s">
        <v>68</v>
      </c>
      <c r="D2020" t="s">
        <v>235</v>
      </c>
      <c r="E2020" t="s">
        <v>591</v>
      </c>
      <c r="F2020" t="s">
        <v>905</v>
      </c>
    </row>
    <row r="2021" spans="1:6" x14ac:dyDescent="0.25">
      <c r="A2021" t="s">
        <v>7</v>
      </c>
      <c r="B2021" t="s">
        <v>11</v>
      </c>
      <c r="C2021" t="s">
        <v>57</v>
      </c>
      <c r="D2021" t="s">
        <v>200</v>
      </c>
      <c r="E2021" t="s">
        <v>519</v>
      </c>
      <c r="F2021" t="s">
        <v>906</v>
      </c>
    </row>
    <row r="2022" spans="1:6" x14ac:dyDescent="0.25">
      <c r="A2022" t="s">
        <v>7</v>
      </c>
      <c r="B2022" t="s">
        <v>11</v>
      </c>
      <c r="C2022" t="s">
        <v>30</v>
      </c>
      <c r="D2022" t="s">
        <v>148</v>
      </c>
      <c r="E2022" t="s">
        <v>525</v>
      </c>
      <c r="F2022" t="s">
        <v>906</v>
      </c>
    </row>
    <row r="2023" spans="1:6" x14ac:dyDescent="0.25">
      <c r="A2023" t="s">
        <v>7</v>
      </c>
      <c r="B2023" t="s">
        <v>11</v>
      </c>
      <c r="C2023" t="s">
        <v>92</v>
      </c>
      <c r="D2023" t="s">
        <v>326</v>
      </c>
      <c r="E2023" t="s">
        <v>655</v>
      </c>
      <c r="F2023" t="s">
        <v>906</v>
      </c>
    </row>
    <row r="2024" spans="1:6" x14ac:dyDescent="0.25">
      <c r="A2024" t="s">
        <v>7</v>
      </c>
      <c r="B2024" t="s">
        <v>11</v>
      </c>
      <c r="C2024" t="s">
        <v>53</v>
      </c>
      <c r="D2024" t="s">
        <v>184</v>
      </c>
      <c r="E2024" t="s">
        <v>558</v>
      </c>
      <c r="F2024" t="s">
        <v>906</v>
      </c>
    </row>
    <row r="2025" spans="1:6" x14ac:dyDescent="0.25">
      <c r="A2025" t="s">
        <v>7</v>
      </c>
      <c r="B2025" t="s">
        <v>11</v>
      </c>
      <c r="C2025" t="s">
        <v>53</v>
      </c>
      <c r="D2025" t="s">
        <v>211</v>
      </c>
      <c r="E2025" t="s">
        <v>580</v>
      </c>
      <c r="F2025" t="s">
        <v>906</v>
      </c>
    </row>
    <row r="2026" spans="1:6" x14ac:dyDescent="0.25">
      <c r="A2026" t="s">
        <v>7</v>
      </c>
      <c r="B2026" t="s">
        <v>11</v>
      </c>
      <c r="C2026" t="s">
        <v>47</v>
      </c>
      <c r="D2026" t="s">
        <v>208</v>
      </c>
      <c r="E2026" t="s">
        <v>577</v>
      </c>
      <c r="F2026" t="s">
        <v>906</v>
      </c>
    </row>
    <row r="2027" spans="1:6" x14ac:dyDescent="0.25">
      <c r="A2027" t="s">
        <v>7</v>
      </c>
      <c r="B2027" t="s">
        <v>11</v>
      </c>
      <c r="C2027" t="s">
        <v>51</v>
      </c>
      <c r="D2027" t="s">
        <v>181</v>
      </c>
      <c r="E2027" t="s">
        <v>556</v>
      </c>
      <c r="F2027" t="s">
        <v>907</v>
      </c>
    </row>
    <row r="2028" spans="1:6" x14ac:dyDescent="0.25">
      <c r="A2028" t="s">
        <v>7</v>
      </c>
      <c r="B2028" t="s">
        <v>11</v>
      </c>
      <c r="C2028" t="s">
        <v>88</v>
      </c>
      <c r="D2028" t="s">
        <v>296</v>
      </c>
      <c r="E2028" t="s">
        <v>629</v>
      </c>
      <c r="F2028" t="s">
        <v>907</v>
      </c>
    </row>
    <row r="2029" spans="1:6" x14ac:dyDescent="0.25">
      <c r="A2029" t="s">
        <v>7</v>
      </c>
      <c r="B2029" t="s">
        <v>11</v>
      </c>
      <c r="C2029" t="s">
        <v>25</v>
      </c>
      <c r="D2029" t="s">
        <v>141</v>
      </c>
      <c r="E2029" t="s">
        <v>519</v>
      </c>
      <c r="F2029" t="s">
        <v>907</v>
      </c>
    </row>
    <row r="2030" spans="1:6" x14ac:dyDescent="0.25">
      <c r="A2030" t="s">
        <v>7</v>
      </c>
      <c r="B2030" t="s">
        <v>11</v>
      </c>
      <c r="C2030" t="s">
        <v>34</v>
      </c>
      <c r="D2030" t="s">
        <v>220</v>
      </c>
      <c r="E2030" t="s">
        <v>519</v>
      </c>
      <c r="F2030" t="s">
        <v>907</v>
      </c>
    </row>
    <row r="2031" spans="1:6" x14ac:dyDescent="0.25">
      <c r="A2031" t="s">
        <v>7</v>
      </c>
      <c r="B2031" t="s">
        <v>11</v>
      </c>
      <c r="C2031" t="s">
        <v>22</v>
      </c>
      <c r="D2031" t="s">
        <v>215</v>
      </c>
      <c r="E2031" t="s">
        <v>519</v>
      </c>
      <c r="F2031" t="s">
        <v>907</v>
      </c>
    </row>
    <row r="2032" spans="1:6" x14ac:dyDescent="0.25">
      <c r="A2032" t="s">
        <v>7</v>
      </c>
      <c r="B2032" t="s">
        <v>11</v>
      </c>
      <c r="C2032" t="s">
        <v>44</v>
      </c>
      <c r="D2032" t="s">
        <v>238</v>
      </c>
      <c r="E2032" t="s">
        <v>519</v>
      </c>
      <c r="F2032" t="s">
        <v>907</v>
      </c>
    </row>
    <row r="2033" spans="1:6" x14ac:dyDescent="0.25">
      <c r="A2033" t="s">
        <v>7</v>
      </c>
      <c r="B2033" t="s">
        <v>11</v>
      </c>
      <c r="C2033" t="s">
        <v>24</v>
      </c>
      <c r="D2033" t="s">
        <v>306</v>
      </c>
      <c r="E2033" t="s">
        <v>519</v>
      </c>
      <c r="F2033" t="s">
        <v>907</v>
      </c>
    </row>
    <row r="2034" spans="1:6" x14ac:dyDescent="0.25">
      <c r="A2034" t="s">
        <v>7</v>
      </c>
      <c r="B2034" t="s">
        <v>11</v>
      </c>
      <c r="C2034" t="s">
        <v>49</v>
      </c>
      <c r="D2034" t="s">
        <v>177</v>
      </c>
      <c r="E2034" t="s">
        <v>553</v>
      </c>
      <c r="F2034" t="s">
        <v>907</v>
      </c>
    </row>
    <row r="2035" spans="1:6" x14ac:dyDescent="0.25">
      <c r="A2035" t="s">
        <v>7</v>
      </c>
      <c r="B2035" t="s">
        <v>11</v>
      </c>
      <c r="C2035" t="s">
        <v>46</v>
      </c>
      <c r="D2035" t="s">
        <v>279</v>
      </c>
      <c r="E2035" t="s">
        <v>614</v>
      </c>
      <c r="F2035" t="s">
        <v>907</v>
      </c>
    </row>
    <row r="2036" spans="1:6" x14ac:dyDescent="0.25">
      <c r="A2036" t="s">
        <v>7</v>
      </c>
      <c r="B2036" t="s">
        <v>11</v>
      </c>
      <c r="C2036" t="s">
        <v>40</v>
      </c>
      <c r="D2036" t="s">
        <v>163</v>
      </c>
      <c r="E2036" t="s">
        <v>519</v>
      </c>
      <c r="F2036" t="s">
        <v>907</v>
      </c>
    </row>
    <row r="2037" spans="1:6" x14ac:dyDescent="0.25">
      <c r="A2037" t="s">
        <v>7</v>
      </c>
      <c r="B2037" t="s">
        <v>11</v>
      </c>
      <c r="C2037" t="s">
        <v>31</v>
      </c>
      <c r="D2037" t="s">
        <v>217</v>
      </c>
      <c r="E2037" t="s">
        <v>585</v>
      </c>
      <c r="F2037" t="s">
        <v>907</v>
      </c>
    </row>
    <row r="2038" spans="1:6" x14ac:dyDescent="0.25">
      <c r="A2038" t="s">
        <v>7</v>
      </c>
      <c r="B2038" t="s">
        <v>11</v>
      </c>
      <c r="C2038" t="s">
        <v>27</v>
      </c>
      <c r="D2038" t="s">
        <v>179</v>
      </c>
      <c r="E2038" t="s">
        <v>554</v>
      </c>
      <c r="F2038" t="s">
        <v>907</v>
      </c>
    </row>
    <row r="2039" spans="1:6" x14ac:dyDescent="0.25">
      <c r="A2039" t="s">
        <v>7</v>
      </c>
      <c r="B2039" t="s">
        <v>11</v>
      </c>
      <c r="C2039" t="s">
        <v>22</v>
      </c>
      <c r="D2039" t="s">
        <v>221</v>
      </c>
      <c r="E2039" t="s">
        <v>519</v>
      </c>
      <c r="F2039" t="s">
        <v>907</v>
      </c>
    </row>
    <row r="2040" spans="1:6" x14ac:dyDescent="0.25">
      <c r="A2040" t="s">
        <v>7</v>
      </c>
      <c r="B2040" t="s">
        <v>11</v>
      </c>
      <c r="C2040" t="s">
        <v>30</v>
      </c>
      <c r="D2040" t="s">
        <v>198</v>
      </c>
      <c r="E2040" t="s">
        <v>519</v>
      </c>
      <c r="F2040" t="s">
        <v>907</v>
      </c>
    </row>
    <row r="2041" spans="1:6" x14ac:dyDescent="0.25">
      <c r="A2041" t="s">
        <v>7</v>
      </c>
      <c r="B2041" t="s">
        <v>11</v>
      </c>
      <c r="C2041" t="s">
        <v>24</v>
      </c>
      <c r="D2041" t="s">
        <v>327</v>
      </c>
      <c r="E2041" t="s">
        <v>656</v>
      </c>
      <c r="F2041" t="s">
        <v>907</v>
      </c>
    </row>
    <row r="2042" spans="1:6" x14ac:dyDescent="0.25">
      <c r="A2042" t="s">
        <v>7</v>
      </c>
      <c r="B2042" t="s">
        <v>11</v>
      </c>
      <c r="C2042" t="s">
        <v>47</v>
      </c>
      <c r="D2042" t="s">
        <v>194</v>
      </c>
      <c r="E2042" t="s">
        <v>567</v>
      </c>
      <c r="F2042" t="s">
        <v>907</v>
      </c>
    </row>
    <row r="2043" spans="1:6" x14ac:dyDescent="0.25">
      <c r="A2043" t="s">
        <v>7</v>
      </c>
      <c r="B2043" t="s">
        <v>11</v>
      </c>
      <c r="C2043" t="s">
        <v>61</v>
      </c>
      <c r="D2043" t="s">
        <v>207</v>
      </c>
      <c r="E2043" t="s">
        <v>576</v>
      </c>
      <c r="F2043" t="s">
        <v>907</v>
      </c>
    </row>
    <row r="2044" spans="1:6" x14ac:dyDescent="0.25">
      <c r="A2044" t="s">
        <v>7</v>
      </c>
      <c r="B2044" t="s">
        <v>11</v>
      </c>
      <c r="C2044" t="s">
        <v>64</v>
      </c>
      <c r="D2044" t="s">
        <v>216</v>
      </c>
      <c r="E2044" t="s">
        <v>584</v>
      </c>
      <c r="F2044" t="s">
        <v>907</v>
      </c>
    </row>
    <row r="2045" spans="1:6" x14ac:dyDescent="0.25">
      <c r="A2045" t="s">
        <v>7</v>
      </c>
      <c r="B2045" t="s">
        <v>11</v>
      </c>
      <c r="C2045" t="s">
        <v>50</v>
      </c>
      <c r="D2045" t="s">
        <v>190</v>
      </c>
      <c r="E2045" t="s">
        <v>564</v>
      </c>
      <c r="F2045" t="s">
        <v>907</v>
      </c>
    </row>
    <row r="2046" spans="1:6" x14ac:dyDescent="0.25">
      <c r="A2046" t="s">
        <v>7</v>
      </c>
      <c r="B2046" t="s">
        <v>11</v>
      </c>
      <c r="C2046" t="s">
        <v>41</v>
      </c>
      <c r="D2046" t="s">
        <v>192</v>
      </c>
      <c r="E2046" t="s">
        <v>519</v>
      </c>
      <c r="F2046" t="s">
        <v>907</v>
      </c>
    </row>
    <row r="2047" spans="1:6" x14ac:dyDescent="0.25">
      <c r="A2047" t="s">
        <v>7</v>
      </c>
      <c r="B2047" t="s">
        <v>11</v>
      </c>
      <c r="C2047" t="s">
        <v>84</v>
      </c>
      <c r="D2047" t="s">
        <v>282</v>
      </c>
      <c r="E2047" t="s">
        <v>616</v>
      </c>
      <c r="F2047" t="s">
        <v>907</v>
      </c>
    </row>
    <row r="2048" spans="1:6" x14ac:dyDescent="0.25">
      <c r="A2048" t="s">
        <v>7</v>
      </c>
      <c r="B2048" t="s">
        <v>11</v>
      </c>
      <c r="C2048" t="s">
        <v>36</v>
      </c>
      <c r="D2048" t="s">
        <v>158</v>
      </c>
      <c r="E2048" t="s">
        <v>535</v>
      </c>
      <c r="F2048" t="s">
        <v>907</v>
      </c>
    </row>
    <row r="2049" spans="1:6" x14ac:dyDescent="0.25">
      <c r="A2049" t="s">
        <v>7</v>
      </c>
      <c r="B2049" t="s">
        <v>11</v>
      </c>
      <c r="C2049" t="s">
        <v>89</v>
      </c>
      <c r="D2049" t="s">
        <v>298</v>
      </c>
      <c r="E2049" t="s">
        <v>519</v>
      </c>
      <c r="F2049" t="s">
        <v>907</v>
      </c>
    </row>
    <row r="2050" spans="1:6" x14ac:dyDescent="0.25">
      <c r="A2050" t="s">
        <v>7</v>
      </c>
      <c r="B2050" t="s">
        <v>11</v>
      </c>
      <c r="C2050" t="s">
        <v>43</v>
      </c>
      <c r="D2050" t="s">
        <v>166</v>
      </c>
      <c r="E2050" t="s">
        <v>542</v>
      </c>
      <c r="F2050" t="s">
        <v>907</v>
      </c>
    </row>
    <row r="2051" spans="1:6" x14ac:dyDescent="0.25">
      <c r="A2051" t="s">
        <v>7</v>
      </c>
      <c r="B2051" t="s">
        <v>11</v>
      </c>
      <c r="C2051" t="s">
        <v>44</v>
      </c>
      <c r="D2051" t="s">
        <v>210</v>
      </c>
      <c r="E2051" t="s">
        <v>579</v>
      </c>
      <c r="F2051" t="s">
        <v>907</v>
      </c>
    </row>
    <row r="2052" spans="1:6" x14ac:dyDescent="0.25">
      <c r="A2052" t="s">
        <v>7</v>
      </c>
      <c r="B2052" t="s">
        <v>11</v>
      </c>
      <c r="C2052" t="s">
        <v>59</v>
      </c>
      <c r="D2052" t="s">
        <v>203</v>
      </c>
      <c r="E2052" t="s">
        <v>573</v>
      </c>
      <c r="F2052" t="s">
        <v>907</v>
      </c>
    </row>
    <row r="2053" spans="1:6" x14ac:dyDescent="0.25">
      <c r="A2053" t="s">
        <v>7</v>
      </c>
      <c r="B2053" t="s">
        <v>11</v>
      </c>
      <c r="C2053" t="s">
        <v>46</v>
      </c>
      <c r="D2053" t="s">
        <v>172</v>
      </c>
      <c r="E2053" t="s">
        <v>548</v>
      </c>
      <c r="F2053" t="s">
        <v>907</v>
      </c>
    </row>
    <row r="2054" spans="1:6" x14ac:dyDescent="0.25">
      <c r="A2054" t="s">
        <v>7</v>
      </c>
      <c r="B2054" t="s">
        <v>11</v>
      </c>
      <c r="C2054" t="s">
        <v>44</v>
      </c>
      <c r="D2054" t="s">
        <v>183</v>
      </c>
      <c r="E2054" t="s">
        <v>557</v>
      </c>
      <c r="F2054" t="s">
        <v>907</v>
      </c>
    </row>
    <row r="2055" spans="1:6" x14ac:dyDescent="0.25">
      <c r="A2055" t="s">
        <v>7</v>
      </c>
      <c r="B2055" t="s">
        <v>11</v>
      </c>
      <c r="C2055" t="s">
        <v>25</v>
      </c>
      <c r="D2055" t="s">
        <v>197</v>
      </c>
      <c r="E2055" t="s">
        <v>519</v>
      </c>
      <c r="F2055" t="s">
        <v>907</v>
      </c>
    </row>
    <row r="2056" spans="1:6" x14ac:dyDescent="0.25">
      <c r="A2056" t="s">
        <v>7</v>
      </c>
      <c r="B2056" t="s">
        <v>11</v>
      </c>
      <c r="C2056" t="s">
        <v>98</v>
      </c>
      <c r="D2056" t="s">
        <v>328</v>
      </c>
      <c r="E2056" t="s">
        <v>519</v>
      </c>
      <c r="F2056" t="s">
        <v>907</v>
      </c>
    </row>
    <row r="2057" spans="1:6" x14ac:dyDescent="0.25">
      <c r="A2057" t="s">
        <v>7</v>
      </c>
      <c r="B2057" t="s">
        <v>11</v>
      </c>
      <c r="C2057" t="s">
        <v>50</v>
      </c>
      <c r="D2057" t="s">
        <v>191</v>
      </c>
      <c r="E2057" t="s">
        <v>565</v>
      </c>
      <c r="F2057" t="s">
        <v>907</v>
      </c>
    </row>
    <row r="2058" spans="1:6" x14ac:dyDescent="0.25">
      <c r="A2058" t="s">
        <v>7</v>
      </c>
      <c r="B2058" t="s">
        <v>11</v>
      </c>
      <c r="C2058" t="s">
        <v>38</v>
      </c>
      <c r="D2058" t="s">
        <v>160</v>
      </c>
      <c r="E2058" t="s">
        <v>537</v>
      </c>
      <c r="F2058" t="s">
        <v>907</v>
      </c>
    </row>
    <row r="2059" spans="1:6" x14ac:dyDescent="0.25">
      <c r="A2059" t="s">
        <v>7</v>
      </c>
      <c r="B2059" t="s">
        <v>11</v>
      </c>
      <c r="C2059" t="s">
        <v>34</v>
      </c>
      <c r="D2059" t="s">
        <v>209</v>
      </c>
      <c r="E2059" t="s">
        <v>578</v>
      </c>
      <c r="F2059" t="s">
        <v>907</v>
      </c>
    </row>
    <row r="2060" spans="1:6" x14ac:dyDescent="0.25">
      <c r="A2060" t="s">
        <v>7</v>
      </c>
      <c r="B2060" t="s">
        <v>11</v>
      </c>
      <c r="C2060" t="s">
        <v>65</v>
      </c>
      <c r="D2060" t="s">
        <v>218</v>
      </c>
      <c r="E2060" t="s">
        <v>519</v>
      </c>
      <c r="F2060" t="s">
        <v>907</v>
      </c>
    </row>
    <row r="2061" spans="1:6" x14ac:dyDescent="0.25">
      <c r="A2061" t="s">
        <v>7</v>
      </c>
      <c r="B2061" t="s">
        <v>11</v>
      </c>
      <c r="C2061" t="s">
        <v>72</v>
      </c>
      <c r="D2061" t="s">
        <v>233</v>
      </c>
      <c r="E2061" t="s">
        <v>590</v>
      </c>
      <c r="F2061" t="s">
        <v>907</v>
      </c>
    </row>
    <row r="2062" spans="1:6" x14ac:dyDescent="0.25">
      <c r="A2062" t="s">
        <v>7</v>
      </c>
      <c r="B2062" t="s">
        <v>12</v>
      </c>
      <c r="C2062" t="s">
        <v>29</v>
      </c>
      <c r="D2062" t="s">
        <v>290</v>
      </c>
      <c r="E2062" t="s">
        <v>623</v>
      </c>
      <c r="F2062" t="s">
        <v>1575</v>
      </c>
    </row>
    <row r="2063" spans="1:6" x14ac:dyDescent="0.25">
      <c r="A2063" t="s">
        <v>7</v>
      </c>
      <c r="B2063" t="s">
        <v>12</v>
      </c>
      <c r="C2063" t="s">
        <v>83</v>
      </c>
      <c r="D2063" t="s">
        <v>281</v>
      </c>
      <c r="E2063" t="s">
        <v>615</v>
      </c>
      <c r="F2063" t="s">
        <v>1576</v>
      </c>
    </row>
    <row r="2064" spans="1:6" x14ac:dyDescent="0.25">
      <c r="A2064" t="s">
        <v>7</v>
      </c>
      <c r="B2064" t="s">
        <v>12</v>
      </c>
      <c r="C2064" t="s">
        <v>22</v>
      </c>
      <c r="D2064" t="s">
        <v>138</v>
      </c>
      <c r="E2064" t="s">
        <v>516</v>
      </c>
      <c r="F2064" t="s">
        <v>1577</v>
      </c>
    </row>
    <row r="2065" spans="1:6" x14ac:dyDescent="0.25">
      <c r="A2065" t="s">
        <v>7</v>
      </c>
      <c r="B2065" t="s">
        <v>12</v>
      </c>
      <c r="C2065" t="s">
        <v>27</v>
      </c>
      <c r="D2065" t="s">
        <v>291</v>
      </c>
      <c r="E2065" t="s">
        <v>624</v>
      </c>
      <c r="F2065" t="s">
        <v>1578</v>
      </c>
    </row>
    <row r="2066" spans="1:6" x14ac:dyDescent="0.25">
      <c r="A2066" t="s">
        <v>7</v>
      </c>
      <c r="B2066" t="s">
        <v>12</v>
      </c>
      <c r="C2066" t="s">
        <v>83</v>
      </c>
      <c r="D2066" t="s">
        <v>322</v>
      </c>
      <c r="E2066" t="s">
        <v>651</v>
      </c>
      <c r="F2066" t="s">
        <v>1579</v>
      </c>
    </row>
    <row r="2067" spans="1:6" x14ac:dyDescent="0.25">
      <c r="A2067" t="s">
        <v>7</v>
      </c>
      <c r="B2067" t="s">
        <v>12</v>
      </c>
      <c r="C2067" t="s">
        <v>31</v>
      </c>
      <c r="D2067" t="s">
        <v>149</v>
      </c>
      <c r="E2067" t="s">
        <v>526</v>
      </c>
      <c r="F2067" t="s">
        <v>1580</v>
      </c>
    </row>
    <row r="2068" spans="1:6" x14ac:dyDescent="0.25">
      <c r="A2068" t="s">
        <v>7</v>
      </c>
      <c r="B2068" t="s">
        <v>12</v>
      </c>
      <c r="C2068" t="s">
        <v>50</v>
      </c>
      <c r="D2068" t="s">
        <v>244</v>
      </c>
      <c r="E2068" t="s">
        <v>596</v>
      </c>
      <c r="F2068" t="s">
        <v>1581</v>
      </c>
    </row>
    <row r="2069" spans="1:6" x14ac:dyDescent="0.25">
      <c r="A2069" t="s">
        <v>7</v>
      </c>
      <c r="B2069" t="s">
        <v>12</v>
      </c>
      <c r="C2069" t="s">
        <v>81</v>
      </c>
      <c r="D2069" t="s">
        <v>274</v>
      </c>
      <c r="E2069" t="s">
        <v>610</v>
      </c>
      <c r="F2069" t="s">
        <v>1582</v>
      </c>
    </row>
    <row r="2070" spans="1:6" x14ac:dyDescent="0.25">
      <c r="A2070" t="s">
        <v>7</v>
      </c>
      <c r="B2070" t="s">
        <v>12</v>
      </c>
      <c r="C2070" t="s">
        <v>23</v>
      </c>
      <c r="D2070" t="s">
        <v>304</v>
      </c>
      <c r="E2070" t="s">
        <v>637</v>
      </c>
      <c r="F2070" t="s">
        <v>1583</v>
      </c>
    </row>
    <row r="2071" spans="1:6" x14ac:dyDescent="0.25">
      <c r="A2071" t="s">
        <v>7</v>
      </c>
      <c r="B2071" t="s">
        <v>12</v>
      </c>
      <c r="C2071" t="s">
        <v>84</v>
      </c>
      <c r="D2071" t="s">
        <v>284</v>
      </c>
      <c r="E2071" t="s">
        <v>618</v>
      </c>
      <c r="F2071" t="s">
        <v>1584</v>
      </c>
    </row>
    <row r="2072" spans="1:6" x14ac:dyDescent="0.25">
      <c r="A2072" t="s">
        <v>7</v>
      </c>
      <c r="B2072" t="s">
        <v>12</v>
      </c>
      <c r="C2072" t="s">
        <v>26</v>
      </c>
      <c r="D2072" t="s">
        <v>142</v>
      </c>
      <c r="E2072" t="s">
        <v>520</v>
      </c>
      <c r="F2072" t="s">
        <v>1585</v>
      </c>
    </row>
    <row r="2073" spans="1:6" x14ac:dyDescent="0.25">
      <c r="A2073" t="s">
        <v>7</v>
      </c>
      <c r="B2073" t="s">
        <v>12</v>
      </c>
      <c r="C2073" t="s">
        <v>35</v>
      </c>
      <c r="D2073" t="s">
        <v>303</v>
      </c>
      <c r="E2073" t="s">
        <v>636</v>
      </c>
      <c r="F2073" t="s">
        <v>1586</v>
      </c>
    </row>
    <row r="2074" spans="1:6" x14ac:dyDescent="0.25">
      <c r="A2074" t="s">
        <v>7</v>
      </c>
      <c r="B2074" t="s">
        <v>12</v>
      </c>
      <c r="C2074" t="s">
        <v>93</v>
      </c>
      <c r="D2074" t="s">
        <v>312</v>
      </c>
      <c r="E2074" t="s">
        <v>644</v>
      </c>
      <c r="F2074" t="s">
        <v>1587</v>
      </c>
    </row>
    <row r="2075" spans="1:6" x14ac:dyDescent="0.25">
      <c r="A2075" t="s">
        <v>7</v>
      </c>
      <c r="B2075" t="s">
        <v>12</v>
      </c>
      <c r="C2075" t="s">
        <v>47</v>
      </c>
      <c r="D2075" t="s">
        <v>173</v>
      </c>
      <c r="E2075" t="s">
        <v>549</v>
      </c>
      <c r="F2075" t="s">
        <v>1506</v>
      </c>
    </row>
    <row r="2076" spans="1:6" x14ac:dyDescent="0.25">
      <c r="A2076" t="s">
        <v>7</v>
      </c>
      <c r="B2076" t="s">
        <v>12</v>
      </c>
      <c r="C2076" t="s">
        <v>27</v>
      </c>
      <c r="D2076" t="s">
        <v>323</v>
      </c>
      <c r="E2076" t="s">
        <v>652</v>
      </c>
      <c r="F2076" t="s">
        <v>1588</v>
      </c>
    </row>
    <row r="2077" spans="1:6" x14ac:dyDescent="0.25">
      <c r="A2077" t="s">
        <v>7</v>
      </c>
      <c r="B2077" t="s">
        <v>12</v>
      </c>
      <c r="C2077" t="s">
        <v>26</v>
      </c>
      <c r="D2077" t="s">
        <v>297</v>
      </c>
      <c r="E2077" t="s">
        <v>630</v>
      </c>
      <c r="F2077" t="s">
        <v>1042</v>
      </c>
    </row>
    <row r="2078" spans="1:6" x14ac:dyDescent="0.25">
      <c r="A2078" t="s">
        <v>7</v>
      </c>
      <c r="B2078" t="s">
        <v>12</v>
      </c>
      <c r="C2078" t="s">
        <v>80</v>
      </c>
      <c r="D2078" t="s">
        <v>268</v>
      </c>
      <c r="E2078" t="s">
        <v>605</v>
      </c>
      <c r="F2078" t="s">
        <v>1589</v>
      </c>
    </row>
    <row r="2079" spans="1:6" x14ac:dyDescent="0.25">
      <c r="A2079" t="s">
        <v>7</v>
      </c>
      <c r="B2079" t="s">
        <v>12</v>
      </c>
      <c r="C2079" t="s">
        <v>31</v>
      </c>
      <c r="D2079" t="s">
        <v>294</v>
      </c>
      <c r="E2079" t="s">
        <v>627</v>
      </c>
      <c r="F2079" t="s">
        <v>1590</v>
      </c>
    </row>
    <row r="2080" spans="1:6" x14ac:dyDescent="0.25">
      <c r="A2080" t="s">
        <v>7</v>
      </c>
      <c r="B2080" t="s">
        <v>12</v>
      </c>
      <c r="C2080" t="s">
        <v>57</v>
      </c>
      <c r="D2080" t="s">
        <v>275</v>
      </c>
      <c r="E2080" t="s">
        <v>611</v>
      </c>
      <c r="F2080" t="s">
        <v>1591</v>
      </c>
    </row>
    <row r="2081" spans="1:6" x14ac:dyDescent="0.25">
      <c r="A2081" t="s">
        <v>7</v>
      </c>
      <c r="B2081" t="s">
        <v>12</v>
      </c>
      <c r="C2081" t="s">
        <v>31</v>
      </c>
      <c r="D2081" t="s">
        <v>313</v>
      </c>
      <c r="E2081" t="s">
        <v>533</v>
      </c>
      <c r="F2081" t="s">
        <v>1592</v>
      </c>
    </row>
    <row r="2082" spans="1:6" x14ac:dyDescent="0.25">
      <c r="A2082" t="s">
        <v>7</v>
      </c>
      <c r="B2082" t="s">
        <v>12</v>
      </c>
      <c r="C2082" t="s">
        <v>27</v>
      </c>
      <c r="D2082" t="s">
        <v>152</v>
      </c>
      <c r="E2082" t="s">
        <v>529</v>
      </c>
      <c r="F2082" t="s">
        <v>1593</v>
      </c>
    </row>
    <row r="2083" spans="1:6" x14ac:dyDescent="0.25">
      <c r="A2083" t="s">
        <v>7</v>
      </c>
      <c r="B2083" t="s">
        <v>12</v>
      </c>
      <c r="C2083" t="s">
        <v>24</v>
      </c>
      <c r="D2083" t="s">
        <v>140</v>
      </c>
      <c r="E2083" t="s">
        <v>518</v>
      </c>
      <c r="F2083" t="s">
        <v>1594</v>
      </c>
    </row>
    <row r="2084" spans="1:6" x14ac:dyDescent="0.25">
      <c r="A2084" t="s">
        <v>7</v>
      </c>
      <c r="B2084" t="s">
        <v>12</v>
      </c>
      <c r="C2084" t="s">
        <v>27</v>
      </c>
      <c r="D2084" t="s">
        <v>143</v>
      </c>
      <c r="E2084" t="s">
        <v>521</v>
      </c>
      <c r="F2084" t="s">
        <v>1595</v>
      </c>
    </row>
    <row r="2085" spans="1:6" x14ac:dyDescent="0.25">
      <c r="A2085" t="s">
        <v>7</v>
      </c>
      <c r="B2085" t="s">
        <v>12</v>
      </c>
      <c r="C2085" t="s">
        <v>26</v>
      </c>
      <c r="D2085" t="s">
        <v>180</v>
      </c>
      <c r="E2085" t="s">
        <v>555</v>
      </c>
      <c r="F2085" t="s">
        <v>1596</v>
      </c>
    </row>
    <row r="2086" spans="1:6" x14ac:dyDescent="0.25">
      <c r="A2086" t="s">
        <v>7</v>
      </c>
      <c r="B2086" t="s">
        <v>12</v>
      </c>
      <c r="C2086" t="s">
        <v>35</v>
      </c>
      <c r="D2086" t="s">
        <v>155</v>
      </c>
      <c r="E2086" t="s">
        <v>532</v>
      </c>
      <c r="F2086" t="s">
        <v>1109</v>
      </c>
    </row>
    <row r="2087" spans="1:6" x14ac:dyDescent="0.25">
      <c r="A2087" t="s">
        <v>7</v>
      </c>
      <c r="B2087" t="s">
        <v>12</v>
      </c>
      <c r="C2087" t="s">
        <v>99</v>
      </c>
      <c r="D2087" t="s">
        <v>329</v>
      </c>
      <c r="E2087" t="s">
        <v>657</v>
      </c>
      <c r="F2087" t="s">
        <v>1515</v>
      </c>
    </row>
    <row r="2088" spans="1:6" x14ac:dyDescent="0.25">
      <c r="A2088" t="s">
        <v>7</v>
      </c>
      <c r="B2088" t="s">
        <v>12</v>
      </c>
      <c r="C2088" t="s">
        <v>57</v>
      </c>
      <c r="D2088" t="s">
        <v>271</v>
      </c>
      <c r="E2088" t="s">
        <v>519</v>
      </c>
      <c r="F2088" t="s">
        <v>1597</v>
      </c>
    </row>
    <row r="2089" spans="1:6" x14ac:dyDescent="0.25">
      <c r="A2089" t="s">
        <v>7</v>
      </c>
      <c r="B2089" t="s">
        <v>12</v>
      </c>
      <c r="C2089" t="s">
        <v>41</v>
      </c>
      <c r="D2089" t="s">
        <v>293</v>
      </c>
      <c r="E2089" t="s">
        <v>626</v>
      </c>
      <c r="F2089" t="s">
        <v>1598</v>
      </c>
    </row>
    <row r="2090" spans="1:6" x14ac:dyDescent="0.25">
      <c r="A2090" t="s">
        <v>7</v>
      </c>
      <c r="B2090" t="s">
        <v>12</v>
      </c>
      <c r="C2090" t="s">
        <v>29</v>
      </c>
      <c r="D2090" t="s">
        <v>272</v>
      </c>
      <c r="E2090" t="s">
        <v>608</v>
      </c>
      <c r="F2090" t="s">
        <v>1119</v>
      </c>
    </row>
    <row r="2091" spans="1:6" x14ac:dyDescent="0.25">
      <c r="A2091" t="s">
        <v>7</v>
      </c>
      <c r="B2091" t="s">
        <v>12</v>
      </c>
      <c r="C2091" t="s">
        <v>27</v>
      </c>
      <c r="D2091" t="s">
        <v>245</v>
      </c>
      <c r="E2091" t="s">
        <v>519</v>
      </c>
      <c r="F2091" t="s">
        <v>1599</v>
      </c>
    </row>
    <row r="2092" spans="1:6" x14ac:dyDescent="0.25">
      <c r="A2092" t="s">
        <v>7</v>
      </c>
      <c r="B2092" t="s">
        <v>12</v>
      </c>
      <c r="C2092" t="s">
        <v>27</v>
      </c>
      <c r="D2092" t="s">
        <v>151</v>
      </c>
      <c r="E2092" t="s">
        <v>528</v>
      </c>
      <c r="F2092" t="s">
        <v>1600</v>
      </c>
    </row>
    <row r="2093" spans="1:6" x14ac:dyDescent="0.25">
      <c r="A2093" t="s">
        <v>7</v>
      </c>
      <c r="B2093" t="s">
        <v>12</v>
      </c>
      <c r="C2093" t="s">
        <v>51</v>
      </c>
      <c r="D2093" t="s">
        <v>300</v>
      </c>
      <c r="E2093" t="s">
        <v>633</v>
      </c>
      <c r="F2093" t="s">
        <v>1601</v>
      </c>
    </row>
    <row r="2094" spans="1:6" x14ac:dyDescent="0.25">
      <c r="A2094" t="s">
        <v>7</v>
      </c>
      <c r="B2094" t="s">
        <v>12</v>
      </c>
      <c r="C2094" t="s">
        <v>27</v>
      </c>
      <c r="D2094" t="s">
        <v>145</v>
      </c>
      <c r="E2094" t="s">
        <v>519</v>
      </c>
      <c r="F2094" t="s">
        <v>1602</v>
      </c>
    </row>
    <row r="2095" spans="1:6" x14ac:dyDescent="0.25">
      <c r="A2095" t="s">
        <v>7</v>
      </c>
      <c r="B2095" t="s">
        <v>12</v>
      </c>
      <c r="C2095" t="s">
        <v>29</v>
      </c>
      <c r="D2095" t="s">
        <v>292</v>
      </c>
      <c r="E2095" t="s">
        <v>625</v>
      </c>
      <c r="F2095" t="s">
        <v>1603</v>
      </c>
    </row>
    <row r="2096" spans="1:6" x14ac:dyDescent="0.25">
      <c r="A2096" t="s">
        <v>7</v>
      </c>
      <c r="B2096" t="s">
        <v>12</v>
      </c>
      <c r="C2096" t="s">
        <v>27</v>
      </c>
      <c r="D2096" t="s">
        <v>229</v>
      </c>
      <c r="E2096" t="s">
        <v>519</v>
      </c>
      <c r="F2096" t="s">
        <v>1603</v>
      </c>
    </row>
    <row r="2097" spans="1:6" x14ac:dyDescent="0.25">
      <c r="A2097" t="s">
        <v>7</v>
      </c>
      <c r="B2097" t="s">
        <v>12</v>
      </c>
      <c r="C2097" t="s">
        <v>38</v>
      </c>
      <c r="D2097" t="s">
        <v>174</v>
      </c>
      <c r="E2097" t="s">
        <v>550</v>
      </c>
      <c r="F2097" t="s">
        <v>1060</v>
      </c>
    </row>
    <row r="2098" spans="1:6" x14ac:dyDescent="0.25">
      <c r="A2098" t="s">
        <v>7</v>
      </c>
      <c r="B2098" t="s">
        <v>12</v>
      </c>
      <c r="C2098" t="s">
        <v>48</v>
      </c>
      <c r="D2098" t="s">
        <v>176</v>
      </c>
      <c r="E2098" t="s">
        <v>552</v>
      </c>
      <c r="F2098" t="s">
        <v>1604</v>
      </c>
    </row>
    <row r="2099" spans="1:6" x14ac:dyDescent="0.25">
      <c r="A2099" t="s">
        <v>7</v>
      </c>
      <c r="B2099" t="s">
        <v>12</v>
      </c>
      <c r="C2099" t="s">
        <v>32</v>
      </c>
      <c r="D2099" t="s">
        <v>150</v>
      </c>
      <c r="E2099" t="s">
        <v>527</v>
      </c>
      <c r="F2099" t="s">
        <v>1240</v>
      </c>
    </row>
    <row r="2100" spans="1:6" x14ac:dyDescent="0.25">
      <c r="A2100" t="s">
        <v>7</v>
      </c>
      <c r="B2100" t="s">
        <v>12</v>
      </c>
      <c r="C2100" t="s">
        <v>22</v>
      </c>
      <c r="D2100" t="s">
        <v>146</v>
      </c>
      <c r="E2100" t="s">
        <v>523</v>
      </c>
      <c r="F2100" t="s">
        <v>1240</v>
      </c>
    </row>
    <row r="2101" spans="1:6" x14ac:dyDescent="0.25">
      <c r="A2101" t="s">
        <v>7</v>
      </c>
      <c r="B2101" t="s">
        <v>12</v>
      </c>
      <c r="C2101" t="s">
        <v>96</v>
      </c>
      <c r="D2101" t="s">
        <v>318</v>
      </c>
      <c r="E2101" t="s">
        <v>519</v>
      </c>
      <c r="F2101" t="s">
        <v>1605</v>
      </c>
    </row>
    <row r="2102" spans="1:6" x14ac:dyDescent="0.25">
      <c r="A2102" t="s">
        <v>7</v>
      </c>
      <c r="B2102" t="s">
        <v>12</v>
      </c>
      <c r="C2102" t="s">
        <v>24</v>
      </c>
      <c r="D2102" t="s">
        <v>168</v>
      </c>
      <c r="E2102" t="s">
        <v>544</v>
      </c>
      <c r="F2102" t="s">
        <v>1183</v>
      </c>
    </row>
    <row r="2103" spans="1:6" x14ac:dyDescent="0.25">
      <c r="A2103" t="s">
        <v>7</v>
      </c>
      <c r="B2103" t="s">
        <v>12</v>
      </c>
      <c r="C2103" t="s">
        <v>94</v>
      </c>
      <c r="D2103" t="s">
        <v>314</v>
      </c>
      <c r="E2103" t="s">
        <v>645</v>
      </c>
      <c r="F2103" t="s">
        <v>1475</v>
      </c>
    </row>
    <row r="2104" spans="1:6" x14ac:dyDescent="0.25">
      <c r="A2104" t="s">
        <v>7</v>
      </c>
      <c r="B2104" t="s">
        <v>12</v>
      </c>
      <c r="C2104" t="s">
        <v>25</v>
      </c>
      <c r="D2104" t="s">
        <v>141</v>
      </c>
      <c r="E2104" t="s">
        <v>519</v>
      </c>
      <c r="F2104" t="s">
        <v>1606</v>
      </c>
    </row>
    <row r="2105" spans="1:6" x14ac:dyDescent="0.25">
      <c r="A2105" t="s">
        <v>7</v>
      </c>
      <c r="B2105" t="s">
        <v>12</v>
      </c>
      <c r="C2105" t="s">
        <v>24</v>
      </c>
      <c r="D2105" t="s">
        <v>327</v>
      </c>
      <c r="E2105" t="s">
        <v>656</v>
      </c>
      <c r="F2105" t="s">
        <v>1607</v>
      </c>
    </row>
    <row r="2106" spans="1:6" x14ac:dyDescent="0.25">
      <c r="A2106" t="s">
        <v>7</v>
      </c>
      <c r="B2106" t="s">
        <v>12</v>
      </c>
      <c r="C2106" t="s">
        <v>45</v>
      </c>
      <c r="D2106" t="s">
        <v>170</v>
      </c>
      <c r="E2106" t="s">
        <v>546</v>
      </c>
      <c r="F2106" t="s">
        <v>1608</v>
      </c>
    </row>
    <row r="2107" spans="1:6" x14ac:dyDescent="0.25">
      <c r="A2107" t="s">
        <v>7</v>
      </c>
      <c r="B2107" t="s">
        <v>12</v>
      </c>
      <c r="C2107" t="s">
        <v>90</v>
      </c>
      <c r="D2107" t="s">
        <v>305</v>
      </c>
      <c r="E2107" t="s">
        <v>638</v>
      </c>
      <c r="F2107" t="s">
        <v>1247</v>
      </c>
    </row>
    <row r="2108" spans="1:6" x14ac:dyDescent="0.25">
      <c r="A2108" t="s">
        <v>7</v>
      </c>
      <c r="B2108" t="s">
        <v>12</v>
      </c>
      <c r="C2108" t="s">
        <v>39</v>
      </c>
      <c r="D2108" t="s">
        <v>161</v>
      </c>
      <c r="E2108" t="s">
        <v>538</v>
      </c>
      <c r="F2108" t="s">
        <v>1192</v>
      </c>
    </row>
    <row r="2109" spans="1:6" x14ac:dyDescent="0.25">
      <c r="A2109" t="s">
        <v>7</v>
      </c>
      <c r="B2109" t="s">
        <v>12</v>
      </c>
      <c r="C2109" t="s">
        <v>29</v>
      </c>
      <c r="D2109" t="s">
        <v>147</v>
      </c>
      <c r="E2109" t="s">
        <v>524</v>
      </c>
      <c r="F2109" t="s">
        <v>1193</v>
      </c>
    </row>
    <row r="2110" spans="1:6" x14ac:dyDescent="0.25">
      <c r="A2110" t="s">
        <v>7</v>
      </c>
      <c r="B2110" t="s">
        <v>12</v>
      </c>
      <c r="C2110" t="s">
        <v>43</v>
      </c>
      <c r="D2110" t="s">
        <v>319</v>
      </c>
      <c r="E2110" t="s">
        <v>622</v>
      </c>
      <c r="F2110" t="s">
        <v>1609</v>
      </c>
    </row>
    <row r="2111" spans="1:6" x14ac:dyDescent="0.25">
      <c r="A2111" t="s">
        <v>7</v>
      </c>
      <c r="B2111" t="s">
        <v>12</v>
      </c>
      <c r="C2111" t="s">
        <v>42</v>
      </c>
      <c r="D2111" t="s">
        <v>165</v>
      </c>
      <c r="E2111" t="s">
        <v>541</v>
      </c>
      <c r="F2111" t="s">
        <v>1564</v>
      </c>
    </row>
    <row r="2112" spans="1:6" x14ac:dyDescent="0.25">
      <c r="A2112" t="s">
        <v>7</v>
      </c>
      <c r="B2112" t="s">
        <v>12</v>
      </c>
      <c r="C2112" t="s">
        <v>61</v>
      </c>
      <c r="D2112" t="s">
        <v>320</v>
      </c>
      <c r="E2112" t="s">
        <v>649</v>
      </c>
      <c r="F2112" t="s">
        <v>955</v>
      </c>
    </row>
    <row r="2113" spans="1:6" x14ac:dyDescent="0.25">
      <c r="A2113" t="s">
        <v>7</v>
      </c>
      <c r="B2113" t="s">
        <v>12</v>
      </c>
      <c r="C2113" t="s">
        <v>39</v>
      </c>
      <c r="D2113" t="s">
        <v>240</v>
      </c>
      <c r="E2113" t="s">
        <v>593</v>
      </c>
      <c r="F2113" t="s">
        <v>1610</v>
      </c>
    </row>
    <row r="2114" spans="1:6" x14ac:dyDescent="0.25">
      <c r="A2114" t="s">
        <v>7</v>
      </c>
      <c r="B2114" t="s">
        <v>12</v>
      </c>
      <c r="C2114" t="s">
        <v>54</v>
      </c>
      <c r="D2114" t="s">
        <v>185</v>
      </c>
      <c r="E2114" t="s">
        <v>559</v>
      </c>
      <c r="F2114" t="s">
        <v>1611</v>
      </c>
    </row>
    <row r="2115" spans="1:6" x14ac:dyDescent="0.25">
      <c r="A2115" t="s">
        <v>7</v>
      </c>
      <c r="B2115" t="s">
        <v>12</v>
      </c>
      <c r="C2115" t="s">
        <v>50</v>
      </c>
      <c r="D2115" t="s">
        <v>325</v>
      </c>
      <c r="E2115" t="s">
        <v>654</v>
      </c>
      <c r="F2115" t="s">
        <v>1612</v>
      </c>
    </row>
    <row r="2116" spans="1:6" x14ac:dyDescent="0.25">
      <c r="A2116" t="s">
        <v>7</v>
      </c>
      <c r="B2116" t="s">
        <v>12</v>
      </c>
      <c r="C2116" t="s">
        <v>38</v>
      </c>
      <c r="D2116" t="s">
        <v>188</v>
      </c>
      <c r="E2116" t="s">
        <v>562</v>
      </c>
      <c r="F2116" t="s">
        <v>1613</v>
      </c>
    </row>
    <row r="2117" spans="1:6" x14ac:dyDescent="0.25">
      <c r="A2117" t="s">
        <v>7</v>
      </c>
      <c r="B2117" t="s">
        <v>12</v>
      </c>
      <c r="C2117" t="s">
        <v>34</v>
      </c>
      <c r="D2117" t="s">
        <v>154</v>
      </c>
      <c r="E2117" t="s">
        <v>531</v>
      </c>
      <c r="F2117" t="s">
        <v>1486</v>
      </c>
    </row>
    <row r="2118" spans="1:6" x14ac:dyDescent="0.25">
      <c r="A2118" t="s">
        <v>7</v>
      </c>
      <c r="B2118" t="s">
        <v>12</v>
      </c>
      <c r="C2118" t="s">
        <v>57</v>
      </c>
      <c r="D2118" t="s">
        <v>324</v>
      </c>
      <c r="E2118" t="s">
        <v>653</v>
      </c>
      <c r="F2118" t="s">
        <v>1614</v>
      </c>
    </row>
    <row r="2119" spans="1:6" x14ac:dyDescent="0.25">
      <c r="A2119" t="s">
        <v>7</v>
      </c>
      <c r="B2119" t="s">
        <v>12</v>
      </c>
      <c r="C2119" t="s">
        <v>63</v>
      </c>
      <c r="D2119" t="s">
        <v>214</v>
      </c>
      <c r="E2119" t="s">
        <v>583</v>
      </c>
      <c r="F2119" t="s">
        <v>1615</v>
      </c>
    </row>
    <row r="2120" spans="1:6" x14ac:dyDescent="0.25">
      <c r="A2120" t="s">
        <v>7</v>
      </c>
      <c r="B2120" t="s">
        <v>12</v>
      </c>
      <c r="C2120" t="s">
        <v>56</v>
      </c>
      <c r="D2120" t="s">
        <v>187</v>
      </c>
      <c r="E2120" t="s">
        <v>561</v>
      </c>
      <c r="F2120" t="s">
        <v>1616</v>
      </c>
    </row>
    <row r="2121" spans="1:6" x14ac:dyDescent="0.25">
      <c r="A2121" t="s">
        <v>7</v>
      </c>
      <c r="B2121" t="s">
        <v>12</v>
      </c>
      <c r="C2121" t="s">
        <v>29</v>
      </c>
      <c r="D2121" t="s">
        <v>289</v>
      </c>
      <c r="E2121" t="s">
        <v>519</v>
      </c>
      <c r="F2121" t="s">
        <v>1013</v>
      </c>
    </row>
    <row r="2122" spans="1:6" x14ac:dyDescent="0.25">
      <c r="A2122" t="s">
        <v>7</v>
      </c>
      <c r="B2122" t="s">
        <v>12</v>
      </c>
      <c r="C2122" t="s">
        <v>38</v>
      </c>
      <c r="D2122" t="s">
        <v>199</v>
      </c>
      <c r="E2122" t="s">
        <v>570</v>
      </c>
      <c r="F2122" t="s">
        <v>1258</v>
      </c>
    </row>
    <row r="2123" spans="1:6" x14ac:dyDescent="0.25">
      <c r="A2123" t="s">
        <v>7</v>
      </c>
      <c r="B2123" t="s">
        <v>12</v>
      </c>
      <c r="C2123" t="s">
        <v>37</v>
      </c>
      <c r="D2123" t="s">
        <v>159</v>
      </c>
      <c r="E2123" t="s">
        <v>536</v>
      </c>
      <c r="F2123" t="s">
        <v>861</v>
      </c>
    </row>
    <row r="2124" spans="1:6" x14ac:dyDescent="0.25">
      <c r="A2124" t="s">
        <v>7</v>
      </c>
      <c r="B2124" t="s">
        <v>12</v>
      </c>
      <c r="C2124" t="s">
        <v>33</v>
      </c>
      <c r="D2124" t="s">
        <v>153</v>
      </c>
      <c r="E2124" t="s">
        <v>530</v>
      </c>
      <c r="F2124" t="s">
        <v>1617</v>
      </c>
    </row>
    <row r="2125" spans="1:6" x14ac:dyDescent="0.25">
      <c r="A2125" t="s">
        <v>7</v>
      </c>
      <c r="B2125" t="s">
        <v>12</v>
      </c>
      <c r="C2125" t="s">
        <v>36</v>
      </c>
      <c r="D2125" t="s">
        <v>158</v>
      </c>
      <c r="E2125" t="s">
        <v>535</v>
      </c>
      <c r="F2125" t="s">
        <v>864</v>
      </c>
    </row>
    <row r="2126" spans="1:6" x14ac:dyDescent="0.25">
      <c r="A2126" t="s">
        <v>7</v>
      </c>
      <c r="B2126" t="s">
        <v>12</v>
      </c>
      <c r="C2126" t="s">
        <v>91</v>
      </c>
      <c r="D2126" t="s">
        <v>307</v>
      </c>
      <c r="E2126" t="s">
        <v>639</v>
      </c>
      <c r="F2126" t="s">
        <v>865</v>
      </c>
    </row>
    <row r="2127" spans="1:6" x14ac:dyDescent="0.25">
      <c r="A2127" t="s">
        <v>7</v>
      </c>
      <c r="B2127" t="s">
        <v>12</v>
      </c>
      <c r="C2127" t="s">
        <v>62</v>
      </c>
      <c r="D2127" t="s">
        <v>213</v>
      </c>
      <c r="E2127" t="s">
        <v>582</v>
      </c>
      <c r="F2127" t="s">
        <v>1433</v>
      </c>
    </row>
    <row r="2128" spans="1:6" x14ac:dyDescent="0.25">
      <c r="A2128" t="s">
        <v>7</v>
      </c>
      <c r="B2128" t="s">
        <v>12</v>
      </c>
      <c r="C2128" t="s">
        <v>33</v>
      </c>
      <c r="D2128" t="s">
        <v>286</v>
      </c>
      <c r="E2128" t="s">
        <v>620</v>
      </c>
      <c r="F2128" t="s">
        <v>1207</v>
      </c>
    </row>
    <row r="2129" spans="1:6" x14ac:dyDescent="0.25">
      <c r="A2129" t="s">
        <v>7</v>
      </c>
      <c r="B2129" t="s">
        <v>12</v>
      </c>
      <c r="C2129" t="s">
        <v>54</v>
      </c>
      <c r="D2129" t="s">
        <v>204</v>
      </c>
      <c r="E2129" t="s">
        <v>574</v>
      </c>
      <c r="F2129" t="s">
        <v>1082</v>
      </c>
    </row>
    <row r="2130" spans="1:6" x14ac:dyDescent="0.25">
      <c r="A2130" t="s">
        <v>7</v>
      </c>
      <c r="B2130" t="s">
        <v>12</v>
      </c>
      <c r="C2130" t="s">
        <v>59</v>
      </c>
      <c r="D2130" t="s">
        <v>285</v>
      </c>
      <c r="E2130" t="s">
        <v>619</v>
      </c>
      <c r="F2130" t="s">
        <v>1019</v>
      </c>
    </row>
    <row r="2131" spans="1:6" x14ac:dyDescent="0.25">
      <c r="A2131" t="s">
        <v>7</v>
      </c>
      <c r="B2131" t="s">
        <v>12</v>
      </c>
      <c r="C2131" t="s">
        <v>55</v>
      </c>
      <c r="D2131" t="s">
        <v>186</v>
      </c>
      <c r="E2131" t="s">
        <v>560</v>
      </c>
      <c r="F2131" t="s">
        <v>1434</v>
      </c>
    </row>
    <row r="2132" spans="1:6" x14ac:dyDescent="0.25">
      <c r="A2132" t="s">
        <v>7</v>
      </c>
      <c r="B2132" t="s">
        <v>12</v>
      </c>
      <c r="C2132" t="s">
        <v>75</v>
      </c>
      <c r="D2132" t="s">
        <v>243</v>
      </c>
      <c r="E2132" t="s">
        <v>595</v>
      </c>
      <c r="F2132" t="s">
        <v>1211</v>
      </c>
    </row>
    <row r="2133" spans="1:6" x14ac:dyDescent="0.25">
      <c r="A2133" t="s">
        <v>7</v>
      </c>
      <c r="B2133" t="s">
        <v>12</v>
      </c>
      <c r="C2133" t="s">
        <v>22</v>
      </c>
      <c r="D2133" t="s">
        <v>302</v>
      </c>
      <c r="E2133" t="s">
        <v>635</v>
      </c>
      <c r="F2133" t="s">
        <v>1022</v>
      </c>
    </row>
    <row r="2134" spans="1:6" x14ac:dyDescent="0.25">
      <c r="A2134" t="s">
        <v>7</v>
      </c>
      <c r="B2134" t="s">
        <v>12</v>
      </c>
      <c r="C2134" t="s">
        <v>27</v>
      </c>
      <c r="D2134" t="s">
        <v>171</v>
      </c>
      <c r="E2134" t="s">
        <v>547</v>
      </c>
      <c r="F2134" t="s">
        <v>1318</v>
      </c>
    </row>
    <row r="2135" spans="1:6" x14ac:dyDescent="0.25">
      <c r="A2135" t="s">
        <v>7</v>
      </c>
      <c r="B2135" t="s">
        <v>12</v>
      </c>
      <c r="C2135" t="s">
        <v>53</v>
      </c>
      <c r="D2135" t="s">
        <v>184</v>
      </c>
      <c r="E2135" t="s">
        <v>558</v>
      </c>
      <c r="F2135" t="s">
        <v>1026</v>
      </c>
    </row>
    <row r="2136" spans="1:6" x14ac:dyDescent="0.25">
      <c r="A2136" t="s">
        <v>7</v>
      </c>
      <c r="B2136" t="s">
        <v>12</v>
      </c>
      <c r="C2136" t="s">
        <v>34</v>
      </c>
      <c r="D2136" t="s">
        <v>209</v>
      </c>
      <c r="E2136" t="s">
        <v>578</v>
      </c>
      <c r="F2136" t="s">
        <v>972</v>
      </c>
    </row>
    <row r="2137" spans="1:6" x14ac:dyDescent="0.25">
      <c r="A2137" t="s">
        <v>7</v>
      </c>
      <c r="B2137" t="s">
        <v>12</v>
      </c>
      <c r="C2137" t="s">
        <v>68</v>
      </c>
      <c r="D2137" t="s">
        <v>273</v>
      </c>
      <c r="E2137" t="s">
        <v>609</v>
      </c>
      <c r="F2137" t="s">
        <v>1091</v>
      </c>
    </row>
    <row r="2138" spans="1:6" x14ac:dyDescent="0.25">
      <c r="A2138" t="s">
        <v>7</v>
      </c>
      <c r="B2138" t="s">
        <v>12</v>
      </c>
      <c r="C2138" t="s">
        <v>27</v>
      </c>
      <c r="D2138" t="s">
        <v>195</v>
      </c>
      <c r="E2138" t="s">
        <v>568</v>
      </c>
      <c r="F2138" t="s">
        <v>1618</v>
      </c>
    </row>
    <row r="2139" spans="1:6" x14ac:dyDescent="0.25">
      <c r="A2139" t="s">
        <v>7</v>
      </c>
      <c r="B2139" t="s">
        <v>12</v>
      </c>
      <c r="C2139" t="s">
        <v>44</v>
      </c>
      <c r="D2139" t="s">
        <v>210</v>
      </c>
      <c r="E2139" t="s">
        <v>579</v>
      </c>
      <c r="F2139" t="s">
        <v>1028</v>
      </c>
    </row>
    <row r="2140" spans="1:6" x14ac:dyDescent="0.25">
      <c r="A2140" t="s">
        <v>7</v>
      </c>
      <c r="B2140" t="s">
        <v>12</v>
      </c>
      <c r="C2140" t="s">
        <v>38</v>
      </c>
      <c r="D2140" t="s">
        <v>206</v>
      </c>
      <c r="E2140" t="s">
        <v>575</v>
      </c>
      <c r="F2140" t="s">
        <v>1094</v>
      </c>
    </row>
    <row r="2141" spans="1:6" x14ac:dyDescent="0.25">
      <c r="A2141" t="s">
        <v>7</v>
      </c>
      <c r="B2141" t="s">
        <v>12</v>
      </c>
      <c r="C2141" t="s">
        <v>41</v>
      </c>
      <c r="D2141" t="s">
        <v>164</v>
      </c>
      <c r="E2141" t="s">
        <v>540</v>
      </c>
      <c r="F2141" t="s">
        <v>1094</v>
      </c>
    </row>
    <row r="2142" spans="1:6" x14ac:dyDescent="0.25">
      <c r="A2142" t="s">
        <v>7</v>
      </c>
      <c r="B2142" t="s">
        <v>12</v>
      </c>
      <c r="C2142" t="s">
        <v>56</v>
      </c>
      <c r="D2142" t="s">
        <v>193</v>
      </c>
      <c r="E2142" t="s">
        <v>566</v>
      </c>
      <c r="F2142" t="s">
        <v>1152</v>
      </c>
    </row>
    <row r="2143" spans="1:6" x14ac:dyDescent="0.25">
      <c r="A2143" t="s">
        <v>7</v>
      </c>
      <c r="B2143" t="s">
        <v>12</v>
      </c>
      <c r="C2143" t="s">
        <v>89</v>
      </c>
      <c r="D2143" t="s">
        <v>298</v>
      </c>
      <c r="E2143" t="s">
        <v>519</v>
      </c>
      <c r="F2143" t="s">
        <v>928</v>
      </c>
    </row>
    <row r="2144" spans="1:6" x14ac:dyDescent="0.25">
      <c r="A2144" t="s">
        <v>7</v>
      </c>
      <c r="B2144" t="s">
        <v>12</v>
      </c>
      <c r="C2144" t="s">
        <v>53</v>
      </c>
      <c r="D2144" t="s">
        <v>211</v>
      </c>
      <c r="E2144" t="s">
        <v>580</v>
      </c>
      <c r="F2144" t="s">
        <v>976</v>
      </c>
    </row>
    <row r="2145" spans="1:6" x14ac:dyDescent="0.25">
      <c r="A2145" t="s">
        <v>7</v>
      </c>
      <c r="B2145" t="s">
        <v>12</v>
      </c>
      <c r="C2145" t="s">
        <v>87</v>
      </c>
      <c r="D2145" t="s">
        <v>295</v>
      </c>
      <c r="E2145" t="s">
        <v>628</v>
      </c>
      <c r="F2145" t="s">
        <v>1321</v>
      </c>
    </row>
    <row r="2146" spans="1:6" x14ac:dyDescent="0.25">
      <c r="A2146" t="s">
        <v>7</v>
      </c>
      <c r="B2146" t="s">
        <v>12</v>
      </c>
      <c r="C2146" t="s">
        <v>37</v>
      </c>
      <c r="D2146" t="s">
        <v>270</v>
      </c>
      <c r="E2146" t="s">
        <v>607</v>
      </c>
      <c r="F2146" t="s">
        <v>884</v>
      </c>
    </row>
    <row r="2147" spans="1:6" x14ac:dyDescent="0.25">
      <c r="A2147" t="s">
        <v>7</v>
      </c>
      <c r="B2147" t="s">
        <v>12</v>
      </c>
      <c r="C2147" t="s">
        <v>62</v>
      </c>
      <c r="D2147" t="s">
        <v>212</v>
      </c>
      <c r="E2147" t="s">
        <v>581</v>
      </c>
      <c r="F2147" t="s">
        <v>887</v>
      </c>
    </row>
    <row r="2148" spans="1:6" x14ac:dyDescent="0.25">
      <c r="A2148" t="s">
        <v>7</v>
      </c>
      <c r="B2148" t="s">
        <v>12</v>
      </c>
      <c r="C2148" t="s">
        <v>24</v>
      </c>
      <c r="D2148" t="s">
        <v>202</v>
      </c>
      <c r="E2148" t="s">
        <v>572</v>
      </c>
      <c r="F2148" t="s">
        <v>978</v>
      </c>
    </row>
    <row r="2149" spans="1:6" x14ac:dyDescent="0.25">
      <c r="A2149" t="s">
        <v>7</v>
      </c>
      <c r="B2149" t="s">
        <v>12</v>
      </c>
      <c r="C2149" t="s">
        <v>56</v>
      </c>
      <c r="D2149" t="s">
        <v>196</v>
      </c>
      <c r="E2149" t="s">
        <v>569</v>
      </c>
      <c r="F2149" t="s">
        <v>978</v>
      </c>
    </row>
    <row r="2150" spans="1:6" x14ac:dyDescent="0.25">
      <c r="A2150" t="s">
        <v>7</v>
      </c>
      <c r="B2150" t="s">
        <v>12</v>
      </c>
      <c r="C2150" t="s">
        <v>27</v>
      </c>
      <c r="D2150" t="s">
        <v>175</v>
      </c>
      <c r="E2150" t="s">
        <v>551</v>
      </c>
      <c r="F2150" t="s">
        <v>1031</v>
      </c>
    </row>
    <row r="2151" spans="1:6" x14ac:dyDescent="0.25">
      <c r="A2151" t="s">
        <v>7</v>
      </c>
      <c r="B2151" t="s">
        <v>12</v>
      </c>
      <c r="C2151" t="s">
        <v>93</v>
      </c>
      <c r="D2151" t="s">
        <v>316</v>
      </c>
      <c r="E2151" t="s">
        <v>647</v>
      </c>
      <c r="F2151" t="s">
        <v>932</v>
      </c>
    </row>
    <row r="2152" spans="1:6" x14ac:dyDescent="0.25">
      <c r="A2152" t="s">
        <v>7</v>
      </c>
      <c r="B2152" t="s">
        <v>12</v>
      </c>
      <c r="C2152" t="s">
        <v>91</v>
      </c>
      <c r="D2152" t="s">
        <v>310</v>
      </c>
      <c r="E2152" t="s">
        <v>642</v>
      </c>
      <c r="F2152" t="s">
        <v>1033</v>
      </c>
    </row>
    <row r="2153" spans="1:6" x14ac:dyDescent="0.25">
      <c r="A2153" t="s">
        <v>7</v>
      </c>
      <c r="B2153" t="s">
        <v>12</v>
      </c>
      <c r="C2153" t="s">
        <v>89</v>
      </c>
      <c r="D2153" t="s">
        <v>317</v>
      </c>
      <c r="E2153" t="s">
        <v>648</v>
      </c>
      <c r="F2153" t="s">
        <v>1034</v>
      </c>
    </row>
    <row r="2154" spans="1:6" x14ac:dyDescent="0.25">
      <c r="A2154" t="s">
        <v>7</v>
      </c>
      <c r="B2154" t="s">
        <v>12</v>
      </c>
      <c r="C2154" t="s">
        <v>70</v>
      </c>
      <c r="D2154" t="s">
        <v>230</v>
      </c>
      <c r="E2154" t="s">
        <v>588</v>
      </c>
      <c r="F2154" t="s">
        <v>890</v>
      </c>
    </row>
    <row r="2155" spans="1:6" x14ac:dyDescent="0.25">
      <c r="A2155" t="s">
        <v>7</v>
      </c>
      <c r="B2155" t="s">
        <v>12</v>
      </c>
      <c r="C2155" t="s">
        <v>92</v>
      </c>
      <c r="D2155" t="s">
        <v>326</v>
      </c>
      <c r="E2155" t="s">
        <v>655</v>
      </c>
      <c r="F2155" t="s">
        <v>892</v>
      </c>
    </row>
    <row r="2156" spans="1:6" x14ac:dyDescent="0.25">
      <c r="A2156" t="s">
        <v>7</v>
      </c>
      <c r="B2156" t="s">
        <v>12</v>
      </c>
      <c r="C2156" t="s">
        <v>67</v>
      </c>
      <c r="D2156" t="s">
        <v>301</v>
      </c>
      <c r="E2156" t="s">
        <v>634</v>
      </c>
      <c r="F2156" t="s">
        <v>892</v>
      </c>
    </row>
    <row r="2157" spans="1:6" x14ac:dyDescent="0.25">
      <c r="A2157" t="s">
        <v>7</v>
      </c>
      <c r="B2157" t="s">
        <v>12</v>
      </c>
      <c r="C2157" t="s">
        <v>85</v>
      </c>
      <c r="D2157" t="s">
        <v>283</v>
      </c>
      <c r="E2157" t="s">
        <v>617</v>
      </c>
      <c r="F2157" t="s">
        <v>893</v>
      </c>
    </row>
    <row r="2158" spans="1:6" x14ac:dyDescent="0.25">
      <c r="A2158" t="s">
        <v>7</v>
      </c>
      <c r="B2158" t="s">
        <v>12</v>
      </c>
      <c r="C2158" t="s">
        <v>51</v>
      </c>
      <c r="D2158" t="s">
        <v>181</v>
      </c>
      <c r="E2158" t="s">
        <v>556</v>
      </c>
      <c r="F2158" t="s">
        <v>1154</v>
      </c>
    </row>
    <row r="2159" spans="1:6" x14ac:dyDescent="0.25">
      <c r="A2159" t="s">
        <v>7</v>
      </c>
      <c r="B2159" t="s">
        <v>12</v>
      </c>
      <c r="C2159" t="s">
        <v>34</v>
      </c>
      <c r="D2159" t="s">
        <v>299</v>
      </c>
      <c r="E2159" t="s">
        <v>631</v>
      </c>
      <c r="F2159" t="s">
        <v>1271</v>
      </c>
    </row>
    <row r="2160" spans="1:6" x14ac:dyDescent="0.25">
      <c r="A2160" t="s">
        <v>7</v>
      </c>
      <c r="B2160" t="s">
        <v>12</v>
      </c>
      <c r="C2160" t="s">
        <v>55</v>
      </c>
      <c r="D2160" t="s">
        <v>308</v>
      </c>
      <c r="E2160" t="s">
        <v>640</v>
      </c>
      <c r="F2160" t="s">
        <v>894</v>
      </c>
    </row>
    <row r="2161" spans="1:6" x14ac:dyDescent="0.25">
      <c r="A2161" t="s">
        <v>7</v>
      </c>
      <c r="B2161" t="s">
        <v>12</v>
      </c>
      <c r="C2161" t="s">
        <v>86</v>
      </c>
      <c r="D2161" t="s">
        <v>287</v>
      </c>
      <c r="E2161" t="s">
        <v>621</v>
      </c>
      <c r="F2161" t="s">
        <v>896</v>
      </c>
    </row>
    <row r="2162" spans="1:6" x14ac:dyDescent="0.25">
      <c r="A2162" t="s">
        <v>7</v>
      </c>
      <c r="B2162" t="s">
        <v>12</v>
      </c>
      <c r="C2162" t="s">
        <v>59</v>
      </c>
      <c r="D2162" t="s">
        <v>203</v>
      </c>
      <c r="E2162" t="s">
        <v>573</v>
      </c>
      <c r="F2162" t="s">
        <v>897</v>
      </c>
    </row>
    <row r="2163" spans="1:6" x14ac:dyDescent="0.25">
      <c r="A2163" t="s">
        <v>7</v>
      </c>
      <c r="B2163" t="s">
        <v>12</v>
      </c>
      <c r="C2163" t="s">
        <v>88</v>
      </c>
      <c r="D2163" t="s">
        <v>296</v>
      </c>
      <c r="E2163" t="s">
        <v>629</v>
      </c>
      <c r="F2163" t="s">
        <v>21</v>
      </c>
    </row>
    <row r="2164" spans="1:6" x14ac:dyDescent="0.25">
      <c r="A2164" t="s">
        <v>7</v>
      </c>
      <c r="B2164" t="s">
        <v>12</v>
      </c>
      <c r="C2164" t="s">
        <v>36</v>
      </c>
      <c r="D2164" t="s">
        <v>162</v>
      </c>
      <c r="E2164" t="s">
        <v>539</v>
      </c>
      <c r="F2164" t="s">
        <v>21</v>
      </c>
    </row>
    <row r="2165" spans="1:6" x14ac:dyDescent="0.25">
      <c r="A2165" t="s">
        <v>7</v>
      </c>
      <c r="B2165" t="s">
        <v>12</v>
      </c>
      <c r="C2165" t="s">
        <v>99</v>
      </c>
      <c r="D2165" t="s">
        <v>330</v>
      </c>
      <c r="E2165" t="s">
        <v>658</v>
      </c>
      <c r="F2165" t="s">
        <v>20</v>
      </c>
    </row>
    <row r="2166" spans="1:6" x14ac:dyDescent="0.25">
      <c r="A2166" t="s">
        <v>7</v>
      </c>
      <c r="B2166" t="s">
        <v>12</v>
      </c>
      <c r="C2166" t="s">
        <v>80</v>
      </c>
      <c r="D2166" t="s">
        <v>277</v>
      </c>
      <c r="E2166" t="s">
        <v>519</v>
      </c>
      <c r="F2166" t="s">
        <v>900</v>
      </c>
    </row>
    <row r="2167" spans="1:6" x14ac:dyDescent="0.25">
      <c r="A2167" t="s">
        <v>7</v>
      </c>
      <c r="B2167" t="s">
        <v>12</v>
      </c>
      <c r="C2167" t="s">
        <v>61</v>
      </c>
      <c r="D2167" t="s">
        <v>207</v>
      </c>
      <c r="E2167" t="s">
        <v>576</v>
      </c>
      <c r="F2167" t="s">
        <v>900</v>
      </c>
    </row>
    <row r="2168" spans="1:6" x14ac:dyDescent="0.25">
      <c r="A2168" t="s">
        <v>7</v>
      </c>
      <c r="B2168" t="s">
        <v>12</v>
      </c>
      <c r="C2168" t="s">
        <v>46</v>
      </c>
      <c r="D2168" t="s">
        <v>311</v>
      </c>
      <c r="E2168" t="s">
        <v>643</v>
      </c>
      <c r="F2168" t="s">
        <v>903</v>
      </c>
    </row>
    <row r="2169" spans="1:6" x14ac:dyDescent="0.25">
      <c r="A2169" t="s">
        <v>7</v>
      </c>
      <c r="B2169" t="s">
        <v>12</v>
      </c>
      <c r="C2169" t="s">
        <v>28</v>
      </c>
      <c r="D2169" t="s">
        <v>144</v>
      </c>
      <c r="E2169" t="s">
        <v>522</v>
      </c>
      <c r="F2169" t="s">
        <v>903</v>
      </c>
    </row>
    <row r="2170" spans="1:6" x14ac:dyDescent="0.25">
      <c r="A2170" t="s">
        <v>7</v>
      </c>
      <c r="B2170" t="s">
        <v>12</v>
      </c>
      <c r="C2170" t="s">
        <v>30</v>
      </c>
      <c r="D2170" t="s">
        <v>148</v>
      </c>
      <c r="E2170" t="s">
        <v>525</v>
      </c>
      <c r="F2170" t="s">
        <v>904</v>
      </c>
    </row>
    <row r="2171" spans="1:6" x14ac:dyDescent="0.25">
      <c r="A2171" t="s">
        <v>7</v>
      </c>
      <c r="B2171" t="s">
        <v>12</v>
      </c>
      <c r="C2171" t="s">
        <v>66</v>
      </c>
      <c r="D2171" t="s">
        <v>219</v>
      </c>
      <c r="E2171" t="s">
        <v>586</v>
      </c>
      <c r="F2171" t="s">
        <v>904</v>
      </c>
    </row>
    <row r="2172" spans="1:6" x14ac:dyDescent="0.25">
      <c r="A2172" t="s">
        <v>7</v>
      </c>
      <c r="B2172" t="s">
        <v>12</v>
      </c>
      <c r="C2172" t="s">
        <v>57</v>
      </c>
      <c r="D2172" t="s">
        <v>200</v>
      </c>
      <c r="E2172" t="s">
        <v>519</v>
      </c>
      <c r="F2172" t="s">
        <v>906</v>
      </c>
    </row>
    <row r="2173" spans="1:6" x14ac:dyDescent="0.25">
      <c r="A2173" t="s">
        <v>7</v>
      </c>
      <c r="B2173" t="s">
        <v>12</v>
      </c>
      <c r="C2173" t="s">
        <v>30</v>
      </c>
      <c r="D2173" t="s">
        <v>198</v>
      </c>
      <c r="E2173" t="s">
        <v>519</v>
      </c>
      <c r="F2173" t="s">
        <v>906</v>
      </c>
    </row>
    <row r="2174" spans="1:6" x14ac:dyDescent="0.25">
      <c r="A2174" t="s">
        <v>7</v>
      </c>
      <c r="B2174" t="s">
        <v>12</v>
      </c>
      <c r="C2174" t="s">
        <v>50</v>
      </c>
      <c r="D2174" t="s">
        <v>178</v>
      </c>
      <c r="E2174" t="s">
        <v>519</v>
      </c>
      <c r="F2174" t="s">
        <v>906</v>
      </c>
    </row>
    <row r="2175" spans="1:6" x14ac:dyDescent="0.25">
      <c r="A2175" t="s">
        <v>7</v>
      </c>
      <c r="B2175" t="s">
        <v>12</v>
      </c>
      <c r="C2175" t="s">
        <v>52</v>
      </c>
      <c r="D2175" t="s">
        <v>182</v>
      </c>
      <c r="E2175" t="s">
        <v>519</v>
      </c>
      <c r="F2175" t="s">
        <v>906</v>
      </c>
    </row>
    <row r="2176" spans="1:6" x14ac:dyDescent="0.25">
      <c r="A2176" t="s">
        <v>7</v>
      </c>
      <c r="B2176" t="s">
        <v>12</v>
      </c>
      <c r="C2176" t="s">
        <v>68</v>
      </c>
      <c r="D2176" t="s">
        <v>235</v>
      </c>
      <c r="E2176" t="s">
        <v>591</v>
      </c>
      <c r="F2176" t="s">
        <v>907</v>
      </c>
    </row>
    <row r="2177" spans="1:6" x14ac:dyDescent="0.25">
      <c r="A2177" t="s">
        <v>7</v>
      </c>
      <c r="B2177" t="s">
        <v>12</v>
      </c>
      <c r="C2177" t="s">
        <v>58</v>
      </c>
      <c r="D2177" t="s">
        <v>201</v>
      </c>
      <c r="E2177" t="s">
        <v>571</v>
      </c>
      <c r="F2177" t="s">
        <v>907</v>
      </c>
    </row>
    <row r="2178" spans="1:6" x14ac:dyDescent="0.25">
      <c r="A2178" t="s">
        <v>7</v>
      </c>
      <c r="B2178" t="s">
        <v>12</v>
      </c>
      <c r="C2178" t="s">
        <v>44</v>
      </c>
      <c r="D2178" t="s">
        <v>169</v>
      </c>
      <c r="E2178" t="s">
        <v>545</v>
      </c>
      <c r="F2178" t="s">
        <v>907</v>
      </c>
    </row>
    <row r="2179" spans="1:6" x14ac:dyDescent="0.25">
      <c r="A2179" t="s">
        <v>7</v>
      </c>
      <c r="B2179" t="s">
        <v>12</v>
      </c>
      <c r="C2179" t="s">
        <v>34</v>
      </c>
      <c r="D2179" t="s">
        <v>220</v>
      </c>
      <c r="E2179" t="s">
        <v>519</v>
      </c>
      <c r="F2179" t="s">
        <v>907</v>
      </c>
    </row>
    <row r="2180" spans="1:6" x14ac:dyDescent="0.25">
      <c r="A2180" t="s">
        <v>7</v>
      </c>
      <c r="B2180" t="s">
        <v>12</v>
      </c>
      <c r="C2180" t="s">
        <v>22</v>
      </c>
      <c r="D2180" t="s">
        <v>215</v>
      </c>
      <c r="E2180" t="s">
        <v>519</v>
      </c>
      <c r="F2180" t="s">
        <v>907</v>
      </c>
    </row>
    <row r="2181" spans="1:6" x14ac:dyDescent="0.25">
      <c r="A2181" t="s">
        <v>7</v>
      </c>
      <c r="B2181" t="s">
        <v>12</v>
      </c>
      <c r="C2181" t="s">
        <v>44</v>
      </c>
      <c r="D2181" t="s">
        <v>238</v>
      </c>
      <c r="E2181" t="s">
        <v>519</v>
      </c>
      <c r="F2181" t="s">
        <v>907</v>
      </c>
    </row>
    <row r="2182" spans="1:6" x14ac:dyDescent="0.25">
      <c r="A2182" t="s">
        <v>7</v>
      </c>
      <c r="B2182" t="s">
        <v>12</v>
      </c>
      <c r="C2182" t="s">
        <v>40</v>
      </c>
      <c r="D2182" t="s">
        <v>163</v>
      </c>
      <c r="E2182" t="s">
        <v>519</v>
      </c>
      <c r="F2182" t="s">
        <v>907</v>
      </c>
    </row>
    <row r="2183" spans="1:6" x14ac:dyDescent="0.25">
      <c r="A2183" t="s">
        <v>7</v>
      </c>
      <c r="B2183" t="s">
        <v>12</v>
      </c>
      <c r="C2183" t="s">
        <v>24</v>
      </c>
      <c r="D2183" t="s">
        <v>306</v>
      </c>
      <c r="E2183" t="s">
        <v>519</v>
      </c>
      <c r="F2183" t="s">
        <v>907</v>
      </c>
    </row>
    <row r="2184" spans="1:6" x14ac:dyDescent="0.25">
      <c r="A2184" t="s">
        <v>7</v>
      </c>
      <c r="B2184" t="s">
        <v>12</v>
      </c>
      <c r="C2184" t="s">
        <v>49</v>
      </c>
      <c r="D2184" t="s">
        <v>177</v>
      </c>
      <c r="E2184" t="s">
        <v>553</v>
      </c>
      <c r="F2184" t="s">
        <v>907</v>
      </c>
    </row>
    <row r="2185" spans="1:6" x14ac:dyDescent="0.25">
      <c r="A2185" t="s">
        <v>7</v>
      </c>
      <c r="B2185" t="s">
        <v>12</v>
      </c>
      <c r="C2185" t="s">
        <v>46</v>
      </c>
      <c r="D2185" t="s">
        <v>279</v>
      </c>
      <c r="E2185" t="s">
        <v>614</v>
      </c>
      <c r="F2185" t="s">
        <v>907</v>
      </c>
    </row>
    <row r="2186" spans="1:6" x14ac:dyDescent="0.25">
      <c r="A2186" t="s">
        <v>7</v>
      </c>
      <c r="B2186" t="s">
        <v>12</v>
      </c>
      <c r="C2186" t="s">
        <v>31</v>
      </c>
      <c r="D2186" t="s">
        <v>217</v>
      </c>
      <c r="E2186" t="s">
        <v>585</v>
      </c>
      <c r="F2186" t="s">
        <v>907</v>
      </c>
    </row>
    <row r="2187" spans="1:6" x14ac:dyDescent="0.25">
      <c r="A2187" t="s">
        <v>7</v>
      </c>
      <c r="B2187" t="s">
        <v>12</v>
      </c>
      <c r="C2187" t="s">
        <v>27</v>
      </c>
      <c r="D2187" t="s">
        <v>179</v>
      </c>
      <c r="E2187" t="s">
        <v>554</v>
      </c>
      <c r="F2187" t="s">
        <v>907</v>
      </c>
    </row>
    <row r="2188" spans="1:6" x14ac:dyDescent="0.25">
      <c r="A2188" t="s">
        <v>7</v>
      </c>
      <c r="B2188" t="s">
        <v>12</v>
      </c>
      <c r="C2188" t="s">
        <v>22</v>
      </c>
      <c r="D2188" t="s">
        <v>221</v>
      </c>
      <c r="E2188" t="s">
        <v>519</v>
      </c>
      <c r="F2188" t="s">
        <v>907</v>
      </c>
    </row>
    <row r="2189" spans="1:6" x14ac:dyDescent="0.25">
      <c r="A2189" t="s">
        <v>7</v>
      </c>
      <c r="B2189" t="s">
        <v>12</v>
      </c>
      <c r="C2189" t="s">
        <v>47</v>
      </c>
      <c r="D2189" t="s">
        <v>194</v>
      </c>
      <c r="E2189" t="s">
        <v>567</v>
      </c>
      <c r="F2189" t="s">
        <v>907</v>
      </c>
    </row>
    <row r="2190" spans="1:6" x14ac:dyDescent="0.25">
      <c r="A2190" t="s">
        <v>7</v>
      </c>
      <c r="B2190" t="s">
        <v>12</v>
      </c>
      <c r="C2190" t="s">
        <v>64</v>
      </c>
      <c r="D2190" t="s">
        <v>216</v>
      </c>
      <c r="E2190" t="s">
        <v>584</v>
      </c>
      <c r="F2190" t="s">
        <v>907</v>
      </c>
    </row>
    <row r="2191" spans="1:6" x14ac:dyDescent="0.25">
      <c r="A2191" t="s">
        <v>7</v>
      </c>
      <c r="B2191" t="s">
        <v>12</v>
      </c>
      <c r="C2191" t="s">
        <v>44</v>
      </c>
      <c r="D2191" t="s">
        <v>269</v>
      </c>
      <c r="E2191" t="s">
        <v>606</v>
      </c>
      <c r="F2191" t="s">
        <v>907</v>
      </c>
    </row>
    <row r="2192" spans="1:6" x14ac:dyDescent="0.25">
      <c r="A2192" t="s">
        <v>7</v>
      </c>
      <c r="B2192" t="s">
        <v>12</v>
      </c>
      <c r="C2192" t="s">
        <v>41</v>
      </c>
      <c r="D2192" t="s">
        <v>192</v>
      </c>
      <c r="E2192" t="s">
        <v>519</v>
      </c>
      <c r="F2192" t="s">
        <v>907</v>
      </c>
    </row>
    <row r="2193" spans="1:6" x14ac:dyDescent="0.25">
      <c r="A2193" t="s">
        <v>7</v>
      </c>
      <c r="B2193" t="s">
        <v>12</v>
      </c>
      <c r="C2193" t="s">
        <v>50</v>
      </c>
      <c r="D2193" t="s">
        <v>190</v>
      </c>
      <c r="E2193" t="s">
        <v>564</v>
      </c>
      <c r="F2193" t="s">
        <v>907</v>
      </c>
    </row>
    <row r="2194" spans="1:6" x14ac:dyDescent="0.25">
      <c r="A2194" t="s">
        <v>7</v>
      </c>
      <c r="B2194" t="s">
        <v>12</v>
      </c>
      <c r="C2194" t="s">
        <v>84</v>
      </c>
      <c r="D2194" t="s">
        <v>282</v>
      </c>
      <c r="E2194" t="s">
        <v>616</v>
      </c>
      <c r="F2194" t="s">
        <v>907</v>
      </c>
    </row>
    <row r="2195" spans="1:6" x14ac:dyDescent="0.25">
      <c r="A2195" t="s">
        <v>7</v>
      </c>
      <c r="B2195" t="s">
        <v>12</v>
      </c>
      <c r="C2195" t="s">
        <v>49</v>
      </c>
      <c r="D2195" t="s">
        <v>257</v>
      </c>
      <c r="E2195" t="s">
        <v>601</v>
      </c>
      <c r="F2195" t="s">
        <v>907</v>
      </c>
    </row>
    <row r="2196" spans="1:6" x14ac:dyDescent="0.25">
      <c r="A2196" t="s">
        <v>7</v>
      </c>
      <c r="B2196" t="s">
        <v>12</v>
      </c>
      <c r="C2196" t="s">
        <v>47</v>
      </c>
      <c r="D2196" t="s">
        <v>208</v>
      </c>
      <c r="E2196" t="s">
        <v>577</v>
      </c>
      <c r="F2196" t="s">
        <v>907</v>
      </c>
    </row>
    <row r="2197" spans="1:6" x14ac:dyDescent="0.25">
      <c r="A2197" t="s">
        <v>7</v>
      </c>
      <c r="B2197" t="s">
        <v>12</v>
      </c>
      <c r="C2197" t="s">
        <v>43</v>
      </c>
      <c r="D2197" t="s">
        <v>166</v>
      </c>
      <c r="E2197" t="s">
        <v>542</v>
      </c>
      <c r="F2197" t="s">
        <v>907</v>
      </c>
    </row>
    <row r="2198" spans="1:6" x14ac:dyDescent="0.25">
      <c r="A2198" t="s">
        <v>7</v>
      </c>
      <c r="B2198" t="s">
        <v>12</v>
      </c>
      <c r="C2198" t="s">
        <v>92</v>
      </c>
      <c r="D2198" t="s">
        <v>309</v>
      </c>
      <c r="E2198" t="s">
        <v>641</v>
      </c>
      <c r="F2198" t="s">
        <v>907</v>
      </c>
    </row>
    <row r="2199" spans="1:6" x14ac:dyDescent="0.25">
      <c r="A2199" t="s">
        <v>7</v>
      </c>
      <c r="B2199" t="s">
        <v>12</v>
      </c>
      <c r="C2199" t="s">
        <v>44</v>
      </c>
      <c r="D2199" t="s">
        <v>183</v>
      </c>
      <c r="E2199" t="s">
        <v>557</v>
      </c>
      <c r="F2199" t="s">
        <v>907</v>
      </c>
    </row>
    <row r="2200" spans="1:6" x14ac:dyDescent="0.25">
      <c r="A2200" t="s">
        <v>7</v>
      </c>
      <c r="B2200" t="s">
        <v>12</v>
      </c>
      <c r="C2200" t="s">
        <v>46</v>
      </c>
      <c r="D2200" t="s">
        <v>172</v>
      </c>
      <c r="E2200" t="s">
        <v>548</v>
      </c>
      <c r="F2200" t="s">
        <v>907</v>
      </c>
    </row>
    <row r="2201" spans="1:6" x14ac:dyDescent="0.25">
      <c r="A2201" t="s">
        <v>7</v>
      </c>
      <c r="B2201" t="s">
        <v>12</v>
      </c>
      <c r="C2201" t="s">
        <v>98</v>
      </c>
      <c r="D2201" t="s">
        <v>328</v>
      </c>
      <c r="E2201" t="s">
        <v>519</v>
      </c>
      <c r="F2201" t="s">
        <v>907</v>
      </c>
    </row>
    <row r="2202" spans="1:6" x14ac:dyDescent="0.25">
      <c r="A2202" t="s">
        <v>7</v>
      </c>
      <c r="B2202" t="s">
        <v>12</v>
      </c>
      <c r="C2202" t="s">
        <v>23</v>
      </c>
      <c r="D2202" t="s">
        <v>331</v>
      </c>
      <c r="E2202" t="s">
        <v>519</v>
      </c>
      <c r="F2202" t="s">
        <v>907</v>
      </c>
    </row>
    <row r="2203" spans="1:6" x14ac:dyDescent="0.25">
      <c r="A2203" t="s">
        <v>7</v>
      </c>
      <c r="B2203" t="s">
        <v>12</v>
      </c>
      <c r="C2203" t="s">
        <v>25</v>
      </c>
      <c r="D2203" t="s">
        <v>197</v>
      </c>
      <c r="E2203" t="s">
        <v>519</v>
      </c>
      <c r="F2203" t="s">
        <v>907</v>
      </c>
    </row>
    <row r="2204" spans="1:6" x14ac:dyDescent="0.25">
      <c r="A2204" t="s">
        <v>7</v>
      </c>
      <c r="B2204" t="s">
        <v>12</v>
      </c>
      <c r="C2204" t="s">
        <v>50</v>
      </c>
      <c r="D2204" t="s">
        <v>191</v>
      </c>
      <c r="E2204" t="s">
        <v>565</v>
      </c>
      <c r="F2204" t="s">
        <v>907</v>
      </c>
    </row>
    <row r="2205" spans="1:6" x14ac:dyDescent="0.25">
      <c r="A2205" t="s">
        <v>7</v>
      </c>
      <c r="B2205" t="s">
        <v>12</v>
      </c>
      <c r="C2205" t="s">
        <v>38</v>
      </c>
      <c r="D2205" t="s">
        <v>160</v>
      </c>
      <c r="E2205" t="s">
        <v>537</v>
      </c>
      <c r="F2205" t="s">
        <v>907</v>
      </c>
    </row>
    <row r="2206" spans="1:6" x14ac:dyDescent="0.25">
      <c r="A2206" t="s">
        <v>7</v>
      </c>
      <c r="B2206" t="s">
        <v>12</v>
      </c>
      <c r="C2206" t="s">
        <v>69</v>
      </c>
      <c r="D2206" t="s">
        <v>228</v>
      </c>
      <c r="E2206" t="s">
        <v>587</v>
      </c>
      <c r="F2206" t="s">
        <v>907</v>
      </c>
    </row>
    <row r="2207" spans="1:6" x14ac:dyDescent="0.25">
      <c r="A2207" t="s">
        <v>7</v>
      </c>
      <c r="B2207" t="s">
        <v>12</v>
      </c>
      <c r="C2207" t="s">
        <v>65</v>
      </c>
      <c r="D2207" t="s">
        <v>218</v>
      </c>
      <c r="E2207" t="s">
        <v>519</v>
      </c>
      <c r="F2207" t="s">
        <v>907</v>
      </c>
    </row>
    <row r="2208" spans="1:6" x14ac:dyDescent="0.25">
      <c r="A2208" t="s">
        <v>7</v>
      </c>
      <c r="B2208" t="s">
        <v>12</v>
      </c>
      <c r="C2208" t="s">
        <v>72</v>
      </c>
      <c r="D2208" t="s">
        <v>233</v>
      </c>
      <c r="E2208" t="s">
        <v>590</v>
      </c>
      <c r="F2208" t="s">
        <v>907</v>
      </c>
    </row>
    <row r="2209" spans="1:6" x14ac:dyDescent="0.25">
      <c r="A2209" t="s">
        <v>7</v>
      </c>
      <c r="B2209" t="s">
        <v>13</v>
      </c>
      <c r="C2209" t="s">
        <v>29</v>
      </c>
      <c r="D2209" t="s">
        <v>290</v>
      </c>
      <c r="E2209" t="s">
        <v>623</v>
      </c>
      <c r="F2209" t="s">
        <v>1619</v>
      </c>
    </row>
    <row r="2210" spans="1:6" x14ac:dyDescent="0.25">
      <c r="A2210" t="s">
        <v>7</v>
      </c>
      <c r="B2210" t="s">
        <v>13</v>
      </c>
      <c r="C2210" t="s">
        <v>83</v>
      </c>
      <c r="D2210" t="s">
        <v>281</v>
      </c>
      <c r="E2210" t="s">
        <v>615</v>
      </c>
      <c r="F2210" t="s">
        <v>1620</v>
      </c>
    </row>
    <row r="2211" spans="1:6" x14ac:dyDescent="0.25">
      <c r="A2211" t="s">
        <v>7</v>
      </c>
      <c r="B2211" t="s">
        <v>13</v>
      </c>
      <c r="C2211" t="s">
        <v>22</v>
      </c>
      <c r="D2211" t="s">
        <v>138</v>
      </c>
      <c r="E2211" t="s">
        <v>516</v>
      </c>
      <c r="F2211" t="s">
        <v>1621</v>
      </c>
    </row>
    <row r="2212" spans="1:6" x14ac:dyDescent="0.25">
      <c r="A2212" t="s">
        <v>7</v>
      </c>
      <c r="B2212" t="s">
        <v>13</v>
      </c>
      <c r="C2212" t="s">
        <v>27</v>
      </c>
      <c r="D2212" t="s">
        <v>291</v>
      </c>
      <c r="E2212" t="s">
        <v>624</v>
      </c>
      <c r="F2212" t="s">
        <v>1622</v>
      </c>
    </row>
    <row r="2213" spans="1:6" x14ac:dyDescent="0.25">
      <c r="A2213" t="s">
        <v>7</v>
      </c>
      <c r="B2213" t="s">
        <v>13</v>
      </c>
      <c r="C2213" t="s">
        <v>50</v>
      </c>
      <c r="D2213" t="s">
        <v>244</v>
      </c>
      <c r="E2213" t="s">
        <v>596</v>
      </c>
      <c r="F2213" t="s">
        <v>1623</v>
      </c>
    </row>
    <row r="2214" spans="1:6" x14ac:dyDescent="0.25">
      <c r="A2214" t="s">
        <v>7</v>
      </c>
      <c r="B2214" t="s">
        <v>13</v>
      </c>
      <c r="C2214" t="s">
        <v>81</v>
      </c>
      <c r="D2214" t="s">
        <v>274</v>
      </c>
      <c r="E2214" t="s">
        <v>610</v>
      </c>
      <c r="F2214" t="s">
        <v>1624</v>
      </c>
    </row>
    <row r="2215" spans="1:6" x14ac:dyDescent="0.25">
      <c r="A2215" t="s">
        <v>7</v>
      </c>
      <c r="B2215" t="s">
        <v>13</v>
      </c>
      <c r="C2215" t="s">
        <v>83</v>
      </c>
      <c r="D2215" t="s">
        <v>322</v>
      </c>
      <c r="E2215" t="s">
        <v>651</v>
      </c>
      <c r="F2215" t="s">
        <v>1625</v>
      </c>
    </row>
    <row r="2216" spans="1:6" x14ac:dyDescent="0.25">
      <c r="A2216" t="s">
        <v>7</v>
      </c>
      <c r="B2216" t="s">
        <v>13</v>
      </c>
      <c r="C2216" t="s">
        <v>31</v>
      </c>
      <c r="D2216" t="s">
        <v>149</v>
      </c>
      <c r="E2216" t="s">
        <v>526</v>
      </c>
      <c r="F2216" t="s">
        <v>1626</v>
      </c>
    </row>
    <row r="2217" spans="1:6" x14ac:dyDescent="0.25">
      <c r="A2217" t="s">
        <v>7</v>
      </c>
      <c r="B2217" t="s">
        <v>13</v>
      </c>
      <c r="C2217" t="s">
        <v>84</v>
      </c>
      <c r="D2217" t="s">
        <v>284</v>
      </c>
      <c r="E2217" t="s">
        <v>618</v>
      </c>
      <c r="F2217" t="s">
        <v>1627</v>
      </c>
    </row>
    <row r="2218" spans="1:6" x14ac:dyDescent="0.25">
      <c r="A2218" t="s">
        <v>7</v>
      </c>
      <c r="B2218" t="s">
        <v>13</v>
      </c>
      <c r="C2218" t="s">
        <v>26</v>
      </c>
      <c r="D2218" t="s">
        <v>142</v>
      </c>
      <c r="E2218" t="s">
        <v>520</v>
      </c>
      <c r="F2218" t="s">
        <v>1628</v>
      </c>
    </row>
    <row r="2219" spans="1:6" x14ac:dyDescent="0.25">
      <c r="A2219" t="s">
        <v>7</v>
      </c>
      <c r="B2219" t="s">
        <v>13</v>
      </c>
      <c r="C2219" t="s">
        <v>23</v>
      </c>
      <c r="D2219" t="s">
        <v>304</v>
      </c>
      <c r="E2219" t="s">
        <v>637</v>
      </c>
      <c r="F2219" t="s">
        <v>1629</v>
      </c>
    </row>
    <row r="2220" spans="1:6" x14ac:dyDescent="0.25">
      <c r="A2220" t="s">
        <v>7</v>
      </c>
      <c r="B2220" t="s">
        <v>13</v>
      </c>
      <c r="C2220" t="s">
        <v>47</v>
      </c>
      <c r="D2220" t="s">
        <v>173</v>
      </c>
      <c r="E2220" t="s">
        <v>549</v>
      </c>
      <c r="F2220" t="s">
        <v>1630</v>
      </c>
    </row>
    <row r="2221" spans="1:6" x14ac:dyDescent="0.25">
      <c r="A2221" t="s">
        <v>7</v>
      </c>
      <c r="B2221" t="s">
        <v>13</v>
      </c>
      <c r="C2221" t="s">
        <v>35</v>
      </c>
      <c r="D2221" t="s">
        <v>303</v>
      </c>
      <c r="E2221" t="s">
        <v>636</v>
      </c>
      <c r="F2221" t="s">
        <v>1631</v>
      </c>
    </row>
    <row r="2222" spans="1:6" x14ac:dyDescent="0.25">
      <c r="A2222" t="s">
        <v>7</v>
      </c>
      <c r="B2222" t="s">
        <v>13</v>
      </c>
      <c r="C2222" t="s">
        <v>27</v>
      </c>
      <c r="D2222" t="s">
        <v>151</v>
      </c>
      <c r="E2222" t="s">
        <v>528</v>
      </c>
      <c r="F2222" t="s">
        <v>1632</v>
      </c>
    </row>
    <row r="2223" spans="1:6" x14ac:dyDescent="0.25">
      <c r="A2223" t="s">
        <v>7</v>
      </c>
      <c r="B2223" t="s">
        <v>13</v>
      </c>
      <c r="C2223" t="s">
        <v>27</v>
      </c>
      <c r="D2223" t="s">
        <v>229</v>
      </c>
      <c r="E2223" t="s">
        <v>519</v>
      </c>
      <c r="F2223" t="s">
        <v>1633</v>
      </c>
    </row>
    <row r="2224" spans="1:6" x14ac:dyDescent="0.25">
      <c r="A2224" t="s">
        <v>7</v>
      </c>
      <c r="B2224" t="s">
        <v>13</v>
      </c>
      <c r="C2224" t="s">
        <v>93</v>
      </c>
      <c r="D2224" t="s">
        <v>312</v>
      </c>
      <c r="E2224" t="s">
        <v>644</v>
      </c>
      <c r="F2224" t="s">
        <v>1634</v>
      </c>
    </row>
    <row r="2225" spans="1:6" x14ac:dyDescent="0.25">
      <c r="A2225" t="s">
        <v>7</v>
      </c>
      <c r="B2225" t="s">
        <v>13</v>
      </c>
      <c r="C2225" t="s">
        <v>26</v>
      </c>
      <c r="D2225" t="s">
        <v>297</v>
      </c>
      <c r="E2225" t="s">
        <v>630</v>
      </c>
      <c r="F2225" t="s">
        <v>1635</v>
      </c>
    </row>
    <row r="2226" spans="1:6" x14ac:dyDescent="0.25">
      <c r="A2226" t="s">
        <v>7</v>
      </c>
      <c r="B2226" t="s">
        <v>13</v>
      </c>
      <c r="C2226" t="s">
        <v>35</v>
      </c>
      <c r="D2226" t="s">
        <v>155</v>
      </c>
      <c r="E2226" t="s">
        <v>532</v>
      </c>
      <c r="F2226" t="s">
        <v>1636</v>
      </c>
    </row>
    <row r="2227" spans="1:6" x14ac:dyDescent="0.25">
      <c r="A2227" t="s">
        <v>7</v>
      </c>
      <c r="B2227" t="s">
        <v>13</v>
      </c>
      <c r="C2227" t="s">
        <v>99</v>
      </c>
      <c r="D2227" t="s">
        <v>329</v>
      </c>
      <c r="E2227" t="s">
        <v>657</v>
      </c>
      <c r="F2227" t="s">
        <v>1637</v>
      </c>
    </row>
    <row r="2228" spans="1:6" x14ac:dyDescent="0.25">
      <c r="A2228" t="s">
        <v>7</v>
      </c>
      <c r="B2228" t="s">
        <v>13</v>
      </c>
      <c r="C2228" t="s">
        <v>80</v>
      </c>
      <c r="D2228" t="s">
        <v>268</v>
      </c>
      <c r="E2228" t="s">
        <v>605</v>
      </c>
      <c r="F2228" t="s">
        <v>1638</v>
      </c>
    </row>
    <row r="2229" spans="1:6" x14ac:dyDescent="0.25">
      <c r="A2229" t="s">
        <v>7</v>
      </c>
      <c r="B2229" t="s">
        <v>13</v>
      </c>
      <c r="C2229" t="s">
        <v>27</v>
      </c>
      <c r="D2229" t="s">
        <v>145</v>
      </c>
      <c r="E2229" t="s">
        <v>519</v>
      </c>
      <c r="F2229" t="s">
        <v>1639</v>
      </c>
    </row>
    <row r="2230" spans="1:6" x14ac:dyDescent="0.25">
      <c r="A2230" t="s">
        <v>7</v>
      </c>
      <c r="B2230" t="s">
        <v>13</v>
      </c>
      <c r="C2230" t="s">
        <v>31</v>
      </c>
      <c r="D2230" t="s">
        <v>294</v>
      </c>
      <c r="E2230" t="s">
        <v>627</v>
      </c>
      <c r="F2230" t="s">
        <v>1640</v>
      </c>
    </row>
    <row r="2231" spans="1:6" x14ac:dyDescent="0.25">
      <c r="A2231" t="s">
        <v>7</v>
      </c>
      <c r="B2231" t="s">
        <v>13</v>
      </c>
      <c r="C2231" t="s">
        <v>27</v>
      </c>
      <c r="D2231" t="s">
        <v>152</v>
      </c>
      <c r="E2231" t="s">
        <v>529</v>
      </c>
      <c r="F2231" t="s">
        <v>943</v>
      </c>
    </row>
    <row r="2232" spans="1:6" x14ac:dyDescent="0.25">
      <c r="A2232" t="s">
        <v>7</v>
      </c>
      <c r="B2232" t="s">
        <v>13</v>
      </c>
      <c r="C2232" t="s">
        <v>97</v>
      </c>
      <c r="D2232" t="s">
        <v>321</v>
      </c>
      <c r="E2232" t="s">
        <v>650</v>
      </c>
      <c r="F2232" t="s">
        <v>1641</v>
      </c>
    </row>
    <row r="2233" spans="1:6" x14ac:dyDescent="0.25">
      <c r="A2233" t="s">
        <v>7</v>
      </c>
      <c r="B2233" t="s">
        <v>13</v>
      </c>
      <c r="C2233" t="s">
        <v>26</v>
      </c>
      <c r="D2233" t="s">
        <v>180</v>
      </c>
      <c r="E2233" t="s">
        <v>555</v>
      </c>
      <c r="F2233" t="s">
        <v>1642</v>
      </c>
    </row>
    <row r="2234" spans="1:6" x14ac:dyDescent="0.25">
      <c r="A2234" t="s">
        <v>7</v>
      </c>
      <c r="B2234" t="s">
        <v>13</v>
      </c>
      <c r="C2234" t="s">
        <v>57</v>
      </c>
      <c r="D2234" t="s">
        <v>271</v>
      </c>
      <c r="E2234" t="s">
        <v>519</v>
      </c>
      <c r="F2234" t="s">
        <v>1291</v>
      </c>
    </row>
    <row r="2235" spans="1:6" x14ac:dyDescent="0.25">
      <c r="A2235" t="s">
        <v>7</v>
      </c>
      <c r="B2235" t="s">
        <v>13</v>
      </c>
      <c r="C2235" t="s">
        <v>57</v>
      </c>
      <c r="D2235" t="s">
        <v>275</v>
      </c>
      <c r="E2235" t="s">
        <v>611</v>
      </c>
      <c r="F2235" t="s">
        <v>1643</v>
      </c>
    </row>
    <row r="2236" spans="1:6" x14ac:dyDescent="0.25">
      <c r="A2236" t="s">
        <v>7</v>
      </c>
      <c r="B2236" t="s">
        <v>13</v>
      </c>
      <c r="C2236" t="s">
        <v>31</v>
      </c>
      <c r="D2236" t="s">
        <v>313</v>
      </c>
      <c r="E2236" t="s">
        <v>533</v>
      </c>
      <c r="F2236" t="s">
        <v>1644</v>
      </c>
    </row>
    <row r="2237" spans="1:6" x14ac:dyDescent="0.25">
      <c r="A2237" t="s">
        <v>7</v>
      </c>
      <c r="B2237" t="s">
        <v>13</v>
      </c>
      <c r="C2237" t="s">
        <v>41</v>
      </c>
      <c r="D2237" t="s">
        <v>293</v>
      </c>
      <c r="E2237" t="s">
        <v>626</v>
      </c>
      <c r="F2237" t="s">
        <v>1645</v>
      </c>
    </row>
    <row r="2238" spans="1:6" x14ac:dyDescent="0.25">
      <c r="A2238" t="s">
        <v>7</v>
      </c>
      <c r="B2238" t="s">
        <v>13</v>
      </c>
      <c r="C2238" t="s">
        <v>27</v>
      </c>
      <c r="D2238" t="s">
        <v>143</v>
      </c>
      <c r="E2238" t="s">
        <v>521</v>
      </c>
      <c r="F2238" t="s">
        <v>1646</v>
      </c>
    </row>
    <row r="2239" spans="1:6" x14ac:dyDescent="0.25">
      <c r="A2239" t="s">
        <v>7</v>
      </c>
      <c r="B2239" t="s">
        <v>13</v>
      </c>
      <c r="C2239" t="s">
        <v>48</v>
      </c>
      <c r="D2239" t="s">
        <v>176</v>
      </c>
      <c r="E2239" t="s">
        <v>552</v>
      </c>
      <c r="F2239" t="s">
        <v>999</v>
      </c>
    </row>
    <row r="2240" spans="1:6" x14ac:dyDescent="0.25">
      <c r="A2240" t="s">
        <v>7</v>
      </c>
      <c r="B2240" t="s">
        <v>13</v>
      </c>
      <c r="C2240" t="s">
        <v>24</v>
      </c>
      <c r="D2240" t="s">
        <v>140</v>
      </c>
      <c r="E2240" t="s">
        <v>518</v>
      </c>
      <c r="F2240" t="s">
        <v>1647</v>
      </c>
    </row>
    <row r="2241" spans="1:6" x14ac:dyDescent="0.25">
      <c r="A2241" t="s">
        <v>7</v>
      </c>
      <c r="B2241" t="s">
        <v>13</v>
      </c>
      <c r="C2241" t="s">
        <v>90</v>
      </c>
      <c r="D2241" t="s">
        <v>305</v>
      </c>
      <c r="E2241" t="s">
        <v>638</v>
      </c>
      <c r="F2241" t="s">
        <v>1000</v>
      </c>
    </row>
    <row r="2242" spans="1:6" x14ac:dyDescent="0.25">
      <c r="A2242" t="s">
        <v>7</v>
      </c>
      <c r="B2242" t="s">
        <v>13</v>
      </c>
      <c r="C2242" t="s">
        <v>24</v>
      </c>
      <c r="D2242" t="s">
        <v>327</v>
      </c>
      <c r="E2242" t="s">
        <v>656</v>
      </c>
      <c r="F2242" t="s">
        <v>1648</v>
      </c>
    </row>
    <row r="2243" spans="1:6" x14ac:dyDescent="0.25">
      <c r="A2243" t="s">
        <v>7</v>
      </c>
      <c r="B2243" t="s">
        <v>13</v>
      </c>
      <c r="C2243" t="s">
        <v>27</v>
      </c>
      <c r="D2243" t="s">
        <v>323</v>
      </c>
      <c r="E2243" t="s">
        <v>652</v>
      </c>
      <c r="F2243" t="s">
        <v>1649</v>
      </c>
    </row>
    <row r="2244" spans="1:6" x14ac:dyDescent="0.25">
      <c r="A2244" t="s">
        <v>7</v>
      </c>
      <c r="B2244" t="s">
        <v>13</v>
      </c>
      <c r="C2244" t="s">
        <v>39</v>
      </c>
      <c r="D2244" t="s">
        <v>240</v>
      </c>
      <c r="E2244" t="s">
        <v>593</v>
      </c>
      <c r="F2244" t="s">
        <v>1650</v>
      </c>
    </row>
    <row r="2245" spans="1:6" x14ac:dyDescent="0.25">
      <c r="A2245" t="s">
        <v>7</v>
      </c>
      <c r="B2245" t="s">
        <v>13</v>
      </c>
      <c r="C2245" t="s">
        <v>24</v>
      </c>
      <c r="D2245" t="s">
        <v>168</v>
      </c>
      <c r="E2245" t="s">
        <v>544</v>
      </c>
      <c r="F2245" t="s">
        <v>1651</v>
      </c>
    </row>
    <row r="2246" spans="1:6" x14ac:dyDescent="0.25">
      <c r="A2246" t="s">
        <v>7</v>
      </c>
      <c r="B2246" t="s">
        <v>13</v>
      </c>
      <c r="C2246" t="s">
        <v>57</v>
      </c>
      <c r="D2246" t="s">
        <v>324</v>
      </c>
      <c r="E2246" t="s">
        <v>653</v>
      </c>
      <c r="F2246" t="s">
        <v>1652</v>
      </c>
    </row>
    <row r="2247" spans="1:6" x14ac:dyDescent="0.25">
      <c r="A2247" t="s">
        <v>7</v>
      </c>
      <c r="B2247" t="s">
        <v>13</v>
      </c>
      <c r="C2247" t="s">
        <v>29</v>
      </c>
      <c r="D2247" t="s">
        <v>292</v>
      </c>
      <c r="E2247" t="s">
        <v>625</v>
      </c>
      <c r="F2247" t="s">
        <v>1653</v>
      </c>
    </row>
    <row r="2248" spans="1:6" x14ac:dyDescent="0.25">
      <c r="A2248" t="s">
        <v>7</v>
      </c>
      <c r="B2248" t="s">
        <v>13</v>
      </c>
      <c r="C2248" t="s">
        <v>22</v>
      </c>
      <c r="D2248" t="s">
        <v>146</v>
      </c>
      <c r="E2248" t="s">
        <v>523</v>
      </c>
      <c r="F2248" t="s">
        <v>1358</v>
      </c>
    </row>
    <row r="2249" spans="1:6" x14ac:dyDescent="0.25">
      <c r="A2249" t="s">
        <v>7</v>
      </c>
      <c r="B2249" t="s">
        <v>13</v>
      </c>
      <c r="C2249" t="s">
        <v>45</v>
      </c>
      <c r="D2249" t="s">
        <v>170</v>
      </c>
      <c r="E2249" t="s">
        <v>546</v>
      </c>
      <c r="F2249" t="s">
        <v>1562</v>
      </c>
    </row>
    <row r="2250" spans="1:6" x14ac:dyDescent="0.25">
      <c r="A2250" t="s">
        <v>7</v>
      </c>
      <c r="B2250" t="s">
        <v>13</v>
      </c>
      <c r="C2250" t="s">
        <v>51</v>
      </c>
      <c r="D2250" t="s">
        <v>300</v>
      </c>
      <c r="E2250" t="s">
        <v>633</v>
      </c>
      <c r="F2250" t="s">
        <v>1246</v>
      </c>
    </row>
    <row r="2251" spans="1:6" x14ac:dyDescent="0.25">
      <c r="A2251" t="s">
        <v>7</v>
      </c>
      <c r="B2251" t="s">
        <v>13</v>
      </c>
      <c r="C2251" t="s">
        <v>25</v>
      </c>
      <c r="D2251" t="s">
        <v>141</v>
      </c>
      <c r="E2251" t="s">
        <v>519</v>
      </c>
      <c r="F2251" t="s">
        <v>1654</v>
      </c>
    </row>
    <row r="2252" spans="1:6" x14ac:dyDescent="0.25">
      <c r="A2252" t="s">
        <v>7</v>
      </c>
      <c r="B2252" t="s">
        <v>13</v>
      </c>
      <c r="C2252" t="s">
        <v>29</v>
      </c>
      <c r="D2252" t="s">
        <v>272</v>
      </c>
      <c r="E2252" t="s">
        <v>608</v>
      </c>
      <c r="F2252" t="s">
        <v>1193</v>
      </c>
    </row>
    <row r="2253" spans="1:6" x14ac:dyDescent="0.25">
      <c r="A2253" t="s">
        <v>7</v>
      </c>
      <c r="B2253" t="s">
        <v>13</v>
      </c>
      <c r="C2253" t="s">
        <v>38</v>
      </c>
      <c r="D2253" t="s">
        <v>174</v>
      </c>
      <c r="E2253" t="s">
        <v>550</v>
      </c>
      <c r="F2253" t="s">
        <v>1655</v>
      </c>
    </row>
    <row r="2254" spans="1:6" x14ac:dyDescent="0.25">
      <c r="A2254" t="s">
        <v>7</v>
      </c>
      <c r="B2254" t="s">
        <v>13</v>
      </c>
      <c r="C2254" t="s">
        <v>39</v>
      </c>
      <c r="D2254" t="s">
        <v>161</v>
      </c>
      <c r="E2254" t="s">
        <v>538</v>
      </c>
      <c r="F2254" t="s">
        <v>1131</v>
      </c>
    </row>
    <row r="2255" spans="1:6" x14ac:dyDescent="0.25">
      <c r="A2255" t="s">
        <v>7</v>
      </c>
      <c r="B2255" t="s">
        <v>13</v>
      </c>
      <c r="C2255" t="s">
        <v>54</v>
      </c>
      <c r="D2255" t="s">
        <v>185</v>
      </c>
      <c r="E2255" t="s">
        <v>559</v>
      </c>
      <c r="F2255" t="s">
        <v>1421</v>
      </c>
    </row>
    <row r="2256" spans="1:6" x14ac:dyDescent="0.25">
      <c r="A2256" t="s">
        <v>7</v>
      </c>
      <c r="B2256" t="s">
        <v>13</v>
      </c>
      <c r="C2256" t="s">
        <v>32</v>
      </c>
      <c r="D2256" t="s">
        <v>150</v>
      </c>
      <c r="E2256" t="s">
        <v>527</v>
      </c>
      <c r="F2256" t="s">
        <v>1066</v>
      </c>
    </row>
    <row r="2257" spans="1:6" x14ac:dyDescent="0.25">
      <c r="A2257" t="s">
        <v>7</v>
      </c>
      <c r="B2257" t="s">
        <v>13</v>
      </c>
      <c r="C2257" t="s">
        <v>37</v>
      </c>
      <c r="D2257" t="s">
        <v>159</v>
      </c>
      <c r="E2257" t="s">
        <v>536</v>
      </c>
      <c r="F2257" t="s">
        <v>1610</v>
      </c>
    </row>
    <row r="2258" spans="1:6" x14ac:dyDescent="0.25">
      <c r="A2258" t="s">
        <v>7</v>
      </c>
      <c r="B2258" t="s">
        <v>13</v>
      </c>
      <c r="C2258" t="s">
        <v>38</v>
      </c>
      <c r="D2258" t="s">
        <v>188</v>
      </c>
      <c r="E2258" t="s">
        <v>562</v>
      </c>
      <c r="F2258" t="s">
        <v>1008</v>
      </c>
    </row>
    <row r="2259" spans="1:6" x14ac:dyDescent="0.25">
      <c r="A2259" t="s">
        <v>7</v>
      </c>
      <c r="B2259" t="s">
        <v>13</v>
      </c>
      <c r="C2259" t="s">
        <v>61</v>
      </c>
      <c r="D2259" t="s">
        <v>320</v>
      </c>
      <c r="E2259" t="s">
        <v>649</v>
      </c>
      <c r="F2259" t="s">
        <v>1536</v>
      </c>
    </row>
    <row r="2260" spans="1:6" x14ac:dyDescent="0.25">
      <c r="A2260" t="s">
        <v>7</v>
      </c>
      <c r="B2260" t="s">
        <v>13</v>
      </c>
      <c r="C2260" t="s">
        <v>29</v>
      </c>
      <c r="D2260" t="s">
        <v>289</v>
      </c>
      <c r="E2260" t="s">
        <v>519</v>
      </c>
      <c r="F2260" t="s">
        <v>1656</v>
      </c>
    </row>
    <row r="2261" spans="1:6" x14ac:dyDescent="0.25">
      <c r="A2261" t="s">
        <v>7</v>
      </c>
      <c r="B2261" t="s">
        <v>13</v>
      </c>
      <c r="C2261" t="s">
        <v>96</v>
      </c>
      <c r="D2261" t="s">
        <v>318</v>
      </c>
      <c r="E2261" t="s">
        <v>519</v>
      </c>
      <c r="F2261" t="s">
        <v>1656</v>
      </c>
    </row>
    <row r="2262" spans="1:6" x14ac:dyDescent="0.25">
      <c r="A2262" t="s">
        <v>7</v>
      </c>
      <c r="B2262" t="s">
        <v>13</v>
      </c>
      <c r="C2262" t="s">
        <v>42</v>
      </c>
      <c r="D2262" t="s">
        <v>165</v>
      </c>
      <c r="E2262" t="s">
        <v>541</v>
      </c>
      <c r="F2262" t="s">
        <v>1657</v>
      </c>
    </row>
    <row r="2263" spans="1:6" x14ac:dyDescent="0.25">
      <c r="A2263" t="s">
        <v>7</v>
      </c>
      <c r="B2263" t="s">
        <v>13</v>
      </c>
      <c r="C2263" t="s">
        <v>22</v>
      </c>
      <c r="D2263" t="s">
        <v>302</v>
      </c>
      <c r="E2263" t="s">
        <v>635</v>
      </c>
      <c r="F2263" t="s">
        <v>1364</v>
      </c>
    </row>
    <row r="2264" spans="1:6" x14ac:dyDescent="0.25">
      <c r="A2264" t="s">
        <v>7</v>
      </c>
      <c r="B2264" t="s">
        <v>13</v>
      </c>
      <c r="C2264" t="s">
        <v>94</v>
      </c>
      <c r="D2264" t="s">
        <v>314</v>
      </c>
      <c r="E2264" t="s">
        <v>645</v>
      </c>
      <c r="F2264" t="s">
        <v>1658</v>
      </c>
    </row>
    <row r="2265" spans="1:6" x14ac:dyDescent="0.25">
      <c r="A2265" t="s">
        <v>7</v>
      </c>
      <c r="B2265" t="s">
        <v>13</v>
      </c>
      <c r="C2265" t="s">
        <v>43</v>
      </c>
      <c r="D2265" t="s">
        <v>319</v>
      </c>
      <c r="E2265" t="s">
        <v>622</v>
      </c>
      <c r="F2265" t="s">
        <v>1659</v>
      </c>
    </row>
    <row r="2266" spans="1:6" x14ac:dyDescent="0.25">
      <c r="A2266" t="s">
        <v>7</v>
      </c>
      <c r="B2266" t="s">
        <v>13</v>
      </c>
      <c r="C2266" t="s">
        <v>59</v>
      </c>
      <c r="D2266" t="s">
        <v>285</v>
      </c>
      <c r="E2266" t="s">
        <v>619</v>
      </c>
      <c r="F2266" t="s">
        <v>1252</v>
      </c>
    </row>
    <row r="2267" spans="1:6" x14ac:dyDescent="0.25">
      <c r="A2267" t="s">
        <v>7</v>
      </c>
      <c r="B2267" t="s">
        <v>13</v>
      </c>
      <c r="C2267" t="s">
        <v>61</v>
      </c>
      <c r="D2267" t="s">
        <v>207</v>
      </c>
      <c r="E2267" t="s">
        <v>576</v>
      </c>
      <c r="F2267" t="s">
        <v>961</v>
      </c>
    </row>
    <row r="2268" spans="1:6" x14ac:dyDescent="0.25">
      <c r="A2268" t="s">
        <v>7</v>
      </c>
      <c r="B2268" t="s">
        <v>13</v>
      </c>
      <c r="C2268" t="s">
        <v>51</v>
      </c>
      <c r="D2268" t="s">
        <v>181</v>
      </c>
      <c r="E2268" t="s">
        <v>556</v>
      </c>
      <c r="F2268" t="s">
        <v>1257</v>
      </c>
    </row>
    <row r="2269" spans="1:6" x14ac:dyDescent="0.25">
      <c r="A2269" t="s">
        <v>7</v>
      </c>
      <c r="B2269" t="s">
        <v>13</v>
      </c>
      <c r="C2269" t="s">
        <v>38</v>
      </c>
      <c r="D2269" t="s">
        <v>160</v>
      </c>
      <c r="E2269" t="s">
        <v>537</v>
      </c>
      <c r="F2269" t="s">
        <v>920</v>
      </c>
    </row>
    <row r="2270" spans="1:6" x14ac:dyDescent="0.25">
      <c r="A2270" t="s">
        <v>7</v>
      </c>
      <c r="B2270" t="s">
        <v>13</v>
      </c>
      <c r="C2270" t="s">
        <v>63</v>
      </c>
      <c r="D2270" t="s">
        <v>214</v>
      </c>
      <c r="E2270" t="s">
        <v>583</v>
      </c>
      <c r="F2270" t="s">
        <v>860</v>
      </c>
    </row>
    <row r="2271" spans="1:6" x14ac:dyDescent="0.25">
      <c r="A2271" t="s">
        <v>7</v>
      </c>
      <c r="B2271" t="s">
        <v>13</v>
      </c>
      <c r="C2271" t="s">
        <v>29</v>
      </c>
      <c r="D2271" t="s">
        <v>147</v>
      </c>
      <c r="E2271" t="s">
        <v>524</v>
      </c>
      <c r="F2271" t="s">
        <v>1492</v>
      </c>
    </row>
    <row r="2272" spans="1:6" x14ac:dyDescent="0.25">
      <c r="A2272" t="s">
        <v>7</v>
      </c>
      <c r="B2272" t="s">
        <v>13</v>
      </c>
      <c r="C2272" t="s">
        <v>38</v>
      </c>
      <c r="D2272" t="s">
        <v>199</v>
      </c>
      <c r="E2272" t="s">
        <v>570</v>
      </c>
      <c r="F2272" t="s">
        <v>922</v>
      </c>
    </row>
    <row r="2273" spans="1:6" x14ac:dyDescent="0.25">
      <c r="A2273" t="s">
        <v>7</v>
      </c>
      <c r="B2273" t="s">
        <v>13</v>
      </c>
      <c r="C2273" t="s">
        <v>54</v>
      </c>
      <c r="D2273" t="s">
        <v>204</v>
      </c>
      <c r="E2273" t="s">
        <v>574</v>
      </c>
      <c r="F2273" t="s">
        <v>1660</v>
      </c>
    </row>
    <row r="2274" spans="1:6" x14ac:dyDescent="0.25">
      <c r="A2274" t="s">
        <v>7</v>
      </c>
      <c r="B2274" t="s">
        <v>13</v>
      </c>
      <c r="C2274" t="s">
        <v>75</v>
      </c>
      <c r="D2274" t="s">
        <v>243</v>
      </c>
      <c r="E2274" t="s">
        <v>595</v>
      </c>
      <c r="F2274" t="s">
        <v>1543</v>
      </c>
    </row>
    <row r="2275" spans="1:6" x14ac:dyDescent="0.25">
      <c r="A2275" t="s">
        <v>7</v>
      </c>
      <c r="B2275" t="s">
        <v>13</v>
      </c>
      <c r="C2275" t="s">
        <v>99</v>
      </c>
      <c r="D2275" t="s">
        <v>330</v>
      </c>
      <c r="E2275" t="s">
        <v>658</v>
      </c>
      <c r="F2275" t="s">
        <v>1543</v>
      </c>
    </row>
    <row r="2276" spans="1:6" x14ac:dyDescent="0.25">
      <c r="A2276" t="s">
        <v>7</v>
      </c>
      <c r="B2276" t="s">
        <v>13</v>
      </c>
      <c r="C2276" t="s">
        <v>91</v>
      </c>
      <c r="D2276" t="s">
        <v>307</v>
      </c>
      <c r="E2276" t="s">
        <v>639</v>
      </c>
      <c r="F2276" t="s">
        <v>1432</v>
      </c>
    </row>
    <row r="2277" spans="1:6" x14ac:dyDescent="0.25">
      <c r="A2277" t="s">
        <v>7</v>
      </c>
      <c r="B2277" t="s">
        <v>13</v>
      </c>
      <c r="C2277" t="s">
        <v>68</v>
      </c>
      <c r="D2277" t="s">
        <v>273</v>
      </c>
      <c r="E2277" t="s">
        <v>609</v>
      </c>
      <c r="F2277" t="s">
        <v>1432</v>
      </c>
    </row>
    <row r="2278" spans="1:6" x14ac:dyDescent="0.25">
      <c r="A2278" t="s">
        <v>7</v>
      </c>
      <c r="B2278" t="s">
        <v>13</v>
      </c>
      <c r="C2278" t="s">
        <v>89</v>
      </c>
      <c r="D2278" t="s">
        <v>298</v>
      </c>
      <c r="E2278" t="s">
        <v>519</v>
      </c>
      <c r="F2278" t="s">
        <v>1661</v>
      </c>
    </row>
    <row r="2279" spans="1:6" x14ac:dyDescent="0.25">
      <c r="A2279" t="s">
        <v>7</v>
      </c>
      <c r="B2279" t="s">
        <v>13</v>
      </c>
      <c r="C2279" t="s">
        <v>27</v>
      </c>
      <c r="D2279" t="s">
        <v>195</v>
      </c>
      <c r="E2279" t="s">
        <v>568</v>
      </c>
      <c r="F2279" t="s">
        <v>1207</v>
      </c>
    </row>
    <row r="2280" spans="1:6" x14ac:dyDescent="0.25">
      <c r="A2280" t="s">
        <v>7</v>
      </c>
      <c r="B2280" t="s">
        <v>13</v>
      </c>
      <c r="C2280" t="s">
        <v>50</v>
      </c>
      <c r="D2280" t="s">
        <v>178</v>
      </c>
      <c r="E2280" t="s">
        <v>519</v>
      </c>
      <c r="F2280" t="s">
        <v>1662</v>
      </c>
    </row>
    <row r="2281" spans="1:6" x14ac:dyDescent="0.25">
      <c r="A2281" t="s">
        <v>7</v>
      </c>
      <c r="B2281" t="s">
        <v>13</v>
      </c>
      <c r="C2281" t="s">
        <v>34</v>
      </c>
      <c r="D2281" t="s">
        <v>154</v>
      </c>
      <c r="E2281" t="s">
        <v>531</v>
      </c>
      <c r="F2281" t="s">
        <v>1372</v>
      </c>
    </row>
    <row r="2282" spans="1:6" x14ac:dyDescent="0.25">
      <c r="A2282" t="s">
        <v>7</v>
      </c>
      <c r="B2282" t="s">
        <v>13</v>
      </c>
      <c r="C2282" t="s">
        <v>57</v>
      </c>
      <c r="D2282" t="s">
        <v>200</v>
      </c>
      <c r="E2282" t="s">
        <v>519</v>
      </c>
      <c r="F2282" t="s">
        <v>869</v>
      </c>
    </row>
    <row r="2283" spans="1:6" x14ac:dyDescent="0.25">
      <c r="A2283" t="s">
        <v>7</v>
      </c>
      <c r="B2283" t="s">
        <v>13</v>
      </c>
      <c r="C2283" t="s">
        <v>36</v>
      </c>
      <c r="D2283" t="s">
        <v>158</v>
      </c>
      <c r="E2283" t="s">
        <v>535</v>
      </c>
      <c r="F2283" t="s">
        <v>1087</v>
      </c>
    </row>
    <row r="2284" spans="1:6" x14ac:dyDescent="0.25">
      <c r="A2284" t="s">
        <v>7</v>
      </c>
      <c r="B2284" t="s">
        <v>13</v>
      </c>
      <c r="C2284" t="s">
        <v>62</v>
      </c>
      <c r="D2284" t="s">
        <v>213</v>
      </c>
      <c r="E2284" t="s">
        <v>582</v>
      </c>
      <c r="F2284" t="s">
        <v>924</v>
      </c>
    </row>
    <row r="2285" spans="1:6" x14ac:dyDescent="0.25">
      <c r="A2285" t="s">
        <v>7</v>
      </c>
      <c r="B2285" t="s">
        <v>13</v>
      </c>
      <c r="C2285" t="s">
        <v>87</v>
      </c>
      <c r="D2285" t="s">
        <v>295</v>
      </c>
      <c r="E2285" t="s">
        <v>628</v>
      </c>
      <c r="F2285" t="s">
        <v>872</v>
      </c>
    </row>
    <row r="2286" spans="1:6" x14ac:dyDescent="0.25">
      <c r="A2286" t="s">
        <v>7</v>
      </c>
      <c r="B2286" t="s">
        <v>13</v>
      </c>
      <c r="C2286" t="s">
        <v>58</v>
      </c>
      <c r="D2286" t="s">
        <v>201</v>
      </c>
      <c r="E2286" t="s">
        <v>571</v>
      </c>
      <c r="F2286" t="s">
        <v>1435</v>
      </c>
    </row>
    <row r="2287" spans="1:6" x14ac:dyDescent="0.25">
      <c r="A2287" t="s">
        <v>7</v>
      </c>
      <c r="B2287" t="s">
        <v>13</v>
      </c>
      <c r="C2287" t="s">
        <v>99</v>
      </c>
      <c r="D2287" t="s">
        <v>332</v>
      </c>
      <c r="E2287" t="s">
        <v>659</v>
      </c>
      <c r="F2287" t="s">
        <v>1090</v>
      </c>
    </row>
    <row r="2288" spans="1:6" x14ac:dyDescent="0.25">
      <c r="A2288" t="s">
        <v>7</v>
      </c>
      <c r="B2288" t="s">
        <v>13</v>
      </c>
      <c r="C2288" t="s">
        <v>49</v>
      </c>
      <c r="D2288" t="s">
        <v>257</v>
      </c>
      <c r="E2288" t="s">
        <v>601</v>
      </c>
      <c r="F2288" t="s">
        <v>876</v>
      </c>
    </row>
    <row r="2289" spans="1:6" x14ac:dyDescent="0.25">
      <c r="A2289" t="s">
        <v>7</v>
      </c>
      <c r="B2289" t="s">
        <v>13</v>
      </c>
      <c r="C2289" t="s">
        <v>53</v>
      </c>
      <c r="D2289" t="s">
        <v>211</v>
      </c>
      <c r="E2289" t="s">
        <v>580</v>
      </c>
      <c r="F2289" t="s">
        <v>1496</v>
      </c>
    </row>
    <row r="2290" spans="1:6" x14ac:dyDescent="0.25">
      <c r="A2290" t="s">
        <v>7</v>
      </c>
      <c r="B2290" t="s">
        <v>13</v>
      </c>
      <c r="C2290" t="s">
        <v>62</v>
      </c>
      <c r="D2290" t="s">
        <v>212</v>
      </c>
      <c r="E2290" t="s">
        <v>581</v>
      </c>
      <c r="F2290" t="s">
        <v>1150</v>
      </c>
    </row>
    <row r="2291" spans="1:6" x14ac:dyDescent="0.25">
      <c r="A2291" t="s">
        <v>7</v>
      </c>
      <c r="B2291" t="s">
        <v>13</v>
      </c>
      <c r="C2291" t="s">
        <v>41</v>
      </c>
      <c r="D2291" t="s">
        <v>164</v>
      </c>
      <c r="E2291" t="s">
        <v>540</v>
      </c>
      <c r="F2291" t="s">
        <v>880</v>
      </c>
    </row>
    <row r="2292" spans="1:6" x14ac:dyDescent="0.25">
      <c r="A2292" t="s">
        <v>7</v>
      </c>
      <c r="B2292" t="s">
        <v>13</v>
      </c>
      <c r="C2292" t="s">
        <v>91</v>
      </c>
      <c r="D2292" t="s">
        <v>310</v>
      </c>
      <c r="E2292" t="s">
        <v>642</v>
      </c>
      <c r="F2292" t="s">
        <v>881</v>
      </c>
    </row>
    <row r="2293" spans="1:6" x14ac:dyDescent="0.25">
      <c r="A2293" t="s">
        <v>7</v>
      </c>
      <c r="B2293" t="s">
        <v>13</v>
      </c>
      <c r="C2293" t="s">
        <v>89</v>
      </c>
      <c r="D2293" t="s">
        <v>317</v>
      </c>
      <c r="E2293" t="s">
        <v>648</v>
      </c>
      <c r="F2293" t="s">
        <v>1152</v>
      </c>
    </row>
    <row r="2294" spans="1:6" x14ac:dyDescent="0.25">
      <c r="A2294" t="s">
        <v>7</v>
      </c>
      <c r="B2294" t="s">
        <v>13</v>
      </c>
      <c r="C2294" t="s">
        <v>56</v>
      </c>
      <c r="D2294" t="s">
        <v>187</v>
      </c>
      <c r="E2294" t="s">
        <v>561</v>
      </c>
      <c r="F2294" t="s">
        <v>1320</v>
      </c>
    </row>
    <row r="2295" spans="1:6" x14ac:dyDescent="0.25">
      <c r="A2295" t="s">
        <v>7</v>
      </c>
      <c r="B2295" t="s">
        <v>13</v>
      </c>
      <c r="C2295" t="s">
        <v>33</v>
      </c>
      <c r="D2295" t="s">
        <v>286</v>
      </c>
      <c r="E2295" t="s">
        <v>620</v>
      </c>
      <c r="F2295" t="s">
        <v>1320</v>
      </c>
    </row>
    <row r="2296" spans="1:6" x14ac:dyDescent="0.25">
      <c r="A2296" t="s">
        <v>7</v>
      </c>
      <c r="B2296" t="s">
        <v>13</v>
      </c>
      <c r="C2296" t="s">
        <v>53</v>
      </c>
      <c r="D2296" t="s">
        <v>184</v>
      </c>
      <c r="E2296" t="s">
        <v>558</v>
      </c>
      <c r="F2296" t="s">
        <v>882</v>
      </c>
    </row>
    <row r="2297" spans="1:6" x14ac:dyDescent="0.25">
      <c r="A2297" t="s">
        <v>7</v>
      </c>
      <c r="B2297" t="s">
        <v>13</v>
      </c>
      <c r="C2297" t="s">
        <v>67</v>
      </c>
      <c r="D2297" t="s">
        <v>301</v>
      </c>
      <c r="E2297" t="s">
        <v>634</v>
      </c>
      <c r="F2297" t="s">
        <v>883</v>
      </c>
    </row>
    <row r="2298" spans="1:6" x14ac:dyDescent="0.25">
      <c r="A2298" t="s">
        <v>7</v>
      </c>
      <c r="B2298" t="s">
        <v>13</v>
      </c>
      <c r="C2298" t="s">
        <v>70</v>
      </c>
      <c r="D2298" t="s">
        <v>230</v>
      </c>
      <c r="E2298" t="s">
        <v>588</v>
      </c>
      <c r="F2298" t="s">
        <v>1029</v>
      </c>
    </row>
    <row r="2299" spans="1:6" x14ac:dyDescent="0.25">
      <c r="A2299" t="s">
        <v>7</v>
      </c>
      <c r="B2299" t="s">
        <v>13</v>
      </c>
      <c r="C2299" t="s">
        <v>55</v>
      </c>
      <c r="D2299" t="s">
        <v>186</v>
      </c>
      <c r="E2299" t="s">
        <v>560</v>
      </c>
      <c r="F2299" t="s">
        <v>929</v>
      </c>
    </row>
    <row r="2300" spans="1:6" x14ac:dyDescent="0.25">
      <c r="A2300" t="s">
        <v>7</v>
      </c>
      <c r="B2300" t="s">
        <v>13</v>
      </c>
      <c r="C2300" t="s">
        <v>88</v>
      </c>
      <c r="D2300" t="s">
        <v>296</v>
      </c>
      <c r="E2300" t="s">
        <v>629</v>
      </c>
      <c r="F2300" t="s">
        <v>884</v>
      </c>
    </row>
    <row r="2301" spans="1:6" x14ac:dyDescent="0.25">
      <c r="A2301" t="s">
        <v>7</v>
      </c>
      <c r="B2301" t="s">
        <v>13</v>
      </c>
      <c r="C2301" t="s">
        <v>93</v>
      </c>
      <c r="D2301" t="s">
        <v>316</v>
      </c>
      <c r="E2301" t="s">
        <v>647</v>
      </c>
      <c r="F2301" t="s">
        <v>887</v>
      </c>
    </row>
    <row r="2302" spans="1:6" x14ac:dyDescent="0.25">
      <c r="A2302" t="s">
        <v>7</v>
      </c>
      <c r="B2302" t="s">
        <v>13</v>
      </c>
      <c r="C2302" t="s">
        <v>38</v>
      </c>
      <c r="D2302" t="s">
        <v>206</v>
      </c>
      <c r="E2302" t="s">
        <v>575</v>
      </c>
      <c r="F2302" t="s">
        <v>1663</v>
      </c>
    </row>
    <row r="2303" spans="1:6" x14ac:dyDescent="0.25">
      <c r="A2303" t="s">
        <v>7</v>
      </c>
      <c r="B2303" t="s">
        <v>13</v>
      </c>
      <c r="C2303" t="s">
        <v>33</v>
      </c>
      <c r="D2303" t="s">
        <v>153</v>
      </c>
      <c r="E2303" t="s">
        <v>530</v>
      </c>
      <c r="F2303" t="s">
        <v>1663</v>
      </c>
    </row>
    <row r="2304" spans="1:6" x14ac:dyDescent="0.25">
      <c r="A2304" t="s">
        <v>7</v>
      </c>
      <c r="B2304" t="s">
        <v>13</v>
      </c>
      <c r="C2304" t="s">
        <v>27</v>
      </c>
      <c r="D2304" t="s">
        <v>171</v>
      </c>
      <c r="E2304" t="s">
        <v>547</v>
      </c>
      <c r="F2304" t="s">
        <v>931</v>
      </c>
    </row>
    <row r="2305" spans="1:6" x14ac:dyDescent="0.25">
      <c r="A2305" t="s">
        <v>7</v>
      </c>
      <c r="B2305" t="s">
        <v>13</v>
      </c>
      <c r="C2305" t="s">
        <v>85</v>
      </c>
      <c r="D2305" t="s">
        <v>283</v>
      </c>
      <c r="E2305" t="s">
        <v>617</v>
      </c>
      <c r="F2305" t="s">
        <v>1031</v>
      </c>
    </row>
    <row r="2306" spans="1:6" x14ac:dyDescent="0.25">
      <c r="A2306" t="s">
        <v>7</v>
      </c>
      <c r="B2306" t="s">
        <v>13</v>
      </c>
      <c r="C2306" t="s">
        <v>56</v>
      </c>
      <c r="D2306" t="s">
        <v>193</v>
      </c>
      <c r="E2306" t="s">
        <v>566</v>
      </c>
      <c r="F2306" t="s">
        <v>1031</v>
      </c>
    </row>
    <row r="2307" spans="1:6" x14ac:dyDescent="0.25">
      <c r="A2307" t="s">
        <v>7</v>
      </c>
      <c r="B2307" t="s">
        <v>13</v>
      </c>
      <c r="C2307" t="s">
        <v>56</v>
      </c>
      <c r="D2307" t="s">
        <v>196</v>
      </c>
      <c r="E2307" t="s">
        <v>569</v>
      </c>
      <c r="F2307" t="s">
        <v>1034</v>
      </c>
    </row>
    <row r="2308" spans="1:6" x14ac:dyDescent="0.25">
      <c r="A2308" t="s">
        <v>7</v>
      </c>
      <c r="B2308" t="s">
        <v>13</v>
      </c>
      <c r="C2308" t="s">
        <v>36</v>
      </c>
      <c r="D2308" t="s">
        <v>162</v>
      </c>
      <c r="E2308" t="s">
        <v>539</v>
      </c>
      <c r="F2308" t="s">
        <v>890</v>
      </c>
    </row>
    <row r="2309" spans="1:6" x14ac:dyDescent="0.25">
      <c r="A2309" t="s">
        <v>7</v>
      </c>
      <c r="B2309" t="s">
        <v>13</v>
      </c>
      <c r="C2309" t="s">
        <v>36</v>
      </c>
      <c r="D2309" t="s">
        <v>276</v>
      </c>
      <c r="E2309" t="s">
        <v>612</v>
      </c>
      <c r="F2309" t="s">
        <v>890</v>
      </c>
    </row>
    <row r="2310" spans="1:6" x14ac:dyDescent="0.25">
      <c r="A2310" t="s">
        <v>7</v>
      </c>
      <c r="B2310" t="s">
        <v>13</v>
      </c>
      <c r="C2310" t="s">
        <v>27</v>
      </c>
      <c r="D2310" t="s">
        <v>245</v>
      </c>
      <c r="E2310" t="s">
        <v>519</v>
      </c>
      <c r="F2310" t="s">
        <v>891</v>
      </c>
    </row>
    <row r="2311" spans="1:6" x14ac:dyDescent="0.25">
      <c r="A2311" t="s">
        <v>7</v>
      </c>
      <c r="B2311" t="s">
        <v>13</v>
      </c>
      <c r="C2311" t="s">
        <v>34</v>
      </c>
      <c r="D2311" t="s">
        <v>220</v>
      </c>
      <c r="E2311" t="s">
        <v>519</v>
      </c>
      <c r="F2311" t="s">
        <v>1036</v>
      </c>
    </row>
    <row r="2312" spans="1:6" x14ac:dyDescent="0.25">
      <c r="A2312" t="s">
        <v>7</v>
      </c>
      <c r="B2312" t="s">
        <v>13</v>
      </c>
      <c r="C2312" t="s">
        <v>55</v>
      </c>
      <c r="D2312" t="s">
        <v>308</v>
      </c>
      <c r="E2312" t="s">
        <v>640</v>
      </c>
      <c r="F2312" t="s">
        <v>1271</v>
      </c>
    </row>
    <row r="2313" spans="1:6" x14ac:dyDescent="0.25">
      <c r="A2313" t="s">
        <v>7</v>
      </c>
      <c r="B2313" t="s">
        <v>13</v>
      </c>
      <c r="C2313" t="s">
        <v>37</v>
      </c>
      <c r="D2313" t="s">
        <v>270</v>
      </c>
      <c r="E2313" t="s">
        <v>607</v>
      </c>
      <c r="F2313" t="s">
        <v>894</v>
      </c>
    </row>
    <row r="2314" spans="1:6" x14ac:dyDescent="0.25">
      <c r="A2314" t="s">
        <v>7</v>
      </c>
      <c r="B2314" t="s">
        <v>13</v>
      </c>
      <c r="C2314" t="s">
        <v>59</v>
      </c>
      <c r="D2314" t="s">
        <v>203</v>
      </c>
      <c r="E2314" t="s">
        <v>573</v>
      </c>
      <c r="F2314" t="s">
        <v>895</v>
      </c>
    </row>
    <row r="2315" spans="1:6" x14ac:dyDescent="0.25">
      <c r="A2315" t="s">
        <v>7</v>
      </c>
      <c r="B2315" t="s">
        <v>13</v>
      </c>
      <c r="C2315" t="s">
        <v>98</v>
      </c>
      <c r="D2315" t="s">
        <v>328</v>
      </c>
      <c r="E2315" t="s">
        <v>519</v>
      </c>
      <c r="F2315" t="s">
        <v>979</v>
      </c>
    </row>
    <row r="2316" spans="1:6" x14ac:dyDescent="0.25">
      <c r="A2316" t="s">
        <v>7</v>
      </c>
      <c r="B2316" t="s">
        <v>13</v>
      </c>
      <c r="C2316" t="s">
        <v>72</v>
      </c>
      <c r="D2316" t="s">
        <v>233</v>
      </c>
      <c r="E2316" t="s">
        <v>590</v>
      </c>
      <c r="F2316" t="s">
        <v>979</v>
      </c>
    </row>
    <row r="2317" spans="1:6" x14ac:dyDescent="0.25">
      <c r="A2317" t="s">
        <v>7</v>
      </c>
      <c r="B2317" t="s">
        <v>13</v>
      </c>
      <c r="C2317" t="s">
        <v>27</v>
      </c>
      <c r="D2317" t="s">
        <v>175</v>
      </c>
      <c r="E2317" t="s">
        <v>551</v>
      </c>
      <c r="F2317" t="s">
        <v>981</v>
      </c>
    </row>
    <row r="2318" spans="1:6" x14ac:dyDescent="0.25">
      <c r="A2318" t="s">
        <v>7</v>
      </c>
      <c r="B2318" t="s">
        <v>13</v>
      </c>
      <c r="C2318" t="s">
        <v>28</v>
      </c>
      <c r="D2318" t="s">
        <v>144</v>
      </c>
      <c r="E2318" t="s">
        <v>522</v>
      </c>
      <c r="F2318" t="s">
        <v>903</v>
      </c>
    </row>
    <row r="2319" spans="1:6" x14ac:dyDescent="0.25">
      <c r="A2319" t="s">
        <v>7</v>
      </c>
      <c r="B2319" t="s">
        <v>13</v>
      </c>
      <c r="C2319" t="s">
        <v>86</v>
      </c>
      <c r="D2319" t="s">
        <v>287</v>
      </c>
      <c r="E2319" t="s">
        <v>621</v>
      </c>
      <c r="F2319" t="s">
        <v>903</v>
      </c>
    </row>
    <row r="2320" spans="1:6" x14ac:dyDescent="0.25">
      <c r="A2320" t="s">
        <v>7</v>
      </c>
      <c r="B2320" t="s">
        <v>13</v>
      </c>
      <c r="C2320" t="s">
        <v>46</v>
      </c>
      <c r="D2320" t="s">
        <v>311</v>
      </c>
      <c r="E2320" t="s">
        <v>643</v>
      </c>
      <c r="F2320" t="s">
        <v>905</v>
      </c>
    </row>
    <row r="2321" spans="1:6" x14ac:dyDescent="0.25">
      <c r="A2321" t="s">
        <v>7</v>
      </c>
      <c r="B2321" t="s">
        <v>13</v>
      </c>
      <c r="C2321" t="s">
        <v>22</v>
      </c>
      <c r="D2321" t="s">
        <v>215</v>
      </c>
      <c r="E2321" t="s">
        <v>519</v>
      </c>
      <c r="F2321" t="s">
        <v>905</v>
      </c>
    </row>
    <row r="2322" spans="1:6" x14ac:dyDescent="0.25">
      <c r="A2322" t="s">
        <v>7</v>
      </c>
      <c r="B2322" t="s">
        <v>13</v>
      </c>
      <c r="C2322" t="s">
        <v>80</v>
      </c>
      <c r="D2322" t="s">
        <v>277</v>
      </c>
      <c r="E2322" t="s">
        <v>519</v>
      </c>
      <c r="F2322" t="s">
        <v>905</v>
      </c>
    </row>
    <row r="2323" spans="1:6" x14ac:dyDescent="0.25">
      <c r="A2323" t="s">
        <v>7</v>
      </c>
      <c r="B2323" t="s">
        <v>13</v>
      </c>
      <c r="C2323" t="s">
        <v>24</v>
      </c>
      <c r="D2323" t="s">
        <v>202</v>
      </c>
      <c r="E2323" t="s">
        <v>572</v>
      </c>
      <c r="F2323" t="s">
        <v>905</v>
      </c>
    </row>
    <row r="2324" spans="1:6" x14ac:dyDescent="0.25">
      <c r="A2324" t="s">
        <v>7</v>
      </c>
      <c r="B2324" t="s">
        <v>13</v>
      </c>
      <c r="C2324" t="s">
        <v>68</v>
      </c>
      <c r="D2324" t="s">
        <v>235</v>
      </c>
      <c r="E2324" t="s">
        <v>591</v>
      </c>
      <c r="F2324" t="s">
        <v>907</v>
      </c>
    </row>
    <row r="2325" spans="1:6" x14ac:dyDescent="0.25">
      <c r="A2325" t="s">
        <v>7</v>
      </c>
      <c r="B2325" t="s">
        <v>13</v>
      </c>
      <c r="C2325" t="s">
        <v>44</v>
      </c>
      <c r="D2325" t="s">
        <v>169</v>
      </c>
      <c r="E2325" t="s">
        <v>545</v>
      </c>
      <c r="F2325" t="s">
        <v>907</v>
      </c>
    </row>
    <row r="2326" spans="1:6" x14ac:dyDescent="0.25">
      <c r="A2326" t="s">
        <v>7</v>
      </c>
      <c r="B2326" t="s">
        <v>13</v>
      </c>
      <c r="C2326" t="s">
        <v>40</v>
      </c>
      <c r="D2326" t="s">
        <v>163</v>
      </c>
      <c r="E2326" t="s">
        <v>519</v>
      </c>
      <c r="F2326" t="s">
        <v>907</v>
      </c>
    </row>
    <row r="2327" spans="1:6" x14ac:dyDescent="0.25">
      <c r="A2327" t="s">
        <v>7</v>
      </c>
      <c r="B2327" t="s">
        <v>13</v>
      </c>
      <c r="C2327" t="s">
        <v>30</v>
      </c>
      <c r="D2327" t="s">
        <v>148</v>
      </c>
      <c r="E2327" t="s">
        <v>525</v>
      </c>
      <c r="F2327" t="s">
        <v>907</v>
      </c>
    </row>
    <row r="2328" spans="1:6" x14ac:dyDescent="0.25">
      <c r="A2328" t="s">
        <v>7</v>
      </c>
      <c r="B2328" t="s">
        <v>13</v>
      </c>
      <c r="C2328" t="s">
        <v>49</v>
      </c>
      <c r="D2328" t="s">
        <v>177</v>
      </c>
      <c r="E2328" t="s">
        <v>553</v>
      </c>
      <c r="F2328" t="s">
        <v>907</v>
      </c>
    </row>
    <row r="2329" spans="1:6" x14ac:dyDescent="0.25">
      <c r="A2329" t="s">
        <v>7</v>
      </c>
      <c r="B2329" t="s">
        <v>13</v>
      </c>
      <c r="C2329" t="s">
        <v>44</v>
      </c>
      <c r="D2329" t="s">
        <v>238</v>
      </c>
      <c r="E2329" t="s">
        <v>519</v>
      </c>
      <c r="F2329" t="s">
        <v>907</v>
      </c>
    </row>
    <row r="2330" spans="1:6" x14ac:dyDescent="0.25">
      <c r="A2330" t="s">
        <v>7</v>
      </c>
      <c r="B2330" t="s">
        <v>13</v>
      </c>
      <c r="C2330" t="s">
        <v>27</v>
      </c>
      <c r="D2330" t="s">
        <v>179</v>
      </c>
      <c r="E2330" t="s">
        <v>554</v>
      </c>
      <c r="F2330" t="s">
        <v>907</v>
      </c>
    </row>
    <row r="2331" spans="1:6" x14ac:dyDescent="0.25">
      <c r="A2331" t="s">
        <v>7</v>
      </c>
      <c r="B2331" t="s">
        <v>13</v>
      </c>
      <c r="C2331" t="s">
        <v>24</v>
      </c>
      <c r="D2331" t="s">
        <v>306</v>
      </c>
      <c r="E2331" t="s">
        <v>519</v>
      </c>
      <c r="F2331" t="s">
        <v>907</v>
      </c>
    </row>
    <row r="2332" spans="1:6" x14ac:dyDescent="0.25">
      <c r="A2332" t="s">
        <v>7</v>
      </c>
      <c r="B2332" t="s">
        <v>13</v>
      </c>
      <c r="C2332" t="s">
        <v>31</v>
      </c>
      <c r="D2332" t="s">
        <v>217</v>
      </c>
      <c r="E2332" t="s">
        <v>585</v>
      </c>
      <c r="F2332" t="s">
        <v>907</v>
      </c>
    </row>
    <row r="2333" spans="1:6" x14ac:dyDescent="0.25">
      <c r="A2333" t="s">
        <v>7</v>
      </c>
      <c r="B2333" t="s">
        <v>13</v>
      </c>
      <c r="C2333" t="s">
        <v>46</v>
      </c>
      <c r="D2333" t="s">
        <v>279</v>
      </c>
      <c r="E2333" t="s">
        <v>614</v>
      </c>
      <c r="F2333" t="s">
        <v>907</v>
      </c>
    </row>
    <row r="2334" spans="1:6" x14ac:dyDescent="0.25">
      <c r="A2334" t="s">
        <v>7</v>
      </c>
      <c r="B2334" t="s">
        <v>13</v>
      </c>
      <c r="C2334" t="s">
        <v>22</v>
      </c>
      <c r="D2334" t="s">
        <v>221</v>
      </c>
      <c r="E2334" t="s">
        <v>519</v>
      </c>
      <c r="F2334" t="s">
        <v>907</v>
      </c>
    </row>
    <row r="2335" spans="1:6" x14ac:dyDescent="0.25">
      <c r="A2335" t="s">
        <v>7</v>
      </c>
      <c r="B2335" t="s">
        <v>13</v>
      </c>
      <c r="C2335" t="s">
        <v>30</v>
      </c>
      <c r="D2335" t="s">
        <v>198</v>
      </c>
      <c r="E2335" t="s">
        <v>519</v>
      </c>
      <c r="F2335" t="s">
        <v>907</v>
      </c>
    </row>
    <row r="2336" spans="1:6" x14ac:dyDescent="0.25">
      <c r="A2336" t="s">
        <v>7</v>
      </c>
      <c r="B2336" t="s">
        <v>13</v>
      </c>
      <c r="C2336" t="s">
        <v>47</v>
      </c>
      <c r="D2336" t="s">
        <v>194</v>
      </c>
      <c r="E2336" t="s">
        <v>567</v>
      </c>
      <c r="F2336" t="s">
        <v>907</v>
      </c>
    </row>
    <row r="2337" spans="1:6" x14ac:dyDescent="0.25">
      <c r="A2337" t="s">
        <v>7</v>
      </c>
      <c r="B2337" t="s">
        <v>13</v>
      </c>
      <c r="C2337" t="s">
        <v>41</v>
      </c>
      <c r="D2337" t="s">
        <v>192</v>
      </c>
      <c r="E2337" t="s">
        <v>519</v>
      </c>
      <c r="F2337" t="s">
        <v>907</v>
      </c>
    </row>
    <row r="2338" spans="1:6" x14ac:dyDescent="0.25">
      <c r="A2338" t="s">
        <v>7</v>
      </c>
      <c r="B2338" t="s">
        <v>13</v>
      </c>
      <c r="C2338" t="s">
        <v>64</v>
      </c>
      <c r="D2338" t="s">
        <v>216</v>
      </c>
      <c r="E2338" t="s">
        <v>584</v>
      </c>
      <c r="F2338" t="s">
        <v>907</v>
      </c>
    </row>
    <row r="2339" spans="1:6" x14ac:dyDescent="0.25">
      <c r="A2339" t="s">
        <v>7</v>
      </c>
      <c r="B2339" t="s">
        <v>13</v>
      </c>
      <c r="C2339" t="s">
        <v>92</v>
      </c>
      <c r="D2339" t="s">
        <v>326</v>
      </c>
      <c r="E2339" t="s">
        <v>655</v>
      </c>
      <c r="F2339" t="s">
        <v>907</v>
      </c>
    </row>
    <row r="2340" spans="1:6" x14ac:dyDescent="0.25">
      <c r="A2340" t="s">
        <v>7</v>
      </c>
      <c r="B2340" t="s">
        <v>13</v>
      </c>
      <c r="C2340" t="s">
        <v>66</v>
      </c>
      <c r="D2340" t="s">
        <v>219</v>
      </c>
      <c r="E2340" t="s">
        <v>586</v>
      </c>
      <c r="F2340" t="s">
        <v>907</v>
      </c>
    </row>
    <row r="2341" spans="1:6" x14ac:dyDescent="0.25">
      <c r="A2341" t="s">
        <v>7</v>
      </c>
      <c r="B2341" t="s">
        <v>13</v>
      </c>
      <c r="C2341" t="s">
        <v>50</v>
      </c>
      <c r="D2341" t="s">
        <v>190</v>
      </c>
      <c r="E2341" t="s">
        <v>564</v>
      </c>
      <c r="F2341" t="s">
        <v>907</v>
      </c>
    </row>
    <row r="2342" spans="1:6" x14ac:dyDescent="0.25">
      <c r="A2342" t="s">
        <v>7</v>
      </c>
      <c r="B2342" t="s">
        <v>13</v>
      </c>
      <c r="C2342" t="s">
        <v>44</v>
      </c>
      <c r="D2342" t="s">
        <v>269</v>
      </c>
      <c r="E2342" t="s">
        <v>606</v>
      </c>
      <c r="F2342" t="s">
        <v>907</v>
      </c>
    </row>
    <row r="2343" spans="1:6" x14ac:dyDescent="0.25">
      <c r="A2343" t="s">
        <v>7</v>
      </c>
      <c r="B2343" t="s">
        <v>13</v>
      </c>
      <c r="C2343" t="s">
        <v>84</v>
      </c>
      <c r="D2343" t="s">
        <v>282</v>
      </c>
      <c r="E2343" t="s">
        <v>616</v>
      </c>
      <c r="F2343" t="s">
        <v>907</v>
      </c>
    </row>
    <row r="2344" spans="1:6" x14ac:dyDescent="0.25">
      <c r="A2344" t="s">
        <v>7</v>
      </c>
      <c r="B2344" t="s">
        <v>13</v>
      </c>
      <c r="C2344" t="s">
        <v>44</v>
      </c>
      <c r="D2344" t="s">
        <v>210</v>
      </c>
      <c r="E2344" t="s">
        <v>579</v>
      </c>
      <c r="F2344" t="s">
        <v>907</v>
      </c>
    </row>
    <row r="2345" spans="1:6" x14ac:dyDescent="0.25">
      <c r="A2345" t="s">
        <v>7</v>
      </c>
      <c r="B2345" t="s">
        <v>13</v>
      </c>
      <c r="C2345" t="s">
        <v>47</v>
      </c>
      <c r="D2345" t="s">
        <v>208</v>
      </c>
      <c r="E2345" t="s">
        <v>577</v>
      </c>
      <c r="F2345" t="s">
        <v>907</v>
      </c>
    </row>
    <row r="2346" spans="1:6" x14ac:dyDescent="0.25">
      <c r="A2346" t="s">
        <v>7</v>
      </c>
      <c r="B2346" t="s">
        <v>13</v>
      </c>
      <c r="C2346" t="s">
        <v>92</v>
      </c>
      <c r="D2346" t="s">
        <v>309</v>
      </c>
      <c r="E2346" t="s">
        <v>641</v>
      </c>
      <c r="F2346" t="s">
        <v>907</v>
      </c>
    </row>
    <row r="2347" spans="1:6" x14ac:dyDescent="0.25">
      <c r="A2347" t="s">
        <v>7</v>
      </c>
      <c r="B2347" t="s">
        <v>13</v>
      </c>
      <c r="C2347" t="s">
        <v>43</v>
      </c>
      <c r="D2347" t="s">
        <v>166</v>
      </c>
      <c r="E2347" t="s">
        <v>542</v>
      </c>
      <c r="F2347" t="s">
        <v>907</v>
      </c>
    </row>
    <row r="2348" spans="1:6" x14ac:dyDescent="0.25">
      <c r="A2348" t="s">
        <v>7</v>
      </c>
      <c r="B2348" t="s">
        <v>13</v>
      </c>
      <c r="C2348" t="s">
        <v>34</v>
      </c>
      <c r="D2348" t="s">
        <v>299</v>
      </c>
      <c r="E2348" t="s">
        <v>631</v>
      </c>
      <c r="F2348" t="s">
        <v>907</v>
      </c>
    </row>
    <row r="2349" spans="1:6" x14ac:dyDescent="0.25">
      <c r="A2349" t="s">
        <v>7</v>
      </c>
      <c r="B2349" t="s">
        <v>13</v>
      </c>
      <c r="C2349" t="s">
        <v>44</v>
      </c>
      <c r="D2349" t="s">
        <v>183</v>
      </c>
      <c r="E2349" t="s">
        <v>557</v>
      </c>
      <c r="F2349" t="s">
        <v>907</v>
      </c>
    </row>
    <row r="2350" spans="1:6" x14ac:dyDescent="0.25">
      <c r="A2350" t="s">
        <v>7</v>
      </c>
      <c r="B2350" t="s">
        <v>13</v>
      </c>
      <c r="C2350" t="s">
        <v>23</v>
      </c>
      <c r="D2350" t="s">
        <v>331</v>
      </c>
      <c r="E2350" t="s">
        <v>519</v>
      </c>
      <c r="F2350" t="s">
        <v>907</v>
      </c>
    </row>
    <row r="2351" spans="1:6" x14ac:dyDescent="0.25">
      <c r="A2351" t="s">
        <v>7</v>
      </c>
      <c r="B2351" t="s">
        <v>13</v>
      </c>
      <c r="C2351" t="s">
        <v>46</v>
      </c>
      <c r="D2351" t="s">
        <v>172</v>
      </c>
      <c r="E2351" t="s">
        <v>548</v>
      </c>
      <c r="F2351" t="s">
        <v>907</v>
      </c>
    </row>
    <row r="2352" spans="1:6" x14ac:dyDescent="0.25">
      <c r="A2352" t="s">
        <v>7</v>
      </c>
      <c r="B2352" t="s">
        <v>13</v>
      </c>
      <c r="C2352" t="s">
        <v>50</v>
      </c>
      <c r="D2352" t="s">
        <v>191</v>
      </c>
      <c r="E2352" t="s">
        <v>565</v>
      </c>
      <c r="F2352" t="s">
        <v>907</v>
      </c>
    </row>
    <row r="2353" spans="1:6" x14ac:dyDescent="0.25">
      <c r="A2353" t="s">
        <v>7</v>
      </c>
      <c r="B2353" t="s">
        <v>13</v>
      </c>
      <c r="C2353" t="s">
        <v>25</v>
      </c>
      <c r="D2353" t="s">
        <v>197</v>
      </c>
      <c r="E2353" t="s">
        <v>519</v>
      </c>
      <c r="F2353" t="s">
        <v>907</v>
      </c>
    </row>
    <row r="2354" spans="1:6" x14ac:dyDescent="0.25">
      <c r="A2354" t="s">
        <v>7</v>
      </c>
      <c r="B2354" t="s">
        <v>13</v>
      </c>
      <c r="C2354" t="s">
        <v>52</v>
      </c>
      <c r="D2354" t="s">
        <v>182</v>
      </c>
      <c r="E2354" t="s">
        <v>519</v>
      </c>
      <c r="F2354" t="s">
        <v>907</v>
      </c>
    </row>
    <row r="2355" spans="1:6" x14ac:dyDescent="0.25">
      <c r="A2355" t="s">
        <v>7</v>
      </c>
      <c r="B2355" t="s">
        <v>13</v>
      </c>
      <c r="C2355" t="s">
        <v>34</v>
      </c>
      <c r="D2355" t="s">
        <v>209</v>
      </c>
      <c r="E2355" t="s">
        <v>578</v>
      </c>
      <c r="F2355" t="s">
        <v>907</v>
      </c>
    </row>
    <row r="2356" spans="1:6" x14ac:dyDescent="0.25">
      <c r="A2356" t="s">
        <v>7</v>
      </c>
      <c r="B2356" t="s">
        <v>13</v>
      </c>
      <c r="C2356" t="s">
        <v>68</v>
      </c>
      <c r="D2356" t="s">
        <v>227</v>
      </c>
      <c r="E2356" t="s">
        <v>519</v>
      </c>
      <c r="F2356" t="s">
        <v>907</v>
      </c>
    </row>
    <row r="2357" spans="1:6" x14ac:dyDescent="0.25">
      <c r="A2357" t="s">
        <v>7</v>
      </c>
      <c r="B2357" t="s">
        <v>13</v>
      </c>
      <c r="C2357" t="s">
        <v>69</v>
      </c>
      <c r="D2357" t="s">
        <v>228</v>
      </c>
      <c r="E2357" t="s">
        <v>587</v>
      </c>
      <c r="F2357" t="s">
        <v>907</v>
      </c>
    </row>
    <row r="2358" spans="1:6" x14ac:dyDescent="0.25">
      <c r="A2358" t="s">
        <v>7</v>
      </c>
      <c r="B2358" t="s">
        <v>13</v>
      </c>
      <c r="C2358" t="s">
        <v>65</v>
      </c>
      <c r="D2358" t="s">
        <v>218</v>
      </c>
      <c r="E2358" t="s">
        <v>519</v>
      </c>
      <c r="F2358" t="s">
        <v>907</v>
      </c>
    </row>
    <row r="2359" spans="1:6" x14ac:dyDescent="0.25">
      <c r="A2359" t="s">
        <v>7</v>
      </c>
      <c r="B2359" t="s">
        <v>14</v>
      </c>
      <c r="C2359" t="s">
        <v>29</v>
      </c>
      <c r="D2359" t="s">
        <v>290</v>
      </c>
      <c r="E2359" t="s">
        <v>623</v>
      </c>
      <c r="F2359" t="s">
        <v>1664</v>
      </c>
    </row>
    <row r="2360" spans="1:6" x14ac:dyDescent="0.25">
      <c r="A2360" t="s">
        <v>7</v>
      </c>
      <c r="B2360" t="s">
        <v>14</v>
      </c>
      <c r="C2360" t="s">
        <v>83</v>
      </c>
      <c r="D2360" t="s">
        <v>281</v>
      </c>
      <c r="E2360" t="s">
        <v>615</v>
      </c>
      <c r="F2360" t="s">
        <v>1665</v>
      </c>
    </row>
    <row r="2361" spans="1:6" x14ac:dyDescent="0.25">
      <c r="A2361" t="s">
        <v>7</v>
      </c>
      <c r="B2361" t="s">
        <v>14</v>
      </c>
      <c r="C2361" t="s">
        <v>22</v>
      </c>
      <c r="D2361" t="s">
        <v>138</v>
      </c>
      <c r="E2361" t="s">
        <v>516</v>
      </c>
      <c r="F2361" t="s">
        <v>1666</v>
      </c>
    </row>
    <row r="2362" spans="1:6" x14ac:dyDescent="0.25">
      <c r="A2362" t="s">
        <v>7</v>
      </c>
      <c r="B2362" t="s">
        <v>14</v>
      </c>
      <c r="C2362" t="s">
        <v>83</v>
      </c>
      <c r="D2362" t="s">
        <v>322</v>
      </c>
      <c r="E2362" t="s">
        <v>651</v>
      </c>
      <c r="F2362" t="s">
        <v>1667</v>
      </c>
    </row>
    <row r="2363" spans="1:6" x14ac:dyDescent="0.25">
      <c r="A2363" t="s">
        <v>7</v>
      </c>
      <c r="B2363" t="s">
        <v>14</v>
      </c>
      <c r="C2363" t="s">
        <v>27</v>
      </c>
      <c r="D2363" t="s">
        <v>291</v>
      </c>
      <c r="E2363" t="s">
        <v>624</v>
      </c>
      <c r="F2363" t="s">
        <v>1668</v>
      </c>
    </row>
    <row r="2364" spans="1:6" x14ac:dyDescent="0.25">
      <c r="A2364" t="s">
        <v>7</v>
      </c>
      <c r="B2364" t="s">
        <v>14</v>
      </c>
      <c r="C2364" t="s">
        <v>50</v>
      </c>
      <c r="D2364" t="s">
        <v>244</v>
      </c>
      <c r="E2364" t="s">
        <v>596</v>
      </c>
      <c r="F2364" t="s">
        <v>983</v>
      </c>
    </row>
    <row r="2365" spans="1:6" x14ac:dyDescent="0.25">
      <c r="A2365" t="s">
        <v>7</v>
      </c>
      <c r="B2365" t="s">
        <v>14</v>
      </c>
      <c r="C2365" t="s">
        <v>27</v>
      </c>
      <c r="D2365" t="s">
        <v>229</v>
      </c>
      <c r="E2365" t="s">
        <v>519</v>
      </c>
      <c r="F2365" t="s">
        <v>1669</v>
      </c>
    </row>
    <row r="2366" spans="1:6" x14ac:dyDescent="0.25">
      <c r="A2366" t="s">
        <v>7</v>
      </c>
      <c r="B2366" t="s">
        <v>14</v>
      </c>
      <c r="C2366" t="s">
        <v>84</v>
      </c>
      <c r="D2366" t="s">
        <v>284</v>
      </c>
      <c r="E2366" t="s">
        <v>618</v>
      </c>
      <c r="F2366" t="s">
        <v>1670</v>
      </c>
    </row>
    <row r="2367" spans="1:6" x14ac:dyDescent="0.25">
      <c r="A2367" t="s">
        <v>7</v>
      </c>
      <c r="B2367" t="s">
        <v>14</v>
      </c>
      <c r="C2367" t="s">
        <v>81</v>
      </c>
      <c r="D2367" t="s">
        <v>274</v>
      </c>
      <c r="E2367" t="s">
        <v>610</v>
      </c>
      <c r="F2367" t="s">
        <v>1671</v>
      </c>
    </row>
    <row r="2368" spans="1:6" x14ac:dyDescent="0.25">
      <c r="A2368" t="s">
        <v>7</v>
      </c>
      <c r="B2368" t="s">
        <v>14</v>
      </c>
      <c r="C2368" t="s">
        <v>35</v>
      </c>
      <c r="D2368" t="s">
        <v>303</v>
      </c>
      <c r="E2368" t="s">
        <v>636</v>
      </c>
      <c r="F2368" t="s">
        <v>1672</v>
      </c>
    </row>
    <row r="2369" spans="1:6" x14ac:dyDescent="0.25">
      <c r="A2369" t="s">
        <v>7</v>
      </c>
      <c r="B2369" t="s">
        <v>14</v>
      </c>
      <c r="C2369" t="s">
        <v>47</v>
      </c>
      <c r="D2369" t="s">
        <v>173</v>
      </c>
      <c r="E2369" t="s">
        <v>549</v>
      </c>
      <c r="F2369" t="s">
        <v>1673</v>
      </c>
    </row>
    <row r="2370" spans="1:6" x14ac:dyDescent="0.25">
      <c r="A2370" t="s">
        <v>7</v>
      </c>
      <c r="B2370" t="s">
        <v>14</v>
      </c>
      <c r="C2370" t="s">
        <v>27</v>
      </c>
      <c r="D2370" t="s">
        <v>151</v>
      </c>
      <c r="E2370" t="s">
        <v>528</v>
      </c>
      <c r="F2370" t="s">
        <v>1674</v>
      </c>
    </row>
    <row r="2371" spans="1:6" x14ac:dyDescent="0.25">
      <c r="A2371" t="s">
        <v>7</v>
      </c>
      <c r="B2371" t="s">
        <v>14</v>
      </c>
      <c r="C2371" t="s">
        <v>26</v>
      </c>
      <c r="D2371" t="s">
        <v>142</v>
      </c>
      <c r="E2371" t="s">
        <v>520</v>
      </c>
      <c r="F2371" t="s">
        <v>1675</v>
      </c>
    </row>
    <row r="2372" spans="1:6" x14ac:dyDescent="0.25">
      <c r="A2372" t="s">
        <v>7</v>
      </c>
      <c r="B2372" t="s">
        <v>14</v>
      </c>
      <c r="C2372" t="s">
        <v>93</v>
      </c>
      <c r="D2372" t="s">
        <v>312</v>
      </c>
      <c r="E2372" t="s">
        <v>644</v>
      </c>
      <c r="F2372" t="s">
        <v>1676</v>
      </c>
    </row>
    <row r="2373" spans="1:6" x14ac:dyDescent="0.25">
      <c r="A2373" t="s">
        <v>7</v>
      </c>
      <c r="B2373" t="s">
        <v>14</v>
      </c>
      <c r="C2373" t="s">
        <v>23</v>
      </c>
      <c r="D2373" t="s">
        <v>304</v>
      </c>
      <c r="E2373" t="s">
        <v>637</v>
      </c>
      <c r="F2373" t="s">
        <v>1677</v>
      </c>
    </row>
    <row r="2374" spans="1:6" x14ac:dyDescent="0.25">
      <c r="A2374" t="s">
        <v>7</v>
      </c>
      <c r="B2374" t="s">
        <v>14</v>
      </c>
      <c r="C2374" t="s">
        <v>26</v>
      </c>
      <c r="D2374" t="s">
        <v>297</v>
      </c>
      <c r="E2374" t="s">
        <v>630</v>
      </c>
      <c r="F2374" t="s">
        <v>1678</v>
      </c>
    </row>
    <row r="2375" spans="1:6" x14ac:dyDescent="0.25">
      <c r="A2375" t="s">
        <v>7</v>
      </c>
      <c r="B2375" t="s">
        <v>14</v>
      </c>
      <c r="C2375" t="s">
        <v>80</v>
      </c>
      <c r="D2375" t="s">
        <v>268</v>
      </c>
      <c r="E2375" t="s">
        <v>605</v>
      </c>
      <c r="F2375" t="s">
        <v>1679</v>
      </c>
    </row>
    <row r="2376" spans="1:6" x14ac:dyDescent="0.25">
      <c r="A2376" t="s">
        <v>7</v>
      </c>
      <c r="B2376" t="s">
        <v>14</v>
      </c>
      <c r="C2376" t="s">
        <v>27</v>
      </c>
      <c r="D2376" t="s">
        <v>152</v>
      </c>
      <c r="E2376" t="s">
        <v>529</v>
      </c>
      <c r="F2376" t="s">
        <v>1680</v>
      </c>
    </row>
    <row r="2377" spans="1:6" x14ac:dyDescent="0.25">
      <c r="A2377" t="s">
        <v>7</v>
      </c>
      <c r="B2377" t="s">
        <v>14</v>
      </c>
      <c r="C2377" t="s">
        <v>99</v>
      </c>
      <c r="D2377" t="s">
        <v>329</v>
      </c>
      <c r="E2377" t="s">
        <v>657</v>
      </c>
      <c r="F2377" t="s">
        <v>1681</v>
      </c>
    </row>
    <row r="2378" spans="1:6" x14ac:dyDescent="0.25">
      <c r="A2378" t="s">
        <v>7</v>
      </c>
      <c r="B2378" t="s">
        <v>14</v>
      </c>
      <c r="C2378" t="s">
        <v>41</v>
      </c>
      <c r="D2378" t="s">
        <v>333</v>
      </c>
      <c r="E2378" t="s">
        <v>660</v>
      </c>
      <c r="F2378" t="s">
        <v>1682</v>
      </c>
    </row>
    <row r="2379" spans="1:6" x14ac:dyDescent="0.25">
      <c r="A2379" t="s">
        <v>7</v>
      </c>
      <c r="B2379" t="s">
        <v>14</v>
      </c>
      <c r="C2379" t="s">
        <v>27</v>
      </c>
      <c r="D2379" t="s">
        <v>323</v>
      </c>
      <c r="E2379" t="s">
        <v>652</v>
      </c>
      <c r="F2379" t="s">
        <v>1683</v>
      </c>
    </row>
    <row r="2380" spans="1:6" x14ac:dyDescent="0.25">
      <c r="A2380" t="s">
        <v>7</v>
      </c>
      <c r="B2380" t="s">
        <v>14</v>
      </c>
      <c r="C2380" t="s">
        <v>35</v>
      </c>
      <c r="D2380" t="s">
        <v>155</v>
      </c>
      <c r="E2380" t="s">
        <v>532</v>
      </c>
      <c r="F2380" t="s">
        <v>1684</v>
      </c>
    </row>
    <row r="2381" spans="1:6" x14ac:dyDescent="0.25">
      <c r="A2381" t="s">
        <v>7</v>
      </c>
      <c r="B2381" t="s">
        <v>14</v>
      </c>
      <c r="C2381" t="s">
        <v>48</v>
      </c>
      <c r="D2381" t="s">
        <v>176</v>
      </c>
      <c r="E2381" t="s">
        <v>552</v>
      </c>
      <c r="F2381" t="s">
        <v>1685</v>
      </c>
    </row>
    <row r="2382" spans="1:6" x14ac:dyDescent="0.25">
      <c r="A2382" t="s">
        <v>7</v>
      </c>
      <c r="B2382" t="s">
        <v>14</v>
      </c>
      <c r="C2382" t="s">
        <v>31</v>
      </c>
      <c r="D2382" t="s">
        <v>149</v>
      </c>
      <c r="E2382" t="s">
        <v>526</v>
      </c>
      <c r="F2382" t="s">
        <v>1686</v>
      </c>
    </row>
    <row r="2383" spans="1:6" x14ac:dyDescent="0.25">
      <c r="A2383" t="s">
        <v>7</v>
      </c>
      <c r="B2383" t="s">
        <v>14</v>
      </c>
      <c r="C2383" t="s">
        <v>27</v>
      </c>
      <c r="D2383" t="s">
        <v>143</v>
      </c>
      <c r="E2383" t="s">
        <v>521</v>
      </c>
      <c r="F2383" t="s">
        <v>1687</v>
      </c>
    </row>
    <row r="2384" spans="1:6" x14ac:dyDescent="0.25">
      <c r="A2384" t="s">
        <v>7</v>
      </c>
      <c r="B2384" t="s">
        <v>14</v>
      </c>
      <c r="C2384" t="s">
        <v>38</v>
      </c>
      <c r="D2384" t="s">
        <v>174</v>
      </c>
      <c r="E2384" t="s">
        <v>550</v>
      </c>
      <c r="F2384" t="s">
        <v>1688</v>
      </c>
    </row>
    <row r="2385" spans="1:6" x14ac:dyDescent="0.25">
      <c r="A2385" t="s">
        <v>7</v>
      </c>
      <c r="B2385" t="s">
        <v>14</v>
      </c>
      <c r="C2385" t="s">
        <v>31</v>
      </c>
      <c r="D2385" t="s">
        <v>313</v>
      </c>
      <c r="E2385" t="s">
        <v>533</v>
      </c>
      <c r="F2385" t="s">
        <v>993</v>
      </c>
    </row>
    <row r="2386" spans="1:6" x14ac:dyDescent="0.25">
      <c r="A2386" t="s">
        <v>7</v>
      </c>
      <c r="B2386" t="s">
        <v>14</v>
      </c>
      <c r="C2386" t="s">
        <v>26</v>
      </c>
      <c r="D2386" t="s">
        <v>180</v>
      </c>
      <c r="E2386" t="s">
        <v>555</v>
      </c>
      <c r="F2386" t="s">
        <v>1644</v>
      </c>
    </row>
    <row r="2387" spans="1:6" x14ac:dyDescent="0.25">
      <c r="A2387" t="s">
        <v>7</v>
      </c>
      <c r="B2387" t="s">
        <v>14</v>
      </c>
      <c r="C2387" t="s">
        <v>41</v>
      </c>
      <c r="D2387" t="s">
        <v>293</v>
      </c>
      <c r="E2387" t="s">
        <v>626</v>
      </c>
      <c r="F2387" t="s">
        <v>1689</v>
      </c>
    </row>
    <row r="2388" spans="1:6" x14ac:dyDescent="0.25">
      <c r="A2388" t="s">
        <v>7</v>
      </c>
      <c r="B2388" t="s">
        <v>14</v>
      </c>
      <c r="C2388" t="s">
        <v>24</v>
      </c>
      <c r="D2388" t="s">
        <v>140</v>
      </c>
      <c r="E2388" t="s">
        <v>518</v>
      </c>
      <c r="F2388" t="s">
        <v>1690</v>
      </c>
    </row>
    <row r="2389" spans="1:6" x14ac:dyDescent="0.25">
      <c r="A2389" t="s">
        <v>7</v>
      </c>
      <c r="B2389" t="s">
        <v>14</v>
      </c>
      <c r="C2389" t="s">
        <v>90</v>
      </c>
      <c r="D2389" t="s">
        <v>305</v>
      </c>
      <c r="E2389" t="s">
        <v>638</v>
      </c>
      <c r="F2389" t="s">
        <v>1691</v>
      </c>
    </row>
    <row r="2390" spans="1:6" x14ac:dyDescent="0.25">
      <c r="A2390" t="s">
        <v>7</v>
      </c>
      <c r="B2390" t="s">
        <v>14</v>
      </c>
      <c r="C2390" t="s">
        <v>61</v>
      </c>
      <c r="D2390" t="s">
        <v>334</v>
      </c>
      <c r="E2390" t="s">
        <v>661</v>
      </c>
      <c r="F2390" t="s">
        <v>1692</v>
      </c>
    </row>
    <row r="2391" spans="1:6" x14ac:dyDescent="0.25">
      <c r="A2391" t="s">
        <v>7</v>
      </c>
      <c r="B2391" t="s">
        <v>14</v>
      </c>
      <c r="C2391" t="s">
        <v>24</v>
      </c>
      <c r="D2391" t="s">
        <v>327</v>
      </c>
      <c r="E2391" t="s">
        <v>656</v>
      </c>
      <c r="F2391" t="s">
        <v>1180</v>
      </c>
    </row>
    <row r="2392" spans="1:6" x14ac:dyDescent="0.25">
      <c r="A2392" t="s">
        <v>7</v>
      </c>
      <c r="B2392" t="s">
        <v>14</v>
      </c>
      <c r="C2392" t="s">
        <v>51</v>
      </c>
      <c r="D2392" t="s">
        <v>181</v>
      </c>
      <c r="E2392" t="s">
        <v>556</v>
      </c>
      <c r="F2392" t="s">
        <v>1693</v>
      </c>
    </row>
    <row r="2393" spans="1:6" x14ac:dyDescent="0.25">
      <c r="A2393" t="s">
        <v>7</v>
      </c>
      <c r="B2393" t="s">
        <v>14</v>
      </c>
      <c r="C2393" t="s">
        <v>29</v>
      </c>
      <c r="D2393" t="s">
        <v>292</v>
      </c>
      <c r="E2393" t="s">
        <v>625</v>
      </c>
      <c r="F2393" t="s">
        <v>1693</v>
      </c>
    </row>
    <row r="2394" spans="1:6" x14ac:dyDescent="0.25">
      <c r="A2394" t="s">
        <v>7</v>
      </c>
      <c r="B2394" t="s">
        <v>14</v>
      </c>
      <c r="C2394" t="s">
        <v>33</v>
      </c>
      <c r="D2394" t="s">
        <v>153</v>
      </c>
      <c r="E2394" t="s">
        <v>530</v>
      </c>
      <c r="F2394" t="s">
        <v>1694</v>
      </c>
    </row>
    <row r="2395" spans="1:6" x14ac:dyDescent="0.25">
      <c r="A2395" t="s">
        <v>7</v>
      </c>
      <c r="B2395" t="s">
        <v>14</v>
      </c>
      <c r="C2395" t="s">
        <v>51</v>
      </c>
      <c r="D2395" t="s">
        <v>300</v>
      </c>
      <c r="E2395" t="s">
        <v>633</v>
      </c>
      <c r="F2395" t="s">
        <v>1411</v>
      </c>
    </row>
    <row r="2396" spans="1:6" x14ac:dyDescent="0.25">
      <c r="A2396" t="s">
        <v>7</v>
      </c>
      <c r="B2396" t="s">
        <v>14</v>
      </c>
      <c r="C2396" t="s">
        <v>43</v>
      </c>
      <c r="D2396" t="s">
        <v>319</v>
      </c>
      <c r="E2396" t="s">
        <v>622</v>
      </c>
      <c r="F2396" t="s">
        <v>910</v>
      </c>
    </row>
    <row r="2397" spans="1:6" x14ac:dyDescent="0.25">
      <c r="A2397" t="s">
        <v>7</v>
      </c>
      <c r="B2397" t="s">
        <v>14</v>
      </c>
      <c r="C2397" t="s">
        <v>80</v>
      </c>
      <c r="D2397" t="s">
        <v>335</v>
      </c>
      <c r="E2397" t="s">
        <v>662</v>
      </c>
      <c r="F2397" t="s">
        <v>1695</v>
      </c>
    </row>
    <row r="2398" spans="1:6" x14ac:dyDescent="0.25">
      <c r="A2398" t="s">
        <v>7</v>
      </c>
      <c r="B2398" t="s">
        <v>14</v>
      </c>
      <c r="C2398" t="s">
        <v>57</v>
      </c>
      <c r="D2398" t="s">
        <v>275</v>
      </c>
      <c r="E2398" t="s">
        <v>611</v>
      </c>
      <c r="F2398" t="s">
        <v>1696</v>
      </c>
    </row>
    <row r="2399" spans="1:6" x14ac:dyDescent="0.25">
      <c r="A2399" t="s">
        <v>7</v>
      </c>
      <c r="B2399" t="s">
        <v>14</v>
      </c>
      <c r="C2399" t="s">
        <v>25</v>
      </c>
      <c r="D2399" t="s">
        <v>141</v>
      </c>
      <c r="E2399" t="s">
        <v>519</v>
      </c>
      <c r="F2399" t="s">
        <v>1697</v>
      </c>
    </row>
    <row r="2400" spans="1:6" x14ac:dyDescent="0.25">
      <c r="A2400" t="s">
        <v>7</v>
      </c>
      <c r="B2400" t="s">
        <v>14</v>
      </c>
      <c r="C2400" t="s">
        <v>24</v>
      </c>
      <c r="D2400" t="s">
        <v>168</v>
      </c>
      <c r="E2400" t="s">
        <v>544</v>
      </c>
      <c r="F2400" t="s">
        <v>1607</v>
      </c>
    </row>
    <row r="2401" spans="1:6" x14ac:dyDescent="0.25">
      <c r="A2401" t="s">
        <v>7</v>
      </c>
      <c r="B2401" t="s">
        <v>14</v>
      </c>
      <c r="C2401" t="s">
        <v>31</v>
      </c>
      <c r="D2401" t="s">
        <v>294</v>
      </c>
      <c r="E2401" t="s">
        <v>627</v>
      </c>
      <c r="F2401" t="s">
        <v>1607</v>
      </c>
    </row>
    <row r="2402" spans="1:6" x14ac:dyDescent="0.25">
      <c r="A2402" t="s">
        <v>7</v>
      </c>
      <c r="B2402" t="s">
        <v>14</v>
      </c>
      <c r="C2402" t="s">
        <v>57</v>
      </c>
      <c r="D2402" t="s">
        <v>271</v>
      </c>
      <c r="E2402" t="s">
        <v>519</v>
      </c>
      <c r="F2402" t="s">
        <v>1698</v>
      </c>
    </row>
    <row r="2403" spans="1:6" x14ac:dyDescent="0.25">
      <c r="A2403" t="s">
        <v>7</v>
      </c>
      <c r="B2403" t="s">
        <v>14</v>
      </c>
      <c r="C2403" t="s">
        <v>96</v>
      </c>
      <c r="D2403" t="s">
        <v>318</v>
      </c>
      <c r="E2403" t="s">
        <v>519</v>
      </c>
      <c r="F2403" t="s">
        <v>1699</v>
      </c>
    </row>
    <row r="2404" spans="1:6" x14ac:dyDescent="0.25">
      <c r="A2404" t="s">
        <v>7</v>
      </c>
      <c r="B2404" t="s">
        <v>14</v>
      </c>
      <c r="C2404" t="s">
        <v>39</v>
      </c>
      <c r="D2404" t="s">
        <v>161</v>
      </c>
      <c r="E2404" t="s">
        <v>538</v>
      </c>
      <c r="F2404" t="s">
        <v>1191</v>
      </c>
    </row>
    <row r="2405" spans="1:6" x14ac:dyDescent="0.25">
      <c r="A2405" t="s">
        <v>7</v>
      </c>
      <c r="B2405" t="s">
        <v>14</v>
      </c>
      <c r="C2405" t="s">
        <v>57</v>
      </c>
      <c r="D2405" t="s">
        <v>324</v>
      </c>
      <c r="E2405" t="s">
        <v>653</v>
      </c>
      <c r="F2405" t="s">
        <v>1480</v>
      </c>
    </row>
    <row r="2406" spans="1:6" x14ac:dyDescent="0.25">
      <c r="A2406" t="s">
        <v>7</v>
      </c>
      <c r="B2406" t="s">
        <v>14</v>
      </c>
      <c r="C2406" t="s">
        <v>32</v>
      </c>
      <c r="D2406" t="s">
        <v>150</v>
      </c>
      <c r="E2406" t="s">
        <v>527</v>
      </c>
      <c r="F2406" t="s">
        <v>1532</v>
      </c>
    </row>
    <row r="2407" spans="1:6" x14ac:dyDescent="0.25">
      <c r="A2407" t="s">
        <v>7</v>
      </c>
      <c r="B2407" t="s">
        <v>14</v>
      </c>
      <c r="C2407" t="s">
        <v>39</v>
      </c>
      <c r="D2407" t="s">
        <v>240</v>
      </c>
      <c r="E2407" t="s">
        <v>593</v>
      </c>
      <c r="F2407" t="s">
        <v>1532</v>
      </c>
    </row>
    <row r="2408" spans="1:6" x14ac:dyDescent="0.25">
      <c r="A2408" t="s">
        <v>7</v>
      </c>
      <c r="B2408" t="s">
        <v>14</v>
      </c>
      <c r="C2408" t="s">
        <v>54</v>
      </c>
      <c r="D2408" t="s">
        <v>185</v>
      </c>
      <c r="E2408" t="s">
        <v>559</v>
      </c>
      <c r="F2408" t="s">
        <v>1700</v>
      </c>
    </row>
    <row r="2409" spans="1:6" x14ac:dyDescent="0.25">
      <c r="A2409" t="s">
        <v>7</v>
      </c>
      <c r="B2409" t="s">
        <v>14</v>
      </c>
      <c r="C2409" t="s">
        <v>22</v>
      </c>
      <c r="D2409" t="s">
        <v>302</v>
      </c>
      <c r="E2409" t="s">
        <v>635</v>
      </c>
      <c r="F2409" t="s">
        <v>1006</v>
      </c>
    </row>
    <row r="2410" spans="1:6" x14ac:dyDescent="0.25">
      <c r="A2410" t="s">
        <v>7</v>
      </c>
      <c r="B2410" t="s">
        <v>14</v>
      </c>
      <c r="C2410" t="s">
        <v>42</v>
      </c>
      <c r="D2410" t="s">
        <v>165</v>
      </c>
      <c r="E2410" t="s">
        <v>541</v>
      </c>
      <c r="F2410" t="s">
        <v>1006</v>
      </c>
    </row>
    <row r="2411" spans="1:6" x14ac:dyDescent="0.25">
      <c r="A2411" t="s">
        <v>7</v>
      </c>
      <c r="B2411" t="s">
        <v>14</v>
      </c>
      <c r="C2411" t="s">
        <v>27</v>
      </c>
      <c r="D2411" t="s">
        <v>245</v>
      </c>
      <c r="E2411" t="s">
        <v>519</v>
      </c>
      <c r="F2411" t="s">
        <v>913</v>
      </c>
    </row>
    <row r="2412" spans="1:6" x14ac:dyDescent="0.25">
      <c r="A2412" t="s">
        <v>7</v>
      </c>
      <c r="B2412" t="s">
        <v>14</v>
      </c>
      <c r="C2412" t="s">
        <v>62</v>
      </c>
      <c r="D2412" t="s">
        <v>212</v>
      </c>
      <c r="E2412" t="s">
        <v>581</v>
      </c>
      <c r="F2412" t="s">
        <v>1484</v>
      </c>
    </row>
    <row r="2413" spans="1:6" x14ac:dyDescent="0.25">
      <c r="A2413" t="s">
        <v>7</v>
      </c>
      <c r="B2413" t="s">
        <v>14</v>
      </c>
      <c r="C2413" t="s">
        <v>45</v>
      </c>
      <c r="D2413" t="s">
        <v>170</v>
      </c>
      <c r="E2413" t="s">
        <v>546</v>
      </c>
      <c r="F2413" t="s">
        <v>1701</v>
      </c>
    </row>
    <row r="2414" spans="1:6" x14ac:dyDescent="0.25">
      <c r="A2414" t="s">
        <v>7</v>
      </c>
      <c r="B2414" t="s">
        <v>14</v>
      </c>
      <c r="C2414" t="s">
        <v>95</v>
      </c>
      <c r="D2414" t="s">
        <v>336</v>
      </c>
      <c r="E2414" t="s">
        <v>663</v>
      </c>
      <c r="F2414" t="s">
        <v>1362</v>
      </c>
    </row>
    <row r="2415" spans="1:6" x14ac:dyDescent="0.25">
      <c r="A2415" t="s">
        <v>7</v>
      </c>
      <c r="B2415" t="s">
        <v>14</v>
      </c>
      <c r="C2415" t="s">
        <v>34</v>
      </c>
      <c r="D2415" t="s">
        <v>154</v>
      </c>
      <c r="E2415" t="s">
        <v>531</v>
      </c>
      <c r="F2415" t="s">
        <v>1307</v>
      </c>
    </row>
    <row r="2416" spans="1:6" x14ac:dyDescent="0.25">
      <c r="A2416" t="s">
        <v>7</v>
      </c>
      <c r="B2416" t="s">
        <v>14</v>
      </c>
      <c r="C2416" t="s">
        <v>38</v>
      </c>
      <c r="D2416" t="s">
        <v>199</v>
      </c>
      <c r="E2416" t="s">
        <v>570</v>
      </c>
      <c r="F2416" t="s">
        <v>1612</v>
      </c>
    </row>
    <row r="2417" spans="1:6" x14ac:dyDescent="0.25">
      <c r="A2417" t="s">
        <v>7</v>
      </c>
      <c r="B2417" t="s">
        <v>14</v>
      </c>
      <c r="C2417" t="s">
        <v>61</v>
      </c>
      <c r="D2417" t="s">
        <v>320</v>
      </c>
      <c r="E2417" t="s">
        <v>649</v>
      </c>
      <c r="F2417" t="s">
        <v>1702</v>
      </c>
    </row>
    <row r="2418" spans="1:6" x14ac:dyDescent="0.25">
      <c r="A2418" t="s">
        <v>7</v>
      </c>
      <c r="B2418" t="s">
        <v>14</v>
      </c>
      <c r="C2418" t="s">
        <v>27</v>
      </c>
      <c r="D2418" t="s">
        <v>145</v>
      </c>
      <c r="E2418" t="s">
        <v>519</v>
      </c>
      <c r="F2418" t="s">
        <v>1486</v>
      </c>
    </row>
    <row r="2419" spans="1:6" x14ac:dyDescent="0.25">
      <c r="A2419" t="s">
        <v>7</v>
      </c>
      <c r="B2419" t="s">
        <v>14</v>
      </c>
      <c r="C2419" t="s">
        <v>63</v>
      </c>
      <c r="D2419" t="s">
        <v>214</v>
      </c>
      <c r="E2419" t="s">
        <v>583</v>
      </c>
      <c r="F2419" t="s">
        <v>1251</v>
      </c>
    </row>
    <row r="2420" spans="1:6" x14ac:dyDescent="0.25">
      <c r="A2420" t="s">
        <v>7</v>
      </c>
      <c r="B2420" t="s">
        <v>14</v>
      </c>
      <c r="C2420" t="s">
        <v>38</v>
      </c>
      <c r="D2420" t="s">
        <v>188</v>
      </c>
      <c r="E2420" t="s">
        <v>562</v>
      </c>
      <c r="F2420" t="s">
        <v>1369</v>
      </c>
    </row>
    <row r="2421" spans="1:6" x14ac:dyDescent="0.25">
      <c r="A2421" t="s">
        <v>7</v>
      </c>
      <c r="B2421" t="s">
        <v>14</v>
      </c>
      <c r="C2421" t="s">
        <v>56</v>
      </c>
      <c r="D2421" t="s">
        <v>187</v>
      </c>
      <c r="E2421" t="s">
        <v>561</v>
      </c>
      <c r="F2421" t="s">
        <v>1369</v>
      </c>
    </row>
    <row r="2422" spans="1:6" x14ac:dyDescent="0.25">
      <c r="A2422" t="s">
        <v>7</v>
      </c>
      <c r="B2422" t="s">
        <v>14</v>
      </c>
      <c r="C2422" t="s">
        <v>99</v>
      </c>
      <c r="D2422" t="s">
        <v>330</v>
      </c>
      <c r="E2422" t="s">
        <v>658</v>
      </c>
      <c r="F2422" t="s">
        <v>1075</v>
      </c>
    </row>
    <row r="2423" spans="1:6" x14ac:dyDescent="0.25">
      <c r="A2423" t="s">
        <v>7</v>
      </c>
      <c r="B2423" t="s">
        <v>14</v>
      </c>
      <c r="C2423" t="s">
        <v>43</v>
      </c>
      <c r="D2423" t="s">
        <v>166</v>
      </c>
      <c r="E2423" t="s">
        <v>542</v>
      </c>
      <c r="F2423" t="s">
        <v>1703</v>
      </c>
    </row>
    <row r="2424" spans="1:6" x14ac:dyDescent="0.25">
      <c r="A2424" t="s">
        <v>7</v>
      </c>
      <c r="B2424" t="s">
        <v>14</v>
      </c>
      <c r="C2424" t="s">
        <v>22</v>
      </c>
      <c r="D2424" t="s">
        <v>146</v>
      </c>
      <c r="E2424" t="s">
        <v>523</v>
      </c>
      <c r="F2424" t="s">
        <v>1077</v>
      </c>
    </row>
    <row r="2425" spans="1:6" x14ac:dyDescent="0.25">
      <c r="A2425" t="s">
        <v>7</v>
      </c>
      <c r="B2425" t="s">
        <v>14</v>
      </c>
      <c r="C2425" t="s">
        <v>91</v>
      </c>
      <c r="D2425" t="s">
        <v>307</v>
      </c>
      <c r="E2425" t="s">
        <v>639</v>
      </c>
      <c r="F2425" t="s">
        <v>1262</v>
      </c>
    </row>
    <row r="2426" spans="1:6" x14ac:dyDescent="0.25">
      <c r="A2426" t="s">
        <v>7</v>
      </c>
      <c r="B2426" t="s">
        <v>14</v>
      </c>
      <c r="C2426" t="s">
        <v>54</v>
      </c>
      <c r="D2426" t="s">
        <v>204</v>
      </c>
      <c r="E2426" t="s">
        <v>574</v>
      </c>
      <c r="F2426" t="s">
        <v>1316</v>
      </c>
    </row>
    <row r="2427" spans="1:6" x14ac:dyDescent="0.25">
      <c r="A2427" t="s">
        <v>7</v>
      </c>
      <c r="B2427" t="s">
        <v>14</v>
      </c>
      <c r="C2427" t="s">
        <v>24</v>
      </c>
      <c r="D2427" t="s">
        <v>202</v>
      </c>
      <c r="E2427" t="s">
        <v>572</v>
      </c>
      <c r="F2427" t="s">
        <v>863</v>
      </c>
    </row>
    <row r="2428" spans="1:6" x14ac:dyDescent="0.25">
      <c r="A2428" t="s">
        <v>7</v>
      </c>
      <c r="B2428" t="s">
        <v>14</v>
      </c>
      <c r="C2428" t="s">
        <v>87</v>
      </c>
      <c r="D2428" t="s">
        <v>295</v>
      </c>
      <c r="E2428" t="s">
        <v>628</v>
      </c>
      <c r="F2428" t="s">
        <v>1079</v>
      </c>
    </row>
    <row r="2429" spans="1:6" x14ac:dyDescent="0.25">
      <c r="A2429" t="s">
        <v>7</v>
      </c>
      <c r="B2429" t="s">
        <v>14</v>
      </c>
      <c r="C2429" t="s">
        <v>62</v>
      </c>
      <c r="D2429" t="s">
        <v>213</v>
      </c>
      <c r="E2429" t="s">
        <v>582</v>
      </c>
      <c r="F2429" t="s">
        <v>1704</v>
      </c>
    </row>
    <row r="2430" spans="1:6" x14ac:dyDescent="0.25">
      <c r="A2430" t="s">
        <v>7</v>
      </c>
      <c r="B2430" t="s">
        <v>14</v>
      </c>
      <c r="C2430" t="s">
        <v>75</v>
      </c>
      <c r="D2430" t="s">
        <v>243</v>
      </c>
      <c r="E2430" t="s">
        <v>595</v>
      </c>
      <c r="F2430" t="s">
        <v>1704</v>
      </c>
    </row>
    <row r="2431" spans="1:6" x14ac:dyDescent="0.25">
      <c r="A2431" t="s">
        <v>7</v>
      </c>
      <c r="B2431" t="s">
        <v>14</v>
      </c>
      <c r="C2431" t="s">
        <v>36</v>
      </c>
      <c r="D2431" t="s">
        <v>158</v>
      </c>
      <c r="E2431" t="s">
        <v>535</v>
      </c>
      <c r="F2431" t="s">
        <v>1372</v>
      </c>
    </row>
    <row r="2432" spans="1:6" x14ac:dyDescent="0.25">
      <c r="A2432" t="s">
        <v>7</v>
      </c>
      <c r="B2432" t="s">
        <v>14</v>
      </c>
      <c r="C2432" t="s">
        <v>29</v>
      </c>
      <c r="D2432" t="s">
        <v>147</v>
      </c>
      <c r="E2432" t="s">
        <v>524</v>
      </c>
      <c r="F2432" t="s">
        <v>1144</v>
      </c>
    </row>
    <row r="2433" spans="1:6" x14ac:dyDescent="0.25">
      <c r="A2433" t="s">
        <v>7</v>
      </c>
      <c r="B2433" t="s">
        <v>14</v>
      </c>
      <c r="C2433" t="s">
        <v>50</v>
      </c>
      <c r="D2433" t="s">
        <v>325</v>
      </c>
      <c r="E2433" t="s">
        <v>654</v>
      </c>
      <c r="F2433" t="s">
        <v>1373</v>
      </c>
    </row>
    <row r="2434" spans="1:6" x14ac:dyDescent="0.25">
      <c r="A2434" t="s">
        <v>7</v>
      </c>
      <c r="B2434" t="s">
        <v>14</v>
      </c>
      <c r="C2434" t="s">
        <v>50</v>
      </c>
      <c r="D2434" t="s">
        <v>178</v>
      </c>
      <c r="E2434" t="s">
        <v>519</v>
      </c>
      <c r="F2434" t="s">
        <v>1705</v>
      </c>
    </row>
    <row r="2435" spans="1:6" x14ac:dyDescent="0.25">
      <c r="A2435" t="s">
        <v>7</v>
      </c>
      <c r="B2435" t="s">
        <v>14</v>
      </c>
      <c r="C2435" t="s">
        <v>57</v>
      </c>
      <c r="D2435" t="s">
        <v>200</v>
      </c>
      <c r="E2435" t="s">
        <v>519</v>
      </c>
      <c r="F2435" t="s">
        <v>1086</v>
      </c>
    </row>
    <row r="2436" spans="1:6" x14ac:dyDescent="0.25">
      <c r="A2436" t="s">
        <v>7</v>
      </c>
      <c r="B2436" t="s">
        <v>14</v>
      </c>
      <c r="C2436" t="s">
        <v>29</v>
      </c>
      <c r="D2436" t="s">
        <v>272</v>
      </c>
      <c r="E2436" t="s">
        <v>608</v>
      </c>
      <c r="F2436" t="s">
        <v>924</v>
      </c>
    </row>
    <row r="2437" spans="1:6" x14ac:dyDescent="0.25">
      <c r="A2437" t="s">
        <v>7</v>
      </c>
      <c r="B2437" t="s">
        <v>14</v>
      </c>
      <c r="C2437" t="s">
        <v>59</v>
      </c>
      <c r="D2437" t="s">
        <v>285</v>
      </c>
      <c r="E2437" t="s">
        <v>619</v>
      </c>
      <c r="F2437" t="s">
        <v>1213</v>
      </c>
    </row>
    <row r="2438" spans="1:6" x14ac:dyDescent="0.25">
      <c r="A2438" t="s">
        <v>7</v>
      </c>
      <c r="B2438" t="s">
        <v>14</v>
      </c>
      <c r="C2438" t="s">
        <v>53</v>
      </c>
      <c r="D2438" t="s">
        <v>184</v>
      </c>
      <c r="E2438" t="s">
        <v>558</v>
      </c>
      <c r="F2438" t="s">
        <v>874</v>
      </c>
    </row>
    <row r="2439" spans="1:6" x14ac:dyDescent="0.25">
      <c r="A2439" t="s">
        <v>7</v>
      </c>
      <c r="B2439" t="s">
        <v>14</v>
      </c>
      <c r="C2439" t="s">
        <v>37</v>
      </c>
      <c r="D2439" t="s">
        <v>159</v>
      </c>
      <c r="E2439" t="s">
        <v>536</v>
      </c>
      <c r="F2439" t="s">
        <v>1319</v>
      </c>
    </row>
    <row r="2440" spans="1:6" x14ac:dyDescent="0.25">
      <c r="A2440" t="s">
        <v>7</v>
      </c>
      <c r="B2440" t="s">
        <v>14</v>
      </c>
      <c r="C2440" t="s">
        <v>29</v>
      </c>
      <c r="D2440" t="s">
        <v>289</v>
      </c>
      <c r="E2440" t="s">
        <v>519</v>
      </c>
      <c r="F2440" t="s">
        <v>1269</v>
      </c>
    </row>
    <row r="2441" spans="1:6" x14ac:dyDescent="0.25">
      <c r="A2441" t="s">
        <v>7</v>
      </c>
      <c r="B2441" t="s">
        <v>14</v>
      </c>
      <c r="C2441" t="s">
        <v>55</v>
      </c>
      <c r="D2441" t="s">
        <v>308</v>
      </c>
      <c r="E2441" t="s">
        <v>640</v>
      </c>
      <c r="F2441" t="s">
        <v>1027</v>
      </c>
    </row>
    <row r="2442" spans="1:6" x14ac:dyDescent="0.25">
      <c r="A2442" t="s">
        <v>7</v>
      </c>
      <c r="B2442" t="s">
        <v>14</v>
      </c>
      <c r="C2442" t="s">
        <v>36</v>
      </c>
      <c r="D2442" t="s">
        <v>276</v>
      </c>
      <c r="E2442" t="s">
        <v>612</v>
      </c>
      <c r="F2442" t="s">
        <v>1092</v>
      </c>
    </row>
    <row r="2443" spans="1:6" x14ac:dyDescent="0.25">
      <c r="A2443" t="s">
        <v>7</v>
      </c>
      <c r="B2443" t="s">
        <v>14</v>
      </c>
      <c r="C2443" t="s">
        <v>34</v>
      </c>
      <c r="D2443" t="s">
        <v>220</v>
      </c>
      <c r="E2443" t="s">
        <v>519</v>
      </c>
      <c r="F2443" t="s">
        <v>1496</v>
      </c>
    </row>
    <row r="2444" spans="1:6" x14ac:dyDescent="0.25">
      <c r="A2444" t="s">
        <v>7</v>
      </c>
      <c r="B2444" t="s">
        <v>14</v>
      </c>
      <c r="C2444" t="s">
        <v>27</v>
      </c>
      <c r="D2444" t="s">
        <v>195</v>
      </c>
      <c r="E2444" t="s">
        <v>568</v>
      </c>
      <c r="F2444" t="s">
        <v>1496</v>
      </c>
    </row>
    <row r="2445" spans="1:6" x14ac:dyDescent="0.25">
      <c r="A2445" t="s">
        <v>7</v>
      </c>
      <c r="B2445" t="s">
        <v>14</v>
      </c>
      <c r="C2445" t="s">
        <v>85</v>
      </c>
      <c r="D2445" t="s">
        <v>283</v>
      </c>
      <c r="E2445" t="s">
        <v>617</v>
      </c>
      <c r="F2445" t="s">
        <v>1094</v>
      </c>
    </row>
    <row r="2446" spans="1:6" x14ac:dyDescent="0.25">
      <c r="A2446" t="s">
        <v>7</v>
      </c>
      <c r="B2446" t="s">
        <v>14</v>
      </c>
      <c r="C2446" t="s">
        <v>72</v>
      </c>
      <c r="D2446" t="s">
        <v>233</v>
      </c>
      <c r="E2446" t="s">
        <v>590</v>
      </c>
      <c r="F2446" t="s">
        <v>927</v>
      </c>
    </row>
    <row r="2447" spans="1:6" x14ac:dyDescent="0.25">
      <c r="A2447" t="s">
        <v>7</v>
      </c>
      <c r="B2447" t="s">
        <v>14</v>
      </c>
      <c r="C2447" t="s">
        <v>94</v>
      </c>
      <c r="D2447" t="s">
        <v>314</v>
      </c>
      <c r="E2447" t="s">
        <v>645</v>
      </c>
      <c r="F2447" t="s">
        <v>881</v>
      </c>
    </row>
    <row r="2448" spans="1:6" x14ac:dyDescent="0.25">
      <c r="A2448" t="s">
        <v>7</v>
      </c>
      <c r="B2448" t="s">
        <v>14</v>
      </c>
      <c r="C2448" t="s">
        <v>49</v>
      </c>
      <c r="D2448" t="s">
        <v>257</v>
      </c>
      <c r="E2448" t="s">
        <v>601</v>
      </c>
      <c r="F2448" t="s">
        <v>928</v>
      </c>
    </row>
    <row r="2449" spans="1:6" x14ac:dyDescent="0.25">
      <c r="A2449" t="s">
        <v>7</v>
      </c>
      <c r="B2449" t="s">
        <v>14</v>
      </c>
      <c r="C2449" t="s">
        <v>89</v>
      </c>
      <c r="D2449" t="s">
        <v>317</v>
      </c>
      <c r="E2449" t="s">
        <v>648</v>
      </c>
      <c r="F2449" t="s">
        <v>882</v>
      </c>
    </row>
    <row r="2450" spans="1:6" x14ac:dyDescent="0.25">
      <c r="A2450" t="s">
        <v>7</v>
      </c>
      <c r="B2450" t="s">
        <v>14</v>
      </c>
      <c r="C2450" t="s">
        <v>67</v>
      </c>
      <c r="D2450" t="s">
        <v>301</v>
      </c>
      <c r="E2450" t="s">
        <v>634</v>
      </c>
      <c r="F2450" t="s">
        <v>976</v>
      </c>
    </row>
    <row r="2451" spans="1:6" x14ac:dyDescent="0.25">
      <c r="A2451" t="s">
        <v>7</v>
      </c>
      <c r="B2451" t="s">
        <v>14</v>
      </c>
      <c r="C2451" t="s">
        <v>41</v>
      </c>
      <c r="D2451" t="s">
        <v>164</v>
      </c>
      <c r="E2451" t="s">
        <v>540</v>
      </c>
      <c r="F2451" t="s">
        <v>885</v>
      </c>
    </row>
    <row r="2452" spans="1:6" x14ac:dyDescent="0.25">
      <c r="A2452" t="s">
        <v>7</v>
      </c>
      <c r="B2452" t="s">
        <v>14</v>
      </c>
      <c r="C2452" t="s">
        <v>93</v>
      </c>
      <c r="D2452" t="s">
        <v>316</v>
      </c>
      <c r="E2452" t="s">
        <v>647</v>
      </c>
      <c r="F2452" t="s">
        <v>886</v>
      </c>
    </row>
    <row r="2453" spans="1:6" x14ac:dyDescent="0.25">
      <c r="A2453" t="s">
        <v>7</v>
      </c>
      <c r="B2453" t="s">
        <v>14</v>
      </c>
      <c r="C2453" t="s">
        <v>98</v>
      </c>
      <c r="D2453" t="s">
        <v>328</v>
      </c>
      <c r="E2453" t="s">
        <v>519</v>
      </c>
      <c r="F2453" t="s">
        <v>1322</v>
      </c>
    </row>
    <row r="2454" spans="1:6" x14ac:dyDescent="0.25">
      <c r="A2454" t="s">
        <v>7</v>
      </c>
      <c r="B2454" t="s">
        <v>14</v>
      </c>
      <c r="C2454" t="s">
        <v>68</v>
      </c>
      <c r="D2454" t="s">
        <v>273</v>
      </c>
      <c r="E2454" t="s">
        <v>609</v>
      </c>
      <c r="F2454" t="s">
        <v>887</v>
      </c>
    </row>
    <row r="2455" spans="1:6" x14ac:dyDescent="0.25">
      <c r="A2455" t="s">
        <v>7</v>
      </c>
      <c r="B2455" t="s">
        <v>14</v>
      </c>
      <c r="C2455" t="s">
        <v>68</v>
      </c>
      <c r="D2455" t="s">
        <v>227</v>
      </c>
      <c r="E2455" t="s">
        <v>519</v>
      </c>
      <c r="F2455" t="s">
        <v>931</v>
      </c>
    </row>
    <row r="2456" spans="1:6" x14ac:dyDescent="0.25">
      <c r="A2456" t="s">
        <v>7</v>
      </c>
      <c r="B2456" t="s">
        <v>14</v>
      </c>
      <c r="C2456" t="s">
        <v>38</v>
      </c>
      <c r="D2456" t="s">
        <v>206</v>
      </c>
      <c r="E2456" t="s">
        <v>575</v>
      </c>
      <c r="F2456" t="s">
        <v>888</v>
      </c>
    </row>
    <row r="2457" spans="1:6" x14ac:dyDescent="0.25">
      <c r="A2457" t="s">
        <v>7</v>
      </c>
      <c r="B2457" t="s">
        <v>14</v>
      </c>
      <c r="C2457" t="s">
        <v>91</v>
      </c>
      <c r="D2457" t="s">
        <v>310</v>
      </c>
      <c r="E2457" t="s">
        <v>642</v>
      </c>
      <c r="F2457" t="s">
        <v>932</v>
      </c>
    </row>
    <row r="2458" spans="1:6" x14ac:dyDescent="0.25">
      <c r="A2458" t="s">
        <v>7</v>
      </c>
      <c r="B2458" t="s">
        <v>14</v>
      </c>
      <c r="C2458" t="s">
        <v>56</v>
      </c>
      <c r="D2458" t="s">
        <v>193</v>
      </c>
      <c r="E2458" t="s">
        <v>566</v>
      </c>
      <c r="F2458" t="s">
        <v>933</v>
      </c>
    </row>
    <row r="2459" spans="1:6" x14ac:dyDescent="0.25">
      <c r="A2459" t="s">
        <v>7</v>
      </c>
      <c r="B2459" t="s">
        <v>14</v>
      </c>
      <c r="C2459" t="s">
        <v>88</v>
      </c>
      <c r="D2459" t="s">
        <v>296</v>
      </c>
      <c r="E2459" t="s">
        <v>629</v>
      </c>
      <c r="F2459" t="s">
        <v>1033</v>
      </c>
    </row>
    <row r="2460" spans="1:6" x14ac:dyDescent="0.25">
      <c r="A2460" t="s">
        <v>7</v>
      </c>
      <c r="B2460" t="s">
        <v>14</v>
      </c>
      <c r="C2460" t="s">
        <v>99</v>
      </c>
      <c r="D2460" t="s">
        <v>332</v>
      </c>
      <c r="E2460" t="s">
        <v>659</v>
      </c>
      <c r="F2460" t="s">
        <v>889</v>
      </c>
    </row>
    <row r="2461" spans="1:6" x14ac:dyDescent="0.25">
      <c r="A2461" t="s">
        <v>7</v>
      </c>
      <c r="B2461" t="s">
        <v>14</v>
      </c>
      <c r="C2461" t="s">
        <v>36</v>
      </c>
      <c r="D2461" t="s">
        <v>162</v>
      </c>
      <c r="E2461" t="s">
        <v>539</v>
      </c>
      <c r="F2461" t="s">
        <v>890</v>
      </c>
    </row>
    <row r="2462" spans="1:6" x14ac:dyDescent="0.25">
      <c r="A2462" t="s">
        <v>7</v>
      </c>
      <c r="B2462" t="s">
        <v>14</v>
      </c>
      <c r="C2462" t="s">
        <v>70</v>
      </c>
      <c r="D2462" t="s">
        <v>230</v>
      </c>
      <c r="E2462" t="s">
        <v>588</v>
      </c>
      <c r="F2462" t="s">
        <v>891</v>
      </c>
    </row>
    <row r="2463" spans="1:6" x14ac:dyDescent="0.25">
      <c r="A2463" t="s">
        <v>7</v>
      </c>
      <c r="B2463" t="s">
        <v>14</v>
      </c>
      <c r="C2463" t="s">
        <v>38</v>
      </c>
      <c r="D2463" t="s">
        <v>160</v>
      </c>
      <c r="E2463" t="s">
        <v>537</v>
      </c>
      <c r="F2463" t="s">
        <v>1271</v>
      </c>
    </row>
    <row r="2464" spans="1:6" x14ac:dyDescent="0.25">
      <c r="A2464" t="s">
        <v>7</v>
      </c>
      <c r="B2464" t="s">
        <v>14</v>
      </c>
      <c r="C2464" t="s">
        <v>37</v>
      </c>
      <c r="D2464" t="s">
        <v>270</v>
      </c>
      <c r="E2464" t="s">
        <v>607</v>
      </c>
      <c r="F2464" t="s">
        <v>979</v>
      </c>
    </row>
    <row r="2465" spans="1:6" x14ac:dyDescent="0.25">
      <c r="A2465" t="s">
        <v>7</v>
      </c>
      <c r="B2465" t="s">
        <v>14</v>
      </c>
      <c r="C2465" t="s">
        <v>56</v>
      </c>
      <c r="D2465" t="s">
        <v>196</v>
      </c>
      <c r="E2465" t="s">
        <v>569</v>
      </c>
      <c r="F2465" t="s">
        <v>896</v>
      </c>
    </row>
    <row r="2466" spans="1:6" x14ac:dyDescent="0.25">
      <c r="A2466" t="s">
        <v>7</v>
      </c>
      <c r="B2466" t="s">
        <v>14</v>
      </c>
      <c r="C2466" t="s">
        <v>58</v>
      </c>
      <c r="D2466" t="s">
        <v>201</v>
      </c>
      <c r="E2466" t="s">
        <v>571</v>
      </c>
      <c r="F2466" t="s">
        <v>980</v>
      </c>
    </row>
    <row r="2467" spans="1:6" x14ac:dyDescent="0.25">
      <c r="A2467" t="s">
        <v>7</v>
      </c>
      <c r="B2467" t="s">
        <v>14</v>
      </c>
      <c r="C2467" t="s">
        <v>60</v>
      </c>
      <c r="D2467" t="s">
        <v>337</v>
      </c>
      <c r="E2467" t="s">
        <v>664</v>
      </c>
      <c r="F2467" t="s">
        <v>20</v>
      </c>
    </row>
    <row r="2468" spans="1:6" x14ac:dyDescent="0.25">
      <c r="A2468" t="s">
        <v>7</v>
      </c>
      <c r="B2468" t="s">
        <v>14</v>
      </c>
      <c r="C2468" t="s">
        <v>47</v>
      </c>
      <c r="D2468" t="s">
        <v>194</v>
      </c>
      <c r="E2468" t="s">
        <v>567</v>
      </c>
      <c r="F2468" t="s">
        <v>19</v>
      </c>
    </row>
    <row r="2469" spans="1:6" x14ac:dyDescent="0.25">
      <c r="A2469" t="s">
        <v>7</v>
      </c>
      <c r="B2469" t="s">
        <v>14</v>
      </c>
      <c r="C2469" t="s">
        <v>97</v>
      </c>
      <c r="D2469" t="s">
        <v>321</v>
      </c>
      <c r="E2469" t="s">
        <v>650</v>
      </c>
      <c r="F2469" t="s">
        <v>902</v>
      </c>
    </row>
    <row r="2470" spans="1:6" x14ac:dyDescent="0.25">
      <c r="A2470" t="s">
        <v>7</v>
      </c>
      <c r="B2470" t="s">
        <v>14</v>
      </c>
      <c r="C2470" t="s">
        <v>34</v>
      </c>
      <c r="D2470" t="s">
        <v>299</v>
      </c>
      <c r="E2470" t="s">
        <v>631</v>
      </c>
      <c r="F2470" t="s">
        <v>903</v>
      </c>
    </row>
    <row r="2471" spans="1:6" x14ac:dyDescent="0.25">
      <c r="A2471" t="s">
        <v>7</v>
      </c>
      <c r="B2471" t="s">
        <v>14</v>
      </c>
      <c r="C2471" t="s">
        <v>55</v>
      </c>
      <c r="D2471" t="s">
        <v>186</v>
      </c>
      <c r="E2471" t="s">
        <v>560</v>
      </c>
      <c r="F2471" t="s">
        <v>903</v>
      </c>
    </row>
    <row r="2472" spans="1:6" x14ac:dyDescent="0.25">
      <c r="A2472" t="s">
        <v>7</v>
      </c>
      <c r="B2472" t="s">
        <v>14</v>
      </c>
      <c r="C2472" t="s">
        <v>53</v>
      </c>
      <c r="D2472" t="s">
        <v>211</v>
      </c>
      <c r="E2472" t="s">
        <v>580</v>
      </c>
      <c r="F2472" t="s">
        <v>904</v>
      </c>
    </row>
    <row r="2473" spans="1:6" x14ac:dyDescent="0.25">
      <c r="A2473" t="s">
        <v>7</v>
      </c>
      <c r="B2473" t="s">
        <v>14</v>
      </c>
      <c r="C2473" t="s">
        <v>80</v>
      </c>
      <c r="D2473" t="s">
        <v>277</v>
      </c>
      <c r="E2473" t="s">
        <v>519</v>
      </c>
      <c r="F2473" t="s">
        <v>905</v>
      </c>
    </row>
    <row r="2474" spans="1:6" x14ac:dyDescent="0.25">
      <c r="A2474" t="s">
        <v>7</v>
      </c>
      <c r="B2474" t="s">
        <v>14</v>
      </c>
      <c r="C2474" t="s">
        <v>46</v>
      </c>
      <c r="D2474" t="s">
        <v>311</v>
      </c>
      <c r="E2474" t="s">
        <v>643</v>
      </c>
      <c r="F2474" t="s">
        <v>906</v>
      </c>
    </row>
    <row r="2475" spans="1:6" x14ac:dyDescent="0.25">
      <c r="A2475" t="s">
        <v>7</v>
      </c>
      <c r="B2475" t="s">
        <v>14</v>
      </c>
      <c r="C2475" t="s">
        <v>69</v>
      </c>
      <c r="D2475" t="s">
        <v>228</v>
      </c>
      <c r="E2475" t="s">
        <v>587</v>
      </c>
      <c r="F2475" t="s">
        <v>907</v>
      </c>
    </row>
    <row r="2476" spans="1:6" x14ac:dyDescent="0.25">
      <c r="A2476" t="s">
        <v>7</v>
      </c>
      <c r="B2476" t="s">
        <v>14</v>
      </c>
      <c r="C2476" t="s">
        <v>100</v>
      </c>
      <c r="D2476" t="s">
        <v>338</v>
      </c>
      <c r="E2476" t="s">
        <v>665</v>
      </c>
      <c r="F2476" t="s">
        <v>907</v>
      </c>
    </row>
    <row r="2477" spans="1:6" x14ac:dyDescent="0.25">
      <c r="A2477" t="s">
        <v>7</v>
      </c>
      <c r="B2477" t="s">
        <v>14</v>
      </c>
      <c r="C2477" t="s">
        <v>27</v>
      </c>
      <c r="D2477" t="s">
        <v>171</v>
      </c>
      <c r="E2477" t="s">
        <v>547</v>
      </c>
      <c r="F2477" t="s">
        <v>907</v>
      </c>
    </row>
    <row r="2478" spans="1:6" x14ac:dyDescent="0.25">
      <c r="A2478" t="s">
        <v>7</v>
      </c>
      <c r="B2478" t="s">
        <v>14</v>
      </c>
      <c r="C2478" t="s">
        <v>44</v>
      </c>
      <c r="D2478" t="s">
        <v>169</v>
      </c>
      <c r="E2478" t="s">
        <v>545</v>
      </c>
      <c r="F2478" t="s">
        <v>907</v>
      </c>
    </row>
    <row r="2479" spans="1:6" x14ac:dyDescent="0.25">
      <c r="A2479" t="s">
        <v>7</v>
      </c>
      <c r="B2479" t="s">
        <v>14</v>
      </c>
      <c r="C2479" t="s">
        <v>40</v>
      </c>
      <c r="D2479" t="s">
        <v>163</v>
      </c>
      <c r="E2479" t="s">
        <v>519</v>
      </c>
      <c r="F2479" t="s">
        <v>907</v>
      </c>
    </row>
    <row r="2480" spans="1:6" x14ac:dyDescent="0.25">
      <c r="A2480" t="s">
        <v>7</v>
      </c>
      <c r="B2480" t="s">
        <v>14</v>
      </c>
      <c r="C2480" t="s">
        <v>68</v>
      </c>
      <c r="D2480" t="s">
        <v>235</v>
      </c>
      <c r="E2480" t="s">
        <v>591</v>
      </c>
      <c r="F2480" t="s">
        <v>907</v>
      </c>
    </row>
    <row r="2481" spans="1:6" x14ac:dyDescent="0.25">
      <c r="A2481" t="s">
        <v>7</v>
      </c>
      <c r="B2481" t="s">
        <v>14</v>
      </c>
      <c r="C2481" t="s">
        <v>30</v>
      </c>
      <c r="D2481" t="s">
        <v>148</v>
      </c>
      <c r="E2481" t="s">
        <v>525</v>
      </c>
      <c r="F2481" t="s">
        <v>907</v>
      </c>
    </row>
    <row r="2482" spans="1:6" x14ac:dyDescent="0.25">
      <c r="A2482" t="s">
        <v>7</v>
      </c>
      <c r="B2482" t="s">
        <v>14</v>
      </c>
      <c r="C2482" t="s">
        <v>22</v>
      </c>
      <c r="D2482" t="s">
        <v>215</v>
      </c>
      <c r="E2482" t="s">
        <v>519</v>
      </c>
      <c r="F2482" t="s">
        <v>907</v>
      </c>
    </row>
    <row r="2483" spans="1:6" x14ac:dyDescent="0.25">
      <c r="A2483" t="s">
        <v>7</v>
      </c>
      <c r="B2483" t="s">
        <v>14</v>
      </c>
      <c r="C2483" t="s">
        <v>27</v>
      </c>
      <c r="D2483" t="s">
        <v>179</v>
      </c>
      <c r="E2483" t="s">
        <v>554</v>
      </c>
      <c r="F2483" t="s">
        <v>907</v>
      </c>
    </row>
    <row r="2484" spans="1:6" x14ac:dyDescent="0.25">
      <c r="A2484" t="s">
        <v>7</v>
      </c>
      <c r="B2484" t="s">
        <v>14</v>
      </c>
      <c r="C2484" t="s">
        <v>49</v>
      </c>
      <c r="D2484" t="s">
        <v>177</v>
      </c>
      <c r="E2484" t="s">
        <v>553</v>
      </c>
      <c r="F2484" t="s">
        <v>907</v>
      </c>
    </row>
    <row r="2485" spans="1:6" x14ac:dyDescent="0.25">
      <c r="A2485" t="s">
        <v>7</v>
      </c>
      <c r="B2485" t="s">
        <v>14</v>
      </c>
      <c r="C2485" t="s">
        <v>27</v>
      </c>
      <c r="D2485" t="s">
        <v>175</v>
      </c>
      <c r="E2485" t="s">
        <v>551</v>
      </c>
      <c r="F2485" t="s">
        <v>907</v>
      </c>
    </row>
    <row r="2486" spans="1:6" x14ac:dyDescent="0.25">
      <c r="A2486" t="s">
        <v>7</v>
      </c>
      <c r="B2486" t="s">
        <v>14</v>
      </c>
      <c r="C2486" t="s">
        <v>22</v>
      </c>
      <c r="D2486" t="s">
        <v>221</v>
      </c>
      <c r="E2486" t="s">
        <v>519</v>
      </c>
      <c r="F2486" t="s">
        <v>907</v>
      </c>
    </row>
    <row r="2487" spans="1:6" x14ac:dyDescent="0.25">
      <c r="A2487" t="s">
        <v>7</v>
      </c>
      <c r="B2487" t="s">
        <v>14</v>
      </c>
      <c r="C2487" t="s">
        <v>31</v>
      </c>
      <c r="D2487" t="s">
        <v>217</v>
      </c>
      <c r="E2487" t="s">
        <v>585</v>
      </c>
      <c r="F2487" t="s">
        <v>907</v>
      </c>
    </row>
    <row r="2488" spans="1:6" x14ac:dyDescent="0.25">
      <c r="A2488" t="s">
        <v>7</v>
      </c>
      <c r="B2488" t="s">
        <v>14</v>
      </c>
      <c r="C2488" t="s">
        <v>30</v>
      </c>
      <c r="D2488" t="s">
        <v>198</v>
      </c>
      <c r="E2488" t="s">
        <v>519</v>
      </c>
      <c r="F2488" t="s">
        <v>907</v>
      </c>
    </row>
    <row r="2489" spans="1:6" x14ac:dyDescent="0.25">
      <c r="A2489" t="s">
        <v>7</v>
      </c>
      <c r="B2489" t="s">
        <v>14</v>
      </c>
      <c r="C2489" t="s">
        <v>44</v>
      </c>
      <c r="D2489" t="s">
        <v>238</v>
      </c>
      <c r="E2489" t="s">
        <v>519</v>
      </c>
      <c r="F2489" t="s">
        <v>907</v>
      </c>
    </row>
    <row r="2490" spans="1:6" x14ac:dyDescent="0.25">
      <c r="A2490" t="s">
        <v>7</v>
      </c>
      <c r="B2490" t="s">
        <v>14</v>
      </c>
      <c r="C2490" t="s">
        <v>46</v>
      </c>
      <c r="D2490" t="s">
        <v>279</v>
      </c>
      <c r="E2490" t="s">
        <v>614</v>
      </c>
      <c r="F2490" t="s">
        <v>907</v>
      </c>
    </row>
    <row r="2491" spans="1:6" x14ac:dyDescent="0.25">
      <c r="A2491" t="s">
        <v>7</v>
      </c>
      <c r="B2491" t="s">
        <v>14</v>
      </c>
      <c r="C2491" t="s">
        <v>28</v>
      </c>
      <c r="D2491" t="s">
        <v>144</v>
      </c>
      <c r="E2491" t="s">
        <v>522</v>
      </c>
      <c r="F2491" t="s">
        <v>907</v>
      </c>
    </row>
    <row r="2492" spans="1:6" x14ac:dyDescent="0.25">
      <c r="A2492" t="s">
        <v>7</v>
      </c>
      <c r="B2492" t="s">
        <v>14</v>
      </c>
      <c r="C2492" t="s">
        <v>24</v>
      </c>
      <c r="D2492" t="s">
        <v>306</v>
      </c>
      <c r="E2492" t="s">
        <v>519</v>
      </c>
      <c r="F2492" t="s">
        <v>907</v>
      </c>
    </row>
    <row r="2493" spans="1:6" x14ac:dyDescent="0.25">
      <c r="A2493" t="s">
        <v>7</v>
      </c>
      <c r="B2493" t="s">
        <v>14</v>
      </c>
      <c r="C2493" t="s">
        <v>41</v>
      </c>
      <c r="D2493" t="s">
        <v>192</v>
      </c>
      <c r="E2493" t="s">
        <v>519</v>
      </c>
      <c r="F2493" t="s">
        <v>907</v>
      </c>
    </row>
    <row r="2494" spans="1:6" x14ac:dyDescent="0.25">
      <c r="A2494" t="s">
        <v>7</v>
      </c>
      <c r="B2494" t="s">
        <v>14</v>
      </c>
      <c r="C2494" t="s">
        <v>64</v>
      </c>
      <c r="D2494" t="s">
        <v>216</v>
      </c>
      <c r="E2494" t="s">
        <v>584</v>
      </c>
      <c r="F2494" t="s">
        <v>907</v>
      </c>
    </row>
    <row r="2495" spans="1:6" x14ac:dyDescent="0.25">
      <c r="A2495" t="s">
        <v>7</v>
      </c>
      <c r="B2495" t="s">
        <v>14</v>
      </c>
      <c r="C2495" t="s">
        <v>61</v>
      </c>
      <c r="D2495" t="s">
        <v>207</v>
      </c>
      <c r="E2495" t="s">
        <v>576</v>
      </c>
      <c r="F2495" t="s">
        <v>907</v>
      </c>
    </row>
    <row r="2496" spans="1:6" x14ac:dyDescent="0.25">
      <c r="A2496" t="s">
        <v>7</v>
      </c>
      <c r="B2496" t="s">
        <v>14</v>
      </c>
      <c r="C2496" t="s">
        <v>92</v>
      </c>
      <c r="D2496" t="s">
        <v>326</v>
      </c>
      <c r="E2496" t="s">
        <v>655</v>
      </c>
      <c r="F2496" t="s">
        <v>907</v>
      </c>
    </row>
    <row r="2497" spans="1:6" x14ac:dyDescent="0.25">
      <c r="A2497" t="s">
        <v>7</v>
      </c>
      <c r="B2497" t="s">
        <v>14</v>
      </c>
      <c r="C2497" t="s">
        <v>84</v>
      </c>
      <c r="D2497" t="s">
        <v>282</v>
      </c>
      <c r="E2497" t="s">
        <v>616</v>
      </c>
      <c r="F2497" t="s">
        <v>907</v>
      </c>
    </row>
    <row r="2498" spans="1:6" x14ac:dyDescent="0.25">
      <c r="A2498" t="s">
        <v>7</v>
      </c>
      <c r="B2498" t="s">
        <v>14</v>
      </c>
      <c r="C2498" t="s">
        <v>50</v>
      </c>
      <c r="D2498" t="s">
        <v>190</v>
      </c>
      <c r="E2498" t="s">
        <v>564</v>
      </c>
      <c r="F2498" t="s">
        <v>907</v>
      </c>
    </row>
    <row r="2499" spans="1:6" x14ac:dyDescent="0.25">
      <c r="A2499" t="s">
        <v>7</v>
      </c>
      <c r="B2499" t="s">
        <v>14</v>
      </c>
      <c r="C2499" t="s">
        <v>66</v>
      </c>
      <c r="D2499" t="s">
        <v>219</v>
      </c>
      <c r="E2499" t="s">
        <v>586</v>
      </c>
      <c r="F2499" t="s">
        <v>907</v>
      </c>
    </row>
    <row r="2500" spans="1:6" x14ac:dyDescent="0.25">
      <c r="A2500" t="s">
        <v>7</v>
      </c>
      <c r="B2500" t="s">
        <v>14</v>
      </c>
      <c r="C2500" t="s">
        <v>22</v>
      </c>
      <c r="D2500" t="s">
        <v>189</v>
      </c>
      <c r="E2500" t="s">
        <v>563</v>
      </c>
      <c r="F2500" t="s">
        <v>907</v>
      </c>
    </row>
    <row r="2501" spans="1:6" x14ac:dyDescent="0.25">
      <c r="A2501" t="s">
        <v>7</v>
      </c>
      <c r="B2501" t="s">
        <v>14</v>
      </c>
      <c r="C2501" t="s">
        <v>44</v>
      </c>
      <c r="D2501" t="s">
        <v>269</v>
      </c>
      <c r="E2501" t="s">
        <v>606</v>
      </c>
      <c r="F2501" t="s">
        <v>907</v>
      </c>
    </row>
    <row r="2502" spans="1:6" x14ac:dyDescent="0.25">
      <c r="A2502" t="s">
        <v>7</v>
      </c>
      <c r="B2502" t="s">
        <v>14</v>
      </c>
      <c r="C2502" t="s">
        <v>44</v>
      </c>
      <c r="D2502" t="s">
        <v>210</v>
      </c>
      <c r="E2502" t="s">
        <v>579</v>
      </c>
      <c r="F2502" t="s">
        <v>907</v>
      </c>
    </row>
    <row r="2503" spans="1:6" x14ac:dyDescent="0.25">
      <c r="A2503" t="s">
        <v>7</v>
      </c>
      <c r="B2503" t="s">
        <v>14</v>
      </c>
      <c r="C2503" t="s">
        <v>82</v>
      </c>
      <c r="D2503" t="s">
        <v>280</v>
      </c>
      <c r="E2503" t="s">
        <v>519</v>
      </c>
      <c r="F2503" t="s">
        <v>907</v>
      </c>
    </row>
    <row r="2504" spans="1:6" x14ac:dyDescent="0.25">
      <c r="A2504" t="s">
        <v>7</v>
      </c>
      <c r="B2504" t="s">
        <v>14</v>
      </c>
      <c r="C2504" t="s">
        <v>89</v>
      </c>
      <c r="D2504" t="s">
        <v>298</v>
      </c>
      <c r="E2504" t="s">
        <v>519</v>
      </c>
      <c r="F2504" t="s">
        <v>907</v>
      </c>
    </row>
    <row r="2505" spans="1:6" x14ac:dyDescent="0.25">
      <c r="A2505" t="s">
        <v>7</v>
      </c>
      <c r="B2505" t="s">
        <v>14</v>
      </c>
      <c r="C2505" t="s">
        <v>59</v>
      </c>
      <c r="D2505" t="s">
        <v>203</v>
      </c>
      <c r="E2505" t="s">
        <v>573</v>
      </c>
      <c r="F2505" t="s">
        <v>907</v>
      </c>
    </row>
    <row r="2506" spans="1:6" x14ac:dyDescent="0.25">
      <c r="A2506" t="s">
        <v>7</v>
      </c>
      <c r="B2506" t="s">
        <v>14</v>
      </c>
      <c r="C2506" t="s">
        <v>92</v>
      </c>
      <c r="D2506" t="s">
        <v>309</v>
      </c>
      <c r="E2506" t="s">
        <v>641</v>
      </c>
      <c r="F2506" t="s">
        <v>907</v>
      </c>
    </row>
    <row r="2507" spans="1:6" x14ac:dyDescent="0.25">
      <c r="A2507" t="s">
        <v>7</v>
      </c>
      <c r="B2507" t="s">
        <v>14</v>
      </c>
      <c r="C2507" t="s">
        <v>86</v>
      </c>
      <c r="D2507" t="s">
        <v>287</v>
      </c>
      <c r="E2507" t="s">
        <v>621</v>
      </c>
      <c r="F2507" t="s">
        <v>907</v>
      </c>
    </row>
    <row r="2508" spans="1:6" x14ac:dyDescent="0.25">
      <c r="A2508" t="s">
        <v>7</v>
      </c>
      <c r="B2508" t="s">
        <v>14</v>
      </c>
      <c r="C2508" t="s">
        <v>44</v>
      </c>
      <c r="D2508" t="s">
        <v>183</v>
      </c>
      <c r="E2508" t="s">
        <v>557</v>
      </c>
      <c r="F2508" t="s">
        <v>907</v>
      </c>
    </row>
    <row r="2509" spans="1:6" x14ac:dyDescent="0.25">
      <c r="A2509" t="s">
        <v>7</v>
      </c>
      <c r="B2509" t="s">
        <v>14</v>
      </c>
      <c r="C2509" t="s">
        <v>23</v>
      </c>
      <c r="D2509" t="s">
        <v>331</v>
      </c>
      <c r="E2509" t="s">
        <v>519</v>
      </c>
      <c r="F2509" t="s">
        <v>907</v>
      </c>
    </row>
    <row r="2510" spans="1:6" x14ac:dyDescent="0.25">
      <c r="A2510" t="s">
        <v>7</v>
      </c>
      <c r="B2510" t="s">
        <v>14</v>
      </c>
      <c r="C2510" t="s">
        <v>46</v>
      </c>
      <c r="D2510" t="s">
        <v>172</v>
      </c>
      <c r="E2510" t="s">
        <v>548</v>
      </c>
      <c r="F2510" t="s">
        <v>907</v>
      </c>
    </row>
    <row r="2511" spans="1:6" x14ac:dyDescent="0.25">
      <c r="A2511" t="s">
        <v>7</v>
      </c>
      <c r="B2511" t="s">
        <v>14</v>
      </c>
      <c r="C2511" t="s">
        <v>47</v>
      </c>
      <c r="D2511" t="s">
        <v>208</v>
      </c>
      <c r="E2511" t="s">
        <v>577</v>
      </c>
      <c r="F2511" t="s">
        <v>907</v>
      </c>
    </row>
    <row r="2512" spans="1:6" x14ac:dyDescent="0.25">
      <c r="A2512" t="s">
        <v>7</v>
      </c>
      <c r="B2512" t="s">
        <v>14</v>
      </c>
      <c r="C2512" t="s">
        <v>50</v>
      </c>
      <c r="D2512" t="s">
        <v>191</v>
      </c>
      <c r="E2512" t="s">
        <v>565</v>
      </c>
      <c r="F2512" t="s">
        <v>907</v>
      </c>
    </row>
    <row r="2513" spans="1:6" x14ac:dyDescent="0.25">
      <c r="A2513" t="s">
        <v>7</v>
      </c>
      <c r="B2513" t="s">
        <v>14</v>
      </c>
      <c r="C2513" t="s">
        <v>25</v>
      </c>
      <c r="D2513" t="s">
        <v>197</v>
      </c>
      <c r="E2513" t="s">
        <v>519</v>
      </c>
      <c r="F2513" t="s">
        <v>907</v>
      </c>
    </row>
    <row r="2514" spans="1:6" x14ac:dyDescent="0.25">
      <c r="A2514" t="s">
        <v>7</v>
      </c>
      <c r="B2514" t="s">
        <v>14</v>
      </c>
      <c r="C2514" t="s">
        <v>52</v>
      </c>
      <c r="D2514" t="s">
        <v>182</v>
      </c>
      <c r="E2514" t="s">
        <v>519</v>
      </c>
      <c r="F2514" t="s">
        <v>907</v>
      </c>
    </row>
    <row r="2515" spans="1:6" x14ac:dyDescent="0.25">
      <c r="A2515" t="s">
        <v>7</v>
      </c>
      <c r="B2515" t="s">
        <v>14</v>
      </c>
      <c r="C2515" t="s">
        <v>34</v>
      </c>
      <c r="D2515" t="s">
        <v>209</v>
      </c>
      <c r="E2515" t="s">
        <v>578</v>
      </c>
      <c r="F2515" t="s">
        <v>907</v>
      </c>
    </row>
    <row r="2516" spans="1:6" x14ac:dyDescent="0.25">
      <c r="A2516" t="s">
        <v>7</v>
      </c>
      <c r="B2516" t="s">
        <v>14</v>
      </c>
      <c r="C2516" t="s">
        <v>73</v>
      </c>
      <c r="D2516" t="s">
        <v>278</v>
      </c>
      <c r="E2516" t="s">
        <v>613</v>
      </c>
      <c r="F2516" t="s">
        <v>907</v>
      </c>
    </row>
    <row r="2517" spans="1:6" x14ac:dyDescent="0.25">
      <c r="A2517" t="s">
        <v>7</v>
      </c>
      <c r="B2517" t="s">
        <v>14</v>
      </c>
      <c r="C2517" t="s">
        <v>65</v>
      </c>
      <c r="D2517" t="s">
        <v>218</v>
      </c>
      <c r="E2517" t="s">
        <v>519</v>
      </c>
      <c r="F2517" t="s">
        <v>907</v>
      </c>
    </row>
    <row r="2518" spans="1:6" x14ac:dyDescent="0.25">
      <c r="A2518" t="s">
        <v>7</v>
      </c>
      <c r="B2518" t="s">
        <v>15</v>
      </c>
      <c r="C2518" t="s">
        <v>29</v>
      </c>
      <c r="D2518" t="s">
        <v>290</v>
      </c>
      <c r="E2518" t="s">
        <v>623</v>
      </c>
      <c r="F2518" t="s">
        <v>1706</v>
      </c>
    </row>
    <row r="2519" spans="1:6" x14ac:dyDescent="0.25">
      <c r="A2519" t="s">
        <v>7</v>
      </c>
      <c r="B2519" t="s">
        <v>15</v>
      </c>
      <c r="C2519" t="s">
        <v>83</v>
      </c>
      <c r="D2519" t="s">
        <v>281</v>
      </c>
      <c r="E2519" t="s">
        <v>615</v>
      </c>
      <c r="F2519" t="s">
        <v>1707</v>
      </c>
    </row>
    <row r="2520" spans="1:6" x14ac:dyDescent="0.25">
      <c r="A2520" t="s">
        <v>7</v>
      </c>
      <c r="B2520" t="s">
        <v>15</v>
      </c>
      <c r="C2520" t="s">
        <v>22</v>
      </c>
      <c r="D2520" t="s">
        <v>138</v>
      </c>
      <c r="E2520" t="s">
        <v>516</v>
      </c>
      <c r="F2520" t="s">
        <v>1708</v>
      </c>
    </row>
    <row r="2521" spans="1:6" x14ac:dyDescent="0.25">
      <c r="A2521" t="s">
        <v>7</v>
      </c>
      <c r="B2521" t="s">
        <v>15</v>
      </c>
      <c r="C2521" t="s">
        <v>83</v>
      </c>
      <c r="D2521" t="s">
        <v>322</v>
      </c>
      <c r="E2521" t="s">
        <v>651</v>
      </c>
      <c r="F2521" t="s">
        <v>1709</v>
      </c>
    </row>
    <row r="2522" spans="1:6" x14ac:dyDescent="0.25">
      <c r="A2522" t="s">
        <v>7</v>
      </c>
      <c r="B2522" t="s">
        <v>15</v>
      </c>
      <c r="C2522" t="s">
        <v>27</v>
      </c>
      <c r="D2522" t="s">
        <v>291</v>
      </c>
      <c r="E2522" t="s">
        <v>624</v>
      </c>
      <c r="F2522" t="s">
        <v>1710</v>
      </c>
    </row>
    <row r="2523" spans="1:6" x14ac:dyDescent="0.25">
      <c r="A2523" t="s">
        <v>7</v>
      </c>
      <c r="B2523" t="s">
        <v>15</v>
      </c>
      <c r="C2523" t="s">
        <v>81</v>
      </c>
      <c r="D2523" t="s">
        <v>274</v>
      </c>
      <c r="E2523" t="s">
        <v>610</v>
      </c>
      <c r="F2523" t="s">
        <v>1711</v>
      </c>
    </row>
    <row r="2524" spans="1:6" x14ac:dyDescent="0.25">
      <c r="A2524" t="s">
        <v>7</v>
      </c>
      <c r="B2524" t="s">
        <v>15</v>
      </c>
      <c r="C2524" t="s">
        <v>27</v>
      </c>
      <c r="D2524" t="s">
        <v>229</v>
      </c>
      <c r="E2524" t="s">
        <v>519</v>
      </c>
      <c r="F2524" t="s">
        <v>1712</v>
      </c>
    </row>
    <row r="2525" spans="1:6" x14ac:dyDescent="0.25">
      <c r="A2525" t="s">
        <v>7</v>
      </c>
      <c r="B2525" t="s">
        <v>15</v>
      </c>
      <c r="C2525" t="s">
        <v>31</v>
      </c>
      <c r="D2525" t="s">
        <v>149</v>
      </c>
      <c r="E2525" t="s">
        <v>526</v>
      </c>
      <c r="F2525" t="s">
        <v>1713</v>
      </c>
    </row>
    <row r="2526" spans="1:6" x14ac:dyDescent="0.25">
      <c r="A2526" t="s">
        <v>7</v>
      </c>
      <c r="B2526" t="s">
        <v>15</v>
      </c>
      <c r="C2526" t="s">
        <v>50</v>
      </c>
      <c r="D2526" t="s">
        <v>244</v>
      </c>
      <c r="E2526" t="s">
        <v>596</v>
      </c>
      <c r="F2526" t="s">
        <v>1714</v>
      </c>
    </row>
    <row r="2527" spans="1:6" x14ac:dyDescent="0.25">
      <c r="A2527" t="s">
        <v>7</v>
      </c>
      <c r="B2527" t="s">
        <v>15</v>
      </c>
      <c r="C2527" t="s">
        <v>84</v>
      </c>
      <c r="D2527" t="s">
        <v>284</v>
      </c>
      <c r="E2527" t="s">
        <v>618</v>
      </c>
      <c r="F2527" t="s">
        <v>1715</v>
      </c>
    </row>
    <row r="2528" spans="1:6" x14ac:dyDescent="0.25">
      <c r="A2528" t="s">
        <v>7</v>
      </c>
      <c r="B2528" t="s">
        <v>15</v>
      </c>
      <c r="C2528" t="s">
        <v>35</v>
      </c>
      <c r="D2528" t="s">
        <v>303</v>
      </c>
      <c r="E2528" t="s">
        <v>636</v>
      </c>
      <c r="F2528" t="s">
        <v>1716</v>
      </c>
    </row>
    <row r="2529" spans="1:6" x14ac:dyDescent="0.25">
      <c r="A2529" t="s">
        <v>7</v>
      </c>
      <c r="B2529" t="s">
        <v>15</v>
      </c>
      <c r="C2529" t="s">
        <v>23</v>
      </c>
      <c r="D2529" t="s">
        <v>304</v>
      </c>
      <c r="E2529" t="s">
        <v>637</v>
      </c>
      <c r="F2529" t="s">
        <v>1717</v>
      </c>
    </row>
    <row r="2530" spans="1:6" x14ac:dyDescent="0.25">
      <c r="A2530" t="s">
        <v>7</v>
      </c>
      <c r="B2530" t="s">
        <v>15</v>
      </c>
      <c r="C2530" t="s">
        <v>93</v>
      </c>
      <c r="D2530" t="s">
        <v>312</v>
      </c>
      <c r="E2530" t="s">
        <v>644</v>
      </c>
      <c r="F2530" t="s">
        <v>1718</v>
      </c>
    </row>
    <row r="2531" spans="1:6" x14ac:dyDescent="0.25">
      <c r="A2531" t="s">
        <v>7</v>
      </c>
      <c r="B2531" t="s">
        <v>15</v>
      </c>
      <c r="C2531" t="s">
        <v>27</v>
      </c>
      <c r="D2531" t="s">
        <v>151</v>
      </c>
      <c r="E2531" t="s">
        <v>528</v>
      </c>
      <c r="F2531" t="s">
        <v>1719</v>
      </c>
    </row>
    <row r="2532" spans="1:6" x14ac:dyDescent="0.25">
      <c r="A2532" t="s">
        <v>7</v>
      </c>
      <c r="B2532" t="s">
        <v>15</v>
      </c>
      <c r="C2532" t="s">
        <v>26</v>
      </c>
      <c r="D2532" t="s">
        <v>142</v>
      </c>
      <c r="E2532" t="s">
        <v>520</v>
      </c>
      <c r="F2532" t="s">
        <v>1720</v>
      </c>
    </row>
    <row r="2533" spans="1:6" x14ac:dyDescent="0.25">
      <c r="A2533" t="s">
        <v>7</v>
      </c>
      <c r="B2533" t="s">
        <v>15</v>
      </c>
      <c r="C2533" t="s">
        <v>70</v>
      </c>
      <c r="D2533" t="s">
        <v>230</v>
      </c>
      <c r="E2533" t="s">
        <v>588</v>
      </c>
      <c r="F2533" t="s">
        <v>1721</v>
      </c>
    </row>
    <row r="2534" spans="1:6" x14ac:dyDescent="0.25">
      <c r="A2534" t="s">
        <v>7</v>
      </c>
      <c r="B2534" t="s">
        <v>15</v>
      </c>
      <c r="C2534" t="s">
        <v>48</v>
      </c>
      <c r="D2534" t="s">
        <v>176</v>
      </c>
      <c r="E2534" t="s">
        <v>552</v>
      </c>
      <c r="F2534" t="s">
        <v>1722</v>
      </c>
    </row>
    <row r="2535" spans="1:6" x14ac:dyDescent="0.25">
      <c r="A2535" t="s">
        <v>7</v>
      </c>
      <c r="B2535" t="s">
        <v>15</v>
      </c>
      <c r="C2535" t="s">
        <v>31</v>
      </c>
      <c r="D2535" t="s">
        <v>313</v>
      </c>
      <c r="E2535" t="s">
        <v>533</v>
      </c>
      <c r="F2535" t="s">
        <v>1723</v>
      </c>
    </row>
    <row r="2536" spans="1:6" x14ac:dyDescent="0.25">
      <c r="A2536" t="s">
        <v>7</v>
      </c>
      <c r="B2536" t="s">
        <v>15</v>
      </c>
      <c r="C2536" t="s">
        <v>80</v>
      </c>
      <c r="D2536" t="s">
        <v>268</v>
      </c>
      <c r="E2536" t="s">
        <v>605</v>
      </c>
      <c r="F2536" t="s">
        <v>1724</v>
      </c>
    </row>
    <row r="2537" spans="1:6" x14ac:dyDescent="0.25">
      <c r="A2537" t="s">
        <v>7</v>
      </c>
      <c r="B2537" t="s">
        <v>15</v>
      </c>
      <c r="C2537" t="s">
        <v>27</v>
      </c>
      <c r="D2537" t="s">
        <v>152</v>
      </c>
      <c r="E2537" t="s">
        <v>529</v>
      </c>
      <c r="F2537" t="s">
        <v>1725</v>
      </c>
    </row>
    <row r="2538" spans="1:6" x14ac:dyDescent="0.25">
      <c r="A2538" t="s">
        <v>7</v>
      </c>
      <c r="B2538" t="s">
        <v>15</v>
      </c>
      <c r="C2538" t="s">
        <v>26</v>
      </c>
      <c r="D2538" t="s">
        <v>297</v>
      </c>
      <c r="E2538" t="s">
        <v>630</v>
      </c>
      <c r="F2538" t="s">
        <v>1726</v>
      </c>
    </row>
    <row r="2539" spans="1:6" x14ac:dyDescent="0.25">
      <c r="A2539" t="s">
        <v>7</v>
      </c>
      <c r="B2539" t="s">
        <v>15</v>
      </c>
      <c r="C2539" t="s">
        <v>61</v>
      </c>
      <c r="D2539" t="s">
        <v>334</v>
      </c>
      <c r="E2539" t="s">
        <v>661</v>
      </c>
      <c r="F2539" t="s">
        <v>1727</v>
      </c>
    </row>
    <row r="2540" spans="1:6" x14ac:dyDescent="0.25">
      <c r="A2540" t="s">
        <v>7</v>
      </c>
      <c r="B2540" t="s">
        <v>15</v>
      </c>
      <c r="C2540" t="s">
        <v>38</v>
      </c>
      <c r="D2540" t="s">
        <v>174</v>
      </c>
      <c r="E2540" t="s">
        <v>550</v>
      </c>
      <c r="F2540" t="s">
        <v>1728</v>
      </c>
    </row>
    <row r="2541" spans="1:6" x14ac:dyDescent="0.25">
      <c r="A2541" t="s">
        <v>7</v>
      </c>
      <c r="B2541" t="s">
        <v>15</v>
      </c>
      <c r="C2541" t="s">
        <v>99</v>
      </c>
      <c r="D2541" t="s">
        <v>329</v>
      </c>
      <c r="E2541" t="s">
        <v>657</v>
      </c>
      <c r="F2541" t="s">
        <v>1729</v>
      </c>
    </row>
    <row r="2542" spans="1:6" x14ac:dyDescent="0.25">
      <c r="A2542" t="s">
        <v>7</v>
      </c>
      <c r="B2542" t="s">
        <v>15</v>
      </c>
      <c r="C2542" t="s">
        <v>47</v>
      </c>
      <c r="D2542" t="s">
        <v>173</v>
      </c>
      <c r="E2542" t="s">
        <v>549</v>
      </c>
      <c r="F2542" t="s">
        <v>1730</v>
      </c>
    </row>
    <row r="2543" spans="1:6" x14ac:dyDescent="0.25">
      <c r="A2543" t="s">
        <v>7</v>
      </c>
      <c r="B2543" t="s">
        <v>15</v>
      </c>
      <c r="C2543" t="s">
        <v>35</v>
      </c>
      <c r="D2543" t="s">
        <v>155</v>
      </c>
      <c r="E2543" t="s">
        <v>532</v>
      </c>
      <c r="F2543" t="s">
        <v>1731</v>
      </c>
    </row>
    <row r="2544" spans="1:6" x14ac:dyDescent="0.25">
      <c r="A2544" t="s">
        <v>7</v>
      </c>
      <c r="B2544" t="s">
        <v>15</v>
      </c>
      <c r="C2544" t="s">
        <v>41</v>
      </c>
      <c r="D2544" t="s">
        <v>333</v>
      </c>
      <c r="E2544" t="s">
        <v>660</v>
      </c>
      <c r="F2544" t="s">
        <v>1732</v>
      </c>
    </row>
    <row r="2545" spans="1:6" x14ac:dyDescent="0.25">
      <c r="A2545" t="s">
        <v>7</v>
      </c>
      <c r="B2545" t="s">
        <v>15</v>
      </c>
      <c r="C2545" t="s">
        <v>57</v>
      </c>
      <c r="D2545" t="s">
        <v>324</v>
      </c>
      <c r="E2545" t="s">
        <v>653</v>
      </c>
      <c r="F2545" t="s">
        <v>1045</v>
      </c>
    </row>
    <row r="2546" spans="1:6" x14ac:dyDescent="0.25">
      <c r="A2546" t="s">
        <v>7</v>
      </c>
      <c r="B2546" t="s">
        <v>15</v>
      </c>
      <c r="C2546" t="s">
        <v>27</v>
      </c>
      <c r="D2546" t="s">
        <v>143</v>
      </c>
      <c r="E2546" t="s">
        <v>521</v>
      </c>
      <c r="F2546" t="s">
        <v>1733</v>
      </c>
    </row>
    <row r="2547" spans="1:6" x14ac:dyDescent="0.25">
      <c r="A2547" t="s">
        <v>7</v>
      </c>
      <c r="B2547" t="s">
        <v>15</v>
      </c>
      <c r="C2547" t="s">
        <v>34</v>
      </c>
      <c r="D2547" t="s">
        <v>154</v>
      </c>
      <c r="E2547" t="s">
        <v>531</v>
      </c>
      <c r="F2547" t="s">
        <v>1734</v>
      </c>
    </row>
    <row r="2548" spans="1:6" x14ac:dyDescent="0.25">
      <c r="A2548" t="s">
        <v>7</v>
      </c>
      <c r="B2548" t="s">
        <v>15</v>
      </c>
      <c r="C2548" t="s">
        <v>26</v>
      </c>
      <c r="D2548" t="s">
        <v>180</v>
      </c>
      <c r="E2548" t="s">
        <v>555</v>
      </c>
      <c r="F2548" t="s">
        <v>1735</v>
      </c>
    </row>
    <row r="2549" spans="1:6" x14ac:dyDescent="0.25">
      <c r="A2549" t="s">
        <v>7</v>
      </c>
      <c r="B2549" t="s">
        <v>15</v>
      </c>
      <c r="C2549" t="s">
        <v>41</v>
      </c>
      <c r="D2549" t="s">
        <v>293</v>
      </c>
      <c r="E2549" t="s">
        <v>626</v>
      </c>
      <c r="F2549" t="s">
        <v>1736</v>
      </c>
    </row>
    <row r="2550" spans="1:6" x14ac:dyDescent="0.25">
      <c r="A2550" t="s">
        <v>7</v>
      </c>
      <c r="B2550" t="s">
        <v>15</v>
      </c>
      <c r="C2550" t="s">
        <v>27</v>
      </c>
      <c r="D2550" t="s">
        <v>145</v>
      </c>
      <c r="E2550" t="s">
        <v>519</v>
      </c>
      <c r="F2550" t="s">
        <v>1737</v>
      </c>
    </row>
    <row r="2551" spans="1:6" x14ac:dyDescent="0.25">
      <c r="A2551" t="s">
        <v>7</v>
      </c>
      <c r="B2551" t="s">
        <v>15</v>
      </c>
      <c r="C2551" t="s">
        <v>24</v>
      </c>
      <c r="D2551" t="s">
        <v>327</v>
      </c>
      <c r="E2551" t="s">
        <v>656</v>
      </c>
      <c r="F2551" t="s">
        <v>1738</v>
      </c>
    </row>
    <row r="2552" spans="1:6" x14ac:dyDescent="0.25">
      <c r="A2552" t="s">
        <v>7</v>
      </c>
      <c r="B2552" t="s">
        <v>15</v>
      </c>
      <c r="C2552" t="s">
        <v>87</v>
      </c>
      <c r="D2552" t="s">
        <v>295</v>
      </c>
      <c r="E2552" t="s">
        <v>628</v>
      </c>
      <c r="F2552" t="s">
        <v>1739</v>
      </c>
    </row>
    <row r="2553" spans="1:6" x14ac:dyDescent="0.25">
      <c r="A2553" t="s">
        <v>7</v>
      </c>
      <c r="B2553" t="s">
        <v>15</v>
      </c>
      <c r="C2553" t="s">
        <v>90</v>
      </c>
      <c r="D2553" t="s">
        <v>305</v>
      </c>
      <c r="E2553" t="s">
        <v>638</v>
      </c>
      <c r="F2553" t="s">
        <v>1120</v>
      </c>
    </row>
    <row r="2554" spans="1:6" x14ac:dyDescent="0.25">
      <c r="A2554" t="s">
        <v>7</v>
      </c>
      <c r="B2554" t="s">
        <v>15</v>
      </c>
      <c r="C2554" t="s">
        <v>37</v>
      </c>
      <c r="D2554" t="s">
        <v>270</v>
      </c>
      <c r="E2554" t="s">
        <v>607</v>
      </c>
      <c r="F2554" t="s">
        <v>1601</v>
      </c>
    </row>
    <row r="2555" spans="1:6" x14ac:dyDescent="0.25">
      <c r="A2555" t="s">
        <v>7</v>
      </c>
      <c r="B2555" t="s">
        <v>15</v>
      </c>
      <c r="C2555" t="s">
        <v>51</v>
      </c>
      <c r="D2555" t="s">
        <v>181</v>
      </c>
      <c r="E2555" t="s">
        <v>556</v>
      </c>
      <c r="F2555" t="s">
        <v>1740</v>
      </c>
    </row>
    <row r="2556" spans="1:6" x14ac:dyDescent="0.25">
      <c r="A2556" t="s">
        <v>7</v>
      </c>
      <c r="B2556" t="s">
        <v>15</v>
      </c>
      <c r="C2556" t="s">
        <v>82</v>
      </c>
      <c r="D2556" t="s">
        <v>339</v>
      </c>
      <c r="E2556" t="s">
        <v>666</v>
      </c>
      <c r="F2556" t="s">
        <v>1741</v>
      </c>
    </row>
    <row r="2557" spans="1:6" x14ac:dyDescent="0.25">
      <c r="A2557" t="s">
        <v>7</v>
      </c>
      <c r="B2557" t="s">
        <v>15</v>
      </c>
      <c r="C2557" t="s">
        <v>31</v>
      </c>
      <c r="D2557" t="s">
        <v>294</v>
      </c>
      <c r="E2557" t="s">
        <v>627</v>
      </c>
      <c r="F2557" t="s">
        <v>1742</v>
      </c>
    </row>
    <row r="2558" spans="1:6" x14ac:dyDescent="0.25">
      <c r="A2558" t="s">
        <v>7</v>
      </c>
      <c r="B2558" t="s">
        <v>15</v>
      </c>
      <c r="C2558" t="s">
        <v>80</v>
      </c>
      <c r="D2558" t="s">
        <v>335</v>
      </c>
      <c r="E2558" t="s">
        <v>662</v>
      </c>
      <c r="F2558" t="s">
        <v>1743</v>
      </c>
    </row>
    <row r="2559" spans="1:6" x14ac:dyDescent="0.25">
      <c r="A2559" t="s">
        <v>7</v>
      </c>
      <c r="B2559" t="s">
        <v>15</v>
      </c>
      <c r="C2559" t="s">
        <v>33</v>
      </c>
      <c r="D2559" t="s">
        <v>153</v>
      </c>
      <c r="E2559" t="s">
        <v>530</v>
      </c>
      <c r="F2559" t="s">
        <v>1744</v>
      </c>
    </row>
    <row r="2560" spans="1:6" x14ac:dyDescent="0.25">
      <c r="A2560" t="s">
        <v>7</v>
      </c>
      <c r="B2560" t="s">
        <v>15</v>
      </c>
      <c r="C2560" t="s">
        <v>50</v>
      </c>
      <c r="D2560" t="s">
        <v>178</v>
      </c>
      <c r="E2560" t="s">
        <v>519</v>
      </c>
      <c r="F2560" t="s">
        <v>1474</v>
      </c>
    </row>
    <row r="2561" spans="1:6" x14ac:dyDescent="0.25">
      <c r="A2561" t="s">
        <v>7</v>
      </c>
      <c r="B2561" t="s">
        <v>15</v>
      </c>
      <c r="C2561" t="s">
        <v>24</v>
      </c>
      <c r="D2561" t="s">
        <v>140</v>
      </c>
      <c r="E2561" t="s">
        <v>518</v>
      </c>
      <c r="F2561" t="s">
        <v>1745</v>
      </c>
    </row>
    <row r="2562" spans="1:6" x14ac:dyDescent="0.25">
      <c r="A2562" t="s">
        <v>7</v>
      </c>
      <c r="B2562" t="s">
        <v>15</v>
      </c>
      <c r="C2562" t="s">
        <v>43</v>
      </c>
      <c r="D2562" t="s">
        <v>319</v>
      </c>
      <c r="E2562" t="s">
        <v>622</v>
      </c>
      <c r="F2562" t="s">
        <v>910</v>
      </c>
    </row>
    <row r="2563" spans="1:6" x14ac:dyDescent="0.25">
      <c r="A2563" t="s">
        <v>7</v>
      </c>
      <c r="B2563" t="s">
        <v>15</v>
      </c>
      <c r="C2563" t="s">
        <v>51</v>
      </c>
      <c r="D2563" t="s">
        <v>300</v>
      </c>
      <c r="E2563" t="s">
        <v>633</v>
      </c>
      <c r="F2563" t="s">
        <v>1128</v>
      </c>
    </row>
    <row r="2564" spans="1:6" x14ac:dyDescent="0.25">
      <c r="A2564" t="s">
        <v>7</v>
      </c>
      <c r="B2564" t="s">
        <v>15</v>
      </c>
      <c r="C2564" t="s">
        <v>34</v>
      </c>
      <c r="D2564" t="s">
        <v>220</v>
      </c>
      <c r="E2564" t="s">
        <v>519</v>
      </c>
      <c r="F2564" t="s">
        <v>1128</v>
      </c>
    </row>
    <row r="2565" spans="1:6" x14ac:dyDescent="0.25">
      <c r="A2565" t="s">
        <v>7</v>
      </c>
      <c r="B2565" t="s">
        <v>15</v>
      </c>
      <c r="C2565" t="s">
        <v>62</v>
      </c>
      <c r="D2565" t="s">
        <v>212</v>
      </c>
      <c r="E2565" t="s">
        <v>581</v>
      </c>
      <c r="F2565" t="s">
        <v>1746</v>
      </c>
    </row>
    <row r="2566" spans="1:6" x14ac:dyDescent="0.25">
      <c r="A2566" t="s">
        <v>7</v>
      </c>
      <c r="B2566" t="s">
        <v>15</v>
      </c>
      <c r="C2566" t="s">
        <v>57</v>
      </c>
      <c r="D2566" t="s">
        <v>340</v>
      </c>
      <c r="E2566" t="s">
        <v>667</v>
      </c>
      <c r="F2566" t="s">
        <v>1747</v>
      </c>
    </row>
    <row r="2567" spans="1:6" x14ac:dyDescent="0.25">
      <c r="A2567" t="s">
        <v>7</v>
      </c>
      <c r="B2567" t="s">
        <v>15</v>
      </c>
      <c r="C2567" t="s">
        <v>39</v>
      </c>
      <c r="D2567" t="s">
        <v>161</v>
      </c>
      <c r="E2567" t="s">
        <v>538</v>
      </c>
      <c r="F2567" t="s">
        <v>1748</v>
      </c>
    </row>
    <row r="2568" spans="1:6" x14ac:dyDescent="0.25">
      <c r="A2568" t="s">
        <v>7</v>
      </c>
      <c r="B2568" t="s">
        <v>15</v>
      </c>
      <c r="C2568" t="s">
        <v>95</v>
      </c>
      <c r="D2568" t="s">
        <v>336</v>
      </c>
      <c r="E2568" t="s">
        <v>663</v>
      </c>
      <c r="F2568" t="s">
        <v>1749</v>
      </c>
    </row>
    <row r="2569" spans="1:6" x14ac:dyDescent="0.25">
      <c r="A2569" t="s">
        <v>7</v>
      </c>
      <c r="B2569" t="s">
        <v>15</v>
      </c>
      <c r="C2569" t="s">
        <v>57</v>
      </c>
      <c r="D2569" t="s">
        <v>271</v>
      </c>
      <c r="E2569" t="s">
        <v>519</v>
      </c>
      <c r="F2569" t="s">
        <v>854</v>
      </c>
    </row>
    <row r="2570" spans="1:6" x14ac:dyDescent="0.25">
      <c r="A2570" t="s">
        <v>7</v>
      </c>
      <c r="B2570" t="s">
        <v>15</v>
      </c>
      <c r="C2570" t="s">
        <v>96</v>
      </c>
      <c r="D2570" t="s">
        <v>318</v>
      </c>
      <c r="E2570" t="s">
        <v>519</v>
      </c>
      <c r="F2570" t="s">
        <v>1750</v>
      </c>
    </row>
    <row r="2571" spans="1:6" x14ac:dyDescent="0.25">
      <c r="A2571" t="s">
        <v>7</v>
      </c>
      <c r="B2571" t="s">
        <v>15</v>
      </c>
      <c r="C2571" t="s">
        <v>36</v>
      </c>
      <c r="D2571" t="s">
        <v>162</v>
      </c>
      <c r="E2571" t="s">
        <v>539</v>
      </c>
      <c r="F2571" t="s">
        <v>1007</v>
      </c>
    </row>
    <row r="2572" spans="1:6" x14ac:dyDescent="0.25">
      <c r="A2572" t="s">
        <v>7</v>
      </c>
      <c r="B2572" t="s">
        <v>15</v>
      </c>
      <c r="C2572" t="s">
        <v>54</v>
      </c>
      <c r="D2572" t="s">
        <v>185</v>
      </c>
      <c r="E2572" t="s">
        <v>559</v>
      </c>
      <c r="F2572" t="s">
        <v>1751</v>
      </c>
    </row>
    <row r="2573" spans="1:6" x14ac:dyDescent="0.25">
      <c r="A2573" t="s">
        <v>7</v>
      </c>
      <c r="B2573" t="s">
        <v>15</v>
      </c>
      <c r="C2573" t="s">
        <v>22</v>
      </c>
      <c r="D2573" t="s">
        <v>302</v>
      </c>
      <c r="E2573" t="s">
        <v>635</v>
      </c>
      <c r="F2573" t="s">
        <v>1483</v>
      </c>
    </row>
    <row r="2574" spans="1:6" x14ac:dyDescent="0.25">
      <c r="A2574" t="s">
        <v>7</v>
      </c>
      <c r="B2574" t="s">
        <v>15</v>
      </c>
      <c r="C2574" t="s">
        <v>42</v>
      </c>
      <c r="D2574" t="s">
        <v>165</v>
      </c>
      <c r="E2574" t="s">
        <v>541</v>
      </c>
      <c r="F2574" t="s">
        <v>1657</v>
      </c>
    </row>
    <row r="2575" spans="1:6" x14ac:dyDescent="0.25">
      <c r="A2575" t="s">
        <v>7</v>
      </c>
      <c r="B2575" t="s">
        <v>15</v>
      </c>
      <c r="C2575" t="s">
        <v>38</v>
      </c>
      <c r="D2575" t="s">
        <v>188</v>
      </c>
      <c r="E2575" t="s">
        <v>562</v>
      </c>
      <c r="F2575" t="s">
        <v>1070</v>
      </c>
    </row>
    <row r="2576" spans="1:6" x14ac:dyDescent="0.25">
      <c r="A2576" t="s">
        <v>7</v>
      </c>
      <c r="B2576" t="s">
        <v>15</v>
      </c>
      <c r="C2576" t="s">
        <v>36</v>
      </c>
      <c r="D2576" t="s">
        <v>276</v>
      </c>
      <c r="E2576" t="s">
        <v>612</v>
      </c>
      <c r="F2576" t="s">
        <v>1752</v>
      </c>
    </row>
    <row r="2577" spans="1:6" x14ac:dyDescent="0.25">
      <c r="A2577" t="s">
        <v>7</v>
      </c>
      <c r="B2577" t="s">
        <v>15</v>
      </c>
      <c r="C2577" t="s">
        <v>99</v>
      </c>
      <c r="D2577" t="s">
        <v>330</v>
      </c>
      <c r="E2577" t="s">
        <v>658</v>
      </c>
      <c r="F2577" t="s">
        <v>1753</v>
      </c>
    </row>
    <row r="2578" spans="1:6" x14ac:dyDescent="0.25">
      <c r="A2578" t="s">
        <v>7</v>
      </c>
      <c r="B2578" t="s">
        <v>15</v>
      </c>
      <c r="C2578" t="s">
        <v>29</v>
      </c>
      <c r="D2578" t="s">
        <v>272</v>
      </c>
      <c r="E2578" t="s">
        <v>608</v>
      </c>
      <c r="F2578" t="s">
        <v>1367</v>
      </c>
    </row>
    <row r="2579" spans="1:6" x14ac:dyDescent="0.25">
      <c r="A2579" t="s">
        <v>7</v>
      </c>
      <c r="B2579" t="s">
        <v>15</v>
      </c>
      <c r="C2579" t="s">
        <v>45</v>
      </c>
      <c r="D2579" t="s">
        <v>170</v>
      </c>
      <c r="E2579" t="s">
        <v>546</v>
      </c>
      <c r="F2579" t="s">
        <v>1369</v>
      </c>
    </row>
    <row r="2580" spans="1:6" x14ac:dyDescent="0.25">
      <c r="A2580" t="s">
        <v>7</v>
      </c>
      <c r="B2580" t="s">
        <v>15</v>
      </c>
      <c r="C2580" t="s">
        <v>22</v>
      </c>
      <c r="D2580" t="s">
        <v>146</v>
      </c>
      <c r="E2580" t="s">
        <v>523</v>
      </c>
      <c r="F2580" t="s">
        <v>1616</v>
      </c>
    </row>
    <row r="2581" spans="1:6" x14ac:dyDescent="0.25">
      <c r="A2581" t="s">
        <v>7</v>
      </c>
      <c r="B2581" t="s">
        <v>15</v>
      </c>
      <c r="C2581" t="s">
        <v>37</v>
      </c>
      <c r="D2581" t="s">
        <v>159</v>
      </c>
      <c r="E2581" t="s">
        <v>536</v>
      </c>
      <c r="F2581" t="s">
        <v>961</v>
      </c>
    </row>
    <row r="2582" spans="1:6" x14ac:dyDescent="0.25">
      <c r="A2582" t="s">
        <v>7</v>
      </c>
      <c r="B2582" t="s">
        <v>15</v>
      </c>
      <c r="C2582" t="s">
        <v>61</v>
      </c>
      <c r="D2582" t="s">
        <v>320</v>
      </c>
      <c r="E2582" t="s">
        <v>649</v>
      </c>
      <c r="F2582" t="s">
        <v>1754</v>
      </c>
    </row>
    <row r="2583" spans="1:6" x14ac:dyDescent="0.25">
      <c r="A2583" t="s">
        <v>7</v>
      </c>
      <c r="B2583" t="s">
        <v>15</v>
      </c>
      <c r="C2583" t="s">
        <v>27</v>
      </c>
      <c r="D2583" t="s">
        <v>323</v>
      </c>
      <c r="E2583" t="s">
        <v>652</v>
      </c>
      <c r="F2583" t="s">
        <v>1755</v>
      </c>
    </row>
    <row r="2584" spans="1:6" x14ac:dyDescent="0.25">
      <c r="A2584" t="s">
        <v>7</v>
      </c>
      <c r="B2584" t="s">
        <v>15</v>
      </c>
      <c r="C2584" t="s">
        <v>57</v>
      </c>
      <c r="D2584" t="s">
        <v>275</v>
      </c>
      <c r="E2584" t="s">
        <v>611</v>
      </c>
      <c r="F2584" t="s">
        <v>1014</v>
      </c>
    </row>
    <row r="2585" spans="1:6" x14ac:dyDescent="0.25">
      <c r="A2585" t="s">
        <v>7</v>
      </c>
      <c r="B2585" t="s">
        <v>15</v>
      </c>
      <c r="C2585" t="s">
        <v>56</v>
      </c>
      <c r="D2585" t="s">
        <v>187</v>
      </c>
      <c r="E2585" t="s">
        <v>561</v>
      </c>
      <c r="F2585" t="s">
        <v>1200</v>
      </c>
    </row>
    <row r="2586" spans="1:6" x14ac:dyDescent="0.25">
      <c r="A2586" t="s">
        <v>7</v>
      </c>
      <c r="B2586" t="s">
        <v>15</v>
      </c>
      <c r="C2586" t="s">
        <v>59</v>
      </c>
      <c r="D2586" t="s">
        <v>285</v>
      </c>
      <c r="E2586" t="s">
        <v>619</v>
      </c>
      <c r="F2586" t="s">
        <v>1370</v>
      </c>
    </row>
    <row r="2587" spans="1:6" x14ac:dyDescent="0.25">
      <c r="A2587" t="s">
        <v>7</v>
      </c>
      <c r="B2587" t="s">
        <v>15</v>
      </c>
      <c r="C2587" t="s">
        <v>43</v>
      </c>
      <c r="D2587" t="s">
        <v>166</v>
      </c>
      <c r="E2587" t="s">
        <v>542</v>
      </c>
      <c r="F2587" t="s">
        <v>1703</v>
      </c>
    </row>
    <row r="2588" spans="1:6" x14ac:dyDescent="0.25">
      <c r="A2588" t="s">
        <v>7</v>
      </c>
      <c r="B2588" t="s">
        <v>15</v>
      </c>
      <c r="C2588" t="s">
        <v>29</v>
      </c>
      <c r="D2588" t="s">
        <v>147</v>
      </c>
      <c r="E2588" t="s">
        <v>524</v>
      </c>
      <c r="F2588" t="s">
        <v>1138</v>
      </c>
    </row>
    <row r="2589" spans="1:6" x14ac:dyDescent="0.25">
      <c r="A2589" t="s">
        <v>7</v>
      </c>
      <c r="B2589" t="s">
        <v>15</v>
      </c>
      <c r="C2589" t="s">
        <v>75</v>
      </c>
      <c r="D2589" t="s">
        <v>243</v>
      </c>
      <c r="E2589" t="s">
        <v>595</v>
      </c>
      <c r="F2589" t="s">
        <v>1262</v>
      </c>
    </row>
    <row r="2590" spans="1:6" x14ac:dyDescent="0.25">
      <c r="A2590" t="s">
        <v>7</v>
      </c>
      <c r="B2590" t="s">
        <v>15</v>
      </c>
      <c r="C2590" t="s">
        <v>62</v>
      </c>
      <c r="D2590" t="s">
        <v>213</v>
      </c>
      <c r="E2590" t="s">
        <v>582</v>
      </c>
      <c r="F2590" t="s">
        <v>965</v>
      </c>
    </row>
    <row r="2591" spans="1:6" x14ac:dyDescent="0.25">
      <c r="A2591" t="s">
        <v>7</v>
      </c>
      <c r="B2591" t="s">
        <v>15</v>
      </c>
      <c r="C2591" t="s">
        <v>39</v>
      </c>
      <c r="D2591" t="s">
        <v>240</v>
      </c>
      <c r="E2591" t="s">
        <v>593</v>
      </c>
      <c r="F2591" t="s">
        <v>1015</v>
      </c>
    </row>
    <row r="2592" spans="1:6" x14ac:dyDescent="0.25">
      <c r="A2592" t="s">
        <v>7</v>
      </c>
      <c r="B2592" t="s">
        <v>15</v>
      </c>
      <c r="C2592" t="s">
        <v>54</v>
      </c>
      <c r="D2592" t="s">
        <v>204</v>
      </c>
      <c r="E2592" t="s">
        <v>574</v>
      </c>
      <c r="F2592" t="s">
        <v>1142</v>
      </c>
    </row>
    <row r="2593" spans="1:6" x14ac:dyDescent="0.25">
      <c r="A2593" t="s">
        <v>7</v>
      </c>
      <c r="B2593" t="s">
        <v>15</v>
      </c>
      <c r="C2593" t="s">
        <v>94</v>
      </c>
      <c r="D2593" t="s">
        <v>314</v>
      </c>
      <c r="E2593" t="s">
        <v>645</v>
      </c>
      <c r="F2593" t="s">
        <v>1704</v>
      </c>
    </row>
    <row r="2594" spans="1:6" x14ac:dyDescent="0.25">
      <c r="A2594" t="s">
        <v>7</v>
      </c>
      <c r="B2594" t="s">
        <v>15</v>
      </c>
      <c r="C2594" t="s">
        <v>32</v>
      </c>
      <c r="D2594" t="s">
        <v>150</v>
      </c>
      <c r="E2594" t="s">
        <v>527</v>
      </c>
      <c r="F2594" t="s">
        <v>1017</v>
      </c>
    </row>
    <row r="2595" spans="1:6" x14ac:dyDescent="0.25">
      <c r="A2595" t="s">
        <v>7</v>
      </c>
      <c r="B2595" t="s">
        <v>15</v>
      </c>
      <c r="C2595" t="s">
        <v>27</v>
      </c>
      <c r="D2595" t="s">
        <v>245</v>
      </c>
      <c r="E2595" t="s">
        <v>519</v>
      </c>
      <c r="F2595" t="s">
        <v>1265</v>
      </c>
    </row>
    <row r="2596" spans="1:6" x14ac:dyDescent="0.25">
      <c r="A2596" t="s">
        <v>7</v>
      </c>
      <c r="B2596" t="s">
        <v>15</v>
      </c>
      <c r="C2596" t="s">
        <v>98</v>
      </c>
      <c r="D2596" t="s">
        <v>328</v>
      </c>
      <c r="E2596" t="s">
        <v>519</v>
      </c>
      <c r="F2596" t="s">
        <v>1317</v>
      </c>
    </row>
    <row r="2597" spans="1:6" x14ac:dyDescent="0.25">
      <c r="A2597" t="s">
        <v>7</v>
      </c>
      <c r="B2597" t="s">
        <v>15</v>
      </c>
      <c r="C2597" t="s">
        <v>47</v>
      </c>
      <c r="D2597" t="s">
        <v>208</v>
      </c>
      <c r="E2597" t="s">
        <v>577</v>
      </c>
      <c r="F2597" t="s">
        <v>1146</v>
      </c>
    </row>
    <row r="2598" spans="1:6" x14ac:dyDescent="0.25">
      <c r="A2598" t="s">
        <v>7</v>
      </c>
      <c r="B2598" t="s">
        <v>15</v>
      </c>
      <c r="C2598" t="s">
        <v>53</v>
      </c>
      <c r="D2598" t="s">
        <v>184</v>
      </c>
      <c r="E2598" t="s">
        <v>558</v>
      </c>
      <c r="F2598" t="s">
        <v>1088</v>
      </c>
    </row>
    <row r="2599" spans="1:6" x14ac:dyDescent="0.25">
      <c r="A2599" t="s">
        <v>7</v>
      </c>
      <c r="B2599" t="s">
        <v>15</v>
      </c>
      <c r="C2599" t="s">
        <v>29</v>
      </c>
      <c r="D2599" t="s">
        <v>292</v>
      </c>
      <c r="E2599" t="s">
        <v>625</v>
      </c>
      <c r="F2599" t="s">
        <v>1268</v>
      </c>
    </row>
    <row r="2600" spans="1:6" x14ac:dyDescent="0.25">
      <c r="A2600" t="s">
        <v>7</v>
      </c>
      <c r="B2600" t="s">
        <v>15</v>
      </c>
      <c r="C2600" t="s">
        <v>38</v>
      </c>
      <c r="D2600" t="s">
        <v>206</v>
      </c>
      <c r="E2600" t="s">
        <v>575</v>
      </c>
      <c r="F2600" t="s">
        <v>1212</v>
      </c>
    </row>
    <row r="2601" spans="1:6" x14ac:dyDescent="0.25">
      <c r="A2601" t="s">
        <v>7</v>
      </c>
      <c r="B2601" t="s">
        <v>15</v>
      </c>
      <c r="C2601" t="s">
        <v>86</v>
      </c>
      <c r="D2601" t="s">
        <v>287</v>
      </c>
      <c r="E2601" t="s">
        <v>621</v>
      </c>
      <c r="F2601" t="s">
        <v>873</v>
      </c>
    </row>
    <row r="2602" spans="1:6" x14ac:dyDescent="0.25">
      <c r="A2602" t="s">
        <v>7</v>
      </c>
      <c r="B2602" t="s">
        <v>15</v>
      </c>
      <c r="C2602" t="s">
        <v>34</v>
      </c>
      <c r="D2602" t="s">
        <v>299</v>
      </c>
      <c r="E2602" t="s">
        <v>631</v>
      </c>
      <c r="F2602" t="s">
        <v>1214</v>
      </c>
    </row>
    <row r="2603" spans="1:6" x14ac:dyDescent="0.25">
      <c r="A2603" t="s">
        <v>7</v>
      </c>
      <c r="B2603" t="s">
        <v>15</v>
      </c>
      <c r="C2603" t="s">
        <v>55</v>
      </c>
      <c r="D2603" t="s">
        <v>186</v>
      </c>
      <c r="E2603" t="s">
        <v>560</v>
      </c>
      <c r="F2603" t="s">
        <v>1091</v>
      </c>
    </row>
    <row r="2604" spans="1:6" x14ac:dyDescent="0.25">
      <c r="A2604" t="s">
        <v>7</v>
      </c>
      <c r="B2604" t="s">
        <v>15</v>
      </c>
      <c r="C2604" t="s">
        <v>49</v>
      </c>
      <c r="D2604" t="s">
        <v>257</v>
      </c>
      <c r="E2604" t="s">
        <v>601</v>
      </c>
      <c r="F2604" t="s">
        <v>1496</v>
      </c>
    </row>
    <row r="2605" spans="1:6" x14ac:dyDescent="0.25">
      <c r="A2605" t="s">
        <v>7</v>
      </c>
      <c r="B2605" t="s">
        <v>15</v>
      </c>
      <c r="C2605" t="s">
        <v>99</v>
      </c>
      <c r="D2605" t="s">
        <v>332</v>
      </c>
      <c r="E2605" t="s">
        <v>659</v>
      </c>
      <c r="F2605" t="s">
        <v>880</v>
      </c>
    </row>
    <row r="2606" spans="1:6" x14ac:dyDescent="0.25">
      <c r="A2606" t="s">
        <v>7</v>
      </c>
      <c r="B2606" t="s">
        <v>15</v>
      </c>
      <c r="C2606" t="s">
        <v>91</v>
      </c>
      <c r="D2606" t="s">
        <v>307</v>
      </c>
      <c r="E2606" t="s">
        <v>639</v>
      </c>
      <c r="F2606" t="s">
        <v>975</v>
      </c>
    </row>
    <row r="2607" spans="1:6" x14ac:dyDescent="0.25">
      <c r="A2607" t="s">
        <v>7</v>
      </c>
      <c r="B2607" t="s">
        <v>15</v>
      </c>
      <c r="C2607" t="s">
        <v>85</v>
      </c>
      <c r="D2607" t="s">
        <v>283</v>
      </c>
      <c r="E2607" t="s">
        <v>617</v>
      </c>
      <c r="F2607" t="s">
        <v>1094</v>
      </c>
    </row>
    <row r="2608" spans="1:6" x14ac:dyDescent="0.25">
      <c r="A2608" t="s">
        <v>7</v>
      </c>
      <c r="B2608" t="s">
        <v>15</v>
      </c>
      <c r="C2608" t="s">
        <v>57</v>
      </c>
      <c r="D2608" t="s">
        <v>200</v>
      </c>
      <c r="E2608" t="s">
        <v>519</v>
      </c>
      <c r="F2608" t="s">
        <v>928</v>
      </c>
    </row>
    <row r="2609" spans="1:6" x14ac:dyDescent="0.25">
      <c r="A2609" t="s">
        <v>7</v>
      </c>
      <c r="B2609" t="s">
        <v>15</v>
      </c>
      <c r="C2609" t="s">
        <v>89</v>
      </c>
      <c r="D2609" t="s">
        <v>341</v>
      </c>
      <c r="E2609" t="s">
        <v>668</v>
      </c>
      <c r="F2609" t="s">
        <v>883</v>
      </c>
    </row>
    <row r="2610" spans="1:6" x14ac:dyDescent="0.25">
      <c r="A2610" t="s">
        <v>7</v>
      </c>
      <c r="B2610" t="s">
        <v>15</v>
      </c>
      <c r="C2610" t="s">
        <v>59</v>
      </c>
      <c r="D2610" t="s">
        <v>203</v>
      </c>
      <c r="E2610" t="s">
        <v>573</v>
      </c>
      <c r="F2610" t="s">
        <v>929</v>
      </c>
    </row>
    <row r="2611" spans="1:6" x14ac:dyDescent="0.25">
      <c r="A2611" t="s">
        <v>7</v>
      </c>
      <c r="B2611" t="s">
        <v>15</v>
      </c>
      <c r="C2611" t="s">
        <v>67</v>
      </c>
      <c r="D2611" t="s">
        <v>301</v>
      </c>
      <c r="E2611" t="s">
        <v>634</v>
      </c>
      <c r="F2611" t="s">
        <v>1321</v>
      </c>
    </row>
    <row r="2612" spans="1:6" x14ac:dyDescent="0.25">
      <c r="A2612" t="s">
        <v>7</v>
      </c>
      <c r="B2612" t="s">
        <v>15</v>
      </c>
      <c r="C2612" t="s">
        <v>25</v>
      </c>
      <c r="D2612" t="s">
        <v>141</v>
      </c>
      <c r="E2612" t="s">
        <v>519</v>
      </c>
      <c r="F2612" t="s">
        <v>1321</v>
      </c>
    </row>
    <row r="2613" spans="1:6" x14ac:dyDescent="0.25">
      <c r="A2613" t="s">
        <v>7</v>
      </c>
      <c r="B2613" t="s">
        <v>15</v>
      </c>
      <c r="C2613" t="s">
        <v>88</v>
      </c>
      <c r="D2613" t="s">
        <v>296</v>
      </c>
      <c r="E2613" t="s">
        <v>629</v>
      </c>
      <c r="F2613" t="s">
        <v>886</v>
      </c>
    </row>
    <row r="2614" spans="1:6" x14ac:dyDescent="0.25">
      <c r="A2614" t="s">
        <v>7</v>
      </c>
      <c r="B2614" t="s">
        <v>15</v>
      </c>
      <c r="C2614" t="s">
        <v>36</v>
      </c>
      <c r="D2614" t="s">
        <v>158</v>
      </c>
      <c r="E2614" t="s">
        <v>535</v>
      </c>
      <c r="F2614" t="s">
        <v>887</v>
      </c>
    </row>
    <row r="2615" spans="1:6" x14ac:dyDescent="0.25">
      <c r="A2615" t="s">
        <v>7</v>
      </c>
      <c r="B2615" t="s">
        <v>15</v>
      </c>
      <c r="C2615" t="s">
        <v>89</v>
      </c>
      <c r="D2615" t="s">
        <v>298</v>
      </c>
      <c r="E2615" t="s">
        <v>519</v>
      </c>
      <c r="F2615" t="s">
        <v>978</v>
      </c>
    </row>
    <row r="2616" spans="1:6" x14ac:dyDescent="0.25">
      <c r="A2616" t="s">
        <v>7</v>
      </c>
      <c r="B2616" t="s">
        <v>15</v>
      </c>
      <c r="C2616" t="s">
        <v>24</v>
      </c>
      <c r="D2616" t="s">
        <v>202</v>
      </c>
      <c r="E2616" t="s">
        <v>572</v>
      </c>
      <c r="F2616" t="s">
        <v>931</v>
      </c>
    </row>
    <row r="2617" spans="1:6" x14ac:dyDescent="0.25">
      <c r="A2617" t="s">
        <v>7</v>
      </c>
      <c r="B2617" t="s">
        <v>15</v>
      </c>
      <c r="C2617" t="s">
        <v>89</v>
      </c>
      <c r="D2617" t="s">
        <v>317</v>
      </c>
      <c r="E2617" t="s">
        <v>648</v>
      </c>
      <c r="F2617" t="s">
        <v>931</v>
      </c>
    </row>
    <row r="2618" spans="1:6" x14ac:dyDescent="0.25">
      <c r="A2618" t="s">
        <v>7</v>
      </c>
      <c r="B2618" t="s">
        <v>15</v>
      </c>
      <c r="C2618" t="s">
        <v>56</v>
      </c>
      <c r="D2618" t="s">
        <v>193</v>
      </c>
      <c r="E2618" t="s">
        <v>566</v>
      </c>
      <c r="F2618" t="s">
        <v>1031</v>
      </c>
    </row>
    <row r="2619" spans="1:6" x14ac:dyDescent="0.25">
      <c r="A2619" t="s">
        <v>7</v>
      </c>
      <c r="B2619" t="s">
        <v>15</v>
      </c>
      <c r="C2619" t="s">
        <v>68</v>
      </c>
      <c r="D2619" t="s">
        <v>227</v>
      </c>
      <c r="E2619" t="s">
        <v>519</v>
      </c>
      <c r="F2619" t="s">
        <v>888</v>
      </c>
    </row>
    <row r="2620" spans="1:6" x14ac:dyDescent="0.25">
      <c r="A2620" t="s">
        <v>7</v>
      </c>
      <c r="B2620" t="s">
        <v>15</v>
      </c>
      <c r="C2620" t="s">
        <v>41</v>
      </c>
      <c r="D2620" t="s">
        <v>164</v>
      </c>
      <c r="E2620" t="s">
        <v>540</v>
      </c>
      <c r="F2620" t="s">
        <v>1153</v>
      </c>
    </row>
    <row r="2621" spans="1:6" x14ac:dyDescent="0.25">
      <c r="A2621" t="s">
        <v>7</v>
      </c>
      <c r="B2621" t="s">
        <v>15</v>
      </c>
      <c r="C2621" t="s">
        <v>38</v>
      </c>
      <c r="D2621" t="s">
        <v>199</v>
      </c>
      <c r="E2621" t="s">
        <v>570</v>
      </c>
      <c r="F2621" t="s">
        <v>1032</v>
      </c>
    </row>
    <row r="2622" spans="1:6" x14ac:dyDescent="0.25">
      <c r="A2622" t="s">
        <v>7</v>
      </c>
      <c r="B2622" t="s">
        <v>15</v>
      </c>
      <c r="C2622" t="s">
        <v>29</v>
      </c>
      <c r="D2622" t="s">
        <v>289</v>
      </c>
      <c r="E2622" t="s">
        <v>519</v>
      </c>
      <c r="F2622" t="s">
        <v>889</v>
      </c>
    </row>
    <row r="2623" spans="1:6" x14ac:dyDescent="0.25">
      <c r="A2623" t="s">
        <v>7</v>
      </c>
      <c r="B2623" t="s">
        <v>15</v>
      </c>
      <c r="C2623" t="s">
        <v>24</v>
      </c>
      <c r="D2623" t="s">
        <v>168</v>
      </c>
      <c r="E2623" t="s">
        <v>544</v>
      </c>
      <c r="F2623" t="s">
        <v>895</v>
      </c>
    </row>
    <row r="2624" spans="1:6" x14ac:dyDescent="0.25">
      <c r="A2624" t="s">
        <v>7</v>
      </c>
      <c r="B2624" t="s">
        <v>15</v>
      </c>
      <c r="C2624" t="s">
        <v>93</v>
      </c>
      <c r="D2624" t="s">
        <v>316</v>
      </c>
      <c r="E2624" t="s">
        <v>647</v>
      </c>
      <c r="F2624" t="s">
        <v>895</v>
      </c>
    </row>
    <row r="2625" spans="1:6" x14ac:dyDescent="0.25">
      <c r="A2625" t="s">
        <v>7</v>
      </c>
      <c r="B2625" t="s">
        <v>15</v>
      </c>
      <c r="C2625" t="s">
        <v>56</v>
      </c>
      <c r="D2625" t="s">
        <v>196</v>
      </c>
      <c r="E2625" t="s">
        <v>569</v>
      </c>
      <c r="F2625" t="s">
        <v>896</v>
      </c>
    </row>
    <row r="2626" spans="1:6" x14ac:dyDescent="0.25">
      <c r="A2626" t="s">
        <v>7</v>
      </c>
      <c r="B2626" t="s">
        <v>15</v>
      </c>
      <c r="C2626" t="s">
        <v>63</v>
      </c>
      <c r="D2626" t="s">
        <v>214</v>
      </c>
      <c r="E2626" t="s">
        <v>583</v>
      </c>
      <c r="F2626" t="s">
        <v>980</v>
      </c>
    </row>
    <row r="2627" spans="1:6" x14ac:dyDescent="0.25">
      <c r="A2627" t="s">
        <v>7</v>
      </c>
      <c r="B2627" t="s">
        <v>15</v>
      </c>
      <c r="C2627" t="s">
        <v>91</v>
      </c>
      <c r="D2627" t="s">
        <v>310</v>
      </c>
      <c r="E2627" t="s">
        <v>642</v>
      </c>
      <c r="F2627" t="s">
        <v>898</v>
      </c>
    </row>
    <row r="2628" spans="1:6" x14ac:dyDescent="0.25">
      <c r="A2628" t="s">
        <v>7</v>
      </c>
      <c r="B2628" t="s">
        <v>15</v>
      </c>
      <c r="C2628" t="s">
        <v>22</v>
      </c>
      <c r="D2628" t="s">
        <v>215</v>
      </c>
      <c r="E2628" t="s">
        <v>519</v>
      </c>
      <c r="F2628" t="s">
        <v>901</v>
      </c>
    </row>
    <row r="2629" spans="1:6" x14ac:dyDescent="0.25">
      <c r="A2629" t="s">
        <v>7</v>
      </c>
      <c r="B2629" t="s">
        <v>15</v>
      </c>
      <c r="C2629" t="s">
        <v>50</v>
      </c>
      <c r="D2629" t="s">
        <v>191</v>
      </c>
      <c r="E2629" t="s">
        <v>565</v>
      </c>
      <c r="F2629" t="s">
        <v>982</v>
      </c>
    </row>
    <row r="2630" spans="1:6" x14ac:dyDescent="0.25">
      <c r="A2630" t="s">
        <v>7</v>
      </c>
      <c r="B2630" t="s">
        <v>15</v>
      </c>
      <c r="C2630" t="s">
        <v>25</v>
      </c>
      <c r="D2630" t="s">
        <v>342</v>
      </c>
      <c r="E2630" t="s">
        <v>669</v>
      </c>
      <c r="F2630" t="s">
        <v>902</v>
      </c>
    </row>
    <row r="2631" spans="1:6" x14ac:dyDescent="0.25">
      <c r="A2631" t="s">
        <v>7</v>
      </c>
      <c r="B2631" t="s">
        <v>15</v>
      </c>
      <c r="C2631" t="s">
        <v>58</v>
      </c>
      <c r="D2631" t="s">
        <v>201</v>
      </c>
      <c r="E2631" t="s">
        <v>571</v>
      </c>
      <c r="F2631" t="s">
        <v>902</v>
      </c>
    </row>
    <row r="2632" spans="1:6" x14ac:dyDescent="0.25">
      <c r="A2632" t="s">
        <v>7</v>
      </c>
      <c r="B2632" t="s">
        <v>15</v>
      </c>
      <c r="C2632" t="s">
        <v>24</v>
      </c>
      <c r="D2632" t="s">
        <v>306</v>
      </c>
      <c r="E2632" t="s">
        <v>519</v>
      </c>
      <c r="F2632" t="s">
        <v>903</v>
      </c>
    </row>
    <row r="2633" spans="1:6" x14ac:dyDescent="0.25">
      <c r="A2633" t="s">
        <v>7</v>
      </c>
      <c r="B2633" t="s">
        <v>15</v>
      </c>
      <c r="C2633" t="s">
        <v>60</v>
      </c>
      <c r="D2633" t="s">
        <v>337</v>
      </c>
      <c r="E2633" t="s">
        <v>664</v>
      </c>
      <c r="F2633" t="s">
        <v>903</v>
      </c>
    </row>
    <row r="2634" spans="1:6" x14ac:dyDescent="0.25">
      <c r="A2634" t="s">
        <v>7</v>
      </c>
      <c r="B2634" t="s">
        <v>15</v>
      </c>
      <c r="C2634" t="s">
        <v>80</v>
      </c>
      <c r="D2634" t="s">
        <v>277</v>
      </c>
      <c r="E2634" t="s">
        <v>519</v>
      </c>
      <c r="F2634" t="s">
        <v>904</v>
      </c>
    </row>
    <row r="2635" spans="1:6" x14ac:dyDescent="0.25">
      <c r="A2635" t="s">
        <v>7</v>
      </c>
      <c r="B2635" t="s">
        <v>15</v>
      </c>
      <c r="C2635" t="s">
        <v>55</v>
      </c>
      <c r="D2635" t="s">
        <v>308</v>
      </c>
      <c r="E2635" t="s">
        <v>640</v>
      </c>
      <c r="F2635" t="s">
        <v>904</v>
      </c>
    </row>
    <row r="2636" spans="1:6" x14ac:dyDescent="0.25">
      <c r="A2636" t="s">
        <v>7</v>
      </c>
      <c r="B2636" t="s">
        <v>15</v>
      </c>
      <c r="C2636" t="s">
        <v>53</v>
      </c>
      <c r="D2636" t="s">
        <v>211</v>
      </c>
      <c r="E2636" t="s">
        <v>580</v>
      </c>
      <c r="F2636" t="s">
        <v>906</v>
      </c>
    </row>
    <row r="2637" spans="1:6" x14ac:dyDescent="0.25">
      <c r="A2637" t="s">
        <v>7</v>
      </c>
      <c r="B2637" t="s">
        <v>15</v>
      </c>
      <c r="C2637" t="s">
        <v>38</v>
      </c>
      <c r="D2637" t="s">
        <v>160</v>
      </c>
      <c r="E2637" t="s">
        <v>537</v>
      </c>
      <c r="F2637" t="s">
        <v>906</v>
      </c>
    </row>
    <row r="2638" spans="1:6" x14ac:dyDescent="0.25">
      <c r="A2638" t="s">
        <v>7</v>
      </c>
      <c r="B2638" t="s">
        <v>15</v>
      </c>
      <c r="C2638" t="s">
        <v>97</v>
      </c>
      <c r="D2638" t="s">
        <v>321</v>
      </c>
      <c r="E2638" t="s">
        <v>650</v>
      </c>
      <c r="F2638" t="s">
        <v>907</v>
      </c>
    </row>
    <row r="2639" spans="1:6" x14ac:dyDescent="0.25">
      <c r="A2639" t="s">
        <v>7</v>
      </c>
      <c r="B2639" t="s">
        <v>15</v>
      </c>
      <c r="C2639" t="s">
        <v>69</v>
      </c>
      <c r="D2639" t="s">
        <v>228</v>
      </c>
      <c r="E2639" t="s">
        <v>587</v>
      </c>
      <c r="F2639" t="s">
        <v>907</v>
      </c>
    </row>
    <row r="2640" spans="1:6" x14ac:dyDescent="0.25">
      <c r="A2640" t="s">
        <v>7</v>
      </c>
      <c r="B2640" t="s">
        <v>15</v>
      </c>
      <c r="C2640" t="s">
        <v>100</v>
      </c>
      <c r="D2640" t="s">
        <v>338</v>
      </c>
      <c r="E2640" t="s">
        <v>665</v>
      </c>
      <c r="F2640" t="s">
        <v>907</v>
      </c>
    </row>
    <row r="2641" spans="1:6" x14ac:dyDescent="0.25">
      <c r="A2641" t="s">
        <v>7</v>
      </c>
      <c r="B2641" t="s">
        <v>15</v>
      </c>
      <c r="C2641" t="s">
        <v>27</v>
      </c>
      <c r="D2641" t="s">
        <v>171</v>
      </c>
      <c r="E2641" t="s">
        <v>547</v>
      </c>
      <c r="F2641" t="s">
        <v>907</v>
      </c>
    </row>
    <row r="2642" spans="1:6" x14ac:dyDescent="0.25">
      <c r="A2642" t="s">
        <v>7</v>
      </c>
      <c r="B2642" t="s">
        <v>15</v>
      </c>
      <c r="C2642" t="s">
        <v>72</v>
      </c>
      <c r="D2642" t="s">
        <v>233</v>
      </c>
      <c r="E2642" t="s">
        <v>590</v>
      </c>
      <c r="F2642" t="s">
        <v>907</v>
      </c>
    </row>
    <row r="2643" spans="1:6" x14ac:dyDescent="0.25">
      <c r="A2643" t="s">
        <v>7</v>
      </c>
      <c r="B2643" t="s">
        <v>15</v>
      </c>
      <c r="C2643" t="s">
        <v>44</v>
      </c>
      <c r="D2643" t="s">
        <v>169</v>
      </c>
      <c r="E2643" t="s">
        <v>545</v>
      </c>
      <c r="F2643" t="s">
        <v>907</v>
      </c>
    </row>
    <row r="2644" spans="1:6" x14ac:dyDescent="0.25">
      <c r="A2644" t="s">
        <v>7</v>
      </c>
      <c r="B2644" t="s">
        <v>15</v>
      </c>
      <c r="C2644" t="s">
        <v>68</v>
      </c>
      <c r="D2644" t="s">
        <v>273</v>
      </c>
      <c r="E2644" t="s">
        <v>609</v>
      </c>
      <c r="F2644" t="s">
        <v>907</v>
      </c>
    </row>
    <row r="2645" spans="1:6" x14ac:dyDescent="0.25">
      <c r="A2645" t="s">
        <v>7</v>
      </c>
      <c r="B2645" t="s">
        <v>15</v>
      </c>
      <c r="C2645" t="s">
        <v>40</v>
      </c>
      <c r="D2645" t="s">
        <v>163</v>
      </c>
      <c r="E2645" t="s">
        <v>519</v>
      </c>
      <c r="F2645" t="s">
        <v>907</v>
      </c>
    </row>
    <row r="2646" spans="1:6" x14ac:dyDescent="0.25">
      <c r="A2646" t="s">
        <v>7</v>
      </c>
      <c r="B2646" t="s">
        <v>15</v>
      </c>
      <c r="C2646" t="s">
        <v>68</v>
      </c>
      <c r="D2646" t="s">
        <v>235</v>
      </c>
      <c r="E2646" t="s">
        <v>591</v>
      </c>
      <c r="F2646" t="s">
        <v>907</v>
      </c>
    </row>
    <row r="2647" spans="1:6" x14ac:dyDescent="0.25">
      <c r="A2647" t="s">
        <v>7</v>
      </c>
      <c r="B2647" t="s">
        <v>15</v>
      </c>
      <c r="C2647" t="s">
        <v>30</v>
      </c>
      <c r="D2647" t="s">
        <v>148</v>
      </c>
      <c r="E2647" t="s">
        <v>525</v>
      </c>
      <c r="F2647" t="s">
        <v>907</v>
      </c>
    </row>
    <row r="2648" spans="1:6" x14ac:dyDescent="0.25">
      <c r="A2648" t="s">
        <v>7</v>
      </c>
      <c r="B2648" t="s">
        <v>15</v>
      </c>
      <c r="C2648" t="s">
        <v>27</v>
      </c>
      <c r="D2648" t="s">
        <v>195</v>
      </c>
      <c r="E2648" t="s">
        <v>568</v>
      </c>
      <c r="F2648" t="s">
        <v>907</v>
      </c>
    </row>
    <row r="2649" spans="1:6" x14ac:dyDescent="0.25">
      <c r="A2649" t="s">
        <v>7</v>
      </c>
      <c r="B2649" t="s">
        <v>15</v>
      </c>
      <c r="C2649" t="s">
        <v>27</v>
      </c>
      <c r="D2649" t="s">
        <v>179</v>
      </c>
      <c r="E2649" t="s">
        <v>554</v>
      </c>
      <c r="F2649" t="s">
        <v>907</v>
      </c>
    </row>
    <row r="2650" spans="1:6" x14ac:dyDescent="0.25">
      <c r="A2650" t="s">
        <v>7</v>
      </c>
      <c r="B2650" t="s">
        <v>15</v>
      </c>
      <c r="C2650" t="s">
        <v>49</v>
      </c>
      <c r="D2650" t="s">
        <v>177</v>
      </c>
      <c r="E2650" t="s">
        <v>553</v>
      </c>
      <c r="F2650" t="s">
        <v>907</v>
      </c>
    </row>
    <row r="2651" spans="1:6" x14ac:dyDescent="0.25">
      <c r="A2651" t="s">
        <v>7</v>
      </c>
      <c r="B2651" t="s">
        <v>15</v>
      </c>
      <c r="C2651" t="s">
        <v>27</v>
      </c>
      <c r="D2651" t="s">
        <v>175</v>
      </c>
      <c r="E2651" t="s">
        <v>551</v>
      </c>
      <c r="F2651" t="s">
        <v>907</v>
      </c>
    </row>
    <row r="2652" spans="1:6" x14ac:dyDescent="0.25">
      <c r="A2652" t="s">
        <v>7</v>
      </c>
      <c r="B2652" t="s">
        <v>15</v>
      </c>
      <c r="C2652" t="s">
        <v>22</v>
      </c>
      <c r="D2652" t="s">
        <v>221</v>
      </c>
      <c r="E2652" t="s">
        <v>519</v>
      </c>
      <c r="F2652" t="s">
        <v>907</v>
      </c>
    </row>
    <row r="2653" spans="1:6" x14ac:dyDescent="0.25">
      <c r="A2653" t="s">
        <v>7</v>
      </c>
      <c r="B2653" t="s">
        <v>15</v>
      </c>
      <c r="C2653" t="s">
        <v>95</v>
      </c>
      <c r="D2653" t="s">
        <v>315</v>
      </c>
      <c r="E2653" t="s">
        <v>646</v>
      </c>
      <c r="F2653" t="s">
        <v>907</v>
      </c>
    </row>
    <row r="2654" spans="1:6" x14ac:dyDescent="0.25">
      <c r="A2654" t="s">
        <v>7</v>
      </c>
      <c r="B2654" t="s">
        <v>15</v>
      </c>
      <c r="C2654" t="s">
        <v>31</v>
      </c>
      <c r="D2654" t="s">
        <v>217</v>
      </c>
      <c r="E2654" t="s">
        <v>585</v>
      </c>
      <c r="F2654" t="s">
        <v>907</v>
      </c>
    </row>
    <row r="2655" spans="1:6" x14ac:dyDescent="0.25">
      <c r="A2655" t="s">
        <v>7</v>
      </c>
      <c r="B2655" t="s">
        <v>15</v>
      </c>
      <c r="C2655" t="s">
        <v>30</v>
      </c>
      <c r="D2655" t="s">
        <v>198</v>
      </c>
      <c r="E2655" t="s">
        <v>519</v>
      </c>
      <c r="F2655" t="s">
        <v>907</v>
      </c>
    </row>
    <row r="2656" spans="1:6" x14ac:dyDescent="0.25">
      <c r="A2656" t="s">
        <v>7</v>
      </c>
      <c r="B2656" t="s">
        <v>15</v>
      </c>
      <c r="C2656" t="s">
        <v>44</v>
      </c>
      <c r="D2656" t="s">
        <v>238</v>
      </c>
      <c r="E2656" t="s">
        <v>519</v>
      </c>
      <c r="F2656" t="s">
        <v>907</v>
      </c>
    </row>
    <row r="2657" spans="1:6" x14ac:dyDescent="0.25">
      <c r="A2657" t="s">
        <v>7</v>
      </c>
      <c r="B2657" t="s">
        <v>15</v>
      </c>
      <c r="C2657" t="s">
        <v>46</v>
      </c>
      <c r="D2657" t="s">
        <v>311</v>
      </c>
      <c r="E2657" t="s">
        <v>643</v>
      </c>
      <c r="F2657" t="s">
        <v>907</v>
      </c>
    </row>
    <row r="2658" spans="1:6" x14ac:dyDescent="0.25">
      <c r="A2658" t="s">
        <v>7</v>
      </c>
      <c r="B2658" t="s">
        <v>15</v>
      </c>
      <c r="C2658" t="s">
        <v>46</v>
      </c>
      <c r="D2658" t="s">
        <v>279</v>
      </c>
      <c r="E2658" t="s">
        <v>614</v>
      </c>
      <c r="F2658" t="s">
        <v>907</v>
      </c>
    </row>
    <row r="2659" spans="1:6" x14ac:dyDescent="0.25">
      <c r="A2659" t="s">
        <v>7</v>
      </c>
      <c r="B2659" t="s">
        <v>15</v>
      </c>
      <c r="C2659" t="s">
        <v>28</v>
      </c>
      <c r="D2659" t="s">
        <v>144</v>
      </c>
      <c r="E2659" t="s">
        <v>522</v>
      </c>
      <c r="F2659" t="s">
        <v>907</v>
      </c>
    </row>
    <row r="2660" spans="1:6" x14ac:dyDescent="0.25">
      <c r="A2660" t="s">
        <v>7</v>
      </c>
      <c r="B2660" t="s">
        <v>15</v>
      </c>
      <c r="C2660" t="s">
        <v>41</v>
      </c>
      <c r="D2660" t="s">
        <v>192</v>
      </c>
      <c r="E2660" t="s">
        <v>519</v>
      </c>
      <c r="F2660" t="s">
        <v>907</v>
      </c>
    </row>
    <row r="2661" spans="1:6" x14ac:dyDescent="0.25">
      <c r="A2661" t="s">
        <v>7</v>
      </c>
      <c r="B2661" t="s">
        <v>15</v>
      </c>
      <c r="C2661" t="s">
        <v>47</v>
      </c>
      <c r="D2661" t="s">
        <v>194</v>
      </c>
      <c r="E2661" t="s">
        <v>567</v>
      </c>
      <c r="F2661" t="s">
        <v>907</v>
      </c>
    </row>
    <row r="2662" spans="1:6" x14ac:dyDescent="0.25">
      <c r="A2662" t="s">
        <v>7</v>
      </c>
      <c r="B2662" t="s">
        <v>15</v>
      </c>
      <c r="C2662" t="s">
        <v>64</v>
      </c>
      <c r="D2662" t="s">
        <v>216</v>
      </c>
      <c r="E2662" t="s">
        <v>584</v>
      </c>
      <c r="F2662" t="s">
        <v>907</v>
      </c>
    </row>
    <row r="2663" spans="1:6" x14ac:dyDescent="0.25">
      <c r="A2663" t="s">
        <v>7</v>
      </c>
      <c r="B2663" t="s">
        <v>15</v>
      </c>
      <c r="C2663" t="s">
        <v>61</v>
      </c>
      <c r="D2663" t="s">
        <v>207</v>
      </c>
      <c r="E2663" t="s">
        <v>576</v>
      </c>
      <c r="F2663" t="s">
        <v>907</v>
      </c>
    </row>
    <row r="2664" spans="1:6" x14ac:dyDescent="0.25">
      <c r="A2664" t="s">
        <v>7</v>
      </c>
      <c r="B2664" t="s">
        <v>15</v>
      </c>
      <c r="C2664" t="s">
        <v>84</v>
      </c>
      <c r="D2664" t="s">
        <v>282</v>
      </c>
      <c r="E2664" t="s">
        <v>616</v>
      </c>
      <c r="F2664" t="s">
        <v>907</v>
      </c>
    </row>
    <row r="2665" spans="1:6" x14ac:dyDescent="0.25">
      <c r="A2665" t="s">
        <v>7</v>
      </c>
      <c r="B2665" t="s">
        <v>15</v>
      </c>
      <c r="C2665" t="s">
        <v>50</v>
      </c>
      <c r="D2665" t="s">
        <v>190</v>
      </c>
      <c r="E2665" t="s">
        <v>564</v>
      </c>
      <c r="F2665" t="s">
        <v>907</v>
      </c>
    </row>
    <row r="2666" spans="1:6" x14ac:dyDescent="0.25">
      <c r="A2666" t="s">
        <v>7</v>
      </c>
      <c r="B2666" t="s">
        <v>15</v>
      </c>
      <c r="C2666" t="s">
        <v>66</v>
      </c>
      <c r="D2666" t="s">
        <v>219</v>
      </c>
      <c r="E2666" t="s">
        <v>586</v>
      </c>
      <c r="F2666" t="s">
        <v>907</v>
      </c>
    </row>
    <row r="2667" spans="1:6" x14ac:dyDescent="0.25">
      <c r="A2667" t="s">
        <v>7</v>
      </c>
      <c r="B2667" t="s">
        <v>15</v>
      </c>
      <c r="C2667" t="s">
        <v>22</v>
      </c>
      <c r="D2667" t="s">
        <v>189</v>
      </c>
      <c r="E2667" t="s">
        <v>563</v>
      </c>
      <c r="F2667" t="s">
        <v>907</v>
      </c>
    </row>
    <row r="2668" spans="1:6" x14ac:dyDescent="0.25">
      <c r="A2668" t="s">
        <v>7</v>
      </c>
      <c r="B2668" t="s">
        <v>15</v>
      </c>
      <c r="C2668" t="s">
        <v>92</v>
      </c>
      <c r="D2668" t="s">
        <v>309</v>
      </c>
      <c r="E2668" t="s">
        <v>641</v>
      </c>
      <c r="F2668" t="s">
        <v>907</v>
      </c>
    </row>
    <row r="2669" spans="1:6" x14ac:dyDescent="0.25">
      <c r="A2669" t="s">
        <v>7</v>
      </c>
      <c r="B2669" t="s">
        <v>15</v>
      </c>
      <c r="C2669" t="s">
        <v>44</v>
      </c>
      <c r="D2669" t="s">
        <v>183</v>
      </c>
      <c r="E2669" t="s">
        <v>557</v>
      </c>
      <c r="F2669" t="s">
        <v>907</v>
      </c>
    </row>
    <row r="2670" spans="1:6" x14ac:dyDescent="0.25">
      <c r="A2670" t="s">
        <v>7</v>
      </c>
      <c r="B2670" t="s">
        <v>15</v>
      </c>
      <c r="C2670" t="s">
        <v>23</v>
      </c>
      <c r="D2670" t="s">
        <v>331</v>
      </c>
      <c r="E2670" t="s">
        <v>519</v>
      </c>
      <c r="F2670" t="s">
        <v>907</v>
      </c>
    </row>
    <row r="2671" spans="1:6" x14ac:dyDescent="0.25">
      <c r="A2671" t="s">
        <v>7</v>
      </c>
      <c r="B2671" t="s">
        <v>15</v>
      </c>
      <c r="C2671" t="s">
        <v>46</v>
      </c>
      <c r="D2671" t="s">
        <v>172</v>
      </c>
      <c r="E2671" t="s">
        <v>548</v>
      </c>
      <c r="F2671" t="s">
        <v>907</v>
      </c>
    </row>
    <row r="2672" spans="1:6" x14ac:dyDescent="0.25">
      <c r="A2672" t="s">
        <v>7</v>
      </c>
      <c r="B2672" t="s">
        <v>15</v>
      </c>
      <c r="C2672" t="s">
        <v>25</v>
      </c>
      <c r="D2672" t="s">
        <v>197</v>
      </c>
      <c r="E2672" t="s">
        <v>519</v>
      </c>
      <c r="F2672" t="s">
        <v>907</v>
      </c>
    </row>
    <row r="2673" spans="1:6" x14ac:dyDescent="0.25">
      <c r="A2673" t="s">
        <v>7</v>
      </c>
      <c r="B2673" t="s">
        <v>15</v>
      </c>
      <c r="C2673" t="s">
        <v>101</v>
      </c>
      <c r="D2673" t="s">
        <v>343</v>
      </c>
      <c r="E2673" t="s">
        <v>670</v>
      </c>
      <c r="F2673" t="s">
        <v>907</v>
      </c>
    </row>
    <row r="2674" spans="1:6" x14ac:dyDescent="0.25">
      <c r="A2674" t="s">
        <v>7</v>
      </c>
      <c r="B2674" t="s">
        <v>15</v>
      </c>
      <c r="C2674" t="s">
        <v>52</v>
      </c>
      <c r="D2674" t="s">
        <v>182</v>
      </c>
      <c r="E2674" t="s">
        <v>519</v>
      </c>
      <c r="F2674" t="s">
        <v>907</v>
      </c>
    </row>
    <row r="2675" spans="1:6" x14ac:dyDescent="0.25">
      <c r="A2675" t="s">
        <v>7</v>
      </c>
      <c r="B2675" t="s">
        <v>15</v>
      </c>
      <c r="C2675" t="s">
        <v>34</v>
      </c>
      <c r="D2675" t="s">
        <v>209</v>
      </c>
      <c r="E2675" t="s">
        <v>578</v>
      </c>
      <c r="F2675" t="s">
        <v>907</v>
      </c>
    </row>
    <row r="2676" spans="1:6" x14ac:dyDescent="0.25">
      <c r="A2676" t="s">
        <v>7</v>
      </c>
      <c r="B2676" t="s">
        <v>15</v>
      </c>
      <c r="C2676" t="s">
        <v>73</v>
      </c>
      <c r="D2676" t="s">
        <v>278</v>
      </c>
      <c r="E2676" t="s">
        <v>613</v>
      </c>
      <c r="F2676" t="s">
        <v>907</v>
      </c>
    </row>
    <row r="2677" spans="1:6" x14ac:dyDescent="0.25">
      <c r="A2677" t="s">
        <v>7</v>
      </c>
      <c r="B2677" t="s">
        <v>15</v>
      </c>
      <c r="C2677" t="s">
        <v>65</v>
      </c>
      <c r="D2677" t="s">
        <v>218</v>
      </c>
      <c r="E2677" t="s">
        <v>519</v>
      </c>
      <c r="F2677" t="s">
        <v>907</v>
      </c>
    </row>
    <row r="2678" spans="1:6" x14ac:dyDescent="0.25">
      <c r="A2678" t="s">
        <v>7</v>
      </c>
      <c r="B2678" t="s">
        <v>15</v>
      </c>
      <c r="C2678" t="s">
        <v>97</v>
      </c>
      <c r="D2678" t="s">
        <v>321</v>
      </c>
      <c r="E2678" t="s">
        <v>650</v>
      </c>
      <c r="F2678" t="s">
        <v>907</v>
      </c>
    </row>
    <row r="2679" spans="1:6" x14ac:dyDescent="0.25">
      <c r="A2679" t="s">
        <v>7</v>
      </c>
      <c r="B2679" t="s">
        <v>15</v>
      </c>
      <c r="C2679" t="s">
        <v>100</v>
      </c>
      <c r="D2679" t="s">
        <v>338</v>
      </c>
      <c r="E2679" t="s">
        <v>665</v>
      </c>
      <c r="F2679" t="s">
        <v>907</v>
      </c>
    </row>
    <row r="2680" spans="1:6" x14ac:dyDescent="0.25">
      <c r="A2680" t="s">
        <v>7</v>
      </c>
      <c r="B2680" t="s">
        <v>15</v>
      </c>
      <c r="C2680" t="s">
        <v>69</v>
      </c>
      <c r="D2680" t="s">
        <v>228</v>
      </c>
      <c r="E2680" t="s">
        <v>587</v>
      </c>
      <c r="F2680" t="s">
        <v>907</v>
      </c>
    </row>
    <row r="2681" spans="1:6" x14ac:dyDescent="0.25">
      <c r="A2681" t="s">
        <v>7</v>
      </c>
      <c r="B2681" t="s">
        <v>16</v>
      </c>
      <c r="C2681" t="s">
        <v>29</v>
      </c>
      <c r="D2681" t="s">
        <v>290</v>
      </c>
      <c r="E2681" t="s">
        <v>623</v>
      </c>
      <c r="F2681" t="s">
        <v>1756</v>
      </c>
    </row>
    <row r="2682" spans="1:6" x14ac:dyDescent="0.25">
      <c r="A2682" t="s">
        <v>7</v>
      </c>
      <c r="B2682" t="s">
        <v>16</v>
      </c>
      <c r="C2682" t="s">
        <v>83</v>
      </c>
      <c r="D2682" t="s">
        <v>281</v>
      </c>
      <c r="E2682" t="s">
        <v>615</v>
      </c>
      <c r="F2682" t="s">
        <v>1757</v>
      </c>
    </row>
    <row r="2683" spans="1:6" x14ac:dyDescent="0.25">
      <c r="A2683" t="s">
        <v>7</v>
      </c>
      <c r="B2683" t="s">
        <v>16</v>
      </c>
      <c r="C2683" t="s">
        <v>83</v>
      </c>
      <c r="D2683" t="s">
        <v>322</v>
      </c>
      <c r="E2683" t="s">
        <v>651</v>
      </c>
      <c r="F2683" t="s">
        <v>1758</v>
      </c>
    </row>
    <row r="2684" spans="1:6" x14ac:dyDescent="0.25">
      <c r="A2684" t="s">
        <v>7</v>
      </c>
      <c r="B2684" t="s">
        <v>16</v>
      </c>
      <c r="C2684" t="s">
        <v>81</v>
      </c>
      <c r="D2684" t="s">
        <v>274</v>
      </c>
      <c r="E2684" t="s">
        <v>610</v>
      </c>
      <c r="F2684" t="s">
        <v>1759</v>
      </c>
    </row>
    <row r="2685" spans="1:6" x14ac:dyDescent="0.25">
      <c r="A2685" t="s">
        <v>7</v>
      </c>
      <c r="B2685" t="s">
        <v>16</v>
      </c>
      <c r="C2685" t="s">
        <v>27</v>
      </c>
      <c r="D2685" t="s">
        <v>291</v>
      </c>
      <c r="E2685" t="s">
        <v>624</v>
      </c>
      <c r="F2685" t="s">
        <v>1760</v>
      </c>
    </row>
    <row r="2686" spans="1:6" x14ac:dyDescent="0.25">
      <c r="A2686" t="s">
        <v>7</v>
      </c>
      <c r="B2686" t="s">
        <v>16</v>
      </c>
      <c r="C2686" t="s">
        <v>22</v>
      </c>
      <c r="D2686" t="s">
        <v>138</v>
      </c>
      <c r="E2686" t="s">
        <v>516</v>
      </c>
      <c r="F2686" t="s">
        <v>1761</v>
      </c>
    </row>
    <row r="2687" spans="1:6" x14ac:dyDescent="0.25">
      <c r="A2687" t="s">
        <v>7</v>
      </c>
      <c r="B2687" t="s">
        <v>16</v>
      </c>
      <c r="C2687" t="s">
        <v>35</v>
      </c>
      <c r="D2687" t="s">
        <v>303</v>
      </c>
      <c r="E2687" t="s">
        <v>636</v>
      </c>
      <c r="F2687" t="s">
        <v>1762</v>
      </c>
    </row>
    <row r="2688" spans="1:6" x14ac:dyDescent="0.25">
      <c r="A2688" t="s">
        <v>7</v>
      </c>
      <c r="B2688" t="s">
        <v>16</v>
      </c>
      <c r="C2688" t="s">
        <v>84</v>
      </c>
      <c r="D2688" t="s">
        <v>284</v>
      </c>
      <c r="E2688" t="s">
        <v>618</v>
      </c>
      <c r="F2688" t="s">
        <v>1763</v>
      </c>
    </row>
    <row r="2689" spans="1:6" x14ac:dyDescent="0.25">
      <c r="A2689" t="s">
        <v>7</v>
      </c>
      <c r="B2689" t="s">
        <v>16</v>
      </c>
      <c r="C2689" t="s">
        <v>50</v>
      </c>
      <c r="D2689" t="s">
        <v>244</v>
      </c>
      <c r="E2689" t="s">
        <v>596</v>
      </c>
      <c r="F2689" t="s">
        <v>1764</v>
      </c>
    </row>
    <row r="2690" spans="1:6" x14ac:dyDescent="0.25">
      <c r="A2690" t="s">
        <v>7</v>
      </c>
      <c r="B2690" t="s">
        <v>16</v>
      </c>
      <c r="C2690" t="s">
        <v>27</v>
      </c>
      <c r="D2690" t="s">
        <v>152</v>
      </c>
      <c r="E2690" t="s">
        <v>529</v>
      </c>
      <c r="F2690" t="s">
        <v>1765</v>
      </c>
    </row>
    <row r="2691" spans="1:6" x14ac:dyDescent="0.25">
      <c r="A2691" t="s">
        <v>7</v>
      </c>
      <c r="B2691" t="s">
        <v>16</v>
      </c>
      <c r="C2691" t="s">
        <v>27</v>
      </c>
      <c r="D2691" t="s">
        <v>145</v>
      </c>
      <c r="E2691" t="s">
        <v>519</v>
      </c>
      <c r="F2691" t="s">
        <v>1766</v>
      </c>
    </row>
    <row r="2692" spans="1:6" x14ac:dyDescent="0.25">
      <c r="A2692" t="s">
        <v>7</v>
      </c>
      <c r="B2692" t="s">
        <v>16</v>
      </c>
      <c r="C2692" t="s">
        <v>93</v>
      </c>
      <c r="D2692" t="s">
        <v>312</v>
      </c>
      <c r="E2692" t="s">
        <v>644</v>
      </c>
      <c r="F2692" t="s">
        <v>1767</v>
      </c>
    </row>
    <row r="2693" spans="1:6" x14ac:dyDescent="0.25">
      <c r="A2693" t="s">
        <v>7</v>
      </c>
      <c r="B2693" t="s">
        <v>16</v>
      </c>
      <c r="C2693" t="s">
        <v>26</v>
      </c>
      <c r="D2693" t="s">
        <v>142</v>
      </c>
      <c r="E2693" t="s">
        <v>520</v>
      </c>
      <c r="F2693" t="s">
        <v>1768</v>
      </c>
    </row>
    <row r="2694" spans="1:6" x14ac:dyDescent="0.25">
      <c r="A2694" t="s">
        <v>7</v>
      </c>
      <c r="B2694" t="s">
        <v>16</v>
      </c>
      <c r="C2694" t="s">
        <v>70</v>
      </c>
      <c r="D2694" t="s">
        <v>230</v>
      </c>
      <c r="E2694" t="s">
        <v>588</v>
      </c>
      <c r="F2694" t="s">
        <v>1769</v>
      </c>
    </row>
    <row r="2695" spans="1:6" x14ac:dyDescent="0.25">
      <c r="A2695" t="s">
        <v>7</v>
      </c>
      <c r="B2695" t="s">
        <v>16</v>
      </c>
      <c r="C2695" t="s">
        <v>80</v>
      </c>
      <c r="D2695" t="s">
        <v>268</v>
      </c>
      <c r="E2695" t="s">
        <v>605</v>
      </c>
      <c r="F2695" t="s">
        <v>1770</v>
      </c>
    </row>
    <row r="2696" spans="1:6" x14ac:dyDescent="0.25">
      <c r="A2696" t="s">
        <v>7</v>
      </c>
      <c r="B2696" t="s">
        <v>16</v>
      </c>
      <c r="C2696" t="s">
        <v>47</v>
      </c>
      <c r="D2696" t="s">
        <v>173</v>
      </c>
      <c r="E2696" t="s">
        <v>549</v>
      </c>
      <c r="F2696" t="s">
        <v>1771</v>
      </c>
    </row>
    <row r="2697" spans="1:6" x14ac:dyDescent="0.25">
      <c r="A2697" t="s">
        <v>7</v>
      </c>
      <c r="B2697" t="s">
        <v>16</v>
      </c>
      <c r="C2697" t="s">
        <v>41</v>
      </c>
      <c r="D2697" t="s">
        <v>333</v>
      </c>
      <c r="E2697" t="s">
        <v>660</v>
      </c>
      <c r="F2697" t="s">
        <v>1772</v>
      </c>
    </row>
    <row r="2698" spans="1:6" x14ac:dyDescent="0.25">
      <c r="A2698" t="s">
        <v>7</v>
      </c>
      <c r="B2698" t="s">
        <v>16</v>
      </c>
      <c r="C2698" t="s">
        <v>48</v>
      </c>
      <c r="D2698" t="s">
        <v>176</v>
      </c>
      <c r="E2698" t="s">
        <v>552</v>
      </c>
      <c r="F2698" t="s">
        <v>1773</v>
      </c>
    </row>
    <row r="2699" spans="1:6" x14ac:dyDescent="0.25">
      <c r="A2699" t="s">
        <v>7</v>
      </c>
      <c r="B2699" t="s">
        <v>16</v>
      </c>
      <c r="C2699" t="s">
        <v>29</v>
      </c>
      <c r="D2699" t="s">
        <v>292</v>
      </c>
      <c r="E2699" t="s">
        <v>625</v>
      </c>
      <c r="F2699" t="s">
        <v>1774</v>
      </c>
    </row>
    <row r="2700" spans="1:6" x14ac:dyDescent="0.25">
      <c r="A2700" t="s">
        <v>7</v>
      </c>
      <c r="B2700" t="s">
        <v>16</v>
      </c>
      <c r="C2700" t="s">
        <v>27</v>
      </c>
      <c r="D2700" t="s">
        <v>151</v>
      </c>
      <c r="E2700" t="s">
        <v>528</v>
      </c>
      <c r="F2700" t="s">
        <v>1775</v>
      </c>
    </row>
    <row r="2701" spans="1:6" x14ac:dyDescent="0.25">
      <c r="A2701" t="s">
        <v>7</v>
      </c>
      <c r="B2701" t="s">
        <v>16</v>
      </c>
      <c r="C2701" t="s">
        <v>99</v>
      </c>
      <c r="D2701" t="s">
        <v>329</v>
      </c>
      <c r="E2701" t="s">
        <v>657</v>
      </c>
      <c r="F2701" t="s">
        <v>1776</v>
      </c>
    </row>
    <row r="2702" spans="1:6" x14ac:dyDescent="0.25">
      <c r="A2702" t="s">
        <v>7</v>
      </c>
      <c r="B2702" t="s">
        <v>16</v>
      </c>
      <c r="C2702" t="s">
        <v>31</v>
      </c>
      <c r="D2702" t="s">
        <v>313</v>
      </c>
      <c r="E2702" t="s">
        <v>533</v>
      </c>
      <c r="F2702" t="s">
        <v>1635</v>
      </c>
    </row>
    <row r="2703" spans="1:6" x14ac:dyDescent="0.25">
      <c r="A2703" t="s">
        <v>7</v>
      </c>
      <c r="B2703" t="s">
        <v>16</v>
      </c>
      <c r="C2703" t="s">
        <v>26</v>
      </c>
      <c r="D2703" t="s">
        <v>297</v>
      </c>
      <c r="E2703" t="s">
        <v>630</v>
      </c>
      <c r="F2703" t="s">
        <v>1777</v>
      </c>
    </row>
    <row r="2704" spans="1:6" x14ac:dyDescent="0.25">
      <c r="A2704" t="s">
        <v>7</v>
      </c>
      <c r="B2704" t="s">
        <v>16</v>
      </c>
      <c r="C2704" t="s">
        <v>31</v>
      </c>
      <c r="D2704" t="s">
        <v>149</v>
      </c>
      <c r="E2704" t="s">
        <v>526</v>
      </c>
      <c r="F2704" t="s">
        <v>1778</v>
      </c>
    </row>
    <row r="2705" spans="1:6" x14ac:dyDescent="0.25">
      <c r="A2705" t="s">
        <v>7</v>
      </c>
      <c r="B2705" t="s">
        <v>16</v>
      </c>
      <c r="C2705" t="s">
        <v>24</v>
      </c>
      <c r="D2705" t="s">
        <v>327</v>
      </c>
      <c r="E2705" t="s">
        <v>656</v>
      </c>
      <c r="F2705" t="s">
        <v>1779</v>
      </c>
    </row>
    <row r="2706" spans="1:6" x14ac:dyDescent="0.25">
      <c r="A2706" t="s">
        <v>7</v>
      </c>
      <c r="B2706" t="s">
        <v>16</v>
      </c>
      <c r="C2706" t="s">
        <v>27</v>
      </c>
      <c r="D2706" t="s">
        <v>229</v>
      </c>
      <c r="E2706" t="s">
        <v>519</v>
      </c>
      <c r="F2706" t="s">
        <v>1780</v>
      </c>
    </row>
    <row r="2707" spans="1:6" x14ac:dyDescent="0.25">
      <c r="A2707" t="s">
        <v>7</v>
      </c>
      <c r="B2707" t="s">
        <v>16</v>
      </c>
      <c r="C2707" t="s">
        <v>27</v>
      </c>
      <c r="D2707" t="s">
        <v>143</v>
      </c>
      <c r="E2707" t="s">
        <v>521</v>
      </c>
      <c r="F2707" t="s">
        <v>1781</v>
      </c>
    </row>
    <row r="2708" spans="1:6" x14ac:dyDescent="0.25">
      <c r="A2708" t="s">
        <v>7</v>
      </c>
      <c r="B2708" t="s">
        <v>16</v>
      </c>
      <c r="C2708" t="s">
        <v>41</v>
      </c>
      <c r="D2708" t="s">
        <v>293</v>
      </c>
      <c r="E2708" t="s">
        <v>626</v>
      </c>
      <c r="F2708" t="s">
        <v>1782</v>
      </c>
    </row>
    <row r="2709" spans="1:6" x14ac:dyDescent="0.25">
      <c r="A2709" t="s">
        <v>7</v>
      </c>
      <c r="B2709" t="s">
        <v>16</v>
      </c>
      <c r="C2709" t="s">
        <v>26</v>
      </c>
      <c r="D2709" t="s">
        <v>180</v>
      </c>
      <c r="E2709" t="s">
        <v>555</v>
      </c>
      <c r="F2709" t="s">
        <v>1165</v>
      </c>
    </row>
    <row r="2710" spans="1:6" x14ac:dyDescent="0.25">
      <c r="A2710" t="s">
        <v>7</v>
      </c>
      <c r="B2710" t="s">
        <v>16</v>
      </c>
      <c r="C2710" t="s">
        <v>31</v>
      </c>
      <c r="D2710" t="s">
        <v>294</v>
      </c>
      <c r="E2710" t="s">
        <v>627</v>
      </c>
      <c r="F2710" t="s">
        <v>1783</v>
      </c>
    </row>
    <row r="2711" spans="1:6" x14ac:dyDescent="0.25">
      <c r="A2711" t="s">
        <v>7</v>
      </c>
      <c r="B2711" t="s">
        <v>16</v>
      </c>
      <c r="C2711" t="s">
        <v>82</v>
      </c>
      <c r="D2711" t="s">
        <v>339</v>
      </c>
      <c r="E2711" t="s">
        <v>666</v>
      </c>
      <c r="F2711" t="s">
        <v>1688</v>
      </c>
    </row>
    <row r="2712" spans="1:6" x14ac:dyDescent="0.25">
      <c r="A2712" t="s">
        <v>7</v>
      </c>
      <c r="B2712" t="s">
        <v>16</v>
      </c>
      <c r="C2712" t="s">
        <v>90</v>
      </c>
      <c r="D2712" t="s">
        <v>305</v>
      </c>
      <c r="E2712" t="s">
        <v>638</v>
      </c>
      <c r="F2712" t="s">
        <v>1784</v>
      </c>
    </row>
    <row r="2713" spans="1:6" x14ac:dyDescent="0.25">
      <c r="A2713" t="s">
        <v>7</v>
      </c>
      <c r="B2713" t="s">
        <v>16</v>
      </c>
      <c r="C2713" t="s">
        <v>35</v>
      </c>
      <c r="D2713" t="s">
        <v>155</v>
      </c>
      <c r="E2713" t="s">
        <v>532</v>
      </c>
      <c r="F2713" t="s">
        <v>1785</v>
      </c>
    </row>
    <row r="2714" spans="1:6" x14ac:dyDescent="0.25">
      <c r="A2714" t="s">
        <v>7</v>
      </c>
      <c r="B2714" t="s">
        <v>16</v>
      </c>
      <c r="C2714" t="s">
        <v>51</v>
      </c>
      <c r="D2714" t="s">
        <v>181</v>
      </c>
      <c r="E2714" t="s">
        <v>556</v>
      </c>
      <c r="F2714" t="s">
        <v>1341</v>
      </c>
    </row>
    <row r="2715" spans="1:6" x14ac:dyDescent="0.25">
      <c r="A2715" t="s">
        <v>7</v>
      </c>
      <c r="B2715" t="s">
        <v>16</v>
      </c>
      <c r="C2715" t="s">
        <v>62</v>
      </c>
      <c r="D2715" t="s">
        <v>212</v>
      </c>
      <c r="E2715" t="s">
        <v>581</v>
      </c>
      <c r="F2715" t="s">
        <v>1786</v>
      </c>
    </row>
    <row r="2716" spans="1:6" x14ac:dyDescent="0.25">
      <c r="A2716" t="s">
        <v>7</v>
      </c>
      <c r="B2716" t="s">
        <v>16</v>
      </c>
      <c r="C2716" t="s">
        <v>57</v>
      </c>
      <c r="D2716" t="s">
        <v>324</v>
      </c>
      <c r="E2716" t="s">
        <v>653</v>
      </c>
      <c r="F2716" t="s">
        <v>1787</v>
      </c>
    </row>
    <row r="2717" spans="1:6" x14ac:dyDescent="0.25">
      <c r="A2717" t="s">
        <v>7</v>
      </c>
      <c r="B2717" t="s">
        <v>16</v>
      </c>
      <c r="C2717" t="s">
        <v>34</v>
      </c>
      <c r="D2717" t="s">
        <v>154</v>
      </c>
      <c r="E2717" t="s">
        <v>531</v>
      </c>
      <c r="F2717" t="s">
        <v>1788</v>
      </c>
    </row>
    <row r="2718" spans="1:6" x14ac:dyDescent="0.25">
      <c r="A2718" t="s">
        <v>7</v>
      </c>
      <c r="B2718" t="s">
        <v>16</v>
      </c>
      <c r="C2718" t="s">
        <v>63</v>
      </c>
      <c r="D2718" t="s">
        <v>344</v>
      </c>
      <c r="E2718" t="s">
        <v>671</v>
      </c>
      <c r="F2718" t="s">
        <v>1738</v>
      </c>
    </row>
    <row r="2719" spans="1:6" x14ac:dyDescent="0.25">
      <c r="A2719" t="s">
        <v>7</v>
      </c>
      <c r="B2719" t="s">
        <v>16</v>
      </c>
      <c r="C2719" t="s">
        <v>61</v>
      </c>
      <c r="D2719" t="s">
        <v>334</v>
      </c>
      <c r="E2719" t="s">
        <v>661</v>
      </c>
      <c r="F2719" t="s">
        <v>847</v>
      </c>
    </row>
    <row r="2720" spans="1:6" x14ac:dyDescent="0.25">
      <c r="A2720" t="s">
        <v>7</v>
      </c>
      <c r="B2720" t="s">
        <v>16</v>
      </c>
      <c r="C2720" t="s">
        <v>50</v>
      </c>
      <c r="D2720" t="s">
        <v>178</v>
      </c>
      <c r="E2720" t="s">
        <v>519</v>
      </c>
      <c r="F2720" t="s">
        <v>1789</v>
      </c>
    </row>
    <row r="2721" spans="1:6" x14ac:dyDescent="0.25">
      <c r="A2721" t="s">
        <v>7</v>
      </c>
      <c r="B2721" t="s">
        <v>16</v>
      </c>
      <c r="C2721" t="s">
        <v>22</v>
      </c>
      <c r="D2721" t="s">
        <v>302</v>
      </c>
      <c r="E2721" t="s">
        <v>635</v>
      </c>
      <c r="F2721" t="s">
        <v>1790</v>
      </c>
    </row>
    <row r="2722" spans="1:6" x14ac:dyDescent="0.25">
      <c r="A2722" t="s">
        <v>7</v>
      </c>
      <c r="B2722" t="s">
        <v>16</v>
      </c>
      <c r="C2722" t="s">
        <v>37</v>
      </c>
      <c r="D2722" t="s">
        <v>270</v>
      </c>
      <c r="E2722" t="s">
        <v>607</v>
      </c>
      <c r="F2722" t="s">
        <v>1745</v>
      </c>
    </row>
    <row r="2723" spans="1:6" x14ac:dyDescent="0.25">
      <c r="A2723" t="s">
        <v>7</v>
      </c>
      <c r="B2723" t="s">
        <v>16</v>
      </c>
      <c r="C2723" t="s">
        <v>95</v>
      </c>
      <c r="D2723" t="s">
        <v>336</v>
      </c>
      <c r="E2723" t="s">
        <v>663</v>
      </c>
      <c r="F2723" t="s">
        <v>1791</v>
      </c>
    </row>
    <row r="2724" spans="1:6" x14ac:dyDescent="0.25">
      <c r="A2724" t="s">
        <v>7</v>
      </c>
      <c r="B2724" t="s">
        <v>16</v>
      </c>
      <c r="C2724" t="s">
        <v>22</v>
      </c>
      <c r="D2724" t="s">
        <v>345</v>
      </c>
      <c r="E2724" t="s">
        <v>672</v>
      </c>
      <c r="F2724" t="s">
        <v>1412</v>
      </c>
    </row>
    <row r="2725" spans="1:6" x14ac:dyDescent="0.25">
      <c r="A2725" t="s">
        <v>7</v>
      </c>
      <c r="B2725" t="s">
        <v>16</v>
      </c>
      <c r="C2725" t="s">
        <v>56</v>
      </c>
      <c r="D2725" t="s">
        <v>346</v>
      </c>
      <c r="E2725" t="s">
        <v>673</v>
      </c>
      <c r="F2725" t="s">
        <v>1696</v>
      </c>
    </row>
    <row r="2726" spans="1:6" x14ac:dyDescent="0.25">
      <c r="A2726" t="s">
        <v>7</v>
      </c>
      <c r="B2726" t="s">
        <v>16</v>
      </c>
      <c r="C2726" t="s">
        <v>57</v>
      </c>
      <c r="D2726" t="s">
        <v>275</v>
      </c>
      <c r="E2726" t="s">
        <v>611</v>
      </c>
      <c r="F2726" t="s">
        <v>1187</v>
      </c>
    </row>
    <row r="2727" spans="1:6" x14ac:dyDescent="0.25">
      <c r="A2727" t="s">
        <v>7</v>
      </c>
      <c r="B2727" t="s">
        <v>16</v>
      </c>
      <c r="C2727" t="s">
        <v>80</v>
      </c>
      <c r="D2727" t="s">
        <v>335</v>
      </c>
      <c r="E2727" t="s">
        <v>662</v>
      </c>
      <c r="F2727" t="s">
        <v>1188</v>
      </c>
    </row>
    <row r="2728" spans="1:6" x14ac:dyDescent="0.25">
      <c r="A2728" t="s">
        <v>7</v>
      </c>
      <c r="B2728" t="s">
        <v>16</v>
      </c>
      <c r="C2728" t="s">
        <v>38</v>
      </c>
      <c r="D2728" t="s">
        <v>199</v>
      </c>
      <c r="E2728" t="s">
        <v>570</v>
      </c>
      <c r="F2728" t="s">
        <v>1792</v>
      </c>
    </row>
    <row r="2729" spans="1:6" x14ac:dyDescent="0.25">
      <c r="A2729" t="s">
        <v>7</v>
      </c>
      <c r="B2729" t="s">
        <v>16</v>
      </c>
      <c r="C2729" t="s">
        <v>57</v>
      </c>
      <c r="D2729" t="s">
        <v>340</v>
      </c>
      <c r="E2729" t="s">
        <v>667</v>
      </c>
      <c r="F2729" t="s">
        <v>1793</v>
      </c>
    </row>
    <row r="2730" spans="1:6" x14ac:dyDescent="0.25">
      <c r="A2730" t="s">
        <v>7</v>
      </c>
      <c r="B2730" t="s">
        <v>16</v>
      </c>
      <c r="C2730" t="s">
        <v>51</v>
      </c>
      <c r="D2730" t="s">
        <v>300</v>
      </c>
      <c r="E2730" t="s">
        <v>633</v>
      </c>
      <c r="F2730" t="s">
        <v>1794</v>
      </c>
    </row>
    <row r="2731" spans="1:6" x14ac:dyDescent="0.25">
      <c r="A2731" t="s">
        <v>7</v>
      </c>
      <c r="B2731" t="s">
        <v>16</v>
      </c>
      <c r="C2731" t="s">
        <v>55</v>
      </c>
      <c r="D2731" t="s">
        <v>347</v>
      </c>
      <c r="E2731" t="s">
        <v>674</v>
      </c>
      <c r="F2731" t="s">
        <v>1746</v>
      </c>
    </row>
    <row r="2732" spans="1:6" x14ac:dyDescent="0.25">
      <c r="A2732" t="s">
        <v>7</v>
      </c>
      <c r="B2732" t="s">
        <v>16</v>
      </c>
      <c r="C2732" t="s">
        <v>57</v>
      </c>
      <c r="D2732" t="s">
        <v>348</v>
      </c>
      <c r="E2732" t="s">
        <v>675</v>
      </c>
      <c r="F2732" t="s">
        <v>1795</v>
      </c>
    </row>
    <row r="2733" spans="1:6" x14ac:dyDescent="0.25">
      <c r="A2733" t="s">
        <v>7</v>
      </c>
      <c r="B2733" t="s">
        <v>16</v>
      </c>
      <c r="C2733" t="s">
        <v>33</v>
      </c>
      <c r="D2733" t="s">
        <v>153</v>
      </c>
      <c r="E2733" t="s">
        <v>530</v>
      </c>
      <c r="F2733" t="s">
        <v>1130</v>
      </c>
    </row>
    <row r="2734" spans="1:6" x14ac:dyDescent="0.25">
      <c r="A2734" t="s">
        <v>7</v>
      </c>
      <c r="B2734" t="s">
        <v>16</v>
      </c>
      <c r="C2734" t="s">
        <v>27</v>
      </c>
      <c r="D2734" t="s">
        <v>171</v>
      </c>
      <c r="E2734" t="s">
        <v>547</v>
      </c>
      <c r="F2734" t="s">
        <v>1609</v>
      </c>
    </row>
    <row r="2735" spans="1:6" x14ac:dyDescent="0.25">
      <c r="A2735" t="s">
        <v>7</v>
      </c>
      <c r="B2735" t="s">
        <v>16</v>
      </c>
      <c r="C2735" t="s">
        <v>30</v>
      </c>
      <c r="D2735" t="s">
        <v>349</v>
      </c>
      <c r="E2735" t="s">
        <v>676</v>
      </c>
      <c r="F2735" t="s">
        <v>1700</v>
      </c>
    </row>
    <row r="2736" spans="1:6" x14ac:dyDescent="0.25">
      <c r="A2736" t="s">
        <v>7</v>
      </c>
      <c r="B2736" t="s">
        <v>16</v>
      </c>
      <c r="C2736" t="s">
        <v>47</v>
      </c>
      <c r="D2736" t="s">
        <v>208</v>
      </c>
      <c r="E2736" t="s">
        <v>577</v>
      </c>
      <c r="F2736" t="s">
        <v>1656</v>
      </c>
    </row>
    <row r="2737" spans="1:6" x14ac:dyDescent="0.25">
      <c r="A2737" t="s">
        <v>7</v>
      </c>
      <c r="B2737" t="s">
        <v>16</v>
      </c>
      <c r="C2737" t="s">
        <v>39</v>
      </c>
      <c r="D2737" t="s">
        <v>161</v>
      </c>
      <c r="E2737" t="s">
        <v>538</v>
      </c>
      <c r="F2737" t="s">
        <v>1365</v>
      </c>
    </row>
    <row r="2738" spans="1:6" x14ac:dyDescent="0.25">
      <c r="A2738" t="s">
        <v>7</v>
      </c>
      <c r="B2738" t="s">
        <v>16</v>
      </c>
      <c r="C2738" t="s">
        <v>95</v>
      </c>
      <c r="D2738" t="s">
        <v>315</v>
      </c>
      <c r="E2738" t="s">
        <v>646</v>
      </c>
      <c r="F2738" t="s">
        <v>1615</v>
      </c>
    </row>
    <row r="2739" spans="1:6" x14ac:dyDescent="0.25">
      <c r="A2739" t="s">
        <v>7</v>
      </c>
      <c r="B2739" t="s">
        <v>16</v>
      </c>
      <c r="C2739" t="s">
        <v>99</v>
      </c>
      <c r="D2739" t="s">
        <v>330</v>
      </c>
      <c r="E2739" t="s">
        <v>658</v>
      </c>
      <c r="F2739" t="s">
        <v>1134</v>
      </c>
    </row>
    <row r="2740" spans="1:6" x14ac:dyDescent="0.25">
      <c r="A2740" t="s">
        <v>7</v>
      </c>
      <c r="B2740" t="s">
        <v>16</v>
      </c>
      <c r="C2740" t="s">
        <v>59</v>
      </c>
      <c r="D2740" t="s">
        <v>224</v>
      </c>
      <c r="E2740" t="s">
        <v>519</v>
      </c>
      <c r="F2740" t="s">
        <v>1796</v>
      </c>
    </row>
    <row r="2741" spans="1:6" x14ac:dyDescent="0.25">
      <c r="A2741" t="s">
        <v>7</v>
      </c>
      <c r="B2741" t="s">
        <v>16</v>
      </c>
      <c r="C2741" t="s">
        <v>42</v>
      </c>
      <c r="D2741" t="s">
        <v>165</v>
      </c>
      <c r="E2741" t="s">
        <v>541</v>
      </c>
      <c r="F2741" t="s">
        <v>1796</v>
      </c>
    </row>
    <row r="2742" spans="1:6" x14ac:dyDescent="0.25">
      <c r="A2742" t="s">
        <v>7</v>
      </c>
      <c r="B2742" t="s">
        <v>16</v>
      </c>
      <c r="C2742" t="s">
        <v>29</v>
      </c>
      <c r="D2742" t="s">
        <v>147</v>
      </c>
      <c r="E2742" t="s">
        <v>524</v>
      </c>
      <c r="F2742" t="s">
        <v>1796</v>
      </c>
    </row>
    <row r="2743" spans="1:6" x14ac:dyDescent="0.25">
      <c r="A2743" t="s">
        <v>7</v>
      </c>
      <c r="B2743" t="s">
        <v>16</v>
      </c>
      <c r="C2743" t="s">
        <v>34</v>
      </c>
      <c r="D2743" t="s">
        <v>350</v>
      </c>
      <c r="E2743" t="s">
        <v>677</v>
      </c>
      <c r="F2743" t="s">
        <v>1797</v>
      </c>
    </row>
    <row r="2744" spans="1:6" x14ac:dyDescent="0.25">
      <c r="A2744" t="s">
        <v>7</v>
      </c>
      <c r="B2744" t="s">
        <v>16</v>
      </c>
      <c r="C2744" t="s">
        <v>59</v>
      </c>
      <c r="D2744" t="s">
        <v>285</v>
      </c>
      <c r="E2744" t="s">
        <v>619</v>
      </c>
      <c r="F2744" t="s">
        <v>1135</v>
      </c>
    </row>
    <row r="2745" spans="1:6" x14ac:dyDescent="0.25">
      <c r="A2745" t="s">
        <v>7</v>
      </c>
      <c r="B2745" t="s">
        <v>16</v>
      </c>
      <c r="C2745" t="s">
        <v>61</v>
      </c>
      <c r="D2745" t="s">
        <v>320</v>
      </c>
      <c r="E2745" t="s">
        <v>649</v>
      </c>
      <c r="F2745" t="s">
        <v>1754</v>
      </c>
    </row>
    <row r="2746" spans="1:6" x14ac:dyDescent="0.25">
      <c r="A2746" t="s">
        <v>7</v>
      </c>
      <c r="B2746" t="s">
        <v>16</v>
      </c>
      <c r="C2746" t="s">
        <v>24</v>
      </c>
      <c r="D2746" t="s">
        <v>140</v>
      </c>
      <c r="E2746" t="s">
        <v>518</v>
      </c>
      <c r="F2746" t="s">
        <v>1798</v>
      </c>
    </row>
    <row r="2747" spans="1:6" x14ac:dyDescent="0.25">
      <c r="A2747" t="s">
        <v>7</v>
      </c>
      <c r="B2747" t="s">
        <v>16</v>
      </c>
      <c r="C2747" t="s">
        <v>75</v>
      </c>
      <c r="D2747" t="s">
        <v>243</v>
      </c>
      <c r="E2747" t="s">
        <v>595</v>
      </c>
      <c r="F2747" t="s">
        <v>1201</v>
      </c>
    </row>
    <row r="2748" spans="1:6" x14ac:dyDescent="0.25">
      <c r="A2748" t="s">
        <v>7</v>
      </c>
      <c r="B2748" t="s">
        <v>16</v>
      </c>
      <c r="C2748" t="s">
        <v>54</v>
      </c>
      <c r="D2748" t="s">
        <v>185</v>
      </c>
      <c r="E2748" t="s">
        <v>559</v>
      </c>
      <c r="F2748" t="s">
        <v>921</v>
      </c>
    </row>
    <row r="2749" spans="1:6" x14ac:dyDescent="0.25">
      <c r="A2749" t="s">
        <v>7</v>
      </c>
      <c r="B2749" t="s">
        <v>16</v>
      </c>
      <c r="C2749" t="s">
        <v>32</v>
      </c>
      <c r="D2749" t="s">
        <v>150</v>
      </c>
      <c r="E2749" t="s">
        <v>527</v>
      </c>
      <c r="F2749" t="s">
        <v>922</v>
      </c>
    </row>
    <row r="2750" spans="1:6" x14ac:dyDescent="0.25">
      <c r="A2750" t="s">
        <v>7</v>
      </c>
      <c r="B2750" t="s">
        <v>16</v>
      </c>
      <c r="C2750" t="s">
        <v>85</v>
      </c>
      <c r="D2750" t="s">
        <v>351</v>
      </c>
      <c r="E2750" t="s">
        <v>678</v>
      </c>
      <c r="F2750" t="s">
        <v>1799</v>
      </c>
    </row>
    <row r="2751" spans="1:6" x14ac:dyDescent="0.25">
      <c r="A2751" t="s">
        <v>7</v>
      </c>
      <c r="B2751" t="s">
        <v>16</v>
      </c>
      <c r="C2751" t="s">
        <v>45</v>
      </c>
      <c r="D2751" t="s">
        <v>170</v>
      </c>
      <c r="E2751" t="s">
        <v>546</v>
      </c>
      <c r="F2751" t="s">
        <v>1800</v>
      </c>
    </row>
    <row r="2752" spans="1:6" x14ac:dyDescent="0.25">
      <c r="A2752" t="s">
        <v>7</v>
      </c>
      <c r="B2752" t="s">
        <v>16</v>
      </c>
      <c r="C2752" t="s">
        <v>38</v>
      </c>
      <c r="D2752" t="s">
        <v>188</v>
      </c>
      <c r="E2752" t="s">
        <v>562</v>
      </c>
      <c r="F2752" t="s">
        <v>965</v>
      </c>
    </row>
    <row r="2753" spans="1:6" x14ac:dyDescent="0.25">
      <c r="A2753" t="s">
        <v>7</v>
      </c>
      <c r="B2753" t="s">
        <v>16</v>
      </c>
      <c r="C2753" t="s">
        <v>37</v>
      </c>
      <c r="D2753" t="s">
        <v>159</v>
      </c>
      <c r="E2753" t="s">
        <v>536</v>
      </c>
      <c r="F2753" t="s">
        <v>1801</v>
      </c>
    </row>
    <row r="2754" spans="1:6" x14ac:dyDescent="0.25">
      <c r="A2754" t="s">
        <v>7</v>
      </c>
      <c r="B2754" t="s">
        <v>16</v>
      </c>
      <c r="C2754" t="s">
        <v>43</v>
      </c>
      <c r="D2754" t="s">
        <v>166</v>
      </c>
      <c r="E2754" t="s">
        <v>542</v>
      </c>
      <c r="F2754" t="s">
        <v>1704</v>
      </c>
    </row>
    <row r="2755" spans="1:6" x14ac:dyDescent="0.25">
      <c r="A2755" t="s">
        <v>7</v>
      </c>
      <c r="B2755" t="s">
        <v>16</v>
      </c>
      <c r="C2755" t="s">
        <v>62</v>
      </c>
      <c r="D2755" t="s">
        <v>213</v>
      </c>
      <c r="E2755" t="s">
        <v>582</v>
      </c>
      <c r="F2755" t="s">
        <v>1207</v>
      </c>
    </row>
    <row r="2756" spans="1:6" x14ac:dyDescent="0.25">
      <c r="A2756" t="s">
        <v>7</v>
      </c>
      <c r="B2756" t="s">
        <v>16</v>
      </c>
      <c r="C2756" t="s">
        <v>53</v>
      </c>
      <c r="D2756" t="s">
        <v>184</v>
      </c>
      <c r="E2756" t="s">
        <v>558</v>
      </c>
      <c r="F2756" t="s">
        <v>1264</v>
      </c>
    </row>
    <row r="2757" spans="1:6" x14ac:dyDescent="0.25">
      <c r="A2757" t="s">
        <v>7</v>
      </c>
      <c r="B2757" t="s">
        <v>16</v>
      </c>
      <c r="C2757" t="s">
        <v>25</v>
      </c>
      <c r="D2757" t="s">
        <v>342</v>
      </c>
      <c r="E2757" t="s">
        <v>669</v>
      </c>
      <c r="F2757" t="s">
        <v>1266</v>
      </c>
    </row>
    <row r="2758" spans="1:6" x14ac:dyDescent="0.25">
      <c r="A2758" t="s">
        <v>7</v>
      </c>
      <c r="B2758" t="s">
        <v>16</v>
      </c>
      <c r="C2758" t="s">
        <v>41</v>
      </c>
      <c r="D2758" t="s">
        <v>164</v>
      </c>
      <c r="E2758" t="s">
        <v>540</v>
      </c>
      <c r="F2758" t="s">
        <v>1019</v>
      </c>
    </row>
    <row r="2759" spans="1:6" x14ac:dyDescent="0.25">
      <c r="A2759" t="s">
        <v>7</v>
      </c>
      <c r="B2759" t="s">
        <v>16</v>
      </c>
      <c r="C2759" t="s">
        <v>56</v>
      </c>
      <c r="D2759" t="s">
        <v>187</v>
      </c>
      <c r="E2759" t="s">
        <v>561</v>
      </c>
      <c r="F2759" t="s">
        <v>1146</v>
      </c>
    </row>
    <row r="2760" spans="1:6" x14ac:dyDescent="0.25">
      <c r="A2760" t="s">
        <v>7</v>
      </c>
      <c r="B2760" t="s">
        <v>16</v>
      </c>
      <c r="C2760" t="s">
        <v>91</v>
      </c>
      <c r="D2760" t="s">
        <v>307</v>
      </c>
      <c r="E2760" t="s">
        <v>639</v>
      </c>
      <c r="F2760" t="s">
        <v>1434</v>
      </c>
    </row>
    <row r="2761" spans="1:6" x14ac:dyDescent="0.25">
      <c r="A2761" t="s">
        <v>7</v>
      </c>
      <c r="B2761" t="s">
        <v>16</v>
      </c>
      <c r="C2761" t="s">
        <v>27</v>
      </c>
      <c r="D2761" t="s">
        <v>323</v>
      </c>
      <c r="E2761" t="s">
        <v>652</v>
      </c>
      <c r="F2761" t="s">
        <v>925</v>
      </c>
    </row>
    <row r="2762" spans="1:6" x14ac:dyDescent="0.25">
      <c r="A2762" t="s">
        <v>7</v>
      </c>
      <c r="B2762" t="s">
        <v>16</v>
      </c>
      <c r="C2762" t="s">
        <v>54</v>
      </c>
      <c r="D2762" t="s">
        <v>204</v>
      </c>
      <c r="E2762" t="s">
        <v>574</v>
      </c>
      <c r="F2762" t="s">
        <v>1025</v>
      </c>
    </row>
    <row r="2763" spans="1:6" x14ac:dyDescent="0.25">
      <c r="A2763" t="s">
        <v>7</v>
      </c>
      <c r="B2763" t="s">
        <v>16</v>
      </c>
      <c r="C2763" t="s">
        <v>39</v>
      </c>
      <c r="D2763" t="s">
        <v>240</v>
      </c>
      <c r="E2763" t="s">
        <v>593</v>
      </c>
      <c r="F2763" t="s">
        <v>1436</v>
      </c>
    </row>
    <row r="2764" spans="1:6" x14ac:dyDescent="0.25">
      <c r="A2764" t="s">
        <v>7</v>
      </c>
      <c r="B2764" t="s">
        <v>16</v>
      </c>
      <c r="C2764" t="s">
        <v>87</v>
      </c>
      <c r="D2764" t="s">
        <v>295</v>
      </c>
      <c r="E2764" t="s">
        <v>628</v>
      </c>
      <c r="F2764" t="s">
        <v>1026</v>
      </c>
    </row>
    <row r="2765" spans="1:6" x14ac:dyDescent="0.25">
      <c r="A2765" t="s">
        <v>7</v>
      </c>
      <c r="B2765" t="s">
        <v>16</v>
      </c>
      <c r="C2765" t="s">
        <v>55</v>
      </c>
      <c r="D2765" t="s">
        <v>308</v>
      </c>
      <c r="E2765" t="s">
        <v>640</v>
      </c>
      <c r="F2765" t="s">
        <v>1149</v>
      </c>
    </row>
    <row r="2766" spans="1:6" x14ac:dyDescent="0.25">
      <c r="A2766" t="s">
        <v>7</v>
      </c>
      <c r="B2766" t="s">
        <v>16</v>
      </c>
      <c r="C2766" t="s">
        <v>55</v>
      </c>
      <c r="D2766" t="s">
        <v>186</v>
      </c>
      <c r="E2766" t="s">
        <v>560</v>
      </c>
      <c r="F2766" t="s">
        <v>1497</v>
      </c>
    </row>
    <row r="2767" spans="1:6" x14ac:dyDescent="0.25">
      <c r="A2767" t="s">
        <v>7</v>
      </c>
      <c r="B2767" t="s">
        <v>16</v>
      </c>
      <c r="C2767" t="s">
        <v>99</v>
      </c>
      <c r="D2767" t="s">
        <v>332</v>
      </c>
      <c r="E2767" t="s">
        <v>659</v>
      </c>
      <c r="F2767" t="s">
        <v>1151</v>
      </c>
    </row>
    <row r="2768" spans="1:6" x14ac:dyDescent="0.25">
      <c r="A2768" t="s">
        <v>7</v>
      </c>
      <c r="B2768" t="s">
        <v>16</v>
      </c>
      <c r="C2768" t="s">
        <v>29</v>
      </c>
      <c r="D2768" t="s">
        <v>272</v>
      </c>
      <c r="E2768" t="s">
        <v>608</v>
      </c>
      <c r="F2768" t="s">
        <v>927</v>
      </c>
    </row>
    <row r="2769" spans="1:6" x14ac:dyDescent="0.25">
      <c r="A2769" t="s">
        <v>7</v>
      </c>
      <c r="B2769" t="s">
        <v>16</v>
      </c>
      <c r="C2769" t="s">
        <v>27</v>
      </c>
      <c r="D2769" t="s">
        <v>195</v>
      </c>
      <c r="E2769" t="s">
        <v>568</v>
      </c>
      <c r="F2769" t="s">
        <v>976</v>
      </c>
    </row>
    <row r="2770" spans="1:6" x14ac:dyDescent="0.25">
      <c r="A2770" t="s">
        <v>7</v>
      </c>
      <c r="B2770" t="s">
        <v>16</v>
      </c>
      <c r="C2770" t="s">
        <v>27</v>
      </c>
      <c r="D2770" t="s">
        <v>245</v>
      </c>
      <c r="E2770" t="s">
        <v>519</v>
      </c>
      <c r="F2770" t="s">
        <v>1270</v>
      </c>
    </row>
    <row r="2771" spans="1:6" x14ac:dyDescent="0.25">
      <c r="A2771" t="s">
        <v>7</v>
      </c>
      <c r="B2771" t="s">
        <v>16</v>
      </c>
      <c r="C2771" t="s">
        <v>67</v>
      </c>
      <c r="D2771" t="s">
        <v>301</v>
      </c>
      <c r="E2771" t="s">
        <v>634</v>
      </c>
      <c r="F2771" t="s">
        <v>884</v>
      </c>
    </row>
    <row r="2772" spans="1:6" x14ac:dyDescent="0.25">
      <c r="A2772" t="s">
        <v>7</v>
      </c>
      <c r="B2772" t="s">
        <v>16</v>
      </c>
      <c r="C2772" t="s">
        <v>49</v>
      </c>
      <c r="D2772" t="s">
        <v>257</v>
      </c>
      <c r="E2772" t="s">
        <v>601</v>
      </c>
      <c r="F2772" t="s">
        <v>1031</v>
      </c>
    </row>
    <row r="2773" spans="1:6" x14ac:dyDescent="0.25">
      <c r="A2773" t="s">
        <v>7</v>
      </c>
      <c r="B2773" t="s">
        <v>16</v>
      </c>
      <c r="C2773" t="s">
        <v>38</v>
      </c>
      <c r="D2773" t="s">
        <v>206</v>
      </c>
      <c r="E2773" t="s">
        <v>575</v>
      </c>
      <c r="F2773" t="s">
        <v>1034</v>
      </c>
    </row>
    <row r="2774" spans="1:6" x14ac:dyDescent="0.25">
      <c r="A2774" t="s">
        <v>7</v>
      </c>
      <c r="B2774" t="s">
        <v>16</v>
      </c>
      <c r="C2774" t="s">
        <v>57</v>
      </c>
      <c r="D2774" t="s">
        <v>200</v>
      </c>
      <c r="E2774" t="s">
        <v>519</v>
      </c>
      <c r="F2774" t="s">
        <v>1035</v>
      </c>
    </row>
    <row r="2775" spans="1:6" x14ac:dyDescent="0.25">
      <c r="A2775" t="s">
        <v>7</v>
      </c>
      <c r="B2775" t="s">
        <v>16</v>
      </c>
      <c r="C2775" t="s">
        <v>56</v>
      </c>
      <c r="D2775" t="s">
        <v>193</v>
      </c>
      <c r="E2775" t="s">
        <v>566</v>
      </c>
      <c r="F2775" t="s">
        <v>890</v>
      </c>
    </row>
    <row r="2776" spans="1:6" x14ac:dyDescent="0.25">
      <c r="A2776" t="s">
        <v>7</v>
      </c>
      <c r="B2776" t="s">
        <v>16</v>
      </c>
      <c r="C2776" t="s">
        <v>89</v>
      </c>
      <c r="D2776" t="s">
        <v>317</v>
      </c>
      <c r="E2776" t="s">
        <v>648</v>
      </c>
      <c r="F2776" t="s">
        <v>892</v>
      </c>
    </row>
    <row r="2777" spans="1:6" x14ac:dyDescent="0.25">
      <c r="A2777" t="s">
        <v>7</v>
      </c>
      <c r="B2777" t="s">
        <v>16</v>
      </c>
      <c r="C2777" t="s">
        <v>91</v>
      </c>
      <c r="D2777" t="s">
        <v>310</v>
      </c>
      <c r="E2777" t="s">
        <v>642</v>
      </c>
      <c r="F2777" t="s">
        <v>1154</v>
      </c>
    </row>
    <row r="2778" spans="1:6" x14ac:dyDescent="0.25">
      <c r="A2778" t="s">
        <v>7</v>
      </c>
      <c r="B2778" t="s">
        <v>16</v>
      </c>
      <c r="C2778" t="s">
        <v>59</v>
      </c>
      <c r="D2778" t="s">
        <v>203</v>
      </c>
      <c r="E2778" t="s">
        <v>573</v>
      </c>
      <c r="F2778" t="s">
        <v>1154</v>
      </c>
    </row>
    <row r="2779" spans="1:6" x14ac:dyDescent="0.25">
      <c r="A2779" t="s">
        <v>7</v>
      </c>
      <c r="B2779" t="s">
        <v>16</v>
      </c>
      <c r="C2779" t="s">
        <v>60</v>
      </c>
      <c r="D2779" t="s">
        <v>337</v>
      </c>
      <c r="E2779" t="s">
        <v>664</v>
      </c>
      <c r="F2779" t="s">
        <v>1036</v>
      </c>
    </row>
    <row r="2780" spans="1:6" x14ac:dyDescent="0.25">
      <c r="A2780" t="s">
        <v>7</v>
      </c>
      <c r="B2780" t="s">
        <v>16</v>
      </c>
      <c r="C2780" t="s">
        <v>25</v>
      </c>
      <c r="D2780" t="s">
        <v>352</v>
      </c>
      <c r="E2780" t="s">
        <v>679</v>
      </c>
      <c r="F2780" t="s">
        <v>1271</v>
      </c>
    </row>
    <row r="2781" spans="1:6" x14ac:dyDescent="0.25">
      <c r="A2781" t="s">
        <v>7</v>
      </c>
      <c r="B2781" t="s">
        <v>16</v>
      </c>
      <c r="C2781" t="s">
        <v>93</v>
      </c>
      <c r="D2781" t="s">
        <v>316</v>
      </c>
      <c r="E2781" t="s">
        <v>647</v>
      </c>
      <c r="F2781" t="s">
        <v>894</v>
      </c>
    </row>
    <row r="2782" spans="1:6" x14ac:dyDescent="0.25">
      <c r="A2782" t="s">
        <v>7</v>
      </c>
      <c r="B2782" t="s">
        <v>16</v>
      </c>
      <c r="C2782" t="s">
        <v>86</v>
      </c>
      <c r="D2782" t="s">
        <v>287</v>
      </c>
      <c r="E2782" t="s">
        <v>621</v>
      </c>
      <c r="F2782" t="s">
        <v>894</v>
      </c>
    </row>
    <row r="2783" spans="1:6" x14ac:dyDescent="0.25">
      <c r="A2783" t="s">
        <v>7</v>
      </c>
      <c r="B2783" t="s">
        <v>16</v>
      </c>
      <c r="C2783" t="s">
        <v>85</v>
      </c>
      <c r="D2783" t="s">
        <v>283</v>
      </c>
      <c r="E2783" t="s">
        <v>617</v>
      </c>
      <c r="F2783" t="s">
        <v>934</v>
      </c>
    </row>
    <row r="2784" spans="1:6" x14ac:dyDescent="0.25">
      <c r="A2784" t="s">
        <v>7</v>
      </c>
      <c r="B2784" t="s">
        <v>16</v>
      </c>
      <c r="C2784" t="s">
        <v>88</v>
      </c>
      <c r="D2784" t="s">
        <v>296</v>
      </c>
      <c r="E2784" t="s">
        <v>629</v>
      </c>
      <c r="F2784" t="s">
        <v>1037</v>
      </c>
    </row>
    <row r="2785" spans="1:6" x14ac:dyDescent="0.25">
      <c r="A2785" t="s">
        <v>7</v>
      </c>
      <c r="B2785" t="s">
        <v>16</v>
      </c>
      <c r="C2785" t="s">
        <v>53</v>
      </c>
      <c r="D2785" t="s">
        <v>211</v>
      </c>
      <c r="E2785" t="s">
        <v>580</v>
      </c>
      <c r="F2785" t="s">
        <v>1037</v>
      </c>
    </row>
    <row r="2786" spans="1:6" x14ac:dyDescent="0.25">
      <c r="A2786" t="s">
        <v>7</v>
      </c>
      <c r="B2786" t="s">
        <v>16</v>
      </c>
      <c r="C2786" t="s">
        <v>24</v>
      </c>
      <c r="D2786" t="s">
        <v>202</v>
      </c>
      <c r="E2786" t="s">
        <v>572</v>
      </c>
      <c r="F2786" t="s">
        <v>20</v>
      </c>
    </row>
    <row r="2787" spans="1:6" x14ac:dyDescent="0.25">
      <c r="A2787" t="s">
        <v>7</v>
      </c>
      <c r="B2787" t="s">
        <v>16</v>
      </c>
      <c r="C2787" t="s">
        <v>56</v>
      </c>
      <c r="D2787" t="s">
        <v>196</v>
      </c>
      <c r="E2787" t="s">
        <v>569</v>
      </c>
      <c r="F2787" t="s">
        <v>19</v>
      </c>
    </row>
    <row r="2788" spans="1:6" x14ac:dyDescent="0.25">
      <c r="A2788" t="s">
        <v>7</v>
      </c>
      <c r="B2788" t="s">
        <v>16</v>
      </c>
      <c r="C2788" t="s">
        <v>89</v>
      </c>
      <c r="D2788" t="s">
        <v>341</v>
      </c>
      <c r="E2788" t="s">
        <v>668</v>
      </c>
      <c r="F2788" t="s">
        <v>19</v>
      </c>
    </row>
    <row r="2789" spans="1:6" x14ac:dyDescent="0.25">
      <c r="A2789" t="s">
        <v>7</v>
      </c>
      <c r="B2789" t="s">
        <v>16</v>
      </c>
      <c r="C2789" t="s">
        <v>36</v>
      </c>
      <c r="D2789" t="s">
        <v>276</v>
      </c>
      <c r="E2789" t="s">
        <v>612</v>
      </c>
      <c r="F2789" t="s">
        <v>19</v>
      </c>
    </row>
    <row r="2790" spans="1:6" x14ac:dyDescent="0.25">
      <c r="A2790" t="s">
        <v>7</v>
      </c>
      <c r="B2790" t="s">
        <v>16</v>
      </c>
      <c r="C2790" t="s">
        <v>22</v>
      </c>
      <c r="D2790" t="s">
        <v>146</v>
      </c>
      <c r="E2790" t="s">
        <v>523</v>
      </c>
      <c r="F2790" t="s">
        <v>899</v>
      </c>
    </row>
    <row r="2791" spans="1:6" x14ac:dyDescent="0.25">
      <c r="A2791" t="s">
        <v>7</v>
      </c>
      <c r="B2791" t="s">
        <v>16</v>
      </c>
      <c r="C2791" t="s">
        <v>80</v>
      </c>
      <c r="D2791" t="s">
        <v>277</v>
      </c>
      <c r="E2791" t="s">
        <v>519</v>
      </c>
      <c r="F2791" t="s">
        <v>902</v>
      </c>
    </row>
    <row r="2792" spans="1:6" x14ac:dyDescent="0.25">
      <c r="A2792" t="s">
        <v>7</v>
      </c>
      <c r="B2792" t="s">
        <v>16</v>
      </c>
      <c r="C2792" t="s">
        <v>102</v>
      </c>
      <c r="D2792" t="s">
        <v>353</v>
      </c>
      <c r="E2792" t="s">
        <v>680</v>
      </c>
      <c r="F2792" t="s">
        <v>904</v>
      </c>
    </row>
    <row r="2793" spans="1:6" x14ac:dyDescent="0.25">
      <c r="A2793" t="s">
        <v>7</v>
      </c>
      <c r="B2793" t="s">
        <v>16</v>
      </c>
      <c r="C2793" t="s">
        <v>36</v>
      </c>
      <c r="D2793" t="s">
        <v>162</v>
      </c>
      <c r="E2793" t="s">
        <v>539</v>
      </c>
      <c r="F2793" t="s">
        <v>905</v>
      </c>
    </row>
    <row r="2794" spans="1:6" x14ac:dyDescent="0.25">
      <c r="A2794" t="s">
        <v>7</v>
      </c>
      <c r="B2794" t="s">
        <v>16</v>
      </c>
      <c r="C2794" t="s">
        <v>46</v>
      </c>
      <c r="D2794" t="s">
        <v>311</v>
      </c>
      <c r="E2794" t="s">
        <v>643</v>
      </c>
      <c r="F2794" t="s">
        <v>905</v>
      </c>
    </row>
    <row r="2795" spans="1:6" x14ac:dyDescent="0.25">
      <c r="A2795" t="s">
        <v>7</v>
      </c>
      <c r="B2795" t="s">
        <v>16</v>
      </c>
      <c r="C2795" t="s">
        <v>36</v>
      </c>
      <c r="D2795" t="s">
        <v>158</v>
      </c>
      <c r="E2795" t="s">
        <v>535</v>
      </c>
      <c r="F2795" t="s">
        <v>905</v>
      </c>
    </row>
    <row r="2796" spans="1:6" x14ac:dyDescent="0.25">
      <c r="A2796" t="s">
        <v>7</v>
      </c>
      <c r="B2796" t="s">
        <v>16</v>
      </c>
      <c r="C2796" t="s">
        <v>43</v>
      </c>
      <c r="D2796" t="s">
        <v>319</v>
      </c>
      <c r="E2796" t="s">
        <v>622</v>
      </c>
      <c r="F2796" t="s">
        <v>905</v>
      </c>
    </row>
    <row r="2797" spans="1:6" x14ac:dyDescent="0.25">
      <c r="A2797" t="s">
        <v>7</v>
      </c>
      <c r="B2797" t="s">
        <v>16</v>
      </c>
      <c r="C2797" t="s">
        <v>34</v>
      </c>
      <c r="D2797" t="s">
        <v>299</v>
      </c>
      <c r="E2797" t="s">
        <v>631</v>
      </c>
      <c r="F2797" t="s">
        <v>906</v>
      </c>
    </row>
    <row r="2798" spans="1:6" x14ac:dyDescent="0.25">
      <c r="A2798" t="s">
        <v>7</v>
      </c>
      <c r="B2798" t="s">
        <v>16</v>
      </c>
      <c r="C2798" t="s">
        <v>58</v>
      </c>
      <c r="D2798" t="s">
        <v>201</v>
      </c>
      <c r="E2798" t="s">
        <v>571</v>
      </c>
      <c r="F2798" t="s">
        <v>906</v>
      </c>
    </row>
    <row r="2799" spans="1:6" x14ac:dyDescent="0.25">
      <c r="A2799" t="s">
        <v>7</v>
      </c>
      <c r="B2799" t="s">
        <v>16</v>
      </c>
      <c r="C2799" t="s">
        <v>46</v>
      </c>
      <c r="D2799" t="s">
        <v>279</v>
      </c>
      <c r="E2799" t="s">
        <v>614</v>
      </c>
      <c r="F2799" t="s">
        <v>906</v>
      </c>
    </row>
    <row r="2800" spans="1:6" x14ac:dyDescent="0.25">
      <c r="A2800" t="s">
        <v>7</v>
      </c>
      <c r="B2800" t="s">
        <v>16</v>
      </c>
      <c r="C2800" t="s">
        <v>24</v>
      </c>
      <c r="D2800" t="s">
        <v>168</v>
      </c>
      <c r="E2800" t="s">
        <v>544</v>
      </c>
      <c r="F2800" t="s">
        <v>906</v>
      </c>
    </row>
    <row r="2801" spans="1:6" x14ac:dyDescent="0.25">
      <c r="A2801" t="s">
        <v>7</v>
      </c>
      <c r="B2801" t="s">
        <v>16</v>
      </c>
      <c r="C2801" t="s">
        <v>30</v>
      </c>
      <c r="D2801" t="s">
        <v>259</v>
      </c>
      <c r="E2801" t="s">
        <v>603</v>
      </c>
      <c r="F2801" t="s">
        <v>906</v>
      </c>
    </row>
    <row r="2802" spans="1:6" x14ac:dyDescent="0.25">
      <c r="A2802" t="s">
        <v>7</v>
      </c>
      <c r="B2802" t="s">
        <v>16</v>
      </c>
      <c r="C2802" t="s">
        <v>34</v>
      </c>
      <c r="D2802" t="s">
        <v>209</v>
      </c>
      <c r="E2802" t="s">
        <v>578</v>
      </c>
      <c r="F2802" t="s">
        <v>907</v>
      </c>
    </row>
    <row r="2803" spans="1:6" x14ac:dyDescent="0.25">
      <c r="A2803" t="s">
        <v>7</v>
      </c>
      <c r="B2803" t="s">
        <v>16</v>
      </c>
      <c r="C2803" t="s">
        <v>22</v>
      </c>
      <c r="D2803" t="s">
        <v>354</v>
      </c>
      <c r="E2803" t="s">
        <v>681</v>
      </c>
      <c r="F2803" t="s">
        <v>907</v>
      </c>
    </row>
    <row r="2804" spans="1:6" x14ac:dyDescent="0.25">
      <c r="A2804" t="s">
        <v>7</v>
      </c>
      <c r="B2804" t="s">
        <v>16</v>
      </c>
      <c r="C2804" t="s">
        <v>65</v>
      </c>
      <c r="D2804" t="s">
        <v>218</v>
      </c>
      <c r="E2804" t="s">
        <v>519</v>
      </c>
      <c r="F2804" t="s">
        <v>907</v>
      </c>
    </row>
    <row r="2805" spans="1:6" x14ac:dyDescent="0.25">
      <c r="A2805" t="s">
        <v>7</v>
      </c>
      <c r="B2805" t="s">
        <v>16</v>
      </c>
      <c r="C2805" t="s">
        <v>97</v>
      </c>
      <c r="D2805" t="s">
        <v>321</v>
      </c>
      <c r="E2805" t="s">
        <v>650</v>
      </c>
      <c r="F2805" t="s">
        <v>907</v>
      </c>
    </row>
    <row r="2806" spans="1:6" x14ac:dyDescent="0.25">
      <c r="A2806" t="s">
        <v>7</v>
      </c>
      <c r="B2806" t="s">
        <v>16</v>
      </c>
      <c r="C2806" t="s">
        <v>92</v>
      </c>
      <c r="D2806" t="s">
        <v>326</v>
      </c>
      <c r="E2806" t="s">
        <v>655</v>
      </c>
      <c r="F2806" t="s">
        <v>907</v>
      </c>
    </row>
    <row r="2807" spans="1:6" x14ac:dyDescent="0.25">
      <c r="A2807" t="s">
        <v>7</v>
      </c>
      <c r="B2807" t="s">
        <v>16</v>
      </c>
      <c r="C2807" t="s">
        <v>52</v>
      </c>
      <c r="D2807" t="s">
        <v>182</v>
      </c>
      <c r="E2807" t="s">
        <v>519</v>
      </c>
      <c r="F2807" t="s">
        <v>907</v>
      </c>
    </row>
    <row r="2808" spans="1:6" x14ac:dyDescent="0.25">
      <c r="A2808" t="s">
        <v>7</v>
      </c>
      <c r="B2808" t="s">
        <v>16</v>
      </c>
      <c r="C2808" t="s">
        <v>57</v>
      </c>
      <c r="D2808" t="s">
        <v>271</v>
      </c>
      <c r="E2808" t="s">
        <v>519</v>
      </c>
      <c r="F2808" t="s">
        <v>907</v>
      </c>
    </row>
    <row r="2809" spans="1:6" x14ac:dyDescent="0.25">
      <c r="A2809" t="s">
        <v>7</v>
      </c>
      <c r="B2809" t="s">
        <v>16</v>
      </c>
      <c r="C2809" t="s">
        <v>73</v>
      </c>
      <c r="D2809" t="s">
        <v>278</v>
      </c>
      <c r="E2809" t="s">
        <v>613</v>
      </c>
      <c r="F2809" t="s">
        <v>907</v>
      </c>
    </row>
    <row r="2810" spans="1:6" x14ac:dyDescent="0.25">
      <c r="A2810" t="s">
        <v>7</v>
      </c>
      <c r="B2810" t="s">
        <v>16</v>
      </c>
      <c r="C2810" t="s">
        <v>96</v>
      </c>
      <c r="D2810" t="s">
        <v>318</v>
      </c>
      <c r="E2810" t="s">
        <v>519</v>
      </c>
      <c r="F2810" t="s">
        <v>907</v>
      </c>
    </row>
    <row r="2811" spans="1:6" x14ac:dyDescent="0.25">
      <c r="A2811" t="s">
        <v>7</v>
      </c>
      <c r="B2811" t="s">
        <v>16</v>
      </c>
      <c r="C2811" t="s">
        <v>68</v>
      </c>
      <c r="D2811" t="s">
        <v>227</v>
      </c>
      <c r="E2811" t="s">
        <v>519</v>
      </c>
      <c r="F2811" t="s">
        <v>907</v>
      </c>
    </row>
    <row r="2812" spans="1:6" x14ac:dyDescent="0.25">
      <c r="A2812" t="s">
        <v>7</v>
      </c>
      <c r="B2812" t="s">
        <v>16</v>
      </c>
      <c r="C2812" t="s">
        <v>44</v>
      </c>
      <c r="D2812" t="s">
        <v>169</v>
      </c>
      <c r="E2812" t="s">
        <v>545</v>
      </c>
      <c r="F2812" t="s">
        <v>907</v>
      </c>
    </row>
    <row r="2813" spans="1:6" x14ac:dyDescent="0.25">
      <c r="A2813" t="s">
        <v>7</v>
      </c>
      <c r="B2813" t="s">
        <v>16</v>
      </c>
      <c r="C2813" t="s">
        <v>98</v>
      </c>
      <c r="D2813" t="s">
        <v>328</v>
      </c>
      <c r="E2813" t="s">
        <v>519</v>
      </c>
      <c r="F2813" t="s">
        <v>907</v>
      </c>
    </row>
    <row r="2814" spans="1:6" x14ac:dyDescent="0.25">
      <c r="A2814" t="s">
        <v>7</v>
      </c>
      <c r="B2814" t="s">
        <v>16</v>
      </c>
      <c r="C2814" t="s">
        <v>100</v>
      </c>
      <c r="D2814" t="s">
        <v>338</v>
      </c>
      <c r="E2814" t="s">
        <v>665</v>
      </c>
      <c r="F2814" t="s">
        <v>907</v>
      </c>
    </row>
    <row r="2815" spans="1:6" x14ac:dyDescent="0.25">
      <c r="A2815" t="s">
        <v>7</v>
      </c>
      <c r="B2815" t="s">
        <v>16</v>
      </c>
      <c r="C2815" t="s">
        <v>69</v>
      </c>
      <c r="D2815" t="s">
        <v>228</v>
      </c>
      <c r="E2815" t="s">
        <v>587</v>
      </c>
      <c r="F2815" t="s">
        <v>907</v>
      </c>
    </row>
    <row r="2816" spans="1:6" x14ac:dyDescent="0.25">
      <c r="A2816" t="s">
        <v>7</v>
      </c>
      <c r="B2816" t="s">
        <v>16</v>
      </c>
      <c r="C2816" t="s">
        <v>40</v>
      </c>
      <c r="D2816" t="s">
        <v>163</v>
      </c>
      <c r="E2816" t="s">
        <v>519</v>
      </c>
      <c r="F2816" t="s">
        <v>907</v>
      </c>
    </row>
    <row r="2817" spans="1:6" x14ac:dyDescent="0.25">
      <c r="A2817" t="s">
        <v>7</v>
      </c>
      <c r="B2817" t="s">
        <v>16</v>
      </c>
      <c r="C2817" t="s">
        <v>25</v>
      </c>
      <c r="D2817" t="s">
        <v>141</v>
      </c>
      <c r="E2817" t="s">
        <v>519</v>
      </c>
      <c r="F2817" t="s">
        <v>907</v>
      </c>
    </row>
    <row r="2818" spans="1:6" x14ac:dyDescent="0.25">
      <c r="A2818" t="s">
        <v>7</v>
      </c>
      <c r="B2818" t="s">
        <v>16</v>
      </c>
      <c r="C2818" t="s">
        <v>30</v>
      </c>
      <c r="D2818" t="s">
        <v>148</v>
      </c>
      <c r="E2818" t="s">
        <v>525</v>
      </c>
      <c r="F2818" t="s">
        <v>907</v>
      </c>
    </row>
    <row r="2819" spans="1:6" x14ac:dyDescent="0.25">
      <c r="A2819" t="s">
        <v>7</v>
      </c>
      <c r="B2819" t="s">
        <v>16</v>
      </c>
      <c r="C2819" t="s">
        <v>27</v>
      </c>
      <c r="D2819" t="s">
        <v>179</v>
      </c>
      <c r="E2819" t="s">
        <v>554</v>
      </c>
      <c r="F2819" t="s">
        <v>907</v>
      </c>
    </row>
    <row r="2820" spans="1:6" x14ac:dyDescent="0.25">
      <c r="A2820" t="s">
        <v>7</v>
      </c>
      <c r="B2820" t="s">
        <v>16</v>
      </c>
      <c r="C2820" t="s">
        <v>48</v>
      </c>
      <c r="D2820" t="s">
        <v>288</v>
      </c>
      <c r="E2820" t="s">
        <v>622</v>
      </c>
      <c r="F2820" t="s">
        <v>907</v>
      </c>
    </row>
    <row r="2821" spans="1:6" x14ac:dyDescent="0.25">
      <c r="A2821" t="s">
        <v>7</v>
      </c>
      <c r="B2821" t="s">
        <v>16</v>
      </c>
      <c r="C2821" t="s">
        <v>34</v>
      </c>
      <c r="D2821" t="s">
        <v>220</v>
      </c>
      <c r="E2821" t="s">
        <v>519</v>
      </c>
      <c r="F2821" t="s">
        <v>907</v>
      </c>
    </row>
    <row r="2822" spans="1:6" x14ac:dyDescent="0.25">
      <c r="A2822" t="s">
        <v>7</v>
      </c>
      <c r="B2822" t="s">
        <v>16</v>
      </c>
      <c r="C2822" t="s">
        <v>22</v>
      </c>
      <c r="D2822" t="s">
        <v>221</v>
      </c>
      <c r="E2822" t="s">
        <v>519</v>
      </c>
      <c r="F2822" t="s">
        <v>907</v>
      </c>
    </row>
    <row r="2823" spans="1:6" x14ac:dyDescent="0.25">
      <c r="A2823" t="s">
        <v>7</v>
      </c>
      <c r="B2823" t="s">
        <v>16</v>
      </c>
      <c r="C2823" t="s">
        <v>22</v>
      </c>
      <c r="D2823" t="s">
        <v>215</v>
      </c>
      <c r="E2823" t="s">
        <v>519</v>
      </c>
      <c r="F2823" t="s">
        <v>907</v>
      </c>
    </row>
    <row r="2824" spans="1:6" x14ac:dyDescent="0.25">
      <c r="A2824" t="s">
        <v>7</v>
      </c>
      <c r="B2824" t="s">
        <v>16</v>
      </c>
      <c r="C2824" t="s">
        <v>101</v>
      </c>
      <c r="D2824" t="s">
        <v>343</v>
      </c>
      <c r="E2824" t="s">
        <v>670</v>
      </c>
      <c r="F2824" t="s">
        <v>907</v>
      </c>
    </row>
    <row r="2825" spans="1:6" x14ac:dyDescent="0.25">
      <c r="A2825" t="s">
        <v>7</v>
      </c>
      <c r="B2825" t="s">
        <v>16</v>
      </c>
      <c r="C2825" t="s">
        <v>38</v>
      </c>
      <c r="D2825" t="s">
        <v>174</v>
      </c>
      <c r="E2825" t="s">
        <v>550</v>
      </c>
      <c r="F2825" t="s">
        <v>907</v>
      </c>
    </row>
    <row r="2826" spans="1:6" x14ac:dyDescent="0.25">
      <c r="A2826" t="s">
        <v>7</v>
      </c>
      <c r="B2826" t="s">
        <v>16</v>
      </c>
      <c r="C2826" t="s">
        <v>103</v>
      </c>
      <c r="D2826" t="s">
        <v>355</v>
      </c>
      <c r="E2826" t="s">
        <v>682</v>
      </c>
      <c r="F2826" t="s">
        <v>907</v>
      </c>
    </row>
    <row r="2827" spans="1:6" x14ac:dyDescent="0.25">
      <c r="A2827" t="s">
        <v>7</v>
      </c>
      <c r="B2827" t="s">
        <v>16</v>
      </c>
      <c r="C2827" t="s">
        <v>29</v>
      </c>
      <c r="D2827" t="s">
        <v>289</v>
      </c>
      <c r="E2827" t="s">
        <v>519</v>
      </c>
      <c r="F2827" t="s">
        <v>907</v>
      </c>
    </row>
    <row r="2828" spans="1:6" x14ac:dyDescent="0.25">
      <c r="A2828" t="s">
        <v>7</v>
      </c>
      <c r="B2828" t="s">
        <v>16</v>
      </c>
      <c r="C2828" t="s">
        <v>49</v>
      </c>
      <c r="D2828" t="s">
        <v>177</v>
      </c>
      <c r="E2828" t="s">
        <v>553</v>
      </c>
      <c r="F2828" t="s">
        <v>907</v>
      </c>
    </row>
    <row r="2829" spans="1:6" x14ac:dyDescent="0.25">
      <c r="A2829" t="s">
        <v>7</v>
      </c>
      <c r="B2829" t="s">
        <v>16</v>
      </c>
      <c r="C2829" t="s">
        <v>72</v>
      </c>
      <c r="D2829" t="s">
        <v>233</v>
      </c>
      <c r="E2829" t="s">
        <v>590</v>
      </c>
      <c r="F2829" t="s">
        <v>907</v>
      </c>
    </row>
    <row r="2830" spans="1:6" x14ac:dyDescent="0.25">
      <c r="A2830" t="s">
        <v>7</v>
      </c>
      <c r="B2830" t="s">
        <v>16</v>
      </c>
      <c r="C2830" t="s">
        <v>31</v>
      </c>
      <c r="D2830" t="s">
        <v>217</v>
      </c>
      <c r="E2830" t="s">
        <v>585</v>
      </c>
      <c r="F2830" t="s">
        <v>907</v>
      </c>
    </row>
    <row r="2831" spans="1:6" x14ac:dyDescent="0.25">
      <c r="A2831" t="s">
        <v>7</v>
      </c>
      <c r="B2831" t="s">
        <v>16</v>
      </c>
      <c r="C2831" t="s">
        <v>44</v>
      </c>
      <c r="D2831" t="s">
        <v>183</v>
      </c>
      <c r="E2831" t="s">
        <v>557</v>
      </c>
      <c r="F2831" t="s">
        <v>907</v>
      </c>
    </row>
    <row r="2832" spans="1:6" x14ac:dyDescent="0.25">
      <c r="A2832" t="s">
        <v>7</v>
      </c>
      <c r="B2832" t="s">
        <v>16</v>
      </c>
      <c r="C2832" t="s">
        <v>92</v>
      </c>
      <c r="D2832" t="s">
        <v>309</v>
      </c>
      <c r="E2832" t="s">
        <v>641</v>
      </c>
      <c r="F2832" t="s">
        <v>907</v>
      </c>
    </row>
    <row r="2833" spans="1:6" x14ac:dyDescent="0.25">
      <c r="A2833" t="s">
        <v>7</v>
      </c>
      <c r="B2833" t="s">
        <v>16</v>
      </c>
      <c r="C2833" t="s">
        <v>82</v>
      </c>
      <c r="D2833" t="s">
        <v>280</v>
      </c>
      <c r="E2833" t="s">
        <v>519</v>
      </c>
      <c r="F2833" t="s">
        <v>907</v>
      </c>
    </row>
    <row r="2834" spans="1:6" x14ac:dyDescent="0.25">
      <c r="A2834" t="s">
        <v>7</v>
      </c>
      <c r="B2834" t="s">
        <v>16</v>
      </c>
      <c r="C2834" t="s">
        <v>66</v>
      </c>
      <c r="D2834" t="s">
        <v>219</v>
      </c>
      <c r="E2834" t="s">
        <v>586</v>
      </c>
      <c r="F2834" t="s">
        <v>907</v>
      </c>
    </row>
    <row r="2835" spans="1:6" x14ac:dyDescent="0.25">
      <c r="A2835" t="s">
        <v>7</v>
      </c>
      <c r="B2835" t="s">
        <v>16</v>
      </c>
      <c r="C2835" t="s">
        <v>23</v>
      </c>
      <c r="D2835" t="s">
        <v>331</v>
      </c>
      <c r="E2835" t="s">
        <v>519</v>
      </c>
      <c r="F2835" t="s">
        <v>907</v>
      </c>
    </row>
    <row r="2836" spans="1:6" x14ac:dyDescent="0.25">
      <c r="A2836" t="s">
        <v>7</v>
      </c>
      <c r="B2836" t="s">
        <v>16</v>
      </c>
      <c r="C2836" t="s">
        <v>44</v>
      </c>
      <c r="D2836" t="s">
        <v>269</v>
      </c>
      <c r="E2836" t="s">
        <v>606</v>
      </c>
      <c r="F2836" t="s">
        <v>907</v>
      </c>
    </row>
    <row r="2837" spans="1:6" x14ac:dyDescent="0.25">
      <c r="A2837" t="s">
        <v>7</v>
      </c>
      <c r="B2837" t="s">
        <v>16</v>
      </c>
      <c r="C2837" t="s">
        <v>50</v>
      </c>
      <c r="D2837" t="s">
        <v>191</v>
      </c>
      <c r="E2837" t="s">
        <v>565</v>
      </c>
      <c r="F2837" t="s">
        <v>907</v>
      </c>
    </row>
    <row r="2838" spans="1:6" x14ac:dyDescent="0.25">
      <c r="A2838" t="s">
        <v>7</v>
      </c>
      <c r="B2838" t="s">
        <v>16</v>
      </c>
      <c r="C2838" t="s">
        <v>46</v>
      </c>
      <c r="D2838" t="s">
        <v>172</v>
      </c>
      <c r="E2838" t="s">
        <v>548</v>
      </c>
      <c r="F2838" t="s">
        <v>907</v>
      </c>
    </row>
    <row r="2839" spans="1:6" x14ac:dyDescent="0.25">
      <c r="A2839" t="s">
        <v>7</v>
      </c>
      <c r="B2839" t="s">
        <v>16</v>
      </c>
      <c r="C2839" t="s">
        <v>25</v>
      </c>
      <c r="D2839" t="s">
        <v>197</v>
      </c>
      <c r="E2839" t="s">
        <v>519</v>
      </c>
      <c r="F2839" t="s">
        <v>907</v>
      </c>
    </row>
    <row r="2840" spans="1:6" x14ac:dyDescent="0.25">
      <c r="A2840" t="s">
        <v>7</v>
      </c>
      <c r="B2840" t="s">
        <v>16</v>
      </c>
      <c r="C2840" t="s">
        <v>89</v>
      </c>
      <c r="D2840" t="s">
        <v>298</v>
      </c>
      <c r="E2840" t="s">
        <v>519</v>
      </c>
      <c r="F2840" t="s">
        <v>907</v>
      </c>
    </row>
    <row r="2841" spans="1:6" x14ac:dyDescent="0.25">
      <c r="A2841" t="s">
        <v>7</v>
      </c>
      <c r="B2841" t="s">
        <v>16</v>
      </c>
      <c r="C2841" t="s">
        <v>38</v>
      </c>
      <c r="D2841" t="s">
        <v>160</v>
      </c>
      <c r="E2841" t="s">
        <v>537</v>
      </c>
      <c r="F2841" t="s">
        <v>907</v>
      </c>
    </row>
    <row r="2842" spans="1:6" x14ac:dyDescent="0.25">
      <c r="A2842" t="s">
        <v>7</v>
      </c>
      <c r="B2842" t="s">
        <v>16</v>
      </c>
      <c r="C2842" t="s">
        <v>34</v>
      </c>
      <c r="D2842" t="s">
        <v>209</v>
      </c>
      <c r="E2842" t="s">
        <v>578</v>
      </c>
      <c r="F2842" t="s">
        <v>907</v>
      </c>
    </row>
    <row r="2843" spans="1:6" x14ac:dyDescent="0.25">
      <c r="A2843" t="s">
        <v>7</v>
      </c>
      <c r="B2843" t="s">
        <v>16</v>
      </c>
      <c r="C2843" t="s">
        <v>22</v>
      </c>
      <c r="D2843" t="s">
        <v>354</v>
      </c>
      <c r="E2843" t="s">
        <v>681</v>
      </c>
      <c r="F2843" t="s">
        <v>907</v>
      </c>
    </row>
    <row r="2844" spans="1:6" x14ac:dyDescent="0.25">
      <c r="A2844" t="s">
        <v>7</v>
      </c>
      <c r="B2844" t="s">
        <v>16</v>
      </c>
      <c r="C2844" t="s">
        <v>65</v>
      </c>
      <c r="D2844" t="s">
        <v>218</v>
      </c>
      <c r="E2844" t="s">
        <v>519</v>
      </c>
      <c r="F2844" t="s">
        <v>907</v>
      </c>
    </row>
    <row r="2845" spans="1:6" x14ac:dyDescent="0.25">
      <c r="A2845" t="s">
        <v>7</v>
      </c>
      <c r="B2845" t="s">
        <v>16</v>
      </c>
      <c r="C2845" t="s">
        <v>97</v>
      </c>
      <c r="D2845" t="s">
        <v>321</v>
      </c>
      <c r="E2845" t="s">
        <v>650</v>
      </c>
      <c r="F2845" t="s">
        <v>907</v>
      </c>
    </row>
    <row r="2846" spans="1:6" x14ac:dyDescent="0.25">
      <c r="A2846" t="s">
        <v>7</v>
      </c>
      <c r="B2846" t="s">
        <v>16</v>
      </c>
      <c r="C2846" t="s">
        <v>92</v>
      </c>
      <c r="D2846" t="s">
        <v>326</v>
      </c>
      <c r="E2846" t="s">
        <v>655</v>
      </c>
      <c r="F2846" t="s">
        <v>907</v>
      </c>
    </row>
    <row r="2847" spans="1:6" x14ac:dyDescent="0.25">
      <c r="A2847" t="s">
        <v>7</v>
      </c>
      <c r="B2847" t="s">
        <v>16</v>
      </c>
      <c r="C2847" t="s">
        <v>73</v>
      </c>
      <c r="D2847" t="s">
        <v>278</v>
      </c>
      <c r="E2847" t="s">
        <v>613</v>
      </c>
      <c r="F2847" t="s">
        <v>907</v>
      </c>
    </row>
    <row r="2848" spans="1:6" x14ac:dyDescent="0.25">
      <c r="A2848" t="s">
        <v>7</v>
      </c>
      <c r="B2848" t="s">
        <v>16</v>
      </c>
      <c r="C2848" t="s">
        <v>52</v>
      </c>
      <c r="D2848" t="s">
        <v>182</v>
      </c>
      <c r="E2848" t="s">
        <v>519</v>
      </c>
      <c r="F2848" t="s">
        <v>907</v>
      </c>
    </row>
    <row r="2849" spans="1:6" x14ac:dyDescent="0.25">
      <c r="A2849" t="s">
        <v>7</v>
      </c>
      <c r="B2849" t="s">
        <v>16</v>
      </c>
      <c r="C2849" t="s">
        <v>57</v>
      </c>
      <c r="D2849" t="s">
        <v>271</v>
      </c>
      <c r="E2849" t="s">
        <v>519</v>
      </c>
      <c r="F2849" t="s">
        <v>907</v>
      </c>
    </row>
    <row r="2850" spans="1:6" x14ac:dyDescent="0.25">
      <c r="A2850" t="s">
        <v>7</v>
      </c>
      <c r="B2850" t="s">
        <v>16</v>
      </c>
      <c r="C2850" t="s">
        <v>68</v>
      </c>
      <c r="D2850" t="s">
        <v>227</v>
      </c>
      <c r="E2850" t="s">
        <v>519</v>
      </c>
      <c r="F2850" t="s">
        <v>907</v>
      </c>
    </row>
    <row r="2851" spans="1:6" x14ac:dyDescent="0.25">
      <c r="A2851" t="s">
        <v>7</v>
      </c>
      <c r="B2851" t="s">
        <v>16</v>
      </c>
      <c r="C2851" t="s">
        <v>96</v>
      </c>
      <c r="D2851" t="s">
        <v>318</v>
      </c>
      <c r="E2851" t="s">
        <v>519</v>
      </c>
      <c r="F2851" t="s">
        <v>907</v>
      </c>
    </row>
    <row r="2852" spans="1:6" x14ac:dyDescent="0.25">
      <c r="A2852" t="s">
        <v>7</v>
      </c>
      <c r="B2852" t="s">
        <v>16</v>
      </c>
      <c r="C2852" t="s">
        <v>44</v>
      </c>
      <c r="D2852" t="s">
        <v>169</v>
      </c>
      <c r="E2852" t="s">
        <v>545</v>
      </c>
      <c r="F2852" t="s">
        <v>907</v>
      </c>
    </row>
    <row r="2853" spans="1:6" x14ac:dyDescent="0.25">
      <c r="A2853" t="s">
        <v>7</v>
      </c>
      <c r="B2853" t="s">
        <v>16</v>
      </c>
      <c r="C2853" t="s">
        <v>98</v>
      </c>
      <c r="D2853" t="s">
        <v>328</v>
      </c>
      <c r="E2853" t="s">
        <v>519</v>
      </c>
      <c r="F2853" t="s">
        <v>907</v>
      </c>
    </row>
    <row r="2854" spans="1:6" x14ac:dyDescent="0.25">
      <c r="A2854" t="s">
        <v>7</v>
      </c>
      <c r="B2854" t="s">
        <v>16</v>
      </c>
      <c r="C2854" t="s">
        <v>100</v>
      </c>
      <c r="D2854" t="s">
        <v>338</v>
      </c>
      <c r="E2854" t="s">
        <v>665</v>
      </c>
      <c r="F2854" t="s">
        <v>907</v>
      </c>
    </row>
    <row r="2855" spans="1:6" x14ac:dyDescent="0.25">
      <c r="A2855" t="s">
        <v>7</v>
      </c>
      <c r="B2855" t="s">
        <v>16</v>
      </c>
      <c r="C2855" t="s">
        <v>69</v>
      </c>
      <c r="D2855" t="s">
        <v>228</v>
      </c>
      <c r="E2855" t="s">
        <v>587</v>
      </c>
      <c r="F2855" t="s">
        <v>907</v>
      </c>
    </row>
    <row r="2856" spans="1:6" x14ac:dyDescent="0.25">
      <c r="A2856" t="s">
        <v>7</v>
      </c>
      <c r="B2856" t="s">
        <v>16</v>
      </c>
      <c r="C2856" t="s">
        <v>40</v>
      </c>
      <c r="D2856" t="s">
        <v>163</v>
      </c>
      <c r="E2856" t="s">
        <v>519</v>
      </c>
      <c r="F2856" t="s">
        <v>907</v>
      </c>
    </row>
    <row r="2857" spans="1:6" x14ac:dyDescent="0.25">
      <c r="A2857" t="s">
        <v>7</v>
      </c>
      <c r="B2857" t="s">
        <v>16</v>
      </c>
      <c r="C2857" t="s">
        <v>25</v>
      </c>
      <c r="D2857" t="s">
        <v>141</v>
      </c>
      <c r="E2857" t="s">
        <v>519</v>
      </c>
      <c r="F2857" t="s">
        <v>907</v>
      </c>
    </row>
    <row r="2858" spans="1:6" x14ac:dyDescent="0.25">
      <c r="A2858" t="s">
        <v>7</v>
      </c>
      <c r="B2858" t="s">
        <v>16</v>
      </c>
      <c r="C2858" t="s">
        <v>30</v>
      </c>
      <c r="D2858" t="s">
        <v>148</v>
      </c>
      <c r="E2858" t="s">
        <v>525</v>
      </c>
      <c r="F2858" t="s">
        <v>907</v>
      </c>
    </row>
    <row r="2859" spans="1:6" x14ac:dyDescent="0.25">
      <c r="A2859" t="s">
        <v>7</v>
      </c>
      <c r="B2859" t="s">
        <v>16</v>
      </c>
      <c r="C2859" t="s">
        <v>27</v>
      </c>
      <c r="D2859" t="s">
        <v>179</v>
      </c>
      <c r="E2859" t="s">
        <v>554</v>
      </c>
      <c r="F2859" t="s">
        <v>907</v>
      </c>
    </row>
    <row r="2860" spans="1:6" x14ac:dyDescent="0.25">
      <c r="A2860" t="s">
        <v>7</v>
      </c>
      <c r="B2860" t="s">
        <v>16</v>
      </c>
      <c r="C2860" t="s">
        <v>48</v>
      </c>
      <c r="D2860" t="s">
        <v>288</v>
      </c>
      <c r="E2860" t="s">
        <v>622</v>
      </c>
      <c r="F2860" t="s">
        <v>907</v>
      </c>
    </row>
    <row r="2861" spans="1:6" x14ac:dyDescent="0.25">
      <c r="A2861" t="s">
        <v>7</v>
      </c>
      <c r="B2861" t="s">
        <v>16</v>
      </c>
      <c r="C2861" t="s">
        <v>34</v>
      </c>
      <c r="D2861" t="s">
        <v>220</v>
      </c>
      <c r="E2861" t="s">
        <v>519</v>
      </c>
      <c r="F2861" t="s">
        <v>907</v>
      </c>
    </row>
    <row r="2862" spans="1:6" x14ac:dyDescent="0.25">
      <c r="A2862" t="s">
        <v>7</v>
      </c>
      <c r="B2862" t="s">
        <v>17</v>
      </c>
      <c r="C2862" t="s">
        <v>29</v>
      </c>
      <c r="D2862" t="s">
        <v>290</v>
      </c>
      <c r="E2862" t="s">
        <v>623</v>
      </c>
      <c r="F2862" t="s">
        <v>1802</v>
      </c>
    </row>
    <row r="2863" spans="1:6" x14ac:dyDescent="0.25">
      <c r="A2863" t="s">
        <v>7</v>
      </c>
      <c r="B2863" t="s">
        <v>17</v>
      </c>
      <c r="C2863" t="s">
        <v>83</v>
      </c>
      <c r="D2863" t="s">
        <v>281</v>
      </c>
      <c r="E2863" t="s">
        <v>615</v>
      </c>
      <c r="F2863" t="s">
        <v>1803</v>
      </c>
    </row>
    <row r="2864" spans="1:6" x14ac:dyDescent="0.25">
      <c r="A2864" t="s">
        <v>7</v>
      </c>
      <c r="B2864" t="s">
        <v>17</v>
      </c>
      <c r="C2864" t="s">
        <v>83</v>
      </c>
      <c r="D2864" t="s">
        <v>322</v>
      </c>
      <c r="E2864" t="s">
        <v>651</v>
      </c>
      <c r="F2864" t="s">
        <v>1804</v>
      </c>
    </row>
    <row r="2865" spans="1:6" x14ac:dyDescent="0.25">
      <c r="A2865" t="s">
        <v>7</v>
      </c>
      <c r="B2865" t="s">
        <v>17</v>
      </c>
      <c r="C2865" t="s">
        <v>22</v>
      </c>
      <c r="D2865" t="s">
        <v>138</v>
      </c>
      <c r="E2865" t="s">
        <v>516</v>
      </c>
      <c r="F2865" t="s">
        <v>1805</v>
      </c>
    </row>
    <row r="2866" spans="1:6" x14ac:dyDescent="0.25">
      <c r="A2866" t="s">
        <v>7</v>
      </c>
      <c r="B2866" t="s">
        <v>17</v>
      </c>
      <c r="C2866" t="s">
        <v>27</v>
      </c>
      <c r="D2866" t="s">
        <v>229</v>
      </c>
      <c r="E2866" t="s">
        <v>519</v>
      </c>
      <c r="F2866" t="s">
        <v>1806</v>
      </c>
    </row>
    <row r="2867" spans="1:6" x14ac:dyDescent="0.25">
      <c r="A2867" t="s">
        <v>7</v>
      </c>
      <c r="B2867" t="s">
        <v>17</v>
      </c>
      <c r="C2867" t="s">
        <v>81</v>
      </c>
      <c r="D2867" t="s">
        <v>274</v>
      </c>
      <c r="E2867" t="s">
        <v>610</v>
      </c>
      <c r="F2867" t="s">
        <v>1807</v>
      </c>
    </row>
    <row r="2868" spans="1:6" x14ac:dyDescent="0.25">
      <c r="A2868" t="s">
        <v>7</v>
      </c>
      <c r="B2868" t="s">
        <v>17</v>
      </c>
      <c r="C2868" t="s">
        <v>27</v>
      </c>
      <c r="D2868" t="s">
        <v>291</v>
      </c>
      <c r="E2868" t="s">
        <v>624</v>
      </c>
      <c r="F2868" t="s">
        <v>1808</v>
      </c>
    </row>
    <row r="2869" spans="1:6" x14ac:dyDescent="0.25">
      <c r="A2869" t="s">
        <v>7</v>
      </c>
      <c r="B2869" t="s">
        <v>17</v>
      </c>
      <c r="C2869" t="s">
        <v>31</v>
      </c>
      <c r="D2869" t="s">
        <v>149</v>
      </c>
      <c r="E2869" t="s">
        <v>526</v>
      </c>
      <c r="F2869" t="s">
        <v>1809</v>
      </c>
    </row>
    <row r="2870" spans="1:6" x14ac:dyDescent="0.25">
      <c r="A2870" t="s">
        <v>7</v>
      </c>
      <c r="B2870" t="s">
        <v>17</v>
      </c>
      <c r="C2870" t="s">
        <v>84</v>
      </c>
      <c r="D2870" t="s">
        <v>284</v>
      </c>
      <c r="E2870" t="s">
        <v>618</v>
      </c>
      <c r="F2870" t="s">
        <v>1810</v>
      </c>
    </row>
    <row r="2871" spans="1:6" x14ac:dyDescent="0.25">
      <c r="A2871" t="s">
        <v>7</v>
      </c>
      <c r="B2871" t="s">
        <v>17</v>
      </c>
      <c r="C2871" t="s">
        <v>27</v>
      </c>
      <c r="D2871" t="s">
        <v>152</v>
      </c>
      <c r="E2871" t="s">
        <v>529</v>
      </c>
      <c r="F2871" t="s">
        <v>1811</v>
      </c>
    </row>
    <row r="2872" spans="1:6" x14ac:dyDescent="0.25">
      <c r="A2872" t="s">
        <v>7</v>
      </c>
      <c r="B2872" t="s">
        <v>17</v>
      </c>
      <c r="C2872" t="s">
        <v>35</v>
      </c>
      <c r="D2872" t="s">
        <v>303</v>
      </c>
      <c r="E2872" t="s">
        <v>636</v>
      </c>
      <c r="F2872" t="s">
        <v>1812</v>
      </c>
    </row>
    <row r="2873" spans="1:6" x14ac:dyDescent="0.25">
      <c r="A2873" t="s">
        <v>7</v>
      </c>
      <c r="B2873" t="s">
        <v>17</v>
      </c>
      <c r="C2873" t="s">
        <v>50</v>
      </c>
      <c r="D2873" t="s">
        <v>244</v>
      </c>
      <c r="E2873" t="s">
        <v>596</v>
      </c>
      <c r="F2873" t="s">
        <v>1813</v>
      </c>
    </row>
    <row r="2874" spans="1:6" x14ac:dyDescent="0.25">
      <c r="A2874" t="s">
        <v>7</v>
      </c>
      <c r="B2874" t="s">
        <v>17</v>
      </c>
      <c r="C2874" t="s">
        <v>23</v>
      </c>
      <c r="D2874" t="s">
        <v>304</v>
      </c>
      <c r="E2874" t="s">
        <v>637</v>
      </c>
      <c r="F2874" t="s">
        <v>1814</v>
      </c>
    </row>
    <row r="2875" spans="1:6" x14ac:dyDescent="0.25">
      <c r="A2875" t="s">
        <v>7</v>
      </c>
      <c r="B2875" t="s">
        <v>17</v>
      </c>
      <c r="C2875" t="s">
        <v>93</v>
      </c>
      <c r="D2875" t="s">
        <v>312</v>
      </c>
      <c r="E2875" t="s">
        <v>644</v>
      </c>
      <c r="F2875" t="s">
        <v>1815</v>
      </c>
    </row>
    <row r="2876" spans="1:6" x14ac:dyDescent="0.25">
      <c r="A2876" t="s">
        <v>7</v>
      </c>
      <c r="B2876" t="s">
        <v>17</v>
      </c>
      <c r="C2876" t="s">
        <v>41</v>
      </c>
      <c r="D2876" t="s">
        <v>333</v>
      </c>
      <c r="E2876" t="s">
        <v>660</v>
      </c>
      <c r="F2876" t="s">
        <v>1816</v>
      </c>
    </row>
    <row r="2877" spans="1:6" x14ac:dyDescent="0.25">
      <c r="A2877" t="s">
        <v>7</v>
      </c>
      <c r="B2877" t="s">
        <v>17</v>
      </c>
      <c r="C2877" t="s">
        <v>31</v>
      </c>
      <c r="D2877" t="s">
        <v>313</v>
      </c>
      <c r="E2877" t="s">
        <v>533</v>
      </c>
      <c r="F2877" t="s">
        <v>1817</v>
      </c>
    </row>
    <row r="2878" spans="1:6" x14ac:dyDescent="0.25">
      <c r="A2878" t="s">
        <v>7</v>
      </c>
      <c r="B2878" t="s">
        <v>17</v>
      </c>
      <c r="C2878" t="s">
        <v>27</v>
      </c>
      <c r="D2878" t="s">
        <v>151</v>
      </c>
      <c r="E2878" t="s">
        <v>528</v>
      </c>
      <c r="F2878" t="s">
        <v>1818</v>
      </c>
    </row>
    <row r="2879" spans="1:6" x14ac:dyDescent="0.25">
      <c r="A2879" t="s">
        <v>7</v>
      </c>
      <c r="B2879" t="s">
        <v>17</v>
      </c>
      <c r="C2879" t="s">
        <v>99</v>
      </c>
      <c r="D2879" t="s">
        <v>329</v>
      </c>
      <c r="E2879" t="s">
        <v>657</v>
      </c>
      <c r="F2879" t="s">
        <v>1819</v>
      </c>
    </row>
    <row r="2880" spans="1:6" x14ac:dyDescent="0.25">
      <c r="A2880" t="s">
        <v>7</v>
      </c>
      <c r="B2880" t="s">
        <v>17</v>
      </c>
      <c r="C2880" t="s">
        <v>47</v>
      </c>
      <c r="D2880" t="s">
        <v>173</v>
      </c>
      <c r="E2880" t="s">
        <v>549</v>
      </c>
      <c r="F2880" t="s">
        <v>1820</v>
      </c>
    </row>
    <row r="2881" spans="1:6" x14ac:dyDescent="0.25">
      <c r="A2881" t="s">
        <v>7</v>
      </c>
      <c r="B2881" t="s">
        <v>17</v>
      </c>
      <c r="C2881" t="s">
        <v>57</v>
      </c>
      <c r="D2881" t="s">
        <v>324</v>
      </c>
      <c r="E2881" t="s">
        <v>653</v>
      </c>
      <c r="F2881" t="s">
        <v>1821</v>
      </c>
    </row>
    <row r="2882" spans="1:6" x14ac:dyDescent="0.25">
      <c r="A2882" t="s">
        <v>7</v>
      </c>
      <c r="B2882" t="s">
        <v>17</v>
      </c>
      <c r="C2882" t="s">
        <v>38</v>
      </c>
      <c r="D2882" t="s">
        <v>174</v>
      </c>
      <c r="E2882" t="s">
        <v>550</v>
      </c>
      <c r="F2882" t="s">
        <v>1822</v>
      </c>
    </row>
    <row r="2883" spans="1:6" x14ac:dyDescent="0.25">
      <c r="A2883" t="s">
        <v>7</v>
      </c>
      <c r="B2883" t="s">
        <v>17</v>
      </c>
      <c r="C2883" t="s">
        <v>82</v>
      </c>
      <c r="D2883" t="s">
        <v>339</v>
      </c>
      <c r="E2883" t="s">
        <v>666</v>
      </c>
      <c r="F2883" t="s">
        <v>1823</v>
      </c>
    </row>
    <row r="2884" spans="1:6" x14ac:dyDescent="0.25">
      <c r="A2884" t="s">
        <v>7</v>
      </c>
      <c r="B2884" t="s">
        <v>17</v>
      </c>
      <c r="C2884" t="s">
        <v>48</v>
      </c>
      <c r="D2884" t="s">
        <v>176</v>
      </c>
      <c r="E2884" t="s">
        <v>552</v>
      </c>
      <c r="F2884" t="s">
        <v>1824</v>
      </c>
    </row>
    <row r="2885" spans="1:6" x14ac:dyDescent="0.25">
      <c r="A2885" t="s">
        <v>7</v>
      </c>
      <c r="B2885" t="s">
        <v>17</v>
      </c>
      <c r="C2885" t="s">
        <v>41</v>
      </c>
      <c r="D2885" t="s">
        <v>293</v>
      </c>
      <c r="E2885" t="s">
        <v>626</v>
      </c>
      <c r="F2885" t="s">
        <v>1825</v>
      </c>
    </row>
    <row r="2886" spans="1:6" x14ac:dyDescent="0.25">
      <c r="A2886" t="s">
        <v>7</v>
      </c>
      <c r="B2886" t="s">
        <v>17</v>
      </c>
      <c r="C2886" t="s">
        <v>80</v>
      </c>
      <c r="D2886" t="s">
        <v>277</v>
      </c>
      <c r="E2886" t="s">
        <v>519</v>
      </c>
      <c r="F2886" t="s">
        <v>987</v>
      </c>
    </row>
    <row r="2887" spans="1:6" x14ac:dyDescent="0.25">
      <c r="A2887" t="s">
        <v>7</v>
      </c>
      <c r="B2887" t="s">
        <v>17</v>
      </c>
      <c r="C2887" t="s">
        <v>62</v>
      </c>
      <c r="D2887" t="s">
        <v>212</v>
      </c>
      <c r="E2887" t="s">
        <v>581</v>
      </c>
      <c r="F2887" t="s">
        <v>1826</v>
      </c>
    </row>
    <row r="2888" spans="1:6" x14ac:dyDescent="0.25">
      <c r="A2888" t="s">
        <v>7</v>
      </c>
      <c r="B2888" t="s">
        <v>17</v>
      </c>
      <c r="C2888" t="s">
        <v>29</v>
      </c>
      <c r="D2888" t="s">
        <v>356</v>
      </c>
      <c r="E2888" t="s">
        <v>683</v>
      </c>
      <c r="F2888" t="s">
        <v>1827</v>
      </c>
    </row>
    <row r="2889" spans="1:6" x14ac:dyDescent="0.25">
      <c r="A2889" t="s">
        <v>7</v>
      </c>
      <c r="B2889" t="s">
        <v>17</v>
      </c>
      <c r="C2889" t="s">
        <v>26</v>
      </c>
      <c r="D2889" t="s">
        <v>180</v>
      </c>
      <c r="E2889" t="s">
        <v>555</v>
      </c>
      <c r="F2889" t="s">
        <v>1828</v>
      </c>
    </row>
    <row r="2890" spans="1:6" x14ac:dyDescent="0.25">
      <c r="A2890" t="s">
        <v>7</v>
      </c>
      <c r="B2890" t="s">
        <v>17</v>
      </c>
      <c r="C2890" t="s">
        <v>27</v>
      </c>
      <c r="D2890" t="s">
        <v>357</v>
      </c>
      <c r="E2890" t="s">
        <v>684</v>
      </c>
      <c r="F2890" t="s">
        <v>1829</v>
      </c>
    </row>
    <row r="2891" spans="1:6" x14ac:dyDescent="0.25">
      <c r="A2891" t="s">
        <v>7</v>
      </c>
      <c r="B2891" t="s">
        <v>17</v>
      </c>
      <c r="C2891" t="s">
        <v>27</v>
      </c>
      <c r="D2891" t="s">
        <v>143</v>
      </c>
      <c r="E2891" t="s">
        <v>521</v>
      </c>
      <c r="F2891" t="s">
        <v>1830</v>
      </c>
    </row>
    <row r="2892" spans="1:6" x14ac:dyDescent="0.25">
      <c r="A2892" t="s">
        <v>7</v>
      </c>
      <c r="B2892" t="s">
        <v>17</v>
      </c>
      <c r="C2892" t="s">
        <v>24</v>
      </c>
      <c r="D2892" t="s">
        <v>327</v>
      </c>
      <c r="E2892" t="s">
        <v>656</v>
      </c>
      <c r="F2892" t="s">
        <v>1831</v>
      </c>
    </row>
    <row r="2893" spans="1:6" x14ac:dyDescent="0.25">
      <c r="A2893" t="s">
        <v>7</v>
      </c>
      <c r="B2893" t="s">
        <v>17</v>
      </c>
      <c r="C2893" t="s">
        <v>51</v>
      </c>
      <c r="D2893" t="s">
        <v>181</v>
      </c>
      <c r="E2893" t="s">
        <v>556</v>
      </c>
      <c r="F2893" t="s">
        <v>1832</v>
      </c>
    </row>
    <row r="2894" spans="1:6" x14ac:dyDescent="0.25">
      <c r="A2894" t="s">
        <v>7</v>
      </c>
      <c r="B2894" t="s">
        <v>17</v>
      </c>
      <c r="C2894" t="s">
        <v>34</v>
      </c>
      <c r="D2894" t="s">
        <v>154</v>
      </c>
      <c r="E2894" t="s">
        <v>531</v>
      </c>
      <c r="F2894" t="s">
        <v>1833</v>
      </c>
    </row>
    <row r="2895" spans="1:6" x14ac:dyDescent="0.25">
      <c r="A2895" t="s">
        <v>7</v>
      </c>
      <c r="B2895" t="s">
        <v>17</v>
      </c>
      <c r="C2895" t="s">
        <v>80</v>
      </c>
      <c r="D2895" t="s">
        <v>268</v>
      </c>
      <c r="E2895" t="s">
        <v>605</v>
      </c>
      <c r="F2895" t="s">
        <v>1514</v>
      </c>
    </row>
    <row r="2896" spans="1:6" x14ac:dyDescent="0.25">
      <c r="A2896" t="s">
        <v>7</v>
      </c>
      <c r="B2896" t="s">
        <v>17</v>
      </c>
      <c r="C2896" t="s">
        <v>26</v>
      </c>
      <c r="D2896" t="s">
        <v>142</v>
      </c>
      <c r="E2896" t="s">
        <v>520</v>
      </c>
      <c r="F2896" t="s">
        <v>1834</v>
      </c>
    </row>
    <row r="2897" spans="1:6" x14ac:dyDescent="0.25">
      <c r="A2897" t="s">
        <v>7</v>
      </c>
      <c r="B2897" t="s">
        <v>17</v>
      </c>
      <c r="C2897" t="s">
        <v>57</v>
      </c>
      <c r="D2897" t="s">
        <v>340</v>
      </c>
      <c r="E2897" t="s">
        <v>667</v>
      </c>
      <c r="F2897" t="s">
        <v>1835</v>
      </c>
    </row>
    <row r="2898" spans="1:6" x14ac:dyDescent="0.25">
      <c r="A2898" t="s">
        <v>7</v>
      </c>
      <c r="B2898" t="s">
        <v>17</v>
      </c>
      <c r="C2898" t="s">
        <v>24</v>
      </c>
      <c r="D2898" t="s">
        <v>140</v>
      </c>
      <c r="E2898" t="s">
        <v>518</v>
      </c>
      <c r="F2898" t="s">
        <v>1342</v>
      </c>
    </row>
    <row r="2899" spans="1:6" x14ac:dyDescent="0.25">
      <c r="A2899" t="s">
        <v>7</v>
      </c>
      <c r="B2899" t="s">
        <v>17</v>
      </c>
      <c r="C2899" t="s">
        <v>31</v>
      </c>
      <c r="D2899" t="s">
        <v>294</v>
      </c>
      <c r="E2899" t="s">
        <v>627</v>
      </c>
      <c r="F2899" t="s">
        <v>1836</v>
      </c>
    </row>
    <row r="2900" spans="1:6" x14ac:dyDescent="0.25">
      <c r="A2900" t="s">
        <v>7</v>
      </c>
      <c r="B2900" t="s">
        <v>17</v>
      </c>
      <c r="C2900" t="s">
        <v>90</v>
      </c>
      <c r="D2900" t="s">
        <v>305</v>
      </c>
      <c r="E2900" t="s">
        <v>638</v>
      </c>
      <c r="F2900" t="s">
        <v>1344</v>
      </c>
    </row>
    <row r="2901" spans="1:6" x14ac:dyDescent="0.25">
      <c r="A2901" t="s">
        <v>7</v>
      </c>
      <c r="B2901" t="s">
        <v>17</v>
      </c>
      <c r="C2901" t="s">
        <v>35</v>
      </c>
      <c r="D2901" t="s">
        <v>155</v>
      </c>
      <c r="E2901" t="s">
        <v>532</v>
      </c>
      <c r="F2901" t="s">
        <v>1738</v>
      </c>
    </row>
    <row r="2902" spans="1:6" x14ac:dyDescent="0.25">
      <c r="A2902" t="s">
        <v>7</v>
      </c>
      <c r="B2902" t="s">
        <v>17</v>
      </c>
      <c r="C2902" t="s">
        <v>70</v>
      </c>
      <c r="D2902" t="s">
        <v>230</v>
      </c>
      <c r="E2902" t="s">
        <v>588</v>
      </c>
      <c r="F2902" t="s">
        <v>1837</v>
      </c>
    </row>
    <row r="2903" spans="1:6" x14ac:dyDescent="0.25">
      <c r="A2903" t="s">
        <v>7</v>
      </c>
      <c r="B2903" t="s">
        <v>17</v>
      </c>
      <c r="C2903" t="s">
        <v>22</v>
      </c>
      <c r="D2903" t="s">
        <v>302</v>
      </c>
      <c r="E2903" t="s">
        <v>635</v>
      </c>
      <c r="F2903" t="s">
        <v>1838</v>
      </c>
    </row>
    <row r="2904" spans="1:6" x14ac:dyDescent="0.25">
      <c r="A2904" t="s">
        <v>7</v>
      </c>
      <c r="B2904" t="s">
        <v>17</v>
      </c>
      <c r="C2904" t="s">
        <v>26</v>
      </c>
      <c r="D2904" t="s">
        <v>297</v>
      </c>
      <c r="E2904" t="s">
        <v>630</v>
      </c>
      <c r="F2904" t="s">
        <v>1839</v>
      </c>
    </row>
    <row r="2905" spans="1:6" x14ac:dyDescent="0.25">
      <c r="A2905" t="s">
        <v>7</v>
      </c>
      <c r="B2905" t="s">
        <v>17</v>
      </c>
      <c r="C2905" t="s">
        <v>22</v>
      </c>
      <c r="D2905" t="s">
        <v>345</v>
      </c>
      <c r="E2905" t="s">
        <v>672</v>
      </c>
      <c r="F2905" t="s">
        <v>1840</v>
      </c>
    </row>
    <row r="2906" spans="1:6" x14ac:dyDescent="0.25">
      <c r="A2906" t="s">
        <v>7</v>
      </c>
      <c r="B2906" t="s">
        <v>17</v>
      </c>
      <c r="C2906" t="s">
        <v>50</v>
      </c>
      <c r="D2906" t="s">
        <v>178</v>
      </c>
      <c r="E2906" t="s">
        <v>519</v>
      </c>
      <c r="F2906" t="s">
        <v>1841</v>
      </c>
    </row>
    <row r="2907" spans="1:6" x14ac:dyDescent="0.25">
      <c r="A2907" t="s">
        <v>7</v>
      </c>
      <c r="B2907" t="s">
        <v>17</v>
      </c>
      <c r="C2907" t="s">
        <v>57</v>
      </c>
      <c r="D2907" t="s">
        <v>348</v>
      </c>
      <c r="E2907" t="s">
        <v>675</v>
      </c>
      <c r="F2907" t="s">
        <v>1842</v>
      </c>
    </row>
    <row r="2908" spans="1:6" x14ac:dyDescent="0.25">
      <c r="A2908" t="s">
        <v>7</v>
      </c>
      <c r="B2908" t="s">
        <v>17</v>
      </c>
      <c r="C2908" t="s">
        <v>95</v>
      </c>
      <c r="D2908" t="s">
        <v>336</v>
      </c>
      <c r="E2908" t="s">
        <v>663</v>
      </c>
      <c r="F2908" t="s">
        <v>1843</v>
      </c>
    </row>
    <row r="2909" spans="1:6" x14ac:dyDescent="0.25">
      <c r="A2909" t="s">
        <v>7</v>
      </c>
      <c r="B2909" t="s">
        <v>17</v>
      </c>
      <c r="C2909" t="s">
        <v>57</v>
      </c>
      <c r="D2909" t="s">
        <v>275</v>
      </c>
      <c r="E2909" t="s">
        <v>611</v>
      </c>
      <c r="F2909" t="s">
        <v>1844</v>
      </c>
    </row>
    <row r="2910" spans="1:6" x14ac:dyDescent="0.25">
      <c r="A2910" t="s">
        <v>7</v>
      </c>
      <c r="B2910" t="s">
        <v>17</v>
      </c>
      <c r="C2910" t="s">
        <v>51</v>
      </c>
      <c r="D2910" t="s">
        <v>300</v>
      </c>
      <c r="E2910" t="s">
        <v>633</v>
      </c>
      <c r="F2910" t="s">
        <v>1845</v>
      </c>
    </row>
    <row r="2911" spans="1:6" x14ac:dyDescent="0.25">
      <c r="A2911" t="s">
        <v>7</v>
      </c>
      <c r="B2911" t="s">
        <v>17</v>
      </c>
      <c r="C2911" t="s">
        <v>24</v>
      </c>
      <c r="D2911" t="s">
        <v>202</v>
      </c>
      <c r="E2911" t="s">
        <v>572</v>
      </c>
      <c r="F2911" t="s">
        <v>1846</v>
      </c>
    </row>
    <row r="2912" spans="1:6" x14ac:dyDescent="0.25">
      <c r="A2912" t="s">
        <v>7</v>
      </c>
      <c r="B2912" t="s">
        <v>17</v>
      </c>
      <c r="C2912" t="s">
        <v>87</v>
      </c>
      <c r="D2912" t="s">
        <v>295</v>
      </c>
      <c r="E2912" t="s">
        <v>628</v>
      </c>
      <c r="F2912" t="s">
        <v>1847</v>
      </c>
    </row>
    <row r="2913" spans="1:6" x14ac:dyDescent="0.25">
      <c r="A2913" t="s">
        <v>7</v>
      </c>
      <c r="B2913" t="s">
        <v>17</v>
      </c>
      <c r="C2913" t="s">
        <v>29</v>
      </c>
      <c r="D2913" t="s">
        <v>272</v>
      </c>
      <c r="E2913" t="s">
        <v>608</v>
      </c>
      <c r="F2913" t="s">
        <v>1848</v>
      </c>
    </row>
    <row r="2914" spans="1:6" x14ac:dyDescent="0.25">
      <c r="A2914" t="s">
        <v>7</v>
      </c>
      <c r="B2914" t="s">
        <v>17</v>
      </c>
      <c r="C2914" t="s">
        <v>29</v>
      </c>
      <c r="D2914" t="s">
        <v>147</v>
      </c>
      <c r="E2914" t="s">
        <v>524</v>
      </c>
      <c r="F2914" t="s">
        <v>1849</v>
      </c>
    </row>
    <row r="2915" spans="1:6" x14ac:dyDescent="0.25">
      <c r="A2915" t="s">
        <v>7</v>
      </c>
      <c r="B2915" t="s">
        <v>17</v>
      </c>
      <c r="C2915" t="s">
        <v>55</v>
      </c>
      <c r="D2915" t="s">
        <v>347</v>
      </c>
      <c r="E2915" t="s">
        <v>674</v>
      </c>
      <c r="F2915" t="s">
        <v>1128</v>
      </c>
    </row>
    <row r="2916" spans="1:6" x14ac:dyDescent="0.25">
      <c r="A2916" t="s">
        <v>7</v>
      </c>
      <c r="B2916" t="s">
        <v>17</v>
      </c>
      <c r="C2916" t="s">
        <v>22</v>
      </c>
      <c r="D2916" t="s">
        <v>146</v>
      </c>
      <c r="E2916" t="s">
        <v>523</v>
      </c>
      <c r="F2916" t="s">
        <v>1003</v>
      </c>
    </row>
    <row r="2917" spans="1:6" x14ac:dyDescent="0.25">
      <c r="A2917" t="s">
        <v>7</v>
      </c>
      <c r="B2917" t="s">
        <v>17</v>
      </c>
      <c r="C2917" t="s">
        <v>61</v>
      </c>
      <c r="D2917" t="s">
        <v>334</v>
      </c>
      <c r="E2917" t="s">
        <v>661</v>
      </c>
      <c r="F2917" t="s">
        <v>1527</v>
      </c>
    </row>
    <row r="2918" spans="1:6" x14ac:dyDescent="0.25">
      <c r="A2918" t="s">
        <v>7</v>
      </c>
      <c r="B2918" t="s">
        <v>17</v>
      </c>
      <c r="C2918" t="s">
        <v>38</v>
      </c>
      <c r="D2918" t="s">
        <v>199</v>
      </c>
      <c r="E2918" t="s">
        <v>570</v>
      </c>
      <c r="F2918" t="s">
        <v>1850</v>
      </c>
    </row>
    <row r="2919" spans="1:6" x14ac:dyDescent="0.25">
      <c r="A2919" t="s">
        <v>7</v>
      </c>
      <c r="B2919" t="s">
        <v>17</v>
      </c>
      <c r="C2919" t="s">
        <v>25</v>
      </c>
      <c r="D2919" t="s">
        <v>342</v>
      </c>
      <c r="E2919" t="s">
        <v>669</v>
      </c>
      <c r="F2919" t="s">
        <v>1851</v>
      </c>
    </row>
    <row r="2920" spans="1:6" x14ac:dyDescent="0.25">
      <c r="A2920" t="s">
        <v>7</v>
      </c>
      <c r="B2920" t="s">
        <v>17</v>
      </c>
      <c r="C2920" t="s">
        <v>56</v>
      </c>
      <c r="D2920" t="s">
        <v>346</v>
      </c>
      <c r="E2920" t="s">
        <v>673</v>
      </c>
      <c r="F2920" t="s">
        <v>1852</v>
      </c>
    </row>
    <row r="2921" spans="1:6" x14ac:dyDescent="0.25">
      <c r="A2921" t="s">
        <v>7</v>
      </c>
      <c r="B2921" t="s">
        <v>17</v>
      </c>
      <c r="C2921" t="s">
        <v>30</v>
      </c>
      <c r="D2921" t="s">
        <v>349</v>
      </c>
      <c r="E2921" t="s">
        <v>676</v>
      </c>
      <c r="F2921" t="s">
        <v>1853</v>
      </c>
    </row>
    <row r="2922" spans="1:6" x14ac:dyDescent="0.25">
      <c r="A2922" t="s">
        <v>7</v>
      </c>
      <c r="B2922" t="s">
        <v>17</v>
      </c>
      <c r="C2922" t="s">
        <v>104</v>
      </c>
      <c r="D2922" t="s">
        <v>358</v>
      </c>
      <c r="E2922" t="s">
        <v>685</v>
      </c>
      <c r="F2922" t="s">
        <v>1854</v>
      </c>
    </row>
    <row r="2923" spans="1:6" x14ac:dyDescent="0.25">
      <c r="A2923" t="s">
        <v>7</v>
      </c>
      <c r="B2923" t="s">
        <v>17</v>
      </c>
      <c r="C2923" t="s">
        <v>45</v>
      </c>
      <c r="D2923" t="s">
        <v>170</v>
      </c>
      <c r="E2923" t="s">
        <v>546</v>
      </c>
      <c r="F2923" t="s">
        <v>1657</v>
      </c>
    </row>
    <row r="2924" spans="1:6" x14ac:dyDescent="0.25">
      <c r="A2924" t="s">
        <v>7</v>
      </c>
      <c r="B2924" t="s">
        <v>17</v>
      </c>
      <c r="C2924" t="s">
        <v>27</v>
      </c>
      <c r="D2924" t="s">
        <v>323</v>
      </c>
      <c r="E2924" t="s">
        <v>652</v>
      </c>
      <c r="F2924" t="s">
        <v>1567</v>
      </c>
    </row>
    <row r="2925" spans="1:6" x14ac:dyDescent="0.25">
      <c r="A2925" t="s">
        <v>7</v>
      </c>
      <c r="B2925" t="s">
        <v>17</v>
      </c>
      <c r="C2925" t="s">
        <v>101</v>
      </c>
      <c r="D2925" t="s">
        <v>343</v>
      </c>
      <c r="E2925" t="s">
        <v>670</v>
      </c>
      <c r="F2925" t="s">
        <v>1855</v>
      </c>
    </row>
    <row r="2926" spans="1:6" x14ac:dyDescent="0.25">
      <c r="A2926" t="s">
        <v>7</v>
      </c>
      <c r="B2926" t="s">
        <v>17</v>
      </c>
      <c r="C2926" t="s">
        <v>56</v>
      </c>
      <c r="D2926" t="s">
        <v>187</v>
      </c>
      <c r="E2926" t="s">
        <v>561</v>
      </c>
      <c r="F2926" t="s">
        <v>1856</v>
      </c>
    </row>
    <row r="2927" spans="1:6" x14ac:dyDescent="0.25">
      <c r="A2927" t="s">
        <v>7</v>
      </c>
      <c r="B2927" t="s">
        <v>17</v>
      </c>
      <c r="C2927" t="s">
        <v>99</v>
      </c>
      <c r="D2927" t="s">
        <v>330</v>
      </c>
      <c r="E2927" t="s">
        <v>658</v>
      </c>
      <c r="F2927" t="s">
        <v>1856</v>
      </c>
    </row>
    <row r="2928" spans="1:6" x14ac:dyDescent="0.25">
      <c r="A2928" t="s">
        <v>7</v>
      </c>
      <c r="B2928" t="s">
        <v>17</v>
      </c>
      <c r="C2928" t="s">
        <v>61</v>
      </c>
      <c r="D2928" t="s">
        <v>320</v>
      </c>
      <c r="E2928" t="s">
        <v>649</v>
      </c>
      <c r="F2928" t="s">
        <v>1857</v>
      </c>
    </row>
    <row r="2929" spans="1:6" x14ac:dyDescent="0.25">
      <c r="A2929" t="s">
        <v>7</v>
      </c>
      <c r="B2929" t="s">
        <v>17</v>
      </c>
      <c r="C2929" t="s">
        <v>39</v>
      </c>
      <c r="D2929" t="s">
        <v>240</v>
      </c>
      <c r="E2929" t="s">
        <v>593</v>
      </c>
      <c r="F2929" t="s">
        <v>1858</v>
      </c>
    </row>
    <row r="2930" spans="1:6" x14ac:dyDescent="0.25">
      <c r="A2930" t="s">
        <v>7</v>
      </c>
      <c r="B2930" t="s">
        <v>17</v>
      </c>
      <c r="C2930" t="s">
        <v>42</v>
      </c>
      <c r="D2930" t="s">
        <v>165</v>
      </c>
      <c r="E2930" t="s">
        <v>541</v>
      </c>
      <c r="F2930" t="s">
        <v>1249</v>
      </c>
    </row>
    <row r="2931" spans="1:6" x14ac:dyDescent="0.25">
      <c r="A2931" t="s">
        <v>7</v>
      </c>
      <c r="B2931" t="s">
        <v>17</v>
      </c>
      <c r="C2931" t="s">
        <v>34</v>
      </c>
      <c r="D2931" t="s">
        <v>350</v>
      </c>
      <c r="E2931" t="s">
        <v>677</v>
      </c>
      <c r="F2931" t="s">
        <v>1753</v>
      </c>
    </row>
    <row r="2932" spans="1:6" x14ac:dyDescent="0.25">
      <c r="A2932" t="s">
        <v>7</v>
      </c>
      <c r="B2932" t="s">
        <v>17</v>
      </c>
      <c r="C2932" t="s">
        <v>75</v>
      </c>
      <c r="D2932" t="s">
        <v>243</v>
      </c>
      <c r="E2932" t="s">
        <v>595</v>
      </c>
      <c r="F2932" t="s">
        <v>1797</v>
      </c>
    </row>
    <row r="2933" spans="1:6" x14ac:dyDescent="0.25">
      <c r="A2933" t="s">
        <v>7</v>
      </c>
      <c r="B2933" t="s">
        <v>17</v>
      </c>
      <c r="C2933" t="s">
        <v>59</v>
      </c>
      <c r="D2933" t="s">
        <v>285</v>
      </c>
      <c r="E2933" t="s">
        <v>619</v>
      </c>
      <c r="F2933" t="s">
        <v>1616</v>
      </c>
    </row>
    <row r="2934" spans="1:6" x14ac:dyDescent="0.25">
      <c r="A2934" t="s">
        <v>7</v>
      </c>
      <c r="B2934" t="s">
        <v>17</v>
      </c>
      <c r="C2934" t="s">
        <v>24</v>
      </c>
      <c r="D2934" t="s">
        <v>168</v>
      </c>
      <c r="E2934" t="s">
        <v>544</v>
      </c>
      <c r="F2934" t="s">
        <v>859</v>
      </c>
    </row>
    <row r="2935" spans="1:6" x14ac:dyDescent="0.25">
      <c r="A2935" t="s">
        <v>7</v>
      </c>
      <c r="B2935" t="s">
        <v>17</v>
      </c>
      <c r="C2935" t="s">
        <v>38</v>
      </c>
      <c r="D2935" t="s">
        <v>188</v>
      </c>
      <c r="E2935" t="s">
        <v>562</v>
      </c>
      <c r="F2935" t="s">
        <v>1014</v>
      </c>
    </row>
    <row r="2936" spans="1:6" x14ac:dyDescent="0.25">
      <c r="A2936" t="s">
        <v>7</v>
      </c>
      <c r="B2936" t="s">
        <v>17</v>
      </c>
      <c r="C2936" t="s">
        <v>57</v>
      </c>
      <c r="D2936" t="s">
        <v>200</v>
      </c>
      <c r="E2936" t="s">
        <v>519</v>
      </c>
      <c r="F2936" t="s">
        <v>1569</v>
      </c>
    </row>
    <row r="2937" spans="1:6" x14ac:dyDescent="0.25">
      <c r="A2937" t="s">
        <v>7</v>
      </c>
      <c r="B2937" t="s">
        <v>17</v>
      </c>
      <c r="C2937" t="s">
        <v>39</v>
      </c>
      <c r="D2937" t="s">
        <v>161</v>
      </c>
      <c r="E2937" t="s">
        <v>538</v>
      </c>
      <c r="F2937" t="s">
        <v>1859</v>
      </c>
    </row>
    <row r="2938" spans="1:6" x14ac:dyDescent="0.25">
      <c r="A2938" t="s">
        <v>7</v>
      </c>
      <c r="B2938" t="s">
        <v>17</v>
      </c>
      <c r="C2938" t="s">
        <v>32</v>
      </c>
      <c r="D2938" t="s">
        <v>150</v>
      </c>
      <c r="E2938" t="s">
        <v>527</v>
      </c>
      <c r="F2938" t="s">
        <v>1200</v>
      </c>
    </row>
    <row r="2939" spans="1:6" x14ac:dyDescent="0.25">
      <c r="A2939" t="s">
        <v>7</v>
      </c>
      <c r="B2939" t="s">
        <v>17</v>
      </c>
      <c r="C2939" t="s">
        <v>54</v>
      </c>
      <c r="D2939" t="s">
        <v>185</v>
      </c>
      <c r="E2939" t="s">
        <v>559</v>
      </c>
      <c r="F2939" t="s">
        <v>1137</v>
      </c>
    </row>
    <row r="2940" spans="1:6" x14ac:dyDescent="0.25">
      <c r="A2940" t="s">
        <v>7</v>
      </c>
      <c r="B2940" t="s">
        <v>17</v>
      </c>
      <c r="C2940" t="s">
        <v>85</v>
      </c>
      <c r="D2940" t="s">
        <v>351</v>
      </c>
      <c r="E2940" t="s">
        <v>678</v>
      </c>
      <c r="F2940" t="s">
        <v>1082</v>
      </c>
    </row>
    <row r="2941" spans="1:6" x14ac:dyDescent="0.25">
      <c r="A2941" t="s">
        <v>7</v>
      </c>
      <c r="B2941" t="s">
        <v>17</v>
      </c>
      <c r="C2941" t="s">
        <v>55</v>
      </c>
      <c r="D2941" t="s">
        <v>186</v>
      </c>
      <c r="E2941" t="s">
        <v>560</v>
      </c>
      <c r="F2941" t="s">
        <v>1082</v>
      </c>
    </row>
    <row r="2942" spans="1:6" x14ac:dyDescent="0.25">
      <c r="A2942" t="s">
        <v>7</v>
      </c>
      <c r="B2942" t="s">
        <v>17</v>
      </c>
      <c r="C2942" t="s">
        <v>36</v>
      </c>
      <c r="D2942" t="s">
        <v>276</v>
      </c>
      <c r="E2942" t="s">
        <v>612</v>
      </c>
      <c r="F2942" t="s">
        <v>1662</v>
      </c>
    </row>
    <row r="2943" spans="1:6" x14ac:dyDescent="0.25">
      <c r="A2943" t="s">
        <v>7</v>
      </c>
      <c r="B2943" t="s">
        <v>17</v>
      </c>
      <c r="C2943" t="s">
        <v>33</v>
      </c>
      <c r="D2943" t="s">
        <v>153</v>
      </c>
      <c r="E2943" t="s">
        <v>530</v>
      </c>
      <c r="F2943" t="s">
        <v>869</v>
      </c>
    </row>
    <row r="2944" spans="1:6" x14ac:dyDescent="0.25">
      <c r="A2944" t="s">
        <v>7</v>
      </c>
      <c r="B2944" t="s">
        <v>17</v>
      </c>
      <c r="C2944" t="s">
        <v>54</v>
      </c>
      <c r="D2944" t="s">
        <v>204</v>
      </c>
      <c r="E2944" t="s">
        <v>574</v>
      </c>
      <c r="F2944" t="s">
        <v>1089</v>
      </c>
    </row>
    <row r="2945" spans="1:6" x14ac:dyDescent="0.25">
      <c r="A2945" t="s">
        <v>7</v>
      </c>
      <c r="B2945" t="s">
        <v>17</v>
      </c>
      <c r="C2945" t="s">
        <v>41</v>
      </c>
      <c r="D2945" t="s">
        <v>164</v>
      </c>
      <c r="E2945" t="s">
        <v>540</v>
      </c>
      <c r="F2945" t="s">
        <v>1319</v>
      </c>
    </row>
    <row r="2946" spans="1:6" x14ac:dyDescent="0.25">
      <c r="A2946" t="s">
        <v>7</v>
      </c>
      <c r="B2946" t="s">
        <v>17</v>
      </c>
      <c r="C2946" t="s">
        <v>91</v>
      </c>
      <c r="D2946" t="s">
        <v>307</v>
      </c>
      <c r="E2946" t="s">
        <v>639</v>
      </c>
      <c r="F2946" t="s">
        <v>926</v>
      </c>
    </row>
    <row r="2947" spans="1:6" x14ac:dyDescent="0.25">
      <c r="A2947" t="s">
        <v>7</v>
      </c>
      <c r="B2947" t="s">
        <v>17</v>
      </c>
      <c r="C2947" t="s">
        <v>27</v>
      </c>
      <c r="D2947" t="s">
        <v>195</v>
      </c>
      <c r="E2947" t="s">
        <v>568</v>
      </c>
      <c r="F2947" t="s">
        <v>1091</v>
      </c>
    </row>
    <row r="2948" spans="1:6" x14ac:dyDescent="0.25">
      <c r="A2948" t="s">
        <v>7</v>
      </c>
      <c r="B2948" t="s">
        <v>17</v>
      </c>
      <c r="C2948" t="s">
        <v>43</v>
      </c>
      <c r="D2948" t="s">
        <v>319</v>
      </c>
      <c r="E2948" t="s">
        <v>622</v>
      </c>
      <c r="F2948" t="s">
        <v>1150</v>
      </c>
    </row>
    <row r="2949" spans="1:6" x14ac:dyDescent="0.25">
      <c r="A2949" t="s">
        <v>7</v>
      </c>
      <c r="B2949" t="s">
        <v>17</v>
      </c>
      <c r="C2949" t="s">
        <v>36</v>
      </c>
      <c r="D2949" t="s">
        <v>162</v>
      </c>
      <c r="E2949" t="s">
        <v>539</v>
      </c>
      <c r="F2949" t="s">
        <v>1028</v>
      </c>
    </row>
    <row r="2950" spans="1:6" x14ac:dyDescent="0.25">
      <c r="A2950" t="s">
        <v>7</v>
      </c>
      <c r="B2950" t="s">
        <v>17</v>
      </c>
      <c r="C2950" t="s">
        <v>99</v>
      </c>
      <c r="D2950" t="s">
        <v>332</v>
      </c>
      <c r="E2950" t="s">
        <v>659</v>
      </c>
      <c r="F2950" t="s">
        <v>1151</v>
      </c>
    </row>
    <row r="2951" spans="1:6" x14ac:dyDescent="0.25">
      <c r="A2951" t="s">
        <v>7</v>
      </c>
      <c r="B2951" t="s">
        <v>17</v>
      </c>
      <c r="C2951" t="s">
        <v>91</v>
      </c>
      <c r="D2951" t="s">
        <v>310</v>
      </c>
      <c r="E2951" t="s">
        <v>642</v>
      </c>
      <c r="F2951" t="s">
        <v>881</v>
      </c>
    </row>
    <row r="2952" spans="1:6" x14ac:dyDescent="0.25">
      <c r="A2952" t="s">
        <v>7</v>
      </c>
      <c r="B2952" t="s">
        <v>17</v>
      </c>
      <c r="C2952" t="s">
        <v>53</v>
      </c>
      <c r="D2952" t="s">
        <v>184</v>
      </c>
      <c r="E2952" t="s">
        <v>558</v>
      </c>
      <c r="F2952" t="s">
        <v>881</v>
      </c>
    </row>
    <row r="2953" spans="1:6" x14ac:dyDescent="0.25">
      <c r="A2953" t="s">
        <v>7</v>
      </c>
      <c r="B2953" t="s">
        <v>17</v>
      </c>
      <c r="C2953" t="s">
        <v>67</v>
      </c>
      <c r="D2953" t="s">
        <v>301</v>
      </c>
      <c r="E2953" t="s">
        <v>634</v>
      </c>
      <c r="F2953" t="s">
        <v>1320</v>
      </c>
    </row>
    <row r="2954" spans="1:6" x14ac:dyDescent="0.25">
      <c r="A2954" t="s">
        <v>7</v>
      </c>
      <c r="B2954" t="s">
        <v>17</v>
      </c>
      <c r="C2954" t="s">
        <v>55</v>
      </c>
      <c r="D2954" t="s">
        <v>308</v>
      </c>
      <c r="E2954" t="s">
        <v>640</v>
      </c>
      <c r="F2954" t="s">
        <v>1860</v>
      </c>
    </row>
    <row r="2955" spans="1:6" x14ac:dyDescent="0.25">
      <c r="A2955" t="s">
        <v>7</v>
      </c>
      <c r="B2955" t="s">
        <v>17</v>
      </c>
      <c r="C2955" t="s">
        <v>37</v>
      </c>
      <c r="D2955" t="s">
        <v>270</v>
      </c>
      <c r="E2955" t="s">
        <v>607</v>
      </c>
      <c r="F2955" t="s">
        <v>1322</v>
      </c>
    </row>
    <row r="2956" spans="1:6" x14ac:dyDescent="0.25">
      <c r="A2956" t="s">
        <v>7</v>
      </c>
      <c r="B2956" t="s">
        <v>17</v>
      </c>
      <c r="C2956" t="s">
        <v>62</v>
      </c>
      <c r="D2956" t="s">
        <v>213</v>
      </c>
      <c r="E2956" t="s">
        <v>582</v>
      </c>
      <c r="F2956" t="s">
        <v>1030</v>
      </c>
    </row>
    <row r="2957" spans="1:6" x14ac:dyDescent="0.25">
      <c r="A2957" t="s">
        <v>7</v>
      </c>
      <c r="B2957" t="s">
        <v>17</v>
      </c>
      <c r="C2957" t="s">
        <v>89</v>
      </c>
      <c r="D2957" t="s">
        <v>317</v>
      </c>
      <c r="E2957" t="s">
        <v>648</v>
      </c>
      <c r="F2957" t="s">
        <v>888</v>
      </c>
    </row>
    <row r="2958" spans="1:6" x14ac:dyDescent="0.25">
      <c r="A2958" t="s">
        <v>7</v>
      </c>
      <c r="B2958" t="s">
        <v>17</v>
      </c>
      <c r="C2958" t="s">
        <v>38</v>
      </c>
      <c r="D2958" t="s">
        <v>206</v>
      </c>
      <c r="E2958" t="s">
        <v>575</v>
      </c>
      <c r="F2958" t="s">
        <v>888</v>
      </c>
    </row>
    <row r="2959" spans="1:6" x14ac:dyDescent="0.25">
      <c r="A2959" t="s">
        <v>7</v>
      </c>
      <c r="B2959" t="s">
        <v>17</v>
      </c>
      <c r="C2959" t="s">
        <v>22</v>
      </c>
      <c r="D2959" t="s">
        <v>354</v>
      </c>
      <c r="E2959" t="s">
        <v>681</v>
      </c>
      <c r="F2959" t="s">
        <v>892</v>
      </c>
    </row>
    <row r="2960" spans="1:6" x14ac:dyDescent="0.25">
      <c r="A2960" t="s">
        <v>7</v>
      </c>
      <c r="B2960" t="s">
        <v>17</v>
      </c>
      <c r="C2960" t="s">
        <v>85</v>
      </c>
      <c r="D2960" t="s">
        <v>283</v>
      </c>
      <c r="E2960" t="s">
        <v>617</v>
      </c>
      <c r="F2960" t="s">
        <v>1154</v>
      </c>
    </row>
    <row r="2961" spans="1:6" x14ac:dyDescent="0.25">
      <c r="A2961" t="s">
        <v>7</v>
      </c>
      <c r="B2961" t="s">
        <v>17</v>
      </c>
      <c r="C2961" t="s">
        <v>50</v>
      </c>
      <c r="D2961" t="s">
        <v>325</v>
      </c>
      <c r="E2961" t="s">
        <v>654</v>
      </c>
      <c r="F2961" t="s">
        <v>1036</v>
      </c>
    </row>
    <row r="2962" spans="1:6" x14ac:dyDescent="0.25">
      <c r="A2962" t="s">
        <v>7</v>
      </c>
      <c r="B2962" t="s">
        <v>17</v>
      </c>
      <c r="C2962" t="s">
        <v>25</v>
      </c>
      <c r="D2962" t="s">
        <v>352</v>
      </c>
      <c r="E2962" t="s">
        <v>679</v>
      </c>
      <c r="F2962" t="s">
        <v>1271</v>
      </c>
    </row>
    <row r="2963" spans="1:6" x14ac:dyDescent="0.25">
      <c r="A2963" t="s">
        <v>7</v>
      </c>
      <c r="B2963" t="s">
        <v>17</v>
      </c>
      <c r="C2963" t="s">
        <v>49</v>
      </c>
      <c r="D2963" t="s">
        <v>257</v>
      </c>
      <c r="E2963" t="s">
        <v>601</v>
      </c>
      <c r="F2963" t="s">
        <v>979</v>
      </c>
    </row>
    <row r="2964" spans="1:6" x14ac:dyDescent="0.25">
      <c r="A2964" t="s">
        <v>7</v>
      </c>
      <c r="B2964" t="s">
        <v>17</v>
      </c>
      <c r="C2964" t="s">
        <v>52</v>
      </c>
      <c r="D2964" t="s">
        <v>182</v>
      </c>
      <c r="E2964" t="s">
        <v>519</v>
      </c>
      <c r="F2964" t="s">
        <v>979</v>
      </c>
    </row>
    <row r="2965" spans="1:6" x14ac:dyDescent="0.25">
      <c r="A2965" t="s">
        <v>7</v>
      </c>
      <c r="B2965" t="s">
        <v>17</v>
      </c>
      <c r="C2965" t="s">
        <v>88</v>
      </c>
      <c r="D2965" t="s">
        <v>296</v>
      </c>
      <c r="E2965" t="s">
        <v>629</v>
      </c>
      <c r="F2965" t="s">
        <v>979</v>
      </c>
    </row>
    <row r="2966" spans="1:6" x14ac:dyDescent="0.25">
      <c r="A2966" t="s">
        <v>7</v>
      </c>
      <c r="B2966" t="s">
        <v>17</v>
      </c>
      <c r="C2966" t="s">
        <v>59</v>
      </c>
      <c r="D2966" t="s">
        <v>203</v>
      </c>
      <c r="E2966" t="s">
        <v>573</v>
      </c>
      <c r="F2966" t="s">
        <v>898</v>
      </c>
    </row>
    <row r="2967" spans="1:6" x14ac:dyDescent="0.25">
      <c r="A2967" t="s">
        <v>7</v>
      </c>
      <c r="B2967" t="s">
        <v>17</v>
      </c>
      <c r="C2967" t="s">
        <v>93</v>
      </c>
      <c r="D2967" t="s">
        <v>316</v>
      </c>
      <c r="E2967" t="s">
        <v>647</v>
      </c>
      <c r="F2967" t="s">
        <v>898</v>
      </c>
    </row>
    <row r="2968" spans="1:6" x14ac:dyDescent="0.25">
      <c r="A2968" t="s">
        <v>7</v>
      </c>
      <c r="B2968" t="s">
        <v>17</v>
      </c>
      <c r="C2968" t="s">
        <v>60</v>
      </c>
      <c r="D2968" t="s">
        <v>337</v>
      </c>
      <c r="E2968" t="s">
        <v>664</v>
      </c>
      <c r="F2968" t="s">
        <v>898</v>
      </c>
    </row>
    <row r="2969" spans="1:6" x14ac:dyDescent="0.25">
      <c r="A2969" t="s">
        <v>7</v>
      </c>
      <c r="B2969" t="s">
        <v>17</v>
      </c>
      <c r="C2969" t="s">
        <v>37</v>
      </c>
      <c r="D2969" t="s">
        <v>159</v>
      </c>
      <c r="E2969" t="s">
        <v>536</v>
      </c>
      <c r="F2969" t="s">
        <v>981</v>
      </c>
    </row>
    <row r="2970" spans="1:6" x14ac:dyDescent="0.25">
      <c r="A2970" t="s">
        <v>7</v>
      </c>
      <c r="B2970" t="s">
        <v>17</v>
      </c>
      <c r="C2970" t="s">
        <v>56</v>
      </c>
      <c r="D2970" t="s">
        <v>196</v>
      </c>
      <c r="E2970" t="s">
        <v>569</v>
      </c>
      <c r="F2970" t="s">
        <v>19</v>
      </c>
    </row>
    <row r="2971" spans="1:6" x14ac:dyDescent="0.25">
      <c r="A2971" t="s">
        <v>7</v>
      </c>
      <c r="B2971" t="s">
        <v>17</v>
      </c>
      <c r="C2971" t="s">
        <v>89</v>
      </c>
      <c r="D2971" t="s">
        <v>341</v>
      </c>
      <c r="E2971" t="s">
        <v>668</v>
      </c>
      <c r="F2971" t="s">
        <v>19</v>
      </c>
    </row>
    <row r="2972" spans="1:6" x14ac:dyDescent="0.25">
      <c r="A2972" t="s">
        <v>7</v>
      </c>
      <c r="B2972" t="s">
        <v>17</v>
      </c>
      <c r="C2972" t="s">
        <v>46</v>
      </c>
      <c r="D2972" t="s">
        <v>311</v>
      </c>
      <c r="E2972" t="s">
        <v>643</v>
      </c>
      <c r="F2972" t="s">
        <v>900</v>
      </c>
    </row>
    <row r="2973" spans="1:6" x14ac:dyDescent="0.25">
      <c r="A2973" t="s">
        <v>7</v>
      </c>
      <c r="B2973" t="s">
        <v>17</v>
      </c>
      <c r="C2973" t="s">
        <v>47</v>
      </c>
      <c r="D2973" t="s">
        <v>208</v>
      </c>
      <c r="E2973" t="s">
        <v>577</v>
      </c>
      <c r="F2973" t="s">
        <v>900</v>
      </c>
    </row>
    <row r="2974" spans="1:6" x14ac:dyDescent="0.25">
      <c r="A2974" t="s">
        <v>7</v>
      </c>
      <c r="B2974" t="s">
        <v>17</v>
      </c>
      <c r="C2974" t="s">
        <v>53</v>
      </c>
      <c r="D2974" t="s">
        <v>211</v>
      </c>
      <c r="E2974" t="s">
        <v>580</v>
      </c>
      <c r="F2974" t="s">
        <v>900</v>
      </c>
    </row>
    <row r="2975" spans="1:6" x14ac:dyDescent="0.25">
      <c r="A2975" t="s">
        <v>7</v>
      </c>
      <c r="B2975" t="s">
        <v>17</v>
      </c>
      <c r="C2975" t="s">
        <v>56</v>
      </c>
      <c r="D2975" t="s">
        <v>193</v>
      </c>
      <c r="E2975" t="s">
        <v>566</v>
      </c>
      <c r="F2975" t="s">
        <v>901</v>
      </c>
    </row>
    <row r="2976" spans="1:6" x14ac:dyDescent="0.25">
      <c r="A2976" t="s">
        <v>7</v>
      </c>
      <c r="B2976" t="s">
        <v>17</v>
      </c>
      <c r="C2976" t="s">
        <v>86</v>
      </c>
      <c r="D2976" t="s">
        <v>287</v>
      </c>
      <c r="E2976" t="s">
        <v>621</v>
      </c>
      <c r="F2976" t="s">
        <v>982</v>
      </c>
    </row>
    <row r="2977" spans="1:6" x14ac:dyDescent="0.25">
      <c r="A2977" t="s">
        <v>7</v>
      </c>
      <c r="B2977" t="s">
        <v>17</v>
      </c>
      <c r="C2977" t="s">
        <v>63</v>
      </c>
      <c r="D2977" t="s">
        <v>214</v>
      </c>
      <c r="E2977" t="s">
        <v>583</v>
      </c>
      <c r="F2977" t="s">
        <v>903</v>
      </c>
    </row>
    <row r="2978" spans="1:6" x14ac:dyDescent="0.25">
      <c r="A2978" t="s">
        <v>7</v>
      </c>
      <c r="B2978" t="s">
        <v>17</v>
      </c>
      <c r="C2978" t="s">
        <v>46</v>
      </c>
      <c r="D2978" t="s">
        <v>279</v>
      </c>
      <c r="E2978" t="s">
        <v>614</v>
      </c>
      <c r="F2978" t="s">
        <v>903</v>
      </c>
    </row>
    <row r="2979" spans="1:6" x14ac:dyDescent="0.25">
      <c r="A2979" t="s">
        <v>7</v>
      </c>
      <c r="B2979" t="s">
        <v>17</v>
      </c>
      <c r="C2979" t="s">
        <v>102</v>
      </c>
      <c r="D2979" t="s">
        <v>353</v>
      </c>
      <c r="E2979" t="s">
        <v>680</v>
      </c>
      <c r="F2979" t="s">
        <v>904</v>
      </c>
    </row>
    <row r="2980" spans="1:6" x14ac:dyDescent="0.25">
      <c r="A2980" t="s">
        <v>7</v>
      </c>
      <c r="B2980" t="s">
        <v>17</v>
      </c>
      <c r="C2980" t="s">
        <v>58</v>
      </c>
      <c r="D2980" t="s">
        <v>201</v>
      </c>
      <c r="E2980" t="s">
        <v>571</v>
      </c>
      <c r="F2980" t="s">
        <v>905</v>
      </c>
    </row>
    <row r="2981" spans="1:6" x14ac:dyDescent="0.25">
      <c r="A2981" t="s">
        <v>7</v>
      </c>
      <c r="B2981" t="s">
        <v>17</v>
      </c>
      <c r="C2981" t="s">
        <v>49</v>
      </c>
      <c r="D2981" t="s">
        <v>177</v>
      </c>
      <c r="E2981" t="s">
        <v>553</v>
      </c>
      <c r="F2981" t="s">
        <v>905</v>
      </c>
    </row>
    <row r="2982" spans="1:6" x14ac:dyDescent="0.25">
      <c r="A2982" t="s">
        <v>7</v>
      </c>
      <c r="B2982" t="s">
        <v>17</v>
      </c>
      <c r="C2982" t="s">
        <v>61</v>
      </c>
      <c r="D2982" t="s">
        <v>207</v>
      </c>
      <c r="E2982" t="s">
        <v>576</v>
      </c>
      <c r="F2982" t="s">
        <v>907</v>
      </c>
    </row>
    <row r="2983" spans="1:6" x14ac:dyDescent="0.25">
      <c r="A2983" t="s">
        <v>7</v>
      </c>
      <c r="B2983" t="s">
        <v>17</v>
      </c>
      <c r="C2983" t="s">
        <v>94</v>
      </c>
      <c r="D2983" t="s">
        <v>314</v>
      </c>
      <c r="E2983" t="s">
        <v>645</v>
      </c>
      <c r="F2983" t="s">
        <v>907</v>
      </c>
    </row>
    <row r="2984" spans="1:6" x14ac:dyDescent="0.25">
      <c r="A2984" t="s">
        <v>7</v>
      </c>
      <c r="B2984" t="s">
        <v>17</v>
      </c>
      <c r="C2984" t="s">
        <v>84</v>
      </c>
      <c r="D2984" t="s">
        <v>282</v>
      </c>
      <c r="E2984" t="s">
        <v>616</v>
      </c>
      <c r="F2984" t="s">
        <v>907</v>
      </c>
    </row>
    <row r="2985" spans="1:6" x14ac:dyDescent="0.25">
      <c r="A2985" t="s">
        <v>7</v>
      </c>
      <c r="B2985" t="s">
        <v>17</v>
      </c>
      <c r="C2985" t="s">
        <v>22</v>
      </c>
      <c r="D2985" t="s">
        <v>189</v>
      </c>
      <c r="E2985" t="s">
        <v>563</v>
      </c>
      <c r="F2985" t="s">
        <v>907</v>
      </c>
    </row>
    <row r="2986" spans="1:6" x14ac:dyDescent="0.25">
      <c r="A2986" t="s">
        <v>7</v>
      </c>
      <c r="B2986" t="s">
        <v>17</v>
      </c>
      <c r="C2986" t="s">
        <v>30</v>
      </c>
      <c r="D2986" t="s">
        <v>259</v>
      </c>
      <c r="E2986" t="s">
        <v>603</v>
      </c>
      <c r="F2986" t="s">
        <v>907</v>
      </c>
    </row>
    <row r="2987" spans="1:6" x14ac:dyDescent="0.25">
      <c r="A2987" t="s">
        <v>7</v>
      </c>
      <c r="B2987" t="s">
        <v>17</v>
      </c>
      <c r="C2987" t="s">
        <v>44</v>
      </c>
      <c r="D2987" t="s">
        <v>210</v>
      </c>
      <c r="E2987" t="s">
        <v>579</v>
      </c>
      <c r="F2987" t="s">
        <v>907</v>
      </c>
    </row>
    <row r="2988" spans="1:6" x14ac:dyDescent="0.25">
      <c r="A2988" t="s">
        <v>7</v>
      </c>
      <c r="B2988" t="s">
        <v>17</v>
      </c>
      <c r="C2988" t="s">
        <v>63</v>
      </c>
      <c r="D2988" t="s">
        <v>344</v>
      </c>
      <c r="E2988" t="s">
        <v>671</v>
      </c>
      <c r="F2988" t="s">
        <v>907</v>
      </c>
    </row>
    <row r="2989" spans="1:6" x14ac:dyDescent="0.25">
      <c r="A2989" t="s">
        <v>7</v>
      </c>
      <c r="B2989" t="s">
        <v>17</v>
      </c>
      <c r="C2989" t="s">
        <v>50</v>
      </c>
      <c r="D2989" t="s">
        <v>190</v>
      </c>
      <c r="E2989" t="s">
        <v>564</v>
      </c>
      <c r="F2989" t="s">
        <v>907</v>
      </c>
    </row>
    <row r="2990" spans="1:6" x14ac:dyDescent="0.25">
      <c r="A2990" t="s">
        <v>7</v>
      </c>
      <c r="B2990" t="s">
        <v>17</v>
      </c>
      <c r="C2990" t="s">
        <v>24</v>
      </c>
      <c r="D2990" t="s">
        <v>306</v>
      </c>
      <c r="E2990" t="s">
        <v>519</v>
      </c>
      <c r="F2990" t="s">
        <v>907</v>
      </c>
    </row>
    <row r="2991" spans="1:6" x14ac:dyDescent="0.25">
      <c r="A2991" t="s">
        <v>7</v>
      </c>
      <c r="B2991" t="s">
        <v>17</v>
      </c>
      <c r="C2991" t="s">
        <v>92</v>
      </c>
      <c r="D2991" t="s">
        <v>309</v>
      </c>
      <c r="E2991" t="s">
        <v>641</v>
      </c>
      <c r="F2991" t="s">
        <v>907</v>
      </c>
    </row>
    <row r="2992" spans="1:6" x14ac:dyDescent="0.25">
      <c r="A2992" t="s">
        <v>7</v>
      </c>
      <c r="B2992" t="s">
        <v>17</v>
      </c>
      <c r="C2992" t="s">
        <v>68</v>
      </c>
      <c r="D2992" t="s">
        <v>273</v>
      </c>
      <c r="E2992" t="s">
        <v>609</v>
      </c>
      <c r="F2992" t="s">
        <v>907</v>
      </c>
    </row>
    <row r="2993" spans="1:6" x14ac:dyDescent="0.25">
      <c r="A2993" t="s">
        <v>7</v>
      </c>
      <c r="B2993" t="s">
        <v>17</v>
      </c>
      <c r="C2993" t="s">
        <v>82</v>
      </c>
      <c r="D2993" t="s">
        <v>280</v>
      </c>
      <c r="E2993" t="s">
        <v>519</v>
      </c>
      <c r="F2993" t="s">
        <v>907</v>
      </c>
    </row>
    <row r="2994" spans="1:6" x14ac:dyDescent="0.25">
      <c r="A2994" t="s">
        <v>7</v>
      </c>
      <c r="B2994" t="s">
        <v>17</v>
      </c>
      <c r="C2994" t="s">
        <v>66</v>
      </c>
      <c r="D2994" t="s">
        <v>219</v>
      </c>
      <c r="E2994" t="s">
        <v>586</v>
      </c>
      <c r="F2994" t="s">
        <v>907</v>
      </c>
    </row>
    <row r="2995" spans="1:6" x14ac:dyDescent="0.25">
      <c r="A2995" t="s">
        <v>7</v>
      </c>
      <c r="B2995" t="s">
        <v>17</v>
      </c>
      <c r="C2995" t="s">
        <v>44</v>
      </c>
      <c r="D2995" t="s">
        <v>183</v>
      </c>
      <c r="E2995" t="s">
        <v>557</v>
      </c>
      <c r="F2995" t="s">
        <v>907</v>
      </c>
    </row>
    <row r="2996" spans="1:6" x14ac:dyDescent="0.25">
      <c r="A2996" t="s">
        <v>7</v>
      </c>
      <c r="B2996" t="s">
        <v>17</v>
      </c>
      <c r="C2996" t="s">
        <v>44</v>
      </c>
      <c r="D2996" t="s">
        <v>269</v>
      </c>
      <c r="E2996" t="s">
        <v>606</v>
      </c>
      <c r="F2996" t="s">
        <v>907</v>
      </c>
    </row>
    <row r="2997" spans="1:6" x14ac:dyDescent="0.25">
      <c r="A2997" t="s">
        <v>7</v>
      </c>
      <c r="B2997" t="s">
        <v>17</v>
      </c>
      <c r="C2997" t="s">
        <v>23</v>
      </c>
      <c r="D2997" t="s">
        <v>331</v>
      </c>
      <c r="E2997" t="s">
        <v>519</v>
      </c>
      <c r="F2997" t="s">
        <v>907</v>
      </c>
    </row>
    <row r="2998" spans="1:6" x14ac:dyDescent="0.25">
      <c r="A2998" t="s">
        <v>7</v>
      </c>
      <c r="B2998" t="s">
        <v>17</v>
      </c>
      <c r="C2998" t="s">
        <v>46</v>
      </c>
      <c r="D2998" t="s">
        <v>172</v>
      </c>
      <c r="E2998" t="s">
        <v>548</v>
      </c>
      <c r="F2998" t="s">
        <v>907</v>
      </c>
    </row>
    <row r="2999" spans="1:6" x14ac:dyDescent="0.25">
      <c r="A2999" t="s">
        <v>7</v>
      </c>
      <c r="B2999" t="s">
        <v>17</v>
      </c>
      <c r="C2999" t="s">
        <v>36</v>
      </c>
      <c r="D2999" t="s">
        <v>158</v>
      </c>
      <c r="E2999" t="s">
        <v>535</v>
      </c>
      <c r="F2999" t="s">
        <v>907</v>
      </c>
    </row>
    <row r="3000" spans="1:6" x14ac:dyDescent="0.25">
      <c r="A3000" t="s">
        <v>7</v>
      </c>
      <c r="B3000" t="s">
        <v>17</v>
      </c>
      <c r="C3000" t="s">
        <v>50</v>
      </c>
      <c r="D3000" t="s">
        <v>191</v>
      </c>
      <c r="E3000" t="s">
        <v>565</v>
      </c>
      <c r="F3000" t="s">
        <v>907</v>
      </c>
    </row>
    <row r="3001" spans="1:6" x14ac:dyDescent="0.25">
      <c r="A3001" t="s">
        <v>7</v>
      </c>
      <c r="B3001" t="s">
        <v>17</v>
      </c>
      <c r="C3001" t="s">
        <v>25</v>
      </c>
      <c r="D3001" t="s">
        <v>197</v>
      </c>
      <c r="E3001" t="s">
        <v>519</v>
      </c>
      <c r="F3001" t="s">
        <v>907</v>
      </c>
    </row>
    <row r="3002" spans="1:6" x14ac:dyDescent="0.25">
      <c r="A3002" t="s">
        <v>7</v>
      </c>
      <c r="B3002" t="s">
        <v>17</v>
      </c>
      <c r="C3002" t="s">
        <v>89</v>
      </c>
      <c r="D3002" t="s">
        <v>298</v>
      </c>
      <c r="E3002" t="s">
        <v>519</v>
      </c>
      <c r="F3002" t="s">
        <v>907</v>
      </c>
    </row>
    <row r="3003" spans="1:6" x14ac:dyDescent="0.25">
      <c r="A3003" t="s">
        <v>7</v>
      </c>
      <c r="B3003" t="s">
        <v>17</v>
      </c>
      <c r="C3003" t="s">
        <v>27</v>
      </c>
      <c r="D3003" t="s">
        <v>145</v>
      </c>
      <c r="E3003" t="s">
        <v>519</v>
      </c>
      <c r="F3003" t="s">
        <v>907</v>
      </c>
    </row>
    <row r="3004" spans="1:6" x14ac:dyDescent="0.25">
      <c r="A3004" t="s">
        <v>7</v>
      </c>
      <c r="B3004" t="s">
        <v>17</v>
      </c>
      <c r="C3004" t="s">
        <v>38</v>
      </c>
      <c r="D3004" t="s">
        <v>160</v>
      </c>
      <c r="E3004" t="s">
        <v>537</v>
      </c>
      <c r="F3004" t="s">
        <v>907</v>
      </c>
    </row>
    <row r="3005" spans="1:6" x14ac:dyDescent="0.25">
      <c r="A3005" t="s">
        <v>7</v>
      </c>
      <c r="B3005" t="s">
        <v>17</v>
      </c>
      <c r="C3005" t="s">
        <v>43</v>
      </c>
      <c r="D3005" t="s">
        <v>166</v>
      </c>
      <c r="E3005" t="s">
        <v>542</v>
      </c>
      <c r="F3005" t="s">
        <v>907</v>
      </c>
    </row>
    <row r="3006" spans="1:6" x14ac:dyDescent="0.25">
      <c r="A3006" t="s">
        <v>7</v>
      </c>
      <c r="B3006" t="s">
        <v>17</v>
      </c>
      <c r="C3006" t="s">
        <v>34</v>
      </c>
      <c r="D3006" t="s">
        <v>299</v>
      </c>
      <c r="E3006" t="s">
        <v>631</v>
      </c>
      <c r="F3006" t="s">
        <v>907</v>
      </c>
    </row>
    <row r="3007" spans="1:6" x14ac:dyDescent="0.25">
      <c r="A3007" t="s">
        <v>7</v>
      </c>
      <c r="B3007" t="s">
        <v>17</v>
      </c>
      <c r="C3007" t="s">
        <v>34</v>
      </c>
      <c r="D3007" t="s">
        <v>209</v>
      </c>
      <c r="E3007" t="s">
        <v>578</v>
      </c>
      <c r="F3007" t="s">
        <v>907</v>
      </c>
    </row>
    <row r="3008" spans="1:6" x14ac:dyDescent="0.25">
      <c r="A3008" t="s">
        <v>7</v>
      </c>
      <c r="B3008" t="s">
        <v>17</v>
      </c>
      <c r="C3008" t="s">
        <v>65</v>
      </c>
      <c r="D3008" t="s">
        <v>218</v>
      </c>
      <c r="E3008" t="s">
        <v>519</v>
      </c>
      <c r="F3008" t="s">
        <v>907</v>
      </c>
    </row>
    <row r="3009" spans="1:6" x14ac:dyDescent="0.25">
      <c r="A3009" t="s">
        <v>7</v>
      </c>
      <c r="B3009" t="s">
        <v>17</v>
      </c>
      <c r="C3009" t="s">
        <v>92</v>
      </c>
      <c r="D3009" t="s">
        <v>326</v>
      </c>
      <c r="E3009" t="s">
        <v>655</v>
      </c>
      <c r="F3009" t="s">
        <v>907</v>
      </c>
    </row>
    <row r="3010" spans="1:6" x14ac:dyDescent="0.25">
      <c r="A3010" t="s">
        <v>7</v>
      </c>
      <c r="B3010" t="s">
        <v>17</v>
      </c>
      <c r="C3010" t="s">
        <v>73</v>
      </c>
      <c r="D3010" t="s">
        <v>278</v>
      </c>
      <c r="E3010" t="s">
        <v>613</v>
      </c>
      <c r="F3010" t="s">
        <v>907</v>
      </c>
    </row>
    <row r="3011" spans="1:6" x14ac:dyDescent="0.25">
      <c r="A3011" t="s">
        <v>7</v>
      </c>
      <c r="B3011" t="s">
        <v>17</v>
      </c>
      <c r="C3011" t="s">
        <v>57</v>
      </c>
      <c r="D3011" t="s">
        <v>271</v>
      </c>
      <c r="E3011" t="s">
        <v>519</v>
      </c>
      <c r="F3011" t="s">
        <v>907</v>
      </c>
    </row>
    <row r="3012" spans="1:6" x14ac:dyDescent="0.25">
      <c r="A3012" t="s">
        <v>7</v>
      </c>
      <c r="B3012" t="s">
        <v>17</v>
      </c>
      <c r="C3012" t="s">
        <v>27</v>
      </c>
      <c r="D3012" t="s">
        <v>175</v>
      </c>
      <c r="E3012" t="s">
        <v>551</v>
      </c>
      <c r="F3012" t="s">
        <v>907</v>
      </c>
    </row>
    <row r="3013" spans="1:6" x14ac:dyDescent="0.25">
      <c r="A3013" t="s">
        <v>7</v>
      </c>
      <c r="B3013" t="s">
        <v>17</v>
      </c>
      <c r="C3013" t="s">
        <v>68</v>
      </c>
      <c r="D3013" t="s">
        <v>235</v>
      </c>
      <c r="E3013" t="s">
        <v>591</v>
      </c>
      <c r="F3013" t="s">
        <v>907</v>
      </c>
    </row>
    <row r="3014" spans="1:6" x14ac:dyDescent="0.25">
      <c r="A3014" t="s">
        <v>7</v>
      </c>
      <c r="B3014" t="s">
        <v>17</v>
      </c>
      <c r="C3014" t="s">
        <v>29</v>
      </c>
      <c r="D3014" t="s">
        <v>292</v>
      </c>
      <c r="E3014" t="s">
        <v>625</v>
      </c>
      <c r="F3014" t="s">
        <v>907</v>
      </c>
    </row>
    <row r="3015" spans="1:6" x14ac:dyDescent="0.25">
      <c r="A3015" t="s">
        <v>7</v>
      </c>
      <c r="B3015" t="s">
        <v>17</v>
      </c>
      <c r="C3015" t="s">
        <v>44</v>
      </c>
      <c r="D3015" t="s">
        <v>238</v>
      </c>
      <c r="E3015" t="s">
        <v>519</v>
      </c>
      <c r="F3015" t="s">
        <v>907</v>
      </c>
    </row>
    <row r="3016" spans="1:6" x14ac:dyDescent="0.25">
      <c r="A3016" t="s">
        <v>7</v>
      </c>
      <c r="B3016" t="s">
        <v>17</v>
      </c>
      <c r="C3016" t="s">
        <v>41</v>
      </c>
      <c r="D3016" t="s">
        <v>192</v>
      </c>
      <c r="E3016" t="s">
        <v>519</v>
      </c>
      <c r="F3016" t="s">
        <v>907</v>
      </c>
    </row>
    <row r="3017" spans="1:6" x14ac:dyDescent="0.25">
      <c r="A3017" t="s">
        <v>7</v>
      </c>
      <c r="B3017" t="s">
        <v>17</v>
      </c>
      <c r="C3017" t="s">
        <v>95</v>
      </c>
      <c r="D3017" t="s">
        <v>315</v>
      </c>
      <c r="E3017" t="s">
        <v>646</v>
      </c>
      <c r="F3017" t="s">
        <v>907</v>
      </c>
    </row>
    <row r="3018" spans="1:6" x14ac:dyDescent="0.25">
      <c r="A3018" t="s">
        <v>7</v>
      </c>
      <c r="B3018" t="s">
        <v>17</v>
      </c>
      <c r="C3018" t="s">
        <v>47</v>
      </c>
      <c r="D3018" t="s">
        <v>194</v>
      </c>
      <c r="E3018" t="s">
        <v>567</v>
      </c>
      <c r="F3018" t="s">
        <v>907</v>
      </c>
    </row>
    <row r="3019" spans="1:6" x14ac:dyDescent="0.25">
      <c r="A3019" t="s">
        <v>7</v>
      </c>
      <c r="B3019" t="s">
        <v>17</v>
      </c>
      <c r="C3019" t="s">
        <v>64</v>
      </c>
      <c r="D3019" t="s">
        <v>216</v>
      </c>
      <c r="E3019" t="s">
        <v>584</v>
      </c>
      <c r="F3019" t="s">
        <v>907</v>
      </c>
    </row>
    <row r="3020" spans="1:6" x14ac:dyDescent="0.25">
      <c r="A3020" t="s">
        <v>7</v>
      </c>
      <c r="B3020" t="s">
        <v>17</v>
      </c>
      <c r="C3020" t="s">
        <v>28</v>
      </c>
      <c r="D3020" t="s">
        <v>144</v>
      </c>
      <c r="E3020" t="s">
        <v>522</v>
      </c>
      <c r="F3020" t="s">
        <v>907</v>
      </c>
    </row>
    <row r="3021" spans="1:6" x14ac:dyDescent="0.25">
      <c r="A3021" t="s">
        <v>7</v>
      </c>
      <c r="B3021" t="s">
        <v>17</v>
      </c>
      <c r="C3021" t="s">
        <v>94</v>
      </c>
      <c r="D3021" t="s">
        <v>314</v>
      </c>
      <c r="E3021" t="s">
        <v>645</v>
      </c>
      <c r="F3021" t="s">
        <v>907</v>
      </c>
    </row>
    <row r="3022" spans="1:6" x14ac:dyDescent="0.25">
      <c r="A3022" t="s">
        <v>7</v>
      </c>
      <c r="B3022" t="s">
        <v>17</v>
      </c>
      <c r="C3022" t="s">
        <v>61</v>
      </c>
      <c r="D3022" t="s">
        <v>207</v>
      </c>
      <c r="E3022" t="s">
        <v>576</v>
      </c>
      <c r="F3022" t="s">
        <v>907</v>
      </c>
    </row>
    <row r="3023" spans="1:6" x14ac:dyDescent="0.25">
      <c r="A3023" t="s">
        <v>7</v>
      </c>
      <c r="B3023" t="s">
        <v>17</v>
      </c>
      <c r="C3023" t="s">
        <v>22</v>
      </c>
      <c r="D3023" t="s">
        <v>189</v>
      </c>
      <c r="E3023" t="s">
        <v>563</v>
      </c>
      <c r="F3023" t="s">
        <v>907</v>
      </c>
    </row>
    <row r="3024" spans="1:6" x14ac:dyDescent="0.25">
      <c r="A3024" t="s">
        <v>7</v>
      </c>
      <c r="B3024" t="s">
        <v>17</v>
      </c>
      <c r="C3024" t="s">
        <v>84</v>
      </c>
      <c r="D3024" t="s">
        <v>282</v>
      </c>
      <c r="E3024" t="s">
        <v>616</v>
      </c>
      <c r="F3024" t="s">
        <v>907</v>
      </c>
    </row>
    <row r="3025" spans="1:6" x14ac:dyDescent="0.25">
      <c r="A3025" t="s">
        <v>7</v>
      </c>
      <c r="B3025" t="s">
        <v>17</v>
      </c>
      <c r="C3025" t="s">
        <v>44</v>
      </c>
      <c r="D3025" t="s">
        <v>210</v>
      </c>
      <c r="E3025" t="s">
        <v>579</v>
      </c>
      <c r="F3025" t="s">
        <v>907</v>
      </c>
    </row>
    <row r="3026" spans="1:6" x14ac:dyDescent="0.25">
      <c r="A3026" t="s">
        <v>7</v>
      </c>
      <c r="B3026" t="s">
        <v>17</v>
      </c>
      <c r="C3026" t="s">
        <v>30</v>
      </c>
      <c r="D3026" t="s">
        <v>259</v>
      </c>
      <c r="E3026" t="s">
        <v>603</v>
      </c>
      <c r="F3026" t="s">
        <v>907</v>
      </c>
    </row>
    <row r="3027" spans="1:6" x14ac:dyDescent="0.25">
      <c r="A3027" t="s">
        <v>7</v>
      </c>
      <c r="B3027" t="s">
        <v>17</v>
      </c>
      <c r="C3027" t="s">
        <v>24</v>
      </c>
      <c r="D3027" t="s">
        <v>306</v>
      </c>
      <c r="E3027" t="s">
        <v>519</v>
      </c>
      <c r="F3027" t="s">
        <v>907</v>
      </c>
    </row>
    <row r="3028" spans="1:6" x14ac:dyDescent="0.25">
      <c r="A3028" t="s">
        <v>7</v>
      </c>
      <c r="B3028" t="s">
        <v>17</v>
      </c>
      <c r="C3028" t="s">
        <v>63</v>
      </c>
      <c r="D3028" t="s">
        <v>344</v>
      </c>
      <c r="E3028" t="s">
        <v>671</v>
      </c>
      <c r="F3028" t="s">
        <v>907</v>
      </c>
    </row>
    <row r="3029" spans="1:6" x14ac:dyDescent="0.25">
      <c r="A3029" t="s">
        <v>7</v>
      </c>
      <c r="B3029" t="s">
        <v>17</v>
      </c>
      <c r="C3029" t="s">
        <v>50</v>
      </c>
      <c r="D3029" t="s">
        <v>190</v>
      </c>
      <c r="E3029" t="s">
        <v>564</v>
      </c>
      <c r="F3029" t="s">
        <v>907</v>
      </c>
    </row>
    <row r="3030" spans="1:6" x14ac:dyDescent="0.25">
      <c r="A3030" t="s">
        <v>7</v>
      </c>
      <c r="B3030" t="s">
        <v>17</v>
      </c>
      <c r="C3030" t="s">
        <v>66</v>
      </c>
      <c r="D3030" t="s">
        <v>219</v>
      </c>
      <c r="E3030" t="s">
        <v>586</v>
      </c>
      <c r="F3030" t="s">
        <v>907</v>
      </c>
    </row>
    <row r="3031" spans="1:6" x14ac:dyDescent="0.25">
      <c r="A3031" t="s">
        <v>7</v>
      </c>
      <c r="B3031" t="s">
        <v>17</v>
      </c>
      <c r="C3031" t="s">
        <v>44</v>
      </c>
      <c r="D3031" t="s">
        <v>183</v>
      </c>
      <c r="E3031" t="s">
        <v>557</v>
      </c>
      <c r="F3031" t="s">
        <v>907</v>
      </c>
    </row>
    <row r="3032" spans="1:6" x14ac:dyDescent="0.25">
      <c r="A3032" t="s">
        <v>7</v>
      </c>
      <c r="B3032" t="s">
        <v>17</v>
      </c>
      <c r="C3032" t="s">
        <v>92</v>
      </c>
      <c r="D3032" t="s">
        <v>309</v>
      </c>
      <c r="E3032" t="s">
        <v>641</v>
      </c>
      <c r="F3032" t="s">
        <v>907</v>
      </c>
    </row>
    <row r="3033" spans="1:6" x14ac:dyDescent="0.25">
      <c r="A3033" t="s">
        <v>7</v>
      </c>
      <c r="B3033" t="s">
        <v>17</v>
      </c>
      <c r="C3033" t="s">
        <v>68</v>
      </c>
      <c r="D3033" t="s">
        <v>273</v>
      </c>
      <c r="E3033" t="s">
        <v>609</v>
      </c>
      <c r="F3033" t="s">
        <v>907</v>
      </c>
    </row>
    <row r="3034" spans="1:6" x14ac:dyDescent="0.25">
      <c r="A3034" t="s">
        <v>7</v>
      </c>
      <c r="B3034" t="s">
        <v>17</v>
      </c>
      <c r="C3034" t="s">
        <v>82</v>
      </c>
      <c r="D3034" t="s">
        <v>280</v>
      </c>
      <c r="E3034" t="s">
        <v>519</v>
      </c>
      <c r="F3034" t="s">
        <v>907</v>
      </c>
    </row>
    <row r="3035" spans="1:6" x14ac:dyDescent="0.25">
      <c r="A3035" t="s">
        <v>7</v>
      </c>
      <c r="B3035" t="s">
        <v>17</v>
      </c>
      <c r="C3035" t="s">
        <v>44</v>
      </c>
      <c r="D3035" t="s">
        <v>269</v>
      </c>
      <c r="E3035" t="s">
        <v>606</v>
      </c>
      <c r="F3035" t="s">
        <v>907</v>
      </c>
    </row>
    <row r="3036" spans="1:6" x14ac:dyDescent="0.25">
      <c r="A3036" t="s">
        <v>7</v>
      </c>
      <c r="B3036" t="s">
        <v>17</v>
      </c>
      <c r="C3036" t="s">
        <v>23</v>
      </c>
      <c r="D3036" t="s">
        <v>331</v>
      </c>
      <c r="E3036" t="s">
        <v>519</v>
      </c>
      <c r="F3036" t="s">
        <v>907</v>
      </c>
    </row>
    <row r="3037" spans="1:6" x14ac:dyDescent="0.25">
      <c r="A3037" t="s">
        <v>7</v>
      </c>
      <c r="B3037" t="s">
        <v>17</v>
      </c>
      <c r="C3037" t="s">
        <v>36</v>
      </c>
      <c r="D3037" t="s">
        <v>158</v>
      </c>
      <c r="E3037" t="s">
        <v>535</v>
      </c>
      <c r="F3037" t="s">
        <v>907</v>
      </c>
    </row>
    <row r="3038" spans="1:6" x14ac:dyDescent="0.25">
      <c r="A3038" t="s">
        <v>7</v>
      </c>
      <c r="B3038" t="s">
        <v>17</v>
      </c>
      <c r="C3038" t="s">
        <v>50</v>
      </c>
      <c r="D3038" t="s">
        <v>191</v>
      </c>
      <c r="E3038" t="s">
        <v>565</v>
      </c>
      <c r="F3038" t="s">
        <v>907</v>
      </c>
    </row>
    <row r="3039" spans="1:6" x14ac:dyDescent="0.25">
      <c r="A3039" t="s">
        <v>7</v>
      </c>
      <c r="B3039" t="s">
        <v>17</v>
      </c>
      <c r="C3039" t="s">
        <v>46</v>
      </c>
      <c r="D3039" t="s">
        <v>172</v>
      </c>
      <c r="E3039" t="s">
        <v>548</v>
      </c>
      <c r="F3039" t="s">
        <v>907</v>
      </c>
    </row>
    <row r="3040" spans="1:6" x14ac:dyDescent="0.25">
      <c r="A3040" t="s">
        <v>7</v>
      </c>
      <c r="B3040" t="s">
        <v>17</v>
      </c>
      <c r="C3040" t="s">
        <v>89</v>
      </c>
      <c r="D3040" t="s">
        <v>298</v>
      </c>
      <c r="E3040" t="s">
        <v>519</v>
      </c>
      <c r="F3040" t="s">
        <v>907</v>
      </c>
    </row>
    <row r="3041" spans="1:6" x14ac:dyDescent="0.25">
      <c r="A3041" t="s">
        <v>7</v>
      </c>
      <c r="B3041" t="s">
        <v>17</v>
      </c>
      <c r="C3041" t="s">
        <v>27</v>
      </c>
      <c r="D3041" t="s">
        <v>145</v>
      </c>
      <c r="E3041" t="s">
        <v>519</v>
      </c>
      <c r="F3041" t="s">
        <v>907</v>
      </c>
    </row>
    <row r="3042" spans="1:6" x14ac:dyDescent="0.25">
      <c r="A3042" t="s">
        <v>7</v>
      </c>
      <c r="B3042" t="s">
        <v>17</v>
      </c>
      <c r="C3042" t="s">
        <v>25</v>
      </c>
      <c r="D3042" t="s">
        <v>197</v>
      </c>
      <c r="E3042" t="s">
        <v>519</v>
      </c>
      <c r="F3042" t="s">
        <v>907</v>
      </c>
    </row>
    <row r="3043" spans="1:6" x14ac:dyDescent="0.25">
      <c r="A3043" t="s">
        <v>7</v>
      </c>
      <c r="B3043" t="s">
        <v>17</v>
      </c>
      <c r="C3043" t="s">
        <v>38</v>
      </c>
      <c r="D3043" t="s">
        <v>160</v>
      </c>
      <c r="E3043" t="s">
        <v>537</v>
      </c>
      <c r="F3043" t="s">
        <v>907</v>
      </c>
    </row>
    <row r="3044" spans="1:6" x14ac:dyDescent="0.25">
      <c r="A3044" t="s">
        <v>7</v>
      </c>
      <c r="B3044" t="s">
        <v>17</v>
      </c>
      <c r="C3044" t="s">
        <v>43</v>
      </c>
      <c r="D3044" t="s">
        <v>166</v>
      </c>
      <c r="E3044" t="s">
        <v>542</v>
      </c>
      <c r="F3044" t="s">
        <v>907</v>
      </c>
    </row>
    <row r="3045" spans="1:6" x14ac:dyDescent="0.25">
      <c r="A3045" t="s">
        <v>7</v>
      </c>
      <c r="B3045" t="s">
        <v>18</v>
      </c>
      <c r="C3045" t="s">
        <v>29</v>
      </c>
      <c r="D3045" t="s">
        <v>290</v>
      </c>
      <c r="E3045" t="s">
        <v>623</v>
      </c>
      <c r="F3045" t="s">
        <v>1861</v>
      </c>
    </row>
    <row r="3046" spans="1:6" x14ac:dyDescent="0.25">
      <c r="A3046" t="s">
        <v>7</v>
      </c>
      <c r="B3046" t="s">
        <v>18</v>
      </c>
      <c r="C3046" t="s">
        <v>83</v>
      </c>
      <c r="D3046" t="s">
        <v>322</v>
      </c>
      <c r="E3046" t="s">
        <v>651</v>
      </c>
      <c r="F3046" t="s">
        <v>1862</v>
      </c>
    </row>
    <row r="3047" spans="1:6" x14ac:dyDescent="0.25">
      <c r="A3047" t="s">
        <v>7</v>
      </c>
      <c r="B3047" t="s">
        <v>18</v>
      </c>
      <c r="C3047" t="s">
        <v>83</v>
      </c>
      <c r="D3047" t="s">
        <v>281</v>
      </c>
      <c r="E3047" t="s">
        <v>615</v>
      </c>
      <c r="F3047" t="s">
        <v>1863</v>
      </c>
    </row>
    <row r="3048" spans="1:6" x14ac:dyDescent="0.25">
      <c r="A3048" t="s">
        <v>7</v>
      </c>
      <c r="B3048" t="s">
        <v>18</v>
      </c>
      <c r="C3048" t="s">
        <v>22</v>
      </c>
      <c r="D3048" t="s">
        <v>138</v>
      </c>
      <c r="E3048" t="s">
        <v>516</v>
      </c>
      <c r="F3048" t="s">
        <v>1864</v>
      </c>
    </row>
    <row r="3049" spans="1:6" x14ac:dyDescent="0.25">
      <c r="A3049" t="s">
        <v>7</v>
      </c>
      <c r="B3049" t="s">
        <v>18</v>
      </c>
      <c r="C3049" t="s">
        <v>27</v>
      </c>
      <c r="D3049" t="s">
        <v>229</v>
      </c>
      <c r="E3049" t="s">
        <v>519</v>
      </c>
      <c r="F3049" t="s">
        <v>1865</v>
      </c>
    </row>
    <row r="3050" spans="1:6" x14ac:dyDescent="0.25">
      <c r="A3050" t="s">
        <v>7</v>
      </c>
      <c r="B3050" t="s">
        <v>18</v>
      </c>
      <c r="C3050" t="s">
        <v>27</v>
      </c>
      <c r="D3050" t="s">
        <v>291</v>
      </c>
      <c r="E3050" t="s">
        <v>624</v>
      </c>
      <c r="F3050" t="s">
        <v>1866</v>
      </c>
    </row>
    <row r="3051" spans="1:6" x14ac:dyDescent="0.25">
      <c r="A3051" t="s">
        <v>7</v>
      </c>
      <c r="B3051" t="s">
        <v>18</v>
      </c>
      <c r="C3051" t="s">
        <v>50</v>
      </c>
      <c r="D3051" t="s">
        <v>244</v>
      </c>
      <c r="E3051" t="s">
        <v>596</v>
      </c>
      <c r="F3051" t="s">
        <v>1867</v>
      </c>
    </row>
    <row r="3052" spans="1:6" x14ac:dyDescent="0.25">
      <c r="A3052" t="s">
        <v>7</v>
      </c>
      <c r="B3052" t="s">
        <v>18</v>
      </c>
      <c r="C3052" t="s">
        <v>84</v>
      </c>
      <c r="D3052" t="s">
        <v>284</v>
      </c>
      <c r="E3052" t="s">
        <v>618</v>
      </c>
      <c r="F3052" t="s">
        <v>1868</v>
      </c>
    </row>
    <row r="3053" spans="1:6" x14ac:dyDescent="0.25">
      <c r="A3053" t="s">
        <v>7</v>
      </c>
      <c r="B3053" t="s">
        <v>18</v>
      </c>
      <c r="C3053" t="s">
        <v>35</v>
      </c>
      <c r="D3053" t="s">
        <v>303</v>
      </c>
      <c r="E3053" t="s">
        <v>636</v>
      </c>
      <c r="F3053" t="s">
        <v>1869</v>
      </c>
    </row>
    <row r="3054" spans="1:6" x14ac:dyDescent="0.25">
      <c r="A3054" t="s">
        <v>7</v>
      </c>
      <c r="B3054" t="s">
        <v>18</v>
      </c>
      <c r="C3054" t="s">
        <v>81</v>
      </c>
      <c r="D3054" t="s">
        <v>274</v>
      </c>
      <c r="E3054" t="s">
        <v>610</v>
      </c>
      <c r="F3054" t="s">
        <v>1870</v>
      </c>
    </row>
    <row r="3055" spans="1:6" x14ac:dyDescent="0.25">
      <c r="A3055" t="s">
        <v>7</v>
      </c>
      <c r="B3055" t="s">
        <v>18</v>
      </c>
      <c r="C3055" t="s">
        <v>27</v>
      </c>
      <c r="D3055" t="s">
        <v>152</v>
      </c>
      <c r="E3055" t="s">
        <v>529</v>
      </c>
      <c r="F3055" t="s">
        <v>1871</v>
      </c>
    </row>
    <row r="3056" spans="1:6" x14ac:dyDescent="0.25">
      <c r="A3056" t="s">
        <v>7</v>
      </c>
      <c r="B3056" t="s">
        <v>18</v>
      </c>
      <c r="C3056" t="s">
        <v>27</v>
      </c>
      <c r="D3056" t="s">
        <v>145</v>
      </c>
      <c r="E3056" t="s">
        <v>519</v>
      </c>
      <c r="F3056" t="s">
        <v>1872</v>
      </c>
    </row>
    <row r="3057" spans="1:6" x14ac:dyDescent="0.25">
      <c r="A3057" t="s">
        <v>7</v>
      </c>
      <c r="B3057" t="s">
        <v>18</v>
      </c>
      <c r="C3057" t="s">
        <v>31</v>
      </c>
      <c r="D3057" t="s">
        <v>149</v>
      </c>
      <c r="E3057" t="s">
        <v>526</v>
      </c>
      <c r="F3057" t="s">
        <v>1873</v>
      </c>
    </row>
    <row r="3058" spans="1:6" x14ac:dyDescent="0.25">
      <c r="A3058" t="s">
        <v>7</v>
      </c>
      <c r="B3058" t="s">
        <v>18</v>
      </c>
      <c r="C3058" t="s">
        <v>31</v>
      </c>
      <c r="D3058" t="s">
        <v>313</v>
      </c>
      <c r="E3058" t="s">
        <v>533</v>
      </c>
      <c r="F3058" t="s">
        <v>1874</v>
      </c>
    </row>
    <row r="3059" spans="1:6" x14ac:dyDescent="0.25">
      <c r="A3059" t="s">
        <v>7</v>
      </c>
      <c r="B3059" t="s">
        <v>18</v>
      </c>
      <c r="C3059" t="s">
        <v>41</v>
      </c>
      <c r="D3059" t="s">
        <v>333</v>
      </c>
      <c r="E3059" t="s">
        <v>660</v>
      </c>
      <c r="F3059" t="s">
        <v>1875</v>
      </c>
    </row>
    <row r="3060" spans="1:6" x14ac:dyDescent="0.25">
      <c r="A3060" t="s">
        <v>7</v>
      </c>
      <c r="B3060" t="s">
        <v>18</v>
      </c>
      <c r="C3060" t="s">
        <v>26</v>
      </c>
      <c r="D3060" t="s">
        <v>142</v>
      </c>
      <c r="E3060" t="s">
        <v>520</v>
      </c>
      <c r="F3060" t="s">
        <v>1582</v>
      </c>
    </row>
    <row r="3061" spans="1:6" x14ac:dyDescent="0.25">
      <c r="A3061" t="s">
        <v>7</v>
      </c>
      <c r="B3061" t="s">
        <v>18</v>
      </c>
      <c r="C3061" t="s">
        <v>48</v>
      </c>
      <c r="D3061" t="s">
        <v>176</v>
      </c>
      <c r="E3061" t="s">
        <v>552</v>
      </c>
      <c r="F3061" t="s">
        <v>1876</v>
      </c>
    </row>
    <row r="3062" spans="1:6" x14ac:dyDescent="0.25">
      <c r="A3062" t="s">
        <v>7</v>
      </c>
      <c r="B3062" t="s">
        <v>18</v>
      </c>
      <c r="C3062" t="s">
        <v>23</v>
      </c>
      <c r="D3062" t="s">
        <v>304</v>
      </c>
      <c r="E3062" t="s">
        <v>637</v>
      </c>
      <c r="F3062" t="s">
        <v>1877</v>
      </c>
    </row>
    <row r="3063" spans="1:6" x14ac:dyDescent="0.25">
      <c r="A3063" t="s">
        <v>7</v>
      </c>
      <c r="B3063" t="s">
        <v>18</v>
      </c>
      <c r="C3063" t="s">
        <v>99</v>
      </c>
      <c r="D3063" t="s">
        <v>329</v>
      </c>
      <c r="E3063" t="s">
        <v>657</v>
      </c>
      <c r="F3063" t="s">
        <v>1878</v>
      </c>
    </row>
    <row r="3064" spans="1:6" x14ac:dyDescent="0.25">
      <c r="A3064" t="s">
        <v>7</v>
      </c>
      <c r="B3064" t="s">
        <v>18</v>
      </c>
      <c r="C3064" t="s">
        <v>27</v>
      </c>
      <c r="D3064" t="s">
        <v>151</v>
      </c>
      <c r="E3064" t="s">
        <v>528</v>
      </c>
      <c r="F3064" t="s">
        <v>1879</v>
      </c>
    </row>
    <row r="3065" spans="1:6" x14ac:dyDescent="0.25">
      <c r="A3065" t="s">
        <v>7</v>
      </c>
      <c r="B3065" t="s">
        <v>18</v>
      </c>
      <c r="C3065" t="s">
        <v>57</v>
      </c>
      <c r="D3065" t="s">
        <v>324</v>
      </c>
      <c r="E3065" t="s">
        <v>653</v>
      </c>
      <c r="F3065" t="s">
        <v>1880</v>
      </c>
    </row>
    <row r="3066" spans="1:6" x14ac:dyDescent="0.25">
      <c r="A3066" t="s">
        <v>7</v>
      </c>
      <c r="B3066" t="s">
        <v>18</v>
      </c>
      <c r="C3066" t="s">
        <v>93</v>
      </c>
      <c r="D3066" t="s">
        <v>312</v>
      </c>
      <c r="E3066" t="s">
        <v>644</v>
      </c>
      <c r="F3066" t="s">
        <v>1881</v>
      </c>
    </row>
    <row r="3067" spans="1:6" x14ac:dyDescent="0.25">
      <c r="A3067" t="s">
        <v>7</v>
      </c>
      <c r="B3067" t="s">
        <v>18</v>
      </c>
      <c r="C3067" t="s">
        <v>24</v>
      </c>
      <c r="D3067" t="s">
        <v>327</v>
      </c>
      <c r="E3067" t="s">
        <v>656</v>
      </c>
      <c r="F3067" t="s">
        <v>1882</v>
      </c>
    </row>
    <row r="3068" spans="1:6" x14ac:dyDescent="0.25">
      <c r="A3068" t="s">
        <v>7</v>
      </c>
      <c r="B3068" t="s">
        <v>18</v>
      </c>
      <c r="C3068" t="s">
        <v>27</v>
      </c>
      <c r="D3068" t="s">
        <v>357</v>
      </c>
      <c r="E3068" t="s">
        <v>684</v>
      </c>
      <c r="F3068" t="s">
        <v>833</v>
      </c>
    </row>
    <row r="3069" spans="1:6" x14ac:dyDescent="0.25">
      <c r="A3069" t="s">
        <v>7</v>
      </c>
      <c r="B3069" t="s">
        <v>18</v>
      </c>
      <c r="C3069" t="s">
        <v>26</v>
      </c>
      <c r="D3069" t="s">
        <v>297</v>
      </c>
      <c r="E3069" t="s">
        <v>630</v>
      </c>
      <c r="F3069" t="s">
        <v>1159</v>
      </c>
    </row>
    <row r="3070" spans="1:6" x14ac:dyDescent="0.25">
      <c r="A3070" t="s">
        <v>7</v>
      </c>
      <c r="B3070" t="s">
        <v>18</v>
      </c>
      <c r="C3070" t="s">
        <v>82</v>
      </c>
      <c r="D3070" t="s">
        <v>339</v>
      </c>
      <c r="E3070" t="s">
        <v>666</v>
      </c>
      <c r="F3070" t="s">
        <v>1883</v>
      </c>
    </row>
    <row r="3071" spans="1:6" x14ac:dyDescent="0.25">
      <c r="A3071" t="s">
        <v>7</v>
      </c>
      <c r="B3071" t="s">
        <v>18</v>
      </c>
      <c r="C3071" t="s">
        <v>35</v>
      </c>
      <c r="D3071" t="s">
        <v>155</v>
      </c>
      <c r="E3071" t="s">
        <v>532</v>
      </c>
      <c r="F3071" t="s">
        <v>1884</v>
      </c>
    </row>
    <row r="3072" spans="1:6" x14ac:dyDescent="0.25">
      <c r="A3072" t="s">
        <v>7</v>
      </c>
      <c r="B3072" t="s">
        <v>18</v>
      </c>
      <c r="C3072" t="s">
        <v>47</v>
      </c>
      <c r="D3072" t="s">
        <v>173</v>
      </c>
      <c r="E3072" t="s">
        <v>549</v>
      </c>
      <c r="F3072" t="s">
        <v>1885</v>
      </c>
    </row>
    <row r="3073" spans="1:6" x14ac:dyDescent="0.25">
      <c r="A3073" t="s">
        <v>7</v>
      </c>
      <c r="B3073" t="s">
        <v>18</v>
      </c>
      <c r="C3073" t="s">
        <v>70</v>
      </c>
      <c r="D3073" t="s">
        <v>230</v>
      </c>
      <c r="E3073" t="s">
        <v>588</v>
      </c>
      <c r="F3073" t="s">
        <v>1886</v>
      </c>
    </row>
    <row r="3074" spans="1:6" x14ac:dyDescent="0.25">
      <c r="A3074" t="s">
        <v>7</v>
      </c>
      <c r="B3074" t="s">
        <v>18</v>
      </c>
      <c r="C3074" t="s">
        <v>31</v>
      </c>
      <c r="D3074" t="s">
        <v>294</v>
      </c>
      <c r="E3074" t="s">
        <v>627</v>
      </c>
      <c r="F3074" t="s">
        <v>1887</v>
      </c>
    </row>
    <row r="3075" spans="1:6" x14ac:dyDescent="0.25">
      <c r="A3075" t="s">
        <v>7</v>
      </c>
      <c r="B3075" t="s">
        <v>18</v>
      </c>
      <c r="C3075" t="s">
        <v>22</v>
      </c>
      <c r="D3075" t="s">
        <v>146</v>
      </c>
      <c r="E3075" t="s">
        <v>523</v>
      </c>
      <c r="F3075" t="s">
        <v>1165</v>
      </c>
    </row>
    <row r="3076" spans="1:6" x14ac:dyDescent="0.25">
      <c r="A3076" t="s">
        <v>7</v>
      </c>
      <c r="B3076" t="s">
        <v>18</v>
      </c>
      <c r="C3076" t="s">
        <v>51</v>
      </c>
      <c r="D3076" t="s">
        <v>300</v>
      </c>
      <c r="E3076" t="s">
        <v>633</v>
      </c>
      <c r="F3076" t="s">
        <v>1888</v>
      </c>
    </row>
    <row r="3077" spans="1:6" x14ac:dyDescent="0.25">
      <c r="A3077" t="s">
        <v>7</v>
      </c>
      <c r="B3077" t="s">
        <v>18</v>
      </c>
      <c r="C3077" t="s">
        <v>29</v>
      </c>
      <c r="D3077" t="s">
        <v>356</v>
      </c>
      <c r="E3077" t="s">
        <v>683</v>
      </c>
      <c r="F3077" t="s">
        <v>1889</v>
      </c>
    </row>
    <row r="3078" spans="1:6" x14ac:dyDescent="0.25">
      <c r="A3078" t="s">
        <v>7</v>
      </c>
      <c r="B3078" t="s">
        <v>18</v>
      </c>
      <c r="C3078" t="s">
        <v>62</v>
      </c>
      <c r="D3078" t="s">
        <v>212</v>
      </c>
      <c r="E3078" t="s">
        <v>581</v>
      </c>
      <c r="F3078" t="s">
        <v>1106</v>
      </c>
    </row>
    <row r="3079" spans="1:6" x14ac:dyDescent="0.25">
      <c r="A3079" t="s">
        <v>7</v>
      </c>
      <c r="B3079" t="s">
        <v>18</v>
      </c>
      <c r="C3079" t="s">
        <v>80</v>
      </c>
      <c r="D3079" t="s">
        <v>268</v>
      </c>
      <c r="E3079" t="s">
        <v>605</v>
      </c>
      <c r="F3079" t="s">
        <v>1890</v>
      </c>
    </row>
    <row r="3080" spans="1:6" x14ac:dyDescent="0.25">
      <c r="A3080" t="s">
        <v>7</v>
      </c>
      <c r="B3080" t="s">
        <v>18</v>
      </c>
      <c r="C3080" t="s">
        <v>51</v>
      </c>
      <c r="D3080" t="s">
        <v>181</v>
      </c>
      <c r="E3080" t="s">
        <v>556</v>
      </c>
      <c r="F3080" t="s">
        <v>1891</v>
      </c>
    </row>
    <row r="3081" spans="1:6" x14ac:dyDescent="0.25">
      <c r="A3081" t="s">
        <v>7</v>
      </c>
      <c r="B3081" t="s">
        <v>18</v>
      </c>
      <c r="C3081" t="s">
        <v>57</v>
      </c>
      <c r="D3081" t="s">
        <v>340</v>
      </c>
      <c r="E3081" t="s">
        <v>667</v>
      </c>
      <c r="F3081" t="s">
        <v>1892</v>
      </c>
    </row>
    <row r="3082" spans="1:6" x14ac:dyDescent="0.25">
      <c r="A3082" t="s">
        <v>7</v>
      </c>
      <c r="B3082" t="s">
        <v>18</v>
      </c>
      <c r="C3082" t="s">
        <v>34</v>
      </c>
      <c r="D3082" t="s">
        <v>154</v>
      </c>
      <c r="E3082" t="s">
        <v>531</v>
      </c>
      <c r="F3082" t="s">
        <v>1893</v>
      </c>
    </row>
    <row r="3083" spans="1:6" x14ac:dyDescent="0.25">
      <c r="A3083" t="s">
        <v>7</v>
      </c>
      <c r="B3083" t="s">
        <v>18</v>
      </c>
      <c r="C3083" t="s">
        <v>90</v>
      </c>
      <c r="D3083" t="s">
        <v>305</v>
      </c>
      <c r="E3083" t="s">
        <v>638</v>
      </c>
      <c r="F3083" t="s">
        <v>1894</v>
      </c>
    </row>
    <row r="3084" spans="1:6" x14ac:dyDescent="0.25">
      <c r="A3084" t="s">
        <v>7</v>
      </c>
      <c r="B3084" t="s">
        <v>18</v>
      </c>
      <c r="C3084" t="s">
        <v>26</v>
      </c>
      <c r="D3084" t="s">
        <v>180</v>
      </c>
      <c r="E3084" t="s">
        <v>555</v>
      </c>
      <c r="F3084" t="s">
        <v>1895</v>
      </c>
    </row>
    <row r="3085" spans="1:6" x14ac:dyDescent="0.25">
      <c r="A3085" t="s">
        <v>7</v>
      </c>
      <c r="B3085" t="s">
        <v>18</v>
      </c>
      <c r="C3085" t="s">
        <v>22</v>
      </c>
      <c r="D3085" t="s">
        <v>302</v>
      </c>
      <c r="E3085" t="s">
        <v>635</v>
      </c>
      <c r="F3085" t="s">
        <v>1339</v>
      </c>
    </row>
    <row r="3086" spans="1:6" x14ac:dyDescent="0.25">
      <c r="A3086" t="s">
        <v>7</v>
      </c>
      <c r="B3086" t="s">
        <v>18</v>
      </c>
      <c r="C3086" t="s">
        <v>27</v>
      </c>
      <c r="D3086" t="s">
        <v>143</v>
      </c>
      <c r="E3086" t="s">
        <v>521</v>
      </c>
      <c r="F3086" t="s">
        <v>1896</v>
      </c>
    </row>
    <row r="3087" spans="1:6" x14ac:dyDescent="0.25">
      <c r="A3087" t="s">
        <v>7</v>
      </c>
      <c r="B3087" t="s">
        <v>18</v>
      </c>
      <c r="C3087" t="s">
        <v>101</v>
      </c>
      <c r="D3087" t="s">
        <v>343</v>
      </c>
      <c r="E3087" t="s">
        <v>670</v>
      </c>
      <c r="F3087" t="s">
        <v>1786</v>
      </c>
    </row>
    <row r="3088" spans="1:6" x14ac:dyDescent="0.25">
      <c r="A3088" t="s">
        <v>7</v>
      </c>
      <c r="B3088" t="s">
        <v>18</v>
      </c>
      <c r="C3088" t="s">
        <v>61</v>
      </c>
      <c r="D3088" t="s">
        <v>334</v>
      </c>
      <c r="E3088" t="s">
        <v>661</v>
      </c>
      <c r="F3088" t="s">
        <v>1897</v>
      </c>
    </row>
    <row r="3089" spans="1:6" x14ac:dyDescent="0.25">
      <c r="A3089" t="s">
        <v>7</v>
      </c>
      <c r="B3089" t="s">
        <v>18</v>
      </c>
      <c r="C3089" t="s">
        <v>87</v>
      </c>
      <c r="D3089" t="s">
        <v>295</v>
      </c>
      <c r="E3089" t="s">
        <v>628</v>
      </c>
      <c r="F3089" t="s">
        <v>1898</v>
      </c>
    </row>
    <row r="3090" spans="1:6" x14ac:dyDescent="0.25">
      <c r="A3090" t="s">
        <v>7</v>
      </c>
      <c r="B3090" t="s">
        <v>18</v>
      </c>
      <c r="C3090" t="s">
        <v>80</v>
      </c>
      <c r="D3090" t="s">
        <v>335</v>
      </c>
      <c r="E3090" t="s">
        <v>662</v>
      </c>
      <c r="F3090" t="s">
        <v>1179</v>
      </c>
    </row>
    <row r="3091" spans="1:6" x14ac:dyDescent="0.25">
      <c r="A3091" t="s">
        <v>7</v>
      </c>
      <c r="B3091" t="s">
        <v>18</v>
      </c>
      <c r="C3091" t="s">
        <v>29</v>
      </c>
      <c r="D3091" t="s">
        <v>272</v>
      </c>
      <c r="E3091" t="s">
        <v>608</v>
      </c>
      <c r="F3091" t="s">
        <v>1122</v>
      </c>
    </row>
    <row r="3092" spans="1:6" x14ac:dyDescent="0.25">
      <c r="A3092" t="s">
        <v>7</v>
      </c>
      <c r="B3092" t="s">
        <v>18</v>
      </c>
      <c r="C3092" t="s">
        <v>95</v>
      </c>
      <c r="D3092" t="s">
        <v>336</v>
      </c>
      <c r="E3092" t="s">
        <v>663</v>
      </c>
      <c r="F3092" t="s">
        <v>1899</v>
      </c>
    </row>
    <row r="3093" spans="1:6" x14ac:dyDescent="0.25">
      <c r="A3093" t="s">
        <v>7</v>
      </c>
      <c r="B3093" t="s">
        <v>18</v>
      </c>
      <c r="C3093" t="s">
        <v>22</v>
      </c>
      <c r="D3093" t="s">
        <v>345</v>
      </c>
      <c r="E3093" t="s">
        <v>672</v>
      </c>
      <c r="F3093" t="s">
        <v>1900</v>
      </c>
    </row>
    <row r="3094" spans="1:6" x14ac:dyDescent="0.25">
      <c r="A3094" t="s">
        <v>7</v>
      </c>
      <c r="B3094" t="s">
        <v>18</v>
      </c>
      <c r="C3094" t="s">
        <v>41</v>
      </c>
      <c r="D3094" t="s">
        <v>293</v>
      </c>
      <c r="E3094" t="s">
        <v>626</v>
      </c>
      <c r="F3094" t="s">
        <v>1901</v>
      </c>
    </row>
    <row r="3095" spans="1:6" x14ac:dyDescent="0.25">
      <c r="A3095" t="s">
        <v>7</v>
      </c>
      <c r="B3095" t="s">
        <v>18</v>
      </c>
      <c r="C3095" t="s">
        <v>24</v>
      </c>
      <c r="D3095" t="s">
        <v>168</v>
      </c>
      <c r="E3095" t="s">
        <v>544</v>
      </c>
      <c r="F3095" t="s">
        <v>1902</v>
      </c>
    </row>
    <row r="3096" spans="1:6" x14ac:dyDescent="0.25">
      <c r="A3096" t="s">
        <v>7</v>
      </c>
      <c r="B3096" t="s">
        <v>18</v>
      </c>
      <c r="C3096" t="s">
        <v>99</v>
      </c>
      <c r="D3096" t="s">
        <v>330</v>
      </c>
      <c r="E3096" t="s">
        <v>658</v>
      </c>
      <c r="F3096" t="s">
        <v>1353</v>
      </c>
    </row>
    <row r="3097" spans="1:6" x14ac:dyDescent="0.25">
      <c r="A3097" t="s">
        <v>7</v>
      </c>
      <c r="B3097" t="s">
        <v>18</v>
      </c>
      <c r="C3097" t="s">
        <v>27</v>
      </c>
      <c r="D3097" t="s">
        <v>171</v>
      </c>
      <c r="E3097" t="s">
        <v>547</v>
      </c>
      <c r="F3097" t="s">
        <v>1903</v>
      </c>
    </row>
    <row r="3098" spans="1:6" x14ac:dyDescent="0.25">
      <c r="A3098" t="s">
        <v>7</v>
      </c>
      <c r="B3098" t="s">
        <v>18</v>
      </c>
      <c r="C3098" t="s">
        <v>24</v>
      </c>
      <c r="D3098" t="s">
        <v>202</v>
      </c>
      <c r="E3098" t="s">
        <v>572</v>
      </c>
      <c r="F3098" t="s">
        <v>1242</v>
      </c>
    </row>
    <row r="3099" spans="1:6" x14ac:dyDescent="0.25">
      <c r="A3099" t="s">
        <v>7</v>
      </c>
      <c r="B3099" t="s">
        <v>18</v>
      </c>
      <c r="C3099" t="s">
        <v>56</v>
      </c>
      <c r="D3099" t="s">
        <v>346</v>
      </c>
      <c r="E3099" t="s">
        <v>673</v>
      </c>
      <c r="F3099" t="s">
        <v>1904</v>
      </c>
    </row>
    <row r="3100" spans="1:6" x14ac:dyDescent="0.25">
      <c r="A3100" t="s">
        <v>7</v>
      </c>
      <c r="B3100" t="s">
        <v>18</v>
      </c>
      <c r="C3100" t="s">
        <v>25</v>
      </c>
      <c r="D3100" t="s">
        <v>342</v>
      </c>
      <c r="E3100" t="s">
        <v>669</v>
      </c>
      <c r="F3100" t="s">
        <v>1905</v>
      </c>
    </row>
    <row r="3101" spans="1:6" x14ac:dyDescent="0.25">
      <c r="A3101" t="s">
        <v>7</v>
      </c>
      <c r="B3101" t="s">
        <v>18</v>
      </c>
      <c r="C3101" t="s">
        <v>38</v>
      </c>
      <c r="D3101" t="s">
        <v>188</v>
      </c>
      <c r="E3101" t="s">
        <v>562</v>
      </c>
      <c r="F3101" t="s">
        <v>1906</v>
      </c>
    </row>
    <row r="3102" spans="1:6" x14ac:dyDescent="0.25">
      <c r="A3102" t="s">
        <v>7</v>
      </c>
      <c r="B3102" t="s">
        <v>18</v>
      </c>
      <c r="C3102" t="s">
        <v>104</v>
      </c>
      <c r="D3102" t="s">
        <v>358</v>
      </c>
      <c r="E3102" t="s">
        <v>685</v>
      </c>
      <c r="F3102" t="s">
        <v>1907</v>
      </c>
    </row>
    <row r="3103" spans="1:6" x14ac:dyDescent="0.25">
      <c r="A3103" t="s">
        <v>7</v>
      </c>
      <c r="B3103" t="s">
        <v>18</v>
      </c>
      <c r="C3103" t="s">
        <v>39</v>
      </c>
      <c r="D3103" t="s">
        <v>240</v>
      </c>
      <c r="E3103" t="s">
        <v>593</v>
      </c>
      <c r="F3103" t="s">
        <v>1908</v>
      </c>
    </row>
    <row r="3104" spans="1:6" x14ac:dyDescent="0.25">
      <c r="A3104" t="s">
        <v>7</v>
      </c>
      <c r="B3104" t="s">
        <v>18</v>
      </c>
      <c r="C3104" t="s">
        <v>33</v>
      </c>
      <c r="D3104" t="s">
        <v>153</v>
      </c>
      <c r="E3104" t="s">
        <v>530</v>
      </c>
      <c r="F3104" t="s">
        <v>1909</v>
      </c>
    </row>
    <row r="3105" spans="1:6" x14ac:dyDescent="0.25">
      <c r="A3105" t="s">
        <v>7</v>
      </c>
      <c r="B3105" t="s">
        <v>18</v>
      </c>
      <c r="C3105" t="s">
        <v>29</v>
      </c>
      <c r="D3105" t="s">
        <v>147</v>
      </c>
      <c r="E3105" t="s">
        <v>524</v>
      </c>
      <c r="F3105" t="s">
        <v>1909</v>
      </c>
    </row>
    <row r="3106" spans="1:6" x14ac:dyDescent="0.25">
      <c r="A3106" t="s">
        <v>7</v>
      </c>
      <c r="B3106" t="s">
        <v>18</v>
      </c>
      <c r="C3106" t="s">
        <v>59</v>
      </c>
      <c r="D3106" t="s">
        <v>285</v>
      </c>
      <c r="E3106" t="s">
        <v>619</v>
      </c>
      <c r="F3106" t="s">
        <v>1534</v>
      </c>
    </row>
    <row r="3107" spans="1:6" x14ac:dyDescent="0.25">
      <c r="A3107" t="s">
        <v>7</v>
      </c>
      <c r="B3107" t="s">
        <v>18</v>
      </c>
      <c r="C3107" t="s">
        <v>55</v>
      </c>
      <c r="D3107" t="s">
        <v>347</v>
      </c>
      <c r="E3107" t="s">
        <v>674</v>
      </c>
      <c r="F3107" t="s">
        <v>1006</v>
      </c>
    </row>
    <row r="3108" spans="1:6" x14ac:dyDescent="0.25">
      <c r="A3108" t="s">
        <v>7</v>
      </c>
      <c r="B3108" t="s">
        <v>18</v>
      </c>
      <c r="C3108" t="s">
        <v>24</v>
      </c>
      <c r="D3108" t="s">
        <v>140</v>
      </c>
      <c r="E3108" t="s">
        <v>518</v>
      </c>
      <c r="F3108" t="s">
        <v>1910</v>
      </c>
    </row>
    <row r="3109" spans="1:6" x14ac:dyDescent="0.25">
      <c r="A3109" t="s">
        <v>7</v>
      </c>
      <c r="B3109" t="s">
        <v>18</v>
      </c>
      <c r="C3109" t="s">
        <v>42</v>
      </c>
      <c r="D3109" t="s">
        <v>165</v>
      </c>
      <c r="E3109" t="s">
        <v>541</v>
      </c>
      <c r="F3109" t="s">
        <v>1307</v>
      </c>
    </row>
    <row r="3110" spans="1:6" x14ac:dyDescent="0.25">
      <c r="A3110" t="s">
        <v>7</v>
      </c>
      <c r="B3110" t="s">
        <v>18</v>
      </c>
      <c r="C3110" t="s">
        <v>63</v>
      </c>
      <c r="D3110" t="s">
        <v>214</v>
      </c>
      <c r="E3110" t="s">
        <v>583</v>
      </c>
      <c r="F3110" t="s">
        <v>1425</v>
      </c>
    </row>
    <row r="3111" spans="1:6" x14ac:dyDescent="0.25">
      <c r="A3111" t="s">
        <v>7</v>
      </c>
      <c r="B3111" t="s">
        <v>18</v>
      </c>
      <c r="C3111" t="s">
        <v>61</v>
      </c>
      <c r="D3111" t="s">
        <v>320</v>
      </c>
      <c r="E3111" t="s">
        <v>649</v>
      </c>
      <c r="F3111" t="s">
        <v>1911</v>
      </c>
    </row>
    <row r="3112" spans="1:6" x14ac:dyDescent="0.25">
      <c r="A3112" t="s">
        <v>7</v>
      </c>
      <c r="B3112" t="s">
        <v>18</v>
      </c>
      <c r="C3112" t="s">
        <v>30</v>
      </c>
      <c r="D3112" t="s">
        <v>349</v>
      </c>
      <c r="E3112" t="s">
        <v>676</v>
      </c>
      <c r="F3112" t="s">
        <v>1612</v>
      </c>
    </row>
    <row r="3113" spans="1:6" x14ac:dyDescent="0.25">
      <c r="A3113" t="s">
        <v>7</v>
      </c>
      <c r="B3113" t="s">
        <v>18</v>
      </c>
      <c r="C3113" t="s">
        <v>34</v>
      </c>
      <c r="D3113" t="s">
        <v>350</v>
      </c>
      <c r="E3113" t="s">
        <v>677</v>
      </c>
      <c r="F3113" t="s">
        <v>915</v>
      </c>
    </row>
    <row r="3114" spans="1:6" x14ac:dyDescent="0.25">
      <c r="A3114" t="s">
        <v>7</v>
      </c>
      <c r="B3114" t="s">
        <v>18</v>
      </c>
      <c r="C3114" t="s">
        <v>50</v>
      </c>
      <c r="D3114" t="s">
        <v>178</v>
      </c>
      <c r="E3114" t="s">
        <v>519</v>
      </c>
      <c r="F3114" t="s">
        <v>1912</v>
      </c>
    </row>
    <row r="3115" spans="1:6" x14ac:dyDescent="0.25">
      <c r="A3115" t="s">
        <v>7</v>
      </c>
      <c r="B3115" t="s">
        <v>18</v>
      </c>
      <c r="C3115" t="s">
        <v>27</v>
      </c>
      <c r="D3115" t="s">
        <v>323</v>
      </c>
      <c r="E3115" t="s">
        <v>652</v>
      </c>
      <c r="F3115" t="s">
        <v>1797</v>
      </c>
    </row>
    <row r="3116" spans="1:6" x14ac:dyDescent="0.25">
      <c r="A3116" t="s">
        <v>7</v>
      </c>
      <c r="B3116" t="s">
        <v>18</v>
      </c>
      <c r="C3116" t="s">
        <v>62</v>
      </c>
      <c r="D3116" t="s">
        <v>213</v>
      </c>
      <c r="E3116" t="s">
        <v>582</v>
      </c>
      <c r="F3116" t="s">
        <v>1254</v>
      </c>
    </row>
    <row r="3117" spans="1:6" x14ac:dyDescent="0.25">
      <c r="A3117" t="s">
        <v>7</v>
      </c>
      <c r="B3117" t="s">
        <v>18</v>
      </c>
      <c r="C3117" t="s">
        <v>55</v>
      </c>
      <c r="D3117" t="s">
        <v>359</v>
      </c>
      <c r="E3117" t="s">
        <v>686</v>
      </c>
      <c r="F3117" t="s">
        <v>1913</v>
      </c>
    </row>
    <row r="3118" spans="1:6" x14ac:dyDescent="0.25">
      <c r="A3118" t="s">
        <v>7</v>
      </c>
      <c r="B3118" t="s">
        <v>18</v>
      </c>
      <c r="C3118" t="s">
        <v>57</v>
      </c>
      <c r="D3118" t="s">
        <v>275</v>
      </c>
      <c r="E3118" t="s">
        <v>611</v>
      </c>
      <c r="F3118" t="s">
        <v>1259</v>
      </c>
    </row>
    <row r="3119" spans="1:6" x14ac:dyDescent="0.25">
      <c r="A3119" t="s">
        <v>7</v>
      </c>
      <c r="B3119" t="s">
        <v>18</v>
      </c>
      <c r="C3119" t="s">
        <v>54</v>
      </c>
      <c r="D3119" t="s">
        <v>185</v>
      </c>
      <c r="E3119" t="s">
        <v>559</v>
      </c>
      <c r="F3119" t="s">
        <v>1492</v>
      </c>
    </row>
    <row r="3120" spans="1:6" x14ac:dyDescent="0.25">
      <c r="A3120" t="s">
        <v>7</v>
      </c>
      <c r="B3120" t="s">
        <v>18</v>
      </c>
      <c r="C3120" t="s">
        <v>36</v>
      </c>
      <c r="D3120" t="s">
        <v>276</v>
      </c>
      <c r="E3120" t="s">
        <v>612</v>
      </c>
      <c r="F3120" t="s">
        <v>1617</v>
      </c>
    </row>
    <row r="3121" spans="1:6" x14ac:dyDescent="0.25">
      <c r="A3121" t="s">
        <v>7</v>
      </c>
      <c r="B3121" t="s">
        <v>18</v>
      </c>
      <c r="C3121" t="s">
        <v>43</v>
      </c>
      <c r="D3121" t="s">
        <v>319</v>
      </c>
      <c r="E3121" t="s">
        <v>622</v>
      </c>
      <c r="F3121" t="s">
        <v>1914</v>
      </c>
    </row>
    <row r="3122" spans="1:6" x14ac:dyDescent="0.25">
      <c r="A3122" t="s">
        <v>7</v>
      </c>
      <c r="B3122" t="s">
        <v>18</v>
      </c>
      <c r="C3122" t="s">
        <v>53</v>
      </c>
      <c r="D3122" t="s">
        <v>184</v>
      </c>
      <c r="E3122" t="s">
        <v>558</v>
      </c>
      <c r="F3122" t="s">
        <v>1915</v>
      </c>
    </row>
    <row r="3123" spans="1:6" x14ac:dyDescent="0.25">
      <c r="A3123" t="s">
        <v>7</v>
      </c>
      <c r="B3123" t="s">
        <v>18</v>
      </c>
      <c r="C3123" t="s">
        <v>38</v>
      </c>
      <c r="D3123" t="s">
        <v>199</v>
      </c>
      <c r="E3123" t="s">
        <v>570</v>
      </c>
      <c r="F3123" t="s">
        <v>1916</v>
      </c>
    </row>
    <row r="3124" spans="1:6" x14ac:dyDescent="0.25">
      <c r="A3124" t="s">
        <v>7</v>
      </c>
      <c r="B3124" t="s">
        <v>18</v>
      </c>
      <c r="C3124" t="s">
        <v>57</v>
      </c>
      <c r="D3124" t="s">
        <v>348</v>
      </c>
      <c r="E3124" t="s">
        <v>675</v>
      </c>
      <c r="F3124" t="s">
        <v>1916</v>
      </c>
    </row>
    <row r="3125" spans="1:6" x14ac:dyDescent="0.25">
      <c r="A3125" t="s">
        <v>7</v>
      </c>
      <c r="B3125" t="s">
        <v>18</v>
      </c>
      <c r="C3125" t="s">
        <v>27</v>
      </c>
      <c r="D3125" t="s">
        <v>245</v>
      </c>
      <c r="E3125" t="s">
        <v>519</v>
      </c>
      <c r="F3125" t="s">
        <v>1917</v>
      </c>
    </row>
    <row r="3126" spans="1:6" x14ac:dyDescent="0.25">
      <c r="A3126" t="s">
        <v>7</v>
      </c>
      <c r="B3126" t="s">
        <v>18</v>
      </c>
      <c r="C3126" t="s">
        <v>37</v>
      </c>
      <c r="D3126" t="s">
        <v>270</v>
      </c>
      <c r="E3126" t="s">
        <v>607</v>
      </c>
      <c r="F3126" t="s">
        <v>1205</v>
      </c>
    </row>
    <row r="3127" spans="1:6" x14ac:dyDescent="0.25">
      <c r="A3127" t="s">
        <v>7</v>
      </c>
      <c r="B3127" t="s">
        <v>18</v>
      </c>
      <c r="C3127" t="s">
        <v>85</v>
      </c>
      <c r="D3127" t="s">
        <v>351</v>
      </c>
      <c r="E3127" t="s">
        <v>678</v>
      </c>
      <c r="F3127" t="s">
        <v>1918</v>
      </c>
    </row>
    <row r="3128" spans="1:6" x14ac:dyDescent="0.25">
      <c r="A3128" t="s">
        <v>7</v>
      </c>
      <c r="B3128" t="s">
        <v>18</v>
      </c>
      <c r="C3128" t="s">
        <v>67</v>
      </c>
      <c r="D3128" t="s">
        <v>301</v>
      </c>
      <c r="E3128" t="s">
        <v>634</v>
      </c>
      <c r="F3128" t="s">
        <v>1431</v>
      </c>
    </row>
    <row r="3129" spans="1:6" x14ac:dyDescent="0.25">
      <c r="A3129" t="s">
        <v>7</v>
      </c>
      <c r="B3129" t="s">
        <v>18</v>
      </c>
      <c r="C3129" t="s">
        <v>37</v>
      </c>
      <c r="D3129" t="s">
        <v>159</v>
      </c>
      <c r="E3129" t="s">
        <v>536</v>
      </c>
      <c r="F3129" t="s">
        <v>1266</v>
      </c>
    </row>
    <row r="3130" spans="1:6" x14ac:dyDescent="0.25">
      <c r="A3130" t="s">
        <v>7</v>
      </c>
      <c r="B3130" t="s">
        <v>18</v>
      </c>
      <c r="C3130" t="s">
        <v>56</v>
      </c>
      <c r="D3130" t="s">
        <v>187</v>
      </c>
      <c r="E3130" t="s">
        <v>561</v>
      </c>
      <c r="F3130" t="s">
        <v>1021</v>
      </c>
    </row>
    <row r="3131" spans="1:6" x14ac:dyDescent="0.25">
      <c r="A3131" t="s">
        <v>7</v>
      </c>
      <c r="B3131" t="s">
        <v>18</v>
      </c>
      <c r="C3131" t="s">
        <v>75</v>
      </c>
      <c r="D3131" t="s">
        <v>243</v>
      </c>
      <c r="E3131" t="s">
        <v>595</v>
      </c>
      <c r="F3131" t="s">
        <v>1022</v>
      </c>
    </row>
    <row r="3132" spans="1:6" x14ac:dyDescent="0.25">
      <c r="A3132" t="s">
        <v>7</v>
      </c>
      <c r="B3132" t="s">
        <v>18</v>
      </c>
      <c r="C3132" t="s">
        <v>43</v>
      </c>
      <c r="D3132" t="s">
        <v>166</v>
      </c>
      <c r="E3132" t="s">
        <v>542</v>
      </c>
      <c r="F3132" t="s">
        <v>1572</v>
      </c>
    </row>
    <row r="3133" spans="1:6" x14ac:dyDescent="0.25">
      <c r="A3133" t="s">
        <v>7</v>
      </c>
      <c r="B3133" t="s">
        <v>18</v>
      </c>
      <c r="C3133" t="s">
        <v>54</v>
      </c>
      <c r="D3133" t="s">
        <v>204</v>
      </c>
      <c r="E3133" t="s">
        <v>574</v>
      </c>
      <c r="F3133" t="s">
        <v>970</v>
      </c>
    </row>
    <row r="3134" spans="1:6" x14ac:dyDescent="0.25">
      <c r="A3134" t="s">
        <v>7</v>
      </c>
      <c r="B3134" t="s">
        <v>18</v>
      </c>
      <c r="C3134" t="s">
        <v>41</v>
      </c>
      <c r="D3134" t="s">
        <v>164</v>
      </c>
      <c r="E3134" t="s">
        <v>540</v>
      </c>
      <c r="F3134" t="s">
        <v>873</v>
      </c>
    </row>
    <row r="3135" spans="1:6" x14ac:dyDescent="0.25">
      <c r="A3135" t="s">
        <v>7</v>
      </c>
      <c r="B3135" t="s">
        <v>18</v>
      </c>
      <c r="C3135" t="s">
        <v>55</v>
      </c>
      <c r="D3135" t="s">
        <v>186</v>
      </c>
      <c r="E3135" t="s">
        <v>560</v>
      </c>
      <c r="F3135" t="s">
        <v>1148</v>
      </c>
    </row>
    <row r="3136" spans="1:6" x14ac:dyDescent="0.25">
      <c r="A3136" t="s">
        <v>7</v>
      </c>
      <c r="B3136" t="s">
        <v>18</v>
      </c>
      <c r="C3136" t="s">
        <v>45</v>
      </c>
      <c r="D3136" t="s">
        <v>170</v>
      </c>
      <c r="E3136" t="s">
        <v>546</v>
      </c>
      <c r="F3136" t="s">
        <v>1026</v>
      </c>
    </row>
    <row r="3137" spans="1:6" x14ac:dyDescent="0.25">
      <c r="A3137" t="s">
        <v>7</v>
      </c>
      <c r="B3137" t="s">
        <v>18</v>
      </c>
      <c r="C3137" t="s">
        <v>94</v>
      </c>
      <c r="D3137" t="s">
        <v>314</v>
      </c>
      <c r="E3137" t="s">
        <v>645</v>
      </c>
      <c r="F3137" t="s">
        <v>1026</v>
      </c>
    </row>
    <row r="3138" spans="1:6" x14ac:dyDescent="0.25">
      <c r="A3138" t="s">
        <v>7</v>
      </c>
      <c r="B3138" t="s">
        <v>18</v>
      </c>
      <c r="C3138" t="s">
        <v>91</v>
      </c>
      <c r="D3138" t="s">
        <v>307</v>
      </c>
      <c r="E3138" t="s">
        <v>639</v>
      </c>
      <c r="F3138" t="s">
        <v>876</v>
      </c>
    </row>
    <row r="3139" spans="1:6" x14ac:dyDescent="0.25">
      <c r="A3139" t="s">
        <v>7</v>
      </c>
      <c r="B3139" t="s">
        <v>18</v>
      </c>
      <c r="C3139" t="s">
        <v>85</v>
      </c>
      <c r="D3139" t="s">
        <v>283</v>
      </c>
      <c r="E3139" t="s">
        <v>617</v>
      </c>
      <c r="F3139" t="s">
        <v>878</v>
      </c>
    </row>
    <row r="3140" spans="1:6" x14ac:dyDescent="0.25">
      <c r="A3140" t="s">
        <v>7</v>
      </c>
      <c r="B3140" t="s">
        <v>18</v>
      </c>
      <c r="C3140" t="s">
        <v>99</v>
      </c>
      <c r="D3140" t="s">
        <v>332</v>
      </c>
      <c r="E3140" t="s">
        <v>659</v>
      </c>
      <c r="F3140" t="s">
        <v>1215</v>
      </c>
    </row>
    <row r="3141" spans="1:6" x14ac:dyDescent="0.25">
      <c r="A3141" t="s">
        <v>7</v>
      </c>
      <c r="B3141" t="s">
        <v>18</v>
      </c>
      <c r="C3141" t="s">
        <v>68</v>
      </c>
      <c r="D3141" t="s">
        <v>227</v>
      </c>
      <c r="E3141" t="s">
        <v>519</v>
      </c>
      <c r="F3141" t="s">
        <v>927</v>
      </c>
    </row>
    <row r="3142" spans="1:6" x14ac:dyDescent="0.25">
      <c r="A3142" t="s">
        <v>7</v>
      </c>
      <c r="B3142" t="s">
        <v>18</v>
      </c>
      <c r="C3142" t="s">
        <v>60</v>
      </c>
      <c r="D3142" t="s">
        <v>337</v>
      </c>
      <c r="E3142" t="s">
        <v>664</v>
      </c>
      <c r="F3142" t="s">
        <v>1320</v>
      </c>
    </row>
    <row r="3143" spans="1:6" x14ac:dyDescent="0.25">
      <c r="A3143" t="s">
        <v>7</v>
      </c>
      <c r="B3143" t="s">
        <v>18</v>
      </c>
      <c r="C3143" t="s">
        <v>91</v>
      </c>
      <c r="D3143" t="s">
        <v>310</v>
      </c>
      <c r="E3143" t="s">
        <v>642</v>
      </c>
      <c r="F3143" t="s">
        <v>976</v>
      </c>
    </row>
    <row r="3144" spans="1:6" x14ac:dyDescent="0.25">
      <c r="A3144" t="s">
        <v>7</v>
      </c>
      <c r="B3144" t="s">
        <v>18</v>
      </c>
      <c r="C3144" t="s">
        <v>49</v>
      </c>
      <c r="D3144" t="s">
        <v>257</v>
      </c>
      <c r="E3144" t="s">
        <v>601</v>
      </c>
      <c r="F3144" t="s">
        <v>1860</v>
      </c>
    </row>
    <row r="3145" spans="1:6" x14ac:dyDescent="0.25">
      <c r="A3145" t="s">
        <v>7</v>
      </c>
      <c r="B3145" t="s">
        <v>18</v>
      </c>
      <c r="C3145" t="s">
        <v>22</v>
      </c>
      <c r="D3145" t="s">
        <v>354</v>
      </c>
      <c r="E3145" t="s">
        <v>681</v>
      </c>
      <c r="F3145" t="s">
        <v>885</v>
      </c>
    </row>
    <row r="3146" spans="1:6" x14ac:dyDescent="0.25">
      <c r="A3146" t="s">
        <v>7</v>
      </c>
      <c r="B3146" t="s">
        <v>18</v>
      </c>
      <c r="C3146" t="s">
        <v>38</v>
      </c>
      <c r="D3146" t="s">
        <v>174</v>
      </c>
      <c r="E3146" t="s">
        <v>550</v>
      </c>
      <c r="F3146" t="s">
        <v>885</v>
      </c>
    </row>
    <row r="3147" spans="1:6" x14ac:dyDescent="0.25">
      <c r="A3147" t="s">
        <v>7</v>
      </c>
      <c r="B3147" t="s">
        <v>18</v>
      </c>
      <c r="C3147" t="s">
        <v>34</v>
      </c>
      <c r="D3147" t="s">
        <v>299</v>
      </c>
      <c r="E3147" t="s">
        <v>631</v>
      </c>
      <c r="F3147" t="s">
        <v>1322</v>
      </c>
    </row>
    <row r="3148" spans="1:6" x14ac:dyDescent="0.25">
      <c r="A3148" t="s">
        <v>7</v>
      </c>
      <c r="B3148" t="s">
        <v>18</v>
      </c>
      <c r="C3148" t="s">
        <v>59</v>
      </c>
      <c r="D3148" t="s">
        <v>203</v>
      </c>
      <c r="E3148" t="s">
        <v>573</v>
      </c>
      <c r="F3148" t="s">
        <v>1035</v>
      </c>
    </row>
    <row r="3149" spans="1:6" x14ac:dyDescent="0.25">
      <c r="A3149" t="s">
        <v>7</v>
      </c>
      <c r="B3149" t="s">
        <v>18</v>
      </c>
      <c r="C3149" t="s">
        <v>25</v>
      </c>
      <c r="D3149" t="s">
        <v>352</v>
      </c>
      <c r="E3149" t="s">
        <v>679</v>
      </c>
      <c r="F3149" t="s">
        <v>1036</v>
      </c>
    </row>
    <row r="3150" spans="1:6" x14ac:dyDescent="0.25">
      <c r="A3150" t="s">
        <v>7</v>
      </c>
      <c r="B3150" t="s">
        <v>18</v>
      </c>
      <c r="C3150" t="s">
        <v>56</v>
      </c>
      <c r="D3150" t="s">
        <v>196</v>
      </c>
      <c r="E3150" t="s">
        <v>569</v>
      </c>
      <c r="F3150" t="s">
        <v>1271</v>
      </c>
    </row>
    <row r="3151" spans="1:6" x14ac:dyDescent="0.25">
      <c r="A3151" t="s">
        <v>7</v>
      </c>
      <c r="B3151" t="s">
        <v>18</v>
      </c>
      <c r="C3151" t="s">
        <v>89</v>
      </c>
      <c r="D3151" t="s">
        <v>317</v>
      </c>
      <c r="E3151" t="s">
        <v>648</v>
      </c>
      <c r="F3151" t="s">
        <v>934</v>
      </c>
    </row>
    <row r="3152" spans="1:6" x14ac:dyDescent="0.25">
      <c r="A3152" t="s">
        <v>7</v>
      </c>
      <c r="B3152" t="s">
        <v>18</v>
      </c>
      <c r="C3152" t="s">
        <v>57</v>
      </c>
      <c r="D3152" t="s">
        <v>200</v>
      </c>
      <c r="E3152" t="s">
        <v>519</v>
      </c>
      <c r="F3152" t="s">
        <v>981</v>
      </c>
    </row>
    <row r="3153" spans="1:6" x14ac:dyDescent="0.25">
      <c r="A3153" t="s">
        <v>7</v>
      </c>
      <c r="B3153" t="s">
        <v>18</v>
      </c>
      <c r="C3153" t="s">
        <v>88</v>
      </c>
      <c r="D3153" t="s">
        <v>296</v>
      </c>
      <c r="E3153" t="s">
        <v>629</v>
      </c>
      <c r="F3153" t="s">
        <v>981</v>
      </c>
    </row>
    <row r="3154" spans="1:6" x14ac:dyDescent="0.25">
      <c r="A3154" t="s">
        <v>7</v>
      </c>
      <c r="B3154" t="s">
        <v>18</v>
      </c>
      <c r="C3154" t="s">
        <v>47</v>
      </c>
      <c r="D3154" t="s">
        <v>208</v>
      </c>
      <c r="E3154" t="s">
        <v>577</v>
      </c>
      <c r="F3154" t="s">
        <v>21</v>
      </c>
    </row>
    <row r="3155" spans="1:6" x14ac:dyDescent="0.25">
      <c r="A3155" t="s">
        <v>7</v>
      </c>
      <c r="B3155" t="s">
        <v>18</v>
      </c>
      <c r="C3155" t="s">
        <v>32</v>
      </c>
      <c r="D3155" t="s">
        <v>150</v>
      </c>
      <c r="E3155" t="s">
        <v>527</v>
      </c>
      <c r="F3155" t="s">
        <v>21</v>
      </c>
    </row>
    <row r="3156" spans="1:6" x14ac:dyDescent="0.25">
      <c r="A3156" t="s">
        <v>7</v>
      </c>
      <c r="B3156" t="s">
        <v>18</v>
      </c>
      <c r="C3156" t="s">
        <v>50</v>
      </c>
      <c r="D3156" t="s">
        <v>325</v>
      </c>
      <c r="E3156" t="s">
        <v>654</v>
      </c>
      <c r="F3156" t="s">
        <v>20</v>
      </c>
    </row>
    <row r="3157" spans="1:6" x14ac:dyDescent="0.25">
      <c r="A3157" t="s">
        <v>7</v>
      </c>
      <c r="B3157" t="s">
        <v>18</v>
      </c>
      <c r="C3157" t="s">
        <v>38</v>
      </c>
      <c r="D3157" t="s">
        <v>206</v>
      </c>
      <c r="E3157" t="s">
        <v>575</v>
      </c>
      <c r="F3157" t="s">
        <v>19</v>
      </c>
    </row>
    <row r="3158" spans="1:6" x14ac:dyDescent="0.25">
      <c r="A3158" t="s">
        <v>7</v>
      </c>
      <c r="B3158" t="s">
        <v>18</v>
      </c>
      <c r="C3158" t="s">
        <v>86</v>
      </c>
      <c r="D3158" t="s">
        <v>287</v>
      </c>
      <c r="E3158" t="s">
        <v>621</v>
      </c>
      <c r="F3158" t="s">
        <v>899</v>
      </c>
    </row>
    <row r="3159" spans="1:6" x14ac:dyDescent="0.25">
      <c r="A3159" t="s">
        <v>7</v>
      </c>
      <c r="B3159" t="s">
        <v>18</v>
      </c>
      <c r="C3159" t="s">
        <v>80</v>
      </c>
      <c r="D3159" t="s">
        <v>277</v>
      </c>
      <c r="E3159" t="s">
        <v>519</v>
      </c>
      <c r="F3159" t="s">
        <v>899</v>
      </c>
    </row>
    <row r="3160" spans="1:6" x14ac:dyDescent="0.25">
      <c r="A3160" t="s">
        <v>7</v>
      </c>
      <c r="B3160" t="s">
        <v>18</v>
      </c>
      <c r="C3160" t="s">
        <v>36</v>
      </c>
      <c r="D3160" t="s">
        <v>162</v>
      </c>
      <c r="E3160" t="s">
        <v>539</v>
      </c>
      <c r="F3160" t="s">
        <v>901</v>
      </c>
    </row>
    <row r="3161" spans="1:6" x14ac:dyDescent="0.25">
      <c r="A3161" t="s">
        <v>7</v>
      </c>
      <c r="B3161" t="s">
        <v>18</v>
      </c>
      <c r="C3161" t="s">
        <v>89</v>
      </c>
      <c r="D3161" t="s">
        <v>341</v>
      </c>
      <c r="E3161" t="s">
        <v>668</v>
      </c>
      <c r="F3161" t="s">
        <v>982</v>
      </c>
    </row>
    <row r="3162" spans="1:6" x14ac:dyDescent="0.25">
      <c r="A3162" t="s">
        <v>7</v>
      </c>
      <c r="B3162" t="s">
        <v>18</v>
      </c>
      <c r="C3162" t="s">
        <v>39</v>
      </c>
      <c r="D3162" t="s">
        <v>161</v>
      </c>
      <c r="E3162" t="s">
        <v>538</v>
      </c>
      <c r="F3162" t="s">
        <v>902</v>
      </c>
    </row>
    <row r="3163" spans="1:6" x14ac:dyDescent="0.25">
      <c r="A3163" t="s">
        <v>7</v>
      </c>
      <c r="B3163" t="s">
        <v>18</v>
      </c>
      <c r="C3163" t="s">
        <v>61</v>
      </c>
      <c r="D3163" t="s">
        <v>207</v>
      </c>
      <c r="E3163" t="s">
        <v>576</v>
      </c>
      <c r="F3163" t="s">
        <v>902</v>
      </c>
    </row>
    <row r="3164" spans="1:6" x14ac:dyDescent="0.25">
      <c r="A3164" t="s">
        <v>7</v>
      </c>
      <c r="B3164" t="s">
        <v>18</v>
      </c>
      <c r="C3164" t="s">
        <v>68</v>
      </c>
      <c r="D3164" t="s">
        <v>273</v>
      </c>
      <c r="E3164" t="s">
        <v>609</v>
      </c>
      <c r="F3164" t="s">
        <v>902</v>
      </c>
    </row>
    <row r="3165" spans="1:6" x14ac:dyDescent="0.25">
      <c r="A3165" t="s">
        <v>7</v>
      </c>
      <c r="B3165" t="s">
        <v>18</v>
      </c>
      <c r="C3165" t="s">
        <v>22</v>
      </c>
      <c r="D3165" t="s">
        <v>215</v>
      </c>
      <c r="E3165" t="s">
        <v>519</v>
      </c>
      <c r="F3165" t="s">
        <v>903</v>
      </c>
    </row>
    <row r="3166" spans="1:6" x14ac:dyDescent="0.25">
      <c r="A3166" t="s">
        <v>7</v>
      </c>
      <c r="B3166" t="s">
        <v>18</v>
      </c>
      <c r="C3166" t="s">
        <v>53</v>
      </c>
      <c r="D3166" t="s">
        <v>211</v>
      </c>
      <c r="E3166" t="s">
        <v>580</v>
      </c>
      <c r="F3166" t="s">
        <v>903</v>
      </c>
    </row>
    <row r="3167" spans="1:6" x14ac:dyDescent="0.25">
      <c r="A3167" t="s">
        <v>7</v>
      </c>
      <c r="B3167" t="s">
        <v>18</v>
      </c>
      <c r="C3167" t="s">
        <v>93</v>
      </c>
      <c r="D3167" t="s">
        <v>316</v>
      </c>
      <c r="E3167" t="s">
        <v>647</v>
      </c>
      <c r="F3167" t="s">
        <v>906</v>
      </c>
    </row>
    <row r="3168" spans="1:6" x14ac:dyDescent="0.25">
      <c r="A3168" t="s">
        <v>7</v>
      </c>
      <c r="B3168" t="s">
        <v>18</v>
      </c>
      <c r="C3168" t="s">
        <v>46</v>
      </c>
      <c r="D3168" t="s">
        <v>311</v>
      </c>
      <c r="E3168" t="s">
        <v>643</v>
      </c>
      <c r="F3168" t="s">
        <v>906</v>
      </c>
    </row>
    <row r="3169" spans="1:6" x14ac:dyDescent="0.25">
      <c r="A3169" t="s">
        <v>7</v>
      </c>
      <c r="B3169" t="s">
        <v>18</v>
      </c>
      <c r="C3169" t="s">
        <v>89</v>
      </c>
      <c r="D3169" t="s">
        <v>298</v>
      </c>
      <c r="E3169" t="s">
        <v>519</v>
      </c>
      <c r="F3169" t="s">
        <v>907</v>
      </c>
    </row>
    <row r="3170" spans="1:6" x14ac:dyDescent="0.25">
      <c r="A3170" t="s">
        <v>7</v>
      </c>
      <c r="B3170" t="s">
        <v>18</v>
      </c>
      <c r="C3170" t="s">
        <v>34</v>
      </c>
      <c r="D3170" t="s">
        <v>209</v>
      </c>
      <c r="E3170" t="s">
        <v>578</v>
      </c>
      <c r="F3170" t="s">
        <v>907</v>
      </c>
    </row>
    <row r="3171" spans="1:6" x14ac:dyDescent="0.25">
      <c r="A3171" t="s">
        <v>7</v>
      </c>
      <c r="B3171" t="s">
        <v>18</v>
      </c>
      <c r="C3171" t="s">
        <v>65</v>
      </c>
      <c r="D3171" t="s">
        <v>218</v>
      </c>
      <c r="E3171" t="s">
        <v>519</v>
      </c>
      <c r="F3171" t="s">
        <v>907</v>
      </c>
    </row>
    <row r="3172" spans="1:6" x14ac:dyDescent="0.25">
      <c r="A3172" t="s">
        <v>7</v>
      </c>
      <c r="B3172" t="s">
        <v>18</v>
      </c>
      <c r="C3172" t="s">
        <v>97</v>
      </c>
      <c r="D3172" t="s">
        <v>321</v>
      </c>
      <c r="E3172" t="s">
        <v>650</v>
      </c>
      <c r="F3172" t="s">
        <v>907</v>
      </c>
    </row>
    <row r="3173" spans="1:6" x14ac:dyDescent="0.25">
      <c r="A3173" t="s">
        <v>7</v>
      </c>
      <c r="B3173" t="s">
        <v>18</v>
      </c>
      <c r="C3173" t="s">
        <v>96</v>
      </c>
      <c r="D3173" t="s">
        <v>318</v>
      </c>
      <c r="E3173" t="s">
        <v>519</v>
      </c>
      <c r="F3173" t="s">
        <v>907</v>
      </c>
    </row>
    <row r="3174" spans="1:6" x14ac:dyDescent="0.25">
      <c r="A3174" t="s">
        <v>7</v>
      </c>
      <c r="B3174" t="s">
        <v>18</v>
      </c>
      <c r="C3174" t="s">
        <v>92</v>
      </c>
      <c r="D3174" t="s">
        <v>326</v>
      </c>
      <c r="E3174" t="s">
        <v>655</v>
      </c>
      <c r="F3174" t="s">
        <v>907</v>
      </c>
    </row>
    <row r="3175" spans="1:6" x14ac:dyDescent="0.25">
      <c r="A3175" t="s">
        <v>7</v>
      </c>
      <c r="B3175" t="s">
        <v>18</v>
      </c>
      <c r="C3175" t="s">
        <v>52</v>
      </c>
      <c r="D3175" t="s">
        <v>182</v>
      </c>
      <c r="E3175" t="s">
        <v>519</v>
      </c>
      <c r="F3175" t="s">
        <v>907</v>
      </c>
    </row>
    <row r="3176" spans="1:6" x14ac:dyDescent="0.25">
      <c r="A3176" t="s">
        <v>7</v>
      </c>
      <c r="B3176" t="s">
        <v>18</v>
      </c>
      <c r="C3176" t="s">
        <v>44</v>
      </c>
      <c r="D3176" t="s">
        <v>169</v>
      </c>
      <c r="E3176" t="s">
        <v>545</v>
      </c>
      <c r="F3176" t="s">
        <v>907</v>
      </c>
    </row>
    <row r="3177" spans="1:6" x14ac:dyDescent="0.25">
      <c r="A3177" t="s">
        <v>7</v>
      </c>
      <c r="B3177" t="s">
        <v>18</v>
      </c>
      <c r="C3177" t="s">
        <v>57</v>
      </c>
      <c r="D3177" t="s">
        <v>271</v>
      </c>
      <c r="E3177" t="s">
        <v>519</v>
      </c>
      <c r="F3177" t="s">
        <v>907</v>
      </c>
    </row>
    <row r="3178" spans="1:6" x14ac:dyDescent="0.25">
      <c r="A3178" t="s">
        <v>7</v>
      </c>
      <c r="B3178" t="s">
        <v>18</v>
      </c>
      <c r="C3178" t="s">
        <v>73</v>
      </c>
      <c r="D3178" t="s">
        <v>278</v>
      </c>
      <c r="E3178" t="s">
        <v>613</v>
      </c>
      <c r="F3178" t="s">
        <v>907</v>
      </c>
    </row>
    <row r="3179" spans="1:6" x14ac:dyDescent="0.25">
      <c r="A3179" t="s">
        <v>7</v>
      </c>
      <c r="B3179" t="s">
        <v>18</v>
      </c>
      <c r="C3179" t="s">
        <v>40</v>
      </c>
      <c r="D3179" t="s">
        <v>163</v>
      </c>
      <c r="E3179" t="s">
        <v>519</v>
      </c>
      <c r="F3179" t="s">
        <v>907</v>
      </c>
    </row>
    <row r="3180" spans="1:6" x14ac:dyDescent="0.25">
      <c r="A3180" t="s">
        <v>7</v>
      </c>
      <c r="B3180" t="s">
        <v>18</v>
      </c>
      <c r="C3180" t="s">
        <v>98</v>
      </c>
      <c r="D3180" t="s">
        <v>328</v>
      </c>
      <c r="E3180" t="s">
        <v>519</v>
      </c>
      <c r="F3180" t="s">
        <v>907</v>
      </c>
    </row>
    <row r="3181" spans="1:6" x14ac:dyDescent="0.25">
      <c r="A3181" t="s">
        <v>7</v>
      </c>
      <c r="B3181" t="s">
        <v>18</v>
      </c>
      <c r="C3181" t="s">
        <v>25</v>
      </c>
      <c r="D3181" t="s">
        <v>141</v>
      </c>
      <c r="E3181" t="s">
        <v>519</v>
      </c>
      <c r="F3181" t="s">
        <v>907</v>
      </c>
    </row>
    <row r="3182" spans="1:6" x14ac:dyDescent="0.25">
      <c r="A3182" t="s">
        <v>7</v>
      </c>
      <c r="B3182" t="s">
        <v>18</v>
      </c>
      <c r="C3182" t="s">
        <v>30</v>
      </c>
      <c r="D3182" t="s">
        <v>148</v>
      </c>
      <c r="E3182" t="s">
        <v>525</v>
      </c>
      <c r="F3182" t="s">
        <v>907</v>
      </c>
    </row>
    <row r="3183" spans="1:6" x14ac:dyDescent="0.25">
      <c r="A3183" t="s">
        <v>7</v>
      </c>
      <c r="B3183" t="s">
        <v>18</v>
      </c>
      <c r="C3183" t="s">
        <v>58</v>
      </c>
      <c r="D3183" t="s">
        <v>201</v>
      </c>
      <c r="E3183" t="s">
        <v>571</v>
      </c>
      <c r="F3183" t="s">
        <v>907</v>
      </c>
    </row>
    <row r="3184" spans="1:6" x14ac:dyDescent="0.25">
      <c r="A3184" t="s">
        <v>7</v>
      </c>
      <c r="B3184" t="s">
        <v>18</v>
      </c>
      <c r="C3184" t="s">
        <v>55</v>
      </c>
      <c r="D3184" t="s">
        <v>308</v>
      </c>
      <c r="E3184" t="s">
        <v>640</v>
      </c>
      <c r="F3184" t="s">
        <v>907</v>
      </c>
    </row>
    <row r="3185" spans="1:6" x14ac:dyDescent="0.25">
      <c r="A3185" t="s">
        <v>7</v>
      </c>
      <c r="B3185" t="s">
        <v>18</v>
      </c>
      <c r="C3185" t="s">
        <v>100</v>
      </c>
      <c r="D3185" t="s">
        <v>338</v>
      </c>
      <c r="E3185" t="s">
        <v>665</v>
      </c>
      <c r="F3185" t="s">
        <v>907</v>
      </c>
    </row>
    <row r="3186" spans="1:6" x14ac:dyDescent="0.25">
      <c r="A3186" t="s">
        <v>7</v>
      </c>
      <c r="B3186" t="s">
        <v>18</v>
      </c>
      <c r="C3186" t="s">
        <v>69</v>
      </c>
      <c r="D3186" t="s">
        <v>228</v>
      </c>
      <c r="E3186" t="s">
        <v>587</v>
      </c>
      <c r="F3186" t="s">
        <v>907</v>
      </c>
    </row>
    <row r="3187" spans="1:6" x14ac:dyDescent="0.25">
      <c r="A3187" t="s">
        <v>7</v>
      </c>
      <c r="B3187" t="s">
        <v>18</v>
      </c>
      <c r="C3187" t="s">
        <v>27</v>
      </c>
      <c r="D3187" t="s">
        <v>179</v>
      </c>
      <c r="E3187" t="s">
        <v>554</v>
      </c>
      <c r="F3187" t="s">
        <v>907</v>
      </c>
    </row>
    <row r="3188" spans="1:6" x14ac:dyDescent="0.25">
      <c r="A3188" t="s">
        <v>7</v>
      </c>
      <c r="B3188" t="s">
        <v>18</v>
      </c>
      <c r="C3188" t="s">
        <v>34</v>
      </c>
      <c r="D3188" t="s">
        <v>220</v>
      </c>
      <c r="E3188" t="s">
        <v>519</v>
      </c>
      <c r="F3188" t="s">
        <v>907</v>
      </c>
    </row>
    <row r="3189" spans="1:6" x14ac:dyDescent="0.25">
      <c r="A3189" t="s">
        <v>7</v>
      </c>
      <c r="B3189" t="s">
        <v>18</v>
      </c>
      <c r="C3189" t="s">
        <v>22</v>
      </c>
      <c r="D3189" t="s">
        <v>221</v>
      </c>
      <c r="E3189" t="s">
        <v>519</v>
      </c>
      <c r="F3189" t="s">
        <v>907</v>
      </c>
    </row>
    <row r="3190" spans="1:6" x14ac:dyDescent="0.25">
      <c r="A3190" t="s">
        <v>7</v>
      </c>
      <c r="B3190" t="s">
        <v>18</v>
      </c>
      <c r="C3190" t="s">
        <v>56</v>
      </c>
      <c r="D3190" t="s">
        <v>193</v>
      </c>
      <c r="E3190" t="s">
        <v>566</v>
      </c>
      <c r="F3190" t="s">
        <v>907</v>
      </c>
    </row>
    <row r="3191" spans="1:6" x14ac:dyDescent="0.25">
      <c r="A3191" t="s">
        <v>7</v>
      </c>
      <c r="B3191" t="s">
        <v>18</v>
      </c>
      <c r="C3191" t="s">
        <v>103</v>
      </c>
      <c r="D3191" t="s">
        <v>355</v>
      </c>
      <c r="E3191" t="s">
        <v>682</v>
      </c>
      <c r="F3191" t="s">
        <v>907</v>
      </c>
    </row>
    <row r="3192" spans="1:6" x14ac:dyDescent="0.25">
      <c r="A3192" t="s">
        <v>7</v>
      </c>
      <c r="B3192" t="s">
        <v>18</v>
      </c>
      <c r="C3192" t="s">
        <v>48</v>
      </c>
      <c r="D3192" t="s">
        <v>288</v>
      </c>
      <c r="E3192" t="s">
        <v>622</v>
      </c>
      <c r="F3192" t="s">
        <v>907</v>
      </c>
    </row>
    <row r="3193" spans="1:6" x14ac:dyDescent="0.25">
      <c r="A3193" t="s">
        <v>7</v>
      </c>
      <c r="B3193" t="s">
        <v>18</v>
      </c>
      <c r="C3193" t="s">
        <v>49</v>
      </c>
      <c r="D3193" t="s">
        <v>177</v>
      </c>
      <c r="E3193" t="s">
        <v>553</v>
      </c>
      <c r="F3193" t="s">
        <v>907</v>
      </c>
    </row>
    <row r="3194" spans="1:6" x14ac:dyDescent="0.25">
      <c r="A3194" t="s">
        <v>7</v>
      </c>
      <c r="B3194" t="s">
        <v>18</v>
      </c>
      <c r="C3194" t="s">
        <v>59</v>
      </c>
      <c r="D3194" t="s">
        <v>224</v>
      </c>
      <c r="E3194" t="s">
        <v>519</v>
      </c>
      <c r="F3194" t="s">
        <v>907</v>
      </c>
    </row>
    <row r="3195" spans="1:6" x14ac:dyDescent="0.25">
      <c r="A3195" t="s">
        <v>7</v>
      </c>
      <c r="B3195" t="s">
        <v>18</v>
      </c>
      <c r="C3195" t="s">
        <v>31</v>
      </c>
      <c r="D3195" t="s">
        <v>217</v>
      </c>
      <c r="E3195" t="s">
        <v>585</v>
      </c>
      <c r="F3195" t="s">
        <v>907</v>
      </c>
    </row>
    <row r="3196" spans="1:6" x14ac:dyDescent="0.25">
      <c r="A3196" t="s">
        <v>7</v>
      </c>
      <c r="B3196" t="s">
        <v>18</v>
      </c>
      <c r="C3196" t="s">
        <v>30</v>
      </c>
      <c r="D3196" t="s">
        <v>198</v>
      </c>
      <c r="E3196" t="s">
        <v>519</v>
      </c>
      <c r="F3196" t="s">
        <v>907</v>
      </c>
    </row>
    <row r="3197" spans="1:6" x14ac:dyDescent="0.25">
      <c r="A3197" t="s">
        <v>7</v>
      </c>
      <c r="B3197" t="s">
        <v>18</v>
      </c>
      <c r="C3197" t="s">
        <v>29</v>
      </c>
      <c r="D3197" t="s">
        <v>289</v>
      </c>
      <c r="E3197" t="s">
        <v>519</v>
      </c>
      <c r="F3197" t="s">
        <v>907</v>
      </c>
    </row>
    <row r="3198" spans="1:6" x14ac:dyDescent="0.25">
      <c r="A3198" t="s">
        <v>7</v>
      </c>
      <c r="B3198" t="s">
        <v>18</v>
      </c>
      <c r="C3198" t="s">
        <v>102</v>
      </c>
      <c r="D3198" t="s">
        <v>353</v>
      </c>
      <c r="E3198" t="s">
        <v>680</v>
      </c>
      <c r="F3198" t="s">
        <v>907</v>
      </c>
    </row>
    <row r="3199" spans="1:6" x14ac:dyDescent="0.25">
      <c r="A3199" t="s">
        <v>7</v>
      </c>
      <c r="B3199" t="s">
        <v>18</v>
      </c>
      <c r="C3199" t="s">
        <v>72</v>
      </c>
      <c r="D3199" t="s">
        <v>233</v>
      </c>
      <c r="E3199" t="s">
        <v>590</v>
      </c>
      <c r="F3199" t="s">
        <v>907</v>
      </c>
    </row>
    <row r="3200" spans="1:6" x14ac:dyDescent="0.25">
      <c r="A3200" t="s">
        <v>7</v>
      </c>
      <c r="B3200" t="s">
        <v>18</v>
      </c>
      <c r="C3200" t="s">
        <v>29</v>
      </c>
      <c r="D3200" t="s">
        <v>292</v>
      </c>
      <c r="E3200" t="s">
        <v>625</v>
      </c>
      <c r="F3200" t="s">
        <v>907</v>
      </c>
    </row>
    <row r="3201" spans="1:6" x14ac:dyDescent="0.25">
      <c r="A3201" t="s">
        <v>7</v>
      </c>
      <c r="B3201" t="s">
        <v>18</v>
      </c>
      <c r="C3201" t="s">
        <v>27</v>
      </c>
      <c r="D3201" t="s">
        <v>195</v>
      </c>
      <c r="E3201" t="s">
        <v>568</v>
      </c>
      <c r="F3201" t="s">
        <v>907</v>
      </c>
    </row>
    <row r="3202" spans="1:6" x14ac:dyDescent="0.25">
      <c r="A3202" t="s">
        <v>7</v>
      </c>
      <c r="B3202" t="s">
        <v>18</v>
      </c>
      <c r="C3202" t="s">
        <v>41</v>
      </c>
      <c r="D3202" t="s">
        <v>192</v>
      </c>
      <c r="E3202" t="s">
        <v>519</v>
      </c>
      <c r="F3202" t="s">
        <v>907</v>
      </c>
    </row>
    <row r="3203" spans="1:6" x14ac:dyDescent="0.25">
      <c r="A3203" t="s">
        <v>7</v>
      </c>
      <c r="B3203" t="s">
        <v>18</v>
      </c>
      <c r="C3203" t="s">
        <v>27</v>
      </c>
      <c r="D3203" t="s">
        <v>175</v>
      </c>
      <c r="E3203" t="s">
        <v>551</v>
      </c>
      <c r="F3203" t="s">
        <v>907</v>
      </c>
    </row>
    <row r="3204" spans="1:6" x14ac:dyDescent="0.25">
      <c r="A3204" t="s">
        <v>7</v>
      </c>
      <c r="B3204" t="s">
        <v>18</v>
      </c>
      <c r="C3204" t="s">
        <v>68</v>
      </c>
      <c r="D3204" t="s">
        <v>235</v>
      </c>
      <c r="E3204" t="s">
        <v>591</v>
      </c>
      <c r="F3204" t="s">
        <v>907</v>
      </c>
    </row>
    <row r="3205" spans="1:6" x14ac:dyDescent="0.25">
      <c r="A3205" t="s">
        <v>7</v>
      </c>
      <c r="B3205" t="s">
        <v>18</v>
      </c>
      <c r="C3205" t="s">
        <v>47</v>
      </c>
      <c r="D3205" t="s">
        <v>194</v>
      </c>
      <c r="E3205" t="s">
        <v>567</v>
      </c>
      <c r="F3205" t="s">
        <v>907</v>
      </c>
    </row>
    <row r="3206" spans="1:6" x14ac:dyDescent="0.25">
      <c r="A3206" t="s">
        <v>7</v>
      </c>
      <c r="B3206" t="s">
        <v>18</v>
      </c>
      <c r="C3206" t="s">
        <v>64</v>
      </c>
      <c r="D3206" t="s">
        <v>216</v>
      </c>
      <c r="E3206" t="s">
        <v>584</v>
      </c>
      <c r="F3206" t="s">
        <v>907</v>
      </c>
    </row>
    <row r="3207" spans="1:6" x14ac:dyDescent="0.25">
      <c r="A3207" t="s">
        <v>7</v>
      </c>
      <c r="B3207" t="s">
        <v>18</v>
      </c>
      <c r="C3207" t="s">
        <v>44</v>
      </c>
      <c r="D3207" t="s">
        <v>238</v>
      </c>
      <c r="E3207" t="s">
        <v>519</v>
      </c>
      <c r="F3207" t="s">
        <v>907</v>
      </c>
    </row>
    <row r="3208" spans="1:6" x14ac:dyDescent="0.25">
      <c r="A3208" t="s">
        <v>7</v>
      </c>
      <c r="B3208" t="s">
        <v>18</v>
      </c>
      <c r="C3208" t="s">
        <v>46</v>
      </c>
      <c r="D3208" t="s">
        <v>279</v>
      </c>
      <c r="E3208" t="s">
        <v>614</v>
      </c>
      <c r="F3208" t="s">
        <v>907</v>
      </c>
    </row>
    <row r="3209" spans="1:6" x14ac:dyDescent="0.25">
      <c r="A3209" t="s">
        <v>7</v>
      </c>
      <c r="B3209" t="s">
        <v>18</v>
      </c>
      <c r="C3209" t="s">
        <v>95</v>
      </c>
      <c r="D3209" t="s">
        <v>315</v>
      </c>
      <c r="E3209" t="s">
        <v>646</v>
      </c>
      <c r="F3209" t="s">
        <v>907</v>
      </c>
    </row>
    <row r="3210" spans="1:6" x14ac:dyDescent="0.25">
      <c r="A3210" t="s">
        <v>7</v>
      </c>
      <c r="B3210" t="s">
        <v>18</v>
      </c>
      <c r="C3210" t="s">
        <v>28</v>
      </c>
      <c r="D3210" t="s">
        <v>144</v>
      </c>
      <c r="E3210" t="s">
        <v>522</v>
      </c>
      <c r="F3210" t="s">
        <v>907</v>
      </c>
    </row>
    <row r="3211" spans="1:6" x14ac:dyDescent="0.25">
      <c r="A3211" t="s">
        <v>7</v>
      </c>
      <c r="B3211" t="s">
        <v>18</v>
      </c>
      <c r="C3211" t="s">
        <v>22</v>
      </c>
      <c r="D3211" t="s">
        <v>189</v>
      </c>
      <c r="E3211" t="s">
        <v>563</v>
      </c>
      <c r="F3211" t="s">
        <v>907</v>
      </c>
    </row>
    <row r="3212" spans="1:6" x14ac:dyDescent="0.25">
      <c r="A3212" t="s">
        <v>7</v>
      </c>
      <c r="B3212" t="s">
        <v>18</v>
      </c>
      <c r="C3212" t="s">
        <v>84</v>
      </c>
      <c r="D3212" t="s">
        <v>282</v>
      </c>
      <c r="E3212" t="s">
        <v>616</v>
      </c>
      <c r="F3212" t="s">
        <v>907</v>
      </c>
    </row>
    <row r="3213" spans="1:6" x14ac:dyDescent="0.25">
      <c r="A3213" t="s">
        <v>7</v>
      </c>
      <c r="B3213" t="s">
        <v>18</v>
      </c>
      <c r="C3213" t="s">
        <v>44</v>
      </c>
      <c r="D3213" t="s">
        <v>210</v>
      </c>
      <c r="E3213" t="s">
        <v>579</v>
      </c>
      <c r="F3213" t="s">
        <v>907</v>
      </c>
    </row>
    <row r="3214" spans="1:6" x14ac:dyDescent="0.25">
      <c r="A3214" t="s">
        <v>7</v>
      </c>
      <c r="B3214" t="s">
        <v>18</v>
      </c>
      <c r="C3214" t="s">
        <v>49</v>
      </c>
      <c r="D3214" t="s">
        <v>261</v>
      </c>
      <c r="E3214" t="s">
        <v>604</v>
      </c>
      <c r="F3214" t="s">
        <v>907</v>
      </c>
    </row>
    <row r="3215" spans="1:6" x14ac:dyDescent="0.25">
      <c r="A3215" t="s">
        <v>7</v>
      </c>
      <c r="B3215" t="s">
        <v>18</v>
      </c>
      <c r="C3215" t="s">
        <v>44</v>
      </c>
      <c r="D3215" t="s">
        <v>183</v>
      </c>
      <c r="E3215" t="s">
        <v>557</v>
      </c>
      <c r="F3215" t="s">
        <v>907</v>
      </c>
    </row>
    <row r="3216" spans="1:6" x14ac:dyDescent="0.25">
      <c r="A3216" t="s">
        <v>7</v>
      </c>
      <c r="B3216" t="s">
        <v>18</v>
      </c>
      <c r="C3216" t="s">
        <v>30</v>
      </c>
      <c r="D3216" t="s">
        <v>259</v>
      </c>
      <c r="E3216" t="s">
        <v>603</v>
      </c>
      <c r="F3216" t="s">
        <v>907</v>
      </c>
    </row>
    <row r="3217" spans="1:6" x14ac:dyDescent="0.25">
      <c r="A3217" t="s">
        <v>7</v>
      </c>
      <c r="B3217" t="s">
        <v>18</v>
      </c>
      <c r="C3217" t="s">
        <v>23</v>
      </c>
      <c r="D3217" t="s">
        <v>331</v>
      </c>
      <c r="E3217" t="s">
        <v>519</v>
      </c>
      <c r="F3217" t="s">
        <v>907</v>
      </c>
    </row>
    <row r="3218" spans="1:6" x14ac:dyDescent="0.25">
      <c r="A3218" t="s">
        <v>7</v>
      </c>
      <c r="B3218" t="s">
        <v>18</v>
      </c>
      <c r="C3218" t="s">
        <v>24</v>
      </c>
      <c r="D3218" t="s">
        <v>306</v>
      </c>
      <c r="E3218" t="s">
        <v>519</v>
      </c>
      <c r="F3218" t="s">
        <v>907</v>
      </c>
    </row>
    <row r="3219" spans="1:6" x14ac:dyDescent="0.25">
      <c r="A3219" t="s">
        <v>7</v>
      </c>
      <c r="B3219" t="s">
        <v>18</v>
      </c>
      <c r="C3219" t="s">
        <v>92</v>
      </c>
      <c r="D3219" t="s">
        <v>309</v>
      </c>
      <c r="E3219" t="s">
        <v>641</v>
      </c>
      <c r="F3219" t="s">
        <v>907</v>
      </c>
    </row>
    <row r="3220" spans="1:6" x14ac:dyDescent="0.25">
      <c r="A3220" t="s">
        <v>7</v>
      </c>
      <c r="B3220" t="s">
        <v>18</v>
      </c>
      <c r="C3220" t="s">
        <v>63</v>
      </c>
      <c r="D3220" t="s">
        <v>344</v>
      </c>
      <c r="E3220" t="s">
        <v>671</v>
      </c>
      <c r="F3220" t="s">
        <v>907</v>
      </c>
    </row>
    <row r="3221" spans="1:6" x14ac:dyDescent="0.25">
      <c r="A3221" t="s">
        <v>7</v>
      </c>
      <c r="B3221" t="s">
        <v>18</v>
      </c>
      <c r="C3221" t="s">
        <v>50</v>
      </c>
      <c r="D3221" t="s">
        <v>190</v>
      </c>
      <c r="E3221" t="s">
        <v>564</v>
      </c>
      <c r="F3221" t="s">
        <v>907</v>
      </c>
    </row>
    <row r="3222" spans="1:6" x14ac:dyDescent="0.25">
      <c r="A3222" t="s">
        <v>7</v>
      </c>
      <c r="B3222" t="s">
        <v>18</v>
      </c>
      <c r="C3222" t="s">
        <v>50</v>
      </c>
      <c r="D3222" t="s">
        <v>191</v>
      </c>
      <c r="E3222" t="s">
        <v>565</v>
      </c>
      <c r="F3222" t="s">
        <v>907</v>
      </c>
    </row>
    <row r="3223" spans="1:6" x14ac:dyDescent="0.25">
      <c r="A3223" t="s">
        <v>7</v>
      </c>
      <c r="B3223" t="s">
        <v>18</v>
      </c>
      <c r="C3223" t="s">
        <v>82</v>
      </c>
      <c r="D3223" t="s">
        <v>280</v>
      </c>
      <c r="E3223" t="s">
        <v>519</v>
      </c>
      <c r="F3223" t="s">
        <v>907</v>
      </c>
    </row>
    <row r="3224" spans="1:6" x14ac:dyDescent="0.25">
      <c r="A3224" t="s">
        <v>7</v>
      </c>
      <c r="B3224" t="s">
        <v>18</v>
      </c>
      <c r="C3224" t="s">
        <v>66</v>
      </c>
      <c r="D3224" t="s">
        <v>219</v>
      </c>
      <c r="E3224" t="s">
        <v>586</v>
      </c>
      <c r="F3224" t="s">
        <v>907</v>
      </c>
    </row>
    <row r="3225" spans="1:6" x14ac:dyDescent="0.25">
      <c r="A3225" t="s">
        <v>7</v>
      </c>
      <c r="B3225" t="s">
        <v>18</v>
      </c>
      <c r="C3225" t="s">
        <v>46</v>
      </c>
      <c r="D3225" t="s">
        <v>172</v>
      </c>
      <c r="E3225" t="s">
        <v>548</v>
      </c>
      <c r="F3225" t="s">
        <v>907</v>
      </c>
    </row>
    <row r="3226" spans="1:6" x14ac:dyDescent="0.25">
      <c r="A3226" t="s">
        <v>7</v>
      </c>
      <c r="B3226" t="s">
        <v>18</v>
      </c>
      <c r="C3226" t="s">
        <v>44</v>
      </c>
      <c r="D3226" t="s">
        <v>269</v>
      </c>
      <c r="E3226" t="s">
        <v>606</v>
      </c>
      <c r="F3226" t="s">
        <v>907</v>
      </c>
    </row>
    <row r="3227" spans="1:6" x14ac:dyDescent="0.25">
      <c r="A3227" t="s">
        <v>7</v>
      </c>
      <c r="B3227" t="s">
        <v>18</v>
      </c>
      <c r="C3227" t="s">
        <v>38</v>
      </c>
      <c r="D3227" t="s">
        <v>160</v>
      </c>
      <c r="E3227" t="s">
        <v>537</v>
      </c>
      <c r="F3227" t="s">
        <v>907</v>
      </c>
    </row>
    <row r="3228" spans="1:6" x14ac:dyDescent="0.25">
      <c r="A3228" t="s">
        <v>7</v>
      </c>
      <c r="B3228" t="s">
        <v>18</v>
      </c>
      <c r="C3228" t="s">
        <v>25</v>
      </c>
      <c r="D3228" t="s">
        <v>197</v>
      </c>
      <c r="E3228" t="s">
        <v>519</v>
      </c>
      <c r="F3228" t="s">
        <v>907</v>
      </c>
    </row>
    <row r="3229" spans="1:6" x14ac:dyDescent="0.25">
      <c r="A3229" t="s">
        <v>7</v>
      </c>
      <c r="B3229" t="s">
        <v>18</v>
      </c>
      <c r="C3229" t="s">
        <v>36</v>
      </c>
      <c r="D3229" t="s">
        <v>158</v>
      </c>
      <c r="E3229" t="s">
        <v>535</v>
      </c>
      <c r="F3229" t="s">
        <v>907</v>
      </c>
    </row>
    <row r="3230" spans="1:6" x14ac:dyDescent="0.25">
      <c r="A3230" t="s">
        <v>7</v>
      </c>
      <c r="B3230" t="s">
        <v>18</v>
      </c>
      <c r="C3230" t="s">
        <v>34</v>
      </c>
      <c r="D3230" t="s">
        <v>256</v>
      </c>
      <c r="E3230" t="s">
        <v>519</v>
      </c>
      <c r="F3230" t="s">
        <v>907</v>
      </c>
    </row>
    <row r="3231" spans="1:6" x14ac:dyDescent="0.25">
      <c r="A3231" t="s">
        <v>7</v>
      </c>
      <c r="B3231" t="s">
        <v>19</v>
      </c>
      <c r="C3231" t="s">
        <v>29</v>
      </c>
      <c r="D3231" t="s">
        <v>290</v>
      </c>
      <c r="E3231" t="s">
        <v>623</v>
      </c>
      <c r="F3231" t="s">
        <v>1919</v>
      </c>
    </row>
    <row r="3232" spans="1:6" x14ac:dyDescent="0.25">
      <c r="A3232" t="s">
        <v>7</v>
      </c>
      <c r="B3232" t="s">
        <v>19</v>
      </c>
      <c r="C3232" t="s">
        <v>83</v>
      </c>
      <c r="D3232" t="s">
        <v>281</v>
      </c>
      <c r="E3232" t="s">
        <v>615</v>
      </c>
      <c r="F3232" t="s">
        <v>1920</v>
      </c>
    </row>
    <row r="3233" spans="1:6" x14ac:dyDescent="0.25">
      <c r="A3233" t="s">
        <v>7</v>
      </c>
      <c r="B3233" t="s">
        <v>19</v>
      </c>
      <c r="C3233" t="s">
        <v>83</v>
      </c>
      <c r="D3233" t="s">
        <v>322</v>
      </c>
      <c r="E3233" t="s">
        <v>651</v>
      </c>
      <c r="F3233" t="s">
        <v>1921</v>
      </c>
    </row>
    <row r="3234" spans="1:6" x14ac:dyDescent="0.25">
      <c r="A3234" t="s">
        <v>7</v>
      </c>
      <c r="B3234" t="s">
        <v>19</v>
      </c>
      <c r="C3234" t="s">
        <v>22</v>
      </c>
      <c r="D3234" t="s">
        <v>138</v>
      </c>
      <c r="E3234" t="s">
        <v>516</v>
      </c>
      <c r="F3234" t="s">
        <v>1922</v>
      </c>
    </row>
    <row r="3235" spans="1:6" x14ac:dyDescent="0.25">
      <c r="A3235" t="s">
        <v>7</v>
      </c>
      <c r="B3235" t="s">
        <v>19</v>
      </c>
      <c r="C3235" t="s">
        <v>27</v>
      </c>
      <c r="D3235" t="s">
        <v>291</v>
      </c>
      <c r="E3235" t="s">
        <v>624</v>
      </c>
      <c r="F3235" t="s">
        <v>1923</v>
      </c>
    </row>
    <row r="3236" spans="1:6" x14ac:dyDescent="0.25">
      <c r="A3236" t="s">
        <v>7</v>
      </c>
      <c r="B3236" t="s">
        <v>19</v>
      </c>
      <c r="C3236" t="s">
        <v>31</v>
      </c>
      <c r="D3236" t="s">
        <v>313</v>
      </c>
      <c r="E3236" t="s">
        <v>533</v>
      </c>
      <c r="F3236" t="s">
        <v>1924</v>
      </c>
    </row>
    <row r="3237" spans="1:6" x14ac:dyDescent="0.25">
      <c r="A3237" t="s">
        <v>7</v>
      </c>
      <c r="B3237" t="s">
        <v>19</v>
      </c>
      <c r="C3237" t="s">
        <v>81</v>
      </c>
      <c r="D3237" t="s">
        <v>274</v>
      </c>
      <c r="E3237" t="s">
        <v>610</v>
      </c>
      <c r="F3237" t="s">
        <v>1925</v>
      </c>
    </row>
    <row r="3238" spans="1:6" x14ac:dyDescent="0.25">
      <c r="A3238" t="s">
        <v>7</v>
      </c>
      <c r="B3238" t="s">
        <v>19</v>
      </c>
      <c r="C3238" t="s">
        <v>50</v>
      </c>
      <c r="D3238" t="s">
        <v>244</v>
      </c>
      <c r="E3238" t="s">
        <v>596</v>
      </c>
      <c r="F3238" t="s">
        <v>1926</v>
      </c>
    </row>
    <row r="3239" spans="1:6" x14ac:dyDescent="0.25">
      <c r="A3239" t="s">
        <v>7</v>
      </c>
      <c r="B3239" t="s">
        <v>19</v>
      </c>
      <c r="C3239" t="s">
        <v>27</v>
      </c>
      <c r="D3239" t="s">
        <v>152</v>
      </c>
      <c r="E3239" t="s">
        <v>529</v>
      </c>
      <c r="F3239" t="s">
        <v>1927</v>
      </c>
    </row>
    <row r="3240" spans="1:6" x14ac:dyDescent="0.25">
      <c r="A3240" t="s">
        <v>7</v>
      </c>
      <c r="B3240" t="s">
        <v>19</v>
      </c>
      <c r="C3240" t="s">
        <v>27</v>
      </c>
      <c r="D3240" t="s">
        <v>145</v>
      </c>
      <c r="E3240" t="s">
        <v>519</v>
      </c>
      <c r="F3240" t="s">
        <v>1928</v>
      </c>
    </row>
    <row r="3241" spans="1:6" x14ac:dyDescent="0.25">
      <c r="A3241" t="s">
        <v>7</v>
      </c>
      <c r="B3241" t="s">
        <v>19</v>
      </c>
      <c r="C3241" t="s">
        <v>35</v>
      </c>
      <c r="D3241" t="s">
        <v>303</v>
      </c>
      <c r="E3241" t="s">
        <v>636</v>
      </c>
      <c r="F3241" t="s">
        <v>1929</v>
      </c>
    </row>
    <row r="3242" spans="1:6" x14ac:dyDescent="0.25">
      <c r="A3242" t="s">
        <v>7</v>
      </c>
      <c r="B3242" t="s">
        <v>19</v>
      </c>
      <c r="C3242" t="s">
        <v>27</v>
      </c>
      <c r="D3242" t="s">
        <v>357</v>
      </c>
      <c r="E3242" t="s">
        <v>684</v>
      </c>
      <c r="F3242" t="s">
        <v>1930</v>
      </c>
    </row>
    <row r="3243" spans="1:6" x14ac:dyDescent="0.25">
      <c r="A3243" t="s">
        <v>7</v>
      </c>
      <c r="B3243" t="s">
        <v>19</v>
      </c>
      <c r="C3243" t="s">
        <v>99</v>
      </c>
      <c r="D3243" t="s">
        <v>329</v>
      </c>
      <c r="E3243" t="s">
        <v>657</v>
      </c>
      <c r="F3243" t="s">
        <v>1931</v>
      </c>
    </row>
    <row r="3244" spans="1:6" x14ac:dyDescent="0.25">
      <c r="A3244" t="s">
        <v>7</v>
      </c>
      <c r="B3244" t="s">
        <v>19</v>
      </c>
      <c r="C3244" t="s">
        <v>84</v>
      </c>
      <c r="D3244" t="s">
        <v>360</v>
      </c>
      <c r="E3244" t="s">
        <v>687</v>
      </c>
      <c r="F3244" t="s">
        <v>1932</v>
      </c>
    </row>
    <row r="3245" spans="1:6" x14ac:dyDescent="0.25">
      <c r="A3245" t="s">
        <v>7</v>
      </c>
      <c r="B3245" t="s">
        <v>19</v>
      </c>
      <c r="C3245" t="s">
        <v>70</v>
      </c>
      <c r="D3245" t="s">
        <v>230</v>
      </c>
      <c r="E3245" t="s">
        <v>588</v>
      </c>
      <c r="F3245" t="s">
        <v>1933</v>
      </c>
    </row>
    <row r="3246" spans="1:6" x14ac:dyDescent="0.25">
      <c r="A3246" t="s">
        <v>7</v>
      </c>
      <c r="B3246" t="s">
        <v>19</v>
      </c>
      <c r="C3246" t="s">
        <v>23</v>
      </c>
      <c r="D3246" t="s">
        <v>304</v>
      </c>
      <c r="E3246" t="s">
        <v>637</v>
      </c>
      <c r="F3246" t="s">
        <v>1717</v>
      </c>
    </row>
    <row r="3247" spans="1:6" x14ac:dyDescent="0.25">
      <c r="A3247" t="s">
        <v>7</v>
      </c>
      <c r="B3247" t="s">
        <v>19</v>
      </c>
      <c r="C3247" t="s">
        <v>48</v>
      </c>
      <c r="D3247" t="s">
        <v>176</v>
      </c>
      <c r="E3247" t="s">
        <v>552</v>
      </c>
      <c r="F3247" t="s">
        <v>1934</v>
      </c>
    </row>
    <row r="3248" spans="1:6" x14ac:dyDescent="0.25">
      <c r="A3248" t="s">
        <v>7</v>
      </c>
      <c r="B3248" t="s">
        <v>19</v>
      </c>
      <c r="C3248" t="s">
        <v>24</v>
      </c>
      <c r="D3248" t="s">
        <v>327</v>
      </c>
      <c r="E3248" t="s">
        <v>656</v>
      </c>
      <c r="F3248" t="s">
        <v>1935</v>
      </c>
    </row>
    <row r="3249" spans="1:6" x14ac:dyDescent="0.25">
      <c r="A3249" t="s">
        <v>7</v>
      </c>
      <c r="B3249" t="s">
        <v>19</v>
      </c>
      <c r="C3249" t="s">
        <v>27</v>
      </c>
      <c r="D3249" t="s">
        <v>151</v>
      </c>
      <c r="E3249" t="s">
        <v>528</v>
      </c>
      <c r="F3249" t="s">
        <v>1936</v>
      </c>
    </row>
    <row r="3250" spans="1:6" x14ac:dyDescent="0.25">
      <c r="A3250" t="s">
        <v>7</v>
      </c>
      <c r="B3250" t="s">
        <v>19</v>
      </c>
      <c r="C3250" t="s">
        <v>31</v>
      </c>
      <c r="D3250" t="s">
        <v>149</v>
      </c>
      <c r="E3250" t="s">
        <v>526</v>
      </c>
      <c r="F3250" t="s">
        <v>1937</v>
      </c>
    </row>
    <row r="3251" spans="1:6" x14ac:dyDescent="0.25">
      <c r="A3251" t="s">
        <v>7</v>
      </c>
      <c r="B3251" t="s">
        <v>19</v>
      </c>
      <c r="C3251" t="s">
        <v>93</v>
      </c>
      <c r="D3251" t="s">
        <v>312</v>
      </c>
      <c r="E3251" t="s">
        <v>644</v>
      </c>
      <c r="F3251" t="s">
        <v>1938</v>
      </c>
    </row>
    <row r="3252" spans="1:6" x14ac:dyDescent="0.25">
      <c r="A3252" t="s">
        <v>7</v>
      </c>
      <c r="B3252" t="s">
        <v>19</v>
      </c>
      <c r="C3252" t="s">
        <v>35</v>
      </c>
      <c r="D3252" t="s">
        <v>155</v>
      </c>
      <c r="E3252" t="s">
        <v>532</v>
      </c>
      <c r="F3252" t="s">
        <v>1939</v>
      </c>
    </row>
    <row r="3253" spans="1:6" x14ac:dyDescent="0.25">
      <c r="A3253" t="s">
        <v>7</v>
      </c>
      <c r="B3253" t="s">
        <v>19</v>
      </c>
      <c r="C3253" t="s">
        <v>47</v>
      </c>
      <c r="D3253" t="s">
        <v>173</v>
      </c>
      <c r="E3253" t="s">
        <v>549</v>
      </c>
      <c r="F3253" t="s">
        <v>1940</v>
      </c>
    </row>
    <row r="3254" spans="1:6" x14ac:dyDescent="0.25">
      <c r="A3254" t="s">
        <v>7</v>
      </c>
      <c r="B3254" t="s">
        <v>19</v>
      </c>
      <c r="C3254" t="s">
        <v>82</v>
      </c>
      <c r="D3254" t="s">
        <v>339</v>
      </c>
      <c r="E3254" t="s">
        <v>666</v>
      </c>
      <c r="F3254" t="s">
        <v>1941</v>
      </c>
    </row>
    <row r="3255" spans="1:6" x14ac:dyDescent="0.25">
      <c r="A3255" t="s">
        <v>7</v>
      </c>
      <c r="B3255" t="s">
        <v>19</v>
      </c>
      <c r="C3255" t="s">
        <v>41</v>
      </c>
      <c r="D3255" t="s">
        <v>333</v>
      </c>
      <c r="E3255" t="s">
        <v>660</v>
      </c>
      <c r="F3255" t="s">
        <v>1942</v>
      </c>
    </row>
    <row r="3256" spans="1:6" x14ac:dyDescent="0.25">
      <c r="A3256" t="s">
        <v>7</v>
      </c>
      <c r="B3256" t="s">
        <v>19</v>
      </c>
      <c r="C3256" t="s">
        <v>26</v>
      </c>
      <c r="D3256" t="s">
        <v>142</v>
      </c>
      <c r="E3256" t="s">
        <v>520</v>
      </c>
      <c r="F3256" t="s">
        <v>1943</v>
      </c>
    </row>
    <row r="3257" spans="1:6" x14ac:dyDescent="0.25">
      <c r="A3257" t="s">
        <v>7</v>
      </c>
      <c r="B3257" t="s">
        <v>19</v>
      </c>
      <c r="C3257" t="s">
        <v>22</v>
      </c>
      <c r="D3257" t="s">
        <v>302</v>
      </c>
      <c r="E3257" t="s">
        <v>635</v>
      </c>
      <c r="F3257" t="s">
        <v>1944</v>
      </c>
    </row>
    <row r="3258" spans="1:6" x14ac:dyDescent="0.25">
      <c r="A3258" t="s">
        <v>7</v>
      </c>
      <c r="B3258" t="s">
        <v>19</v>
      </c>
      <c r="C3258" t="s">
        <v>57</v>
      </c>
      <c r="D3258" t="s">
        <v>324</v>
      </c>
      <c r="E3258" t="s">
        <v>653</v>
      </c>
      <c r="F3258" t="s">
        <v>1945</v>
      </c>
    </row>
    <row r="3259" spans="1:6" x14ac:dyDescent="0.25">
      <c r="A3259" t="s">
        <v>7</v>
      </c>
      <c r="B3259" t="s">
        <v>19</v>
      </c>
      <c r="C3259" t="s">
        <v>80</v>
      </c>
      <c r="D3259" t="s">
        <v>361</v>
      </c>
      <c r="E3259" t="s">
        <v>688</v>
      </c>
      <c r="F3259" t="s">
        <v>1946</v>
      </c>
    </row>
    <row r="3260" spans="1:6" x14ac:dyDescent="0.25">
      <c r="A3260" t="s">
        <v>7</v>
      </c>
      <c r="B3260" t="s">
        <v>19</v>
      </c>
      <c r="C3260" t="s">
        <v>84</v>
      </c>
      <c r="D3260" t="s">
        <v>284</v>
      </c>
      <c r="E3260" t="s">
        <v>618</v>
      </c>
      <c r="F3260" t="s">
        <v>1947</v>
      </c>
    </row>
    <row r="3261" spans="1:6" x14ac:dyDescent="0.25">
      <c r="A3261" t="s">
        <v>7</v>
      </c>
      <c r="B3261" t="s">
        <v>19</v>
      </c>
      <c r="C3261" t="s">
        <v>61</v>
      </c>
      <c r="D3261" t="s">
        <v>334</v>
      </c>
      <c r="E3261" t="s">
        <v>661</v>
      </c>
      <c r="F3261" t="s">
        <v>1948</v>
      </c>
    </row>
    <row r="3262" spans="1:6" x14ac:dyDescent="0.25">
      <c r="A3262" t="s">
        <v>7</v>
      </c>
      <c r="B3262" t="s">
        <v>19</v>
      </c>
      <c r="C3262" t="s">
        <v>22</v>
      </c>
      <c r="D3262" t="s">
        <v>146</v>
      </c>
      <c r="E3262" t="s">
        <v>523</v>
      </c>
      <c r="F3262" t="s">
        <v>1949</v>
      </c>
    </row>
    <row r="3263" spans="1:6" x14ac:dyDescent="0.25">
      <c r="A3263" t="s">
        <v>7</v>
      </c>
      <c r="B3263" t="s">
        <v>19</v>
      </c>
      <c r="C3263" t="s">
        <v>34</v>
      </c>
      <c r="D3263" t="s">
        <v>154</v>
      </c>
      <c r="E3263" t="s">
        <v>531</v>
      </c>
      <c r="F3263" t="s">
        <v>1886</v>
      </c>
    </row>
    <row r="3264" spans="1:6" x14ac:dyDescent="0.25">
      <c r="A3264" t="s">
        <v>7</v>
      </c>
      <c r="B3264" t="s">
        <v>19</v>
      </c>
      <c r="C3264" t="s">
        <v>29</v>
      </c>
      <c r="D3264" t="s">
        <v>356</v>
      </c>
      <c r="E3264" t="s">
        <v>683</v>
      </c>
      <c r="F3264" t="s">
        <v>1781</v>
      </c>
    </row>
    <row r="3265" spans="1:6" x14ac:dyDescent="0.25">
      <c r="A3265" t="s">
        <v>7</v>
      </c>
      <c r="B3265" t="s">
        <v>19</v>
      </c>
      <c r="C3265" t="s">
        <v>87</v>
      </c>
      <c r="D3265" t="s">
        <v>295</v>
      </c>
      <c r="E3265" t="s">
        <v>628</v>
      </c>
      <c r="F3265" t="s">
        <v>1950</v>
      </c>
    </row>
    <row r="3266" spans="1:6" x14ac:dyDescent="0.25">
      <c r="A3266" t="s">
        <v>7</v>
      </c>
      <c r="B3266" t="s">
        <v>19</v>
      </c>
      <c r="C3266" t="s">
        <v>90</v>
      </c>
      <c r="D3266" t="s">
        <v>305</v>
      </c>
      <c r="E3266" t="s">
        <v>638</v>
      </c>
      <c r="F3266" t="s">
        <v>1951</v>
      </c>
    </row>
    <row r="3267" spans="1:6" x14ac:dyDescent="0.25">
      <c r="A3267" t="s">
        <v>7</v>
      </c>
      <c r="B3267" t="s">
        <v>19</v>
      </c>
      <c r="C3267" t="s">
        <v>51</v>
      </c>
      <c r="D3267" t="s">
        <v>181</v>
      </c>
      <c r="E3267" t="s">
        <v>556</v>
      </c>
      <c r="F3267" t="s">
        <v>1952</v>
      </c>
    </row>
    <row r="3268" spans="1:6" x14ac:dyDescent="0.25">
      <c r="A3268" t="s">
        <v>7</v>
      </c>
      <c r="B3268" t="s">
        <v>19</v>
      </c>
      <c r="C3268" t="s">
        <v>27</v>
      </c>
      <c r="D3268" t="s">
        <v>143</v>
      </c>
      <c r="E3268" t="s">
        <v>521</v>
      </c>
      <c r="F3268" t="s">
        <v>1953</v>
      </c>
    </row>
    <row r="3269" spans="1:6" x14ac:dyDescent="0.25">
      <c r="A3269" t="s">
        <v>7</v>
      </c>
      <c r="B3269" t="s">
        <v>19</v>
      </c>
      <c r="C3269" t="s">
        <v>57</v>
      </c>
      <c r="D3269" t="s">
        <v>340</v>
      </c>
      <c r="E3269" t="s">
        <v>667</v>
      </c>
      <c r="F3269" t="s">
        <v>1890</v>
      </c>
    </row>
    <row r="3270" spans="1:6" x14ac:dyDescent="0.25">
      <c r="A3270" t="s">
        <v>7</v>
      </c>
      <c r="B3270" t="s">
        <v>19</v>
      </c>
      <c r="C3270" t="s">
        <v>26</v>
      </c>
      <c r="D3270" t="s">
        <v>297</v>
      </c>
      <c r="E3270" t="s">
        <v>630</v>
      </c>
      <c r="F3270" t="s">
        <v>1954</v>
      </c>
    </row>
    <row r="3271" spans="1:6" x14ac:dyDescent="0.25">
      <c r="A3271" t="s">
        <v>7</v>
      </c>
      <c r="B3271" t="s">
        <v>19</v>
      </c>
      <c r="C3271" t="s">
        <v>62</v>
      </c>
      <c r="D3271" t="s">
        <v>212</v>
      </c>
      <c r="E3271" t="s">
        <v>581</v>
      </c>
      <c r="F3271" t="s">
        <v>1955</v>
      </c>
    </row>
    <row r="3272" spans="1:6" x14ac:dyDescent="0.25">
      <c r="A3272" t="s">
        <v>7</v>
      </c>
      <c r="B3272" t="s">
        <v>19</v>
      </c>
      <c r="C3272" t="s">
        <v>51</v>
      </c>
      <c r="D3272" t="s">
        <v>300</v>
      </c>
      <c r="E3272" t="s">
        <v>633</v>
      </c>
      <c r="F3272" t="s">
        <v>1956</v>
      </c>
    </row>
    <row r="3273" spans="1:6" x14ac:dyDescent="0.25">
      <c r="A3273" t="s">
        <v>7</v>
      </c>
      <c r="B3273" t="s">
        <v>19</v>
      </c>
      <c r="C3273" t="s">
        <v>24</v>
      </c>
      <c r="D3273" t="s">
        <v>362</v>
      </c>
      <c r="E3273" t="s">
        <v>689</v>
      </c>
      <c r="F3273" t="s">
        <v>1957</v>
      </c>
    </row>
    <row r="3274" spans="1:6" x14ac:dyDescent="0.25">
      <c r="A3274" t="s">
        <v>7</v>
      </c>
      <c r="B3274" t="s">
        <v>19</v>
      </c>
      <c r="C3274" t="s">
        <v>22</v>
      </c>
      <c r="D3274" t="s">
        <v>345</v>
      </c>
      <c r="E3274" t="s">
        <v>672</v>
      </c>
      <c r="F3274" t="s">
        <v>1958</v>
      </c>
    </row>
    <row r="3275" spans="1:6" x14ac:dyDescent="0.25">
      <c r="A3275" t="s">
        <v>7</v>
      </c>
      <c r="B3275" t="s">
        <v>19</v>
      </c>
      <c r="C3275" t="s">
        <v>31</v>
      </c>
      <c r="D3275" t="s">
        <v>294</v>
      </c>
      <c r="E3275" t="s">
        <v>627</v>
      </c>
      <c r="F3275" t="s">
        <v>1959</v>
      </c>
    </row>
    <row r="3276" spans="1:6" x14ac:dyDescent="0.25">
      <c r="A3276" t="s">
        <v>7</v>
      </c>
      <c r="B3276" t="s">
        <v>19</v>
      </c>
      <c r="C3276" t="s">
        <v>56</v>
      </c>
      <c r="D3276" t="s">
        <v>187</v>
      </c>
      <c r="E3276" t="s">
        <v>561</v>
      </c>
      <c r="F3276" t="s">
        <v>1960</v>
      </c>
    </row>
    <row r="3277" spans="1:6" x14ac:dyDescent="0.25">
      <c r="A3277" t="s">
        <v>7</v>
      </c>
      <c r="B3277" t="s">
        <v>19</v>
      </c>
      <c r="C3277" t="s">
        <v>28</v>
      </c>
      <c r="D3277" t="s">
        <v>363</v>
      </c>
      <c r="E3277" t="s">
        <v>521</v>
      </c>
      <c r="F3277" t="s">
        <v>996</v>
      </c>
    </row>
    <row r="3278" spans="1:6" x14ac:dyDescent="0.25">
      <c r="A3278" t="s">
        <v>7</v>
      </c>
      <c r="B3278" t="s">
        <v>19</v>
      </c>
      <c r="C3278" t="s">
        <v>24</v>
      </c>
      <c r="D3278" t="s">
        <v>364</v>
      </c>
      <c r="E3278" t="s">
        <v>690</v>
      </c>
      <c r="F3278" t="s">
        <v>1961</v>
      </c>
    </row>
    <row r="3279" spans="1:6" x14ac:dyDescent="0.25">
      <c r="A3279" t="s">
        <v>7</v>
      </c>
      <c r="B3279" t="s">
        <v>19</v>
      </c>
      <c r="C3279" t="s">
        <v>45</v>
      </c>
      <c r="D3279" t="s">
        <v>170</v>
      </c>
      <c r="E3279" t="s">
        <v>546</v>
      </c>
      <c r="F3279" t="s">
        <v>1962</v>
      </c>
    </row>
    <row r="3280" spans="1:6" x14ac:dyDescent="0.25">
      <c r="A3280" t="s">
        <v>7</v>
      </c>
      <c r="B3280" t="s">
        <v>19</v>
      </c>
      <c r="C3280" t="s">
        <v>27</v>
      </c>
      <c r="D3280" t="s">
        <v>171</v>
      </c>
      <c r="E3280" t="s">
        <v>547</v>
      </c>
      <c r="F3280" t="s">
        <v>1647</v>
      </c>
    </row>
    <row r="3281" spans="1:6" x14ac:dyDescent="0.25">
      <c r="A3281" t="s">
        <v>7</v>
      </c>
      <c r="B3281" t="s">
        <v>19</v>
      </c>
      <c r="C3281" t="s">
        <v>80</v>
      </c>
      <c r="D3281" t="s">
        <v>268</v>
      </c>
      <c r="E3281" t="s">
        <v>605</v>
      </c>
      <c r="F3281" t="s">
        <v>1963</v>
      </c>
    </row>
    <row r="3282" spans="1:6" x14ac:dyDescent="0.25">
      <c r="A3282" t="s">
        <v>7</v>
      </c>
      <c r="B3282" t="s">
        <v>19</v>
      </c>
      <c r="C3282" t="s">
        <v>61</v>
      </c>
      <c r="D3282" t="s">
        <v>320</v>
      </c>
      <c r="E3282" t="s">
        <v>649</v>
      </c>
      <c r="F3282" t="s">
        <v>1964</v>
      </c>
    </row>
    <row r="3283" spans="1:6" x14ac:dyDescent="0.25">
      <c r="A3283" t="s">
        <v>7</v>
      </c>
      <c r="B3283" t="s">
        <v>19</v>
      </c>
      <c r="C3283" t="s">
        <v>55</v>
      </c>
      <c r="D3283" t="s">
        <v>359</v>
      </c>
      <c r="E3283" t="s">
        <v>686</v>
      </c>
      <c r="F3283" t="s">
        <v>1965</v>
      </c>
    </row>
    <row r="3284" spans="1:6" x14ac:dyDescent="0.25">
      <c r="A3284" t="s">
        <v>7</v>
      </c>
      <c r="B3284" t="s">
        <v>19</v>
      </c>
      <c r="C3284" t="s">
        <v>43</v>
      </c>
      <c r="D3284" t="s">
        <v>319</v>
      </c>
      <c r="E3284" t="s">
        <v>622</v>
      </c>
      <c r="F3284" t="s">
        <v>1966</v>
      </c>
    </row>
    <row r="3285" spans="1:6" x14ac:dyDescent="0.25">
      <c r="A3285" t="s">
        <v>7</v>
      </c>
      <c r="B3285" t="s">
        <v>19</v>
      </c>
      <c r="C3285" t="s">
        <v>80</v>
      </c>
      <c r="D3285" t="s">
        <v>335</v>
      </c>
      <c r="E3285" t="s">
        <v>662</v>
      </c>
      <c r="F3285" t="s">
        <v>1967</v>
      </c>
    </row>
    <row r="3286" spans="1:6" x14ac:dyDescent="0.25">
      <c r="A3286" t="s">
        <v>7</v>
      </c>
      <c r="B3286" t="s">
        <v>19</v>
      </c>
      <c r="C3286" t="s">
        <v>101</v>
      </c>
      <c r="D3286" t="s">
        <v>343</v>
      </c>
      <c r="E3286" t="s">
        <v>670</v>
      </c>
      <c r="F3286" t="s">
        <v>1843</v>
      </c>
    </row>
    <row r="3287" spans="1:6" x14ac:dyDescent="0.25">
      <c r="A3287" t="s">
        <v>7</v>
      </c>
      <c r="B3287" t="s">
        <v>19</v>
      </c>
      <c r="C3287" t="s">
        <v>41</v>
      </c>
      <c r="D3287" t="s">
        <v>293</v>
      </c>
      <c r="E3287" t="s">
        <v>626</v>
      </c>
      <c r="F3287" t="s">
        <v>1968</v>
      </c>
    </row>
    <row r="3288" spans="1:6" x14ac:dyDescent="0.25">
      <c r="A3288" t="s">
        <v>7</v>
      </c>
      <c r="B3288" t="s">
        <v>19</v>
      </c>
      <c r="C3288" t="s">
        <v>104</v>
      </c>
      <c r="D3288" t="s">
        <v>358</v>
      </c>
      <c r="E3288" t="s">
        <v>685</v>
      </c>
      <c r="F3288" t="s">
        <v>1969</v>
      </c>
    </row>
    <row r="3289" spans="1:6" x14ac:dyDescent="0.25">
      <c r="A3289" t="s">
        <v>7</v>
      </c>
      <c r="B3289" t="s">
        <v>19</v>
      </c>
      <c r="C3289" t="s">
        <v>34</v>
      </c>
      <c r="D3289" t="s">
        <v>350</v>
      </c>
      <c r="E3289" t="s">
        <v>677</v>
      </c>
      <c r="F3289" t="s">
        <v>1192</v>
      </c>
    </row>
    <row r="3290" spans="1:6" x14ac:dyDescent="0.25">
      <c r="A3290" t="s">
        <v>7</v>
      </c>
      <c r="B3290" t="s">
        <v>19</v>
      </c>
      <c r="C3290" t="s">
        <v>77</v>
      </c>
      <c r="D3290" t="s">
        <v>365</v>
      </c>
      <c r="E3290" t="s">
        <v>691</v>
      </c>
      <c r="F3290" t="s">
        <v>1655</v>
      </c>
    </row>
    <row r="3291" spans="1:6" x14ac:dyDescent="0.25">
      <c r="A3291" t="s">
        <v>7</v>
      </c>
      <c r="B3291" t="s">
        <v>19</v>
      </c>
      <c r="C3291" t="s">
        <v>24</v>
      </c>
      <c r="D3291" t="s">
        <v>168</v>
      </c>
      <c r="E3291" t="s">
        <v>544</v>
      </c>
      <c r="F3291" t="s">
        <v>1970</v>
      </c>
    </row>
    <row r="3292" spans="1:6" x14ac:dyDescent="0.25">
      <c r="A3292" t="s">
        <v>7</v>
      </c>
      <c r="B3292" t="s">
        <v>19</v>
      </c>
      <c r="C3292" t="s">
        <v>99</v>
      </c>
      <c r="D3292" t="s">
        <v>330</v>
      </c>
      <c r="E3292" t="s">
        <v>658</v>
      </c>
      <c r="F3292" t="s">
        <v>957</v>
      </c>
    </row>
    <row r="3293" spans="1:6" x14ac:dyDescent="0.25">
      <c r="A3293" t="s">
        <v>7</v>
      </c>
      <c r="B3293" t="s">
        <v>19</v>
      </c>
      <c r="C3293" t="s">
        <v>56</v>
      </c>
      <c r="D3293" t="s">
        <v>346</v>
      </c>
      <c r="E3293" t="s">
        <v>673</v>
      </c>
      <c r="F3293" t="s">
        <v>1971</v>
      </c>
    </row>
    <row r="3294" spans="1:6" x14ac:dyDescent="0.25">
      <c r="A3294" t="s">
        <v>7</v>
      </c>
      <c r="B3294" t="s">
        <v>19</v>
      </c>
      <c r="C3294" t="s">
        <v>35</v>
      </c>
      <c r="D3294" t="s">
        <v>366</v>
      </c>
      <c r="E3294" t="s">
        <v>692</v>
      </c>
      <c r="F3294" t="s">
        <v>1007</v>
      </c>
    </row>
    <row r="3295" spans="1:6" x14ac:dyDescent="0.25">
      <c r="A3295" t="s">
        <v>7</v>
      </c>
      <c r="B3295" t="s">
        <v>19</v>
      </c>
      <c r="C3295" t="s">
        <v>57</v>
      </c>
      <c r="D3295" t="s">
        <v>348</v>
      </c>
      <c r="E3295" t="s">
        <v>675</v>
      </c>
      <c r="F3295" t="s">
        <v>1855</v>
      </c>
    </row>
    <row r="3296" spans="1:6" x14ac:dyDescent="0.25">
      <c r="A3296" t="s">
        <v>7</v>
      </c>
      <c r="B3296" t="s">
        <v>19</v>
      </c>
      <c r="C3296" t="s">
        <v>46</v>
      </c>
      <c r="D3296" t="s">
        <v>311</v>
      </c>
      <c r="E3296" t="s">
        <v>643</v>
      </c>
      <c r="F3296" t="s">
        <v>1972</v>
      </c>
    </row>
    <row r="3297" spans="1:6" x14ac:dyDescent="0.25">
      <c r="A3297" t="s">
        <v>7</v>
      </c>
      <c r="B3297" t="s">
        <v>19</v>
      </c>
      <c r="C3297" t="s">
        <v>42</v>
      </c>
      <c r="D3297" t="s">
        <v>165</v>
      </c>
      <c r="E3297" t="s">
        <v>541</v>
      </c>
      <c r="F3297" t="s">
        <v>1487</v>
      </c>
    </row>
    <row r="3298" spans="1:6" x14ac:dyDescent="0.25">
      <c r="A3298" t="s">
        <v>7</v>
      </c>
      <c r="B3298" t="s">
        <v>19</v>
      </c>
      <c r="C3298" t="s">
        <v>29</v>
      </c>
      <c r="D3298" t="s">
        <v>272</v>
      </c>
      <c r="E3298" t="s">
        <v>608</v>
      </c>
      <c r="F3298" t="s">
        <v>1615</v>
      </c>
    </row>
    <row r="3299" spans="1:6" x14ac:dyDescent="0.25">
      <c r="A3299" t="s">
        <v>7</v>
      </c>
      <c r="B3299" t="s">
        <v>19</v>
      </c>
      <c r="C3299" t="s">
        <v>55</v>
      </c>
      <c r="D3299" t="s">
        <v>186</v>
      </c>
      <c r="E3299" t="s">
        <v>560</v>
      </c>
      <c r="F3299" t="s">
        <v>1133</v>
      </c>
    </row>
    <row r="3300" spans="1:6" x14ac:dyDescent="0.25">
      <c r="A3300" t="s">
        <v>7</v>
      </c>
      <c r="B3300" t="s">
        <v>19</v>
      </c>
      <c r="C3300" t="s">
        <v>30</v>
      </c>
      <c r="D3300" t="s">
        <v>349</v>
      </c>
      <c r="E3300" t="s">
        <v>676</v>
      </c>
      <c r="F3300" t="s">
        <v>1133</v>
      </c>
    </row>
    <row r="3301" spans="1:6" x14ac:dyDescent="0.25">
      <c r="A3301" t="s">
        <v>7</v>
      </c>
      <c r="B3301" t="s">
        <v>19</v>
      </c>
      <c r="C3301" t="s">
        <v>27</v>
      </c>
      <c r="D3301" t="s">
        <v>323</v>
      </c>
      <c r="E3301" t="s">
        <v>652</v>
      </c>
      <c r="F3301" t="s">
        <v>1973</v>
      </c>
    </row>
    <row r="3302" spans="1:6" x14ac:dyDescent="0.25">
      <c r="A3302" t="s">
        <v>7</v>
      </c>
      <c r="B3302" t="s">
        <v>19</v>
      </c>
      <c r="C3302" t="s">
        <v>55</v>
      </c>
      <c r="D3302" t="s">
        <v>308</v>
      </c>
      <c r="E3302" t="s">
        <v>640</v>
      </c>
      <c r="F3302" t="s">
        <v>1254</v>
      </c>
    </row>
    <row r="3303" spans="1:6" x14ac:dyDescent="0.25">
      <c r="A3303" t="s">
        <v>7</v>
      </c>
      <c r="B3303" t="s">
        <v>19</v>
      </c>
      <c r="C3303" t="s">
        <v>95</v>
      </c>
      <c r="D3303" t="s">
        <v>336</v>
      </c>
      <c r="E3303" t="s">
        <v>663</v>
      </c>
      <c r="F3303" t="s">
        <v>1913</v>
      </c>
    </row>
    <row r="3304" spans="1:6" x14ac:dyDescent="0.25">
      <c r="A3304" t="s">
        <v>7</v>
      </c>
      <c r="B3304" t="s">
        <v>19</v>
      </c>
      <c r="C3304" t="s">
        <v>24</v>
      </c>
      <c r="D3304" t="s">
        <v>202</v>
      </c>
      <c r="E3304" t="s">
        <v>572</v>
      </c>
      <c r="F3304" t="s">
        <v>858</v>
      </c>
    </row>
    <row r="3305" spans="1:6" x14ac:dyDescent="0.25">
      <c r="A3305" t="s">
        <v>7</v>
      </c>
      <c r="B3305" t="s">
        <v>19</v>
      </c>
      <c r="C3305" t="s">
        <v>63</v>
      </c>
      <c r="D3305" t="s">
        <v>214</v>
      </c>
      <c r="E3305" t="s">
        <v>583</v>
      </c>
      <c r="F3305" t="s">
        <v>1312</v>
      </c>
    </row>
    <row r="3306" spans="1:6" x14ac:dyDescent="0.25">
      <c r="A3306" t="s">
        <v>7</v>
      </c>
      <c r="B3306" t="s">
        <v>19</v>
      </c>
      <c r="C3306" t="s">
        <v>33</v>
      </c>
      <c r="D3306" t="s">
        <v>153</v>
      </c>
      <c r="E3306" t="s">
        <v>530</v>
      </c>
      <c r="F3306" t="s">
        <v>1974</v>
      </c>
    </row>
    <row r="3307" spans="1:6" x14ac:dyDescent="0.25">
      <c r="A3307" t="s">
        <v>7</v>
      </c>
      <c r="B3307" t="s">
        <v>19</v>
      </c>
      <c r="C3307" t="s">
        <v>50</v>
      </c>
      <c r="D3307" t="s">
        <v>178</v>
      </c>
      <c r="E3307" t="s">
        <v>519</v>
      </c>
      <c r="F3307" t="s">
        <v>1859</v>
      </c>
    </row>
    <row r="3308" spans="1:6" x14ac:dyDescent="0.25">
      <c r="A3308" t="s">
        <v>7</v>
      </c>
      <c r="B3308" t="s">
        <v>19</v>
      </c>
      <c r="C3308" t="s">
        <v>36</v>
      </c>
      <c r="D3308" t="s">
        <v>276</v>
      </c>
      <c r="E3308" t="s">
        <v>612</v>
      </c>
      <c r="F3308" t="s">
        <v>1201</v>
      </c>
    </row>
    <row r="3309" spans="1:6" x14ac:dyDescent="0.25">
      <c r="A3309" t="s">
        <v>7</v>
      </c>
      <c r="B3309" t="s">
        <v>19</v>
      </c>
      <c r="C3309" t="s">
        <v>85</v>
      </c>
      <c r="D3309" t="s">
        <v>351</v>
      </c>
      <c r="E3309" t="s">
        <v>678</v>
      </c>
      <c r="F3309" t="s">
        <v>1975</v>
      </c>
    </row>
    <row r="3310" spans="1:6" x14ac:dyDescent="0.25">
      <c r="A3310" t="s">
        <v>7</v>
      </c>
      <c r="B3310" t="s">
        <v>19</v>
      </c>
      <c r="C3310" t="s">
        <v>54</v>
      </c>
      <c r="D3310" t="s">
        <v>185</v>
      </c>
      <c r="E3310" t="s">
        <v>559</v>
      </c>
      <c r="F3310" t="s">
        <v>1542</v>
      </c>
    </row>
    <row r="3311" spans="1:6" x14ac:dyDescent="0.25">
      <c r="A3311" t="s">
        <v>7</v>
      </c>
      <c r="B3311" t="s">
        <v>19</v>
      </c>
      <c r="C3311" t="s">
        <v>26</v>
      </c>
      <c r="D3311" t="s">
        <v>180</v>
      </c>
      <c r="E3311" t="s">
        <v>555</v>
      </c>
      <c r="F3311" t="s">
        <v>1261</v>
      </c>
    </row>
    <row r="3312" spans="1:6" x14ac:dyDescent="0.25">
      <c r="A3312" t="s">
        <v>7</v>
      </c>
      <c r="B3312" t="s">
        <v>19</v>
      </c>
      <c r="C3312" t="s">
        <v>25</v>
      </c>
      <c r="D3312" t="s">
        <v>342</v>
      </c>
      <c r="E3312" t="s">
        <v>669</v>
      </c>
      <c r="F3312" t="s">
        <v>1078</v>
      </c>
    </row>
    <row r="3313" spans="1:6" x14ac:dyDescent="0.25">
      <c r="A3313" t="s">
        <v>7</v>
      </c>
      <c r="B3313" t="s">
        <v>19</v>
      </c>
      <c r="C3313" t="s">
        <v>92</v>
      </c>
      <c r="D3313" t="s">
        <v>309</v>
      </c>
      <c r="E3313" t="s">
        <v>641</v>
      </c>
      <c r="F3313" t="s">
        <v>1801</v>
      </c>
    </row>
    <row r="3314" spans="1:6" x14ac:dyDescent="0.25">
      <c r="A3314" t="s">
        <v>7</v>
      </c>
      <c r="B3314" t="s">
        <v>19</v>
      </c>
      <c r="C3314" t="s">
        <v>29</v>
      </c>
      <c r="D3314" t="s">
        <v>147</v>
      </c>
      <c r="E3314" t="s">
        <v>524</v>
      </c>
      <c r="F3314" t="s">
        <v>1204</v>
      </c>
    </row>
    <row r="3315" spans="1:6" x14ac:dyDescent="0.25">
      <c r="A3315" t="s">
        <v>7</v>
      </c>
      <c r="B3315" t="s">
        <v>19</v>
      </c>
      <c r="C3315" t="s">
        <v>37</v>
      </c>
      <c r="D3315" t="s">
        <v>159</v>
      </c>
      <c r="E3315" t="s">
        <v>536</v>
      </c>
      <c r="F3315" t="s">
        <v>1204</v>
      </c>
    </row>
    <row r="3316" spans="1:6" x14ac:dyDescent="0.25">
      <c r="A3316" t="s">
        <v>7</v>
      </c>
      <c r="B3316" t="s">
        <v>19</v>
      </c>
      <c r="C3316" t="s">
        <v>67</v>
      </c>
      <c r="D3316" t="s">
        <v>301</v>
      </c>
      <c r="E3316" t="s">
        <v>634</v>
      </c>
      <c r="F3316" t="s">
        <v>1976</v>
      </c>
    </row>
    <row r="3317" spans="1:6" x14ac:dyDescent="0.25">
      <c r="A3317" t="s">
        <v>7</v>
      </c>
      <c r="B3317" t="s">
        <v>19</v>
      </c>
      <c r="C3317" t="s">
        <v>41</v>
      </c>
      <c r="D3317" t="s">
        <v>164</v>
      </c>
      <c r="E3317" t="s">
        <v>540</v>
      </c>
      <c r="F3317" t="s">
        <v>1017</v>
      </c>
    </row>
    <row r="3318" spans="1:6" x14ac:dyDescent="0.25">
      <c r="A3318" t="s">
        <v>7</v>
      </c>
      <c r="B3318" t="s">
        <v>19</v>
      </c>
      <c r="C3318" t="s">
        <v>37</v>
      </c>
      <c r="D3318" t="s">
        <v>270</v>
      </c>
      <c r="E3318" t="s">
        <v>607</v>
      </c>
      <c r="F3318" t="s">
        <v>868</v>
      </c>
    </row>
    <row r="3319" spans="1:6" x14ac:dyDescent="0.25">
      <c r="A3319" t="s">
        <v>7</v>
      </c>
      <c r="B3319" t="s">
        <v>19</v>
      </c>
      <c r="C3319" t="s">
        <v>24</v>
      </c>
      <c r="D3319" t="s">
        <v>140</v>
      </c>
      <c r="E3319" t="s">
        <v>518</v>
      </c>
      <c r="F3319" t="s">
        <v>1144</v>
      </c>
    </row>
    <row r="3320" spans="1:6" x14ac:dyDescent="0.25">
      <c r="A3320" t="s">
        <v>7</v>
      </c>
      <c r="B3320" t="s">
        <v>19</v>
      </c>
      <c r="C3320" t="s">
        <v>36</v>
      </c>
      <c r="D3320" t="s">
        <v>158</v>
      </c>
      <c r="E3320" t="s">
        <v>535</v>
      </c>
      <c r="F3320" t="s">
        <v>1087</v>
      </c>
    </row>
    <row r="3321" spans="1:6" x14ac:dyDescent="0.25">
      <c r="A3321" t="s">
        <v>7</v>
      </c>
      <c r="B3321" t="s">
        <v>19</v>
      </c>
      <c r="C3321" t="s">
        <v>85</v>
      </c>
      <c r="D3321" t="s">
        <v>283</v>
      </c>
      <c r="E3321" t="s">
        <v>617</v>
      </c>
      <c r="F3321" t="s">
        <v>1087</v>
      </c>
    </row>
    <row r="3322" spans="1:6" x14ac:dyDescent="0.25">
      <c r="A3322" t="s">
        <v>7</v>
      </c>
      <c r="B3322" t="s">
        <v>19</v>
      </c>
      <c r="C3322" t="s">
        <v>32</v>
      </c>
      <c r="D3322" t="s">
        <v>150</v>
      </c>
      <c r="E3322" t="s">
        <v>527</v>
      </c>
      <c r="F3322" t="s">
        <v>1146</v>
      </c>
    </row>
    <row r="3323" spans="1:6" x14ac:dyDescent="0.25">
      <c r="A3323" t="s">
        <v>7</v>
      </c>
      <c r="B3323" t="s">
        <v>19</v>
      </c>
      <c r="C3323" t="s">
        <v>57</v>
      </c>
      <c r="D3323" t="s">
        <v>275</v>
      </c>
      <c r="E3323" t="s">
        <v>611</v>
      </c>
      <c r="F3323" t="s">
        <v>1572</v>
      </c>
    </row>
    <row r="3324" spans="1:6" x14ac:dyDescent="0.25">
      <c r="A3324" t="s">
        <v>7</v>
      </c>
      <c r="B3324" t="s">
        <v>19</v>
      </c>
      <c r="C3324" t="s">
        <v>38</v>
      </c>
      <c r="D3324" t="s">
        <v>367</v>
      </c>
      <c r="E3324" t="s">
        <v>693</v>
      </c>
      <c r="F3324" t="s">
        <v>1435</v>
      </c>
    </row>
    <row r="3325" spans="1:6" x14ac:dyDescent="0.25">
      <c r="A3325" t="s">
        <v>7</v>
      </c>
      <c r="B3325" t="s">
        <v>19</v>
      </c>
      <c r="C3325" t="s">
        <v>22</v>
      </c>
      <c r="D3325" t="s">
        <v>354</v>
      </c>
      <c r="E3325" t="s">
        <v>681</v>
      </c>
      <c r="F3325" t="s">
        <v>1436</v>
      </c>
    </row>
    <row r="3326" spans="1:6" x14ac:dyDescent="0.25">
      <c r="A3326" t="s">
        <v>7</v>
      </c>
      <c r="B3326" t="s">
        <v>19</v>
      </c>
      <c r="C3326" t="s">
        <v>54</v>
      </c>
      <c r="D3326" t="s">
        <v>204</v>
      </c>
      <c r="E3326" t="s">
        <v>574</v>
      </c>
      <c r="F3326" t="s">
        <v>1319</v>
      </c>
    </row>
    <row r="3327" spans="1:6" x14ac:dyDescent="0.25">
      <c r="A3327" t="s">
        <v>7</v>
      </c>
      <c r="B3327" t="s">
        <v>19</v>
      </c>
      <c r="C3327" t="s">
        <v>39</v>
      </c>
      <c r="D3327" t="s">
        <v>240</v>
      </c>
      <c r="E3327" t="s">
        <v>593</v>
      </c>
      <c r="F3327" t="s">
        <v>1026</v>
      </c>
    </row>
    <row r="3328" spans="1:6" x14ac:dyDescent="0.25">
      <c r="A3328" t="s">
        <v>7</v>
      </c>
      <c r="B3328" t="s">
        <v>19</v>
      </c>
      <c r="C3328" t="s">
        <v>57</v>
      </c>
      <c r="D3328" t="s">
        <v>200</v>
      </c>
      <c r="E3328" t="s">
        <v>519</v>
      </c>
      <c r="F3328" t="s">
        <v>876</v>
      </c>
    </row>
    <row r="3329" spans="1:6" x14ac:dyDescent="0.25">
      <c r="A3329" t="s">
        <v>7</v>
      </c>
      <c r="B3329" t="s">
        <v>19</v>
      </c>
      <c r="C3329" t="s">
        <v>39</v>
      </c>
      <c r="D3329" t="s">
        <v>161</v>
      </c>
      <c r="E3329" t="s">
        <v>538</v>
      </c>
      <c r="F3329" t="s">
        <v>1092</v>
      </c>
    </row>
    <row r="3330" spans="1:6" x14ac:dyDescent="0.25">
      <c r="A3330" t="s">
        <v>7</v>
      </c>
      <c r="B3330" t="s">
        <v>19</v>
      </c>
      <c r="C3330" t="s">
        <v>38</v>
      </c>
      <c r="D3330" t="s">
        <v>199</v>
      </c>
      <c r="E3330" t="s">
        <v>570</v>
      </c>
      <c r="F3330" t="s">
        <v>1496</v>
      </c>
    </row>
    <row r="3331" spans="1:6" x14ac:dyDescent="0.25">
      <c r="A3331" t="s">
        <v>7</v>
      </c>
      <c r="B3331" t="s">
        <v>19</v>
      </c>
      <c r="C3331" t="s">
        <v>53</v>
      </c>
      <c r="D3331" t="s">
        <v>184</v>
      </c>
      <c r="E3331" t="s">
        <v>558</v>
      </c>
      <c r="F3331" t="s">
        <v>973</v>
      </c>
    </row>
    <row r="3332" spans="1:6" x14ac:dyDescent="0.25">
      <c r="A3332" t="s">
        <v>7</v>
      </c>
      <c r="B3332" t="s">
        <v>19</v>
      </c>
      <c r="C3332" t="s">
        <v>91</v>
      </c>
      <c r="D3332" t="s">
        <v>307</v>
      </c>
      <c r="E3332" t="s">
        <v>639</v>
      </c>
      <c r="F3332" t="s">
        <v>880</v>
      </c>
    </row>
    <row r="3333" spans="1:6" x14ac:dyDescent="0.25">
      <c r="A3333" t="s">
        <v>7</v>
      </c>
      <c r="B3333" t="s">
        <v>19</v>
      </c>
      <c r="C3333" t="s">
        <v>99</v>
      </c>
      <c r="D3333" t="s">
        <v>332</v>
      </c>
      <c r="E3333" t="s">
        <v>659</v>
      </c>
      <c r="F3333" t="s">
        <v>1028</v>
      </c>
    </row>
    <row r="3334" spans="1:6" x14ac:dyDescent="0.25">
      <c r="A3334" t="s">
        <v>7</v>
      </c>
      <c r="B3334" t="s">
        <v>19</v>
      </c>
      <c r="C3334" t="s">
        <v>59</v>
      </c>
      <c r="D3334" t="s">
        <v>285</v>
      </c>
      <c r="E3334" t="s">
        <v>619</v>
      </c>
      <c r="F3334" t="s">
        <v>1094</v>
      </c>
    </row>
    <row r="3335" spans="1:6" x14ac:dyDescent="0.25">
      <c r="A3335" t="s">
        <v>7</v>
      </c>
      <c r="B3335" t="s">
        <v>19</v>
      </c>
      <c r="C3335" t="s">
        <v>62</v>
      </c>
      <c r="D3335" t="s">
        <v>213</v>
      </c>
      <c r="E3335" t="s">
        <v>582</v>
      </c>
      <c r="F3335" t="s">
        <v>1151</v>
      </c>
    </row>
    <row r="3336" spans="1:6" x14ac:dyDescent="0.25">
      <c r="A3336" t="s">
        <v>7</v>
      </c>
      <c r="B3336" t="s">
        <v>19</v>
      </c>
      <c r="C3336" t="s">
        <v>55</v>
      </c>
      <c r="D3336" t="s">
        <v>347</v>
      </c>
      <c r="E3336" t="s">
        <v>674</v>
      </c>
      <c r="F3336" t="s">
        <v>978</v>
      </c>
    </row>
    <row r="3337" spans="1:6" x14ac:dyDescent="0.25">
      <c r="A3337" t="s">
        <v>7</v>
      </c>
      <c r="B3337" t="s">
        <v>19</v>
      </c>
      <c r="C3337" t="s">
        <v>59</v>
      </c>
      <c r="D3337" t="s">
        <v>203</v>
      </c>
      <c r="E3337" t="s">
        <v>573</v>
      </c>
      <c r="F3337" t="s">
        <v>1096</v>
      </c>
    </row>
    <row r="3338" spans="1:6" x14ac:dyDescent="0.25">
      <c r="A3338" t="s">
        <v>7</v>
      </c>
      <c r="B3338" t="s">
        <v>19</v>
      </c>
      <c r="C3338" t="s">
        <v>38</v>
      </c>
      <c r="D3338" t="s">
        <v>206</v>
      </c>
      <c r="E3338" t="s">
        <v>575</v>
      </c>
      <c r="F3338" t="s">
        <v>1031</v>
      </c>
    </row>
    <row r="3339" spans="1:6" x14ac:dyDescent="0.25">
      <c r="A3339" t="s">
        <v>7</v>
      </c>
      <c r="B3339" t="s">
        <v>19</v>
      </c>
      <c r="C3339" t="s">
        <v>89</v>
      </c>
      <c r="D3339" t="s">
        <v>317</v>
      </c>
      <c r="E3339" t="s">
        <v>648</v>
      </c>
      <c r="F3339" t="s">
        <v>1032</v>
      </c>
    </row>
    <row r="3340" spans="1:6" x14ac:dyDescent="0.25">
      <c r="A3340" t="s">
        <v>7</v>
      </c>
      <c r="B3340" t="s">
        <v>19</v>
      </c>
      <c r="C3340" t="s">
        <v>94</v>
      </c>
      <c r="D3340" t="s">
        <v>314</v>
      </c>
      <c r="E3340" t="s">
        <v>645</v>
      </c>
      <c r="F3340" t="s">
        <v>1032</v>
      </c>
    </row>
    <row r="3341" spans="1:6" x14ac:dyDescent="0.25">
      <c r="A3341" t="s">
        <v>7</v>
      </c>
      <c r="B3341" t="s">
        <v>19</v>
      </c>
      <c r="C3341" t="s">
        <v>60</v>
      </c>
      <c r="D3341" t="s">
        <v>337</v>
      </c>
      <c r="E3341" t="s">
        <v>664</v>
      </c>
      <c r="F3341" t="s">
        <v>932</v>
      </c>
    </row>
    <row r="3342" spans="1:6" x14ac:dyDescent="0.25">
      <c r="A3342" t="s">
        <v>7</v>
      </c>
      <c r="B3342" t="s">
        <v>19</v>
      </c>
      <c r="C3342" t="s">
        <v>91</v>
      </c>
      <c r="D3342" t="s">
        <v>310</v>
      </c>
      <c r="E3342" t="s">
        <v>642</v>
      </c>
      <c r="F3342" t="s">
        <v>933</v>
      </c>
    </row>
    <row r="3343" spans="1:6" x14ac:dyDescent="0.25">
      <c r="A3343" t="s">
        <v>7</v>
      </c>
      <c r="B3343" t="s">
        <v>19</v>
      </c>
      <c r="C3343" t="s">
        <v>50</v>
      </c>
      <c r="D3343" t="s">
        <v>325</v>
      </c>
      <c r="E3343" t="s">
        <v>654</v>
      </c>
      <c r="F3343" t="s">
        <v>1034</v>
      </c>
    </row>
    <row r="3344" spans="1:6" x14ac:dyDescent="0.25">
      <c r="A3344" t="s">
        <v>7</v>
      </c>
      <c r="B3344" t="s">
        <v>19</v>
      </c>
      <c r="C3344" t="s">
        <v>68</v>
      </c>
      <c r="D3344" t="s">
        <v>273</v>
      </c>
      <c r="E3344" t="s">
        <v>609</v>
      </c>
      <c r="F3344" t="s">
        <v>890</v>
      </c>
    </row>
    <row r="3345" spans="1:6" x14ac:dyDescent="0.25">
      <c r="A3345" t="s">
        <v>7</v>
      </c>
      <c r="B3345" t="s">
        <v>19</v>
      </c>
      <c r="C3345" t="s">
        <v>105</v>
      </c>
      <c r="D3345" t="s">
        <v>368</v>
      </c>
      <c r="E3345" t="s">
        <v>694</v>
      </c>
      <c r="F3345" t="s">
        <v>1154</v>
      </c>
    </row>
    <row r="3346" spans="1:6" x14ac:dyDescent="0.25">
      <c r="A3346" t="s">
        <v>7</v>
      </c>
      <c r="B3346" t="s">
        <v>19</v>
      </c>
      <c r="C3346" t="s">
        <v>25</v>
      </c>
      <c r="D3346" t="s">
        <v>352</v>
      </c>
      <c r="E3346" t="s">
        <v>679</v>
      </c>
      <c r="F3346" t="s">
        <v>1154</v>
      </c>
    </row>
    <row r="3347" spans="1:6" x14ac:dyDescent="0.25">
      <c r="A3347" t="s">
        <v>7</v>
      </c>
      <c r="B3347" t="s">
        <v>19</v>
      </c>
      <c r="C3347" t="s">
        <v>86</v>
      </c>
      <c r="D3347" t="s">
        <v>287</v>
      </c>
      <c r="E3347" t="s">
        <v>621</v>
      </c>
      <c r="F3347" t="s">
        <v>895</v>
      </c>
    </row>
    <row r="3348" spans="1:6" x14ac:dyDescent="0.25">
      <c r="A3348" t="s">
        <v>7</v>
      </c>
      <c r="B3348" t="s">
        <v>19</v>
      </c>
      <c r="C3348" t="s">
        <v>88</v>
      </c>
      <c r="D3348" t="s">
        <v>296</v>
      </c>
      <c r="E3348" t="s">
        <v>629</v>
      </c>
      <c r="F3348" t="s">
        <v>896</v>
      </c>
    </row>
    <row r="3349" spans="1:6" x14ac:dyDescent="0.25">
      <c r="A3349" t="s">
        <v>7</v>
      </c>
      <c r="B3349" t="s">
        <v>19</v>
      </c>
      <c r="C3349" t="s">
        <v>49</v>
      </c>
      <c r="D3349" t="s">
        <v>257</v>
      </c>
      <c r="E3349" t="s">
        <v>601</v>
      </c>
      <c r="F3349" t="s">
        <v>980</v>
      </c>
    </row>
    <row r="3350" spans="1:6" x14ac:dyDescent="0.25">
      <c r="A3350" t="s">
        <v>7</v>
      </c>
      <c r="B3350" t="s">
        <v>19</v>
      </c>
      <c r="C3350" t="s">
        <v>30</v>
      </c>
      <c r="D3350" t="s">
        <v>148</v>
      </c>
      <c r="E3350" t="s">
        <v>525</v>
      </c>
      <c r="F3350" t="s">
        <v>898</v>
      </c>
    </row>
    <row r="3351" spans="1:6" x14ac:dyDescent="0.25">
      <c r="A3351" t="s">
        <v>7</v>
      </c>
      <c r="B3351" t="s">
        <v>19</v>
      </c>
      <c r="C3351" t="s">
        <v>61</v>
      </c>
      <c r="D3351" t="s">
        <v>207</v>
      </c>
      <c r="E3351" t="s">
        <v>576</v>
      </c>
      <c r="F3351" t="s">
        <v>934</v>
      </c>
    </row>
    <row r="3352" spans="1:6" x14ac:dyDescent="0.25">
      <c r="A3352" t="s">
        <v>7</v>
      </c>
      <c r="B3352" t="s">
        <v>19</v>
      </c>
      <c r="C3352" t="s">
        <v>47</v>
      </c>
      <c r="D3352" t="s">
        <v>208</v>
      </c>
      <c r="E3352" t="s">
        <v>577</v>
      </c>
      <c r="F3352" t="s">
        <v>1037</v>
      </c>
    </row>
    <row r="3353" spans="1:6" x14ac:dyDescent="0.25">
      <c r="A3353" t="s">
        <v>7</v>
      </c>
      <c r="B3353" t="s">
        <v>19</v>
      </c>
      <c r="C3353" t="s">
        <v>53</v>
      </c>
      <c r="D3353" t="s">
        <v>211</v>
      </c>
      <c r="E3353" t="s">
        <v>580</v>
      </c>
      <c r="F3353" t="s">
        <v>1037</v>
      </c>
    </row>
    <row r="3354" spans="1:6" x14ac:dyDescent="0.25">
      <c r="A3354" t="s">
        <v>7</v>
      </c>
      <c r="B3354" t="s">
        <v>19</v>
      </c>
      <c r="C3354" t="s">
        <v>89</v>
      </c>
      <c r="D3354" t="s">
        <v>341</v>
      </c>
      <c r="E3354" t="s">
        <v>668</v>
      </c>
      <c r="F3354" t="s">
        <v>21</v>
      </c>
    </row>
    <row r="3355" spans="1:6" x14ac:dyDescent="0.25">
      <c r="A3355" t="s">
        <v>7</v>
      </c>
      <c r="B3355" t="s">
        <v>19</v>
      </c>
      <c r="C3355" t="s">
        <v>26</v>
      </c>
      <c r="D3355" t="s">
        <v>369</v>
      </c>
      <c r="E3355" t="s">
        <v>695</v>
      </c>
      <c r="F3355" t="s">
        <v>20</v>
      </c>
    </row>
    <row r="3356" spans="1:6" x14ac:dyDescent="0.25">
      <c r="A3356" t="s">
        <v>7</v>
      </c>
      <c r="B3356" t="s">
        <v>19</v>
      </c>
      <c r="C3356" t="s">
        <v>66</v>
      </c>
      <c r="D3356" t="s">
        <v>219</v>
      </c>
      <c r="E3356" t="s">
        <v>586</v>
      </c>
      <c r="F3356" t="s">
        <v>19</v>
      </c>
    </row>
    <row r="3357" spans="1:6" x14ac:dyDescent="0.25">
      <c r="A3357" t="s">
        <v>7</v>
      </c>
      <c r="B3357" t="s">
        <v>19</v>
      </c>
      <c r="C3357" t="s">
        <v>80</v>
      </c>
      <c r="D3357" t="s">
        <v>277</v>
      </c>
      <c r="E3357" t="s">
        <v>519</v>
      </c>
      <c r="F3357" t="s">
        <v>901</v>
      </c>
    </row>
    <row r="3358" spans="1:6" x14ac:dyDescent="0.25">
      <c r="A3358" t="s">
        <v>7</v>
      </c>
      <c r="B3358" t="s">
        <v>19</v>
      </c>
      <c r="C3358" t="s">
        <v>30</v>
      </c>
      <c r="D3358" t="s">
        <v>370</v>
      </c>
      <c r="E3358" t="s">
        <v>696</v>
      </c>
      <c r="F3358" t="s">
        <v>902</v>
      </c>
    </row>
    <row r="3359" spans="1:6" x14ac:dyDescent="0.25">
      <c r="A3359" t="s">
        <v>7</v>
      </c>
      <c r="B3359" t="s">
        <v>19</v>
      </c>
      <c r="C3359" t="s">
        <v>48</v>
      </c>
      <c r="D3359" t="s">
        <v>371</v>
      </c>
      <c r="E3359" t="s">
        <v>697</v>
      </c>
      <c r="F3359" t="s">
        <v>905</v>
      </c>
    </row>
    <row r="3360" spans="1:6" x14ac:dyDescent="0.25">
      <c r="A3360" t="s">
        <v>7</v>
      </c>
      <c r="B3360" t="s">
        <v>19</v>
      </c>
      <c r="C3360" t="s">
        <v>30</v>
      </c>
      <c r="D3360" t="s">
        <v>259</v>
      </c>
      <c r="E3360" t="s">
        <v>603</v>
      </c>
      <c r="F3360" t="s">
        <v>906</v>
      </c>
    </row>
    <row r="3361" spans="1:6" x14ac:dyDescent="0.25">
      <c r="A3361" t="s">
        <v>7</v>
      </c>
      <c r="B3361" t="s">
        <v>19</v>
      </c>
      <c r="C3361" t="s">
        <v>75</v>
      </c>
      <c r="D3361" t="s">
        <v>243</v>
      </c>
      <c r="E3361" t="s">
        <v>595</v>
      </c>
      <c r="F3361" t="s">
        <v>906</v>
      </c>
    </row>
    <row r="3362" spans="1:6" x14ac:dyDescent="0.25">
      <c r="A3362" t="s">
        <v>7</v>
      </c>
      <c r="B3362" t="s">
        <v>19</v>
      </c>
      <c r="C3362" t="s">
        <v>44</v>
      </c>
      <c r="D3362" t="s">
        <v>269</v>
      </c>
      <c r="E3362" t="s">
        <v>606</v>
      </c>
      <c r="F3362" t="s">
        <v>907</v>
      </c>
    </row>
    <row r="3363" spans="1:6" x14ac:dyDescent="0.25">
      <c r="A3363" t="s">
        <v>7</v>
      </c>
      <c r="B3363" t="s">
        <v>19</v>
      </c>
      <c r="C3363" t="s">
        <v>25</v>
      </c>
      <c r="D3363" t="s">
        <v>197</v>
      </c>
      <c r="E3363" t="s">
        <v>519</v>
      </c>
      <c r="F3363" t="s">
        <v>907</v>
      </c>
    </row>
    <row r="3364" spans="1:6" x14ac:dyDescent="0.25">
      <c r="A3364" t="s">
        <v>7</v>
      </c>
      <c r="B3364" t="s">
        <v>19</v>
      </c>
      <c r="C3364" t="s">
        <v>34</v>
      </c>
      <c r="D3364" t="s">
        <v>209</v>
      </c>
      <c r="E3364" t="s">
        <v>578</v>
      </c>
      <c r="F3364" t="s">
        <v>907</v>
      </c>
    </row>
    <row r="3365" spans="1:6" x14ac:dyDescent="0.25">
      <c r="A3365" t="s">
        <v>7</v>
      </c>
      <c r="B3365" t="s">
        <v>19</v>
      </c>
      <c r="C3365" t="s">
        <v>34</v>
      </c>
      <c r="D3365" t="s">
        <v>256</v>
      </c>
      <c r="E3365" t="s">
        <v>519</v>
      </c>
      <c r="F3365" t="s">
        <v>907</v>
      </c>
    </row>
    <row r="3366" spans="1:6" x14ac:dyDescent="0.25">
      <c r="A3366" t="s">
        <v>7</v>
      </c>
      <c r="B3366" t="s">
        <v>19</v>
      </c>
      <c r="C3366" t="s">
        <v>89</v>
      </c>
      <c r="D3366" t="s">
        <v>298</v>
      </c>
      <c r="E3366" t="s">
        <v>519</v>
      </c>
      <c r="F3366" t="s">
        <v>907</v>
      </c>
    </row>
    <row r="3367" spans="1:6" x14ac:dyDescent="0.25">
      <c r="A3367" t="s">
        <v>7</v>
      </c>
      <c r="B3367" t="s">
        <v>19</v>
      </c>
      <c r="C3367" t="s">
        <v>65</v>
      </c>
      <c r="D3367" t="s">
        <v>218</v>
      </c>
      <c r="E3367" t="s">
        <v>519</v>
      </c>
      <c r="F3367" t="s">
        <v>907</v>
      </c>
    </row>
    <row r="3368" spans="1:6" x14ac:dyDescent="0.25">
      <c r="A3368" t="s">
        <v>7</v>
      </c>
      <c r="B3368" t="s">
        <v>19</v>
      </c>
      <c r="C3368" t="s">
        <v>97</v>
      </c>
      <c r="D3368" t="s">
        <v>321</v>
      </c>
      <c r="E3368" t="s">
        <v>650</v>
      </c>
      <c r="F3368" t="s">
        <v>907</v>
      </c>
    </row>
    <row r="3369" spans="1:6" x14ac:dyDescent="0.25">
      <c r="A3369" t="s">
        <v>7</v>
      </c>
      <c r="B3369" t="s">
        <v>19</v>
      </c>
      <c r="C3369" t="s">
        <v>43</v>
      </c>
      <c r="D3369" t="s">
        <v>166</v>
      </c>
      <c r="E3369" t="s">
        <v>542</v>
      </c>
      <c r="F3369" t="s">
        <v>907</v>
      </c>
    </row>
    <row r="3370" spans="1:6" x14ac:dyDescent="0.25">
      <c r="A3370" t="s">
        <v>7</v>
      </c>
      <c r="B3370" t="s">
        <v>19</v>
      </c>
      <c r="C3370" t="s">
        <v>27</v>
      </c>
      <c r="D3370" t="s">
        <v>245</v>
      </c>
      <c r="E3370" t="s">
        <v>519</v>
      </c>
      <c r="F3370" t="s">
        <v>907</v>
      </c>
    </row>
    <row r="3371" spans="1:6" x14ac:dyDescent="0.25">
      <c r="A3371" t="s">
        <v>7</v>
      </c>
      <c r="B3371" t="s">
        <v>19</v>
      </c>
      <c r="C3371" t="s">
        <v>93</v>
      </c>
      <c r="D3371" t="s">
        <v>316</v>
      </c>
      <c r="E3371" t="s">
        <v>647</v>
      </c>
      <c r="F3371" t="s">
        <v>907</v>
      </c>
    </row>
    <row r="3372" spans="1:6" x14ac:dyDescent="0.25">
      <c r="A3372" t="s">
        <v>7</v>
      </c>
      <c r="B3372" t="s">
        <v>19</v>
      </c>
      <c r="C3372" t="s">
        <v>63</v>
      </c>
      <c r="D3372" t="s">
        <v>344</v>
      </c>
      <c r="E3372" t="s">
        <v>671</v>
      </c>
      <c r="F3372" t="s">
        <v>907</v>
      </c>
    </row>
    <row r="3373" spans="1:6" x14ac:dyDescent="0.25">
      <c r="A3373" t="s">
        <v>7</v>
      </c>
      <c r="B3373" t="s">
        <v>19</v>
      </c>
      <c r="C3373" t="s">
        <v>44</v>
      </c>
      <c r="D3373" t="s">
        <v>169</v>
      </c>
      <c r="E3373" t="s">
        <v>545</v>
      </c>
      <c r="F3373" t="s">
        <v>907</v>
      </c>
    </row>
    <row r="3374" spans="1:6" x14ac:dyDescent="0.25">
      <c r="A3374" t="s">
        <v>7</v>
      </c>
      <c r="B3374" t="s">
        <v>19</v>
      </c>
      <c r="C3374" t="s">
        <v>34</v>
      </c>
      <c r="D3374" t="s">
        <v>299</v>
      </c>
      <c r="E3374" t="s">
        <v>631</v>
      </c>
      <c r="F3374" t="s">
        <v>907</v>
      </c>
    </row>
    <row r="3375" spans="1:6" x14ac:dyDescent="0.25">
      <c r="A3375" t="s">
        <v>7</v>
      </c>
      <c r="B3375" t="s">
        <v>19</v>
      </c>
      <c r="C3375" t="s">
        <v>96</v>
      </c>
      <c r="D3375" t="s">
        <v>318</v>
      </c>
      <c r="E3375" t="s">
        <v>519</v>
      </c>
      <c r="F3375" t="s">
        <v>907</v>
      </c>
    </row>
    <row r="3376" spans="1:6" x14ac:dyDescent="0.25">
      <c r="A3376" t="s">
        <v>7</v>
      </c>
      <c r="B3376" t="s">
        <v>19</v>
      </c>
      <c r="C3376" t="s">
        <v>52</v>
      </c>
      <c r="D3376" t="s">
        <v>182</v>
      </c>
      <c r="E3376" t="s">
        <v>519</v>
      </c>
      <c r="F3376" t="s">
        <v>907</v>
      </c>
    </row>
    <row r="3377" spans="1:6" x14ac:dyDescent="0.25">
      <c r="A3377" t="s">
        <v>7</v>
      </c>
      <c r="B3377" t="s">
        <v>19</v>
      </c>
      <c r="C3377" t="s">
        <v>40</v>
      </c>
      <c r="D3377" t="s">
        <v>163</v>
      </c>
      <c r="E3377" t="s">
        <v>519</v>
      </c>
      <c r="F3377" t="s">
        <v>907</v>
      </c>
    </row>
    <row r="3378" spans="1:6" x14ac:dyDescent="0.25">
      <c r="A3378" t="s">
        <v>7</v>
      </c>
      <c r="B3378" t="s">
        <v>19</v>
      </c>
      <c r="C3378" t="s">
        <v>57</v>
      </c>
      <c r="D3378" t="s">
        <v>271</v>
      </c>
      <c r="E3378" t="s">
        <v>519</v>
      </c>
      <c r="F3378" t="s">
        <v>907</v>
      </c>
    </row>
    <row r="3379" spans="1:6" x14ac:dyDescent="0.25">
      <c r="A3379" t="s">
        <v>7</v>
      </c>
      <c r="B3379" t="s">
        <v>19</v>
      </c>
      <c r="C3379" t="s">
        <v>73</v>
      </c>
      <c r="D3379" t="s">
        <v>278</v>
      </c>
      <c r="E3379" t="s">
        <v>613</v>
      </c>
      <c r="F3379" t="s">
        <v>907</v>
      </c>
    </row>
    <row r="3380" spans="1:6" x14ac:dyDescent="0.25">
      <c r="A3380" t="s">
        <v>7</v>
      </c>
      <c r="B3380" t="s">
        <v>19</v>
      </c>
      <c r="C3380" t="s">
        <v>25</v>
      </c>
      <c r="D3380" t="s">
        <v>141</v>
      </c>
      <c r="E3380" t="s">
        <v>519</v>
      </c>
      <c r="F3380" t="s">
        <v>907</v>
      </c>
    </row>
    <row r="3381" spans="1:6" x14ac:dyDescent="0.25">
      <c r="A3381" t="s">
        <v>7</v>
      </c>
      <c r="B3381" t="s">
        <v>19</v>
      </c>
      <c r="C3381" t="s">
        <v>92</v>
      </c>
      <c r="D3381" t="s">
        <v>326</v>
      </c>
      <c r="E3381" t="s">
        <v>655</v>
      </c>
      <c r="F3381" t="s">
        <v>907</v>
      </c>
    </row>
    <row r="3382" spans="1:6" x14ac:dyDescent="0.25">
      <c r="A3382" t="s">
        <v>7</v>
      </c>
      <c r="B3382" t="s">
        <v>19</v>
      </c>
      <c r="C3382" t="s">
        <v>68</v>
      </c>
      <c r="D3382" t="s">
        <v>227</v>
      </c>
      <c r="E3382" t="s">
        <v>519</v>
      </c>
      <c r="F3382" t="s">
        <v>907</v>
      </c>
    </row>
    <row r="3383" spans="1:6" x14ac:dyDescent="0.25">
      <c r="A3383" t="s">
        <v>7</v>
      </c>
      <c r="B3383" t="s">
        <v>19</v>
      </c>
      <c r="C3383" t="s">
        <v>56</v>
      </c>
      <c r="D3383" t="s">
        <v>196</v>
      </c>
      <c r="E3383" t="s">
        <v>569</v>
      </c>
      <c r="F3383" t="s">
        <v>907</v>
      </c>
    </row>
    <row r="3384" spans="1:6" x14ac:dyDescent="0.25">
      <c r="A3384" t="s">
        <v>7</v>
      </c>
      <c r="B3384" t="s">
        <v>19</v>
      </c>
      <c r="C3384" t="s">
        <v>27</v>
      </c>
      <c r="D3384" t="s">
        <v>179</v>
      </c>
      <c r="E3384" t="s">
        <v>554</v>
      </c>
      <c r="F3384" t="s">
        <v>907</v>
      </c>
    </row>
    <row r="3385" spans="1:6" x14ac:dyDescent="0.25">
      <c r="A3385" t="s">
        <v>7</v>
      </c>
      <c r="B3385" t="s">
        <v>19</v>
      </c>
      <c r="C3385" t="s">
        <v>98</v>
      </c>
      <c r="D3385" t="s">
        <v>328</v>
      </c>
      <c r="E3385" t="s">
        <v>519</v>
      </c>
      <c r="F3385" t="s">
        <v>907</v>
      </c>
    </row>
    <row r="3386" spans="1:6" x14ac:dyDescent="0.25">
      <c r="A3386" t="s">
        <v>7</v>
      </c>
      <c r="B3386" t="s">
        <v>19</v>
      </c>
      <c r="C3386" t="s">
        <v>58</v>
      </c>
      <c r="D3386" t="s">
        <v>201</v>
      </c>
      <c r="E3386" t="s">
        <v>571</v>
      </c>
      <c r="F3386" t="s">
        <v>907</v>
      </c>
    </row>
    <row r="3387" spans="1:6" x14ac:dyDescent="0.25">
      <c r="A3387" t="s">
        <v>7</v>
      </c>
      <c r="B3387" t="s">
        <v>19</v>
      </c>
      <c r="C3387" t="s">
        <v>22</v>
      </c>
      <c r="D3387" t="s">
        <v>221</v>
      </c>
      <c r="E3387" t="s">
        <v>519</v>
      </c>
      <c r="F3387" t="s">
        <v>907</v>
      </c>
    </row>
    <row r="3388" spans="1:6" x14ac:dyDescent="0.25">
      <c r="A3388" t="s">
        <v>7</v>
      </c>
      <c r="B3388" t="s">
        <v>19</v>
      </c>
      <c r="C3388" t="s">
        <v>34</v>
      </c>
      <c r="D3388" t="s">
        <v>220</v>
      </c>
      <c r="E3388" t="s">
        <v>519</v>
      </c>
      <c r="F3388" t="s">
        <v>907</v>
      </c>
    </row>
    <row r="3389" spans="1:6" x14ac:dyDescent="0.25">
      <c r="A3389" t="s">
        <v>7</v>
      </c>
      <c r="B3389" t="s">
        <v>19</v>
      </c>
      <c r="C3389" t="s">
        <v>100</v>
      </c>
      <c r="D3389" t="s">
        <v>338</v>
      </c>
      <c r="E3389" t="s">
        <v>665</v>
      </c>
      <c r="F3389" t="s">
        <v>907</v>
      </c>
    </row>
    <row r="3390" spans="1:6" x14ac:dyDescent="0.25">
      <c r="A3390" t="s">
        <v>7</v>
      </c>
      <c r="B3390" t="s">
        <v>19</v>
      </c>
      <c r="C3390" t="s">
        <v>69</v>
      </c>
      <c r="D3390" t="s">
        <v>228</v>
      </c>
      <c r="E3390" t="s">
        <v>587</v>
      </c>
      <c r="F3390" t="s">
        <v>907</v>
      </c>
    </row>
    <row r="3391" spans="1:6" x14ac:dyDescent="0.25">
      <c r="A3391" t="s">
        <v>7</v>
      </c>
      <c r="B3391" t="s">
        <v>19</v>
      </c>
      <c r="C3391" t="s">
        <v>103</v>
      </c>
      <c r="D3391" t="s">
        <v>355</v>
      </c>
      <c r="E3391" t="s">
        <v>682</v>
      </c>
      <c r="F3391" t="s">
        <v>907</v>
      </c>
    </row>
    <row r="3392" spans="1:6" x14ac:dyDescent="0.25">
      <c r="A3392" t="s">
        <v>7</v>
      </c>
      <c r="B3392" t="s">
        <v>19</v>
      </c>
      <c r="C3392" t="s">
        <v>22</v>
      </c>
      <c r="D3392" t="s">
        <v>215</v>
      </c>
      <c r="E3392" t="s">
        <v>519</v>
      </c>
      <c r="F3392" t="s">
        <v>907</v>
      </c>
    </row>
    <row r="3393" spans="1:6" x14ac:dyDescent="0.25">
      <c r="A3393" t="s">
        <v>7</v>
      </c>
      <c r="B3393" t="s">
        <v>19</v>
      </c>
      <c r="C3393" t="s">
        <v>59</v>
      </c>
      <c r="D3393" t="s">
        <v>224</v>
      </c>
      <c r="E3393" t="s">
        <v>519</v>
      </c>
      <c r="F3393" t="s">
        <v>907</v>
      </c>
    </row>
    <row r="3394" spans="1:6" x14ac:dyDescent="0.25">
      <c r="A3394" t="s">
        <v>7</v>
      </c>
      <c r="B3394" t="s">
        <v>19</v>
      </c>
      <c r="C3394" t="s">
        <v>49</v>
      </c>
      <c r="D3394" t="s">
        <v>177</v>
      </c>
      <c r="E3394" t="s">
        <v>553</v>
      </c>
      <c r="F3394" t="s">
        <v>907</v>
      </c>
    </row>
    <row r="3395" spans="1:6" x14ac:dyDescent="0.25">
      <c r="A3395" t="s">
        <v>7</v>
      </c>
      <c r="B3395" t="s">
        <v>19</v>
      </c>
      <c r="C3395" t="s">
        <v>38</v>
      </c>
      <c r="D3395" t="s">
        <v>188</v>
      </c>
      <c r="E3395" t="s">
        <v>562</v>
      </c>
      <c r="F3395" t="s">
        <v>907</v>
      </c>
    </row>
    <row r="3396" spans="1:6" x14ac:dyDescent="0.25">
      <c r="A3396" t="s">
        <v>7</v>
      </c>
      <c r="B3396" t="s">
        <v>19</v>
      </c>
      <c r="C3396" t="s">
        <v>56</v>
      </c>
      <c r="D3396" t="s">
        <v>193</v>
      </c>
      <c r="E3396" t="s">
        <v>566</v>
      </c>
      <c r="F3396" t="s">
        <v>907</v>
      </c>
    </row>
    <row r="3397" spans="1:6" x14ac:dyDescent="0.25">
      <c r="A3397" t="s">
        <v>7</v>
      </c>
      <c r="B3397" t="s">
        <v>19</v>
      </c>
      <c r="C3397" t="s">
        <v>30</v>
      </c>
      <c r="D3397" t="s">
        <v>198</v>
      </c>
      <c r="E3397" t="s">
        <v>519</v>
      </c>
      <c r="F3397" t="s">
        <v>907</v>
      </c>
    </row>
    <row r="3398" spans="1:6" x14ac:dyDescent="0.25">
      <c r="A3398" t="s">
        <v>7</v>
      </c>
      <c r="B3398" t="s">
        <v>19</v>
      </c>
      <c r="C3398" t="s">
        <v>48</v>
      </c>
      <c r="D3398" t="s">
        <v>288</v>
      </c>
      <c r="E3398" t="s">
        <v>622</v>
      </c>
      <c r="F3398" t="s">
        <v>907</v>
      </c>
    </row>
    <row r="3399" spans="1:6" x14ac:dyDescent="0.25">
      <c r="A3399" t="s">
        <v>7</v>
      </c>
      <c r="B3399" t="s">
        <v>19</v>
      </c>
      <c r="C3399" t="s">
        <v>31</v>
      </c>
      <c r="D3399" t="s">
        <v>217</v>
      </c>
      <c r="E3399" t="s">
        <v>585</v>
      </c>
      <c r="F3399" t="s">
        <v>907</v>
      </c>
    </row>
    <row r="3400" spans="1:6" x14ac:dyDescent="0.25">
      <c r="A3400" t="s">
        <v>7</v>
      </c>
      <c r="B3400" t="s">
        <v>19</v>
      </c>
      <c r="C3400" t="s">
        <v>27</v>
      </c>
      <c r="D3400" t="s">
        <v>229</v>
      </c>
      <c r="E3400" t="s">
        <v>519</v>
      </c>
      <c r="F3400" t="s">
        <v>907</v>
      </c>
    </row>
    <row r="3401" spans="1:6" x14ac:dyDescent="0.25">
      <c r="A3401" t="s">
        <v>7</v>
      </c>
      <c r="B3401" t="s">
        <v>19</v>
      </c>
      <c r="C3401" t="s">
        <v>102</v>
      </c>
      <c r="D3401" t="s">
        <v>353</v>
      </c>
      <c r="E3401" t="s">
        <v>680</v>
      </c>
      <c r="F3401" t="s">
        <v>907</v>
      </c>
    </row>
    <row r="3402" spans="1:6" x14ac:dyDescent="0.25">
      <c r="A3402" t="s">
        <v>7</v>
      </c>
      <c r="B3402" t="s">
        <v>19</v>
      </c>
      <c r="C3402" t="s">
        <v>38</v>
      </c>
      <c r="D3402" t="s">
        <v>174</v>
      </c>
      <c r="E3402" t="s">
        <v>550</v>
      </c>
      <c r="F3402" t="s">
        <v>907</v>
      </c>
    </row>
    <row r="3403" spans="1:6" x14ac:dyDescent="0.25">
      <c r="A3403" t="s">
        <v>7</v>
      </c>
      <c r="B3403" t="s">
        <v>19</v>
      </c>
      <c r="C3403" t="s">
        <v>29</v>
      </c>
      <c r="D3403" t="s">
        <v>289</v>
      </c>
      <c r="E3403" t="s">
        <v>519</v>
      </c>
      <c r="F3403" t="s">
        <v>907</v>
      </c>
    </row>
    <row r="3404" spans="1:6" x14ac:dyDescent="0.25">
      <c r="A3404" t="s">
        <v>7</v>
      </c>
      <c r="B3404" t="s">
        <v>19</v>
      </c>
      <c r="C3404" t="s">
        <v>29</v>
      </c>
      <c r="D3404" t="s">
        <v>292</v>
      </c>
      <c r="E3404" t="s">
        <v>625</v>
      </c>
      <c r="F3404" t="s">
        <v>907</v>
      </c>
    </row>
    <row r="3405" spans="1:6" x14ac:dyDescent="0.25">
      <c r="A3405" t="s">
        <v>7</v>
      </c>
      <c r="B3405" t="s">
        <v>19</v>
      </c>
      <c r="C3405" t="s">
        <v>72</v>
      </c>
      <c r="D3405" t="s">
        <v>233</v>
      </c>
      <c r="E3405" t="s">
        <v>590</v>
      </c>
      <c r="F3405" t="s">
        <v>907</v>
      </c>
    </row>
    <row r="3406" spans="1:6" x14ac:dyDescent="0.25">
      <c r="A3406" t="s">
        <v>7</v>
      </c>
      <c r="B3406" t="s">
        <v>19</v>
      </c>
      <c r="C3406" t="s">
        <v>41</v>
      </c>
      <c r="D3406" t="s">
        <v>192</v>
      </c>
      <c r="E3406" t="s">
        <v>519</v>
      </c>
      <c r="F3406" t="s">
        <v>907</v>
      </c>
    </row>
    <row r="3407" spans="1:6" x14ac:dyDescent="0.25">
      <c r="A3407" t="s">
        <v>7</v>
      </c>
      <c r="B3407" t="s">
        <v>19</v>
      </c>
      <c r="C3407" t="s">
        <v>27</v>
      </c>
      <c r="D3407" t="s">
        <v>195</v>
      </c>
      <c r="E3407" t="s">
        <v>568</v>
      </c>
      <c r="F3407" t="s">
        <v>907</v>
      </c>
    </row>
    <row r="3408" spans="1:6" x14ac:dyDescent="0.25">
      <c r="A3408" t="s">
        <v>7</v>
      </c>
      <c r="B3408" t="s">
        <v>19</v>
      </c>
      <c r="C3408" t="s">
        <v>47</v>
      </c>
      <c r="D3408" t="s">
        <v>194</v>
      </c>
      <c r="E3408" t="s">
        <v>567</v>
      </c>
      <c r="F3408" t="s">
        <v>907</v>
      </c>
    </row>
    <row r="3409" spans="1:6" x14ac:dyDescent="0.25">
      <c r="A3409" t="s">
        <v>7</v>
      </c>
      <c r="B3409" t="s">
        <v>19</v>
      </c>
      <c r="C3409" t="s">
        <v>27</v>
      </c>
      <c r="D3409" t="s">
        <v>175</v>
      </c>
      <c r="E3409" t="s">
        <v>551</v>
      </c>
      <c r="F3409" t="s">
        <v>907</v>
      </c>
    </row>
    <row r="3410" spans="1:6" x14ac:dyDescent="0.25">
      <c r="A3410" t="s">
        <v>7</v>
      </c>
      <c r="B3410" t="s">
        <v>19</v>
      </c>
      <c r="C3410" t="s">
        <v>68</v>
      </c>
      <c r="D3410" t="s">
        <v>235</v>
      </c>
      <c r="E3410" t="s">
        <v>591</v>
      </c>
      <c r="F3410" t="s">
        <v>907</v>
      </c>
    </row>
    <row r="3411" spans="1:6" x14ac:dyDescent="0.25">
      <c r="A3411" t="s">
        <v>7</v>
      </c>
      <c r="B3411" t="s">
        <v>19</v>
      </c>
      <c r="C3411" t="s">
        <v>64</v>
      </c>
      <c r="D3411" t="s">
        <v>216</v>
      </c>
      <c r="E3411" t="s">
        <v>584</v>
      </c>
      <c r="F3411" t="s">
        <v>907</v>
      </c>
    </row>
    <row r="3412" spans="1:6" x14ac:dyDescent="0.25">
      <c r="A3412" t="s">
        <v>7</v>
      </c>
      <c r="B3412" t="s">
        <v>19</v>
      </c>
      <c r="C3412" t="s">
        <v>36</v>
      </c>
      <c r="D3412" t="s">
        <v>162</v>
      </c>
      <c r="E3412" t="s">
        <v>539</v>
      </c>
      <c r="F3412" t="s">
        <v>907</v>
      </c>
    </row>
    <row r="3413" spans="1:6" x14ac:dyDescent="0.25">
      <c r="A3413" t="s">
        <v>7</v>
      </c>
      <c r="B3413" t="s">
        <v>19</v>
      </c>
      <c r="C3413" t="s">
        <v>44</v>
      </c>
      <c r="D3413" t="s">
        <v>238</v>
      </c>
      <c r="E3413" t="s">
        <v>519</v>
      </c>
      <c r="F3413" t="s">
        <v>907</v>
      </c>
    </row>
    <row r="3414" spans="1:6" x14ac:dyDescent="0.25">
      <c r="A3414" t="s">
        <v>7</v>
      </c>
      <c r="B3414" t="s">
        <v>19</v>
      </c>
      <c r="C3414" t="s">
        <v>46</v>
      </c>
      <c r="D3414" t="s">
        <v>279</v>
      </c>
      <c r="E3414" t="s">
        <v>614</v>
      </c>
      <c r="F3414" t="s">
        <v>907</v>
      </c>
    </row>
    <row r="3415" spans="1:6" x14ac:dyDescent="0.25">
      <c r="A3415" t="s">
        <v>7</v>
      </c>
      <c r="B3415" t="s">
        <v>19</v>
      </c>
      <c r="C3415" t="s">
        <v>22</v>
      </c>
      <c r="D3415" t="s">
        <v>189</v>
      </c>
      <c r="E3415" t="s">
        <v>563</v>
      </c>
      <c r="F3415" t="s">
        <v>907</v>
      </c>
    </row>
    <row r="3416" spans="1:6" x14ac:dyDescent="0.25">
      <c r="A3416" t="s">
        <v>7</v>
      </c>
      <c r="B3416" t="s">
        <v>19</v>
      </c>
      <c r="C3416" t="s">
        <v>95</v>
      </c>
      <c r="D3416" t="s">
        <v>315</v>
      </c>
      <c r="E3416" t="s">
        <v>646</v>
      </c>
      <c r="F3416" t="s">
        <v>907</v>
      </c>
    </row>
    <row r="3417" spans="1:6" x14ac:dyDescent="0.25">
      <c r="A3417" t="s">
        <v>7</v>
      </c>
      <c r="B3417" t="s">
        <v>19</v>
      </c>
      <c r="C3417" t="s">
        <v>44</v>
      </c>
      <c r="D3417" t="s">
        <v>210</v>
      </c>
      <c r="E3417" t="s">
        <v>579</v>
      </c>
      <c r="F3417" t="s">
        <v>907</v>
      </c>
    </row>
    <row r="3418" spans="1:6" x14ac:dyDescent="0.25">
      <c r="A3418" t="s">
        <v>7</v>
      </c>
      <c r="B3418" t="s">
        <v>19</v>
      </c>
      <c r="C3418" t="s">
        <v>84</v>
      </c>
      <c r="D3418" t="s">
        <v>282</v>
      </c>
      <c r="E3418" t="s">
        <v>616</v>
      </c>
      <c r="F3418" t="s">
        <v>907</v>
      </c>
    </row>
    <row r="3419" spans="1:6" x14ac:dyDescent="0.25">
      <c r="A3419" t="s">
        <v>7</v>
      </c>
      <c r="B3419" t="s">
        <v>19</v>
      </c>
      <c r="C3419" t="s">
        <v>28</v>
      </c>
      <c r="D3419" t="s">
        <v>144</v>
      </c>
      <c r="E3419" t="s">
        <v>522</v>
      </c>
      <c r="F3419" t="s">
        <v>907</v>
      </c>
    </row>
    <row r="3420" spans="1:6" x14ac:dyDescent="0.25">
      <c r="A3420" t="s">
        <v>7</v>
      </c>
      <c r="B3420" t="s">
        <v>19</v>
      </c>
      <c r="C3420" t="s">
        <v>44</v>
      </c>
      <c r="D3420" t="s">
        <v>183</v>
      </c>
      <c r="E3420" t="s">
        <v>557</v>
      </c>
      <c r="F3420" t="s">
        <v>907</v>
      </c>
    </row>
    <row r="3421" spans="1:6" x14ac:dyDescent="0.25">
      <c r="A3421" t="s">
        <v>7</v>
      </c>
      <c r="B3421" t="s">
        <v>19</v>
      </c>
      <c r="C3421" t="s">
        <v>49</v>
      </c>
      <c r="D3421" t="s">
        <v>261</v>
      </c>
      <c r="E3421" t="s">
        <v>604</v>
      </c>
      <c r="F3421" t="s">
        <v>907</v>
      </c>
    </row>
    <row r="3422" spans="1:6" x14ac:dyDescent="0.25">
      <c r="A3422" t="s">
        <v>7</v>
      </c>
      <c r="B3422" t="s">
        <v>19</v>
      </c>
      <c r="C3422" t="s">
        <v>23</v>
      </c>
      <c r="D3422" t="s">
        <v>331</v>
      </c>
      <c r="E3422" t="s">
        <v>519</v>
      </c>
      <c r="F3422" t="s">
        <v>907</v>
      </c>
    </row>
    <row r="3423" spans="1:6" x14ac:dyDescent="0.25">
      <c r="A3423" t="s">
        <v>7</v>
      </c>
      <c r="B3423" t="s">
        <v>19</v>
      </c>
      <c r="C3423" t="s">
        <v>50</v>
      </c>
      <c r="D3423" t="s">
        <v>191</v>
      </c>
      <c r="E3423" t="s">
        <v>565</v>
      </c>
      <c r="F3423" t="s">
        <v>907</v>
      </c>
    </row>
    <row r="3424" spans="1:6" x14ac:dyDescent="0.25">
      <c r="A3424" t="s">
        <v>7</v>
      </c>
      <c r="B3424" t="s">
        <v>19</v>
      </c>
      <c r="C3424" t="s">
        <v>50</v>
      </c>
      <c r="D3424" t="s">
        <v>190</v>
      </c>
      <c r="E3424" t="s">
        <v>564</v>
      </c>
      <c r="F3424" t="s">
        <v>907</v>
      </c>
    </row>
    <row r="3425" spans="1:6" x14ac:dyDescent="0.25">
      <c r="A3425" t="s">
        <v>7</v>
      </c>
      <c r="B3425" t="s">
        <v>19</v>
      </c>
      <c r="C3425" t="s">
        <v>38</v>
      </c>
      <c r="D3425" t="s">
        <v>160</v>
      </c>
      <c r="E3425" t="s">
        <v>537</v>
      </c>
      <c r="F3425" t="s">
        <v>907</v>
      </c>
    </row>
    <row r="3426" spans="1:6" x14ac:dyDescent="0.25">
      <c r="A3426" t="s">
        <v>7</v>
      </c>
      <c r="B3426" t="s">
        <v>19</v>
      </c>
      <c r="C3426" t="s">
        <v>24</v>
      </c>
      <c r="D3426" t="s">
        <v>306</v>
      </c>
      <c r="E3426" t="s">
        <v>519</v>
      </c>
      <c r="F3426" t="s">
        <v>907</v>
      </c>
    </row>
    <row r="3427" spans="1:6" x14ac:dyDescent="0.25">
      <c r="A3427" t="s">
        <v>7</v>
      </c>
      <c r="B3427" t="s">
        <v>19</v>
      </c>
      <c r="C3427" t="s">
        <v>46</v>
      </c>
      <c r="D3427" t="s">
        <v>172</v>
      </c>
      <c r="E3427" t="s">
        <v>548</v>
      </c>
      <c r="F3427" t="s">
        <v>907</v>
      </c>
    </row>
    <row r="3428" spans="1:6" x14ac:dyDescent="0.25">
      <c r="A3428" t="s">
        <v>7</v>
      </c>
      <c r="B3428" t="s">
        <v>19</v>
      </c>
      <c r="C3428" t="s">
        <v>82</v>
      </c>
      <c r="D3428" t="s">
        <v>280</v>
      </c>
      <c r="E3428" t="s">
        <v>519</v>
      </c>
      <c r="F3428" t="s">
        <v>907</v>
      </c>
    </row>
    <row r="3429" spans="1:6" x14ac:dyDescent="0.25">
      <c r="A3429" t="s">
        <v>7</v>
      </c>
      <c r="B3429" t="s">
        <v>20</v>
      </c>
      <c r="C3429" t="s">
        <v>29</v>
      </c>
      <c r="D3429" t="s">
        <v>290</v>
      </c>
      <c r="E3429" t="s">
        <v>623</v>
      </c>
      <c r="F3429" t="s">
        <v>1977</v>
      </c>
    </row>
    <row r="3430" spans="1:6" x14ac:dyDescent="0.25">
      <c r="A3430" t="s">
        <v>7</v>
      </c>
      <c r="B3430" t="s">
        <v>20</v>
      </c>
      <c r="C3430" t="s">
        <v>83</v>
      </c>
      <c r="D3430" t="s">
        <v>322</v>
      </c>
      <c r="E3430" t="s">
        <v>651</v>
      </c>
      <c r="F3430" t="s">
        <v>1978</v>
      </c>
    </row>
    <row r="3431" spans="1:6" x14ac:dyDescent="0.25">
      <c r="A3431" t="s">
        <v>7</v>
      </c>
      <c r="B3431" t="s">
        <v>20</v>
      </c>
      <c r="C3431" t="s">
        <v>83</v>
      </c>
      <c r="D3431" t="s">
        <v>281</v>
      </c>
      <c r="E3431" t="s">
        <v>615</v>
      </c>
      <c r="F3431" t="s">
        <v>1979</v>
      </c>
    </row>
    <row r="3432" spans="1:6" x14ac:dyDescent="0.25">
      <c r="A3432" t="s">
        <v>7</v>
      </c>
      <c r="B3432" t="s">
        <v>20</v>
      </c>
      <c r="C3432" t="s">
        <v>22</v>
      </c>
      <c r="D3432" t="s">
        <v>138</v>
      </c>
      <c r="E3432" t="s">
        <v>516</v>
      </c>
      <c r="F3432" t="s">
        <v>1980</v>
      </c>
    </row>
    <row r="3433" spans="1:6" x14ac:dyDescent="0.25">
      <c r="A3433" t="s">
        <v>7</v>
      </c>
      <c r="B3433" t="s">
        <v>20</v>
      </c>
      <c r="C3433" t="s">
        <v>81</v>
      </c>
      <c r="D3433" t="s">
        <v>274</v>
      </c>
      <c r="E3433" t="s">
        <v>610</v>
      </c>
      <c r="F3433" t="s">
        <v>1981</v>
      </c>
    </row>
    <row r="3434" spans="1:6" x14ac:dyDescent="0.25">
      <c r="A3434" t="s">
        <v>7</v>
      </c>
      <c r="B3434" t="s">
        <v>20</v>
      </c>
      <c r="C3434" t="s">
        <v>27</v>
      </c>
      <c r="D3434" t="s">
        <v>291</v>
      </c>
      <c r="E3434" t="s">
        <v>624</v>
      </c>
      <c r="F3434" t="s">
        <v>1982</v>
      </c>
    </row>
    <row r="3435" spans="1:6" x14ac:dyDescent="0.25">
      <c r="A3435" t="s">
        <v>7</v>
      </c>
      <c r="B3435" t="s">
        <v>20</v>
      </c>
      <c r="C3435" t="s">
        <v>84</v>
      </c>
      <c r="D3435" t="s">
        <v>284</v>
      </c>
      <c r="E3435" t="s">
        <v>618</v>
      </c>
      <c r="F3435" t="s">
        <v>1983</v>
      </c>
    </row>
    <row r="3436" spans="1:6" x14ac:dyDescent="0.25">
      <c r="A3436" t="s">
        <v>7</v>
      </c>
      <c r="B3436" t="s">
        <v>20</v>
      </c>
      <c r="C3436" t="s">
        <v>50</v>
      </c>
      <c r="D3436" t="s">
        <v>244</v>
      </c>
      <c r="E3436" t="s">
        <v>596</v>
      </c>
      <c r="F3436" t="s">
        <v>1984</v>
      </c>
    </row>
    <row r="3437" spans="1:6" x14ac:dyDescent="0.25">
      <c r="A3437" t="s">
        <v>7</v>
      </c>
      <c r="B3437" t="s">
        <v>20</v>
      </c>
      <c r="C3437" t="s">
        <v>31</v>
      </c>
      <c r="D3437" t="s">
        <v>313</v>
      </c>
      <c r="E3437" t="s">
        <v>533</v>
      </c>
      <c r="F3437" t="s">
        <v>1985</v>
      </c>
    </row>
    <row r="3438" spans="1:6" x14ac:dyDescent="0.25">
      <c r="A3438" t="s">
        <v>7</v>
      </c>
      <c r="B3438" t="s">
        <v>20</v>
      </c>
      <c r="C3438" t="s">
        <v>27</v>
      </c>
      <c r="D3438" t="s">
        <v>357</v>
      </c>
      <c r="E3438" t="s">
        <v>684</v>
      </c>
      <c r="F3438" t="s">
        <v>1986</v>
      </c>
    </row>
    <row r="3439" spans="1:6" x14ac:dyDescent="0.25">
      <c r="A3439" t="s">
        <v>7</v>
      </c>
      <c r="B3439" t="s">
        <v>20</v>
      </c>
      <c r="C3439" t="s">
        <v>27</v>
      </c>
      <c r="D3439" t="s">
        <v>152</v>
      </c>
      <c r="E3439" t="s">
        <v>529</v>
      </c>
      <c r="F3439" t="s">
        <v>1987</v>
      </c>
    </row>
    <row r="3440" spans="1:6" x14ac:dyDescent="0.25">
      <c r="A3440" t="s">
        <v>7</v>
      </c>
      <c r="B3440" t="s">
        <v>20</v>
      </c>
      <c r="C3440" t="s">
        <v>35</v>
      </c>
      <c r="D3440" t="s">
        <v>303</v>
      </c>
      <c r="E3440" t="s">
        <v>636</v>
      </c>
      <c r="F3440" t="s">
        <v>1988</v>
      </c>
    </row>
    <row r="3441" spans="1:6" x14ac:dyDescent="0.25">
      <c r="A3441" t="s">
        <v>7</v>
      </c>
      <c r="B3441" t="s">
        <v>20</v>
      </c>
      <c r="C3441" t="s">
        <v>27</v>
      </c>
      <c r="D3441" t="s">
        <v>145</v>
      </c>
      <c r="E3441" t="s">
        <v>519</v>
      </c>
      <c r="F3441" t="s">
        <v>1989</v>
      </c>
    </row>
    <row r="3442" spans="1:6" x14ac:dyDescent="0.25">
      <c r="A3442" t="s">
        <v>7</v>
      </c>
      <c r="B3442" t="s">
        <v>20</v>
      </c>
      <c r="C3442" t="s">
        <v>41</v>
      </c>
      <c r="D3442" t="s">
        <v>333</v>
      </c>
      <c r="E3442" t="s">
        <v>660</v>
      </c>
      <c r="F3442" t="s">
        <v>1990</v>
      </c>
    </row>
    <row r="3443" spans="1:6" x14ac:dyDescent="0.25">
      <c r="A3443" t="s">
        <v>7</v>
      </c>
      <c r="B3443" t="s">
        <v>20</v>
      </c>
      <c r="C3443" t="s">
        <v>35</v>
      </c>
      <c r="D3443" t="s">
        <v>155</v>
      </c>
      <c r="E3443" t="s">
        <v>532</v>
      </c>
      <c r="F3443" t="s">
        <v>1991</v>
      </c>
    </row>
    <row r="3444" spans="1:6" x14ac:dyDescent="0.25">
      <c r="A3444" t="s">
        <v>7</v>
      </c>
      <c r="B3444" t="s">
        <v>20</v>
      </c>
      <c r="C3444" t="s">
        <v>99</v>
      </c>
      <c r="D3444" t="s">
        <v>329</v>
      </c>
      <c r="E3444" t="s">
        <v>657</v>
      </c>
      <c r="F3444" t="s">
        <v>1992</v>
      </c>
    </row>
    <row r="3445" spans="1:6" x14ac:dyDescent="0.25">
      <c r="A3445" t="s">
        <v>7</v>
      </c>
      <c r="B3445" t="s">
        <v>20</v>
      </c>
      <c r="C3445" t="s">
        <v>57</v>
      </c>
      <c r="D3445" t="s">
        <v>324</v>
      </c>
      <c r="E3445" t="s">
        <v>653</v>
      </c>
      <c r="F3445" t="s">
        <v>1993</v>
      </c>
    </row>
    <row r="3446" spans="1:6" x14ac:dyDescent="0.25">
      <c r="A3446" t="s">
        <v>7</v>
      </c>
      <c r="B3446" t="s">
        <v>20</v>
      </c>
      <c r="C3446" t="s">
        <v>23</v>
      </c>
      <c r="D3446" t="s">
        <v>304</v>
      </c>
      <c r="E3446" t="s">
        <v>637</v>
      </c>
      <c r="F3446" t="s">
        <v>1994</v>
      </c>
    </row>
    <row r="3447" spans="1:6" x14ac:dyDescent="0.25">
      <c r="A3447" t="s">
        <v>7</v>
      </c>
      <c r="B3447" t="s">
        <v>20</v>
      </c>
      <c r="C3447" t="s">
        <v>48</v>
      </c>
      <c r="D3447" t="s">
        <v>176</v>
      </c>
      <c r="E3447" t="s">
        <v>552</v>
      </c>
      <c r="F3447" t="s">
        <v>1995</v>
      </c>
    </row>
    <row r="3448" spans="1:6" x14ac:dyDescent="0.25">
      <c r="A3448" t="s">
        <v>7</v>
      </c>
      <c r="B3448" t="s">
        <v>20</v>
      </c>
      <c r="C3448" t="s">
        <v>26</v>
      </c>
      <c r="D3448" t="s">
        <v>142</v>
      </c>
      <c r="E3448" t="s">
        <v>520</v>
      </c>
      <c r="F3448" t="s">
        <v>1996</v>
      </c>
    </row>
    <row r="3449" spans="1:6" x14ac:dyDescent="0.25">
      <c r="A3449" t="s">
        <v>7</v>
      </c>
      <c r="B3449" t="s">
        <v>20</v>
      </c>
      <c r="C3449" t="s">
        <v>47</v>
      </c>
      <c r="D3449" t="s">
        <v>173</v>
      </c>
      <c r="E3449" t="s">
        <v>549</v>
      </c>
      <c r="F3449" t="s">
        <v>1997</v>
      </c>
    </row>
    <row r="3450" spans="1:6" x14ac:dyDescent="0.25">
      <c r="A3450" t="s">
        <v>7</v>
      </c>
      <c r="B3450" t="s">
        <v>20</v>
      </c>
      <c r="C3450" t="s">
        <v>31</v>
      </c>
      <c r="D3450" t="s">
        <v>149</v>
      </c>
      <c r="E3450" t="s">
        <v>526</v>
      </c>
      <c r="F3450" t="s">
        <v>1998</v>
      </c>
    </row>
    <row r="3451" spans="1:6" x14ac:dyDescent="0.25">
      <c r="A3451" t="s">
        <v>7</v>
      </c>
      <c r="B3451" t="s">
        <v>20</v>
      </c>
      <c r="C3451" t="s">
        <v>93</v>
      </c>
      <c r="D3451" t="s">
        <v>312</v>
      </c>
      <c r="E3451" t="s">
        <v>644</v>
      </c>
      <c r="F3451" t="s">
        <v>1999</v>
      </c>
    </row>
    <row r="3452" spans="1:6" x14ac:dyDescent="0.25">
      <c r="A3452" t="s">
        <v>7</v>
      </c>
      <c r="B3452" t="s">
        <v>20</v>
      </c>
      <c r="C3452" t="s">
        <v>70</v>
      </c>
      <c r="D3452" t="s">
        <v>230</v>
      </c>
      <c r="E3452" t="s">
        <v>588</v>
      </c>
      <c r="F3452" t="s">
        <v>2000</v>
      </c>
    </row>
    <row r="3453" spans="1:6" x14ac:dyDescent="0.25">
      <c r="A3453" t="s">
        <v>7</v>
      </c>
      <c r="B3453" t="s">
        <v>20</v>
      </c>
      <c r="C3453" t="s">
        <v>24</v>
      </c>
      <c r="D3453" t="s">
        <v>327</v>
      </c>
      <c r="E3453" t="s">
        <v>656</v>
      </c>
      <c r="F3453" t="s">
        <v>2001</v>
      </c>
    </row>
    <row r="3454" spans="1:6" x14ac:dyDescent="0.25">
      <c r="A3454" t="s">
        <v>7</v>
      </c>
      <c r="B3454" t="s">
        <v>20</v>
      </c>
      <c r="C3454" t="s">
        <v>51</v>
      </c>
      <c r="D3454" t="s">
        <v>181</v>
      </c>
      <c r="E3454" t="s">
        <v>556</v>
      </c>
      <c r="F3454" t="s">
        <v>2002</v>
      </c>
    </row>
    <row r="3455" spans="1:6" x14ac:dyDescent="0.25">
      <c r="A3455" t="s">
        <v>7</v>
      </c>
      <c r="B3455" t="s">
        <v>20</v>
      </c>
      <c r="C3455" t="s">
        <v>82</v>
      </c>
      <c r="D3455" t="s">
        <v>339</v>
      </c>
      <c r="E3455" t="s">
        <v>666</v>
      </c>
      <c r="F3455" t="s">
        <v>2003</v>
      </c>
    </row>
    <row r="3456" spans="1:6" x14ac:dyDescent="0.25">
      <c r="A3456" t="s">
        <v>7</v>
      </c>
      <c r="B3456" t="s">
        <v>20</v>
      </c>
      <c r="C3456" t="s">
        <v>27</v>
      </c>
      <c r="D3456" t="s">
        <v>151</v>
      </c>
      <c r="E3456" t="s">
        <v>528</v>
      </c>
      <c r="F3456" t="s">
        <v>1943</v>
      </c>
    </row>
    <row r="3457" spans="1:6" x14ac:dyDescent="0.25">
      <c r="A3457" t="s">
        <v>7</v>
      </c>
      <c r="B3457" t="s">
        <v>20</v>
      </c>
      <c r="C3457" t="s">
        <v>22</v>
      </c>
      <c r="D3457" t="s">
        <v>146</v>
      </c>
      <c r="E3457" t="s">
        <v>523</v>
      </c>
      <c r="F3457" t="s">
        <v>2004</v>
      </c>
    </row>
    <row r="3458" spans="1:6" x14ac:dyDescent="0.25">
      <c r="A3458" t="s">
        <v>7</v>
      </c>
      <c r="B3458" t="s">
        <v>20</v>
      </c>
      <c r="C3458" t="s">
        <v>26</v>
      </c>
      <c r="D3458" t="s">
        <v>297</v>
      </c>
      <c r="E3458" t="s">
        <v>630</v>
      </c>
      <c r="F3458" t="s">
        <v>2005</v>
      </c>
    </row>
    <row r="3459" spans="1:6" x14ac:dyDescent="0.25">
      <c r="A3459" t="s">
        <v>7</v>
      </c>
      <c r="B3459" t="s">
        <v>20</v>
      </c>
      <c r="C3459" t="s">
        <v>31</v>
      </c>
      <c r="D3459" t="s">
        <v>294</v>
      </c>
      <c r="E3459" t="s">
        <v>627</v>
      </c>
      <c r="F3459" t="s">
        <v>2006</v>
      </c>
    </row>
    <row r="3460" spans="1:6" x14ac:dyDescent="0.25">
      <c r="A3460" t="s">
        <v>7</v>
      </c>
      <c r="B3460" t="s">
        <v>20</v>
      </c>
      <c r="C3460" t="s">
        <v>26</v>
      </c>
      <c r="D3460" t="s">
        <v>180</v>
      </c>
      <c r="E3460" t="s">
        <v>555</v>
      </c>
      <c r="F3460" t="s">
        <v>2007</v>
      </c>
    </row>
    <row r="3461" spans="1:6" x14ac:dyDescent="0.25">
      <c r="A3461" t="s">
        <v>7</v>
      </c>
      <c r="B3461" t="s">
        <v>20</v>
      </c>
      <c r="C3461" t="s">
        <v>80</v>
      </c>
      <c r="D3461" t="s">
        <v>361</v>
      </c>
      <c r="E3461" t="s">
        <v>688</v>
      </c>
      <c r="F3461" t="s">
        <v>2008</v>
      </c>
    </row>
    <row r="3462" spans="1:6" x14ac:dyDescent="0.25">
      <c r="A3462" t="s">
        <v>7</v>
      </c>
      <c r="B3462" t="s">
        <v>20</v>
      </c>
      <c r="C3462" t="s">
        <v>34</v>
      </c>
      <c r="D3462" t="s">
        <v>154</v>
      </c>
      <c r="E3462" t="s">
        <v>531</v>
      </c>
      <c r="F3462" t="s">
        <v>2009</v>
      </c>
    </row>
    <row r="3463" spans="1:6" x14ac:dyDescent="0.25">
      <c r="A3463" t="s">
        <v>7</v>
      </c>
      <c r="B3463" t="s">
        <v>20</v>
      </c>
      <c r="C3463" t="s">
        <v>24</v>
      </c>
      <c r="D3463" t="s">
        <v>362</v>
      </c>
      <c r="E3463" t="s">
        <v>689</v>
      </c>
      <c r="F3463" t="s">
        <v>1102</v>
      </c>
    </row>
    <row r="3464" spans="1:6" x14ac:dyDescent="0.25">
      <c r="A3464" t="s">
        <v>7</v>
      </c>
      <c r="B3464" t="s">
        <v>20</v>
      </c>
      <c r="C3464" t="s">
        <v>57</v>
      </c>
      <c r="D3464" t="s">
        <v>340</v>
      </c>
      <c r="E3464" t="s">
        <v>667</v>
      </c>
      <c r="F3464" t="s">
        <v>2010</v>
      </c>
    </row>
    <row r="3465" spans="1:6" x14ac:dyDescent="0.25">
      <c r="A3465" t="s">
        <v>7</v>
      </c>
      <c r="B3465" t="s">
        <v>20</v>
      </c>
      <c r="C3465" t="s">
        <v>90</v>
      </c>
      <c r="D3465" t="s">
        <v>305</v>
      </c>
      <c r="E3465" t="s">
        <v>638</v>
      </c>
      <c r="F3465" t="s">
        <v>2011</v>
      </c>
    </row>
    <row r="3466" spans="1:6" x14ac:dyDescent="0.25">
      <c r="A3466" t="s">
        <v>7</v>
      </c>
      <c r="B3466" t="s">
        <v>20</v>
      </c>
      <c r="C3466" t="s">
        <v>24</v>
      </c>
      <c r="D3466" t="s">
        <v>140</v>
      </c>
      <c r="E3466" t="s">
        <v>518</v>
      </c>
      <c r="F3466" t="s">
        <v>2012</v>
      </c>
    </row>
    <row r="3467" spans="1:6" x14ac:dyDescent="0.25">
      <c r="A3467" t="s">
        <v>7</v>
      </c>
      <c r="B3467" t="s">
        <v>20</v>
      </c>
      <c r="C3467" t="s">
        <v>35</v>
      </c>
      <c r="D3467" t="s">
        <v>366</v>
      </c>
      <c r="E3467" t="s">
        <v>692</v>
      </c>
      <c r="F3467" t="s">
        <v>1825</v>
      </c>
    </row>
    <row r="3468" spans="1:6" x14ac:dyDescent="0.25">
      <c r="A3468" t="s">
        <v>7</v>
      </c>
      <c r="B3468" t="s">
        <v>20</v>
      </c>
      <c r="C3468" t="s">
        <v>61</v>
      </c>
      <c r="D3468" t="s">
        <v>334</v>
      </c>
      <c r="E3468" t="s">
        <v>661</v>
      </c>
      <c r="F3468" t="s">
        <v>2013</v>
      </c>
    </row>
    <row r="3469" spans="1:6" x14ac:dyDescent="0.25">
      <c r="A3469" t="s">
        <v>7</v>
      </c>
      <c r="B3469" t="s">
        <v>20</v>
      </c>
      <c r="C3469" t="s">
        <v>106</v>
      </c>
      <c r="D3469" t="s">
        <v>372</v>
      </c>
      <c r="E3469" t="s">
        <v>698</v>
      </c>
      <c r="F3469" t="s">
        <v>2014</v>
      </c>
    </row>
    <row r="3470" spans="1:6" x14ac:dyDescent="0.25">
      <c r="A3470" t="s">
        <v>7</v>
      </c>
      <c r="B3470" t="s">
        <v>20</v>
      </c>
      <c r="C3470" t="s">
        <v>29</v>
      </c>
      <c r="D3470" t="s">
        <v>356</v>
      </c>
      <c r="E3470" t="s">
        <v>683</v>
      </c>
      <c r="F3470" t="s">
        <v>2015</v>
      </c>
    </row>
    <row r="3471" spans="1:6" x14ac:dyDescent="0.25">
      <c r="A3471" t="s">
        <v>7</v>
      </c>
      <c r="B3471" t="s">
        <v>20</v>
      </c>
      <c r="C3471" t="s">
        <v>62</v>
      </c>
      <c r="D3471" t="s">
        <v>212</v>
      </c>
      <c r="E3471" t="s">
        <v>581</v>
      </c>
      <c r="F3471" t="s">
        <v>2016</v>
      </c>
    </row>
    <row r="3472" spans="1:6" x14ac:dyDescent="0.25">
      <c r="A3472" t="s">
        <v>7</v>
      </c>
      <c r="B3472" t="s">
        <v>20</v>
      </c>
      <c r="C3472" t="s">
        <v>27</v>
      </c>
      <c r="D3472" t="s">
        <v>143</v>
      </c>
      <c r="E3472" t="s">
        <v>521</v>
      </c>
      <c r="F3472" t="s">
        <v>2016</v>
      </c>
    </row>
    <row r="3473" spans="1:6" x14ac:dyDescent="0.25">
      <c r="A3473" t="s">
        <v>7</v>
      </c>
      <c r="B3473" t="s">
        <v>20</v>
      </c>
      <c r="C3473" t="s">
        <v>24</v>
      </c>
      <c r="D3473" t="s">
        <v>168</v>
      </c>
      <c r="E3473" t="s">
        <v>544</v>
      </c>
      <c r="F3473" t="s">
        <v>1891</v>
      </c>
    </row>
    <row r="3474" spans="1:6" x14ac:dyDescent="0.25">
      <c r="A3474" t="s">
        <v>7</v>
      </c>
      <c r="B3474" t="s">
        <v>20</v>
      </c>
      <c r="C3474" t="s">
        <v>29</v>
      </c>
      <c r="D3474" t="s">
        <v>373</v>
      </c>
      <c r="E3474" t="s">
        <v>699</v>
      </c>
      <c r="F3474" t="s">
        <v>1596</v>
      </c>
    </row>
    <row r="3475" spans="1:6" x14ac:dyDescent="0.25">
      <c r="A3475" t="s">
        <v>7</v>
      </c>
      <c r="B3475" t="s">
        <v>20</v>
      </c>
      <c r="C3475" t="s">
        <v>93</v>
      </c>
      <c r="D3475" t="s">
        <v>374</v>
      </c>
      <c r="E3475" t="s">
        <v>700</v>
      </c>
      <c r="F3475" t="s">
        <v>2017</v>
      </c>
    </row>
    <row r="3476" spans="1:6" x14ac:dyDescent="0.25">
      <c r="A3476" t="s">
        <v>7</v>
      </c>
      <c r="B3476" t="s">
        <v>20</v>
      </c>
      <c r="C3476" t="s">
        <v>28</v>
      </c>
      <c r="D3476" t="s">
        <v>363</v>
      </c>
      <c r="E3476" t="s">
        <v>521</v>
      </c>
      <c r="F3476" t="s">
        <v>2018</v>
      </c>
    </row>
    <row r="3477" spans="1:6" x14ac:dyDescent="0.25">
      <c r="A3477" t="s">
        <v>7</v>
      </c>
      <c r="B3477" t="s">
        <v>20</v>
      </c>
      <c r="C3477" t="s">
        <v>24</v>
      </c>
      <c r="D3477" t="s">
        <v>364</v>
      </c>
      <c r="E3477" t="s">
        <v>690</v>
      </c>
      <c r="F3477" t="s">
        <v>2019</v>
      </c>
    </row>
    <row r="3478" spans="1:6" x14ac:dyDescent="0.25">
      <c r="A3478" t="s">
        <v>7</v>
      </c>
      <c r="B3478" t="s">
        <v>20</v>
      </c>
      <c r="C3478" t="s">
        <v>87</v>
      </c>
      <c r="D3478" t="s">
        <v>295</v>
      </c>
      <c r="E3478" t="s">
        <v>628</v>
      </c>
      <c r="F3478" t="s">
        <v>1113</v>
      </c>
    </row>
    <row r="3479" spans="1:6" x14ac:dyDescent="0.25">
      <c r="A3479" t="s">
        <v>7</v>
      </c>
      <c r="B3479" t="s">
        <v>20</v>
      </c>
      <c r="C3479" t="s">
        <v>57</v>
      </c>
      <c r="D3479" t="s">
        <v>275</v>
      </c>
      <c r="E3479" t="s">
        <v>611</v>
      </c>
      <c r="F3479" t="s">
        <v>2020</v>
      </c>
    </row>
    <row r="3480" spans="1:6" x14ac:dyDescent="0.25">
      <c r="A3480" t="s">
        <v>7</v>
      </c>
      <c r="B3480" t="s">
        <v>20</v>
      </c>
      <c r="C3480" t="s">
        <v>41</v>
      </c>
      <c r="D3480" t="s">
        <v>293</v>
      </c>
      <c r="E3480" t="s">
        <v>626</v>
      </c>
      <c r="F3480" t="s">
        <v>1597</v>
      </c>
    </row>
    <row r="3481" spans="1:6" x14ac:dyDescent="0.25">
      <c r="A3481" t="s">
        <v>7</v>
      </c>
      <c r="B3481" t="s">
        <v>20</v>
      </c>
      <c r="C3481" t="s">
        <v>104</v>
      </c>
      <c r="D3481" t="s">
        <v>358</v>
      </c>
      <c r="E3481" t="s">
        <v>685</v>
      </c>
      <c r="F3481" t="s">
        <v>1173</v>
      </c>
    </row>
    <row r="3482" spans="1:6" x14ac:dyDescent="0.25">
      <c r="A3482" t="s">
        <v>7</v>
      </c>
      <c r="B3482" t="s">
        <v>20</v>
      </c>
      <c r="C3482" t="s">
        <v>77</v>
      </c>
      <c r="D3482" t="s">
        <v>365</v>
      </c>
      <c r="E3482" t="s">
        <v>691</v>
      </c>
      <c r="F3482" t="s">
        <v>1645</v>
      </c>
    </row>
    <row r="3483" spans="1:6" x14ac:dyDescent="0.25">
      <c r="A3483" t="s">
        <v>7</v>
      </c>
      <c r="B3483" t="s">
        <v>20</v>
      </c>
      <c r="C3483" t="s">
        <v>80</v>
      </c>
      <c r="D3483" t="s">
        <v>268</v>
      </c>
      <c r="E3483" t="s">
        <v>605</v>
      </c>
      <c r="F3483" t="s">
        <v>1960</v>
      </c>
    </row>
    <row r="3484" spans="1:6" x14ac:dyDescent="0.25">
      <c r="A3484" t="s">
        <v>7</v>
      </c>
      <c r="B3484" t="s">
        <v>20</v>
      </c>
      <c r="C3484" t="s">
        <v>51</v>
      </c>
      <c r="D3484" t="s">
        <v>300</v>
      </c>
      <c r="E3484" t="s">
        <v>633</v>
      </c>
      <c r="F3484" t="s">
        <v>2021</v>
      </c>
    </row>
    <row r="3485" spans="1:6" x14ac:dyDescent="0.25">
      <c r="A3485" t="s">
        <v>7</v>
      </c>
      <c r="B3485" t="s">
        <v>20</v>
      </c>
      <c r="C3485" t="s">
        <v>57</v>
      </c>
      <c r="D3485" t="s">
        <v>348</v>
      </c>
      <c r="E3485" t="s">
        <v>675</v>
      </c>
      <c r="F3485" t="s">
        <v>2022</v>
      </c>
    </row>
    <row r="3486" spans="1:6" x14ac:dyDescent="0.25">
      <c r="A3486" t="s">
        <v>7</v>
      </c>
      <c r="B3486" t="s">
        <v>20</v>
      </c>
      <c r="C3486" t="s">
        <v>55</v>
      </c>
      <c r="D3486" t="s">
        <v>359</v>
      </c>
      <c r="E3486" t="s">
        <v>686</v>
      </c>
      <c r="F3486" t="s">
        <v>1404</v>
      </c>
    </row>
    <row r="3487" spans="1:6" x14ac:dyDescent="0.25">
      <c r="A3487" t="s">
        <v>7</v>
      </c>
      <c r="B3487" t="s">
        <v>20</v>
      </c>
      <c r="C3487" t="s">
        <v>80</v>
      </c>
      <c r="D3487" t="s">
        <v>335</v>
      </c>
      <c r="E3487" t="s">
        <v>662</v>
      </c>
      <c r="F3487" t="s">
        <v>2023</v>
      </c>
    </row>
    <row r="3488" spans="1:6" x14ac:dyDescent="0.25">
      <c r="A3488" t="s">
        <v>7</v>
      </c>
      <c r="B3488" t="s">
        <v>20</v>
      </c>
      <c r="C3488" t="s">
        <v>86</v>
      </c>
      <c r="D3488" t="s">
        <v>375</v>
      </c>
      <c r="E3488" t="s">
        <v>701</v>
      </c>
      <c r="F3488" t="s">
        <v>2024</v>
      </c>
    </row>
    <row r="3489" spans="1:6" x14ac:dyDescent="0.25">
      <c r="A3489" t="s">
        <v>7</v>
      </c>
      <c r="B3489" t="s">
        <v>20</v>
      </c>
      <c r="C3489" t="s">
        <v>101</v>
      </c>
      <c r="D3489" t="s">
        <v>343</v>
      </c>
      <c r="E3489" t="s">
        <v>670</v>
      </c>
      <c r="F3489" t="s">
        <v>1467</v>
      </c>
    </row>
    <row r="3490" spans="1:6" x14ac:dyDescent="0.25">
      <c r="A3490" t="s">
        <v>7</v>
      </c>
      <c r="B3490" t="s">
        <v>20</v>
      </c>
      <c r="C3490" t="s">
        <v>29</v>
      </c>
      <c r="D3490" t="s">
        <v>147</v>
      </c>
      <c r="E3490" t="s">
        <v>524</v>
      </c>
      <c r="F3490" t="s">
        <v>2025</v>
      </c>
    </row>
    <row r="3491" spans="1:6" x14ac:dyDescent="0.25">
      <c r="A3491" t="s">
        <v>7</v>
      </c>
      <c r="B3491" t="s">
        <v>20</v>
      </c>
      <c r="C3491" t="s">
        <v>22</v>
      </c>
      <c r="D3491" t="s">
        <v>302</v>
      </c>
      <c r="E3491" t="s">
        <v>635</v>
      </c>
      <c r="F3491" t="s">
        <v>2026</v>
      </c>
    </row>
    <row r="3492" spans="1:6" x14ac:dyDescent="0.25">
      <c r="A3492" t="s">
        <v>7</v>
      </c>
      <c r="B3492" t="s">
        <v>20</v>
      </c>
      <c r="C3492" t="s">
        <v>46</v>
      </c>
      <c r="D3492" t="s">
        <v>311</v>
      </c>
      <c r="E3492" t="s">
        <v>643</v>
      </c>
      <c r="F3492" t="s">
        <v>2027</v>
      </c>
    </row>
    <row r="3493" spans="1:6" x14ac:dyDescent="0.25">
      <c r="A3493" t="s">
        <v>7</v>
      </c>
      <c r="B3493" t="s">
        <v>20</v>
      </c>
      <c r="C3493" t="s">
        <v>56</v>
      </c>
      <c r="D3493" t="s">
        <v>346</v>
      </c>
      <c r="E3493" t="s">
        <v>673</v>
      </c>
      <c r="F3493" t="s">
        <v>2028</v>
      </c>
    </row>
    <row r="3494" spans="1:6" x14ac:dyDescent="0.25">
      <c r="A3494" t="s">
        <v>7</v>
      </c>
      <c r="B3494" t="s">
        <v>20</v>
      </c>
      <c r="C3494" t="s">
        <v>59</v>
      </c>
      <c r="D3494" t="s">
        <v>285</v>
      </c>
      <c r="E3494" t="s">
        <v>619</v>
      </c>
      <c r="F3494" t="s">
        <v>1791</v>
      </c>
    </row>
    <row r="3495" spans="1:6" x14ac:dyDescent="0.25">
      <c r="A3495" t="s">
        <v>7</v>
      </c>
      <c r="B3495" t="s">
        <v>20</v>
      </c>
      <c r="C3495" t="s">
        <v>25</v>
      </c>
      <c r="D3495" t="s">
        <v>342</v>
      </c>
      <c r="E3495" t="s">
        <v>669</v>
      </c>
      <c r="F3495" t="s">
        <v>1968</v>
      </c>
    </row>
    <row r="3496" spans="1:6" x14ac:dyDescent="0.25">
      <c r="A3496" t="s">
        <v>7</v>
      </c>
      <c r="B3496" t="s">
        <v>20</v>
      </c>
      <c r="C3496" t="s">
        <v>37</v>
      </c>
      <c r="D3496" t="s">
        <v>270</v>
      </c>
      <c r="E3496" t="s">
        <v>607</v>
      </c>
      <c r="F3496" t="s">
        <v>2029</v>
      </c>
    </row>
    <row r="3497" spans="1:6" x14ac:dyDescent="0.25">
      <c r="A3497" t="s">
        <v>7</v>
      </c>
      <c r="B3497" t="s">
        <v>20</v>
      </c>
      <c r="C3497" t="s">
        <v>61</v>
      </c>
      <c r="D3497" t="s">
        <v>207</v>
      </c>
      <c r="E3497" t="s">
        <v>576</v>
      </c>
      <c r="F3497" t="s">
        <v>2030</v>
      </c>
    </row>
    <row r="3498" spans="1:6" x14ac:dyDescent="0.25">
      <c r="A3498" t="s">
        <v>7</v>
      </c>
      <c r="B3498" t="s">
        <v>20</v>
      </c>
      <c r="C3498" t="s">
        <v>43</v>
      </c>
      <c r="D3498" t="s">
        <v>319</v>
      </c>
      <c r="E3498" t="s">
        <v>622</v>
      </c>
      <c r="F3498" t="s">
        <v>2031</v>
      </c>
    </row>
    <row r="3499" spans="1:6" x14ac:dyDescent="0.25">
      <c r="A3499" t="s">
        <v>7</v>
      </c>
      <c r="B3499" t="s">
        <v>20</v>
      </c>
      <c r="C3499" t="s">
        <v>107</v>
      </c>
      <c r="D3499" t="s">
        <v>376</v>
      </c>
      <c r="E3499" t="s">
        <v>702</v>
      </c>
      <c r="F3499" t="s">
        <v>2032</v>
      </c>
    </row>
    <row r="3500" spans="1:6" x14ac:dyDescent="0.25">
      <c r="A3500" t="s">
        <v>7</v>
      </c>
      <c r="B3500" t="s">
        <v>20</v>
      </c>
      <c r="C3500" t="s">
        <v>45</v>
      </c>
      <c r="D3500" t="s">
        <v>170</v>
      </c>
      <c r="E3500" t="s">
        <v>546</v>
      </c>
      <c r="F3500" t="s">
        <v>2033</v>
      </c>
    </row>
    <row r="3501" spans="1:6" x14ac:dyDescent="0.25">
      <c r="A3501" t="s">
        <v>7</v>
      </c>
      <c r="B3501" t="s">
        <v>20</v>
      </c>
      <c r="C3501" t="s">
        <v>61</v>
      </c>
      <c r="D3501" t="s">
        <v>320</v>
      </c>
      <c r="E3501" t="s">
        <v>649</v>
      </c>
      <c r="F3501" t="s">
        <v>1191</v>
      </c>
    </row>
    <row r="3502" spans="1:6" x14ac:dyDescent="0.25">
      <c r="A3502" t="s">
        <v>7</v>
      </c>
      <c r="B3502" t="s">
        <v>20</v>
      </c>
      <c r="C3502" t="s">
        <v>56</v>
      </c>
      <c r="D3502" t="s">
        <v>187</v>
      </c>
      <c r="E3502" t="s">
        <v>561</v>
      </c>
      <c r="F3502" t="s">
        <v>1419</v>
      </c>
    </row>
    <row r="3503" spans="1:6" x14ac:dyDescent="0.25">
      <c r="A3503" t="s">
        <v>7</v>
      </c>
      <c r="B3503" t="s">
        <v>20</v>
      </c>
      <c r="C3503" t="s">
        <v>29</v>
      </c>
      <c r="D3503" t="s">
        <v>272</v>
      </c>
      <c r="E3503" t="s">
        <v>608</v>
      </c>
      <c r="F3503" t="s">
        <v>957</v>
      </c>
    </row>
    <row r="3504" spans="1:6" x14ac:dyDescent="0.25">
      <c r="A3504" t="s">
        <v>7</v>
      </c>
      <c r="B3504" t="s">
        <v>20</v>
      </c>
      <c r="C3504" t="s">
        <v>33</v>
      </c>
      <c r="D3504" t="s">
        <v>153</v>
      </c>
      <c r="E3504" t="s">
        <v>530</v>
      </c>
      <c r="F3504" t="s">
        <v>1005</v>
      </c>
    </row>
    <row r="3505" spans="1:6" x14ac:dyDescent="0.25">
      <c r="A3505" t="s">
        <v>7</v>
      </c>
      <c r="B3505" t="s">
        <v>20</v>
      </c>
      <c r="C3505" t="s">
        <v>39</v>
      </c>
      <c r="D3505" t="s">
        <v>161</v>
      </c>
      <c r="E3505" t="s">
        <v>538</v>
      </c>
      <c r="F3505" t="s">
        <v>2034</v>
      </c>
    </row>
    <row r="3506" spans="1:6" x14ac:dyDescent="0.25">
      <c r="A3506" t="s">
        <v>7</v>
      </c>
      <c r="B3506" t="s">
        <v>20</v>
      </c>
      <c r="C3506" t="s">
        <v>27</v>
      </c>
      <c r="D3506" t="s">
        <v>171</v>
      </c>
      <c r="E3506" t="s">
        <v>547</v>
      </c>
      <c r="F3506" t="s">
        <v>1006</v>
      </c>
    </row>
    <row r="3507" spans="1:6" x14ac:dyDescent="0.25">
      <c r="A3507" t="s">
        <v>7</v>
      </c>
      <c r="B3507" t="s">
        <v>20</v>
      </c>
      <c r="C3507" t="s">
        <v>55</v>
      </c>
      <c r="D3507" t="s">
        <v>186</v>
      </c>
      <c r="E3507" t="s">
        <v>560</v>
      </c>
      <c r="F3507" t="s">
        <v>1194</v>
      </c>
    </row>
    <row r="3508" spans="1:6" x14ac:dyDescent="0.25">
      <c r="A3508" t="s">
        <v>7</v>
      </c>
      <c r="B3508" t="s">
        <v>20</v>
      </c>
      <c r="C3508" t="s">
        <v>42</v>
      </c>
      <c r="D3508" t="s">
        <v>165</v>
      </c>
      <c r="E3508" t="s">
        <v>541</v>
      </c>
      <c r="F3508" t="s">
        <v>2035</v>
      </c>
    </row>
    <row r="3509" spans="1:6" x14ac:dyDescent="0.25">
      <c r="A3509" t="s">
        <v>7</v>
      </c>
      <c r="B3509" t="s">
        <v>20</v>
      </c>
      <c r="C3509" t="s">
        <v>62</v>
      </c>
      <c r="D3509" t="s">
        <v>213</v>
      </c>
      <c r="E3509" t="s">
        <v>582</v>
      </c>
      <c r="F3509" t="s">
        <v>1611</v>
      </c>
    </row>
    <row r="3510" spans="1:6" x14ac:dyDescent="0.25">
      <c r="A3510" t="s">
        <v>7</v>
      </c>
      <c r="B3510" t="s">
        <v>20</v>
      </c>
      <c r="C3510" t="s">
        <v>30</v>
      </c>
      <c r="D3510" t="s">
        <v>349</v>
      </c>
      <c r="E3510" t="s">
        <v>676</v>
      </c>
      <c r="F3510" t="s">
        <v>2036</v>
      </c>
    </row>
    <row r="3511" spans="1:6" x14ac:dyDescent="0.25">
      <c r="A3511" t="s">
        <v>7</v>
      </c>
      <c r="B3511" t="s">
        <v>20</v>
      </c>
      <c r="C3511" t="s">
        <v>55</v>
      </c>
      <c r="D3511" t="s">
        <v>347</v>
      </c>
      <c r="E3511" t="s">
        <v>674</v>
      </c>
      <c r="F3511" t="s">
        <v>1072</v>
      </c>
    </row>
    <row r="3512" spans="1:6" x14ac:dyDescent="0.25">
      <c r="A3512" t="s">
        <v>7</v>
      </c>
      <c r="B3512" t="s">
        <v>20</v>
      </c>
      <c r="C3512" t="s">
        <v>22</v>
      </c>
      <c r="D3512" t="s">
        <v>345</v>
      </c>
      <c r="E3512" t="s">
        <v>672</v>
      </c>
      <c r="F3512" t="s">
        <v>2037</v>
      </c>
    </row>
    <row r="3513" spans="1:6" x14ac:dyDescent="0.25">
      <c r="A3513" t="s">
        <v>7</v>
      </c>
      <c r="B3513" t="s">
        <v>20</v>
      </c>
      <c r="C3513" t="s">
        <v>108</v>
      </c>
      <c r="D3513" t="s">
        <v>377</v>
      </c>
      <c r="E3513" t="s">
        <v>703</v>
      </c>
      <c r="F3513" t="s">
        <v>1196</v>
      </c>
    </row>
    <row r="3514" spans="1:6" x14ac:dyDescent="0.25">
      <c r="A3514" t="s">
        <v>7</v>
      </c>
      <c r="B3514" t="s">
        <v>20</v>
      </c>
      <c r="C3514" t="s">
        <v>75</v>
      </c>
      <c r="D3514" t="s">
        <v>243</v>
      </c>
      <c r="E3514" t="s">
        <v>595</v>
      </c>
      <c r="F3514" t="s">
        <v>919</v>
      </c>
    </row>
    <row r="3515" spans="1:6" x14ac:dyDescent="0.25">
      <c r="A3515" t="s">
        <v>7</v>
      </c>
      <c r="B3515" t="s">
        <v>20</v>
      </c>
      <c r="C3515" t="s">
        <v>47</v>
      </c>
      <c r="D3515" t="s">
        <v>208</v>
      </c>
      <c r="E3515" t="s">
        <v>577</v>
      </c>
      <c r="F3515" t="s">
        <v>1014</v>
      </c>
    </row>
    <row r="3516" spans="1:6" x14ac:dyDescent="0.25">
      <c r="A3516" t="s">
        <v>7</v>
      </c>
      <c r="B3516" t="s">
        <v>20</v>
      </c>
      <c r="C3516" t="s">
        <v>99</v>
      </c>
      <c r="D3516" t="s">
        <v>330</v>
      </c>
      <c r="E3516" t="s">
        <v>658</v>
      </c>
      <c r="F3516" t="s">
        <v>2038</v>
      </c>
    </row>
    <row r="3517" spans="1:6" x14ac:dyDescent="0.25">
      <c r="A3517" t="s">
        <v>7</v>
      </c>
      <c r="B3517" t="s">
        <v>20</v>
      </c>
      <c r="C3517" t="s">
        <v>38</v>
      </c>
      <c r="D3517" t="s">
        <v>367</v>
      </c>
      <c r="E3517" t="s">
        <v>693</v>
      </c>
      <c r="F3517" t="s">
        <v>1799</v>
      </c>
    </row>
    <row r="3518" spans="1:6" x14ac:dyDescent="0.25">
      <c r="A3518" t="s">
        <v>7</v>
      </c>
      <c r="B3518" t="s">
        <v>20</v>
      </c>
      <c r="C3518" t="s">
        <v>53</v>
      </c>
      <c r="D3518" t="s">
        <v>184</v>
      </c>
      <c r="E3518" t="s">
        <v>558</v>
      </c>
      <c r="F3518" t="s">
        <v>1370</v>
      </c>
    </row>
    <row r="3519" spans="1:6" x14ac:dyDescent="0.25">
      <c r="A3519" t="s">
        <v>7</v>
      </c>
      <c r="B3519" t="s">
        <v>20</v>
      </c>
      <c r="C3519" t="s">
        <v>50</v>
      </c>
      <c r="D3519" t="s">
        <v>178</v>
      </c>
      <c r="E3519" t="s">
        <v>519</v>
      </c>
      <c r="F3519" t="s">
        <v>2039</v>
      </c>
    </row>
    <row r="3520" spans="1:6" x14ac:dyDescent="0.25">
      <c r="A3520" t="s">
        <v>7</v>
      </c>
      <c r="B3520" t="s">
        <v>20</v>
      </c>
      <c r="C3520" t="s">
        <v>45</v>
      </c>
      <c r="D3520" t="s">
        <v>378</v>
      </c>
      <c r="E3520" t="s">
        <v>704</v>
      </c>
      <c r="F3520" t="s">
        <v>1975</v>
      </c>
    </row>
    <row r="3521" spans="1:6" x14ac:dyDescent="0.25">
      <c r="A3521" t="s">
        <v>7</v>
      </c>
      <c r="B3521" t="s">
        <v>20</v>
      </c>
      <c r="C3521" t="s">
        <v>85</v>
      </c>
      <c r="D3521" t="s">
        <v>351</v>
      </c>
      <c r="E3521" t="s">
        <v>678</v>
      </c>
      <c r="F3521" t="s">
        <v>1493</v>
      </c>
    </row>
    <row r="3522" spans="1:6" x14ac:dyDescent="0.25">
      <c r="A3522" t="s">
        <v>7</v>
      </c>
      <c r="B3522" t="s">
        <v>20</v>
      </c>
      <c r="C3522" t="s">
        <v>54</v>
      </c>
      <c r="D3522" t="s">
        <v>185</v>
      </c>
      <c r="E3522" t="s">
        <v>559</v>
      </c>
      <c r="F3522" t="s">
        <v>1263</v>
      </c>
    </row>
    <row r="3523" spans="1:6" x14ac:dyDescent="0.25">
      <c r="A3523" t="s">
        <v>7</v>
      </c>
      <c r="B3523" t="s">
        <v>20</v>
      </c>
      <c r="C3523" t="s">
        <v>38</v>
      </c>
      <c r="D3523" t="s">
        <v>199</v>
      </c>
      <c r="E3523" t="s">
        <v>570</v>
      </c>
      <c r="F3523" t="s">
        <v>2040</v>
      </c>
    </row>
    <row r="3524" spans="1:6" x14ac:dyDescent="0.25">
      <c r="A3524" t="s">
        <v>7</v>
      </c>
      <c r="B3524" t="s">
        <v>20</v>
      </c>
      <c r="C3524" t="s">
        <v>27</v>
      </c>
      <c r="D3524" t="s">
        <v>323</v>
      </c>
      <c r="E3524" t="s">
        <v>652</v>
      </c>
      <c r="F3524" t="s">
        <v>2041</v>
      </c>
    </row>
    <row r="3525" spans="1:6" x14ac:dyDescent="0.25">
      <c r="A3525" t="s">
        <v>7</v>
      </c>
      <c r="B3525" t="s">
        <v>20</v>
      </c>
      <c r="C3525" t="s">
        <v>57</v>
      </c>
      <c r="D3525" t="s">
        <v>200</v>
      </c>
      <c r="E3525" t="s">
        <v>519</v>
      </c>
      <c r="F3525" t="s">
        <v>1918</v>
      </c>
    </row>
    <row r="3526" spans="1:6" x14ac:dyDescent="0.25">
      <c r="A3526" t="s">
        <v>7</v>
      </c>
      <c r="B3526" t="s">
        <v>20</v>
      </c>
      <c r="C3526" t="s">
        <v>34</v>
      </c>
      <c r="D3526" t="s">
        <v>350</v>
      </c>
      <c r="E3526" t="s">
        <v>677</v>
      </c>
      <c r="F3526" t="s">
        <v>967</v>
      </c>
    </row>
    <row r="3527" spans="1:6" x14ac:dyDescent="0.25">
      <c r="A3527" t="s">
        <v>7</v>
      </c>
      <c r="B3527" t="s">
        <v>20</v>
      </c>
      <c r="C3527" t="s">
        <v>38</v>
      </c>
      <c r="D3527" t="s">
        <v>188</v>
      </c>
      <c r="E3527" t="s">
        <v>562</v>
      </c>
      <c r="F3527" t="s">
        <v>1207</v>
      </c>
    </row>
    <row r="3528" spans="1:6" x14ac:dyDescent="0.25">
      <c r="A3528" t="s">
        <v>7</v>
      </c>
      <c r="B3528" t="s">
        <v>20</v>
      </c>
      <c r="C3528" t="s">
        <v>45</v>
      </c>
      <c r="D3528" t="s">
        <v>379</v>
      </c>
      <c r="E3528" t="s">
        <v>705</v>
      </c>
      <c r="F3528" t="s">
        <v>1207</v>
      </c>
    </row>
    <row r="3529" spans="1:6" x14ac:dyDescent="0.25">
      <c r="A3529" t="s">
        <v>7</v>
      </c>
      <c r="B3529" t="s">
        <v>20</v>
      </c>
      <c r="C3529" t="s">
        <v>66</v>
      </c>
      <c r="D3529" t="s">
        <v>219</v>
      </c>
      <c r="E3529" t="s">
        <v>586</v>
      </c>
      <c r="F3529" t="s">
        <v>869</v>
      </c>
    </row>
    <row r="3530" spans="1:6" x14ac:dyDescent="0.25">
      <c r="A3530" t="s">
        <v>7</v>
      </c>
      <c r="B3530" t="s">
        <v>20</v>
      </c>
      <c r="C3530" t="s">
        <v>105</v>
      </c>
      <c r="D3530" t="s">
        <v>368</v>
      </c>
      <c r="E3530" t="s">
        <v>694</v>
      </c>
      <c r="F3530" t="s">
        <v>1210</v>
      </c>
    </row>
    <row r="3531" spans="1:6" x14ac:dyDescent="0.25">
      <c r="A3531" t="s">
        <v>7</v>
      </c>
      <c r="B3531" t="s">
        <v>20</v>
      </c>
      <c r="C3531" t="s">
        <v>85</v>
      </c>
      <c r="D3531" t="s">
        <v>283</v>
      </c>
      <c r="E3531" t="s">
        <v>617</v>
      </c>
      <c r="F3531" t="s">
        <v>1317</v>
      </c>
    </row>
    <row r="3532" spans="1:6" x14ac:dyDescent="0.25">
      <c r="A3532" t="s">
        <v>7</v>
      </c>
      <c r="B3532" t="s">
        <v>20</v>
      </c>
      <c r="C3532" t="s">
        <v>63</v>
      </c>
      <c r="D3532" t="s">
        <v>214</v>
      </c>
      <c r="E3532" t="s">
        <v>583</v>
      </c>
      <c r="F3532" t="s">
        <v>872</v>
      </c>
    </row>
    <row r="3533" spans="1:6" x14ac:dyDescent="0.25">
      <c r="A3533" t="s">
        <v>7</v>
      </c>
      <c r="B3533" t="s">
        <v>20</v>
      </c>
      <c r="C3533" t="s">
        <v>67</v>
      </c>
      <c r="D3533" t="s">
        <v>301</v>
      </c>
      <c r="E3533" t="s">
        <v>634</v>
      </c>
      <c r="F3533" t="s">
        <v>1088</v>
      </c>
    </row>
    <row r="3534" spans="1:6" x14ac:dyDescent="0.25">
      <c r="A3534" t="s">
        <v>7</v>
      </c>
      <c r="B3534" t="s">
        <v>20</v>
      </c>
      <c r="C3534" t="s">
        <v>41</v>
      </c>
      <c r="D3534" t="s">
        <v>164</v>
      </c>
      <c r="E3534" t="s">
        <v>540</v>
      </c>
      <c r="F3534" t="s">
        <v>1024</v>
      </c>
    </row>
    <row r="3535" spans="1:6" x14ac:dyDescent="0.25">
      <c r="A3535" t="s">
        <v>7</v>
      </c>
      <c r="B3535" t="s">
        <v>20</v>
      </c>
      <c r="C3535" t="s">
        <v>60</v>
      </c>
      <c r="D3535" t="s">
        <v>337</v>
      </c>
      <c r="E3535" t="s">
        <v>664</v>
      </c>
      <c r="F3535" t="s">
        <v>2042</v>
      </c>
    </row>
    <row r="3536" spans="1:6" x14ac:dyDescent="0.25">
      <c r="A3536" t="s">
        <v>7</v>
      </c>
      <c r="B3536" t="s">
        <v>20</v>
      </c>
      <c r="C3536" t="s">
        <v>37</v>
      </c>
      <c r="D3536" t="s">
        <v>159</v>
      </c>
      <c r="E3536" t="s">
        <v>536</v>
      </c>
      <c r="F3536" t="s">
        <v>926</v>
      </c>
    </row>
    <row r="3537" spans="1:6" x14ac:dyDescent="0.25">
      <c r="A3537" t="s">
        <v>7</v>
      </c>
      <c r="B3537" t="s">
        <v>20</v>
      </c>
      <c r="C3537" t="s">
        <v>54</v>
      </c>
      <c r="D3537" t="s">
        <v>204</v>
      </c>
      <c r="E3537" t="s">
        <v>574</v>
      </c>
      <c r="F3537" t="s">
        <v>1269</v>
      </c>
    </row>
    <row r="3538" spans="1:6" x14ac:dyDescent="0.25">
      <c r="A3538" t="s">
        <v>7</v>
      </c>
      <c r="B3538" t="s">
        <v>20</v>
      </c>
      <c r="C3538" t="s">
        <v>36</v>
      </c>
      <c r="D3538" t="s">
        <v>158</v>
      </c>
      <c r="E3538" t="s">
        <v>535</v>
      </c>
      <c r="F3538" t="s">
        <v>2043</v>
      </c>
    </row>
    <row r="3539" spans="1:6" x14ac:dyDescent="0.25">
      <c r="A3539" t="s">
        <v>7</v>
      </c>
      <c r="B3539" t="s">
        <v>20</v>
      </c>
      <c r="C3539" t="s">
        <v>27</v>
      </c>
      <c r="D3539" t="s">
        <v>245</v>
      </c>
      <c r="E3539" t="s">
        <v>519</v>
      </c>
      <c r="F3539" t="s">
        <v>879</v>
      </c>
    </row>
    <row r="3540" spans="1:6" x14ac:dyDescent="0.25">
      <c r="A3540" t="s">
        <v>7</v>
      </c>
      <c r="B3540" t="s">
        <v>20</v>
      </c>
      <c r="C3540" t="s">
        <v>55</v>
      </c>
      <c r="D3540" t="s">
        <v>308</v>
      </c>
      <c r="E3540" t="s">
        <v>640</v>
      </c>
      <c r="F3540" t="s">
        <v>928</v>
      </c>
    </row>
    <row r="3541" spans="1:6" x14ac:dyDescent="0.25">
      <c r="A3541" t="s">
        <v>7</v>
      </c>
      <c r="B3541" t="s">
        <v>20</v>
      </c>
      <c r="C3541" t="s">
        <v>86</v>
      </c>
      <c r="D3541" t="s">
        <v>287</v>
      </c>
      <c r="E3541" t="s">
        <v>621</v>
      </c>
      <c r="F3541" t="s">
        <v>976</v>
      </c>
    </row>
    <row r="3542" spans="1:6" x14ac:dyDescent="0.25">
      <c r="A3542" t="s">
        <v>7</v>
      </c>
      <c r="B3542" t="s">
        <v>20</v>
      </c>
      <c r="C3542" t="s">
        <v>30</v>
      </c>
      <c r="D3542" t="s">
        <v>148</v>
      </c>
      <c r="E3542" t="s">
        <v>525</v>
      </c>
      <c r="F3542" t="s">
        <v>886</v>
      </c>
    </row>
    <row r="3543" spans="1:6" x14ac:dyDescent="0.25">
      <c r="A3543" t="s">
        <v>7</v>
      </c>
      <c r="B3543" t="s">
        <v>20</v>
      </c>
      <c r="C3543" t="s">
        <v>48</v>
      </c>
      <c r="D3543" t="s">
        <v>371</v>
      </c>
      <c r="E3543" t="s">
        <v>697</v>
      </c>
      <c r="F3543" t="s">
        <v>1322</v>
      </c>
    </row>
    <row r="3544" spans="1:6" x14ac:dyDescent="0.25">
      <c r="A3544" t="s">
        <v>7</v>
      </c>
      <c r="B3544" t="s">
        <v>20</v>
      </c>
      <c r="C3544" t="s">
        <v>91</v>
      </c>
      <c r="D3544" t="s">
        <v>307</v>
      </c>
      <c r="E3544" t="s">
        <v>639</v>
      </c>
      <c r="F3544" t="s">
        <v>1322</v>
      </c>
    </row>
    <row r="3545" spans="1:6" x14ac:dyDescent="0.25">
      <c r="A3545" t="s">
        <v>7</v>
      </c>
      <c r="B3545" t="s">
        <v>20</v>
      </c>
      <c r="C3545" t="s">
        <v>38</v>
      </c>
      <c r="D3545" t="s">
        <v>206</v>
      </c>
      <c r="E3545" t="s">
        <v>575</v>
      </c>
      <c r="F3545" t="s">
        <v>1322</v>
      </c>
    </row>
    <row r="3546" spans="1:6" x14ac:dyDescent="0.25">
      <c r="A3546" t="s">
        <v>7</v>
      </c>
      <c r="B3546" t="s">
        <v>20</v>
      </c>
      <c r="C3546" t="s">
        <v>50</v>
      </c>
      <c r="D3546" t="s">
        <v>325</v>
      </c>
      <c r="E3546" t="s">
        <v>654</v>
      </c>
      <c r="F3546" t="s">
        <v>1322</v>
      </c>
    </row>
    <row r="3547" spans="1:6" x14ac:dyDescent="0.25">
      <c r="A3547" t="s">
        <v>7</v>
      </c>
      <c r="B3547" t="s">
        <v>20</v>
      </c>
      <c r="C3547" t="s">
        <v>49</v>
      </c>
      <c r="D3547" t="s">
        <v>257</v>
      </c>
      <c r="E3547" t="s">
        <v>601</v>
      </c>
      <c r="F3547" t="s">
        <v>1030</v>
      </c>
    </row>
    <row r="3548" spans="1:6" x14ac:dyDescent="0.25">
      <c r="A3548" t="s">
        <v>7</v>
      </c>
      <c r="B3548" t="s">
        <v>20</v>
      </c>
      <c r="C3548" t="s">
        <v>99</v>
      </c>
      <c r="D3548" t="s">
        <v>332</v>
      </c>
      <c r="E3548" t="s">
        <v>659</v>
      </c>
      <c r="F3548" t="s">
        <v>931</v>
      </c>
    </row>
    <row r="3549" spans="1:6" x14ac:dyDescent="0.25">
      <c r="A3549" t="s">
        <v>7</v>
      </c>
      <c r="B3549" t="s">
        <v>20</v>
      </c>
      <c r="C3549" t="s">
        <v>36</v>
      </c>
      <c r="D3549" t="s">
        <v>276</v>
      </c>
      <c r="E3549" t="s">
        <v>612</v>
      </c>
      <c r="F3549" t="s">
        <v>931</v>
      </c>
    </row>
    <row r="3550" spans="1:6" x14ac:dyDescent="0.25">
      <c r="A3550" t="s">
        <v>7</v>
      </c>
      <c r="B3550" t="s">
        <v>20</v>
      </c>
      <c r="C3550" t="s">
        <v>22</v>
      </c>
      <c r="D3550" t="s">
        <v>354</v>
      </c>
      <c r="E3550" t="s">
        <v>681</v>
      </c>
      <c r="F3550" t="s">
        <v>1153</v>
      </c>
    </row>
    <row r="3551" spans="1:6" x14ac:dyDescent="0.25">
      <c r="A3551" t="s">
        <v>7</v>
      </c>
      <c r="B3551" t="s">
        <v>20</v>
      </c>
      <c r="C3551" t="s">
        <v>93</v>
      </c>
      <c r="D3551" t="s">
        <v>316</v>
      </c>
      <c r="E3551" t="s">
        <v>647</v>
      </c>
      <c r="F3551" t="s">
        <v>932</v>
      </c>
    </row>
    <row r="3552" spans="1:6" x14ac:dyDescent="0.25">
      <c r="A3552" t="s">
        <v>7</v>
      </c>
      <c r="B3552" t="s">
        <v>20</v>
      </c>
      <c r="C3552" t="s">
        <v>59</v>
      </c>
      <c r="D3552" t="s">
        <v>203</v>
      </c>
      <c r="E3552" t="s">
        <v>573</v>
      </c>
      <c r="F3552" t="s">
        <v>1033</v>
      </c>
    </row>
    <row r="3553" spans="1:6" x14ac:dyDescent="0.25">
      <c r="A3553" t="s">
        <v>7</v>
      </c>
      <c r="B3553" t="s">
        <v>20</v>
      </c>
      <c r="C3553" t="s">
        <v>24</v>
      </c>
      <c r="D3553" t="s">
        <v>202</v>
      </c>
      <c r="E3553" t="s">
        <v>572</v>
      </c>
      <c r="F3553" t="s">
        <v>1034</v>
      </c>
    </row>
    <row r="3554" spans="1:6" x14ac:dyDescent="0.25">
      <c r="A3554" t="s">
        <v>7</v>
      </c>
      <c r="B3554" t="s">
        <v>20</v>
      </c>
      <c r="C3554" t="s">
        <v>94</v>
      </c>
      <c r="D3554" t="s">
        <v>314</v>
      </c>
      <c r="E3554" t="s">
        <v>645</v>
      </c>
      <c r="F3554" t="s">
        <v>891</v>
      </c>
    </row>
    <row r="3555" spans="1:6" x14ac:dyDescent="0.25">
      <c r="A3555" t="s">
        <v>7</v>
      </c>
      <c r="B3555" t="s">
        <v>20</v>
      </c>
      <c r="C3555" t="s">
        <v>80</v>
      </c>
      <c r="D3555" t="s">
        <v>277</v>
      </c>
      <c r="E3555" t="s">
        <v>519</v>
      </c>
      <c r="F3555" t="s">
        <v>892</v>
      </c>
    </row>
    <row r="3556" spans="1:6" x14ac:dyDescent="0.25">
      <c r="A3556" t="s">
        <v>7</v>
      </c>
      <c r="B3556" t="s">
        <v>20</v>
      </c>
      <c r="C3556" t="s">
        <v>26</v>
      </c>
      <c r="D3556" t="s">
        <v>369</v>
      </c>
      <c r="E3556" t="s">
        <v>695</v>
      </c>
      <c r="F3556" t="s">
        <v>1036</v>
      </c>
    </row>
    <row r="3557" spans="1:6" x14ac:dyDescent="0.25">
      <c r="A3557" t="s">
        <v>7</v>
      </c>
      <c r="B3557" t="s">
        <v>20</v>
      </c>
      <c r="C3557" t="s">
        <v>92</v>
      </c>
      <c r="D3557" t="s">
        <v>309</v>
      </c>
      <c r="E3557" t="s">
        <v>641</v>
      </c>
      <c r="F3557" t="s">
        <v>1036</v>
      </c>
    </row>
    <row r="3558" spans="1:6" x14ac:dyDescent="0.25">
      <c r="A3558" t="s">
        <v>7</v>
      </c>
      <c r="B3558" t="s">
        <v>20</v>
      </c>
      <c r="C3558" t="s">
        <v>89</v>
      </c>
      <c r="D3558" t="s">
        <v>317</v>
      </c>
      <c r="E3558" t="s">
        <v>648</v>
      </c>
      <c r="F3558" t="s">
        <v>894</v>
      </c>
    </row>
    <row r="3559" spans="1:6" x14ac:dyDescent="0.25">
      <c r="A3559" t="s">
        <v>7</v>
      </c>
      <c r="B3559" t="s">
        <v>20</v>
      </c>
      <c r="C3559" t="s">
        <v>88</v>
      </c>
      <c r="D3559" t="s">
        <v>296</v>
      </c>
      <c r="E3559" t="s">
        <v>629</v>
      </c>
      <c r="F3559" t="s">
        <v>895</v>
      </c>
    </row>
    <row r="3560" spans="1:6" x14ac:dyDescent="0.25">
      <c r="A3560" t="s">
        <v>7</v>
      </c>
      <c r="B3560" t="s">
        <v>20</v>
      </c>
      <c r="C3560" t="s">
        <v>91</v>
      </c>
      <c r="D3560" t="s">
        <v>310</v>
      </c>
      <c r="E3560" t="s">
        <v>642</v>
      </c>
      <c r="F3560" t="s">
        <v>979</v>
      </c>
    </row>
    <row r="3561" spans="1:6" x14ac:dyDescent="0.25">
      <c r="A3561" t="s">
        <v>7</v>
      </c>
      <c r="B3561" t="s">
        <v>20</v>
      </c>
      <c r="C3561" t="s">
        <v>58</v>
      </c>
      <c r="D3561" t="s">
        <v>201</v>
      </c>
      <c r="E3561" t="s">
        <v>571</v>
      </c>
      <c r="F3561" t="s">
        <v>979</v>
      </c>
    </row>
    <row r="3562" spans="1:6" x14ac:dyDescent="0.25">
      <c r="A3562" t="s">
        <v>7</v>
      </c>
      <c r="B3562" t="s">
        <v>20</v>
      </c>
      <c r="C3562" t="s">
        <v>53</v>
      </c>
      <c r="D3562" t="s">
        <v>211</v>
      </c>
      <c r="E3562" t="s">
        <v>580</v>
      </c>
      <c r="F3562" t="s">
        <v>896</v>
      </c>
    </row>
    <row r="3563" spans="1:6" x14ac:dyDescent="0.25">
      <c r="A3563" t="s">
        <v>7</v>
      </c>
      <c r="B3563" t="s">
        <v>20</v>
      </c>
      <c r="C3563" t="s">
        <v>32</v>
      </c>
      <c r="D3563" t="s">
        <v>150</v>
      </c>
      <c r="E3563" t="s">
        <v>527</v>
      </c>
      <c r="F3563" t="s">
        <v>20</v>
      </c>
    </row>
    <row r="3564" spans="1:6" x14ac:dyDescent="0.25">
      <c r="A3564" t="s">
        <v>7</v>
      </c>
      <c r="B3564" t="s">
        <v>20</v>
      </c>
      <c r="C3564" t="s">
        <v>52</v>
      </c>
      <c r="D3564" t="s">
        <v>182</v>
      </c>
      <c r="E3564" t="s">
        <v>519</v>
      </c>
      <c r="F3564" t="s">
        <v>982</v>
      </c>
    </row>
    <row r="3565" spans="1:6" x14ac:dyDescent="0.25">
      <c r="A3565" t="s">
        <v>7</v>
      </c>
      <c r="B3565" t="s">
        <v>20</v>
      </c>
      <c r="C3565" t="s">
        <v>89</v>
      </c>
      <c r="D3565" t="s">
        <v>341</v>
      </c>
      <c r="E3565" t="s">
        <v>668</v>
      </c>
      <c r="F3565" t="s">
        <v>902</v>
      </c>
    </row>
    <row r="3566" spans="1:6" x14ac:dyDescent="0.25">
      <c r="A3566" t="s">
        <v>7</v>
      </c>
      <c r="B3566" t="s">
        <v>20</v>
      </c>
      <c r="C3566" t="s">
        <v>22</v>
      </c>
      <c r="D3566" t="s">
        <v>215</v>
      </c>
      <c r="E3566" t="s">
        <v>519</v>
      </c>
      <c r="F3566" t="s">
        <v>904</v>
      </c>
    </row>
    <row r="3567" spans="1:6" x14ac:dyDescent="0.25">
      <c r="A3567" t="s">
        <v>7</v>
      </c>
      <c r="B3567" t="s">
        <v>20</v>
      </c>
      <c r="C3567" t="s">
        <v>38</v>
      </c>
      <c r="D3567" t="s">
        <v>174</v>
      </c>
      <c r="E3567" t="s">
        <v>550</v>
      </c>
      <c r="F3567" t="s">
        <v>904</v>
      </c>
    </row>
    <row r="3568" spans="1:6" x14ac:dyDescent="0.25">
      <c r="A3568" t="s">
        <v>7</v>
      </c>
      <c r="B3568" t="s">
        <v>20</v>
      </c>
      <c r="C3568" t="s">
        <v>39</v>
      </c>
      <c r="D3568" t="s">
        <v>240</v>
      </c>
      <c r="E3568" t="s">
        <v>593</v>
      </c>
      <c r="F3568" t="s">
        <v>904</v>
      </c>
    </row>
    <row r="3569" spans="1:6" x14ac:dyDescent="0.25">
      <c r="A3569" t="s">
        <v>7</v>
      </c>
      <c r="B3569" t="s">
        <v>20</v>
      </c>
      <c r="C3569" t="s">
        <v>46</v>
      </c>
      <c r="D3569" t="s">
        <v>172</v>
      </c>
      <c r="E3569" t="s">
        <v>548</v>
      </c>
      <c r="F3569" t="s">
        <v>904</v>
      </c>
    </row>
    <row r="3570" spans="1:6" x14ac:dyDescent="0.25">
      <c r="A3570" t="s">
        <v>7</v>
      </c>
      <c r="B3570" t="s">
        <v>20</v>
      </c>
      <c r="C3570" t="s">
        <v>30</v>
      </c>
      <c r="D3570" t="s">
        <v>370</v>
      </c>
      <c r="E3570" t="s">
        <v>696</v>
      </c>
      <c r="F3570" t="s">
        <v>905</v>
      </c>
    </row>
    <row r="3571" spans="1:6" x14ac:dyDescent="0.25">
      <c r="A3571" t="s">
        <v>7</v>
      </c>
      <c r="B3571" t="s">
        <v>20</v>
      </c>
      <c r="C3571" t="s">
        <v>68</v>
      </c>
      <c r="D3571" t="s">
        <v>235</v>
      </c>
      <c r="E3571" t="s">
        <v>591</v>
      </c>
      <c r="F3571" t="s">
        <v>906</v>
      </c>
    </row>
    <row r="3572" spans="1:6" x14ac:dyDescent="0.25">
      <c r="A3572" t="s">
        <v>7</v>
      </c>
      <c r="B3572" t="s">
        <v>20</v>
      </c>
      <c r="C3572" t="s">
        <v>36</v>
      </c>
      <c r="D3572" t="s">
        <v>162</v>
      </c>
      <c r="E3572" t="s">
        <v>539</v>
      </c>
      <c r="F3572" t="s">
        <v>906</v>
      </c>
    </row>
    <row r="3573" spans="1:6" x14ac:dyDescent="0.25">
      <c r="A3573" t="s">
        <v>7</v>
      </c>
      <c r="B3573" t="s">
        <v>20</v>
      </c>
      <c r="C3573" t="s">
        <v>25</v>
      </c>
      <c r="D3573" t="s">
        <v>352</v>
      </c>
      <c r="E3573" t="s">
        <v>679</v>
      </c>
      <c r="F3573" t="s">
        <v>906</v>
      </c>
    </row>
    <row r="3574" spans="1:6" x14ac:dyDescent="0.25">
      <c r="A3574" t="s">
        <v>7</v>
      </c>
      <c r="B3574" t="s">
        <v>20</v>
      </c>
      <c r="C3574" t="s">
        <v>65</v>
      </c>
      <c r="D3574" t="s">
        <v>218</v>
      </c>
      <c r="E3574" t="s">
        <v>519</v>
      </c>
      <c r="F3574" t="s">
        <v>907</v>
      </c>
    </row>
    <row r="3575" spans="1:6" x14ac:dyDescent="0.25">
      <c r="A3575" t="s">
        <v>7</v>
      </c>
      <c r="B3575" t="s">
        <v>20</v>
      </c>
      <c r="C3575" t="s">
        <v>89</v>
      </c>
      <c r="D3575" t="s">
        <v>298</v>
      </c>
      <c r="E3575" t="s">
        <v>519</v>
      </c>
      <c r="F3575" t="s">
        <v>907</v>
      </c>
    </row>
    <row r="3576" spans="1:6" x14ac:dyDescent="0.25">
      <c r="A3576" t="s">
        <v>7</v>
      </c>
      <c r="B3576" t="s">
        <v>20</v>
      </c>
      <c r="C3576" t="s">
        <v>97</v>
      </c>
      <c r="D3576" t="s">
        <v>321</v>
      </c>
      <c r="E3576" t="s">
        <v>650</v>
      </c>
      <c r="F3576" t="s">
        <v>907</v>
      </c>
    </row>
    <row r="3577" spans="1:6" x14ac:dyDescent="0.25">
      <c r="A3577" t="s">
        <v>7</v>
      </c>
      <c r="B3577" t="s">
        <v>20</v>
      </c>
      <c r="C3577" t="s">
        <v>44</v>
      </c>
      <c r="D3577" t="s">
        <v>169</v>
      </c>
      <c r="E3577" t="s">
        <v>545</v>
      </c>
      <c r="F3577" t="s">
        <v>907</v>
      </c>
    </row>
    <row r="3578" spans="1:6" x14ac:dyDescent="0.25">
      <c r="A3578" t="s">
        <v>7</v>
      </c>
      <c r="B3578" t="s">
        <v>20</v>
      </c>
      <c r="C3578" t="s">
        <v>96</v>
      </c>
      <c r="D3578" t="s">
        <v>318</v>
      </c>
      <c r="E3578" t="s">
        <v>519</v>
      </c>
      <c r="F3578" t="s">
        <v>907</v>
      </c>
    </row>
    <row r="3579" spans="1:6" x14ac:dyDescent="0.25">
      <c r="A3579" t="s">
        <v>7</v>
      </c>
      <c r="B3579" t="s">
        <v>20</v>
      </c>
      <c r="C3579" t="s">
        <v>95</v>
      </c>
      <c r="D3579" t="s">
        <v>315</v>
      </c>
      <c r="E3579" t="s">
        <v>646</v>
      </c>
      <c r="F3579" t="s">
        <v>907</v>
      </c>
    </row>
    <row r="3580" spans="1:6" x14ac:dyDescent="0.25">
      <c r="A3580" t="s">
        <v>7</v>
      </c>
      <c r="B3580" t="s">
        <v>20</v>
      </c>
      <c r="C3580" t="s">
        <v>28</v>
      </c>
      <c r="D3580" t="s">
        <v>144</v>
      </c>
      <c r="E3580" t="s">
        <v>522</v>
      </c>
      <c r="F3580" t="s">
        <v>907</v>
      </c>
    </row>
    <row r="3581" spans="1:6" x14ac:dyDescent="0.25">
      <c r="A3581" t="s">
        <v>7</v>
      </c>
      <c r="B3581" t="s">
        <v>20</v>
      </c>
      <c r="C3581" t="s">
        <v>49</v>
      </c>
      <c r="D3581" t="s">
        <v>261</v>
      </c>
      <c r="E3581" t="s">
        <v>604</v>
      </c>
      <c r="F3581" t="s">
        <v>907</v>
      </c>
    </row>
    <row r="3582" spans="1:6" x14ac:dyDescent="0.25">
      <c r="A3582" t="s">
        <v>7</v>
      </c>
      <c r="B3582" t="s">
        <v>20</v>
      </c>
      <c r="C3582" t="s">
        <v>44</v>
      </c>
      <c r="D3582" t="s">
        <v>183</v>
      </c>
      <c r="E3582" t="s">
        <v>557</v>
      </c>
      <c r="F3582" t="s">
        <v>907</v>
      </c>
    </row>
    <row r="3583" spans="1:6" x14ac:dyDescent="0.25">
      <c r="A3583" t="s">
        <v>7</v>
      </c>
      <c r="B3583" t="s">
        <v>20</v>
      </c>
      <c r="C3583" t="s">
        <v>23</v>
      </c>
      <c r="D3583" t="s">
        <v>331</v>
      </c>
      <c r="E3583" t="s">
        <v>519</v>
      </c>
      <c r="F3583" t="s">
        <v>907</v>
      </c>
    </row>
    <row r="3584" spans="1:6" x14ac:dyDescent="0.25">
      <c r="A3584" t="s">
        <v>7</v>
      </c>
      <c r="B3584" t="s">
        <v>20</v>
      </c>
      <c r="C3584" t="s">
        <v>30</v>
      </c>
      <c r="D3584" t="s">
        <v>259</v>
      </c>
      <c r="E3584" t="s">
        <v>603</v>
      </c>
      <c r="F3584" t="s">
        <v>907</v>
      </c>
    </row>
    <row r="3585" spans="1:6" x14ac:dyDescent="0.25">
      <c r="A3585" t="s">
        <v>7</v>
      </c>
      <c r="B3585" t="s">
        <v>20</v>
      </c>
      <c r="C3585" t="s">
        <v>50</v>
      </c>
      <c r="D3585" t="s">
        <v>191</v>
      </c>
      <c r="E3585" t="s">
        <v>565</v>
      </c>
      <c r="F3585" t="s">
        <v>907</v>
      </c>
    </row>
    <row r="3586" spans="1:6" x14ac:dyDescent="0.25">
      <c r="A3586" t="s">
        <v>7</v>
      </c>
      <c r="B3586" t="s">
        <v>20</v>
      </c>
      <c r="C3586" t="s">
        <v>50</v>
      </c>
      <c r="D3586" t="s">
        <v>190</v>
      </c>
      <c r="E3586" t="s">
        <v>564</v>
      </c>
      <c r="F3586" t="s">
        <v>907</v>
      </c>
    </row>
    <row r="3587" spans="1:6" x14ac:dyDescent="0.25">
      <c r="A3587" t="s">
        <v>7</v>
      </c>
      <c r="B3587" t="s">
        <v>20</v>
      </c>
      <c r="C3587" t="s">
        <v>30</v>
      </c>
      <c r="D3587" t="s">
        <v>380</v>
      </c>
      <c r="E3587" t="s">
        <v>519</v>
      </c>
      <c r="F3587" t="s">
        <v>907</v>
      </c>
    </row>
    <row r="3588" spans="1:6" x14ac:dyDescent="0.25">
      <c r="A3588" t="s">
        <v>7</v>
      </c>
      <c r="B3588" t="s">
        <v>20</v>
      </c>
      <c r="C3588" t="s">
        <v>38</v>
      </c>
      <c r="D3588" t="s">
        <v>160</v>
      </c>
      <c r="E3588" t="s">
        <v>537</v>
      </c>
      <c r="F3588" t="s">
        <v>907</v>
      </c>
    </row>
    <row r="3589" spans="1:6" x14ac:dyDescent="0.25">
      <c r="A3589" t="s">
        <v>7</v>
      </c>
      <c r="B3589" t="s">
        <v>20</v>
      </c>
      <c r="C3589" t="s">
        <v>84</v>
      </c>
      <c r="D3589" t="s">
        <v>360</v>
      </c>
      <c r="E3589" t="s">
        <v>687</v>
      </c>
      <c r="F3589" t="s">
        <v>907</v>
      </c>
    </row>
    <row r="3590" spans="1:6" x14ac:dyDescent="0.25">
      <c r="A3590" t="s">
        <v>7</v>
      </c>
      <c r="B3590" t="s">
        <v>20</v>
      </c>
      <c r="C3590" t="s">
        <v>24</v>
      </c>
      <c r="D3590" t="s">
        <v>306</v>
      </c>
      <c r="E3590" t="s">
        <v>519</v>
      </c>
      <c r="F3590" t="s">
        <v>907</v>
      </c>
    </row>
    <row r="3591" spans="1:6" x14ac:dyDescent="0.25">
      <c r="A3591" t="s">
        <v>7</v>
      </c>
      <c r="B3591" t="s">
        <v>20</v>
      </c>
      <c r="C3591" t="s">
        <v>25</v>
      </c>
      <c r="D3591" t="s">
        <v>197</v>
      </c>
      <c r="E3591" t="s">
        <v>519</v>
      </c>
      <c r="F3591" t="s">
        <v>907</v>
      </c>
    </row>
    <row r="3592" spans="1:6" x14ac:dyDescent="0.25">
      <c r="A3592" t="s">
        <v>7</v>
      </c>
      <c r="B3592" t="s">
        <v>20</v>
      </c>
      <c r="C3592" t="s">
        <v>82</v>
      </c>
      <c r="D3592" t="s">
        <v>280</v>
      </c>
      <c r="E3592" t="s">
        <v>519</v>
      </c>
      <c r="F3592" t="s">
        <v>907</v>
      </c>
    </row>
    <row r="3593" spans="1:6" x14ac:dyDescent="0.25">
      <c r="A3593" t="s">
        <v>7</v>
      </c>
      <c r="B3593" t="s">
        <v>20</v>
      </c>
      <c r="C3593" t="s">
        <v>34</v>
      </c>
      <c r="D3593" t="s">
        <v>256</v>
      </c>
      <c r="E3593" t="s">
        <v>519</v>
      </c>
      <c r="F3593" t="s">
        <v>907</v>
      </c>
    </row>
    <row r="3594" spans="1:6" x14ac:dyDescent="0.25">
      <c r="A3594" t="s">
        <v>7</v>
      </c>
      <c r="B3594" t="s">
        <v>20</v>
      </c>
      <c r="C3594" t="s">
        <v>44</v>
      </c>
      <c r="D3594" t="s">
        <v>269</v>
      </c>
      <c r="E3594" t="s">
        <v>606</v>
      </c>
      <c r="F3594" t="s">
        <v>907</v>
      </c>
    </row>
    <row r="3595" spans="1:6" x14ac:dyDescent="0.25">
      <c r="A3595" t="s">
        <v>7</v>
      </c>
      <c r="B3595" t="s">
        <v>20</v>
      </c>
      <c r="C3595" t="s">
        <v>34</v>
      </c>
      <c r="D3595" t="s">
        <v>209</v>
      </c>
      <c r="E3595" t="s">
        <v>578</v>
      </c>
      <c r="F3595" t="s">
        <v>907</v>
      </c>
    </row>
    <row r="3596" spans="1:6" x14ac:dyDescent="0.25">
      <c r="A3596" t="s">
        <v>7</v>
      </c>
      <c r="B3596" t="s">
        <v>20</v>
      </c>
      <c r="C3596" t="s">
        <v>65</v>
      </c>
      <c r="D3596" t="s">
        <v>218</v>
      </c>
      <c r="E3596" t="s">
        <v>519</v>
      </c>
      <c r="F3596" t="s">
        <v>907</v>
      </c>
    </row>
    <row r="3597" spans="1:6" x14ac:dyDescent="0.25">
      <c r="A3597" t="s">
        <v>7</v>
      </c>
      <c r="B3597" t="s">
        <v>20</v>
      </c>
      <c r="C3597" t="s">
        <v>89</v>
      </c>
      <c r="D3597" t="s">
        <v>298</v>
      </c>
      <c r="E3597" t="s">
        <v>519</v>
      </c>
      <c r="F3597" t="s">
        <v>907</v>
      </c>
    </row>
    <row r="3598" spans="1:6" x14ac:dyDescent="0.25">
      <c r="A3598" t="s">
        <v>7</v>
      </c>
      <c r="B3598" t="s">
        <v>20</v>
      </c>
      <c r="C3598" t="s">
        <v>97</v>
      </c>
      <c r="D3598" t="s">
        <v>321</v>
      </c>
      <c r="E3598" t="s">
        <v>650</v>
      </c>
      <c r="F3598" t="s">
        <v>907</v>
      </c>
    </row>
    <row r="3599" spans="1:6" x14ac:dyDescent="0.25">
      <c r="A3599" t="s">
        <v>7</v>
      </c>
      <c r="B3599" t="s">
        <v>20</v>
      </c>
      <c r="C3599" t="s">
        <v>43</v>
      </c>
      <c r="D3599" t="s">
        <v>166</v>
      </c>
      <c r="E3599" t="s">
        <v>542</v>
      </c>
      <c r="F3599" t="s">
        <v>907</v>
      </c>
    </row>
    <row r="3600" spans="1:6" x14ac:dyDescent="0.25">
      <c r="A3600" t="s">
        <v>7</v>
      </c>
      <c r="B3600" t="s">
        <v>20</v>
      </c>
      <c r="C3600" t="s">
        <v>44</v>
      </c>
      <c r="D3600" t="s">
        <v>169</v>
      </c>
      <c r="E3600" t="s">
        <v>545</v>
      </c>
      <c r="F3600" t="s">
        <v>907</v>
      </c>
    </row>
    <row r="3601" spans="1:6" x14ac:dyDescent="0.25">
      <c r="A3601" t="s">
        <v>7</v>
      </c>
      <c r="B3601" t="s">
        <v>20</v>
      </c>
      <c r="C3601" t="s">
        <v>96</v>
      </c>
      <c r="D3601" t="s">
        <v>318</v>
      </c>
      <c r="E3601" t="s">
        <v>519</v>
      </c>
      <c r="F3601" t="s">
        <v>907</v>
      </c>
    </row>
    <row r="3602" spans="1:6" x14ac:dyDescent="0.25">
      <c r="A3602" t="s">
        <v>7</v>
      </c>
      <c r="B3602" t="s">
        <v>20</v>
      </c>
      <c r="C3602" t="s">
        <v>34</v>
      </c>
      <c r="D3602" t="s">
        <v>299</v>
      </c>
      <c r="E3602" t="s">
        <v>631</v>
      </c>
      <c r="F3602" t="s">
        <v>907</v>
      </c>
    </row>
    <row r="3603" spans="1:6" x14ac:dyDescent="0.25">
      <c r="A3603" t="s">
        <v>7</v>
      </c>
      <c r="B3603" t="s">
        <v>20</v>
      </c>
      <c r="C3603" t="s">
        <v>73</v>
      </c>
      <c r="D3603" t="s">
        <v>278</v>
      </c>
      <c r="E3603" t="s">
        <v>613</v>
      </c>
      <c r="F3603" t="s">
        <v>907</v>
      </c>
    </row>
    <row r="3604" spans="1:6" x14ac:dyDescent="0.25">
      <c r="A3604" t="s">
        <v>7</v>
      </c>
      <c r="B3604" t="s">
        <v>20</v>
      </c>
      <c r="C3604" t="s">
        <v>63</v>
      </c>
      <c r="D3604" t="s">
        <v>344</v>
      </c>
      <c r="E3604" t="s">
        <v>671</v>
      </c>
      <c r="F3604" t="s">
        <v>907</v>
      </c>
    </row>
    <row r="3605" spans="1:6" x14ac:dyDescent="0.25">
      <c r="A3605" t="s">
        <v>7</v>
      </c>
      <c r="B3605" t="s">
        <v>20</v>
      </c>
      <c r="C3605" t="s">
        <v>40</v>
      </c>
      <c r="D3605" t="s">
        <v>163</v>
      </c>
      <c r="E3605" t="s">
        <v>519</v>
      </c>
      <c r="F3605" t="s">
        <v>907</v>
      </c>
    </row>
    <row r="3606" spans="1:6" x14ac:dyDescent="0.25">
      <c r="A3606" t="s">
        <v>7</v>
      </c>
      <c r="B3606" t="s">
        <v>20</v>
      </c>
      <c r="C3606" t="s">
        <v>68</v>
      </c>
      <c r="D3606" t="s">
        <v>227</v>
      </c>
      <c r="E3606" t="s">
        <v>519</v>
      </c>
      <c r="F3606" t="s">
        <v>907</v>
      </c>
    </row>
    <row r="3607" spans="1:6" x14ac:dyDescent="0.25">
      <c r="A3607" t="s">
        <v>7</v>
      </c>
      <c r="B3607" t="s">
        <v>20</v>
      </c>
      <c r="C3607" t="s">
        <v>57</v>
      </c>
      <c r="D3607" t="s">
        <v>271</v>
      </c>
      <c r="E3607" t="s">
        <v>519</v>
      </c>
      <c r="F3607" t="s">
        <v>907</v>
      </c>
    </row>
    <row r="3608" spans="1:6" x14ac:dyDescent="0.25">
      <c r="A3608" t="s">
        <v>7</v>
      </c>
      <c r="B3608" t="s">
        <v>20</v>
      </c>
      <c r="C3608" t="s">
        <v>25</v>
      </c>
      <c r="D3608" t="s">
        <v>141</v>
      </c>
      <c r="E3608" t="s">
        <v>519</v>
      </c>
      <c r="F3608" t="s">
        <v>907</v>
      </c>
    </row>
    <row r="3609" spans="1:6" x14ac:dyDescent="0.25">
      <c r="A3609" t="s">
        <v>7</v>
      </c>
      <c r="B3609" t="s">
        <v>20</v>
      </c>
      <c r="C3609" t="s">
        <v>27</v>
      </c>
      <c r="D3609" t="s">
        <v>179</v>
      </c>
      <c r="E3609" t="s">
        <v>554</v>
      </c>
      <c r="F3609" t="s">
        <v>907</v>
      </c>
    </row>
    <row r="3610" spans="1:6" x14ac:dyDescent="0.25">
      <c r="A3610" t="s">
        <v>7</v>
      </c>
      <c r="B3610" t="s">
        <v>20</v>
      </c>
      <c r="C3610" t="s">
        <v>100</v>
      </c>
      <c r="D3610" t="s">
        <v>338</v>
      </c>
      <c r="E3610" t="s">
        <v>665</v>
      </c>
      <c r="F3610" t="s">
        <v>907</v>
      </c>
    </row>
    <row r="3611" spans="1:6" x14ac:dyDescent="0.25">
      <c r="A3611" t="s">
        <v>7</v>
      </c>
      <c r="B3611" t="s">
        <v>20</v>
      </c>
      <c r="C3611" t="s">
        <v>56</v>
      </c>
      <c r="D3611" t="s">
        <v>196</v>
      </c>
      <c r="E3611" t="s">
        <v>569</v>
      </c>
      <c r="F3611" t="s">
        <v>907</v>
      </c>
    </row>
    <row r="3612" spans="1:6" x14ac:dyDescent="0.25">
      <c r="A3612" t="s">
        <v>7</v>
      </c>
      <c r="B3612" t="s">
        <v>20</v>
      </c>
      <c r="C3612" t="s">
        <v>22</v>
      </c>
      <c r="D3612" t="s">
        <v>221</v>
      </c>
      <c r="E3612" t="s">
        <v>519</v>
      </c>
      <c r="F3612" t="s">
        <v>907</v>
      </c>
    </row>
    <row r="3613" spans="1:6" x14ac:dyDescent="0.25">
      <c r="A3613" t="s">
        <v>7</v>
      </c>
      <c r="B3613" t="s">
        <v>20</v>
      </c>
      <c r="C3613" t="s">
        <v>98</v>
      </c>
      <c r="D3613" t="s">
        <v>328</v>
      </c>
      <c r="E3613" t="s">
        <v>519</v>
      </c>
      <c r="F3613" t="s">
        <v>907</v>
      </c>
    </row>
    <row r="3614" spans="1:6" x14ac:dyDescent="0.25">
      <c r="A3614" t="s">
        <v>7</v>
      </c>
      <c r="B3614" t="s">
        <v>20</v>
      </c>
      <c r="C3614" t="s">
        <v>34</v>
      </c>
      <c r="D3614" t="s">
        <v>220</v>
      </c>
      <c r="E3614" t="s">
        <v>519</v>
      </c>
      <c r="F3614" t="s">
        <v>907</v>
      </c>
    </row>
    <row r="3615" spans="1:6" x14ac:dyDescent="0.25">
      <c r="A3615" t="s">
        <v>7</v>
      </c>
      <c r="B3615" t="s">
        <v>20</v>
      </c>
      <c r="C3615" t="s">
        <v>92</v>
      </c>
      <c r="D3615" t="s">
        <v>326</v>
      </c>
      <c r="E3615" t="s">
        <v>655</v>
      </c>
      <c r="F3615" t="s">
        <v>907</v>
      </c>
    </row>
    <row r="3616" spans="1:6" x14ac:dyDescent="0.25">
      <c r="A3616" t="s">
        <v>7</v>
      </c>
      <c r="B3616" t="s">
        <v>20</v>
      </c>
      <c r="C3616" t="s">
        <v>103</v>
      </c>
      <c r="D3616" t="s">
        <v>355</v>
      </c>
      <c r="E3616" t="s">
        <v>682</v>
      </c>
      <c r="F3616" t="s">
        <v>907</v>
      </c>
    </row>
    <row r="3617" spans="1:6" x14ac:dyDescent="0.25">
      <c r="A3617" t="s">
        <v>7</v>
      </c>
      <c r="B3617" t="s">
        <v>20</v>
      </c>
      <c r="C3617" t="s">
        <v>69</v>
      </c>
      <c r="D3617" t="s">
        <v>228</v>
      </c>
      <c r="E3617" t="s">
        <v>587</v>
      </c>
      <c r="F3617" t="s">
        <v>907</v>
      </c>
    </row>
    <row r="3618" spans="1:6" x14ac:dyDescent="0.25">
      <c r="A3618" t="s">
        <v>7</v>
      </c>
      <c r="B3618" t="s">
        <v>20</v>
      </c>
      <c r="C3618" t="s">
        <v>59</v>
      </c>
      <c r="D3618" t="s">
        <v>224</v>
      </c>
      <c r="E3618" t="s">
        <v>519</v>
      </c>
      <c r="F3618" t="s">
        <v>907</v>
      </c>
    </row>
    <row r="3619" spans="1:6" x14ac:dyDescent="0.25">
      <c r="A3619" t="s">
        <v>7</v>
      </c>
      <c r="B3619" t="s">
        <v>20</v>
      </c>
      <c r="C3619" t="s">
        <v>49</v>
      </c>
      <c r="D3619" t="s">
        <v>177</v>
      </c>
      <c r="E3619" t="s">
        <v>553</v>
      </c>
      <c r="F3619" t="s">
        <v>907</v>
      </c>
    </row>
    <row r="3620" spans="1:6" x14ac:dyDescent="0.25">
      <c r="A3620" t="s">
        <v>7</v>
      </c>
      <c r="B3620" t="s">
        <v>20</v>
      </c>
      <c r="C3620" t="s">
        <v>95</v>
      </c>
      <c r="D3620" t="s">
        <v>336</v>
      </c>
      <c r="E3620" t="s">
        <v>663</v>
      </c>
      <c r="F3620" t="s">
        <v>907</v>
      </c>
    </row>
    <row r="3621" spans="1:6" x14ac:dyDescent="0.25">
      <c r="A3621" t="s">
        <v>7</v>
      </c>
      <c r="B3621" t="s">
        <v>20</v>
      </c>
      <c r="C3621" t="s">
        <v>30</v>
      </c>
      <c r="D3621" t="s">
        <v>198</v>
      </c>
      <c r="E3621" t="s">
        <v>519</v>
      </c>
      <c r="F3621" t="s">
        <v>907</v>
      </c>
    </row>
    <row r="3622" spans="1:6" x14ac:dyDescent="0.25">
      <c r="A3622" t="s">
        <v>7</v>
      </c>
      <c r="B3622" t="s">
        <v>20</v>
      </c>
      <c r="C3622" t="s">
        <v>31</v>
      </c>
      <c r="D3622" t="s">
        <v>217</v>
      </c>
      <c r="E3622" t="s">
        <v>585</v>
      </c>
      <c r="F3622" t="s">
        <v>907</v>
      </c>
    </row>
    <row r="3623" spans="1:6" x14ac:dyDescent="0.25">
      <c r="A3623" t="s">
        <v>7</v>
      </c>
      <c r="B3623" t="s">
        <v>20</v>
      </c>
      <c r="C3623" t="s">
        <v>56</v>
      </c>
      <c r="D3623" t="s">
        <v>193</v>
      </c>
      <c r="E3623" t="s">
        <v>566</v>
      </c>
      <c r="F3623" t="s">
        <v>907</v>
      </c>
    </row>
    <row r="3624" spans="1:6" x14ac:dyDescent="0.25">
      <c r="A3624" t="s">
        <v>7</v>
      </c>
      <c r="B3624" t="s">
        <v>20</v>
      </c>
      <c r="C3624" t="s">
        <v>27</v>
      </c>
      <c r="D3624" t="s">
        <v>229</v>
      </c>
      <c r="E3624" t="s">
        <v>519</v>
      </c>
      <c r="F3624" t="s">
        <v>907</v>
      </c>
    </row>
    <row r="3625" spans="1:6" x14ac:dyDescent="0.25">
      <c r="A3625" t="s">
        <v>7</v>
      </c>
      <c r="B3625" t="s">
        <v>20</v>
      </c>
      <c r="C3625" t="s">
        <v>48</v>
      </c>
      <c r="D3625" t="s">
        <v>288</v>
      </c>
      <c r="E3625" t="s">
        <v>622</v>
      </c>
      <c r="F3625" t="s">
        <v>907</v>
      </c>
    </row>
    <row r="3626" spans="1:6" x14ac:dyDescent="0.25">
      <c r="A3626" t="s">
        <v>7</v>
      </c>
      <c r="B3626" t="s">
        <v>20</v>
      </c>
      <c r="C3626" t="s">
        <v>102</v>
      </c>
      <c r="D3626" t="s">
        <v>353</v>
      </c>
      <c r="E3626" t="s">
        <v>680</v>
      </c>
      <c r="F3626" t="s">
        <v>907</v>
      </c>
    </row>
    <row r="3627" spans="1:6" x14ac:dyDescent="0.25">
      <c r="A3627" t="s">
        <v>7</v>
      </c>
      <c r="B3627" t="s">
        <v>20</v>
      </c>
      <c r="C3627" t="s">
        <v>29</v>
      </c>
      <c r="D3627" t="s">
        <v>292</v>
      </c>
      <c r="E3627" t="s">
        <v>625</v>
      </c>
      <c r="F3627" t="s">
        <v>907</v>
      </c>
    </row>
    <row r="3628" spans="1:6" x14ac:dyDescent="0.25">
      <c r="A3628" t="s">
        <v>7</v>
      </c>
      <c r="B3628" t="s">
        <v>20</v>
      </c>
      <c r="C3628" t="s">
        <v>41</v>
      </c>
      <c r="D3628" t="s">
        <v>192</v>
      </c>
      <c r="E3628" t="s">
        <v>519</v>
      </c>
      <c r="F3628" t="s">
        <v>907</v>
      </c>
    </row>
    <row r="3629" spans="1:6" x14ac:dyDescent="0.25">
      <c r="A3629" t="s">
        <v>7</v>
      </c>
      <c r="B3629" t="s">
        <v>20</v>
      </c>
      <c r="C3629" t="s">
        <v>30</v>
      </c>
      <c r="D3629" t="s">
        <v>380</v>
      </c>
      <c r="E3629" t="s">
        <v>519</v>
      </c>
      <c r="F3629" t="s">
        <v>907</v>
      </c>
    </row>
    <row r="3630" spans="1:6" x14ac:dyDescent="0.25">
      <c r="A3630" t="s">
        <v>7</v>
      </c>
      <c r="B3630" t="s">
        <v>20</v>
      </c>
      <c r="C3630" t="s">
        <v>24</v>
      </c>
      <c r="D3630" t="s">
        <v>306</v>
      </c>
      <c r="E3630" t="s">
        <v>519</v>
      </c>
      <c r="F3630" t="s">
        <v>907</v>
      </c>
    </row>
    <row r="3631" spans="1:6" x14ac:dyDescent="0.25">
      <c r="A3631" t="s">
        <v>7</v>
      </c>
      <c r="B3631" t="s">
        <v>20</v>
      </c>
      <c r="C3631" t="s">
        <v>25</v>
      </c>
      <c r="D3631" t="s">
        <v>197</v>
      </c>
      <c r="E3631" t="s">
        <v>519</v>
      </c>
      <c r="F3631" t="s">
        <v>907</v>
      </c>
    </row>
    <row r="3632" spans="1:6" x14ac:dyDescent="0.25">
      <c r="A3632" t="s">
        <v>7</v>
      </c>
      <c r="B3632" t="s">
        <v>20</v>
      </c>
      <c r="C3632" t="s">
        <v>82</v>
      </c>
      <c r="D3632" t="s">
        <v>280</v>
      </c>
      <c r="E3632" t="s">
        <v>519</v>
      </c>
      <c r="F3632" t="s">
        <v>907</v>
      </c>
    </row>
    <row r="3633" spans="1:6" x14ac:dyDescent="0.25">
      <c r="A3633" t="s">
        <v>7</v>
      </c>
      <c r="B3633" t="s">
        <v>20</v>
      </c>
      <c r="C3633" t="s">
        <v>44</v>
      </c>
      <c r="D3633" t="s">
        <v>269</v>
      </c>
      <c r="E3633" t="s">
        <v>606</v>
      </c>
      <c r="F3633" t="s">
        <v>907</v>
      </c>
    </row>
    <row r="3634" spans="1:6" x14ac:dyDescent="0.25">
      <c r="A3634" t="s">
        <v>7</v>
      </c>
      <c r="B3634" t="s">
        <v>20</v>
      </c>
      <c r="C3634" t="s">
        <v>34</v>
      </c>
      <c r="D3634" t="s">
        <v>209</v>
      </c>
      <c r="E3634" t="s">
        <v>578</v>
      </c>
      <c r="F3634" t="s">
        <v>907</v>
      </c>
    </row>
    <row r="3635" spans="1:6" x14ac:dyDescent="0.25">
      <c r="A3635" t="s">
        <v>7</v>
      </c>
      <c r="B3635" t="s">
        <v>20</v>
      </c>
      <c r="C3635" t="s">
        <v>34</v>
      </c>
      <c r="D3635" t="s">
        <v>256</v>
      </c>
      <c r="E3635" t="s">
        <v>519</v>
      </c>
      <c r="F3635" t="s">
        <v>907</v>
      </c>
    </row>
    <row r="3636" spans="1:6" x14ac:dyDescent="0.25">
      <c r="A3636" t="s">
        <v>7</v>
      </c>
      <c r="B3636" t="s">
        <v>21</v>
      </c>
      <c r="C3636" t="s">
        <v>29</v>
      </c>
      <c r="D3636" t="s">
        <v>290</v>
      </c>
      <c r="E3636" t="s">
        <v>623</v>
      </c>
      <c r="F3636" t="s">
        <v>2044</v>
      </c>
    </row>
    <row r="3637" spans="1:6" x14ac:dyDescent="0.25">
      <c r="A3637" t="s">
        <v>7</v>
      </c>
      <c r="B3637" t="s">
        <v>21</v>
      </c>
      <c r="C3637" t="s">
        <v>83</v>
      </c>
      <c r="D3637" t="s">
        <v>322</v>
      </c>
      <c r="E3637" t="s">
        <v>651</v>
      </c>
      <c r="F3637" t="s">
        <v>2045</v>
      </c>
    </row>
    <row r="3638" spans="1:6" x14ac:dyDescent="0.25">
      <c r="A3638" t="s">
        <v>7</v>
      </c>
      <c r="B3638" t="s">
        <v>21</v>
      </c>
      <c r="C3638" t="s">
        <v>83</v>
      </c>
      <c r="D3638" t="s">
        <v>281</v>
      </c>
      <c r="E3638" t="s">
        <v>615</v>
      </c>
      <c r="F3638" t="s">
        <v>2046</v>
      </c>
    </row>
    <row r="3639" spans="1:6" x14ac:dyDescent="0.25">
      <c r="A3639" t="s">
        <v>7</v>
      </c>
      <c r="B3639" t="s">
        <v>21</v>
      </c>
      <c r="C3639" t="s">
        <v>22</v>
      </c>
      <c r="D3639" t="s">
        <v>138</v>
      </c>
      <c r="E3639" t="s">
        <v>516</v>
      </c>
      <c r="F3639" t="s">
        <v>2047</v>
      </c>
    </row>
    <row r="3640" spans="1:6" x14ac:dyDescent="0.25">
      <c r="A3640" t="s">
        <v>7</v>
      </c>
      <c r="B3640" t="s">
        <v>21</v>
      </c>
      <c r="C3640" t="s">
        <v>81</v>
      </c>
      <c r="D3640" t="s">
        <v>274</v>
      </c>
      <c r="E3640" t="s">
        <v>610</v>
      </c>
      <c r="F3640" t="s">
        <v>2048</v>
      </c>
    </row>
    <row r="3641" spans="1:6" x14ac:dyDescent="0.25">
      <c r="A3641" t="s">
        <v>7</v>
      </c>
      <c r="B3641" t="s">
        <v>21</v>
      </c>
      <c r="C3641" t="s">
        <v>27</v>
      </c>
      <c r="D3641" t="s">
        <v>291</v>
      </c>
      <c r="E3641" t="s">
        <v>624</v>
      </c>
      <c r="F3641" t="s">
        <v>2049</v>
      </c>
    </row>
    <row r="3642" spans="1:6" x14ac:dyDescent="0.25">
      <c r="A3642" t="s">
        <v>7</v>
      </c>
      <c r="B3642" t="s">
        <v>21</v>
      </c>
      <c r="C3642" t="s">
        <v>63</v>
      </c>
      <c r="D3642" t="s">
        <v>344</v>
      </c>
      <c r="E3642" t="s">
        <v>671</v>
      </c>
      <c r="F3642" t="s">
        <v>2050</v>
      </c>
    </row>
    <row r="3643" spans="1:6" x14ac:dyDescent="0.25">
      <c r="A3643" t="s">
        <v>7</v>
      </c>
      <c r="B3643" t="s">
        <v>21</v>
      </c>
      <c r="C3643" t="s">
        <v>31</v>
      </c>
      <c r="D3643" t="s">
        <v>313</v>
      </c>
      <c r="E3643" t="s">
        <v>533</v>
      </c>
      <c r="F3643" t="s">
        <v>2051</v>
      </c>
    </row>
    <row r="3644" spans="1:6" x14ac:dyDescent="0.25">
      <c r="A3644" t="s">
        <v>7</v>
      </c>
      <c r="B3644" t="s">
        <v>21</v>
      </c>
      <c r="C3644" t="s">
        <v>50</v>
      </c>
      <c r="D3644" t="s">
        <v>244</v>
      </c>
      <c r="E3644" t="s">
        <v>596</v>
      </c>
      <c r="F3644" t="s">
        <v>2052</v>
      </c>
    </row>
    <row r="3645" spans="1:6" x14ac:dyDescent="0.25">
      <c r="A3645" t="s">
        <v>7</v>
      </c>
      <c r="B3645" t="s">
        <v>21</v>
      </c>
      <c r="C3645" t="s">
        <v>84</v>
      </c>
      <c r="D3645" t="s">
        <v>284</v>
      </c>
      <c r="E3645" t="s">
        <v>618</v>
      </c>
      <c r="F3645" t="s">
        <v>2053</v>
      </c>
    </row>
    <row r="3646" spans="1:6" x14ac:dyDescent="0.25">
      <c r="A3646" t="s">
        <v>7</v>
      </c>
      <c r="B3646" t="s">
        <v>21</v>
      </c>
      <c r="C3646" t="s">
        <v>27</v>
      </c>
      <c r="D3646" t="s">
        <v>357</v>
      </c>
      <c r="E3646" t="s">
        <v>684</v>
      </c>
      <c r="F3646" t="s">
        <v>2054</v>
      </c>
    </row>
    <row r="3647" spans="1:6" x14ac:dyDescent="0.25">
      <c r="A3647" t="s">
        <v>7</v>
      </c>
      <c r="B3647" t="s">
        <v>21</v>
      </c>
      <c r="C3647" t="s">
        <v>27</v>
      </c>
      <c r="D3647" t="s">
        <v>152</v>
      </c>
      <c r="E3647" t="s">
        <v>529</v>
      </c>
      <c r="F3647" t="s">
        <v>2055</v>
      </c>
    </row>
    <row r="3648" spans="1:6" x14ac:dyDescent="0.25">
      <c r="A3648" t="s">
        <v>7</v>
      </c>
      <c r="B3648" t="s">
        <v>21</v>
      </c>
      <c r="C3648" t="s">
        <v>27</v>
      </c>
      <c r="D3648" t="s">
        <v>145</v>
      </c>
      <c r="E3648" t="s">
        <v>519</v>
      </c>
      <c r="F3648" t="s">
        <v>2056</v>
      </c>
    </row>
    <row r="3649" spans="1:6" x14ac:dyDescent="0.25">
      <c r="A3649" t="s">
        <v>7</v>
      </c>
      <c r="B3649" t="s">
        <v>21</v>
      </c>
      <c r="C3649" t="s">
        <v>50</v>
      </c>
      <c r="D3649" t="s">
        <v>381</v>
      </c>
      <c r="E3649" t="s">
        <v>706</v>
      </c>
      <c r="F3649" t="s">
        <v>2057</v>
      </c>
    </row>
    <row r="3650" spans="1:6" x14ac:dyDescent="0.25">
      <c r="A3650" t="s">
        <v>7</v>
      </c>
      <c r="B3650" t="s">
        <v>21</v>
      </c>
      <c r="C3650" t="s">
        <v>31</v>
      </c>
      <c r="D3650" t="s">
        <v>149</v>
      </c>
      <c r="E3650" t="s">
        <v>526</v>
      </c>
      <c r="F3650" t="s">
        <v>2058</v>
      </c>
    </row>
    <row r="3651" spans="1:6" x14ac:dyDescent="0.25">
      <c r="A3651" t="s">
        <v>7</v>
      </c>
      <c r="B3651" t="s">
        <v>21</v>
      </c>
      <c r="C3651" t="s">
        <v>35</v>
      </c>
      <c r="D3651" t="s">
        <v>303</v>
      </c>
      <c r="E3651" t="s">
        <v>636</v>
      </c>
      <c r="F3651" t="s">
        <v>2059</v>
      </c>
    </row>
    <row r="3652" spans="1:6" x14ac:dyDescent="0.25">
      <c r="A3652" t="s">
        <v>7</v>
      </c>
      <c r="B3652" t="s">
        <v>21</v>
      </c>
      <c r="C3652" t="s">
        <v>25</v>
      </c>
      <c r="D3652" t="s">
        <v>342</v>
      </c>
      <c r="E3652" t="s">
        <v>669</v>
      </c>
      <c r="F3652" t="s">
        <v>2060</v>
      </c>
    </row>
    <row r="3653" spans="1:6" x14ac:dyDescent="0.25">
      <c r="A3653" t="s">
        <v>7</v>
      </c>
      <c r="B3653" t="s">
        <v>21</v>
      </c>
      <c r="C3653" t="s">
        <v>57</v>
      </c>
      <c r="D3653" t="s">
        <v>324</v>
      </c>
      <c r="E3653" t="s">
        <v>653</v>
      </c>
      <c r="F3653" t="s">
        <v>2061</v>
      </c>
    </row>
    <row r="3654" spans="1:6" x14ac:dyDescent="0.25">
      <c r="A3654" t="s">
        <v>7</v>
      </c>
      <c r="B3654" t="s">
        <v>21</v>
      </c>
      <c r="C3654" t="s">
        <v>51</v>
      </c>
      <c r="D3654" t="s">
        <v>181</v>
      </c>
      <c r="E3654" t="s">
        <v>556</v>
      </c>
      <c r="F3654" t="s">
        <v>2062</v>
      </c>
    </row>
    <row r="3655" spans="1:6" x14ac:dyDescent="0.25">
      <c r="A3655" t="s">
        <v>7</v>
      </c>
      <c r="B3655" t="s">
        <v>21</v>
      </c>
      <c r="C3655" t="s">
        <v>41</v>
      </c>
      <c r="D3655" t="s">
        <v>333</v>
      </c>
      <c r="E3655" t="s">
        <v>660</v>
      </c>
      <c r="F3655" t="s">
        <v>2063</v>
      </c>
    </row>
    <row r="3656" spans="1:6" x14ac:dyDescent="0.25">
      <c r="A3656" t="s">
        <v>7</v>
      </c>
      <c r="B3656" t="s">
        <v>21</v>
      </c>
      <c r="C3656" t="s">
        <v>99</v>
      </c>
      <c r="D3656" t="s">
        <v>329</v>
      </c>
      <c r="E3656" t="s">
        <v>657</v>
      </c>
      <c r="F3656" t="s">
        <v>2064</v>
      </c>
    </row>
    <row r="3657" spans="1:6" x14ac:dyDescent="0.25">
      <c r="A3657" t="s">
        <v>7</v>
      </c>
      <c r="B3657" t="s">
        <v>21</v>
      </c>
      <c r="C3657" t="s">
        <v>47</v>
      </c>
      <c r="D3657" t="s">
        <v>173</v>
      </c>
      <c r="E3657" t="s">
        <v>549</v>
      </c>
      <c r="F3657" t="s">
        <v>2065</v>
      </c>
    </row>
    <row r="3658" spans="1:6" x14ac:dyDescent="0.25">
      <c r="A3658" t="s">
        <v>7</v>
      </c>
      <c r="B3658" t="s">
        <v>21</v>
      </c>
      <c r="C3658" t="s">
        <v>61</v>
      </c>
      <c r="D3658" t="s">
        <v>334</v>
      </c>
      <c r="E3658" t="s">
        <v>661</v>
      </c>
      <c r="F3658" t="s">
        <v>2066</v>
      </c>
    </row>
    <row r="3659" spans="1:6" x14ac:dyDescent="0.25">
      <c r="A3659" t="s">
        <v>7</v>
      </c>
      <c r="B3659" t="s">
        <v>21</v>
      </c>
      <c r="C3659" t="s">
        <v>23</v>
      </c>
      <c r="D3659" t="s">
        <v>304</v>
      </c>
      <c r="E3659" t="s">
        <v>637</v>
      </c>
      <c r="F3659" t="s">
        <v>2067</v>
      </c>
    </row>
    <row r="3660" spans="1:6" x14ac:dyDescent="0.25">
      <c r="A3660" t="s">
        <v>7</v>
      </c>
      <c r="B3660" t="s">
        <v>21</v>
      </c>
      <c r="C3660" t="s">
        <v>35</v>
      </c>
      <c r="D3660" t="s">
        <v>366</v>
      </c>
      <c r="E3660" t="s">
        <v>692</v>
      </c>
      <c r="F3660" t="s">
        <v>2068</v>
      </c>
    </row>
    <row r="3661" spans="1:6" x14ac:dyDescent="0.25">
      <c r="A3661" t="s">
        <v>7</v>
      </c>
      <c r="B3661" t="s">
        <v>21</v>
      </c>
      <c r="C3661" t="s">
        <v>26</v>
      </c>
      <c r="D3661" t="s">
        <v>142</v>
      </c>
      <c r="E3661" t="s">
        <v>520</v>
      </c>
      <c r="F3661" t="s">
        <v>2069</v>
      </c>
    </row>
    <row r="3662" spans="1:6" x14ac:dyDescent="0.25">
      <c r="A3662" t="s">
        <v>7</v>
      </c>
      <c r="B3662" t="s">
        <v>21</v>
      </c>
      <c r="C3662" t="s">
        <v>93</v>
      </c>
      <c r="D3662" t="s">
        <v>312</v>
      </c>
      <c r="E3662" t="s">
        <v>644</v>
      </c>
      <c r="F3662" t="s">
        <v>2070</v>
      </c>
    </row>
    <row r="3663" spans="1:6" x14ac:dyDescent="0.25">
      <c r="A3663" t="s">
        <v>7</v>
      </c>
      <c r="B3663" t="s">
        <v>21</v>
      </c>
      <c r="C3663" t="s">
        <v>24</v>
      </c>
      <c r="D3663" t="s">
        <v>327</v>
      </c>
      <c r="E3663" t="s">
        <v>656</v>
      </c>
      <c r="F3663" t="s">
        <v>2071</v>
      </c>
    </row>
    <row r="3664" spans="1:6" x14ac:dyDescent="0.25">
      <c r="A3664" t="s">
        <v>7</v>
      </c>
      <c r="B3664" t="s">
        <v>21</v>
      </c>
      <c r="C3664" t="s">
        <v>106</v>
      </c>
      <c r="D3664" t="s">
        <v>372</v>
      </c>
      <c r="E3664" t="s">
        <v>698</v>
      </c>
      <c r="F3664" t="s">
        <v>1328</v>
      </c>
    </row>
    <row r="3665" spans="1:6" x14ac:dyDescent="0.25">
      <c r="A3665" t="s">
        <v>7</v>
      </c>
      <c r="B3665" t="s">
        <v>21</v>
      </c>
      <c r="C3665" t="s">
        <v>70</v>
      </c>
      <c r="D3665" t="s">
        <v>230</v>
      </c>
      <c r="E3665" t="s">
        <v>588</v>
      </c>
      <c r="F3665" t="s">
        <v>2072</v>
      </c>
    </row>
    <row r="3666" spans="1:6" x14ac:dyDescent="0.25">
      <c r="A3666" t="s">
        <v>7</v>
      </c>
      <c r="B3666" t="s">
        <v>21</v>
      </c>
      <c r="C3666" t="s">
        <v>48</v>
      </c>
      <c r="D3666" t="s">
        <v>176</v>
      </c>
      <c r="E3666" t="s">
        <v>552</v>
      </c>
      <c r="F3666" t="s">
        <v>1818</v>
      </c>
    </row>
    <row r="3667" spans="1:6" x14ac:dyDescent="0.25">
      <c r="A3667" t="s">
        <v>7</v>
      </c>
      <c r="B3667" t="s">
        <v>21</v>
      </c>
      <c r="C3667" t="s">
        <v>35</v>
      </c>
      <c r="D3667" t="s">
        <v>155</v>
      </c>
      <c r="E3667" t="s">
        <v>532</v>
      </c>
      <c r="F3667" t="s">
        <v>2073</v>
      </c>
    </row>
    <row r="3668" spans="1:6" x14ac:dyDescent="0.25">
      <c r="A3668" t="s">
        <v>7</v>
      </c>
      <c r="B3668" t="s">
        <v>21</v>
      </c>
      <c r="C3668" t="s">
        <v>27</v>
      </c>
      <c r="D3668" t="s">
        <v>151</v>
      </c>
      <c r="E3668" t="s">
        <v>528</v>
      </c>
      <c r="F3668" t="s">
        <v>2074</v>
      </c>
    </row>
    <row r="3669" spans="1:6" x14ac:dyDescent="0.25">
      <c r="A3669" t="s">
        <v>7</v>
      </c>
      <c r="B3669" t="s">
        <v>21</v>
      </c>
      <c r="C3669" t="s">
        <v>29</v>
      </c>
      <c r="D3669" t="s">
        <v>373</v>
      </c>
      <c r="E3669" t="s">
        <v>699</v>
      </c>
      <c r="F3669" t="s">
        <v>2075</v>
      </c>
    </row>
    <row r="3670" spans="1:6" x14ac:dyDescent="0.25">
      <c r="A3670" t="s">
        <v>7</v>
      </c>
      <c r="B3670" t="s">
        <v>21</v>
      </c>
      <c r="C3670" t="s">
        <v>101</v>
      </c>
      <c r="D3670" t="s">
        <v>343</v>
      </c>
      <c r="E3670" t="s">
        <v>670</v>
      </c>
      <c r="F3670" t="s">
        <v>2076</v>
      </c>
    </row>
    <row r="3671" spans="1:6" x14ac:dyDescent="0.25">
      <c r="A3671" t="s">
        <v>7</v>
      </c>
      <c r="B3671" t="s">
        <v>21</v>
      </c>
      <c r="C3671" t="s">
        <v>26</v>
      </c>
      <c r="D3671" t="s">
        <v>180</v>
      </c>
      <c r="E3671" t="s">
        <v>555</v>
      </c>
      <c r="F3671" t="s">
        <v>2077</v>
      </c>
    </row>
    <row r="3672" spans="1:6" x14ac:dyDescent="0.25">
      <c r="A3672" t="s">
        <v>7</v>
      </c>
      <c r="B3672" t="s">
        <v>21</v>
      </c>
      <c r="C3672" t="s">
        <v>22</v>
      </c>
      <c r="D3672" t="s">
        <v>146</v>
      </c>
      <c r="E3672" t="s">
        <v>523</v>
      </c>
      <c r="F3672" t="s">
        <v>2078</v>
      </c>
    </row>
    <row r="3673" spans="1:6" x14ac:dyDescent="0.25">
      <c r="A3673" t="s">
        <v>7</v>
      </c>
      <c r="B3673" t="s">
        <v>21</v>
      </c>
      <c r="C3673" t="s">
        <v>28</v>
      </c>
      <c r="D3673" t="s">
        <v>382</v>
      </c>
      <c r="E3673" t="s">
        <v>707</v>
      </c>
      <c r="F3673" t="s">
        <v>2079</v>
      </c>
    </row>
    <row r="3674" spans="1:6" x14ac:dyDescent="0.25">
      <c r="A3674" t="s">
        <v>7</v>
      </c>
      <c r="B3674" t="s">
        <v>21</v>
      </c>
      <c r="C3674" t="s">
        <v>26</v>
      </c>
      <c r="D3674" t="s">
        <v>297</v>
      </c>
      <c r="E3674" t="s">
        <v>630</v>
      </c>
      <c r="F3674" t="s">
        <v>2080</v>
      </c>
    </row>
    <row r="3675" spans="1:6" x14ac:dyDescent="0.25">
      <c r="A3675" t="s">
        <v>7</v>
      </c>
      <c r="B3675" t="s">
        <v>21</v>
      </c>
      <c r="C3675" t="s">
        <v>24</v>
      </c>
      <c r="D3675" t="s">
        <v>362</v>
      </c>
      <c r="E3675" t="s">
        <v>689</v>
      </c>
      <c r="F3675" t="s">
        <v>2081</v>
      </c>
    </row>
    <row r="3676" spans="1:6" x14ac:dyDescent="0.25">
      <c r="A3676" t="s">
        <v>7</v>
      </c>
      <c r="B3676" t="s">
        <v>21</v>
      </c>
      <c r="C3676" t="s">
        <v>28</v>
      </c>
      <c r="D3676" t="s">
        <v>363</v>
      </c>
      <c r="E3676" t="s">
        <v>521</v>
      </c>
      <c r="F3676" t="s">
        <v>2082</v>
      </c>
    </row>
    <row r="3677" spans="1:6" x14ac:dyDescent="0.25">
      <c r="A3677" t="s">
        <v>7</v>
      </c>
      <c r="B3677" t="s">
        <v>21</v>
      </c>
      <c r="C3677" t="s">
        <v>93</v>
      </c>
      <c r="D3677" t="s">
        <v>374</v>
      </c>
      <c r="E3677" t="s">
        <v>700</v>
      </c>
      <c r="F3677" t="s">
        <v>2083</v>
      </c>
    </row>
    <row r="3678" spans="1:6" x14ac:dyDescent="0.25">
      <c r="A3678" t="s">
        <v>7</v>
      </c>
      <c r="B3678" t="s">
        <v>21</v>
      </c>
      <c r="C3678" t="s">
        <v>90</v>
      </c>
      <c r="D3678" t="s">
        <v>305</v>
      </c>
      <c r="E3678" t="s">
        <v>638</v>
      </c>
      <c r="F3678" t="s">
        <v>2084</v>
      </c>
    </row>
    <row r="3679" spans="1:6" x14ac:dyDescent="0.25">
      <c r="A3679" t="s">
        <v>7</v>
      </c>
      <c r="B3679" t="s">
        <v>21</v>
      </c>
      <c r="C3679" t="s">
        <v>82</v>
      </c>
      <c r="D3679" t="s">
        <v>339</v>
      </c>
      <c r="E3679" t="s">
        <v>666</v>
      </c>
      <c r="F3679" t="s">
        <v>1456</v>
      </c>
    </row>
    <row r="3680" spans="1:6" x14ac:dyDescent="0.25">
      <c r="A3680" t="s">
        <v>7</v>
      </c>
      <c r="B3680" t="s">
        <v>21</v>
      </c>
      <c r="C3680" t="s">
        <v>57</v>
      </c>
      <c r="D3680" t="s">
        <v>340</v>
      </c>
      <c r="E3680" t="s">
        <v>667</v>
      </c>
      <c r="F3680" t="s">
        <v>2085</v>
      </c>
    </row>
    <row r="3681" spans="1:6" x14ac:dyDescent="0.25">
      <c r="A3681" t="s">
        <v>7</v>
      </c>
      <c r="B3681" t="s">
        <v>21</v>
      </c>
      <c r="C3681" t="s">
        <v>80</v>
      </c>
      <c r="D3681" t="s">
        <v>361</v>
      </c>
      <c r="E3681" t="s">
        <v>688</v>
      </c>
      <c r="F3681" t="s">
        <v>2086</v>
      </c>
    </row>
    <row r="3682" spans="1:6" x14ac:dyDescent="0.25">
      <c r="A3682" t="s">
        <v>7</v>
      </c>
      <c r="B3682" t="s">
        <v>21</v>
      </c>
      <c r="C3682" t="s">
        <v>31</v>
      </c>
      <c r="D3682" t="s">
        <v>294</v>
      </c>
      <c r="E3682" t="s">
        <v>627</v>
      </c>
      <c r="F3682" t="s">
        <v>2087</v>
      </c>
    </row>
    <row r="3683" spans="1:6" x14ac:dyDescent="0.25">
      <c r="A3683" t="s">
        <v>7</v>
      </c>
      <c r="B3683" t="s">
        <v>21</v>
      </c>
      <c r="C3683" t="s">
        <v>41</v>
      </c>
      <c r="D3683" t="s">
        <v>293</v>
      </c>
      <c r="E3683" t="s">
        <v>626</v>
      </c>
      <c r="F3683" t="s">
        <v>1511</v>
      </c>
    </row>
    <row r="3684" spans="1:6" x14ac:dyDescent="0.25">
      <c r="A3684" t="s">
        <v>7</v>
      </c>
      <c r="B3684" t="s">
        <v>21</v>
      </c>
      <c r="C3684" t="s">
        <v>27</v>
      </c>
      <c r="D3684" t="s">
        <v>143</v>
      </c>
      <c r="E3684" t="s">
        <v>521</v>
      </c>
      <c r="F3684" t="s">
        <v>2088</v>
      </c>
    </row>
    <row r="3685" spans="1:6" x14ac:dyDescent="0.25">
      <c r="A3685" t="s">
        <v>7</v>
      </c>
      <c r="B3685" t="s">
        <v>21</v>
      </c>
      <c r="C3685" t="s">
        <v>86</v>
      </c>
      <c r="D3685" t="s">
        <v>375</v>
      </c>
      <c r="E3685" t="s">
        <v>701</v>
      </c>
      <c r="F3685" t="s">
        <v>2089</v>
      </c>
    </row>
    <row r="3686" spans="1:6" x14ac:dyDescent="0.25">
      <c r="A3686" t="s">
        <v>7</v>
      </c>
      <c r="B3686" t="s">
        <v>21</v>
      </c>
      <c r="C3686" t="s">
        <v>95</v>
      </c>
      <c r="D3686" t="s">
        <v>336</v>
      </c>
      <c r="E3686" t="s">
        <v>663</v>
      </c>
      <c r="F3686" t="s">
        <v>942</v>
      </c>
    </row>
    <row r="3687" spans="1:6" x14ac:dyDescent="0.25">
      <c r="A3687" t="s">
        <v>7</v>
      </c>
      <c r="B3687" t="s">
        <v>21</v>
      </c>
      <c r="C3687" t="s">
        <v>77</v>
      </c>
      <c r="D3687" t="s">
        <v>365</v>
      </c>
      <c r="E3687" t="s">
        <v>691</v>
      </c>
      <c r="F3687" t="s">
        <v>942</v>
      </c>
    </row>
    <row r="3688" spans="1:6" x14ac:dyDescent="0.25">
      <c r="A3688" t="s">
        <v>7</v>
      </c>
      <c r="B3688" t="s">
        <v>21</v>
      </c>
      <c r="C3688" t="s">
        <v>27</v>
      </c>
      <c r="D3688" t="s">
        <v>179</v>
      </c>
      <c r="E3688" t="s">
        <v>554</v>
      </c>
      <c r="F3688" t="s">
        <v>2090</v>
      </c>
    </row>
    <row r="3689" spans="1:6" x14ac:dyDescent="0.25">
      <c r="A3689" t="s">
        <v>7</v>
      </c>
      <c r="B3689" t="s">
        <v>21</v>
      </c>
      <c r="C3689" t="s">
        <v>22</v>
      </c>
      <c r="D3689" t="s">
        <v>302</v>
      </c>
      <c r="E3689" t="s">
        <v>635</v>
      </c>
      <c r="F3689" t="s">
        <v>2091</v>
      </c>
    </row>
    <row r="3690" spans="1:6" x14ac:dyDescent="0.25">
      <c r="A3690" t="s">
        <v>7</v>
      </c>
      <c r="B3690" t="s">
        <v>21</v>
      </c>
      <c r="C3690" t="s">
        <v>80</v>
      </c>
      <c r="D3690" t="s">
        <v>268</v>
      </c>
      <c r="E3690" t="s">
        <v>605</v>
      </c>
      <c r="F3690" t="s">
        <v>1232</v>
      </c>
    </row>
    <row r="3691" spans="1:6" x14ac:dyDescent="0.25">
      <c r="A3691" t="s">
        <v>7</v>
      </c>
      <c r="B3691" t="s">
        <v>21</v>
      </c>
      <c r="C3691" t="s">
        <v>107</v>
      </c>
      <c r="D3691" t="s">
        <v>376</v>
      </c>
      <c r="E3691" t="s">
        <v>702</v>
      </c>
      <c r="F3691" t="s">
        <v>2092</v>
      </c>
    </row>
    <row r="3692" spans="1:6" x14ac:dyDescent="0.25">
      <c r="A3692" t="s">
        <v>7</v>
      </c>
      <c r="B3692" t="s">
        <v>21</v>
      </c>
      <c r="C3692" t="s">
        <v>62</v>
      </c>
      <c r="D3692" t="s">
        <v>212</v>
      </c>
      <c r="E3692" t="s">
        <v>581</v>
      </c>
      <c r="F3692" t="s">
        <v>2093</v>
      </c>
    </row>
    <row r="3693" spans="1:6" x14ac:dyDescent="0.25">
      <c r="A3693" t="s">
        <v>7</v>
      </c>
      <c r="B3693" t="s">
        <v>21</v>
      </c>
      <c r="C3693" t="s">
        <v>24</v>
      </c>
      <c r="D3693" t="s">
        <v>364</v>
      </c>
      <c r="E3693" t="s">
        <v>690</v>
      </c>
      <c r="F3693" t="s">
        <v>1292</v>
      </c>
    </row>
    <row r="3694" spans="1:6" x14ac:dyDescent="0.25">
      <c r="A3694" t="s">
        <v>7</v>
      </c>
      <c r="B3694" t="s">
        <v>21</v>
      </c>
      <c r="C3694" t="s">
        <v>80</v>
      </c>
      <c r="D3694" t="s">
        <v>335</v>
      </c>
      <c r="E3694" t="s">
        <v>662</v>
      </c>
      <c r="F3694" t="s">
        <v>2094</v>
      </c>
    </row>
    <row r="3695" spans="1:6" x14ac:dyDescent="0.25">
      <c r="A3695" t="s">
        <v>7</v>
      </c>
      <c r="B3695" t="s">
        <v>21</v>
      </c>
      <c r="C3695" t="s">
        <v>34</v>
      </c>
      <c r="D3695" t="s">
        <v>154</v>
      </c>
      <c r="E3695" t="s">
        <v>531</v>
      </c>
      <c r="F3695" t="s">
        <v>2095</v>
      </c>
    </row>
    <row r="3696" spans="1:6" x14ac:dyDescent="0.25">
      <c r="A3696" t="s">
        <v>7</v>
      </c>
      <c r="B3696" t="s">
        <v>21</v>
      </c>
      <c r="C3696" t="s">
        <v>104</v>
      </c>
      <c r="D3696" t="s">
        <v>358</v>
      </c>
      <c r="E3696" t="s">
        <v>685</v>
      </c>
      <c r="F3696" t="s">
        <v>2096</v>
      </c>
    </row>
    <row r="3697" spans="1:6" x14ac:dyDescent="0.25">
      <c r="A3697" t="s">
        <v>7</v>
      </c>
      <c r="B3697" t="s">
        <v>21</v>
      </c>
      <c r="C3697" t="s">
        <v>22</v>
      </c>
      <c r="D3697" t="s">
        <v>345</v>
      </c>
      <c r="E3697" t="s">
        <v>672</v>
      </c>
      <c r="F3697" t="s">
        <v>1234</v>
      </c>
    </row>
    <row r="3698" spans="1:6" x14ac:dyDescent="0.25">
      <c r="A3698" t="s">
        <v>7</v>
      </c>
      <c r="B3698" t="s">
        <v>21</v>
      </c>
      <c r="C3698" t="s">
        <v>57</v>
      </c>
      <c r="D3698" t="s">
        <v>275</v>
      </c>
      <c r="E3698" t="s">
        <v>611</v>
      </c>
      <c r="F3698" t="s">
        <v>2097</v>
      </c>
    </row>
    <row r="3699" spans="1:6" x14ac:dyDescent="0.25">
      <c r="A3699" t="s">
        <v>7</v>
      </c>
      <c r="B3699" t="s">
        <v>21</v>
      </c>
      <c r="C3699" t="s">
        <v>29</v>
      </c>
      <c r="D3699" t="s">
        <v>356</v>
      </c>
      <c r="E3699" t="s">
        <v>683</v>
      </c>
      <c r="F3699" t="s">
        <v>2098</v>
      </c>
    </row>
    <row r="3700" spans="1:6" x14ac:dyDescent="0.25">
      <c r="A3700" t="s">
        <v>7</v>
      </c>
      <c r="B3700" t="s">
        <v>21</v>
      </c>
      <c r="C3700" t="s">
        <v>87</v>
      </c>
      <c r="D3700" t="s">
        <v>295</v>
      </c>
      <c r="E3700" t="s">
        <v>628</v>
      </c>
      <c r="F3700" t="s">
        <v>2099</v>
      </c>
    </row>
    <row r="3701" spans="1:6" x14ac:dyDescent="0.25">
      <c r="A3701" t="s">
        <v>7</v>
      </c>
      <c r="B3701" t="s">
        <v>21</v>
      </c>
      <c r="C3701" t="s">
        <v>108</v>
      </c>
      <c r="D3701" t="s">
        <v>377</v>
      </c>
      <c r="E3701" t="s">
        <v>703</v>
      </c>
      <c r="F3701" t="s">
        <v>1404</v>
      </c>
    </row>
    <row r="3702" spans="1:6" x14ac:dyDescent="0.25">
      <c r="A3702" t="s">
        <v>7</v>
      </c>
      <c r="B3702" t="s">
        <v>21</v>
      </c>
      <c r="C3702" t="s">
        <v>56</v>
      </c>
      <c r="D3702" t="s">
        <v>346</v>
      </c>
      <c r="E3702" t="s">
        <v>673</v>
      </c>
      <c r="F3702" t="s">
        <v>1839</v>
      </c>
    </row>
    <row r="3703" spans="1:6" x14ac:dyDescent="0.25">
      <c r="A3703" t="s">
        <v>7</v>
      </c>
      <c r="B3703" t="s">
        <v>21</v>
      </c>
      <c r="C3703" t="s">
        <v>47</v>
      </c>
      <c r="D3703" t="s">
        <v>208</v>
      </c>
      <c r="E3703" t="s">
        <v>577</v>
      </c>
      <c r="F3703" t="s">
        <v>2100</v>
      </c>
    </row>
    <row r="3704" spans="1:6" x14ac:dyDescent="0.25">
      <c r="A3704" t="s">
        <v>7</v>
      </c>
      <c r="B3704" t="s">
        <v>21</v>
      </c>
      <c r="C3704" t="s">
        <v>75</v>
      </c>
      <c r="D3704" t="s">
        <v>243</v>
      </c>
      <c r="E3704" t="s">
        <v>595</v>
      </c>
      <c r="F3704" t="s">
        <v>1349</v>
      </c>
    </row>
    <row r="3705" spans="1:6" x14ac:dyDescent="0.25">
      <c r="A3705" t="s">
        <v>7</v>
      </c>
      <c r="B3705" t="s">
        <v>21</v>
      </c>
      <c r="C3705" t="s">
        <v>57</v>
      </c>
      <c r="D3705" t="s">
        <v>348</v>
      </c>
      <c r="E3705" t="s">
        <v>675</v>
      </c>
      <c r="F3705" t="s">
        <v>2101</v>
      </c>
    </row>
    <row r="3706" spans="1:6" x14ac:dyDescent="0.25">
      <c r="A3706" t="s">
        <v>7</v>
      </c>
      <c r="B3706" t="s">
        <v>21</v>
      </c>
      <c r="C3706" t="s">
        <v>109</v>
      </c>
      <c r="D3706" t="s">
        <v>383</v>
      </c>
      <c r="E3706" t="s">
        <v>708</v>
      </c>
      <c r="F3706" t="s">
        <v>1899</v>
      </c>
    </row>
    <row r="3707" spans="1:6" x14ac:dyDescent="0.25">
      <c r="A3707" t="s">
        <v>7</v>
      </c>
      <c r="B3707" t="s">
        <v>21</v>
      </c>
      <c r="C3707" t="s">
        <v>99</v>
      </c>
      <c r="D3707" t="s">
        <v>330</v>
      </c>
      <c r="E3707" t="s">
        <v>658</v>
      </c>
      <c r="F3707" t="s">
        <v>1902</v>
      </c>
    </row>
    <row r="3708" spans="1:6" x14ac:dyDescent="0.25">
      <c r="A3708" t="s">
        <v>7</v>
      </c>
      <c r="B3708" t="s">
        <v>21</v>
      </c>
      <c r="C3708" t="s">
        <v>61</v>
      </c>
      <c r="D3708" t="s">
        <v>320</v>
      </c>
      <c r="E3708" t="s">
        <v>649</v>
      </c>
      <c r="F3708" t="s">
        <v>1353</v>
      </c>
    </row>
    <row r="3709" spans="1:6" x14ac:dyDescent="0.25">
      <c r="A3709" t="s">
        <v>7</v>
      </c>
      <c r="B3709" t="s">
        <v>21</v>
      </c>
      <c r="C3709" t="s">
        <v>56</v>
      </c>
      <c r="D3709" t="s">
        <v>187</v>
      </c>
      <c r="E3709" t="s">
        <v>561</v>
      </c>
      <c r="F3709" t="s">
        <v>2102</v>
      </c>
    </row>
    <row r="3710" spans="1:6" x14ac:dyDescent="0.25">
      <c r="A3710" t="s">
        <v>7</v>
      </c>
      <c r="B3710" t="s">
        <v>21</v>
      </c>
      <c r="C3710" t="s">
        <v>45</v>
      </c>
      <c r="D3710" t="s">
        <v>170</v>
      </c>
      <c r="E3710" t="s">
        <v>546</v>
      </c>
      <c r="F3710" t="s">
        <v>2103</v>
      </c>
    </row>
    <row r="3711" spans="1:6" x14ac:dyDescent="0.25">
      <c r="A3711" t="s">
        <v>7</v>
      </c>
      <c r="B3711" t="s">
        <v>21</v>
      </c>
      <c r="C3711" t="s">
        <v>27</v>
      </c>
      <c r="D3711" t="s">
        <v>171</v>
      </c>
      <c r="E3711" t="s">
        <v>547</v>
      </c>
      <c r="F3711" t="s">
        <v>1358</v>
      </c>
    </row>
    <row r="3712" spans="1:6" x14ac:dyDescent="0.25">
      <c r="A3712" t="s">
        <v>7</v>
      </c>
      <c r="B3712" t="s">
        <v>21</v>
      </c>
      <c r="C3712" t="s">
        <v>37</v>
      </c>
      <c r="D3712" t="s">
        <v>270</v>
      </c>
      <c r="E3712" t="s">
        <v>607</v>
      </c>
      <c r="F3712" t="s">
        <v>2104</v>
      </c>
    </row>
    <row r="3713" spans="1:6" x14ac:dyDescent="0.25">
      <c r="A3713" t="s">
        <v>7</v>
      </c>
      <c r="B3713" t="s">
        <v>21</v>
      </c>
      <c r="C3713" t="s">
        <v>55</v>
      </c>
      <c r="D3713" t="s">
        <v>347</v>
      </c>
      <c r="E3713" t="s">
        <v>674</v>
      </c>
      <c r="F3713" t="s">
        <v>2105</v>
      </c>
    </row>
    <row r="3714" spans="1:6" x14ac:dyDescent="0.25">
      <c r="A3714" t="s">
        <v>7</v>
      </c>
      <c r="B3714" t="s">
        <v>21</v>
      </c>
      <c r="C3714" t="s">
        <v>43</v>
      </c>
      <c r="D3714" t="s">
        <v>319</v>
      </c>
      <c r="E3714" t="s">
        <v>622</v>
      </c>
      <c r="F3714" t="s">
        <v>1529</v>
      </c>
    </row>
    <row r="3715" spans="1:6" x14ac:dyDescent="0.25">
      <c r="A3715" t="s">
        <v>7</v>
      </c>
      <c r="B3715" t="s">
        <v>21</v>
      </c>
      <c r="C3715" t="s">
        <v>33</v>
      </c>
      <c r="D3715" t="s">
        <v>153</v>
      </c>
      <c r="E3715" t="s">
        <v>530</v>
      </c>
      <c r="F3715" t="s">
        <v>1655</v>
      </c>
    </row>
    <row r="3716" spans="1:6" x14ac:dyDescent="0.25">
      <c r="A3716" t="s">
        <v>7</v>
      </c>
      <c r="B3716" t="s">
        <v>21</v>
      </c>
      <c r="C3716" t="s">
        <v>59</v>
      </c>
      <c r="D3716" t="s">
        <v>285</v>
      </c>
      <c r="E3716" t="s">
        <v>619</v>
      </c>
      <c r="F3716" t="s">
        <v>1655</v>
      </c>
    </row>
    <row r="3717" spans="1:6" x14ac:dyDescent="0.25">
      <c r="A3717" t="s">
        <v>7</v>
      </c>
      <c r="B3717" t="s">
        <v>21</v>
      </c>
      <c r="C3717" t="s">
        <v>42</v>
      </c>
      <c r="D3717" t="s">
        <v>165</v>
      </c>
      <c r="E3717" t="s">
        <v>541</v>
      </c>
      <c r="F3717" t="s">
        <v>2106</v>
      </c>
    </row>
    <row r="3718" spans="1:6" x14ac:dyDescent="0.25">
      <c r="A3718" t="s">
        <v>7</v>
      </c>
      <c r="B3718" t="s">
        <v>21</v>
      </c>
      <c r="C3718" t="s">
        <v>27</v>
      </c>
      <c r="D3718" t="s">
        <v>323</v>
      </c>
      <c r="E3718" t="s">
        <v>652</v>
      </c>
      <c r="F3718" t="s">
        <v>2107</v>
      </c>
    </row>
    <row r="3719" spans="1:6" x14ac:dyDescent="0.25">
      <c r="A3719" t="s">
        <v>7</v>
      </c>
      <c r="B3719" t="s">
        <v>21</v>
      </c>
      <c r="C3719" t="s">
        <v>29</v>
      </c>
      <c r="D3719" t="s">
        <v>272</v>
      </c>
      <c r="E3719" t="s">
        <v>608</v>
      </c>
      <c r="F3719" t="s">
        <v>1533</v>
      </c>
    </row>
    <row r="3720" spans="1:6" x14ac:dyDescent="0.25">
      <c r="A3720" t="s">
        <v>7</v>
      </c>
      <c r="B3720" t="s">
        <v>21</v>
      </c>
      <c r="C3720" t="s">
        <v>59</v>
      </c>
      <c r="D3720" t="s">
        <v>384</v>
      </c>
      <c r="E3720" t="s">
        <v>709</v>
      </c>
      <c r="F3720" t="s">
        <v>2108</v>
      </c>
    </row>
    <row r="3721" spans="1:6" x14ac:dyDescent="0.25">
      <c r="A3721" t="s">
        <v>7</v>
      </c>
      <c r="B3721" t="s">
        <v>21</v>
      </c>
      <c r="C3721" t="s">
        <v>51</v>
      </c>
      <c r="D3721" t="s">
        <v>300</v>
      </c>
      <c r="E3721" t="s">
        <v>633</v>
      </c>
      <c r="F3721" t="s">
        <v>2109</v>
      </c>
    </row>
    <row r="3722" spans="1:6" x14ac:dyDescent="0.25">
      <c r="A3722" t="s">
        <v>7</v>
      </c>
      <c r="B3722" t="s">
        <v>21</v>
      </c>
      <c r="C3722" t="s">
        <v>30</v>
      </c>
      <c r="D3722" t="s">
        <v>349</v>
      </c>
      <c r="E3722" t="s">
        <v>676</v>
      </c>
      <c r="F3722" t="s">
        <v>1308</v>
      </c>
    </row>
    <row r="3723" spans="1:6" x14ac:dyDescent="0.25">
      <c r="A3723" t="s">
        <v>7</v>
      </c>
      <c r="B3723" t="s">
        <v>21</v>
      </c>
      <c r="C3723" t="s">
        <v>39</v>
      </c>
      <c r="D3723" t="s">
        <v>161</v>
      </c>
      <c r="E3723" t="s">
        <v>538</v>
      </c>
      <c r="F3723" t="s">
        <v>2110</v>
      </c>
    </row>
    <row r="3724" spans="1:6" x14ac:dyDescent="0.25">
      <c r="A3724" t="s">
        <v>7</v>
      </c>
      <c r="B3724" t="s">
        <v>21</v>
      </c>
      <c r="C3724" t="s">
        <v>63</v>
      </c>
      <c r="D3724" t="s">
        <v>214</v>
      </c>
      <c r="E3724" t="s">
        <v>583</v>
      </c>
      <c r="F3724" t="s">
        <v>1312</v>
      </c>
    </row>
    <row r="3725" spans="1:6" x14ac:dyDescent="0.25">
      <c r="A3725" t="s">
        <v>7</v>
      </c>
      <c r="B3725" t="s">
        <v>21</v>
      </c>
      <c r="C3725" t="s">
        <v>85</v>
      </c>
      <c r="D3725" t="s">
        <v>283</v>
      </c>
      <c r="E3725" t="s">
        <v>617</v>
      </c>
      <c r="F3725" t="s">
        <v>920</v>
      </c>
    </row>
    <row r="3726" spans="1:6" x14ac:dyDescent="0.25">
      <c r="A3726" t="s">
        <v>7</v>
      </c>
      <c r="B3726" t="s">
        <v>21</v>
      </c>
      <c r="C3726" t="s">
        <v>38</v>
      </c>
      <c r="D3726" t="s">
        <v>199</v>
      </c>
      <c r="E3726" t="s">
        <v>570</v>
      </c>
      <c r="F3726" t="s">
        <v>1429</v>
      </c>
    </row>
    <row r="3727" spans="1:6" x14ac:dyDescent="0.25">
      <c r="A3727" t="s">
        <v>7</v>
      </c>
      <c r="B3727" t="s">
        <v>21</v>
      </c>
      <c r="C3727" t="s">
        <v>60</v>
      </c>
      <c r="D3727" t="s">
        <v>337</v>
      </c>
      <c r="E3727" t="s">
        <v>664</v>
      </c>
      <c r="F3727" t="s">
        <v>1859</v>
      </c>
    </row>
    <row r="3728" spans="1:6" x14ac:dyDescent="0.25">
      <c r="A3728" t="s">
        <v>7</v>
      </c>
      <c r="B3728" t="s">
        <v>21</v>
      </c>
      <c r="C3728" t="s">
        <v>32</v>
      </c>
      <c r="D3728" t="s">
        <v>150</v>
      </c>
      <c r="E3728" t="s">
        <v>527</v>
      </c>
      <c r="F3728" t="s">
        <v>860</v>
      </c>
    </row>
    <row r="3729" spans="1:6" x14ac:dyDescent="0.25">
      <c r="A3729" t="s">
        <v>7</v>
      </c>
      <c r="B3729" t="s">
        <v>21</v>
      </c>
      <c r="C3729" t="s">
        <v>85</v>
      </c>
      <c r="D3729" t="s">
        <v>351</v>
      </c>
      <c r="E3729" t="s">
        <v>678</v>
      </c>
      <c r="F3729" t="s">
        <v>1260</v>
      </c>
    </row>
    <row r="3730" spans="1:6" x14ac:dyDescent="0.25">
      <c r="A3730" t="s">
        <v>7</v>
      </c>
      <c r="B3730" t="s">
        <v>21</v>
      </c>
      <c r="C3730" t="s">
        <v>45</v>
      </c>
      <c r="D3730" t="s">
        <v>378</v>
      </c>
      <c r="E3730" t="s">
        <v>704</v>
      </c>
      <c r="F3730" t="s">
        <v>2039</v>
      </c>
    </row>
    <row r="3731" spans="1:6" x14ac:dyDescent="0.25">
      <c r="A3731" t="s">
        <v>7</v>
      </c>
      <c r="B3731" t="s">
        <v>21</v>
      </c>
      <c r="C3731" t="s">
        <v>27</v>
      </c>
      <c r="D3731" t="s">
        <v>245</v>
      </c>
      <c r="E3731" t="s">
        <v>519</v>
      </c>
      <c r="F3731" t="s">
        <v>1138</v>
      </c>
    </row>
    <row r="3732" spans="1:6" x14ac:dyDescent="0.25">
      <c r="A3732" t="s">
        <v>7</v>
      </c>
      <c r="B3732" t="s">
        <v>21</v>
      </c>
      <c r="C3732" t="s">
        <v>30</v>
      </c>
      <c r="D3732" t="s">
        <v>148</v>
      </c>
      <c r="E3732" t="s">
        <v>525</v>
      </c>
      <c r="F3732" t="s">
        <v>1079</v>
      </c>
    </row>
    <row r="3733" spans="1:6" x14ac:dyDescent="0.25">
      <c r="A3733" t="s">
        <v>7</v>
      </c>
      <c r="B3733" t="s">
        <v>21</v>
      </c>
      <c r="C3733" t="s">
        <v>53</v>
      </c>
      <c r="D3733" t="s">
        <v>184</v>
      </c>
      <c r="E3733" t="s">
        <v>558</v>
      </c>
      <c r="F3733" t="s">
        <v>1976</v>
      </c>
    </row>
    <row r="3734" spans="1:6" x14ac:dyDescent="0.25">
      <c r="A3734" t="s">
        <v>7</v>
      </c>
      <c r="B3734" t="s">
        <v>21</v>
      </c>
      <c r="C3734" t="s">
        <v>54</v>
      </c>
      <c r="D3734" t="s">
        <v>185</v>
      </c>
      <c r="E3734" t="s">
        <v>559</v>
      </c>
      <c r="F3734" t="s">
        <v>967</v>
      </c>
    </row>
    <row r="3735" spans="1:6" x14ac:dyDescent="0.25">
      <c r="A3735" t="s">
        <v>7</v>
      </c>
      <c r="B3735" t="s">
        <v>21</v>
      </c>
      <c r="C3735" t="s">
        <v>34</v>
      </c>
      <c r="D3735" t="s">
        <v>239</v>
      </c>
      <c r="E3735" t="s">
        <v>592</v>
      </c>
      <c r="F3735" t="s">
        <v>1432</v>
      </c>
    </row>
    <row r="3736" spans="1:6" x14ac:dyDescent="0.25">
      <c r="A3736" t="s">
        <v>7</v>
      </c>
      <c r="B3736" t="s">
        <v>21</v>
      </c>
      <c r="C3736" t="s">
        <v>62</v>
      </c>
      <c r="D3736" t="s">
        <v>213</v>
      </c>
      <c r="E3736" t="s">
        <v>582</v>
      </c>
      <c r="F3736" t="s">
        <v>1433</v>
      </c>
    </row>
    <row r="3737" spans="1:6" x14ac:dyDescent="0.25">
      <c r="A3737" t="s">
        <v>7</v>
      </c>
      <c r="B3737" t="s">
        <v>21</v>
      </c>
      <c r="C3737" t="s">
        <v>55</v>
      </c>
      <c r="D3737" t="s">
        <v>308</v>
      </c>
      <c r="E3737" t="s">
        <v>640</v>
      </c>
      <c r="F3737" t="s">
        <v>1018</v>
      </c>
    </row>
    <row r="3738" spans="1:6" x14ac:dyDescent="0.25">
      <c r="A3738" t="s">
        <v>7</v>
      </c>
      <c r="B3738" t="s">
        <v>21</v>
      </c>
      <c r="C3738" t="s">
        <v>38</v>
      </c>
      <c r="D3738" t="s">
        <v>188</v>
      </c>
      <c r="E3738" t="s">
        <v>562</v>
      </c>
      <c r="F3738" t="s">
        <v>1143</v>
      </c>
    </row>
    <row r="3739" spans="1:6" x14ac:dyDescent="0.25">
      <c r="A3739" t="s">
        <v>7</v>
      </c>
      <c r="B3739" t="s">
        <v>21</v>
      </c>
      <c r="C3739" t="s">
        <v>45</v>
      </c>
      <c r="D3739" t="s">
        <v>379</v>
      </c>
      <c r="E3739" t="s">
        <v>705</v>
      </c>
      <c r="F3739" t="s">
        <v>1208</v>
      </c>
    </row>
    <row r="3740" spans="1:6" x14ac:dyDescent="0.25">
      <c r="A3740" t="s">
        <v>7</v>
      </c>
      <c r="B3740" t="s">
        <v>21</v>
      </c>
      <c r="C3740" t="s">
        <v>67</v>
      </c>
      <c r="D3740" t="s">
        <v>301</v>
      </c>
      <c r="E3740" t="s">
        <v>634</v>
      </c>
      <c r="F3740" t="s">
        <v>1144</v>
      </c>
    </row>
    <row r="3741" spans="1:6" x14ac:dyDescent="0.25">
      <c r="A3741" t="s">
        <v>7</v>
      </c>
      <c r="B3741" t="s">
        <v>21</v>
      </c>
      <c r="C3741" t="s">
        <v>38</v>
      </c>
      <c r="D3741" t="s">
        <v>367</v>
      </c>
      <c r="E3741" t="s">
        <v>693</v>
      </c>
      <c r="F3741" t="s">
        <v>1266</v>
      </c>
    </row>
    <row r="3742" spans="1:6" x14ac:dyDescent="0.25">
      <c r="A3742" t="s">
        <v>7</v>
      </c>
      <c r="B3742" t="s">
        <v>21</v>
      </c>
      <c r="C3742" t="s">
        <v>30</v>
      </c>
      <c r="D3742" t="s">
        <v>370</v>
      </c>
      <c r="E3742" t="s">
        <v>696</v>
      </c>
      <c r="F3742" t="s">
        <v>924</v>
      </c>
    </row>
    <row r="3743" spans="1:6" x14ac:dyDescent="0.25">
      <c r="A3743" t="s">
        <v>7</v>
      </c>
      <c r="B3743" t="s">
        <v>21</v>
      </c>
      <c r="C3743" t="s">
        <v>50</v>
      </c>
      <c r="D3743" t="s">
        <v>325</v>
      </c>
      <c r="E3743" t="s">
        <v>654</v>
      </c>
      <c r="F3743" t="s">
        <v>925</v>
      </c>
    </row>
    <row r="3744" spans="1:6" x14ac:dyDescent="0.25">
      <c r="A3744" t="s">
        <v>7</v>
      </c>
      <c r="B3744" t="s">
        <v>21</v>
      </c>
      <c r="C3744" t="s">
        <v>50</v>
      </c>
      <c r="D3744" t="s">
        <v>178</v>
      </c>
      <c r="E3744" t="s">
        <v>519</v>
      </c>
      <c r="F3744" t="s">
        <v>2042</v>
      </c>
    </row>
    <row r="3745" spans="1:6" x14ac:dyDescent="0.25">
      <c r="A3745" t="s">
        <v>7</v>
      </c>
      <c r="B3745" t="s">
        <v>21</v>
      </c>
      <c r="C3745" t="s">
        <v>24</v>
      </c>
      <c r="D3745" t="s">
        <v>168</v>
      </c>
      <c r="E3745" t="s">
        <v>544</v>
      </c>
      <c r="F3745" t="s">
        <v>2111</v>
      </c>
    </row>
    <row r="3746" spans="1:6" x14ac:dyDescent="0.25">
      <c r="A3746" t="s">
        <v>7</v>
      </c>
      <c r="B3746" t="s">
        <v>21</v>
      </c>
      <c r="C3746" t="s">
        <v>68</v>
      </c>
      <c r="D3746" t="s">
        <v>273</v>
      </c>
      <c r="E3746" t="s">
        <v>609</v>
      </c>
      <c r="F3746" t="s">
        <v>971</v>
      </c>
    </row>
    <row r="3747" spans="1:6" x14ac:dyDescent="0.25">
      <c r="A3747" t="s">
        <v>7</v>
      </c>
      <c r="B3747" t="s">
        <v>21</v>
      </c>
      <c r="C3747" t="s">
        <v>55</v>
      </c>
      <c r="D3747" t="s">
        <v>359</v>
      </c>
      <c r="E3747" t="s">
        <v>686</v>
      </c>
      <c r="F3747" t="s">
        <v>879</v>
      </c>
    </row>
    <row r="3748" spans="1:6" x14ac:dyDescent="0.25">
      <c r="A3748" t="s">
        <v>7</v>
      </c>
      <c r="B3748" t="s">
        <v>21</v>
      </c>
      <c r="C3748" t="s">
        <v>54</v>
      </c>
      <c r="D3748" t="s">
        <v>204</v>
      </c>
      <c r="E3748" t="s">
        <v>574</v>
      </c>
      <c r="F3748" t="s">
        <v>879</v>
      </c>
    </row>
    <row r="3749" spans="1:6" x14ac:dyDescent="0.25">
      <c r="A3749" t="s">
        <v>7</v>
      </c>
      <c r="B3749" t="s">
        <v>21</v>
      </c>
      <c r="C3749" t="s">
        <v>94</v>
      </c>
      <c r="D3749" t="s">
        <v>314</v>
      </c>
      <c r="E3749" t="s">
        <v>645</v>
      </c>
      <c r="F3749" t="s">
        <v>879</v>
      </c>
    </row>
    <row r="3750" spans="1:6" x14ac:dyDescent="0.25">
      <c r="A3750" t="s">
        <v>7</v>
      </c>
      <c r="B3750" t="s">
        <v>21</v>
      </c>
      <c r="C3750" t="s">
        <v>39</v>
      </c>
      <c r="D3750" t="s">
        <v>240</v>
      </c>
      <c r="E3750" t="s">
        <v>593</v>
      </c>
      <c r="F3750" t="s">
        <v>927</v>
      </c>
    </row>
    <row r="3751" spans="1:6" x14ac:dyDescent="0.25">
      <c r="A3751" t="s">
        <v>7</v>
      </c>
      <c r="B3751" t="s">
        <v>21</v>
      </c>
      <c r="C3751" t="s">
        <v>89</v>
      </c>
      <c r="D3751" t="s">
        <v>298</v>
      </c>
      <c r="E3751" t="s">
        <v>519</v>
      </c>
      <c r="F3751" t="s">
        <v>882</v>
      </c>
    </row>
    <row r="3752" spans="1:6" x14ac:dyDescent="0.25">
      <c r="A3752" t="s">
        <v>7</v>
      </c>
      <c r="B3752" t="s">
        <v>21</v>
      </c>
      <c r="C3752" t="s">
        <v>99</v>
      </c>
      <c r="D3752" t="s">
        <v>332</v>
      </c>
      <c r="E3752" t="s">
        <v>659</v>
      </c>
      <c r="F3752" t="s">
        <v>882</v>
      </c>
    </row>
    <row r="3753" spans="1:6" x14ac:dyDescent="0.25">
      <c r="A3753" t="s">
        <v>7</v>
      </c>
      <c r="B3753" t="s">
        <v>21</v>
      </c>
      <c r="C3753" t="s">
        <v>105</v>
      </c>
      <c r="D3753" t="s">
        <v>368</v>
      </c>
      <c r="E3753" t="s">
        <v>694</v>
      </c>
      <c r="F3753" t="s">
        <v>1860</v>
      </c>
    </row>
    <row r="3754" spans="1:6" x14ac:dyDescent="0.25">
      <c r="A3754" t="s">
        <v>7</v>
      </c>
      <c r="B3754" t="s">
        <v>21</v>
      </c>
      <c r="C3754" t="s">
        <v>86</v>
      </c>
      <c r="D3754" t="s">
        <v>287</v>
      </c>
      <c r="E3754" t="s">
        <v>621</v>
      </c>
      <c r="F3754" t="s">
        <v>1270</v>
      </c>
    </row>
    <row r="3755" spans="1:6" x14ac:dyDescent="0.25">
      <c r="A3755" t="s">
        <v>7</v>
      </c>
      <c r="B3755" t="s">
        <v>21</v>
      </c>
      <c r="C3755" t="s">
        <v>41</v>
      </c>
      <c r="D3755" t="s">
        <v>164</v>
      </c>
      <c r="E3755" t="s">
        <v>540</v>
      </c>
      <c r="F3755" t="s">
        <v>1270</v>
      </c>
    </row>
    <row r="3756" spans="1:6" x14ac:dyDescent="0.25">
      <c r="A3756" t="s">
        <v>7</v>
      </c>
      <c r="B3756" t="s">
        <v>21</v>
      </c>
      <c r="C3756" t="s">
        <v>59</v>
      </c>
      <c r="D3756" t="s">
        <v>203</v>
      </c>
      <c r="E3756" t="s">
        <v>573</v>
      </c>
      <c r="F3756" t="s">
        <v>1029</v>
      </c>
    </row>
    <row r="3757" spans="1:6" x14ac:dyDescent="0.25">
      <c r="A3757" t="s">
        <v>7</v>
      </c>
      <c r="B3757" t="s">
        <v>21</v>
      </c>
      <c r="C3757" t="s">
        <v>36</v>
      </c>
      <c r="D3757" t="s">
        <v>276</v>
      </c>
      <c r="E3757" t="s">
        <v>612</v>
      </c>
      <c r="F3757" t="s">
        <v>1321</v>
      </c>
    </row>
    <row r="3758" spans="1:6" x14ac:dyDescent="0.25">
      <c r="A3758" t="s">
        <v>7</v>
      </c>
      <c r="B3758" t="s">
        <v>21</v>
      </c>
      <c r="C3758" t="s">
        <v>37</v>
      </c>
      <c r="D3758" t="s">
        <v>159</v>
      </c>
      <c r="E3758" t="s">
        <v>536</v>
      </c>
      <c r="F3758" t="s">
        <v>884</v>
      </c>
    </row>
    <row r="3759" spans="1:6" x14ac:dyDescent="0.25">
      <c r="A3759" t="s">
        <v>7</v>
      </c>
      <c r="B3759" t="s">
        <v>21</v>
      </c>
      <c r="C3759" t="s">
        <v>57</v>
      </c>
      <c r="D3759" t="s">
        <v>200</v>
      </c>
      <c r="E3759" t="s">
        <v>519</v>
      </c>
      <c r="F3759" t="s">
        <v>1030</v>
      </c>
    </row>
    <row r="3760" spans="1:6" x14ac:dyDescent="0.25">
      <c r="A3760" t="s">
        <v>7</v>
      </c>
      <c r="B3760" t="s">
        <v>21</v>
      </c>
      <c r="C3760" t="s">
        <v>22</v>
      </c>
      <c r="D3760" t="s">
        <v>354</v>
      </c>
      <c r="E3760" t="s">
        <v>681</v>
      </c>
      <c r="F3760" t="s">
        <v>887</v>
      </c>
    </row>
    <row r="3761" spans="1:6" x14ac:dyDescent="0.25">
      <c r="A3761" t="s">
        <v>7</v>
      </c>
      <c r="B3761" t="s">
        <v>21</v>
      </c>
      <c r="C3761" t="s">
        <v>48</v>
      </c>
      <c r="D3761" t="s">
        <v>371</v>
      </c>
      <c r="E3761" t="s">
        <v>697</v>
      </c>
      <c r="F3761" t="s">
        <v>1663</v>
      </c>
    </row>
    <row r="3762" spans="1:6" x14ac:dyDescent="0.25">
      <c r="A3762" t="s">
        <v>7</v>
      </c>
      <c r="B3762" t="s">
        <v>21</v>
      </c>
      <c r="C3762" t="s">
        <v>89</v>
      </c>
      <c r="D3762" t="s">
        <v>317</v>
      </c>
      <c r="E3762" t="s">
        <v>648</v>
      </c>
      <c r="F3762" t="s">
        <v>1096</v>
      </c>
    </row>
    <row r="3763" spans="1:6" x14ac:dyDescent="0.25">
      <c r="A3763" t="s">
        <v>7</v>
      </c>
      <c r="B3763" t="s">
        <v>21</v>
      </c>
      <c r="C3763" t="s">
        <v>49</v>
      </c>
      <c r="D3763" t="s">
        <v>257</v>
      </c>
      <c r="E3763" t="s">
        <v>601</v>
      </c>
      <c r="F3763" t="s">
        <v>1031</v>
      </c>
    </row>
    <row r="3764" spans="1:6" x14ac:dyDescent="0.25">
      <c r="A3764" t="s">
        <v>7</v>
      </c>
      <c r="B3764" t="s">
        <v>21</v>
      </c>
      <c r="C3764" t="s">
        <v>91</v>
      </c>
      <c r="D3764" t="s">
        <v>310</v>
      </c>
      <c r="E3764" t="s">
        <v>642</v>
      </c>
      <c r="F3764" t="s">
        <v>1032</v>
      </c>
    </row>
    <row r="3765" spans="1:6" x14ac:dyDescent="0.25">
      <c r="A3765" t="s">
        <v>7</v>
      </c>
      <c r="B3765" t="s">
        <v>21</v>
      </c>
      <c r="C3765" t="s">
        <v>26</v>
      </c>
      <c r="D3765" t="s">
        <v>369</v>
      </c>
      <c r="E3765" t="s">
        <v>695</v>
      </c>
      <c r="F3765" t="s">
        <v>1034</v>
      </c>
    </row>
    <row r="3766" spans="1:6" x14ac:dyDescent="0.25">
      <c r="A3766" t="s">
        <v>7</v>
      </c>
      <c r="B3766" t="s">
        <v>21</v>
      </c>
      <c r="C3766" t="s">
        <v>38</v>
      </c>
      <c r="D3766" t="s">
        <v>206</v>
      </c>
      <c r="E3766" t="s">
        <v>575</v>
      </c>
      <c r="F3766" t="s">
        <v>891</v>
      </c>
    </row>
    <row r="3767" spans="1:6" x14ac:dyDescent="0.25">
      <c r="A3767" t="s">
        <v>7</v>
      </c>
      <c r="B3767" t="s">
        <v>21</v>
      </c>
      <c r="C3767" t="s">
        <v>92</v>
      </c>
      <c r="D3767" t="s">
        <v>309</v>
      </c>
      <c r="E3767" t="s">
        <v>641</v>
      </c>
      <c r="F3767" t="s">
        <v>893</v>
      </c>
    </row>
    <row r="3768" spans="1:6" x14ac:dyDescent="0.25">
      <c r="A3768" t="s">
        <v>7</v>
      </c>
      <c r="B3768" t="s">
        <v>21</v>
      </c>
      <c r="C3768" t="s">
        <v>25</v>
      </c>
      <c r="D3768" t="s">
        <v>352</v>
      </c>
      <c r="E3768" t="s">
        <v>679</v>
      </c>
      <c r="F3768" t="s">
        <v>1154</v>
      </c>
    </row>
    <row r="3769" spans="1:6" x14ac:dyDescent="0.25">
      <c r="A3769" t="s">
        <v>7</v>
      </c>
      <c r="B3769" t="s">
        <v>21</v>
      </c>
      <c r="C3769" t="s">
        <v>88</v>
      </c>
      <c r="D3769" t="s">
        <v>296</v>
      </c>
      <c r="E3769" t="s">
        <v>629</v>
      </c>
      <c r="F3769" t="s">
        <v>894</v>
      </c>
    </row>
    <row r="3770" spans="1:6" x14ac:dyDescent="0.25">
      <c r="A3770" t="s">
        <v>7</v>
      </c>
      <c r="B3770" t="s">
        <v>21</v>
      </c>
      <c r="C3770" t="s">
        <v>89</v>
      </c>
      <c r="D3770" t="s">
        <v>341</v>
      </c>
      <c r="E3770" t="s">
        <v>668</v>
      </c>
      <c r="F3770" t="s">
        <v>980</v>
      </c>
    </row>
    <row r="3771" spans="1:6" x14ac:dyDescent="0.25">
      <c r="A3771" t="s">
        <v>7</v>
      </c>
      <c r="B3771" t="s">
        <v>21</v>
      </c>
      <c r="C3771" t="s">
        <v>53</v>
      </c>
      <c r="D3771" t="s">
        <v>211</v>
      </c>
      <c r="E3771" t="s">
        <v>580</v>
      </c>
      <c r="F3771" t="s">
        <v>934</v>
      </c>
    </row>
    <row r="3772" spans="1:6" x14ac:dyDescent="0.25">
      <c r="A3772" t="s">
        <v>7</v>
      </c>
      <c r="B3772" t="s">
        <v>21</v>
      </c>
      <c r="C3772" t="s">
        <v>91</v>
      </c>
      <c r="D3772" t="s">
        <v>307</v>
      </c>
      <c r="E3772" t="s">
        <v>639</v>
      </c>
      <c r="F3772" t="s">
        <v>981</v>
      </c>
    </row>
    <row r="3773" spans="1:6" x14ac:dyDescent="0.25">
      <c r="A3773" t="s">
        <v>7</v>
      </c>
      <c r="B3773" t="s">
        <v>21</v>
      </c>
      <c r="C3773" t="s">
        <v>66</v>
      </c>
      <c r="D3773" t="s">
        <v>219</v>
      </c>
      <c r="E3773" t="s">
        <v>586</v>
      </c>
      <c r="F3773" t="s">
        <v>1037</v>
      </c>
    </row>
    <row r="3774" spans="1:6" x14ac:dyDescent="0.25">
      <c r="A3774" t="s">
        <v>7</v>
      </c>
      <c r="B3774" t="s">
        <v>21</v>
      </c>
      <c r="C3774" t="s">
        <v>38</v>
      </c>
      <c r="D3774" t="s">
        <v>174</v>
      </c>
      <c r="E3774" t="s">
        <v>550</v>
      </c>
      <c r="F3774" t="s">
        <v>19</v>
      </c>
    </row>
    <row r="3775" spans="1:6" x14ac:dyDescent="0.25">
      <c r="A3775" t="s">
        <v>7</v>
      </c>
      <c r="B3775" t="s">
        <v>21</v>
      </c>
      <c r="C3775" t="s">
        <v>29</v>
      </c>
      <c r="D3775" t="s">
        <v>147</v>
      </c>
      <c r="E3775" t="s">
        <v>524</v>
      </c>
      <c r="F3775" t="s">
        <v>899</v>
      </c>
    </row>
    <row r="3776" spans="1:6" x14ac:dyDescent="0.25">
      <c r="A3776" t="s">
        <v>7</v>
      </c>
      <c r="B3776" t="s">
        <v>21</v>
      </c>
      <c r="C3776" t="s">
        <v>36</v>
      </c>
      <c r="D3776" t="s">
        <v>158</v>
      </c>
      <c r="E3776" t="s">
        <v>535</v>
      </c>
      <c r="F3776" t="s">
        <v>901</v>
      </c>
    </row>
    <row r="3777" spans="1:6" x14ac:dyDescent="0.25">
      <c r="A3777" t="s">
        <v>7</v>
      </c>
      <c r="B3777" t="s">
        <v>21</v>
      </c>
      <c r="C3777" t="s">
        <v>93</v>
      </c>
      <c r="D3777" t="s">
        <v>316</v>
      </c>
      <c r="E3777" t="s">
        <v>647</v>
      </c>
      <c r="F3777" t="s">
        <v>901</v>
      </c>
    </row>
    <row r="3778" spans="1:6" x14ac:dyDescent="0.25">
      <c r="A3778" t="s">
        <v>7</v>
      </c>
      <c r="B3778" t="s">
        <v>21</v>
      </c>
      <c r="C3778" t="s">
        <v>80</v>
      </c>
      <c r="D3778" t="s">
        <v>277</v>
      </c>
      <c r="E3778" t="s">
        <v>519</v>
      </c>
      <c r="F3778" t="s">
        <v>901</v>
      </c>
    </row>
    <row r="3779" spans="1:6" x14ac:dyDescent="0.25">
      <c r="A3779" t="s">
        <v>7</v>
      </c>
      <c r="B3779" t="s">
        <v>21</v>
      </c>
      <c r="C3779" t="s">
        <v>55</v>
      </c>
      <c r="D3779" t="s">
        <v>186</v>
      </c>
      <c r="E3779" t="s">
        <v>560</v>
      </c>
      <c r="F3779" t="s">
        <v>902</v>
      </c>
    </row>
    <row r="3780" spans="1:6" x14ac:dyDescent="0.25">
      <c r="A3780" t="s">
        <v>7</v>
      </c>
      <c r="B3780" t="s">
        <v>21</v>
      </c>
      <c r="C3780" t="s">
        <v>102</v>
      </c>
      <c r="D3780" t="s">
        <v>353</v>
      </c>
      <c r="E3780" t="s">
        <v>680</v>
      </c>
      <c r="F3780" t="s">
        <v>905</v>
      </c>
    </row>
    <row r="3781" spans="1:6" x14ac:dyDescent="0.25">
      <c r="A3781" t="s">
        <v>7</v>
      </c>
      <c r="B3781" t="s">
        <v>21</v>
      </c>
      <c r="C3781" t="s">
        <v>24</v>
      </c>
      <c r="D3781" t="s">
        <v>140</v>
      </c>
      <c r="E3781" t="s">
        <v>518</v>
      </c>
      <c r="F3781" t="s">
        <v>906</v>
      </c>
    </row>
    <row r="3782" spans="1:6" x14ac:dyDescent="0.25">
      <c r="A3782" t="s">
        <v>7</v>
      </c>
      <c r="B3782" t="s">
        <v>21</v>
      </c>
      <c r="C3782" t="s">
        <v>30</v>
      </c>
      <c r="D3782" t="s">
        <v>259</v>
      </c>
      <c r="E3782" t="s">
        <v>603</v>
      </c>
      <c r="F3782" t="s">
        <v>906</v>
      </c>
    </row>
    <row r="3783" spans="1:6" x14ac:dyDescent="0.25">
      <c r="A3783" t="s">
        <v>7</v>
      </c>
      <c r="B3783" t="s">
        <v>21</v>
      </c>
      <c r="C3783" t="s">
        <v>46</v>
      </c>
      <c r="D3783" t="s">
        <v>311</v>
      </c>
      <c r="E3783" t="s">
        <v>643</v>
      </c>
      <c r="F3783" t="s">
        <v>906</v>
      </c>
    </row>
    <row r="3784" spans="1:6" x14ac:dyDescent="0.25">
      <c r="A3784" t="s">
        <v>7</v>
      </c>
      <c r="B3784" t="s">
        <v>21</v>
      </c>
      <c r="C3784" t="s">
        <v>24</v>
      </c>
      <c r="D3784" t="s">
        <v>306</v>
      </c>
      <c r="E3784" t="s">
        <v>519</v>
      </c>
      <c r="F3784" t="s">
        <v>907</v>
      </c>
    </row>
    <row r="3785" spans="1:6" x14ac:dyDescent="0.25">
      <c r="A3785" t="s">
        <v>7</v>
      </c>
      <c r="B3785" t="s">
        <v>21</v>
      </c>
      <c r="C3785" t="s">
        <v>82</v>
      </c>
      <c r="D3785" t="s">
        <v>280</v>
      </c>
      <c r="E3785" t="s">
        <v>519</v>
      </c>
      <c r="F3785" t="s">
        <v>907</v>
      </c>
    </row>
    <row r="3786" spans="1:6" x14ac:dyDescent="0.25">
      <c r="A3786" t="s">
        <v>7</v>
      </c>
      <c r="B3786" t="s">
        <v>21</v>
      </c>
      <c r="C3786" t="s">
        <v>34</v>
      </c>
      <c r="D3786" t="s">
        <v>209</v>
      </c>
      <c r="E3786" t="s">
        <v>578</v>
      </c>
      <c r="F3786" t="s">
        <v>907</v>
      </c>
    </row>
    <row r="3787" spans="1:6" x14ac:dyDescent="0.25">
      <c r="A3787" t="s">
        <v>7</v>
      </c>
      <c r="B3787" t="s">
        <v>21</v>
      </c>
      <c r="C3787" t="s">
        <v>25</v>
      </c>
      <c r="D3787" t="s">
        <v>197</v>
      </c>
      <c r="E3787" t="s">
        <v>519</v>
      </c>
      <c r="F3787" t="s">
        <v>907</v>
      </c>
    </row>
    <row r="3788" spans="1:6" x14ac:dyDescent="0.25">
      <c r="A3788" t="s">
        <v>7</v>
      </c>
      <c r="B3788" t="s">
        <v>21</v>
      </c>
      <c r="C3788" t="s">
        <v>24</v>
      </c>
      <c r="D3788" t="s">
        <v>202</v>
      </c>
      <c r="E3788" t="s">
        <v>572</v>
      </c>
      <c r="F3788" t="s">
        <v>907</v>
      </c>
    </row>
    <row r="3789" spans="1:6" x14ac:dyDescent="0.25">
      <c r="A3789" t="s">
        <v>7</v>
      </c>
      <c r="B3789" t="s">
        <v>21</v>
      </c>
      <c r="C3789" t="s">
        <v>44</v>
      </c>
      <c r="D3789" t="s">
        <v>269</v>
      </c>
      <c r="E3789" t="s">
        <v>606</v>
      </c>
      <c r="F3789" t="s">
        <v>907</v>
      </c>
    </row>
    <row r="3790" spans="1:6" x14ac:dyDescent="0.25">
      <c r="A3790" t="s">
        <v>7</v>
      </c>
      <c r="B3790" t="s">
        <v>21</v>
      </c>
      <c r="C3790" t="s">
        <v>65</v>
      </c>
      <c r="D3790" t="s">
        <v>218</v>
      </c>
      <c r="E3790" t="s">
        <v>519</v>
      </c>
      <c r="F3790" t="s">
        <v>907</v>
      </c>
    </row>
    <row r="3791" spans="1:6" x14ac:dyDescent="0.25">
      <c r="A3791" t="s">
        <v>7</v>
      </c>
      <c r="B3791" t="s">
        <v>21</v>
      </c>
      <c r="C3791" t="s">
        <v>34</v>
      </c>
      <c r="D3791" t="s">
        <v>256</v>
      </c>
      <c r="E3791" t="s">
        <v>519</v>
      </c>
      <c r="F3791" t="s">
        <v>907</v>
      </c>
    </row>
    <row r="3792" spans="1:6" x14ac:dyDescent="0.25">
      <c r="A3792" t="s">
        <v>7</v>
      </c>
      <c r="B3792" t="s">
        <v>21</v>
      </c>
      <c r="C3792" t="s">
        <v>97</v>
      </c>
      <c r="D3792" t="s">
        <v>321</v>
      </c>
      <c r="E3792" t="s">
        <v>650</v>
      </c>
      <c r="F3792" t="s">
        <v>907</v>
      </c>
    </row>
    <row r="3793" spans="1:6" x14ac:dyDescent="0.25">
      <c r="A3793" t="s">
        <v>7</v>
      </c>
      <c r="B3793" t="s">
        <v>21</v>
      </c>
      <c r="C3793" t="s">
        <v>44</v>
      </c>
      <c r="D3793" t="s">
        <v>169</v>
      </c>
      <c r="E3793" t="s">
        <v>545</v>
      </c>
      <c r="F3793" t="s">
        <v>907</v>
      </c>
    </row>
    <row r="3794" spans="1:6" x14ac:dyDescent="0.25">
      <c r="A3794" t="s">
        <v>7</v>
      </c>
      <c r="B3794" t="s">
        <v>21</v>
      </c>
      <c r="C3794" t="s">
        <v>96</v>
      </c>
      <c r="D3794" t="s">
        <v>318</v>
      </c>
      <c r="E3794" t="s">
        <v>519</v>
      </c>
      <c r="F3794" t="s">
        <v>907</v>
      </c>
    </row>
    <row r="3795" spans="1:6" x14ac:dyDescent="0.25">
      <c r="A3795" t="s">
        <v>7</v>
      </c>
      <c r="B3795" t="s">
        <v>21</v>
      </c>
      <c r="C3795" t="s">
        <v>43</v>
      </c>
      <c r="D3795" t="s">
        <v>166</v>
      </c>
      <c r="E3795" t="s">
        <v>542</v>
      </c>
      <c r="F3795" t="s">
        <v>907</v>
      </c>
    </row>
    <row r="3796" spans="1:6" x14ac:dyDescent="0.25">
      <c r="A3796" t="s">
        <v>7</v>
      </c>
      <c r="B3796" t="s">
        <v>21</v>
      </c>
      <c r="C3796" t="s">
        <v>40</v>
      </c>
      <c r="D3796" t="s">
        <v>163</v>
      </c>
      <c r="E3796" t="s">
        <v>519</v>
      </c>
      <c r="F3796" t="s">
        <v>907</v>
      </c>
    </row>
    <row r="3797" spans="1:6" x14ac:dyDescent="0.25">
      <c r="A3797" t="s">
        <v>7</v>
      </c>
      <c r="B3797" t="s">
        <v>21</v>
      </c>
      <c r="C3797" t="s">
        <v>34</v>
      </c>
      <c r="D3797" t="s">
        <v>299</v>
      </c>
      <c r="E3797" t="s">
        <v>631</v>
      </c>
      <c r="F3797" t="s">
        <v>907</v>
      </c>
    </row>
    <row r="3798" spans="1:6" x14ac:dyDescent="0.25">
      <c r="A3798" t="s">
        <v>7</v>
      </c>
      <c r="B3798" t="s">
        <v>21</v>
      </c>
      <c r="C3798" t="s">
        <v>25</v>
      </c>
      <c r="D3798" t="s">
        <v>141</v>
      </c>
      <c r="E3798" t="s">
        <v>519</v>
      </c>
      <c r="F3798" t="s">
        <v>907</v>
      </c>
    </row>
    <row r="3799" spans="1:6" x14ac:dyDescent="0.25">
      <c r="A3799" t="s">
        <v>7</v>
      </c>
      <c r="B3799" t="s">
        <v>21</v>
      </c>
      <c r="C3799" t="s">
        <v>73</v>
      </c>
      <c r="D3799" t="s">
        <v>278</v>
      </c>
      <c r="E3799" t="s">
        <v>613</v>
      </c>
      <c r="F3799" t="s">
        <v>907</v>
      </c>
    </row>
    <row r="3800" spans="1:6" x14ac:dyDescent="0.25">
      <c r="A3800" t="s">
        <v>7</v>
      </c>
      <c r="B3800" t="s">
        <v>21</v>
      </c>
      <c r="C3800" t="s">
        <v>52</v>
      </c>
      <c r="D3800" t="s">
        <v>182</v>
      </c>
      <c r="E3800" t="s">
        <v>519</v>
      </c>
      <c r="F3800" t="s">
        <v>907</v>
      </c>
    </row>
    <row r="3801" spans="1:6" x14ac:dyDescent="0.25">
      <c r="A3801" t="s">
        <v>7</v>
      </c>
      <c r="B3801" t="s">
        <v>21</v>
      </c>
      <c r="C3801" t="s">
        <v>57</v>
      </c>
      <c r="D3801" t="s">
        <v>271</v>
      </c>
      <c r="E3801" t="s">
        <v>519</v>
      </c>
      <c r="F3801" t="s">
        <v>907</v>
      </c>
    </row>
    <row r="3802" spans="1:6" x14ac:dyDescent="0.25">
      <c r="A3802" t="s">
        <v>7</v>
      </c>
      <c r="B3802" t="s">
        <v>21</v>
      </c>
      <c r="C3802" t="s">
        <v>58</v>
      </c>
      <c r="D3802" t="s">
        <v>201</v>
      </c>
      <c r="E3802" t="s">
        <v>571</v>
      </c>
      <c r="F3802" t="s">
        <v>907</v>
      </c>
    </row>
    <row r="3803" spans="1:6" x14ac:dyDescent="0.25">
      <c r="A3803" t="s">
        <v>7</v>
      </c>
      <c r="B3803" t="s">
        <v>21</v>
      </c>
      <c r="C3803" t="s">
        <v>68</v>
      </c>
      <c r="D3803" t="s">
        <v>227</v>
      </c>
      <c r="E3803" t="s">
        <v>519</v>
      </c>
      <c r="F3803" t="s">
        <v>907</v>
      </c>
    </row>
    <row r="3804" spans="1:6" x14ac:dyDescent="0.25">
      <c r="A3804" t="s">
        <v>7</v>
      </c>
      <c r="B3804" t="s">
        <v>21</v>
      </c>
      <c r="C3804" t="s">
        <v>22</v>
      </c>
      <c r="D3804" t="s">
        <v>221</v>
      </c>
      <c r="E3804" t="s">
        <v>519</v>
      </c>
      <c r="F3804" t="s">
        <v>907</v>
      </c>
    </row>
    <row r="3805" spans="1:6" x14ac:dyDescent="0.25">
      <c r="A3805" t="s">
        <v>7</v>
      </c>
      <c r="B3805" t="s">
        <v>21</v>
      </c>
      <c r="C3805" t="s">
        <v>34</v>
      </c>
      <c r="D3805" t="s">
        <v>220</v>
      </c>
      <c r="E3805" t="s">
        <v>519</v>
      </c>
      <c r="F3805" t="s">
        <v>907</v>
      </c>
    </row>
    <row r="3806" spans="1:6" x14ac:dyDescent="0.25">
      <c r="A3806" t="s">
        <v>7</v>
      </c>
      <c r="B3806" t="s">
        <v>21</v>
      </c>
      <c r="C3806" t="s">
        <v>56</v>
      </c>
      <c r="D3806" t="s">
        <v>196</v>
      </c>
      <c r="E3806" t="s">
        <v>569</v>
      </c>
      <c r="F3806" t="s">
        <v>907</v>
      </c>
    </row>
    <row r="3807" spans="1:6" x14ac:dyDescent="0.25">
      <c r="A3807" t="s">
        <v>7</v>
      </c>
      <c r="B3807" t="s">
        <v>21</v>
      </c>
      <c r="C3807" t="s">
        <v>103</v>
      </c>
      <c r="D3807" t="s">
        <v>355</v>
      </c>
      <c r="E3807" t="s">
        <v>682</v>
      </c>
      <c r="F3807" t="s">
        <v>907</v>
      </c>
    </row>
    <row r="3808" spans="1:6" x14ac:dyDescent="0.25">
      <c r="A3808" t="s">
        <v>7</v>
      </c>
      <c r="B3808" t="s">
        <v>21</v>
      </c>
      <c r="C3808" t="s">
        <v>98</v>
      </c>
      <c r="D3808" t="s">
        <v>328</v>
      </c>
      <c r="E3808" t="s">
        <v>519</v>
      </c>
      <c r="F3808" t="s">
        <v>907</v>
      </c>
    </row>
    <row r="3809" spans="1:6" x14ac:dyDescent="0.25">
      <c r="A3809" t="s">
        <v>7</v>
      </c>
      <c r="B3809" t="s">
        <v>21</v>
      </c>
      <c r="C3809" t="s">
        <v>22</v>
      </c>
      <c r="D3809" t="s">
        <v>215</v>
      </c>
      <c r="E3809" t="s">
        <v>519</v>
      </c>
      <c r="F3809" t="s">
        <v>907</v>
      </c>
    </row>
    <row r="3810" spans="1:6" x14ac:dyDescent="0.25">
      <c r="A3810" t="s">
        <v>7</v>
      </c>
      <c r="B3810" t="s">
        <v>21</v>
      </c>
      <c r="C3810" t="s">
        <v>92</v>
      </c>
      <c r="D3810" t="s">
        <v>326</v>
      </c>
      <c r="E3810" t="s">
        <v>655</v>
      </c>
      <c r="F3810" t="s">
        <v>907</v>
      </c>
    </row>
    <row r="3811" spans="1:6" x14ac:dyDescent="0.25">
      <c r="A3811" t="s">
        <v>7</v>
      </c>
      <c r="B3811" t="s">
        <v>21</v>
      </c>
      <c r="C3811" t="s">
        <v>100</v>
      </c>
      <c r="D3811" t="s">
        <v>338</v>
      </c>
      <c r="E3811" t="s">
        <v>665</v>
      </c>
      <c r="F3811" t="s">
        <v>907</v>
      </c>
    </row>
    <row r="3812" spans="1:6" x14ac:dyDescent="0.25">
      <c r="A3812" t="s">
        <v>7</v>
      </c>
      <c r="B3812" t="s">
        <v>21</v>
      </c>
      <c r="C3812" t="s">
        <v>59</v>
      </c>
      <c r="D3812" t="s">
        <v>224</v>
      </c>
      <c r="E3812" t="s">
        <v>519</v>
      </c>
      <c r="F3812" t="s">
        <v>907</v>
      </c>
    </row>
    <row r="3813" spans="1:6" x14ac:dyDescent="0.25">
      <c r="A3813" t="s">
        <v>7</v>
      </c>
      <c r="B3813" t="s">
        <v>21</v>
      </c>
      <c r="C3813" t="s">
        <v>49</v>
      </c>
      <c r="D3813" t="s">
        <v>177</v>
      </c>
      <c r="E3813" t="s">
        <v>553</v>
      </c>
      <c r="F3813" t="s">
        <v>907</v>
      </c>
    </row>
    <row r="3814" spans="1:6" x14ac:dyDescent="0.25">
      <c r="A3814" t="s">
        <v>7</v>
      </c>
      <c r="B3814" t="s">
        <v>21</v>
      </c>
      <c r="C3814" t="s">
        <v>69</v>
      </c>
      <c r="D3814" t="s">
        <v>228</v>
      </c>
      <c r="E3814" t="s">
        <v>587</v>
      </c>
      <c r="F3814" t="s">
        <v>907</v>
      </c>
    </row>
    <row r="3815" spans="1:6" x14ac:dyDescent="0.25">
      <c r="A3815" t="s">
        <v>7</v>
      </c>
      <c r="B3815" t="s">
        <v>21</v>
      </c>
      <c r="C3815" t="s">
        <v>30</v>
      </c>
      <c r="D3815" t="s">
        <v>198</v>
      </c>
      <c r="E3815" t="s">
        <v>519</v>
      </c>
      <c r="F3815" t="s">
        <v>907</v>
      </c>
    </row>
    <row r="3816" spans="1:6" x14ac:dyDescent="0.25">
      <c r="A3816" t="s">
        <v>7</v>
      </c>
      <c r="B3816" t="s">
        <v>21</v>
      </c>
      <c r="C3816" t="s">
        <v>31</v>
      </c>
      <c r="D3816" t="s">
        <v>217</v>
      </c>
      <c r="E3816" t="s">
        <v>585</v>
      </c>
      <c r="F3816" t="s">
        <v>907</v>
      </c>
    </row>
    <row r="3817" spans="1:6" x14ac:dyDescent="0.25">
      <c r="A3817" t="s">
        <v>7</v>
      </c>
      <c r="B3817" t="s">
        <v>21</v>
      </c>
      <c r="C3817" t="s">
        <v>27</v>
      </c>
      <c r="D3817" t="s">
        <v>229</v>
      </c>
      <c r="E3817" t="s">
        <v>519</v>
      </c>
      <c r="F3817" t="s">
        <v>907</v>
      </c>
    </row>
    <row r="3818" spans="1:6" x14ac:dyDescent="0.25">
      <c r="A3818" t="s">
        <v>7</v>
      </c>
      <c r="B3818" t="s">
        <v>21</v>
      </c>
      <c r="C3818" t="s">
        <v>56</v>
      </c>
      <c r="D3818" t="s">
        <v>193</v>
      </c>
      <c r="E3818" t="s">
        <v>566</v>
      </c>
      <c r="F3818" t="s">
        <v>907</v>
      </c>
    </row>
    <row r="3819" spans="1:6" x14ac:dyDescent="0.25">
      <c r="A3819" t="s">
        <v>7</v>
      </c>
      <c r="B3819" t="s">
        <v>21</v>
      </c>
      <c r="C3819" t="s">
        <v>48</v>
      </c>
      <c r="D3819" t="s">
        <v>288</v>
      </c>
      <c r="E3819" t="s">
        <v>622</v>
      </c>
      <c r="F3819" t="s">
        <v>907</v>
      </c>
    </row>
    <row r="3820" spans="1:6" x14ac:dyDescent="0.25">
      <c r="A3820" t="s">
        <v>7</v>
      </c>
      <c r="B3820" t="s">
        <v>21</v>
      </c>
      <c r="C3820" t="s">
        <v>29</v>
      </c>
      <c r="D3820" t="s">
        <v>292</v>
      </c>
      <c r="E3820" t="s">
        <v>625</v>
      </c>
      <c r="F3820" t="s">
        <v>907</v>
      </c>
    </row>
    <row r="3821" spans="1:6" x14ac:dyDescent="0.25">
      <c r="A3821" t="s">
        <v>7</v>
      </c>
      <c r="B3821" t="s">
        <v>21</v>
      </c>
      <c r="C3821" t="s">
        <v>41</v>
      </c>
      <c r="D3821" t="s">
        <v>192</v>
      </c>
      <c r="E3821" t="s">
        <v>519</v>
      </c>
      <c r="F3821" t="s">
        <v>907</v>
      </c>
    </row>
    <row r="3822" spans="1:6" x14ac:dyDescent="0.25">
      <c r="A3822" t="s">
        <v>7</v>
      </c>
      <c r="B3822" t="s">
        <v>21</v>
      </c>
      <c r="C3822" t="s">
        <v>34</v>
      </c>
      <c r="D3822" t="s">
        <v>350</v>
      </c>
      <c r="E3822" t="s">
        <v>677</v>
      </c>
      <c r="F3822" t="s">
        <v>907</v>
      </c>
    </row>
    <row r="3823" spans="1:6" x14ac:dyDescent="0.25">
      <c r="A3823" t="s">
        <v>7</v>
      </c>
      <c r="B3823" t="s">
        <v>21</v>
      </c>
      <c r="C3823" t="s">
        <v>29</v>
      </c>
      <c r="D3823" t="s">
        <v>289</v>
      </c>
      <c r="E3823" t="s">
        <v>519</v>
      </c>
      <c r="F3823" t="s">
        <v>907</v>
      </c>
    </row>
    <row r="3824" spans="1:6" x14ac:dyDescent="0.25">
      <c r="A3824" t="s">
        <v>7</v>
      </c>
      <c r="B3824" t="s">
        <v>21</v>
      </c>
      <c r="C3824" t="s">
        <v>72</v>
      </c>
      <c r="D3824" t="s">
        <v>233</v>
      </c>
      <c r="E3824" t="s">
        <v>590</v>
      </c>
      <c r="F3824" t="s">
        <v>907</v>
      </c>
    </row>
    <row r="3825" spans="1:6" x14ac:dyDescent="0.25">
      <c r="A3825" t="s">
        <v>7</v>
      </c>
      <c r="B3825" t="s">
        <v>21</v>
      </c>
      <c r="C3825" t="s">
        <v>27</v>
      </c>
      <c r="D3825" t="s">
        <v>195</v>
      </c>
      <c r="E3825" t="s">
        <v>568</v>
      </c>
      <c r="F3825" t="s">
        <v>907</v>
      </c>
    </row>
    <row r="3826" spans="1:6" x14ac:dyDescent="0.25">
      <c r="A3826" t="s">
        <v>7</v>
      </c>
      <c r="B3826" t="s">
        <v>21</v>
      </c>
      <c r="C3826" t="s">
        <v>47</v>
      </c>
      <c r="D3826" t="s">
        <v>194</v>
      </c>
      <c r="E3826" t="s">
        <v>567</v>
      </c>
      <c r="F3826" t="s">
        <v>907</v>
      </c>
    </row>
    <row r="3827" spans="1:6" x14ac:dyDescent="0.25">
      <c r="A3827" t="s">
        <v>7</v>
      </c>
      <c r="B3827" t="s">
        <v>21</v>
      </c>
      <c r="C3827" t="s">
        <v>27</v>
      </c>
      <c r="D3827" t="s">
        <v>175</v>
      </c>
      <c r="E3827" t="s">
        <v>551</v>
      </c>
      <c r="F3827" t="s">
        <v>907</v>
      </c>
    </row>
    <row r="3828" spans="1:6" x14ac:dyDescent="0.25">
      <c r="A3828" t="s">
        <v>7</v>
      </c>
      <c r="B3828" t="s">
        <v>21</v>
      </c>
      <c r="C3828" t="s">
        <v>64</v>
      </c>
      <c r="D3828" t="s">
        <v>216</v>
      </c>
      <c r="E3828" t="s">
        <v>584</v>
      </c>
      <c r="F3828" t="s">
        <v>907</v>
      </c>
    </row>
    <row r="3829" spans="1:6" x14ac:dyDescent="0.25">
      <c r="A3829" t="s">
        <v>7</v>
      </c>
      <c r="B3829" t="s">
        <v>21</v>
      </c>
      <c r="C3829" t="s">
        <v>68</v>
      </c>
      <c r="D3829" t="s">
        <v>235</v>
      </c>
      <c r="E3829" t="s">
        <v>591</v>
      </c>
      <c r="F3829" t="s">
        <v>907</v>
      </c>
    </row>
    <row r="3830" spans="1:6" x14ac:dyDescent="0.25">
      <c r="A3830" t="s">
        <v>7</v>
      </c>
      <c r="B3830" t="s">
        <v>21</v>
      </c>
      <c r="C3830" t="s">
        <v>44</v>
      </c>
      <c r="D3830" t="s">
        <v>238</v>
      </c>
      <c r="E3830" t="s">
        <v>519</v>
      </c>
      <c r="F3830" t="s">
        <v>907</v>
      </c>
    </row>
    <row r="3831" spans="1:6" x14ac:dyDescent="0.25">
      <c r="A3831" t="s">
        <v>7</v>
      </c>
      <c r="B3831" t="s">
        <v>21</v>
      </c>
      <c r="C3831" t="s">
        <v>36</v>
      </c>
      <c r="D3831" t="s">
        <v>162</v>
      </c>
      <c r="E3831" t="s">
        <v>539</v>
      </c>
      <c r="F3831" t="s">
        <v>907</v>
      </c>
    </row>
    <row r="3832" spans="1:6" x14ac:dyDescent="0.25">
      <c r="A3832" t="s">
        <v>7</v>
      </c>
      <c r="B3832" t="s">
        <v>21</v>
      </c>
      <c r="C3832" t="s">
        <v>22</v>
      </c>
      <c r="D3832" t="s">
        <v>189</v>
      </c>
      <c r="E3832" t="s">
        <v>563</v>
      </c>
      <c r="F3832" t="s">
        <v>907</v>
      </c>
    </row>
    <row r="3833" spans="1:6" x14ac:dyDescent="0.25">
      <c r="A3833" t="s">
        <v>7</v>
      </c>
      <c r="B3833" t="s">
        <v>21</v>
      </c>
      <c r="C3833" t="s">
        <v>46</v>
      </c>
      <c r="D3833" t="s">
        <v>279</v>
      </c>
      <c r="E3833" t="s">
        <v>614</v>
      </c>
      <c r="F3833" t="s">
        <v>907</v>
      </c>
    </row>
    <row r="3834" spans="1:6" x14ac:dyDescent="0.25">
      <c r="A3834" t="s">
        <v>7</v>
      </c>
      <c r="B3834" t="s">
        <v>21</v>
      </c>
      <c r="C3834" t="s">
        <v>44</v>
      </c>
      <c r="D3834" t="s">
        <v>210</v>
      </c>
      <c r="E3834" t="s">
        <v>579</v>
      </c>
      <c r="F3834" t="s">
        <v>907</v>
      </c>
    </row>
    <row r="3835" spans="1:6" x14ac:dyDescent="0.25">
      <c r="A3835" t="s">
        <v>7</v>
      </c>
      <c r="B3835" t="s">
        <v>21</v>
      </c>
      <c r="C3835" t="s">
        <v>95</v>
      </c>
      <c r="D3835" t="s">
        <v>315</v>
      </c>
      <c r="E3835" t="s">
        <v>646</v>
      </c>
      <c r="F3835" t="s">
        <v>907</v>
      </c>
    </row>
    <row r="3836" spans="1:6" x14ac:dyDescent="0.25">
      <c r="A3836" t="s">
        <v>7</v>
      </c>
      <c r="B3836" t="s">
        <v>21</v>
      </c>
      <c r="C3836" t="s">
        <v>84</v>
      </c>
      <c r="D3836" t="s">
        <v>282</v>
      </c>
      <c r="E3836" t="s">
        <v>616</v>
      </c>
      <c r="F3836" t="s">
        <v>907</v>
      </c>
    </row>
    <row r="3837" spans="1:6" x14ac:dyDescent="0.25">
      <c r="A3837" t="s">
        <v>7</v>
      </c>
      <c r="B3837" t="s">
        <v>21</v>
      </c>
      <c r="C3837" t="s">
        <v>28</v>
      </c>
      <c r="D3837" t="s">
        <v>144</v>
      </c>
      <c r="E3837" t="s">
        <v>522</v>
      </c>
      <c r="F3837" t="s">
        <v>907</v>
      </c>
    </row>
    <row r="3838" spans="1:6" x14ac:dyDescent="0.25">
      <c r="A3838" t="s">
        <v>7</v>
      </c>
      <c r="B3838" t="s">
        <v>21</v>
      </c>
      <c r="C3838" t="s">
        <v>44</v>
      </c>
      <c r="D3838" t="s">
        <v>183</v>
      </c>
      <c r="E3838" t="s">
        <v>557</v>
      </c>
      <c r="F3838" t="s">
        <v>907</v>
      </c>
    </row>
    <row r="3839" spans="1:6" x14ac:dyDescent="0.25">
      <c r="A3839" t="s">
        <v>7</v>
      </c>
      <c r="B3839" t="s">
        <v>21</v>
      </c>
      <c r="C3839" t="s">
        <v>23</v>
      </c>
      <c r="D3839" t="s">
        <v>331</v>
      </c>
      <c r="E3839" t="s">
        <v>519</v>
      </c>
      <c r="F3839" t="s">
        <v>907</v>
      </c>
    </row>
    <row r="3840" spans="1:6" x14ac:dyDescent="0.25">
      <c r="A3840" t="s">
        <v>7</v>
      </c>
      <c r="B3840" t="s">
        <v>21</v>
      </c>
      <c r="C3840" t="s">
        <v>49</v>
      </c>
      <c r="D3840" t="s">
        <v>261</v>
      </c>
      <c r="E3840" t="s">
        <v>604</v>
      </c>
      <c r="F3840" t="s">
        <v>907</v>
      </c>
    </row>
    <row r="3841" spans="1:6" x14ac:dyDescent="0.25">
      <c r="A3841" t="s">
        <v>7</v>
      </c>
      <c r="B3841" t="s">
        <v>21</v>
      </c>
      <c r="C3841" t="s">
        <v>61</v>
      </c>
      <c r="D3841" t="s">
        <v>207</v>
      </c>
      <c r="E3841" t="s">
        <v>576</v>
      </c>
      <c r="F3841" t="s">
        <v>907</v>
      </c>
    </row>
    <row r="3842" spans="1:6" x14ac:dyDescent="0.25">
      <c r="A3842" t="s">
        <v>7</v>
      </c>
      <c r="B3842" t="s">
        <v>21</v>
      </c>
      <c r="C3842" t="s">
        <v>50</v>
      </c>
      <c r="D3842" t="s">
        <v>191</v>
      </c>
      <c r="E3842" t="s">
        <v>565</v>
      </c>
      <c r="F3842" t="s">
        <v>907</v>
      </c>
    </row>
    <row r="3843" spans="1:6" x14ac:dyDescent="0.25">
      <c r="A3843" t="s">
        <v>7</v>
      </c>
      <c r="B3843" t="s">
        <v>21</v>
      </c>
      <c r="C3843" t="s">
        <v>50</v>
      </c>
      <c r="D3843" t="s">
        <v>190</v>
      </c>
      <c r="E3843" t="s">
        <v>564</v>
      </c>
      <c r="F3843" t="s">
        <v>907</v>
      </c>
    </row>
    <row r="3844" spans="1:6" x14ac:dyDescent="0.25">
      <c r="A3844" t="s">
        <v>7</v>
      </c>
      <c r="B3844" t="s">
        <v>21</v>
      </c>
      <c r="C3844" t="s">
        <v>38</v>
      </c>
      <c r="D3844" t="s">
        <v>160</v>
      </c>
      <c r="E3844" t="s">
        <v>537</v>
      </c>
      <c r="F3844" t="s">
        <v>907</v>
      </c>
    </row>
    <row r="3845" spans="1:6" x14ac:dyDescent="0.25">
      <c r="A3845" t="s">
        <v>7</v>
      </c>
      <c r="B3845" t="s">
        <v>21</v>
      </c>
      <c r="C3845" t="s">
        <v>30</v>
      </c>
      <c r="D3845" t="s">
        <v>380</v>
      </c>
      <c r="E3845" t="s">
        <v>519</v>
      </c>
      <c r="F3845" t="s">
        <v>907</v>
      </c>
    </row>
    <row r="3846" spans="1:6" x14ac:dyDescent="0.25">
      <c r="A3846" t="s">
        <v>7</v>
      </c>
      <c r="B3846" t="s">
        <v>21</v>
      </c>
      <c r="C3846" t="s">
        <v>84</v>
      </c>
      <c r="D3846" t="s">
        <v>360</v>
      </c>
      <c r="E3846" t="s">
        <v>687</v>
      </c>
      <c r="F3846" t="s">
        <v>907</v>
      </c>
    </row>
    <row r="3847" spans="1:6" x14ac:dyDescent="0.25">
      <c r="A3847" t="s">
        <v>7</v>
      </c>
      <c r="B3847" t="s">
        <v>21</v>
      </c>
      <c r="C3847" t="s">
        <v>46</v>
      </c>
      <c r="D3847" t="s">
        <v>172</v>
      </c>
      <c r="E3847" t="s">
        <v>548</v>
      </c>
      <c r="F3847" t="s">
        <v>907</v>
      </c>
    </row>
    <row r="3848" spans="1:6" x14ac:dyDescent="0.25">
      <c r="A3848" t="s">
        <v>8</v>
      </c>
      <c r="B3848" t="s">
        <v>10</v>
      </c>
      <c r="C3848" t="s">
        <v>29</v>
      </c>
      <c r="D3848" t="s">
        <v>290</v>
      </c>
      <c r="E3848" t="s">
        <v>623</v>
      </c>
      <c r="F3848" t="s">
        <v>2112</v>
      </c>
    </row>
    <row r="3849" spans="1:6" x14ac:dyDescent="0.25">
      <c r="A3849" t="s">
        <v>8</v>
      </c>
      <c r="B3849" t="s">
        <v>10</v>
      </c>
      <c r="C3849" t="s">
        <v>83</v>
      </c>
      <c r="D3849" t="s">
        <v>322</v>
      </c>
      <c r="E3849" t="s">
        <v>651</v>
      </c>
      <c r="F3849" t="s">
        <v>2113</v>
      </c>
    </row>
    <row r="3850" spans="1:6" x14ac:dyDescent="0.25">
      <c r="A3850" t="s">
        <v>8</v>
      </c>
      <c r="B3850" t="s">
        <v>10</v>
      </c>
      <c r="C3850" t="s">
        <v>83</v>
      </c>
      <c r="D3850" t="s">
        <v>281</v>
      </c>
      <c r="E3850" t="s">
        <v>615</v>
      </c>
      <c r="F3850" t="s">
        <v>2114</v>
      </c>
    </row>
    <row r="3851" spans="1:6" x14ac:dyDescent="0.25">
      <c r="A3851" t="s">
        <v>8</v>
      </c>
      <c r="B3851" t="s">
        <v>10</v>
      </c>
      <c r="C3851" t="s">
        <v>27</v>
      </c>
      <c r="D3851" t="s">
        <v>385</v>
      </c>
      <c r="E3851" t="s">
        <v>710</v>
      </c>
      <c r="F3851" t="s">
        <v>2115</v>
      </c>
    </row>
    <row r="3852" spans="1:6" x14ac:dyDescent="0.25">
      <c r="A3852" t="s">
        <v>8</v>
      </c>
      <c r="B3852" t="s">
        <v>10</v>
      </c>
      <c r="C3852" t="s">
        <v>27</v>
      </c>
      <c r="D3852" t="s">
        <v>386</v>
      </c>
      <c r="E3852" t="s">
        <v>711</v>
      </c>
      <c r="F3852" t="s">
        <v>2116</v>
      </c>
    </row>
    <row r="3853" spans="1:6" x14ac:dyDescent="0.25">
      <c r="A3853" t="s">
        <v>8</v>
      </c>
      <c r="B3853" t="s">
        <v>10</v>
      </c>
      <c r="C3853" t="s">
        <v>27</v>
      </c>
      <c r="D3853" t="s">
        <v>291</v>
      </c>
      <c r="E3853" t="s">
        <v>624</v>
      </c>
      <c r="F3853" t="s">
        <v>2117</v>
      </c>
    </row>
    <row r="3854" spans="1:6" x14ac:dyDescent="0.25">
      <c r="A3854" t="s">
        <v>8</v>
      </c>
      <c r="B3854" t="s">
        <v>10</v>
      </c>
      <c r="C3854" t="s">
        <v>81</v>
      </c>
      <c r="D3854" t="s">
        <v>274</v>
      </c>
      <c r="E3854" t="s">
        <v>610</v>
      </c>
      <c r="F3854" t="s">
        <v>2118</v>
      </c>
    </row>
    <row r="3855" spans="1:6" x14ac:dyDescent="0.25">
      <c r="A3855" t="s">
        <v>8</v>
      </c>
      <c r="B3855" t="s">
        <v>10</v>
      </c>
      <c r="C3855" t="s">
        <v>27</v>
      </c>
      <c r="D3855" t="s">
        <v>357</v>
      </c>
      <c r="E3855" t="s">
        <v>684</v>
      </c>
      <c r="F3855" t="s">
        <v>2119</v>
      </c>
    </row>
    <row r="3856" spans="1:6" x14ac:dyDescent="0.25">
      <c r="A3856" t="s">
        <v>8</v>
      </c>
      <c r="B3856" t="s">
        <v>10</v>
      </c>
      <c r="C3856" t="s">
        <v>50</v>
      </c>
      <c r="D3856" t="s">
        <v>381</v>
      </c>
      <c r="E3856" t="s">
        <v>706</v>
      </c>
      <c r="F3856" t="s">
        <v>2120</v>
      </c>
    </row>
    <row r="3857" spans="1:6" x14ac:dyDescent="0.25">
      <c r="A3857" t="s">
        <v>8</v>
      </c>
      <c r="B3857" t="s">
        <v>10</v>
      </c>
      <c r="C3857" t="s">
        <v>34</v>
      </c>
      <c r="D3857" t="s">
        <v>387</v>
      </c>
      <c r="E3857" t="s">
        <v>519</v>
      </c>
      <c r="F3857" t="s">
        <v>2121</v>
      </c>
    </row>
    <row r="3858" spans="1:6" x14ac:dyDescent="0.25">
      <c r="A3858" t="s">
        <v>8</v>
      </c>
      <c r="B3858" t="s">
        <v>10</v>
      </c>
      <c r="C3858" t="s">
        <v>50</v>
      </c>
      <c r="D3858" t="s">
        <v>244</v>
      </c>
      <c r="E3858" t="s">
        <v>596</v>
      </c>
      <c r="F3858" t="s">
        <v>2122</v>
      </c>
    </row>
    <row r="3859" spans="1:6" x14ac:dyDescent="0.25">
      <c r="A3859" t="s">
        <v>8</v>
      </c>
      <c r="B3859" t="s">
        <v>10</v>
      </c>
      <c r="C3859" t="s">
        <v>27</v>
      </c>
      <c r="D3859" t="s">
        <v>152</v>
      </c>
      <c r="E3859" t="s">
        <v>529</v>
      </c>
      <c r="F3859" t="s">
        <v>2123</v>
      </c>
    </row>
    <row r="3860" spans="1:6" x14ac:dyDescent="0.25">
      <c r="A3860" t="s">
        <v>8</v>
      </c>
      <c r="B3860" t="s">
        <v>10</v>
      </c>
      <c r="C3860" t="s">
        <v>31</v>
      </c>
      <c r="D3860" t="s">
        <v>313</v>
      </c>
      <c r="E3860" t="s">
        <v>533</v>
      </c>
      <c r="F3860" t="s">
        <v>2124</v>
      </c>
    </row>
    <row r="3861" spans="1:6" x14ac:dyDescent="0.25">
      <c r="A3861" t="s">
        <v>8</v>
      </c>
      <c r="B3861" t="s">
        <v>10</v>
      </c>
      <c r="C3861" t="s">
        <v>110</v>
      </c>
      <c r="D3861" t="s">
        <v>388</v>
      </c>
      <c r="E3861" t="s">
        <v>712</v>
      </c>
      <c r="F3861" t="s">
        <v>2125</v>
      </c>
    </row>
    <row r="3862" spans="1:6" x14ac:dyDescent="0.25">
      <c r="A3862" t="s">
        <v>8</v>
      </c>
      <c r="B3862" t="s">
        <v>10</v>
      </c>
      <c r="C3862" t="s">
        <v>35</v>
      </c>
      <c r="D3862" t="s">
        <v>303</v>
      </c>
      <c r="E3862" t="s">
        <v>636</v>
      </c>
      <c r="F3862" t="s">
        <v>2126</v>
      </c>
    </row>
    <row r="3863" spans="1:6" x14ac:dyDescent="0.25">
      <c r="A3863" t="s">
        <v>8</v>
      </c>
      <c r="B3863" t="s">
        <v>10</v>
      </c>
      <c r="C3863" t="s">
        <v>27</v>
      </c>
      <c r="D3863" t="s">
        <v>389</v>
      </c>
      <c r="E3863" t="s">
        <v>713</v>
      </c>
      <c r="F3863" t="s">
        <v>2127</v>
      </c>
    </row>
    <row r="3864" spans="1:6" x14ac:dyDescent="0.25">
      <c r="A3864" t="s">
        <v>8</v>
      </c>
      <c r="B3864" t="s">
        <v>10</v>
      </c>
      <c r="C3864" t="s">
        <v>84</v>
      </c>
      <c r="D3864" t="s">
        <v>360</v>
      </c>
      <c r="E3864" t="s">
        <v>687</v>
      </c>
      <c r="F3864" t="s">
        <v>2128</v>
      </c>
    </row>
    <row r="3865" spans="1:6" x14ac:dyDescent="0.25">
      <c r="A3865" t="s">
        <v>8</v>
      </c>
      <c r="B3865" t="s">
        <v>10</v>
      </c>
      <c r="C3865" t="s">
        <v>41</v>
      </c>
      <c r="D3865" t="s">
        <v>333</v>
      </c>
      <c r="E3865" t="s">
        <v>660</v>
      </c>
      <c r="F3865" t="s">
        <v>2129</v>
      </c>
    </row>
    <row r="3866" spans="1:6" x14ac:dyDescent="0.25">
      <c r="A3866" t="s">
        <v>8</v>
      </c>
      <c r="B3866" t="s">
        <v>10</v>
      </c>
      <c r="C3866" t="s">
        <v>93</v>
      </c>
      <c r="D3866" t="s">
        <v>312</v>
      </c>
      <c r="E3866" t="s">
        <v>644</v>
      </c>
      <c r="F3866" t="s">
        <v>2130</v>
      </c>
    </row>
    <row r="3867" spans="1:6" x14ac:dyDescent="0.25">
      <c r="A3867" t="s">
        <v>8</v>
      </c>
      <c r="B3867" t="s">
        <v>10</v>
      </c>
      <c r="C3867" t="s">
        <v>26</v>
      </c>
      <c r="D3867" t="s">
        <v>142</v>
      </c>
      <c r="E3867" t="s">
        <v>520</v>
      </c>
      <c r="F3867" t="s">
        <v>2131</v>
      </c>
    </row>
    <row r="3868" spans="1:6" x14ac:dyDescent="0.25">
      <c r="A3868" t="s">
        <v>8</v>
      </c>
      <c r="B3868" t="s">
        <v>10</v>
      </c>
      <c r="C3868" t="s">
        <v>84</v>
      </c>
      <c r="D3868" t="s">
        <v>284</v>
      </c>
      <c r="E3868" t="s">
        <v>618</v>
      </c>
      <c r="F3868" t="s">
        <v>2132</v>
      </c>
    </row>
    <row r="3869" spans="1:6" x14ac:dyDescent="0.25">
      <c r="A3869" t="s">
        <v>8</v>
      </c>
      <c r="B3869" t="s">
        <v>10</v>
      </c>
      <c r="C3869" t="s">
        <v>99</v>
      </c>
      <c r="D3869" t="s">
        <v>329</v>
      </c>
      <c r="E3869" t="s">
        <v>657</v>
      </c>
      <c r="F3869" t="s">
        <v>2133</v>
      </c>
    </row>
    <row r="3870" spans="1:6" x14ac:dyDescent="0.25">
      <c r="A3870" t="s">
        <v>8</v>
      </c>
      <c r="B3870" t="s">
        <v>10</v>
      </c>
      <c r="C3870" t="s">
        <v>24</v>
      </c>
      <c r="D3870" t="s">
        <v>327</v>
      </c>
      <c r="E3870" t="s">
        <v>656</v>
      </c>
      <c r="F3870" t="s">
        <v>2134</v>
      </c>
    </row>
    <row r="3871" spans="1:6" x14ac:dyDescent="0.25">
      <c r="A3871" t="s">
        <v>8</v>
      </c>
      <c r="B3871" t="s">
        <v>10</v>
      </c>
      <c r="C3871" t="s">
        <v>35</v>
      </c>
      <c r="D3871" t="s">
        <v>366</v>
      </c>
      <c r="E3871" t="s">
        <v>692</v>
      </c>
      <c r="F3871" t="s">
        <v>1718</v>
      </c>
    </row>
    <row r="3872" spans="1:6" x14ac:dyDescent="0.25">
      <c r="A3872" t="s">
        <v>8</v>
      </c>
      <c r="B3872" t="s">
        <v>10</v>
      </c>
      <c r="C3872" t="s">
        <v>23</v>
      </c>
      <c r="D3872" t="s">
        <v>139</v>
      </c>
      <c r="E3872" t="s">
        <v>517</v>
      </c>
      <c r="F3872" t="s">
        <v>2135</v>
      </c>
    </row>
    <row r="3873" spans="1:6" x14ac:dyDescent="0.25">
      <c r="A3873" t="s">
        <v>8</v>
      </c>
      <c r="B3873" t="s">
        <v>10</v>
      </c>
      <c r="C3873" t="s">
        <v>51</v>
      </c>
      <c r="D3873" t="s">
        <v>181</v>
      </c>
      <c r="E3873" t="s">
        <v>556</v>
      </c>
      <c r="F3873" t="s">
        <v>2136</v>
      </c>
    </row>
    <row r="3874" spans="1:6" x14ac:dyDescent="0.25">
      <c r="A3874" t="s">
        <v>8</v>
      </c>
      <c r="B3874" t="s">
        <v>10</v>
      </c>
      <c r="C3874" t="s">
        <v>27</v>
      </c>
      <c r="D3874" t="s">
        <v>151</v>
      </c>
      <c r="E3874" t="s">
        <v>528</v>
      </c>
      <c r="F3874" t="s">
        <v>2137</v>
      </c>
    </row>
    <row r="3875" spans="1:6" x14ac:dyDescent="0.25">
      <c r="A3875" t="s">
        <v>8</v>
      </c>
      <c r="B3875" t="s">
        <v>10</v>
      </c>
      <c r="C3875" t="s">
        <v>106</v>
      </c>
      <c r="D3875" t="s">
        <v>372</v>
      </c>
      <c r="E3875" t="s">
        <v>698</v>
      </c>
      <c r="F3875" t="s">
        <v>2138</v>
      </c>
    </row>
    <row r="3876" spans="1:6" x14ac:dyDescent="0.25">
      <c r="A3876" t="s">
        <v>8</v>
      </c>
      <c r="B3876" t="s">
        <v>10</v>
      </c>
      <c r="C3876" t="s">
        <v>22</v>
      </c>
      <c r="D3876" t="s">
        <v>138</v>
      </c>
      <c r="E3876" t="s">
        <v>516</v>
      </c>
      <c r="F3876" t="s">
        <v>2139</v>
      </c>
    </row>
    <row r="3877" spans="1:6" x14ac:dyDescent="0.25">
      <c r="A3877" t="s">
        <v>8</v>
      </c>
      <c r="B3877" t="s">
        <v>10</v>
      </c>
      <c r="C3877" t="s">
        <v>90</v>
      </c>
      <c r="D3877" t="s">
        <v>305</v>
      </c>
      <c r="E3877" t="s">
        <v>638</v>
      </c>
      <c r="F3877" t="s">
        <v>2140</v>
      </c>
    </row>
    <row r="3878" spans="1:6" x14ac:dyDescent="0.25">
      <c r="A3878" t="s">
        <v>8</v>
      </c>
      <c r="B3878" t="s">
        <v>10</v>
      </c>
      <c r="C3878" t="s">
        <v>48</v>
      </c>
      <c r="D3878" t="s">
        <v>176</v>
      </c>
      <c r="E3878" t="s">
        <v>552</v>
      </c>
      <c r="F3878" t="s">
        <v>2141</v>
      </c>
    </row>
    <row r="3879" spans="1:6" x14ac:dyDescent="0.25">
      <c r="A3879" t="s">
        <v>8</v>
      </c>
      <c r="B3879" t="s">
        <v>10</v>
      </c>
      <c r="C3879" t="s">
        <v>26</v>
      </c>
      <c r="D3879" t="s">
        <v>297</v>
      </c>
      <c r="E3879" t="s">
        <v>630</v>
      </c>
      <c r="F3879" t="s">
        <v>2142</v>
      </c>
    </row>
    <row r="3880" spans="1:6" x14ac:dyDescent="0.25">
      <c r="A3880" t="s">
        <v>8</v>
      </c>
      <c r="B3880" t="s">
        <v>10</v>
      </c>
      <c r="C3880" t="s">
        <v>38</v>
      </c>
      <c r="D3880" t="s">
        <v>174</v>
      </c>
      <c r="E3880" t="s">
        <v>550</v>
      </c>
      <c r="F3880" t="s">
        <v>2143</v>
      </c>
    </row>
    <row r="3881" spans="1:6" x14ac:dyDescent="0.25">
      <c r="A3881" t="s">
        <v>8</v>
      </c>
      <c r="B3881" t="s">
        <v>10</v>
      </c>
      <c r="C3881" t="s">
        <v>45</v>
      </c>
      <c r="D3881" t="s">
        <v>390</v>
      </c>
      <c r="E3881" t="s">
        <v>714</v>
      </c>
      <c r="F3881" t="s">
        <v>2144</v>
      </c>
    </row>
    <row r="3882" spans="1:6" x14ac:dyDescent="0.25">
      <c r="A3882" t="s">
        <v>8</v>
      </c>
      <c r="B3882" t="s">
        <v>10</v>
      </c>
      <c r="C3882" t="s">
        <v>62</v>
      </c>
      <c r="D3882" t="s">
        <v>212</v>
      </c>
      <c r="E3882" t="s">
        <v>581</v>
      </c>
      <c r="F3882" t="s">
        <v>1392</v>
      </c>
    </row>
    <row r="3883" spans="1:6" x14ac:dyDescent="0.25">
      <c r="A3883" t="s">
        <v>8</v>
      </c>
      <c r="B3883" t="s">
        <v>10</v>
      </c>
      <c r="C3883" t="s">
        <v>41</v>
      </c>
      <c r="D3883" t="s">
        <v>293</v>
      </c>
      <c r="E3883" t="s">
        <v>626</v>
      </c>
      <c r="F3883" t="s">
        <v>2145</v>
      </c>
    </row>
    <row r="3884" spans="1:6" x14ac:dyDescent="0.25">
      <c r="A3884" t="s">
        <v>8</v>
      </c>
      <c r="B3884" t="s">
        <v>10</v>
      </c>
      <c r="C3884" t="s">
        <v>24</v>
      </c>
      <c r="D3884" t="s">
        <v>362</v>
      </c>
      <c r="E3884" t="s">
        <v>689</v>
      </c>
      <c r="F3884" t="s">
        <v>2146</v>
      </c>
    </row>
    <row r="3885" spans="1:6" x14ac:dyDescent="0.25">
      <c r="A3885" t="s">
        <v>8</v>
      </c>
      <c r="B3885" t="s">
        <v>10</v>
      </c>
      <c r="C3885" t="s">
        <v>57</v>
      </c>
      <c r="D3885" t="s">
        <v>324</v>
      </c>
      <c r="E3885" t="s">
        <v>653</v>
      </c>
      <c r="F3885" t="s">
        <v>2147</v>
      </c>
    </row>
    <row r="3886" spans="1:6" x14ac:dyDescent="0.25">
      <c r="A3886" t="s">
        <v>8</v>
      </c>
      <c r="B3886" t="s">
        <v>10</v>
      </c>
      <c r="C3886" t="s">
        <v>35</v>
      </c>
      <c r="D3886" t="s">
        <v>155</v>
      </c>
      <c r="E3886" t="s">
        <v>532</v>
      </c>
      <c r="F3886" t="s">
        <v>2148</v>
      </c>
    </row>
    <row r="3887" spans="1:6" x14ac:dyDescent="0.25">
      <c r="A3887" t="s">
        <v>8</v>
      </c>
      <c r="B3887" t="s">
        <v>10</v>
      </c>
      <c r="C3887" t="s">
        <v>111</v>
      </c>
      <c r="D3887" t="s">
        <v>391</v>
      </c>
      <c r="E3887" t="s">
        <v>715</v>
      </c>
      <c r="F3887" t="s">
        <v>2149</v>
      </c>
    </row>
    <row r="3888" spans="1:6" x14ac:dyDescent="0.25">
      <c r="A3888" t="s">
        <v>8</v>
      </c>
      <c r="B3888" t="s">
        <v>10</v>
      </c>
      <c r="C3888" t="s">
        <v>47</v>
      </c>
      <c r="D3888" t="s">
        <v>173</v>
      </c>
      <c r="E3888" t="s">
        <v>549</v>
      </c>
      <c r="F3888" t="s">
        <v>2150</v>
      </c>
    </row>
    <row r="3889" spans="1:6" x14ac:dyDescent="0.25">
      <c r="A3889" t="s">
        <v>8</v>
      </c>
      <c r="B3889" t="s">
        <v>10</v>
      </c>
      <c r="C3889" t="s">
        <v>82</v>
      </c>
      <c r="D3889" t="s">
        <v>339</v>
      </c>
      <c r="E3889" t="s">
        <v>666</v>
      </c>
      <c r="F3889" t="s">
        <v>2151</v>
      </c>
    </row>
    <row r="3890" spans="1:6" x14ac:dyDescent="0.25">
      <c r="A3890" t="s">
        <v>8</v>
      </c>
      <c r="B3890" t="s">
        <v>10</v>
      </c>
      <c r="C3890" t="s">
        <v>93</v>
      </c>
      <c r="D3890" t="s">
        <v>374</v>
      </c>
      <c r="E3890" t="s">
        <v>700</v>
      </c>
      <c r="F3890" t="s">
        <v>2152</v>
      </c>
    </row>
    <row r="3891" spans="1:6" x14ac:dyDescent="0.25">
      <c r="A3891" t="s">
        <v>8</v>
      </c>
      <c r="B3891" t="s">
        <v>10</v>
      </c>
      <c r="C3891" t="s">
        <v>51</v>
      </c>
      <c r="D3891" t="s">
        <v>392</v>
      </c>
      <c r="E3891" t="s">
        <v>716</v>
      </c>
      <c r="F3891" t="s">
        <v>2153</v>
      </c>
    </row>
    <row r="3892" spans="1:6" x14ac:dyDescent="0.25">
      <c r="A3892" t="s">
        <v>8</v>
      </c>
      <c r="B3892" t="s">
        <v>10</v>
      </c>
      <c r="C3892" t="s">
        <v>27</v>
      </c>
      <c r="D3892" t="s">
        <v>393</v>
      </c>
      <c r="E3892" t="s">
        <v>717</v>
      </c>
      <c r="F3892" t="s">
        <v>1460</v>
      </c>
    </row>
    <row r="3893" spans="1:6" x14ac:dyDescent="0.25">
      <c r="A3893" t="s">
        <v>8</v>
      </c>
      <c r="B3893" t="s">
        <v>10</v>
      </c>
      <c r="C3893" t="s">
        <v>51</v>
      </c>
      <c r="D3893" t="s">
        <v>300</v>
      </c>
      <c r="E3893" t="s">
        <v>633</v>
      </c>
      <c r="F3893" t="s">
        <v>1733</v>
      </c>
    </row>
    <row r="3894" spans="1:6" x14ac:dyDescent="0.25">
      <c r="A3894" t="s">
        <v>8</v>
      </c>
      <c r="B3894" t="s">
        <v>10</v>
      </c>
      <c r="C3894" t="s">
        <v>111</v>
      </c>
      <c r="D3894" t="s">
        <v>394</v>
      </c>
      <c r="E3894" t="s">
        <v>718</v>
      </c>
      <c r="F3894" t="s">
        <v>1169</v>
      </c>
    </row>
    <row r="3895" spans="1:6" x14ac:dyDescent="0.25">
      <c r="A3895" t="s">
        <v>8</v>
      </c>
      <c r="B3895" t="s">
        <v>10</v>
      </c>
      <c r="C3895" t="s">
        <v>28</v>
      </c>
      <c r="D3895" t="s">
        <v>382</v>
      </c>
      <c r="E3895" t="s">
        <v>707</v>
      </c>
      <c r="F3895" t="s">
        <v>2154</v>
      </c>
    </row>
    <row r="3896" spans="1:6" x14ac:dyDescent="0.25">
      <c r="A3896" t="s">
        <v>8</v>
      </c>
      <c r="B3896" t="s">
        <v>10</v>
      </c>
      <c r="C3896" t="s">
        <v>112</v>
      </c>
      <c r="D3896" t="s">
        <v>395</v>
      </c>
      <c r="E3896" t="s">
        <v>719</v>
      </c>
      <c r="F3896" t="s">
        <v>2155</v>
      </c>
    </row>
    <row r="3897" spans="1:6" x14ac:dyDescent="0.25">
      <c r="A3897" t="s">
        <v>8</v>
      </c>
      <c r="B3897" t="s">
        <v>10</v>
      </c>
      <c r="C3897" t="s">
        <v>23</v>
      </c>
      <c r="D3897" t="s">
        <v>304</v>
      </c>
      <c r="E3897" t="s">
        <v>637</v>
      </c>
      <c r="F3897" t="s">
        <v>2156</v>
      </c>
    </row>
    <row r="3898" spans="1:6" x14ac:dyDescent="0.25">
      <c r="A3898" t="s">
        <v>8</v>
      </c>
      <c r="B3898" t="s">
        <v>10</v>
      </c>
      <c r="C3898" t="s">
        <v>101</v>
      </c>
      <c r="D3898" t="s">
        <v>343</v>
      </c>
      <c r="E3898" t="s">
        <v>670</v>
      </c>
      <c r="F3898" t="s">
        <v>2157</v>
      </c>
    </row>
    <row r="3899" spans="1:6" x14ac:dyDescent="0.25">
      <c r="A3899" t="s">
        <v>8</v>
      </c>
      <c r="B3899" t="s">
        <v>10</v>
      </c>
      <c r="C3899" t="s">
        <v>26</v>
      </c>
      <c r="D3899" t="s">
        <v>180</v>
      </c>
      <c r="E3899" t="s">
        <v>555</v>
      </c>
      <c r="F3899" t="s">
        <v>908</v>
      </c>
    </row>
    <row r="3900" spans="1:6" x14ac:dyDescent="0.25">
      <c r="A3900" t="s">
        <v>8</v>
      </c>
      <c r="B3900" t="s">
        <v>10</v>
      </c>
      <c r="C3900" t="s">
        <v>29</v>
      </c>
      <c r="D3900" t="s">
        <v>356</v>
      </c>
      <c r="E3900" t="s">
        <v>683</v>
      </c>
      <c r="F3900" t="s">
        <v>2158</v>
      </c>
    </row>
    <row r="3901" spans="1:6" x14ac:dyDescent="0.25">
      <c r="A3901" t="s">
        <v>8</v>
      </c>
      <c r="B3901" t="s">
        <v>10</v>
      </c>
      <c r="C3901" t="s">
        <v>43</v>
      </c>
      <c r="D3901" t="s">
        <v>396</v>
      </c>
      <c r="E3901" t="s">
        <v>720</v>
      </c>
      <c r="F3901" t="s">
        <v>1835</v>
      </c>
    </row>
    <row r="3902" spans="1:6" x14ac:dyDescent="0.25">
      <c r="A3902" t="s">
        <v>8</v>
      </c>
      <c r="B3902" t="s">
        <v>10</v>
      </c>
      <c r="C3902" t="s">
        <v>46</v>
      </c>
      <c r="D3902" t="s">
        <v>172</v>
      </c>
      <c r="E3902" t="s">
        <v>548</v>
      </c>
      <c r="F3902" t="s">
        <v>2159</v>
      </c>
    </row>
    <row r="3903" spans="1:6" x14ac:dyDescent="0.25">
      <c r="A3903" t="s">
        <v>8</v>
      </c>
      <c r="B3903" t="s">
        <v>10</v>
      </c>
      <c r="C3903" t="s">
        <v>22</v>
      </c>
      <c r="D3903" t="s">
        <v>397</v>
      </c>
      <c r="E3903" t="s">
        <v>721</v>
      </c>
      <c r="F3903" t="s">
        <v>2160</v>
      </c>
    </row>
    <row r="3904" spans="1:6" x14ac:dyDescent="0.25">
      <c r="A3904" t="s">
        <v>8</v>
      </c>
      <c r="B3904" t="s">
        <v>10</v>
      </c>
      <c r="C3904" t="s">
        <v>104</v>
      </c>
      <c r="D3904" t="s">
        <v>358</v>
      </c>
      <c r="E3904" t="s">
        <v>685</v>
      </c>
      <c r="F3904" t="s">
        <v>2161</v>
      </c>
    </row>
    <row r="3905" spans="1:6" x14ac:dyDescent="0.25">
      <c r="A3905" t="s">
        <v>8</v>
      </c>
      <c r="B3905" t="s">
        <v>10</v>
      </c>
      <c r="C3905" t="s">
        <v>22</v>
      </c>
      <c r="D3905" t="s">
        <v>302</v>
      </c>
      <c r="E3905" t="s">
        <v>635</v>
      </c>
      <c r="F3905" t="s">
        <v>2162</v>
      </c>
    </row>
    <row r="3906" spans="1:6" x14ac:dyDescent="0.25">
      <c r="A3906" t="s">
        <v>8</v>
      </c>
      <c r="B3906" t="s">
        <v>10</v>
      </c>
      <c r="C3906" t="s">
        <v>24</v>
      </c>
      <c r="D3906" t="s">
        <v>364</v>
      </c>
      <c r="E3906" t="s">
        <v>690</v>
      </c>
      <c r="F3906" t="s">
        <v>2163</v>
      </c>
    </row>
    <row r="3907" spans="1:6" x14ac:dyDescent="0.25">
      <c r="A3907" t="s">
        <v>8</v>
      </c>
      <c r="B3907" t="s">
        <v>10</v>
      </c>
      <c r="C3907" t="s">
        <v>22</v>
      </c>
      <c r="D3907" t="s">
        <v>398</v>
      </c>
      <c r="E3907" t="s">
        <v>672</v>
      </c>
      <c r="F3907" t="s">
        <v>2164</v>
      </c>
    </row>
    <row r="3908" spans="1:6" x14ac:dyDescent="0.25">
      <c r="A3908" t="s">
        <v>8</v>
      </c>
      <c r="B3908" t="s">
        <v>10</v>
      </c>
      <c r="C3908" t="s">
        <v>56</v>
      </c>
      <c r="D3908" t="s">
        <v>399</v>
      </c>
      <c r="E3908" t="s">
        <v>722</v>
      </c>
      <c r="F3908" t="s">
        <v>2165</v>
      </c>
    </row>
    <row r="3909" spans="1:6" x14ac:dyDescent="0.25">
      <c r="A3909" t="s">
        <v>8</v>
      </c>
      <c r="B3909" t="s">
        <v>10</v>
      </c>
      <c r="C3909" t="s">
        <v>27</v>
      </c>
      <c r="D3909" t="s">
        <v>143</v>
      </c>
      <c r="E3909" t="s">
        <v>521</v>
      </c>
      <c r="F3909" t="s">
        <v>2166</v>
      </c>
    </row>
    <row r="3910" spans="1:6" x14ac:dyDescent="0.25">
      <c r="A3910" t="s">
        <v>8</v>
      </c>
      <c r="B3910" t="s">
        <v>10</v>
      </c>
      <c r="C3910" t="s">
        <v>28</v>
      </c>
      <c r="D3910" t="s">
        <v>363</v>
      </c>
      <c r="E3910" t="s">
        <v>521</v>
      </c>
      <c r="F3910" t="s">
        <v>1467</v>
      </c>
    </row>
    <row r="3911" spans="1:6" x14ac:dyDescent="0.25">
      <c r="A3911" t="s">
        <v>8</v>
      </c>
      <c r="B3911" t="s">
        <v>10</v>
      </c>
      <c r="C3911" t="s">
        <v>95</v>
      </c>
      <c r="D3911" t="s">
        <v>400</v>
      </c>
      <c r="E3911" t="s">
        <v>723</v>
      </c>
      <c r="F3911" t="s">
        <v>2167</v>
      </c>
    </row>
    <row r="3912" spans="1:6" x14ac:dyDescent="0.25">
      <c r="A3912" t="s">
        <v>8</v>
      </c>
      <c r="B3912" t="s">
        <v>10</v>
      </c>
      <c r="C3912" t="s">
        <v>57</v>
      </c>
      <c r="D3912" t="s">
        <v>340</v>
      </c>
      <c r="E3912" t="s">
        <v>667</v>
      </c>
      <c r="F3912" t="s">
        <v>1470</v>
      </c>
    </row>
    <row r="3913" spans="1:6" x14ac:dyDescent="0.25">
      <c r="A3913" t="s">
        <v>8</v>
      </c>
      <c r="B3913" t="s">
        <v>10</v>
      </c>
      <c r="C3913" t="s">
        <v>22</v>
      </c>
      <c r="D3913" t="s">
        <v>401</v>
      </c>
      <c r="E3913" t="s">
        <v>724</v>
      </c>
      <c r="F3913" t="s">
        <v>2168</v>
      </c>
    </row>
    <row r="3914" spans="1:6" x14ac:dyDescent="0.25">
      <c r="A3914" t="s">
        <v>8</v>
      </c>
      <c r="B3914" t="s">
        <v>10</v>
      </c>
      <c r="C3914" t="s">
        <v>27</v>
      </c>
      <c r="D3914" t="s">
        <v>171</v>
      </c>
      <c r="E3914" t="s">
        <v>547</v>
      </c>
      <c r="F3914" t="s">
        <v>2169</v>
      </c>
    </row>
    <row r="3915" spans="1:6" x14ac:dyDescent="0.25">
      <c r="A3915" t="s">
        <v>8</v>
      </c>
      <c r="B3915" t="s">
        <v>10</v>
      </c>
      <c r="C3915" t="s">
        <v>113</v>
      </c>
      <c r="D3915" t="s">
        <v>402</v>
      </c>
      <c r="E3915" t="s">
        <v>725</v>
      </c>
      <c r="F3915" t="s">
        <v>1352</v>
      </c>
    </row>
    <row r="3916" spans="1:6" x14ac:dyDescent="0.25">
      <c r="A3916" t="s">
        <v>8</v>
      </c>
      <c r="B3916" t="s">
        <v>10</v>
      </c>
      <c r="C3916" t="s">
        <v>80</v>
      </c>
      <c r="D3916" t="s">
        <v>268</v>
      </c>
      <c r="E3916" t="s">
        <v>605</v>
      </c>
      <c r="F3916" t="s">
        <v>2170</v>
      </c>
    </row>
    <row r="3917" spans="1:6" x14ac:dyDescent="0.25">
      <c r="A3917" t="s">
        <v>8</v>
      </c>
      <c r="B3917" t="s">
        <v>10</v>
      </c>
      <c r="C3917" t="s">
        <v>80</v>
      </c>
      <c r="D3917" t="s">
        <v>335</v>
      </c>
      <c r="E3917" t="s">
        <v>662</v>
      </c>
      <c r="F3917" t="s">
        <v>1411</v>
      </c>
    </row>
    <row r="3918" spans="1:6" x14ac:dyDescent="0.25">
      <c r="A3918" t="s">
        <v>8</v>
      </c>
      <c r="B3918" t="s">
        <v>10</v>
      </c>
      <c r="C3918" t="s">
        <v>24</v>
      </c>
      <c r="D3918" t="s">
        <v>168</v>
      </c>
      <c r="E3918" t="s">
        <v>544</v>
      </c>
      <c r="F3918" t="s">
        <v>1744</v>
      </c>
    </row>
    <row r="3919" spans="1:6" x14ac:dyDescent="0.25">
      <c r="A3919" t="s">
        <v>8</v>
      </c>
      <c r="B3919" t="s">
        <v>10</v>
      </c>
      <c r="C3919" t="s">
        <v>95</v>
      </c>
      <c r="D3919" t="s">
        <v>336</v>
      </c>
      <c r="E3919" t="s">
        <v>663</v>
      </c>
      <c r="F3919" t="s">
        <v>2171</v>
      </c>
    </row>
    <row r="3920" spans="1:6" x14ac:dyDescent="0.25">
      <c r="A3920" t="s">
        <v>8</v>
      </c>
      <c r="B3920" t="s">
        <v>10</v>
      </c>
      <c r="C3920" t="s">
        <v>24</v>
      </c>
      <c r="D3920" t="s">
        <v>140</v>
      </c>
      <c r="E3920" t="s">
        <v>518</v>
      </c>
      <c r="F3920" t="s">
        <v>2172</v>
      </c>
    </row>
    <row r="3921" spans="1:6" x14ac:dyDescent="0.25">
      <c r="A3921" t="s">
        <v>8</v>
      </c>
      <c r="B3921" t="s">
        <v>10</v>
      </c>
      <c r="C3921" t="s">
        <v>80</v>
      </c>
      <c r="D3921" t="s">
        <v>361</v>
      </c>
      <c r="E3921" t="s">
        <v>688</v>
      </c>
      <c r="F3921" t="s">
        <v>2173</v>
      </c>
    </row>
    <row r="3922" spans="1:6" x14ac:dyDescent="0.25">
      <c r="A3922" t="s">
        <v>8</v>
      </c>
      <c r="B3922" t="s">
        <v>10</v>
      </c>
      <c r="C3922" t="s">
        <v>86</v>
      </c>
      <c r="D3922" t="s">
        <v>375</v>
      </c>
      <c r="E3922" t="s">
        <v>701</v>
      </c>
      <c r="F3922" t="s">
        <v>1526</v>
      </c>
    </row>
    <row r="3923" spans="1:6" x14ac:dyDescent="0.25">
      <c r="A3923" t="s">
        <v>8</v>
      </c>
      <c r="B3923" t="s">
        <v>10</v>
      </c>
      <c r="C3923" t="s">
        <v>75</v>
      </c>
      <c r="D3923" t="s">
        <v>243</v>
      </c>
      <c r="E3923" t="s">
        <v>595</v>
      </c>
      <c r="F3923" t="s">
        <v>1699</v>
      </c>
    </row>
    <row r="3924" spans="1:6" x14ac:dyDescent="0.25">
      <c r="A3924" t="s">
        <v>8</v>
      </c>
      <c r="B3924" t="s">
        <v>10</v>
      </c>
      <c r="C3924" t="s">
        <v>59</v>
      </c>
      <c r="D3924" t="s">
        <v>285</v>
      </c>
      <c r="E3924" t="s">
        <v>619</v>
      </c>
      <c r="F3924" t="s">
        <v>1247</v>
      </c>
    </row>
    <row r="3925" spans="1:6" x14ac:dyDescent="0.25">
      <c r="A3925" t="s">
        <v>8</v>
      </c>
      <c r="B3925" t="s">
        <v>10</v>
      </c>
      <c r="C3925" t="s">
        <v>108</v>
      </c>
      <c r="D3925" t="s">
        <v>377</v>
      </c>
      <c r="E3925" t="s">
        <v>703</v>
      </c>
      <c r="F3925" t="s">
        <v>1850</v>
      </c>
    </row>
    <row r="3926" spans="1:6" x14ac:dyDescent="0.25">
      <c r="A3926" t="s">
        <v>8</v>
      </c>
      <c r="B3926" t="s">
        <v>10</v>
      </c>
      <c r="C3926" t="s">
        <v>45</v>
      </c>
      <c r="D3926" t="s">
        <v>378</v>
      </c>
      <c r="E3926" t="s">
        <v>704</v>
      </c>
      <c r="F3926" t="s">
        <v>2174</v>
      </c>
    </row>
    <row r="3927" spans="1:6" x14ac:dyDescent="0.25">
      <c r="A3927" t="s">
        <v>8</v>
      </c>
      <c r="B3927" t="s">
        <v>10</v>
      </c>
      <c r="C3927" t="s">
        <v>30</v>
      </c>
      <c r="D3927" t="s">
        <v>403</v>
      </c>
      <c r="E3927" t="s">
        <v>726</v>
      </c>
      <c r="F3927" t="s">
        <v>1655</v>
      </c>
    </row>
    <row r="3928" spans="1:6" x14ac:dyDescent="0.25">
      <c r="A3928" t="s">
        <v>8</v>
      </c>
      <c r="B3928" t="s">
        <v>10</v>
      </c>
      <c r="C3928" t="s">
        <v>114</v>
      </c>
      <c r="D3928" t="s">
        <v>404</v>
      </c>
      <c r="E3928" t="s">
        <v>727</v>
      </c>
      <c r="F3928" t="s">
        <v>2175</v>
      </c>
    </row>
    <row r="3929" spans="1:6" x14ac:dyDescent="0.25">
      <c r="A3929" t="s">
        <v>8</v>
      </c>
      <c r="B3929" t="s">
        <v>10</v>
      </c>
      <c r="C3929" t="s">
        <v>61</v>
      </c>
      <c r="D3929" t="s">
        <v>320</v>
      </c>
      <c r="E3929" t="s">
        <v>649</v>
      </c>
      <c r="F3929" t="s">
        <v>1564</v>
      </c>
    </row>
    <row r="3930" spans="1:6" x14ac:dyDescent="0.25">
      <c r="A3930" t="s">
        <v>8</v>
      </c>
      <c r="B3930" t="s">
        <v>10</v>
      </c>
      <c r="C3930" t="s">
        <v>33</v>
      </c>
      <c r="D3930" t="s">
        <v>405</v>
      </c>
      <c r="E3930" t="s">
        <v>728</v>
      </c>
      <c r="F3930" t="s">
        <v>1565</v>
      </c>
    </row>
    <row r="3931" spans="1:6" x14ac:dyDescent="0.25">
      <c r="A3931" t="s">
        <v>8</v>
      </c>
      <c r="B3931" t="s">
        <v>10</v>
      </c>
      <c r="C3931" t="s">
        <v>63</v>
      </c>
      <c r="D3931" t="s">
        <v>344</v>
      </c>
      <c r="E3931" t="s">
        <v>671</v>
      </c>
      <c r="F3931" t="s">
        <v>2176</v>
      </c>
    </row>
    <row r="3932" spans="1:6" x14ac:dyDescent="0.25">
      <c r="A3932" t="s">
        <v>8</v>
      </c>
      <c r="B3932" t="s">
        <v>10</v>
      </c>
      <c r="C3932" t="s">
        <v>37</v>
      </c>
      <c r="D3932" t="s">
        <v>406</v>
      </c>
      <c r="E3932" t="s">
        <v>729</v>
      </c>
      <c r="F3932" t="s">
        <v>955</v>
      </c>
    </row>
    <row r="3933" spans="1:6" x14ac:dyDescent="0.25">
      <c r="A3933" t="s">
        <v>8</v>
      </c>
      <c r="B3933" t="s">
        <v>10</v>
      </c>
      <c r="C3933" t="s">
        <v>63</v>
      </c>
      <c r="D3933" t="s">
        <v>214</v>
      </c>
      <c r="E3933" t="s">
        <v>583</v>
      </c>
      <c r="F3933" t="s">
        <v>2177</v>
      </c>
    </row>
    <row r="3934" spans="1:6" x14ac:dyDescent="0.25">
      <c r="A3934" t="s">
        <v>8</v>
      </c>
      <c r="B3934" t="s">
        <v>10</v>
      </c>
      <c r="C3934" t="s">
        <v>115</v>
      </c>
      <c r="D3934" t="s">
        <v>407</v>
      </c>
      <c r="E3934" t="s">
        <v>730</v>
      </c>
      <c r="F3934" t="s">
        <v>2178</v>
      </c>
    </row>
    <row r="3935" spans="1:6" x14ac:dyDescent="0.25">
      <c r="A3935" t="s">
        <v>8</v>
      </c>
      <c r="B3935" t="s">
        <v>10</v>
      </c>
      <c r="C3935" t="s">
        <v>43</v>
      </c>
      <c r="D3935" t="s">
        <v>319</v>
      </c>
      <c r="E3935" t="s">
        <v>622</v>
      </c>
      <c r="F3935" t="s">
        <v>2179</v>
      </c>
    </row>
    <row r="3936" spans="1:6" x14ac:dyDescent="0.25">
      <c r="A3936" t="s">
        <v>8</v>
      </c>
      <c r="B3936" t="s">
        <v>10</v>
      </c>
      <c r="C3936" t="s">
        <v>57</v>
      </c>
      <c r="D3936" t="s">
        <v>275</v>
      </c>
      <c r="E3936" t="s">
        <v>611</v>
      </c>
      <c r="F3936" t="s">
        <v>1854</v>
      </c>
    </row>
    <row r="3937" spans="1:6" x14ac:dyDescent="0.25">
      <c r="A3937" t="s">
        <v>8</v>
      </c>
      <c r="B3937" t="s">
        <v>10</v>
      </c>
      <c r="C3937" t="s">
        <v>45</v>
      </c>
      <c r="D3937" t="s">
        <v>170</v>
      </c>
      <c r="E3937" t="s">
        <v>546</v>
      </c>
      <c r="F3937" t="s">
        <v>2180</v>
      </c>
    </row>
    <row r="3938" spans="1:6" x14ac:dyDescent="0.25">
      <c r="A3938" t="s">
        <v>8</v>
      </c>
      <c r="B3938" t="s">
        <v>10</v>
      </c>
      <c r="C3938" t="s">
        <v>116</v>
      </c>
      <c r="D3938" t="s">
        <v>408</v>
      </c>
      <c r="E3938" t="s">
        <v>731</v>
      </c>
      <c r="F3938" t="s">
        <v>2181</v>
      </c>
    </row>
    <row r="3939" spans="1:6" x14ac:dyDescent="0.25">
      <c r="A3939" t="s">
        <v>8</v>
      </c>
      <c r="B3939" t="s">
        <v>10</v>
      </c>
      <c r="C3939" t="s">
        <v>53</v>
      </c>
      <c r="D3939" t="s">
        <v>409</v>
      </c>
      <c r="E3939" t="s">
        <v>732</v>
      </c>
      <c r="F3939" t="s">
        <v>1482</v>
      </c>
    </row>
    <row r="3940" spans="1:6" x14ac:dyDescent="0.25">
      <c r="A3940" t="s">
        <v>8</v>
      </c>
      <c r="B3940" t="s">
        <v>10</v>
      </c>
      <c r="C3940" t="s">
        <v>57</v>
      </c>
      <c r="D3940" t="s">
        <v>348</v>
      </c>
      <c r="E3940" t="s">
        <v>675</v>
      </c>
      <c r="F3940" t="s">
        <v>1361</v>
      </c>
    </row>
    <row r="3941" spans="1:6" x14ac:dyDescent="0.25">
      <c r="A3941" t="s">
        <v>8</v>
      </c>
      <c r="B3941" t="s">
        <v>10</v>
      </c>
      <c r="C3941" t="s">
        <v>85</v>
      </c>
      <c r="D3941" t="s">
        <v>351</v>
      </c>
      <c r="E3941" t="s">
        <v>678</v>
      </c>
      <c r="F3941" t="s">
        <v>1362</v>
      </c>
    </row>
    <row r="3942" spans="1:6" x14ac:dyDescent="0.25">
      <c r="A3942" t="s">
        <v>8</v>
      </c>
      <c r="B3942" t="s">
        <v>10</v>
      </c>
      <c r="C3942" t="s">
        <v>39</v>
      </c>
      <c r="D3942" t="s">
        <v>161</v>
      </c>
      <c r="E3942" t="s">
        <v>538</v>
      </c>
      <c r="F3942" t="s">
        <v>2182</v>
      </c>
    </row>
    <row r="3943" spans="1:6" x14ac:dyDescent="0.25">
      <c r="A3943" t="s">
        <v>8</v>
      </c>
      <c r="B3943" t="s">
        <v>10</v>
      </c>
      <c r="C3943" t="s">
        <v>45</v>
      </c>
      <c r="D3943" t="s">
        <v>379</v>
      </c>
      <c r="E3943" t="s">
        <v>705</v>
      </c>
      <c r="F3943" t="s">
        <v>1568</v>
      </c>
    </row>
    <row r="3944" spans="1:6" x14ac:dyDescent="0.25">
      <c r="A3944" t="s">
        <v>8</v>
      </c>
      <c r="B3944" t="s">
        <v>10</v>
      </c>
      <c r="C3944" t="s">
        <v>55</v>
      </c>
      <c r="D3944" t="s">
        <v>347</v>
      </c>
      <c r="E3944" t="s">
        <v>674</v>
      </c>
      <c r="F3944" t="s">
        <v>1010</v>
      </c>
    </row>
    <row r="3945" spans="1:6" x14ac:dyDescent="0.25">
      <c r="A3945" t="s">
        <v>8</v>
      </c>
      <c r="B3945" t="s">
        <v>10</v>
      </c>
      <c r="C3945" t="s">
        <v>55</v>
      </c>
      <c r="D3945" t="s">
        <v>359</v>
      </c>
      <c r="E3945" t="s">
        <v>686</v>
      </c>
      <c r="F3945" t="s">
        <v>1249</v>
      </c>
    </row>
    <row r="3946" spans="1:6" x14ac:dyDescent="0.25">
      <c r="A3946" t="s">
        <v>8</v>
      </c>
      <c r="B3946" t="s">
        <v>10</v>
      </c>
      <c r="C3946" t="s">
        <v>41</v>
      </c>
      <c r="D3946" t="s">
        <v>164</v>
      </c>
      <c r="E3946" t="s">
        <v>540</v>
      </c>
      <c r="F3946" t="s">
        <v>1753</v>
      </c>
    </row>
    <row r="3947" spans="1:6" x14ac:dyDescent="0.25">
      <c r="A3947" t="s">
        <v>8</v>
      </c>
      <c r="B3947" t="s">
        <v>10</v>
      </c>
      <c r="C3947" t="s">
        <v>39</v>
      </c>
      <c r="D3947" t="s">
        <v>240</v>
      </c>
      <c r="E3947" t="s">
        <v>593</v>
      </c>
      <c r="F3947" t="s">
        <v>1489</v>
      </c>
    </row>
    <row r="3948" spans="1:6" x14ac:dyDescent="0.25">
      <c r="A3948" t="s">
        <v>8</v>
      </c>
      <c r="B3948" t="s">
        <v>10</v>
      </c>
      <c r="C3948" t="s">
        <v>30</v>
      </c>
      <c r="D3948" t="s">
        <v>349</v>
      </c>
      <c r="E3948" t="s">
        <v>676</v>
      </c>
      <c r="F3948" t="s">
        <v>2183</v>
      </c>
    </row>
    <row r="3949" spans="1:6" x14ac:dyDescent="0.25">
      <c r="A3949" t="s">
        <v>8</v>
      </c>
      <c r="B3949" t="s">
        <v>10</v>
      </c>
      <c r="C3949" t="s">
        <v>99</v>
      </c>
      <c r="D3949" t="s">
        <v>330</v>
      </c>
      <c r="E3949" t="s">
        <v>658</v>
      </c>
      <c r="F3949" t="s">
        <v>2037</v>
      </c>
    </row>
    <row r="3950" spans="1:6" x14ac:dyDescent="0.25">
      <c r="A3950" t="s">
        <v>8</v>
      </c>
      <c r="B3950" t="s">
        <v>10</v>
      </c>
      <c r="C3950" t="s">
        <v>109</v>
      </c>
      <c r="D3950" t="s">
        <v>383</v>
      </c>
      <c r="E3950" t="s">
        <v>708</v>
      </c>
      <c r="F3950" t="s">
        <v>1199</v>
      </c>
    </row>
    <row r="3951" spans="1:6" x14ac:dyDescent="0.25">
      <c r="A3951" t="s">
        <v>8</v>
      </c>
      <c r="B3951" t="s">
        <v>10</v>
      </c>
      <c r="C3951" t="s">
        <v>105</v>
      </c>
      <c r="D3951" t="s">
        <v>368</v>
      </c>
      <c r="E3951" t="s">
        <v>694</v>
      </c>
      <c r="F3951" t="s">
        <v>1315</v>
      </c>
    </row>
    <row r="3952" spans="1:6" x14ac:dyDescent="0.25">
      <c r="A3952" t="s">
        <v>8</v>
      </c>
      <c r="B3952" t="s">
        <v>10</v>
      </c>
      <c r="C3952" t="s">
        <v>53</v>
      </c>
      <c r="D3952" t="s">
        <v>184</v>
      </c>
      <c r="E3952" t="s">
        <v>558</v>
      </c>
      <c r="F3952" t="s">
        <v>863</v>
      </c>
    </row>
    <row r="3953" spans="1:6" x14ac:dyDescent="0.25">
      <c r="A3953" t="s">
        <v>8</v>
      </c>
      <c r="B3953" t="s">
        <v>10</v>
      </c>
      <c r="C3953" t="s">
        <v>85</v>
      </c>
      <c r="D3953" t="s">
        <v>283</v>
      </c>
      <c r="E3953" t="s">
        <v>617</v>
      </c>
      <c r="F3953" t="s">
        <v>2040</v>
      </c>
    </row>
    <row r="3954" spans="1:6" x14ac:dyDescent="0.25">
      <c r="A3954" t="s">
        <v>8</v>
      </c>
      <c r="B3954" t="s">
        <v>10</v>
      </c>
      <c r="C3954" t="s">
        <v>32</v>
      </c>
      <c r="D3954" t="s">
        <v>150</v>
      </c>
      <c r="E3954" t="s">
        <v>527</v>
      </c>
      <c r="F3954" t="s">
        <v>2041</v>
      </c>
    </row>
    <row r="3955" spans="1:6" x14ac:dyDescent="0.25">
      <c r="A3955" t="s">
        <v>8</v>
      </c>
      <c r="B3955" t="s">
        <v>10</v>
      </c>
      <c r="C3955" t="s">
        <v>54</v>
      </c>
      <c r="D3955" t="s">
        <v>185</v>
      </c>
      <c r="E3955" t="s">
        <v>559</v>
      </c>
      <c r="F3955" t="s">
        <v>1543</v>
      </c>
    </row>
    <row r="3956" spans="1:6" x14ac:dyDescent="0.25">
      <c r="A3956" t="s">
        <v>8</v>
      </c>
      <c r="B3956" t="s">
        <v>10</v>
      </c>
      <c r="C3956" t="s">
        <v>42</v>
      </c>
      <c r="D3956" t="s">
        <v>165</v>
      </c>
      <c r="E3956" t="s">
        <v>541</v>
      </c>
      <c r="F3956" t="s">
        <v>1206</v>
      </c>
    </row>
    <row r="3957" spans="1:6" x14ac:dyDescent="0.25">
      <c r="A3957" t="s">
        <v>8</v>
      </c>
      <c r="B3957" t="s">
        <v>10</v>
      </c>
      <c r="C3957" t="s">
        <v>56</v>
      </c>
      <c r="D3957" t="s">
        <v>410</v>
      </c>
      <c r="E3957" t="s">
        <v>733</v>
      </c>
      <c r="F3957" t="s">
        <v>868</v>
      </c>
    </row>
    <row r="3958" spans="1:6" x14ac:dyDescent="0.25">
      <c r="A3958" t="s">
        <v>8</v>
      </c>
      <c r="B3958" t="s">
        <v>10</v>
      </c>
      <c r="C3958" t="s">
        <v>55</v>
      </c>
      <c r="D3958" t="s">
        <v>186</v>
      </c>
      <c r="E3958" t="s">
        <v>560</v>
      </c>
      <c r="F3958" t="s">
        <v>1208</v>
      </c>
    </row>
    <row r="3959" spans="1:6" x14ac:dyDescent="0.25">
      <c r="A3959" t="s">
        <v>8</v>
      </c>
      <c r="B3959" t="s">
        <v>10</v>
      </c>
      <c r="C3959" t="s">
        <v>38</v>
      </c>
      <c r="D3959" t="s">
        <v>188</v>
      </c>
      <c r="E3959" t="s">
        <v>562</v>
      </c>
      <c r="F3959" t="s">
        <v>1085</v>
      </c>
    </row>
    <row r="3960" spans="1:6" x14ac:dyDescent="0.25">
      <c r="A3960" t="s">
        <v>8</v>
      </c>
      <c r="B3960" t="s">
        <v>10</v>
      </c>
      <c r="C3960" t="s">
        <v>39</v>
      </c>
      <c r="D3960" t="s">
        <v>411</v>
      </c>
      <c r="E3960" t="s">
        <v>734</v>
      </c>
      <c r="F3960" t="s">
        <v>1210</v>
      </c>
    </row>
    <row r="3961" spans="1:6" x14ac:dyDescent="0.25">
      <c r="A3961" t="s">
        <v>8</v>
      </c>
      <c r="B3961" t="s">
        <v>10</v>
      </c>
      <c r="C3961" t="s">
        <v>94</v>
      </c>
      <c r="D3961" t="s">
        <v>314</v>
      </c>
      <c r="E3961" t="s">
        <v>645</v>
      </c>
      <c r="F3961" t="s">
        <v>2184</v>
      </c>
    </row>
    <row r="3962" spans="1:6" x14ac:dyDescent="0.25">
      <c r="A3962" t="s">
        <v>8</v>
      </c>
      <c r="B3962" t="s">
        <v>10</v>
      </c>
      <c r="C3962" t="s">
        <v>117</v>
      </c>
      <c r="D3962" t="s">
        <v>412</v>
      </c>
      <c r="E3962" t="s">
        <v>735</v>
      </c>
      <c r="F3962" t="s">
        <v>1376</v>
      </c>
    </row>
    <row r="3963" spans="1:6" x14ac:dyDescent="0.25">
      <c r="A3963" t="s">
        <v>8</v>
      </c>
      <c r="B3963" t="s">
        <v>10</v>
      </c>
      <c r="C3963" t="s">
        <v>27</v>
      </c>
      <c r="D3963" t="s">
        <v>195</v>
      </c>
      <c r="E3963" t="s">
        <v>568</v>
      </c>
      <c r="F3963" t="s">
        <v>1147</v>
      </c>
    </row>
    <row r="3964" spans="1:6" x14ac:dyDescent="0.25">
      <c r="A3964" t="s">
        <v>8</v>
      </c>
      <c r="B3964" t="s">
        <v>10</v>
      </c>
      <c r="C3964" t="s">
        <v>56</v>
      </c>
      <c r="D3964" t="s">
        <v>187</v>
      </c>
      <c r="E3964" t="s">
        <v>561</v>
      </c>
      <c r="F3964" t="s">
        <v>874</v>
      </c>
    </row>
    <row r="3965" spans="1:6" x14ac:dyDescent="0.25">
      <c r="A3965" t="s">
        <v>8</v>
      </c>
      <c r="B3965" t="s">
        <v>10</v>
      </c>
      <c r="C3965" t="s">
        <v>37</v>
      </c>
      <c r="D3965" t="s">
        <v>159</v>
      </c>
      <c r="E3965" t="s">
        <v>536</v>
      </c>
      <c r="F3965" t="s">
        <v>875</v>
      </c>
    </row>
    <row r="3966" spans="1:6" x14ac:dyDescent="0.25">
      <c r="A3966" t="s">
        <v>8</v>
      </c>
      <c r="B3966" t="s">
        <v>10</v>
      </c>
      <c r="C3966" t="s">
        <v>73</v>
      </c>
      <c r="D3966" t="s">
        <v>413</v>
      </c>
      <c r="E3966" t="s">
        <v>736</v>
      </c>
      <c r="F3966" t="s">
        <v>926</v>
      </c>
    </row>
    <row r="3967" spans="1:6" x14ac:dyDescent="0.25">
      <c r="A3967" t="s">
        <v>8</v>
      </c>
      <c r="B3967" t="s">
        <v>10</v>
      </c>
      <c r="C3967" t="s">
        <v>55</v>
      </c>
      <c r="D3967" t="s">
        <v>308</v>
      </c>
      <c r="E3967" t="s">
        <v>640</v>
      </c>
      <c r="F3967" t="s">
        <v>2043</v>
      </c>
    </row>
    <row r="3968" spans="1:6" x14ac:dyDescent="0.25">
      <c r="A3968" t="s">
        <v>8</v>
      </c>
      <c r="B3968" t="s">
        <v>10</v>
      </c>
      <c r="C3968" t="s">
        <v>33</v>
      </c>
      <c r="D3968" t="s">
        <v>153</v>
      </c>
      <c r="E3968" t="s">
        <v>530</v>
      </c>
      <c r="F3968" t="s">
        <v>1574</v>
      </c>
    </row>
    <row r="3969" spans="1:6" x14ac:dyDescent="0.25">
      <c r="A3969" t="s">
        <v>8</v>
      </c>
      <c r="B3969" t="s">
        <v>10</v>
      </c>
      <c r="C3969" t="s">
        <v>54</v>
      </c>
      <c r="D3969" t="s">
        <v>204</v>
      </c>
      <c r="E3969" t="s">
        <v>574</v>
      </c>
      <c r="F3969" t="s">
        <v>973</v>
      </c>
    </row>
    <row r="3970" spans="1:6" x14ac:dyDescent="0.25">
      <c r="A3970" t="s">
        <v>8</v>
      </c>
      <c r="B3970" t="s">
        <v>10</v>
      </c>
      <c r="C3970" t="s">
        <v>116</v>
      </c>
      <c r="D3970" t="s">
        <v>414</v>
      </c>
      <c r="E3970" t="s">
        <v>542</v>
      </c>
      <c r="F3970" t="s">
        <v>1094</v>
      </c>
    </row>
    <row r="3971" spans="1:6" x14ac:dyDescent="0.25">
      <c r="A3971" t="s">
        <v>8</v>
      </c>
      <c r="B3971" t="s">
        <v>10</v>
      </c>
      <c r="C3971" t="s">
        <v>38</v>
      </c>
      <c r="D3971" t="s">
        <v>367</v>
      </c>
      <c r="E3971" t="s">
        <v>693</v>
      </c>
      <c r="F3971" t="s">
        <v>1497</v>
      </c>
    </row>
    <row r="3972" spans="1:6" x14ac:dyDescent="0.25">
      <c r="A3972" t="s">
        <v>8</v>
      </c>
      <c r="B3972" t="s">
        <v>10</v>
      </c>
      <c r="C3972" t="s">
        <v>27</v>
      </c>
      <c r="D3972" t="s">
        <v>323</v>
      </c>
      <c r="E3972" t="s">
        <v>652</v>
      </c>
      <c r="F3972" t="s">
        <v>1215</v>
      </c>
    </row>
    <row r="3973" spans="1:6" x14ac:dyDescent="0.25">
      <c r="A3973" t="s">
        <v>8</v>
      </c>
      <c r="B3973" t="s">
        <v>10</v>
      </c>
      <c r="C3973" t="s">
        <v>76</v>
      </c>
      <c r="D3973" t="s">
        <v>415</v>
      </c>
      <c r="E3973" t="s">
        <v>584</v>
      </c>
      <c r="F3973" t="s">
        <v>882</v>
      </c>
    </row>
    <row r="3974" spans="1:6" x14ac:dyDescent="0.25">
      <c r="A3974" t="s">
        <v>8</v>
      </c>
      <c r="B3974" t="s">
        <v>10</v>
      </c>
      <c r="C3974" t="s">
        <v>36</v>
      </c>
      <c r="D3974" t="s">
        <v>158</v>
      </c>
      <c r="E3974" t="s">
        <v>535</v>
      </c>
      <c r="F3974" t="s">
        <v>976</v>
      </c>
    </row>
    <row r="3975" spans="1:6" x14ac:dyDescent="0.25">
      <c r="A3975" t="s">
        <v>8</v>
      </c>
      <c r="B3975" t="s">
        <v>10</v>
      </c>
      <c r="C3975" t="s">
        <v>25</v>
      </c>
      <c r="D3975" t="s">
        <v>342</v>
      </c>
      <c r="E3975" t="s">
        <v>669</v>
      </c>
      <c r="F3975" t="s">
        <v>1270</v>
      </c>
    </row>
    <row r="3976" spans="1:6" x14ac:dyDescent="0.25">
      <c r="A3976" t="s">
        <v>8</v>
      </c>
      <c r="B3976" t="s">
        <v>10</v>
      </c>
      <c r="C3976" t="s">
        <v>92</v>
      </c>
      <c r="D3976" t="s">
        <v>309</v>
      </c>
      <c r="E3976" t="s">
        <v>641</v>
      </c>
      <c r="F3976" t="s">
        <v>1322</v>
      </c>
    </row>
    <row r="3977" spans="1:6" x14ac:dyDescent="0.25">
      <c r="A3977" t="s">
        <v>8</v>
      </c>
      <c r="B3977" t="s">
        <v>10</v>
      </c>
      <c r="C3977" t="s">
        <v>118</v>
      </c>
      <c r="D3977" t="s">
        <v>416</v>
      </c>
      <c r="E3977" t="s">
        <v>737</v>
      </c>
      <c r="F3977" t="s">
        <v>930</v>
      </c>
    </row>
    <row r="3978" spans="1:6" x14ac:dyDescent="0.25">
      <c r="A3978" t="s">
        <v>8</v>
      </c>
      <c r="B3978" t="s">
        <v>10</v>
      </c>
      <c r="C3978" t="s">
        <v>58</v>
      </c>
      <c r="D3978" t="s">
        <v>417</v>
      </c>
      <c r="E3978" t="s">
        <v>738</v>
      </c>
      <c r="F3978" t="s">
        <v>887</v>
      </c>
    </row>
    <row r="3979" spans="1:6" x14ac:dyDescent="0.25">
      <c r="A3979" t="s">
        <v>8</v>
      </c>
      <c r="B3979" t="s">
        <v>10</v>
      </c>
      <c r="C3979" t="s">
        <v>37</v>
      </c>
      <c r="D3979" t="s">
        <v>270</v>
      </c>
      <c r="E3979" t="s">
        <v>607</v>
      </c>
      <c r="F3979" t="s">
        <v>977</v>
      </c>
    </row>
    <row r="3980" spans="1:6" x14ac:dyDescent="0.25">
      <c r="A3980" t="s">
        <v>8</v>
      </c>
      <c r="B3980" t="s">
        <v>10</v>
      </c>
      <c r="C3980" t="s">
        <v>105</v>
      </c>
      <c r="D3980" t="s">
        <v>418</v>
      </c>
      <c r="E3980" t="s">
        <v>739</v>
      </c>
      <c r="F3980" t="s">
        <v>977</v>
      </c>
    </row>
    <row r="3981" spans="1:6" x14ac:dyDescent="0.25">
      <c r="A3981" t="s">
        <v>8</v>
      </c>
      <c r="B3981" t="s">
        <v>10</v>
      </c>
      <c r="C3981" t="s">
        <v>38</v>
      </c>
      <c r="D3981" t="s">
        <v>199</v>
      </c>
      <c r="E3981" t="s">
        <v>570</v>
      </c>
      <c r="F3981" t="s">
        <v>1095</v>
      </c>
    </row>
    <row r="3982" spans="1:6" x14ac:dyDescent="0.25">
      <c r="A3982" t="s">
        <v>8</v>
      </c>
      <c r="B3982" t="s">
        <v>10</v>
      </c>
      <c r="C3982" t="s">
        <v>50</v>
      </c>
      <c r="D3982" t="s">
        <v>325</v>
      </c>
      <c r="E3982" t="s">
        <v>654</v>
      </c>
      <c r="F3982" t="s">
        <v>1031</v>
      </c>
    </row>
    <row r="3983" spans="1:6" x14ac:dyDescent="0.25">
      <c r="A3983" t="s">
        <v>8</v>
      </c>
      <c r="B3983" t="s">
        <v>10</v>
      </c>
      <c r="C3983" t="s">
        <v>60</v>
      </c>
      <c r="D3983" t="s">
        <v>419</v>
      </c>
      <c r="E3983" t="s">
        <v>740</v>
      </c>
      <c r="F3983" t="s">
        <v>1153</v>
      </c>
    </row>
    <row r="3984" spans="1:6" x14ac:dyDescent="0.25">
      <c r="A3984" t="s">
        <v>8</v>
      </c>
      <c r="B3984" t="s">
        <v>10</v>
      </c>
      <c r="C3984" t="s">
        <v>59</v>
      </c>
      <c r="D3984" t="s">
        <v>384</v>
      </c>
      <c r="E3984" t="s">
        <v>709</v>
      </c>
      <c r="F3984" t="s">
        <v>933</v>
      </c>
    </row>
    <row r="3985" spans="1:6" x14ac:dyDescent="0.25">
      <c r="A3985" t="s">
        <v>8</v>
      </c>
      <c r="B3985" t="s">
        <v>10</v>
      </c>
      <c r="C3985" t="s">
        <v>109</v>
      </c>
      <c r="D3985" t="s">
        <v>420</v>
      </c>
      <c r="E3985" t="s">
        <v>741</v>
      </c>
      <c r="F3985" t="s">
        <v>1034</v>
      </c>
    </row>
    <row r="3986" spans="1:6" x14ac:dyDescent="0.25">
      <c r="A3986" t="s">
        <v>8</v>
      </c>
      <c r="B3986" t="s">
        <v>10</v>
      </c>
      <c r="C3986" t="s">
        <v>86</v>
      </c>
      <c r="D3986" t="s">
        <v>287</v>
      </c>
      <c r="E3986" t="s">
        <v>621</v>
      </c>
      <c r="F3986" t="s">
        <v>890</v>
      </c>
    </row>
    <row r="3987" spans="1:6" x14ac:dyDescent="0.25">
      <c r="A3987" t="s">
        <v>8</v>
      </c>
      <c r="B3987" t="s">
        <v>10</v>
      </c>
      <c r="C3987" t="s">
        <v>119</v>
      </c>
      <c r="D3987" t="s">
        <v>421</v>
      </c>
      <c r="E3987" t="s">
        <v>519</v>
      </c>
      <c r="F3987" t="s">
        <v>890</v>
      </c>
    </row>
    <row r="3988" spans="1:6" x14ac:dyDescent="0.25">
      <c r="A3988" t="s">
        <v>8</v>
      </c>
      <c r="B3988" t="s">
        <v>10</v>
      </c>
      <c r="C3988" t="s">
        <v>91</v>
      </c>
      <c r="D3988" t="s">
        <v>310</v>
      </c>
      <c r="E3988" t="s">
        <v>642</v>
      </c>
      <c r="F3988" t="s">
        <v>891</v>
      </c>
    </row>
    <row r="3989" spans="1:6" x14ac:dyDescent="0.25">
      <c r="A3989" t="s">
        <v>8</v>
      </c>
      <c r="B3989" t="s">
        <v>10</v>
      </c>
      <c r="C3989" t="s">
        <v>67</v>
      </c>
      <c r="D3989" t="s">
        <v>301</v>
      </c>
      <c r="E3989" t="s">
        <v>634</v>
      </c>
      <c r="F3989" t="s">
        <v>892</v>
      </c>
    </row>
    <row r="3990" spans="1:6" x14ac:dyDescent="0.25">
      <c r="A3990" t="s">
        <v>8</v>
      </c>
      <c r="B3990" t="s">
        <v>10</v>
      </c>
      <c r="C3990" t="s">
        <v>99</v>
      </c>
      <c r="D3990" t="s">
        <v>332</v>
      </c>
      <c r="E3990" t="s">
        <v>659</v>
      </c>
      <c r="F3990" t="s">
        <v>1154</v>
      </c>
    </row>
    <row r="3991" spans="1:6" x14ac:dyDescent="0.25">
      <c r="A3991" t="s">
        <v>8</v>
      </c>
      <c r="B3991" t="s">
        <v>10</v>
      </c>
      <c r="C3991" t="s">
        <v>49</v>
      </c>
      <c r="D3991" t="s">
        <v>257</v>
      </c>
      <c r="E3991" t="s">
        <v>601</v>
      </c>
      <c r="F3991" t="s">
        <v>896</v>
      </c>
    </row>
    <row r="3992" spans="1:6" x14ac:dyDescent="0.25">
      <c r="A3992" t="s">
        <v>8</v>
      </c>
      <c r="B3992" t="s">
        <v>10</v>
      </c>
      <c r="C3992" t="s">
        <v>33</v>
      </c>
      <c r="D3992" t="s">
        <v>286</v>
      </c>
      <c r="E3992" t="s">
        <v>620</v>
      </c>
      <c r="F3992" t="s">
        <v>980</v>
      </c>
    </row>
    <row r="3993" spans="1:6" x14ac:dyDescent="0.25">
      <c r="A3993" t="s">
        <v>8</v>
      </c>
      <c r="B3993" t="s">
        <v>10</v>
      </c>
      <c r="C3993" t="s">
        <v>38</v>
      </c>
      <c r="D3993" t="s">
        <v>206</v>
      </c>
      <c r="E3993" t="s">
        <v>575</v>
      </c>
      <c r="F3993" t="s">
        <v>897</v>
      </c>
    </row>
    <row r="3994" spans="1:6" x14ac:dyDescent="0.25">
      <c r="A3994" t="s">
        <v>8</v>
      </c>
      <c r="B3994" t="s">
        <v>10</v>
      </c>
      <c r="C3994" t="s">
        <v>22</v>
      </c>
      <c r="D3994" t="s">
        <v>189</v>
      </c>
      <c r="E3994" t="s">
        <v>563</v>
      </c>
      <c r="F3994" t="s">
        <v>897</v>
      </c>
    </row>
    <row r="3995" spans="1:6" x14ac:dyDescent="0.25">
      <c r="A3995" t="s">
        <v>8</v>
      </c>
      <c r="B3995" t="s">
        <v>10</v>
      </c>
      <c r="C3995" t="s">
        <v>62</v>
      </c>
      <c r="D3995" t="s">
        <v>213</v>
      </c>
      <c r="E3995" t="s">
        <v>582</v>
      </c>
      <c r="F3995" t="s">
        <v>934</v>
      </c>
    </row>
    <row r="3996" spans="1:6" x14ac:dyDescent="0.25">
      <c r="A3996" t="s">
        <v>8</v>
      </c>
      <c r="B3996" t="s">
        <v>10</v>
      </c>
      <c r="C3996" t="s">
        <v>107</v>
      </c>
      <c r="D3996" t="s">
        <v>376</v>
      </c>
      <c r="E3996" t="s">
        <v>702</v>
      </c>
      <c r="F3996" t="s">
        <v>981</v>
      </c>
    </row>
    <row r="3997" spans="1:6" x14ac:dyDescent="0.25">
      <c r="A3997" t="s">
        <v>8</v>
      </c>
      <c r="B3997" t="s">
        <v>10</v>
      </c>
      <c r="C3997" t="s">
        <v>36</v>
      </c>
      <c r="D3997" t="s">
        <v>422</v>
      </c>
      <c r="E3997" t="s">
        <v>742</v>
      </c>
      <c r="F3997" t="s">
        <v>981</v>
      </c>
    </row>
    <row r="3998" spans="1:6" x14ac:dyDescent="0.25">
      <c r="A3998" t="s">
        <v>8</v>
      </c>
      <c r="B3998" t="s">
        <v>10</v>
      </c>
      <c r="C3998" t="s">
        <v>66</v>
      </c>
      <c r="D3998" t="s">
        <v>219</v>
      </c>
      <c r="E3998" t="s">
        <v>586</v>
      </c>
      <c r="F3998" t="s">
        <v>1037</v>
      </c>
    </row>
    <row r="3999" spans="1:6" x14ac:dyDescent="0.25">
      <c r="A3999" t="s">
        <v>8</v>
      </c>
      <c r="B3999" t="s">
        <v>10</v>
      </c>
      <c r="C3999" t="s">
        <v>91</v>
      </c>
      <c r="D3999" t="s">
        <v>307</v>
      </c>
      <c r="E3999" t="s">
        <v>639</v>
      </c>
      <c r="F3999" t="s">
        <v>21</v>
      </c>
    </row>
    <row r="4000" spans="1:6" x14ac:dyDescent="0.25">
      <c r="A4000" t="s">
        <v>8</v>
      </c>
      <c r="B4000" t="s">
        <v>10</v>
      </c>
      <c r="C4000" t="s">
        <v>93</v>
      </c>
      <c r="D4000" t="s">
        <v>316</v>
      </c>
      <c r="E4000" t="s">
        <v>647</v>
      </c>
      <c r="F4000" t="s">
        <v>899</v>
      </c>
    </row>
    <row r="4001" spans="1:6" x14ac:dyDescent="0.25">
      <c r="A4001" t="s">
        <v>8</v>
      </c>
      <c r="B4001" t="s">
        <v>10</v>
      </c>
      <c r="C4001" t="s">
        <v>89</v>
      </c>
      <c r="D4001" t="s">
        <v>317</v>
      </c>
      <c r="E4001" t="s">
        <v>648</v>
      </c>
      <c r="F4001" t="s">
        <v>900</v>
      </c>
    </row>
    <row r="4002" spans="1:6" x14ac:dyDescent="0.25">
      <c r="A4002" t="s">
        <v>8</v>
      </c>
      <c r="B4002" t="s">
        <v>10</v>
      </c>
      <c r="C4002" t="s">
        <v>61</v>
      </c>
      <c r="D4002" t="s">
        <v>334</v>
      </c>
      <c r="E4002" t="s">
        <v>661</v>
      </c>
      <c r="F4002" t="s">
        <v>982</v>
      </c>
    </row>
    <row r="4003" spans="1:6" x14ac:dyDescent="0.25">
      <c r="A4003" t="s">
        <v>8</v>
      </c>
      <c r="B4003" t="s">
        <v>10</v>
      </c>
      <c r="C4003" t="s">
        <v>68</v>
      </c>
      <c r="D4003" t="s">
        <v>273</v>
      </c>
      <c r="E4003" t="s">
        <v>609</v>
      </c>
      <c r="F4003" t="s">
        <v>902</v>
      </c>
    </row>
    <row r="4004" spans="1:6" x14ac:dyDescent="0.25">
      <c r="A4004" t="s">
        <v>8</v>
      </c>
      <c r="B4004" t="s">
        <v>10</v>
      </c>
      <c r="C4004" t="s">
        <v>88</v>
      </c>
      <c r="D4004" t="s">
        <v>296</v>
      </c>
      <c r="E4004" t="s">
        <v>629</v>
      </c>
      <c r="F4004" t="s">
        <v>902</v>
      </c>
    </row>
    <row r="4005" spans="1:6" x14ac:dyDescent="0.25">
      <c r="A4005" t="s">
        <v>8</v>
      </c>
      <c r="B4005" t="s">
        <v>10</v>
      </c>
      <c r="C4005" t="s">
        <v>80</v>
      </c>
      <c r="D4005" t="s">
        <v>277</v>
      </c>
      <c r="E4005" t="s">
        <v>519</v>
      </c>
      <c r="F4005" t="s">
        <v>902</v>
      </c>
    </row>
    <row r="4006" spans="1:6" x14ac:dyDescent="0.25">
      <c r="A4006" t="s">
        <v>8</v>
      </c>
      <c r="B4006" t="s">
        <v>10</v>
      </c>
      <c r="C4006" t="s">
        <v>120</v>
      </c>
      <c r="D4006" t="s">
        <v>423</v>
      </c>
      <c r="E4006" t="s">
        <v>743</v>
      </c>
      <c r="F4006" t="s">
        <v>904</v>
      </c>
    </row>
    <row r="4007" spans="1:6" x14ac:dyDescent="0.25">
      <c r="A4007" t="s">
        <v>8</v>
      </c>
      <c r="B4007" t="s">
        <v>10</v>
      </c>
      <c r="C4007" t="s">
        <v>87</v>
      </c>
      <c r="D4007" t="s">
        <v>295</v>
      </c>
      <c r="E4007" t="s">
        <v>628</v>
      </c>
      <c r="F4007" t="s">
        <v>905</v>
      </c>
    </row>
    <row r="4008" spans="1:6" x14ac:dyDescent="0.25">
      <c r="A4008" t="s">
        <v>8</v>
      </c>
      <c r="B4008" t="s">
        <v>10</v>
      </c>
      <c r="C4008" t="s">
        <v>23</v>
      </c>
      <c r="D4008" t="s">
        <v>424</v>
      </c>
      <c r="E4008" t="s">
        <v>519</v>
      </c>
      <c r="F4008" t="s">
        <v>906</v>
      </c>
    </row>
    <row r="4009" spans="1:6" x14ac:dyDescent="0.25">
      <c r="A4009" t="s">
        <v>8</v>
      </c>
      <c r="B4009" t="s">
        <v>10</v>
      </c>
      <c r="C4009" t="s">
        <v>89</v>
      </c>
      <c r="D4009" t="s">
        <v>341</v>
      </c>
      <c r="E4009" t="s">
        <v>668</v>
      </c>
      <c r="F4009" t="s">
        <v>906</v>
      </c>
    </row>
    <row r="4010" spans="1:6" x14ac:dyDescent="0.25">
      <c r="A4010" t="s">
        <v>8</v>
      </c>
      <c r="B4010" t="s">
        <v>11</v>
      </c>
      <c r="C4010" t="s">
        <v>83</v>
      </c>
      <c r="D4010" t="s">
        <v>322</v>
      </c>
      <c r="E4010" t="s">
        <v>651</v>
      </c>
      <c r="F4010" t="s">
        <v>2185</v>
      </c>
    </row>
    <row r="4011" spans="1:6" x14ac:dyDescent="0.25">
      <c r="A4011" t="s">
        <v>8</v>
      </c>
      <c r="B4011" t="s">
        <v>11</v>
      </c>
      <c r="C4011" t="s">
        <v>83</v>
      </c>
      <c r="D4011" t="s">
        <v>281</v>
      </c>
      <c r="E4011" t="s">
        <v>615</v>
      </c>
      <c r="F4011" t="s">
        <v>2186</v>
      </c>
    </row>
    <row r="4012" spans="1:6" x14ac:dyDescent="0.25">
      <c r="A4012" t="s">
        <v>8</v>
      </c>
      <c r="B4012" t="s">
        <v>11</v>
      </c>
      <c r="C4012" t="s">
        <v>27</v>
      </c>
      <c r="D4012" t="s">
        <v>386</v>
      </c>
      <c r="E4012" t="s">
        <v>711</v>
      </c>
      <c r="F4012" t="s">
        <v>2187</v>
      </c>
    </row>
    <row r="4013" spans="1:6" x14ac:dyDescent="0.25">
      <c r="A4013" t="s">
        <v>8</v>
      </c>
      <c r="B4013" t="s">
        <v>11</v>
      </c>
      <c r="C4013" t="s">
        <v>27</v>
      </c>
      <c r="D4013" t="s">
        <v>385</v>
      </c>
      <c r="E4013" t="s">
        <v>710</v>
      </c>
      <c r="F4013" t="s">
        <v>2188</v>
      </c>
    </row>
    <row r="4014" spans="1:6" x14ac:dyDescent="0.25">
      <c r="A4014" t="s">
        <v>8</v>
      </c>
      <c r="B4014" t="s">
        <v>11</v>
      </c>
      <c r="C4014" t="s">
        <v>29</v>
      </c>
      <c r="D4014" t="s">
        <v>290</v>
      </c>
      <c r="E4014" t="s">
        <v>623</v>
      </c>
      <c r="F4014" t="s">
        <v>2189</v>
      </c>
    </row>
    <row r="4015" spans="1:6" x14ac:dyDescent="0.25">
      <c r="A4015" t="s">
        <v>8</v>
      </c>
      <c r="B4015" t="s">
        <v>11</v>
      </c>
      <c r="C4015" t="s">
        <v>27</v>
      </c>
      <c r="D4015" t="s">
        <v>152</v>
      </c>
      <c r="E4015" t="s">
        <v>529</v>
      </c>
      <c r="F4015" t="s">
        <v>2190</v>
      </c>
    </row>
    <row r="4016" spans="1:6" x14ac:dyDescent="0.25">
      <c r="A4016" t="s">
        <v>8</v>
      </c>
      <c r="B4016" t="s">
        <v>11</v>
      </c>
      <c r="C4016" t="s">
        <v>27</v>
      </c>
      <c r="D4016" t="s">
        <v>291</v>
      </c>
      <c r="E4016" t="s">
        <v>624</v>
      </c>
      <c r="F4016" t="s">
        <v>2191</v>
      </c>
    </row>
    <row r="4017" spans="1:6" x14ac:dyDescent="0.25">
      <c r="A4017" t="s">
        <v>8</v>
      </c>
      <c r="B4017" t="s">
        <v>11</v>
      </c>
      <c r="C4017" t="s">
        <v>27</v>
      </c>
      <c r="D4017" t="s">
        <v>357</v>
      </c>
      <c r="E4017" t="s">
        <v>684</v>
      </c>
      <c r="F4017" t="s">
        <v>2192</v>
      </c>
    </row>
    <row r="4018" spans="1:6" x14ac:dyDescent="0.25">
      <c r="A4018" t="s">
        <v>8</v>
      </c>
      <c r="B4018" t="s">
        <v>11</v>
      </c>
      <c r="C4018" t="s">
        <v>81</v>
      </c>
      <c r="D4018" t="s">
        <v>274</v>
      </c>
      <c r="E4018" t="s">
        <v>610</v>
      </c>
      <c r="F4018" t="s">
        <v>2193</v>
      </c>
    </row>
    <row r="4019" spans="1:6" x14ac:dyDescent="0.25">
      <c r="A4019" t="s">
        <v>8</v>
      </c>
      <c r="B4019" t="s">
        <v>11</v>
      </c>
      <c r="C4019" t="s">
        <v>50</v>
      </c>
      <c r="D4019" t="s">
        <v>381</v>
      </c>
      <c r="E4019" t="s">
        <v>706</v>
      </c>
      <c r="F4019" t="s">
        <v>2194</v>
      </c>
    </row>
    <row r="4020" spans="1:6" x14ac:dyDescent="0.25">
      <c r="A4020" t="s">
        <v>8</v>
      </c>
      <c r="B4020" t="s">
        <v>11</v>
      </c>
      <c r="C4020" t="s">
        <v>110</v>
      </c>
      <c r="D4020" t="s">
        <v>388</v>
      </c>
      <c r="E4020" t="s">
        <v>712</v>
      </c>
      <c r="F4020" t="s">
        <v>2195</v>
      </c>
    </row>
    <row r="4021" spans="1:6" x14ac:dyDescent="0.25">
      <c r="A4021" t="s">
        <v>8</v>
      </c>
      <c r="B4021" t="s">
        <v>11</v>
      </c>
      <c r="C4021" t="s">
        <v>34</v>
      </c>
      <c r="D4021" t="s">
        <v>387</v>
      </c>
      <c r="E4021" t="s">
        <v>519</v>
      </c>
      <c r="F4021" t="s">
        <v>2196</v>
      </c>
    </row>
    <row r="4022" spans="1:6" x14ac:dyDescent="0.25">
      <c r="A4022" t="s">
        <v>8</v>
      </c>
      <c r="B4022" t="s">
        <v>11</v>
      </c>
      <c r="C4022" t="s">
        <v>27</v>
      </c>
      <c r="D4022" t="s">
        <v>393</v>
      </c>
      <c r="E4022" t="s">
        <v>717</v>
      </c>
      <c r="F4022" t="s">
        <v>2197</v>
      </c>
    </row>
    <row r="4023" spans="1:6" x14ac:dyDescent="0.25">
      <c r="A4023" t="s">
        <v>8</v>
      </c>
      <c r="B4023" t="s">
        <v>11</v>
      </c>
      <c r="C4023" t="s">
        <v>27</v>
      </c>
      <c r="D4023" t="s">
        <v>389</v>
      </c>
      <c r="E4023" t="s">
        <v>713</v>
      </c>
      <c r="F4023" t="s">
        <v>2198</v>
      </c>
    </row>
    <row r="4024" spans="1:6" x14ac:dyDescent="0.25">
      <c r="A4024" t="s">
        <v>8</v>
      </c>
      <c r="B4024" t="s">
        <v>11</v>
      </c>
      <c r="C4024" t="s">
        <v>84</v>
      </c>
      <c r="D4024" t="s">
        <v>360</v>
      </c>
      <c r="E4024" t="s">
        <v>687</v>
      </c>
      <c r="F4024" t="s">
        <v>2199</v>
      </c>
    </row>
    <row r="4025" spans="1:6" x14ac:dyDescent="0.25">
      <c r="A4025" t="s">
        <v>8</v>
      </c>
      <c r="B4025" t="s">
        <v>11</v>
      </c>
      <c r="C4025" t="s">
        <v>31</v>
      </c>
      <c r="D4025" t="s">
        <v>313</v>
      </c>
      <c r="E4025" t="s">
        <v>533</v>
      </c>
      <c r="F4025" t="s">
        <v>2200</v>
      </c>
    </row>
    <row r="4026" spans="1:6" x14ac:dyDescent="0.25">
      <c r="A4026" t="s">
        <v>8</v>
      </c>
      <c r="B4026" t="s">
        <v>11</v>
      </c>
      <c r="C4026" t="s">
        <v>50</v>
      </c>
      <c r="D4026" t="s">
        <v>244</v>
      </c>
      <c r="E4026" t="s">
        <v>596</v>
      </c>
      <c r="F4026" t="s">
        <v>2201</v>
      </c>
    </row>
    <row r="4027" spans="1:6" x14ac:dyDescent="0.25">
      <c r="A4027" t="s">
        <v>8</v>
      </c>
      <c r="B4027" t="s">
        <v>11</v>
      </c>
      <c r="C4027" t="s">
        <v>35</v>
      </c>
      <c r="D4027" t="s">
        <v>303</v>
      </c>
      <c r="E4027" t="s">
        <v>636</v>
      </c>
      <c r="F4027" t="s">
        <v>2202</v>
      </c>
    </row>
    <row r="4028" spans="1:6" x14ac:dyDescent="0.25">
      <c r="A4028" t="s">
        <v>8</v>
      </c>
      <c r="B4028" t="s">
        <v>11</v>
      </c>
      <c r="C4028" t="s">
        <v>99</v>
      </c>
      <c r="D4028" t="s">
        <v>329</v>
      </c>
      <c r="E4028" t="s">
        <v>657</v>
      </c>
      <c r="F4028" t="s">
        <v>2203</v>
      </c>
    </row>
    <row r="4029" spans="1:6" x14ac:dyDescent="0.25">
      <c r="A4029" t="s">
        <v>8</v>
      </c>
      <c r="B4029" t="s">
        <v>11</v>
      </c>
      <c r="C4029" t="s">
        <v>26</v>
      </c>
      <c r="D4029" t="s">
        <v>142</v>
      </c>
      <c r="E4029" t="s">
        <v>520</v>
      </c>
      <c r="F4029" t="s">
        <v>2204</v>
      </c>
    </row>
    <row r="4030" spans="1:6" x14ac:dyDescent="0.25">
      <c r="A4030" t="s">
        <v>8</v>
      </c>
      <c r="B4030" t="s">
        <v>11</v>
      </c>
      <c r="C4030" t="s">
        <v>29</v>
      </c>
      <c r="D4030" t="s">
        <v>356</v>
      </c>
      <c r="E4030" t="s">
        <v>683</v>
      </c>
      <c r="F4030" t="s">
        <v>2205</v>
      </c>
    </row>
    <row r="4031" spans="1:6" x14ac:dyDescent="0.25">
      <c r="A4031" t="s">
        <v>8</v>
      </c>
      <c r="B4031" t="s">
        <v>11</v>
      </c>
      <c r="C4031" t="s">
        <v>84</v>
      </c>
      <c r="D4031" t="s">
        <v>284</v>
      </c>
      <c r="E4031" t="s">
        <v>618</v>
      </c>
      <c r="F4031" t="s">
        <v>2206</v>
      </c>
    </row>
    <row r="4032" spans="1:6" x14ac:dyDescent="0.25">
      <c r="A4032" t="s">
        <v>8</v>
      </c>
      <c r="B4032" t="s">
        <v>11</v>
      </c>
      <c r="C4032" t="s">
        <v>47</v>
      </c>
      <c r="D4032" t="s">
        <v>173</v>
      </c>
      <c r="E4032" t="s">
        <v>549</v>
      </c>
      <c r="F4032" t="s">
        <v>2207</v>
      </c>
    </row>
    <row r="4033" spans="1:6" x14ac:dyDescent="0.25">
      <c r="A4033" t="s">
        <v>8</v>
      </c>
      <c r="B4033" t="s">
        <v>11</v>
      </c>
      <c r="C4033" t="s">
        <v>24</v>
      </c>
      <c r="D4033" t="s">
        <v>140</v>
      </c>
      <c r="E4033" t="s">
        <v>518</v>
      </c>
      <c r="F4033" t="s">
        <v>2208</v>
      </c>
    </row>
    <row r="4034" spans="1:6" x14ac:dyDescent="0.25">
      <c r="A4034" t="s">
        <v>8</v>
      </c>
      <c r="B4034" t="s">
        <v>11</v>
      </c>
      <c r="C4034" t="s">
        <v>41</v>
      </c>
      <c r="D4034" t="s">
        <v>333</v>
      </c>
      <c r="E4034" t="s">
        <v>660</v>
      </c>
      <c r="F4034" t="s">
        <v>1447</v>
      </c>
    </row>
    <row r="4035" spans="1:6" x14ac:dyDescent="0.25">
      <c r="A4035" t="s">
        <v>8</v>
      </c>
      <c r="B4035" t="s">
        <v>11</v>
      </c>
      <c r="C4035" t="s">
        <v>106</v>
      </c>
      <c r="D4035" t="s">
        <v>372</v>
      </c>
      <c r="E4035" t="s">
        <v>698</v>
      </c>
      <c r="F4035" t="s">
        <v>2209</v>
      </c>
    </row>
    <row r="4036" spans="1:6" x14ac:dyDescent="0.25">
      <c r="A4036" t="s">
        <v>8</v>
      </c>
      <c r="B4036" t="s">
        <v>11</v>
      </c>
      <c r="C4036" t="s">
        <v>90</v>
      </c>
      <c r="D4036" t="s">
        <v>305</v>
      </c>
      <c r="E4036" t="s">
        <v>638</v>
      </c>
      <c r="F4036" t="s">
        <v>2210</v>
      </c>
    </row>
    <row r="4037" spans="1:6" x14ac:dyDescent="0.25">
      <c r="A4037" t="s">
        <v>8</v>
      </c>
      <c r="B4037" t="s">
        <v>11</v>
      </c>
      <c r="C4037" t="s">
        <v>48</v>
      </c>
      <c r="D4037" t="s">
        <v>176</v>
      </c>
      <c r="E4037" t="s">
        <v>552</v>
      </c>
      <c r="F4037" t="s">
        <v>2211</v>
      </c>
    </row>
    <row r="4038" spans="1:6" x14ac:dyDescent="0.25">
      <c r="A4038" t="s">
        <v>8</v>
      </c>
      <c r="B4038" t="s">
        <v>11</v>
      </c>
      <c r="C4038" t="s">
        <v>38</v>
      </c>
      <c r="D4038" t="s">
        <v>174</v>
      </c>
      <c r="E4038" t="s">
        <v>550</v>
      </c>
      <c r="F4038" t="s">
        <v>2212</v>
      </c>
    </row>
    <row r="4039" spans="1:6" x14ac:dyDescent="0.25">
      <c r="A4039" t="s">
        <v>8</v>
      </c>
      <c r="B4039" t="s">
        <v>11</v>
      </c>
      <c r="C4039" t="s">
        <v>28</v>
      </c>
      <c r="D4039" t="s">
        <v>382</v>
      </c>
      <c r="E4039" t="s">
        <v>707</v>
      </c>
      <c r="F4039" t="s">
        <v>2213</v>
      </c>
    </row>
    <row r="4040" spans="1:6" x14ac:dyDescent="0.25">
      <c r="A4040" t="s">
        <v>8</v>
      </c>
      <c r="B4040" t="s">
        <v>11</v>
      </c>
      <c r="C4040" t="s">
        <v>57</v>
      </c>
      <c r="D4040" t="s">
        <v>324</v>
      </c>
      <c r="E4040" t="s">
        <v>653</v>
      </c>
      <c r="F4040" t="s">
        <v>2214</v>
      </c>
    </row>
    <row r="4041" spans="1:6" x14ac:dyDescent="0.25">
      <c r="A4041" t="s">
        <v>8</v>
      </c>
      <c r="B4041" t="s">
        <v>11</v>
      </c>
      <c r="C4041" t="s">
        <v>51</v>
      </c>
      <c r="D4041" t="s">
        <v>181</v>
      </c>
      <c r="E4041" t="s">
        <v>556</v>
      </c>
      <c r="F4041" t="s">
        <v>2215</v>
      </c>
    </row>
    <row r="4042" spans="1:6" x14ac:dyDescent="0.25">
      <c r="A4042" t="s">
        <v>8</v>
      </c>
      <c r="B4042" t="s">
        <v>11</v>
      </c>
      <c r="C4042" t="s">
        <v>41</v>
      </c>
      <c r="D4042" t="s">
        <v>293</v>
      </c>
      <c r="E4042" t="s">
        <v>626</v>
      </c>
      <c r="F4042" t="s">
        <v>2216</v>
      </c>
    </row>
    <row r="4043" spans="1:6" x14ac:dyDescent="0.25">
      <c r="A4043" t="s">
        <v>8</v>
      </c>
      <c r="B4043" t="s">
        <v>11</v>
      </c>
      <c r="C4043" t="s">
        <v>22</v>
      </c>
      <c r="D4043" t="s">
        <v>138</v>
      </c>
      <c r="E4043" t="s">
        <v>516</v>
      </c>
      <c r="F4043" t="s">
        <v>1335</v>
      </c>
    </row>
    <row r="4044" spans="1:6" x14ac:dyDescent="0.25">
      <c r="A4044" t="s">
        <v>8</v>
      </c>
      <c r="B4044" t="s">
        <v>11</v>
      </c>
      <c r="C4044" t="s">
        <v>35</v>
      </c>
      <c r="D4044" t="s">
        <v>366</v>
      </c>
      <c r="E4044" t="s">
        <v>692</v>
      </c>
      <c r="F4044" t="s">
        <v>2217</v>
      </c>
    </row>
    <row r="4045" spans="1:6" x14ac:dyDescent="0.25">
      <c r="A4045" t="s">
        <v>8</v>
      </c>
      <c r="B4045" t="s">
        <v>11</v>
      </c>
      <c r="C4045" t="s">
        <v>27</v>
      </c>
      <c r="D4045" t="s">
        <v>143</v>
      </c>
      <c r="E4045" t="s">
        <v>521</v>
      </c>
      <c r="F4045" t="s">
        <v>2218</v>
      </c>
    </row>
    <row r="4046" spans="1:6" x14ac:dyDescent="0.25">
      <c r="A4046" t="s">
        <v>8</v>
      </c>
      <c r="B4046" t="s">
        <v>11</v>
      </c>
      <c r="C4046" t="s">
        <v>93</v>
      </c>
      <c r="D4046" t="s">
        <v>312</v>
      </c>
      <c r="E4046" t="s">
        <v>644</v>
      </c>
      <c r="F4046" t="s">
        <v>2219</v>
      </c>
    </row>
    <row r="4047" spans="1:6" x14ac:dyDescent="0.25">
      <c r="A4047" t="s">
        <v>8</v>
      </c>
      <c r="B4047" t="s">
        <v>11</v>
      </c>
      <c r="C4047" t="s">
        <v>45</v>
      </c>
      <c r="D4047" t="s">
        <v>390</v>
      </c>
      <c r="E4047" t="s">
        <v>714</v>
      </c>
      <c r="F4047" t="s">
        <v>2220</v>
      </c>
    </row>
    <row r="4048" spans="1:6" x14ac:dyDescent="0.25">
      <c r="A4048" t="s">
        <v>8</v>
      </c>
      <c r="B4048" t="s">
        <v>11</v>
      </c>
      <c r="C4048" t="s">
        <v>26</v>
      </c>
      <c r="D4048" t="s">
        <v>297</v>
      </c>
      <c r="E4048" t="s">
        <v>630</v>
      </c>
      <c r="F4048" t="s">
        <v>2221</v>
      </c>
    </row>
    <row r="4049" spans="1:6" x14ac:dyDescent="0.25">
      <c r="A4049" t="s">
        <v>8</v>
      </c>
      <c r="B4049" t="s">
        <v>11</v>
      </c>
      <c r="C4049" t="s">
        <v>95</v>
      </c>
      <c r="D4049" t="s">
        <v>400</v>
      </c>
      <c r="E4049" t="s">
        <v>723</v>
      </c>
      <c r="F4049" t="s">
        <v>2222</v>
      </c>
    </row>
    <row r="4050" spans="1:6" x14ac:dyDescent="0.25">
      <c r="A4050" t="s">
        <v>8</v>
      </c>
      <c r="B4050" t="s">
        <v>11</v>
      </c>
      <c r="C4050" t="s">
        <v>51</v>
      </c>
      <c r="D4050" t="s">
        <v>392</v>
      </c>
      <c r="E4050" t="s">
        <v>716</v>
      </c>
      <c r="F4050" t="s">
        <v>2223</v>
      </c>
    </row>
    <row r="4051" spans="1:6" x14ac:dyDescent="0.25">
      <c r="A4051" t="s">
        <v>8</v>
      </c>
      <c r="B4051" t="s">
        <v>11</v>
      </c>
      <c r="C4051" t="s">
        <v>82</v>
      </c>
      <c r="D4051" t="s">
        <v>339</v>
      </c>
      <c r="E4051" t="s">
        <v>666</v>
      </c>
      <c r="F4051" t="s">
        <v>908</v>
      </c>
    </row>
    <row r="4052" spans="1:6" x14ac:dyDescent="0.25">
      <c r="A4052" t="s">
        <v>8</v>
      </c>
      <c r="B4052" t="s">
        <v>11</v>
      </c>
      <c r="C4052" t="s">
        <v>93</v>
      </c>
      <c r="D4052" t="s">
        <v>374</v>
      </c>
      <c r="E4052" t="s">
        <v>700</v>
      </c>
      <c r="F4052" t="s">
        <v>2224</v>
      </c>
    </row>
    <row r="4053" spans="1:6" x14ac:dyDescent="0.25">
      <c r="A4053" t="s">
        <v>8</v>
      </c>
      <c r="B4053" t="s">
        <v>11</v>
      </c>
      <c r="C4053" t="s">
        <v>62</v>
      </c>
      <c r="D4053" t="s">
        <v>212</v>
      </c>
      <c r="E4053" t="s">
        <v>581</v>
      </c>
      <c r="F4053" t="s">
        <v>2225</v>
      </c>
    </row>
    <row r="4054" spans="1:6" x14ac:dyDescent="0.25">
      <c r="A4054" t="s">
        <v>8</v>
      </c>
      <c r="B4054" t="s">
        <v>11</v>
      </c>
      <c r="C4054" t="s">
        <v>111</v>
      </c>
      <c r="D4054" t="s">
        <v>391</v>
      </c>
      <c r="E4054" t="s">
        <v>715</v>
      </c>
      <c r="F4054" t="s">
        <v>2226</v>
      </c>
    </row>
    <row r="4055" spans="1:6" x14ac:dyDescent="0.25">
      <c r="A4055" t="s">
        <v>8</v>
      </c>
      <c r="B4055" t="s">
        <v>11</v>
      </c>
      <c r="C4055" t="s">
        <v>57</v>
      </c>
      <c r="D4055" t="s">
        <v>340</v>
      </c>
      <c r="E4055" t="s">
        <v>667</v>
      </c>
      <c r="F4055" t="s">
        <v>1687</v>
      </c>
    </row>
    <row r="4056" spans="1:6" x14ac:dyDescent="0.25">
      <c r="A4056" t="s">
        <v>8</v>
      </c>
      <c r="B4056" t="s">
        <v>11</v>
      </c>
      <c r="C4056" t="s">
        <v>23</v>
      </c>
      <c r="D4056" t="s">
        <v>304</v>
      </c>
      <c r="E4056" t="s">
        <v>637</v>
      </c>
      <c r="F4056" t="s">
        <v>2227</v>
      </c>
    </row>
    <row r="4057" spans="1:6" x14ac:dyDescent="0.25">
      <c r="A4057" t="s">
        <v>8</v>
      </c>
      <c r="B4057" t="s">
        <v>11</v>
      </c>
      <c r="C4057" t="s">
        <v>51</v>
      </c>
      <c r="D4057" t="s">
        <v>300</v>
      </c>
      <c r="E4057" t="s">
        <v>633</v>
      </c>
      <c r="F4057" t="s">
        <v>2228</v>
      </c>
    </row>
    <row r="4058" spans="1:6" x14ac:dyDescent="0.25">
      <c r="A4058" t="s">
        <v>8</v>
      </c>
      <c r="B4058" t="s">
        <v>11</v>
      </c>
      <c r="C4058" t="s">
        <v>24</v>
      </c>
      <c r="D4058" t="s">
        <v>327</v>
      </c>
      <c r="E4058" t="s">
        <v>656</v>
      </c>
      <c r="F4058" t="s">
        <v>1115</v>
      </c>
    </row>
    <row r="4059" spans="1:6" x14ac:dyDescent="0.25">
      <c r="A4059" t="s">
        <v>8</v>
      </c>
      <c r="B4059" t="s">
        <v>11</v>
      </c>
      <c r="C4059" t="s">
        <v>27</v>
      </c>
      <c r="D4059" t="s">
        <v>171</v>
      </c>
      <c r="E4059" t="s">
        <v>547</v>
      </c>
      <c r="F4059" t="s">
        <v>1558</v>
      </c>
    </row>
    <row r="4060" spans="1:6" x14ac:dyDescent="0.25">
      <c r="A4060" t="s">
        <v>8</v>
      </c>
      <c r="B4060" t="s">
        <v>11</v>
      </c>
      <c r="C4060" t="s">
        <v>23</v>
      </c>
      <c r="D4060" t="s">
        <v>139</v>
      </c>
      <c r="E4060" t="s">
        <v>517</v>
      </c>
      <c r="F4060" t="s">
        <v>2229</v>
      </c>
    </row>
    <row r="4061" spans="1:6" x14ac:dyDescent="0.25">
      <c r="A4061" t="s">
        <v>8</v>
      </c>
      <c r="B4061" t="s">
        <v>11</v>
      </c>
      <c r="C4061" t="s">
        <v>112</v>
      </c>
      <c r="D4061" t="s">
        <v>395</v>
      </c>
      <c r="E4061" t="s">
        <v>719</v>
      </c>
      <c r="F4061" t="s">
        <v>2022</v>
      </c>
    </row>
    <row r="4062" spans="1:6" x14ac:dyDescent="0.25">
      <c r="A4062" t="s">
        <v>8</v>
      </c>
      <c r="B4062" t="s">
        <v>11</v>
      </c>
      <c r="C4062" t="s">
        <v>26</v>
      </c>
      <c r="D4062" t="s">
        <v>180</v>
      </c>
      <c r="E4062" t="s">
        <v>555</v>
      </c>
      <c r="F4062" t="s">
        <v>997</v>
      </c>
    </row>
    <row r="4063" spans="1:6" x14ac:dyDescent="0.25">
      <c r="A4063" t="s">
        <v>8</v>
      </c>
      <c r="B4063" t="s">
        <v>11</v>
      </c>
      <c r="C4063" t="s">
        <v>111</v>
      </c>
      <c r="D4063" t="s">
        <v>394</v>
      </c>
      <c r="E4063" t="s">
        <v>718</v>
      </c>
      <c r="F4063" t="s">
        <v>2230</v>
      </c>
    </row>
    <row r="4064" spans="1:6" x14ac:dyDescent="0.25">
      <c r="A4064" t="s">
        <v>8</v>
      </c>
      <c r="B4064" t="s">
        <v>11</v>
      </c>
      <c r="C4064" t="s">
        <v>113</v>
      </c>
      <c r="D4064" t="s">
        <v>402</v>
      </c>
      <c r="E4064" t="s">
        <v>725</v>
      </c>
      <c r="F4064" t="s">
        <v>2231</v>
      </c>
    </row>
    <row r="4065" spans="1:6" x14ac:dyDescent="0.25">
      <c r="A4065" t="s">
        <v>8</v>
      </c>
      <c r="B4065" t="s">
        <v>11</v>
      </c>
      <c r="C4065" t="s">
        <v>56</v>
      </c>
      <c r="D4065" t="s">
        <v>399</v>
      </c>
      <c r="E4065" t="s">
        <v>722</v>
      </c>
      <c r="F4065" t="s">
        <v>2231</v>
      </c>
    </row>
    <row r="4066" spans="1:6" x14ac:dyDescent="0.25">
      <c r="A4066" t="s">
        <v>8</v>
      </c>
      <c r="B4066" t="s">
        <v>11</v>
      </c>
      <c r="C4066" t="s">
        <v>22</v>
      </c>
      <c r="D4066" t="s">
        <v>397</v>
      </c>
      <c r="E4066" t="s">
        <v>721</v>
      </c>
      <c r="F4066" t="s">
        <v>2232</v>
      </c>
    </row>
    <row r="4067" spans="1:6" x14ac:dyDescent="0.25">
      <c r="A4067" t="s">
        <v>8</v>
      </c>
      <c r="B4067" t="s">
        <v>11</v>
      </c>
      <c r="C4067" t="s">
        <v>22</v>
      </c>
      <c r="D4067" t="s">
        <v>401</v>
      </c>
      <c r="E4067" t="s">
        <v>724</v>
      </c>
      <c r="F4067" t="s">
        <v>2233</v>
      </c>
    </row>
    <row r="4068" spans="1:6" x14ac:dyDescent="0.25">
      <c r="A4068" t="s">
        <v>8</v>
      </c>
      <c r="B4068" t="s">
        <v>11</v>
      </c>
      <c r="C4068" t="s">
        <v>104</v>
      </c>
      <c r="D4068" t="s">
        <v>358</v>
      </c>
      <c r="E4068" t="s">
        <v>685</v>
      </c>
      <c r="F4068" t="s">
        <v>2234</v>
      </c>
    </row>
    <row r="4069" spans="1:6" x14ac:dyDescent="0.25">
      <c r="A4069" t="s">
        <v>8</v>
      </c>
      <c r="B4069" t="s">
        <v>11</v>
      </c>
      <c r="C4069" t="s">
        <v>24</v>
      </c>
      <c r="D4069" t="s">
        <v>362</v>
      </c>
      <c r="E4069" t="s">
        <v>689</v>
      </c>
      <c r="F4069" t="s">
        <v>1647</v>
      </c>
    </row>
    <row r="4070" spans="1:6" x14ac:dyDescent="0.25">
      <c r="A4070" t="s">
        <v>8</v>
      </c>
      <c r="B4070" t="s">
        <v>11</v>
      </c>
      <c r="C4070" t="s">
        <v>86</v>
      </c>
      <c r="D4070" t="s">
        <v>375</v>
      </c>
      <c r="E4070" t="s">
        <v>701</v>
      </c>
      <c r="F4070" t="s">
        <v>1347</v>
      </c>
    </row>
    <row r="4071" spans="1:6" x14ac:dyDescent="0.25">
      <c r="A4071" t="s">
        <v>8</v>
      </c>
      <c r="B4071" t="s">
        <v>11</v>
      </c>
      <c r="C4071" t="s">
        <v>80</v>
      </c>
      <c r="D4071" t="s">
        <v>361</v>
      </c>
      <c r="E4071" t="s">
        <v>688</v>
      </c>
      <c r="F4071" t="s">
        <v>2235</v>
      </c>
    </row>
    <row r="4072" spans="1:6" x14ac:dyDescent="0.25">
      <c r="A4072" t="s">
        <v>8</v>
      </c>
      <c r="B4072" t="s">
        <v>11</v>
      </c>
      <c r="C4072" t="s">
        <v>57</v>
      </c>
      <c r="D4072" t="s">
        <v>275</v>
      </c>
      <c r="E4072" t="s">
        <v>611</v>
      </c>
      <c r="F4072" t="s">
        <v>2236</v>
      </c>
    </row>
    <row r="4073" spans="1:6" x14ac:dyDescent="0.25">
      <c r="A4073" t="s">
        <v>8</v>
      </c>
      <c r="B4073" t="s">
        <v>11</v>
      </c>
      <c r="C4073" t="s">
        <v>22</v>
      </c>
      <c r="D4073" t="s">
        <v>398</v>
      </c>
      <c r="E4073" t="s">
        <v>672</v>
      </c>
      <c r="F4073" t="s">
        <v>1184</v>
      </c>
    </row>
    <row r="4074" spans="1:6" x14ac:dyDescent="0.25">
      <c r="A4074" t="s">
        <v>8</v>
      </c>
      <c r="B4074" t="s">
        <v>11</v>
      </c>
      <c r="C4074" t="s">
        <v>24</v>
      </c>
      <c r="D4074" t="s">
        <v>168</v>
      </c>
      <c r="E4074" t="s">
        <v>544</v>
      </c>
      <c r="F4074" t="s">
        <v>1301</v>
      </c>
    </row>
    <row r="4075" spans="1:6" x14ac:dyDescent="0.25">
      <c r="A4075" t="s">
        <v>8</v>
      </c>
      <c r="B4075" t="s">
        <v>11</v>
      </c>
      <c r="C4075" t="s">
        <v>101</v>
      </c>
      <c r="D4075" t="s">
        <v>343</v>
      </c>
      <c r="E4075" t="s">
        <v>670</v>
      </c>
      <c r="F4075" t="s">
        <v>2237</v>
      </c>
    </row>
    <row r="4076" spans="1:6" x14ac:dyDescent="0.25">
      <c r="A4076" t="s">
        <v>8</v>
      </c>
      <c r="B4076" t="s">
        <v>11</v>
      </c>
      <c r="C4076" t="s">
        <v>46</v>
      </c>
      <c r="D4076" t="s">
        <v>172</v>
      </c>
      <c r="E4076" t="s">
        <v>548</v>
      </c>
      <c r="F4076" t="s">
        <v>1523</v>
      </c>
    </row>
    <row r="4077" spans="1:6" x14ac:dyDescent="0.25">
      <c r="A4077" t="s">
        <v>8</v>
      </c>
      <c r="B4077" t="s">
        <v>11</v>
      </c>
      <c r="C4077" t="s">
        <v>27</v>
      </c>
      <c r="D4077" t="s">
        <v>151</v>
      </c>
      <c r="E4077" t="s">
        <v>528</v>
      </c>
      <c r="F4077" t="s">
        <v>1696</v>
      </c>
    </row>
    <row r="4078" spans="1:6" x14ac:dyDescent="0.25">
      <c r="A4078" t="s">
        <v>8</v>
      </c>
      <c r="B4078" t="s">
        <v>11</v>
      </c>
      <c r="C4078" t="s">
        <v>35</v>
      </c>
      <c r="D4078" t="s">
        <v>155</v>
      </c>
      <c r="E4078" t="s">
        <v>532</v>
      </c>
      <c r="F4078" t="s">
        <v>1526</v>
      </c>
    </row>
    <row r="4079" spans="1:6" x14ac:dyDescent="0.25">
      <c r="A4079" t="s">
        <v>8</v>
      </c>
      <c r="B4079" t="s">
        <v>11</v>
      </c>
      <c r="C4079" t="s">
        <v>63</v>
      </c>
      <c r="D4079" t="s">
        <v>344</v>
      </c>
      <c r="E4079" t="s">
        <v>671</v>
      </c>
      <c r="F4079" t="s">
        <v>2238</v>
      </c>
    </row>
    <row r="4080" spans="1:6" x14ac:dyDescent="0.25">
      <c r="A4080" t="s">
        <v>8</v>
      </c>
      <c r="B4080" t="s">
        <v>11</v>
      </c>
      <c r="C4080" t="s">
        <v>27</v>
      </c>
      <c r="D4080" t="s">
        <v>195</v>
      </c>
      <c r="E4080" t="s">
        <v>568</v>
      </c>
      <c r="F4080" t="s">
        <v>2239</v>
      </c>
    </row>
    <row r="4081" spans="1:6" x14ac:dyDescent="0.25">
      <c r="A4081" t="s">
        <v>8</v>
      </c>
      <c r="B4081" t="s">
        <v>11</v>
      </c>
      <c r="C4081" t="s">
        <v>43</v>
      </c>
      <c r="D4081" t="s">
        <v>396</v>
      </c>
      <c r="E4081" t="s">
        <v>720</v>
      </c>
      <c r="F4081" t="s">
        <v>1907</v>
      </c>
    </row>
    <row r="4082" spans="1:6" x14ac:dyDescent="0.25">
      <c r="A4082" t="s">
        <v>8</v>
      </c>
      <c r="B4082" t="s">
        <v>11</v>
      </c>
      <c r="C4082" t="s">
        <v>33</v>
      </c>
      <c r="D4082" t="s">
        <v>405</v>
      </c>
      <c r="E4082" t="s">
        <v>728</v>
      </c>
      <c r="F4082" t="s">
        <v>2240</v>
      </c>
    </row>
    <row r="4083" spans="1:6" x14ac:dyDescent="0.25">
      <c r="A4083" t="s">
        <v>8</v>
      </c>
      <c r="B4083" t="s">
        <v>11</v>
      </c>
      <c r="C4083" t="s">
        <v>59</v>
      </c>
      <c r="D4083" t="s">
        <v>285</v>
      </c>
      <c r="E4083" t="s">
        <v>619</v>
      </c>
      <c r="F4083" t="s">
        <v>2241</v>
      </c>
    </row>
    <row r="4084" spans="1:6" x14ac:dyDescent="0.25">
      <c r="A4084" t="s">
        <v>8</v>
      </c>
      <c r="B4084" t="s">
        <v>11</v>
      </c>
      <c r="C4084" t="s">
        <v>85</v>
      </c>
      <c r="D4084" t="s">
        <v>283</v>
      </c>
      <c r="E4084" t="s">
        <v>617</v>
      </c>
      <c r="F4084" t="s">
        <v>2242</v>
      </c>
    </row>
    <row r="4085" spans="1:6" x14ac:dyDescent="0.25">
      <c r="A4085" t="s">
        <v>8</v>
      </c>
      <c r="B4085" t="s">
        <v>11</v>
      </c>
      <c r="C4085" t="s">
        <v>43</v>
      </c>
      <c r="D4085" t="s">
        <v>319</v>
      </c>
      <c r="E4085" t="s">
        <v>622</v>
      </c>
      <c r="F4085" t="s">
        <v>2035</v>
      </c>
    </row>
    <row r="4086" spans="1:6" x14ac:dyDescent="0.25">
      <c r="A4086" t="s">
        <v>8</v>
      </c>
      <c r="B4086" t="s">
        <v>11</v>
      </c>
      <c r="C4086" t="s">
        <v>80</v>
      </c>
      <c r="D4086" t="s">
        <v>335</v>
      </c>
      <c r="E4086" t="s">
        <v>662</v>
      </c>
      <c r="F4086" t="s">
        <v>2243</v>
      </c>
    </row>
    <row r="4087" spans="1:6" x14ac:dyDescent="0.25">
      <c r="A4087" t="s">
        <v>8</v>
      </c>
      <c r="B4087" t="s">
        <v>11</v>
      </c>
      <c r="C4087" t="s">
        <v>75</v>
      </c>
      <c r="D4087" t="s">
        <v>243</v>
      </c>
      <c r="E4087" t="s">
        <v>595</v>
      </c>
      <c r="F4087" t="s">
        <v>1855</v>
      </c>
    </row>
    <row r="4088" spans="1:6" x14ac:dyDescent="0.25">
      <c r="A4088" t="s">
        <v>8</v>
      </c>
      <c r="B4088" t="s">
        <v>11</v>
      </c>
      <c r="C4088" t="s">
        <v>39</v>
      </c>
      <c r="D4088" t="s">
        <v>161</v>
      </c>
      <c r="E4088" t="s">
        <v>538</v>
      </c>
      <c r="F4088" t="s">
        <v>1069</v>
      </c>
    </row>
    <row r="4089" spans="1:6" x14ac:dyDescent="0.25">
      <c r="A4089" t="s">
        <v>8</v>
      </c>
      <c r="B4089" t="s">
        <v>11</v>
      </c>
      <c r="C4089" t="s">
        <v>32</v>
      </c>
      <c r="D4089" t="s">
        <v>150</v>
      </c>
      <c r="E4089" t="s">
        <v>527</v>
      </c>
      <c r="F4089" t="s">
        <v>1911</v>
      </c>
    </row>
    <row r="4090" spans="1:6" x14ac:dyDescent="0.25">
      <c r="A4090" t="s">
        <v>8</v>
      </c>
      <c r="B4090" t="s">
        <v>11</v>
      </c>
      <c r="C4090" t="s">
        <v>115</v>
      </c>
      <c r="D4090" t="s">
        <v>407</v>
      </c>
      <c r="E4090" t="s">
        <v>730</v>
      </c>
      <c r="F4090" t="s">
        <v>1702</v>
      </c>
    </row>
    <row r="4091" spans="1:6" x14ac:dyDescent="0.25">
      <c r="A4091" t="s">
        <v>8</v>
      </c>
      <c r="B4091" t="s">
        <v>11</v>
      </c>
      <c r="C4091" t="s">
        <v>22</v>
      </c>
      <c r="D4091" t="s">
        <v>302</v>
      </c>
      <c r="E4091" t="s">
        <v>635</v>
      </c>
      <c r="F4091" t="s">
        <v>1538</v>
      </c>
    </row>
    <row r="4092" spans="1:6" x14ac:dyDescent="0.25">
      <c r="A4092" t="s">
        <v>8</v>
      </c>
      <c r="B4092" t="s">
        <v>11</v>
      </c>
      <c r="C4092" t="s">
        <v>57</v>
      </c>
      <c r="D4092" t="s">
        <v>348</v>
      </c>
      <c r="E4092" t="s">
        <v>675</v>
      </c>
      <c r="F4092" t="s">
        <v>1133</v>
      </c>
    </row>
    <row r="4093" spans="1:6" x14ac:dyDescent="0.25">
      <c r="A4093" t="s">
        <v>8</v>
      </c>
      <c r="B4093" t="s">
        <v>11</v>
      </c>
      <c r="C4093" t="s">
        <v>45</v>
      </c>
      <c r="D4093" t="s">
        <v>170</v>
      </c>
      <c r="E4093" t="s">
        <v>546</v>
      </c>
      <c r="F4093" t="s">
        <v>1658</v>
      </c>
    </row>
    <row r="4094" spans="1:6" x14ac:dyDescent="0.25">
      <c r="A4094" t="s">
        <v>8</v>
      </c>
      <c r="B4094" t="s">
        <v>11</v>
      </c>
      <c r="C4094" t="s">
        <v>108</v>
      </c>
      <c r="D4094" t="s">
        <v>377</v>
      </c>
      <c r="E4094" t="s">
        <v>703</v>
      </c>
      <c r="F4094" t="s">
        <v>1369</v>
      </c>
    </row>
    <row r="4095" spans="1:6" x14ac:dyDescent="0.25">
      <c r="A4095" t="s">
        <v>8</v>
      </c>
      <c r="B4095" t="s">
        <v>11</v>
      </c>
      <c r="C4095" t="s">
        <v>55</v>
      </c>
      <c r="D4095" t="s">
        <v>347</v>
      </c>
      <c r="E4095" t="s">
        <v>674</v>
      </c>
      <c r="F4095" t="s">
        <v>1012</v>
      </c>
    </row>
    <row r="4096" spans="1:6" x14ac:dyDescent="0.25">
      <c r="A4096" t="s">
        <v>8</v>
      </c>
      <c r="B4096" t="s">
        <v>11</v>
      </c>
      <c r="C4096" t="s">
        <v>56</v>
      </c>
      <c r="D4096" t="s">
        <v>346</v>
      </c>
      <c r="E4096" t="s">
        <v>673</v>
      </c>
      <c r="F4096" t="s">
        <v>2244</v>
      </c>
    </row>
    <row r="4097" spans="1:6" x14ac:dyDescent="0.25">
      <c r="A4097" t="s">
        <v>8</v>
      </c>
      <c r="B4097" t="s">
        <v>11</v>
      </c>
      <c r="C4097" t="s">
        <v>28</v>
      </c>
      <c r="D4097" t="s">
        <v>425</v>
      </c>
      <c r="E4097" t="s">
        <v>744</v>
      </c>
      <c r="F4097" t="s">
        <v>2183</v>
      </c>
    </row>
    <row r="4098" spans="1:6" x14ac:dyDescent="0.25">
      <c r="A4098" t="s">
        <v>8</v>
      </c>
      <c r="B4098" t="s">
        <v>11</v>
      </c>
      <c r="C4098" t="s">
        <v>58</v>
      </c>
      <c r="D4098" t="s">
        <v>417</v>
      </c>
      <c r="E4098" t="s">
        <v>738</v>
      </c>
      <c r="F4098" t="s">
        <v>2037</v>
      </c>
    </row>
    <row r="4099" spans="1:6" x14ac:dyDescent="0.25">
      <c r="A4099" t="s">
        <v>8</v>
      </c>
      <c r="B4099" t="s">
        <v>11</v>
      </c>
      <c r="C4099" t="s">
        <v>61</v>
      </c>
      <c r="D4099" t="s">
        <v>320</v>
      </c>
      <c r="E4099" t="s">
        <v>649</v>
      </c>
      <c r="F4099" t="s">
        <v>1256</v>
      </c>
    </row>
    <row r="4100" spans="1:6" x14ac:dyDescent="0.25">
      <c r="A4100" t="s">
        <v>8</v>
      </c>
      <c r="B4100" t="s">
        <v>11</v>
      </c>
      <c r="C4100" t="s">
        <v>30</v>
      </c>
      <c r="D4100" t="s">
        <v>349</v>
      </c>
      <c r="E4100" t="s">
        <v>676</v>
      </c>
      <c r="F4100" t="s">
        <v>1257</v>
      </c>
    </row>
    <row r="4101" spans="1:6" x14ac:dyDescent="0.25">
      <c r="A4101" t="s">
        <v>8</v>
      </c>
      <c r="B4101" t="s">
        <v>11</v>
      </c>
      <c r="C4101" t="s">
        <v>30</v>
      </c>
      <c r="D4101" t="s">
        <v>403</v>
      </c>
      <c r="E4101" t="s">
        <v>726</v>
      </c>
      <c r="F4101" t="s">
        <v>1200</v>
      </c>
    </row>
    <row r="4102" spans="1:6" x14ac:dyDescent="0.25">
      <c r="A4102" t="s">
        <v>8</v>
      </c>
      <c r="B4102" t="s">
        <v>11</v>
      </c>
      <c r="C4102" t="s">
        <v>55</v>
      </c>
      <c r="D4102" t="s">
        <v>359</v>
      </c>
      <c r="E4102" t="s">
        <v>686</v>
      </c>
      <c r="F4102" t="s">
        <v>1074</v>
      </c>
    </row>
    <row r="4103" spans="1:6" x14ac:dyDescent="0.25">
      <c r="A4103" t="s">
        <v>8</v>
      </c>
      <c r="B4103" t="s">
        <v>11</v>
      </c>
      <c r="C4103" t="s">
        <v>33</v>
      </c>
      <c r="D4103" t="s">
        <v>153</v>
      </c>
      <c r="E4103" t="s">
        <v>530</v>
      </c>
      <c r="F4103" t="s">
        <v>2245</v>
      </c>
    </row>
    <row r="4104" spans="1:6" x14ac:dyDescent="0.25">
      <c r="A4104" t="s">
        <v>8</v>
      </c>
      <c r="B4104" t="s">
        <v>11</v>
      </c>
      <c r="C4104" t="s">
        <v>109</v>
      </c>
      <c r="D4104" t="s">
        <v>383</v>
      </c>
      <c r="E4104" t="s">
        <v>708</v>
      </c>
      <c r="F4104" t="s">
        <v>2245</v>
      </c>
    </row>
    <row r="4105" spans="1:6" x14ac:dyDescent="0.25">
      <c r="A4105" t="s">
        <v>8</v>
      </c>
      <c r="B4105" t="s">
        <v>11</v>
      </c>
      <c r="C4105" t="s">
        <v>56</v>
      </c>
      <c r="D4105" t="s">
        <v>187</v>
      </c>
      <c r="E4105" t="s">
        <v>561</v>
      </c>
      <c r="F4105" t="s">
        <v>1314</v>
      </c>
    </row>
    <row r="4106" spans="1:6" x14ac:dyDescent="0.25">
      <c r="A4106" t="s">
        <v>8</v>
      </c>
      <c r="B4106" t="s">
        <v>11</v>
      </c>
      <c r="C4106" t="s">
        <v>99</v>
      </c>
      <c r="D4106" t="s">
        <v>330</v>
      </c>
      <c r="E4106" t="s">
        <v>658</v>
      </c>
      <c r="F4106" t="s">
        <v>922</v>
      </c>
    </row>
    <row r="4107" spans="1:6" x14ac:dyDescent="0.25">
      <c r="A4107" t="s">
        <v>8</v>
      </c>
      <c r="B4107" t="s">
        <v>11</v>
      </c>
      <c r="C4107" t="s">
        <v>53</v>
      </c>
      <c r="D4107" t="s">
        <v>409</v>
      </c>
      <c r="E4107" t="s">
        <v>732</v>
      </c>
      <c r="F4107" t="s">
        <v>1799</v>
      </c>
    </row>
    <row r="4108" spans="1:6" x14ac:dyDescent="0.25">
      <c r="A4108" t="s">
        <v>8</v>
      </c>
      <c r="B4108" t="s">
        <v>11</v>
      </c>
      <c r="C4108" t="s">
        <v>53</v>
      </c>
      <c r="D4108" t="s">
        <v>184</v>
      </c>
      <c r="E4108" t="s">
        <v>558</v>
      </c>
      <c r="F4108" t="s">
        <v>1260</v>
      </c>
    </row>
    <row r="4109" spans="1:6" x14ac:dyDescent="0.25">
      <c r="A4109" t="s">
        <v>8</v>
      </c>
      <c r="B4109" t="s">
        <v>11</v>
      </c>
      <c r="C4109" t="s">
        <v>37</v>
      </c>
      <c r="D4109" t="s">
        <v>406</v>
      </c>
      <c r="E4109" t="s">
        <v>729</v>
      </c>
      <c r="F4109" t="s">
        <v>1703</v>
      </c>
    </row>
    <row r="4110" spans="1:6" x14ac:dyDescent="0.25">
      <c r="A4110" t="s">
        <v>8</v>
      </c>
      <c r="B4110" t="s">
        <v>11</v>
      </c>
      <c r="C4110" t="s">
        <v>80</v>
      </c>
      <c r="D4110" t="s">
        <v>268</v>
      </c>
      <c r="E4110" t="s">
        <v>605</v>
      </c>
      <c r="F4110" t="s">
        <v>2246</v>
      </c>
    </row>
    <row r="4111" spans="1:6" x14ac:dyDescent="0.25">
      <c r="A4111" t="s">
        <v>8</v>
      </c>
      <c r="B4111" t="s">
        <v>11</v>
      </c>
      <c r="C4111" t="s">
        <v>38</v>
      </c>
      <c r="D4111" t="s">
        <v>199</v>
      </c>
      <c r="E4111" t="s">
        <v>570</v>
      </c>
      <c r="F4111" t="s">
        <v>1542</v>
      </c>
    </row>
    <row r="4112" spans="1:6" x14ac:dyDescent="0.25">
      <c r="A4112" t="s">
        <v>8</v>
      </c>
      <c r="B4112" t="s">
        <v>11</v>
      </c>
      <c r="C4112" t="s">
        <v>114</v>
      </c>
      <c r="D4112" t="s">
        <v>404</v>
      </c>
      <c r="E4112" t="s">
        <v>727</v>
      </c>
      <c r="F4112" t="s">
        <v>1078</v>
      </c>
    </row>
    <row r="4113" spans="1:6" x14ac:dyDescent="0.25">
      <c r="A4113" t="s">
        <v>8</v>
      </c>
      <c r="B4113" t="s">
        <v>11</v>
      </c>
      <c r="C4113" t="s">
        <v>22</v>
      </c>
      <c r="D4113" t="s">
        <v>426</v>
      </c>
      <c r="E4113" t="s">
        <v>745</v>
      </c>
      <c r="F4113" t="s">
        <v>1916</v>
      </c>
    </row>
    <row r="4114" spans="1:6" x14ac:dyDescent="0.25">
      <c r="A4114" t="s">
        <v>8</v>
      </c>
      <c r="B4114" t="s">
        <v>11</v>
      </c>
      <c r="C4114" t="s">
        <v>105</v>
      </c>
      <c r="D4114" t="s">
        <v>368</v>
      </c>
      <c r="E4114" t="s">
        <v>694</v>
      </c>
      <c r="F4114" t="s">
        <v>1917</v>
      </c>
    </row>
    <row r="4115" spans="1:6" x14ac:dyDescent="0.25">
      <c r="A4115" t="s">
        <v>8</v>
      </c>
      <c r="B4115" t="s">
        <v>11</v>
      </c>
      <c r="C4115" t="s">
        <v>45</v>
      </c>
      <c r="D4115" t="s">
        <v>378</v>
      </c>
      <c r="E4115" t="s">
        <v>704</v>
      </c>
      <c r="F4115" t="s">
        <v>865</v>
      </c>
    </row>
    <row r="4116" spans="1:6" x14ac:dyDescent="0.25">
      <c r="A4116" t="s">
        <v>8</v>
      </c>
      <c r="B4116" t="s">
        <v>11</v>
      </c>
      <c r="C4116" t="s">
        <v>85</v>
      </c>
      <c r="D4116" t="s">
        <v>351</v>
      </c>
      <c r="E4116" t="s">
        <v>678</v>
      </c>
      <c r="F4116" t="s">
        <v>2247</v>
      </c>
    </row>
    <row r="4117" spans="1:6" x14ac:dyDescent="0.25">
      <c r="A4117" t="s">
        <v>8</v>
      </c>
      <c r="B4117" t="s">
        <v>11</v>
      </c>
      <c r="C4117" t="s">
        <v>54</v>
      </c>
      <c r="D4117" t="s">
        <v>185</v>
      </c>
      <c r="E4117" t="s">
        <v>559</v>
      </c>
      <c r="F4117" t="s">
        <v>1432</v>
      </c>
    </row>
    <row r="4118" spans="1:6" x14ac:dyDescent="0.25">
      <c r="A4118" t="s">
        <v>8</v>
      </c>
      <c r="B4118" t="s">
        <v>11</v>
      </c>
      <c r="C4118" t="s">
        <v>24</v>
      </c>
      <c r="D4118" t="s">
        <v>364</v>
      </c>
      <c r="E4118" t="s">
        <v>690</v>
      </c>
      <c r="F4118" t="s">
        <v>1082</v>
      </c>
    </row>
    <row r="4119" spans="1:6" x14ac:dyDescent="0.25">
      <c r="A4119" t="s">
        <v>8</v>
      </c>
      <c r="B4119" t="s">
        <v>11</v>
      </c>
      <c r="C4119" t="s">
        <v>45</v>
      </c>
      <c r="D4119" t="s">
        <v>379</v>
      </c>
      <c r="E4119" t="s">
        <v>705</v>
      </c>
      <c r="F4119" t="s">
        <v>1085</v>
      </c>
    </row>
    <row r="4120" spans="1:6" x14ac:dyDescent="0.25">
      <c r="A4120" t="s">
        <v>8</v>
      </c>
      <c r="B4120" t="s">
        <v>11</v>
      </c>
      <c r="C4120" t="s">
        <v>68</v>
      </c>
      <c r="D4120" t="s">
        <v>273</v>
      </c>
      <c r="E4120" t="s">
        <v>609</v>
      </c>
      <c r="F4120" t="s">
        <v>1087</v>
      </c>
    </row>
    <row r="4121" spans="1:6" x14ac:dyDescent="0.25">
      <c r="A4121" t="s">
        <v>8</v>
      </c>
      <c r="B4121" t="s">
        <v>11</v>
      </c>
      <c r="C4121" t="s">
        <v>49</v>
      </c>
      <c r="D4121" t="s">
        <v>257</v>
      </c>
      <c r="E4121" t="s">
        <v>601</v>
      </c>
      <c r="F4121" t="s">
        <v>1375</v>
      </c>
    </row>
    <row r="4122" spans="1:6" x14ac:dyDescent="0.25">
      <c r="A4122" t="s">
        <v>8</v>
      </c>
      <c r="B4122" t="s">
        <v>11</v>
      </c>
      <c r="C4122" t="s">
        <v>36</v>
      </c>
      <c r="D4122" t="s">
        <v>158</v>
      </c>
      <c r="E4122" t="s">
        <v>535</v>
      </c>
      <c r="F4122" t="s">
        <v>925</v>
      </c>
    </row>
    <row r="4123" spans="1:6" x14ac:dyDescent="0.25">
      <c r="A4123" t="s">
        <v>8</v>
      </c>
      <c r="B4123" t="s">
        <v>11</v>
      </c>
      <c r="C4123" t="s">
        <v>39</v>
      </c>
      <c r="D4123" t="s">
        <v>240</v>
      </c>
      <c r="E4123" t="s">
        <v>593</v>
      </c>
      <c r="F4123" t="s">
        <v>925</v>
      </c>
    </row>
    <row r="4124" spans="1:6" x14ac:dyDescent="0.25">
      <c r="A4124" t="s">
        <v>8</v>
      </c>
      <c r="B4124" t="s">
        <v>11</v>
      </c>
      <c r="C4124" t="s">
        <v>63</v>
      </c>
      <c r="D4124" t="s">
        <v>214</v>
      </c>
      <c r="E4124" t="s">
        <v>583</v>
      </c>
      <c r="F4124" t="s">
        <v>1024</v>
      </c>
    </row>
    <row r="4125" spans="1:6" x14ac:dyDescent="0.25">
      <c r="A4125" t="s">
        <v>8</v>
      </c>
      <c r="B4125" t="s">
        <v>11</v>
      </c>
      <c r="C4125" t="s">
        <v>109</v>
      </c>
      <c r="D4125" t="s">
        <v>420</v>
      </c>
      <c r="E4125" t="s">
        <v>741</v>
      </c>
      <c r="F4125" t="s">
        <v>1148</v>
      </c>
    </row>
    <row r="4126" spans="1:6" x14ac:dyDescent="0.25">
      <c r="A4126" t="s">
        <v>8</v>
      </c>
      <c r="B4126" t="s">
        <v>11</v>
      </c>
      <c r="C4126" t="s">
        <v>25</v>
      </c>
      <c r="D4126" t="s">
        <v>342</v>
      </c>
      <c r="E4126" t="s">
        <v>669</v>
      </c>
      <c r="F4126" t="s">
        <v>1148</v>
      </c>
    </row>
    <row r="4127" spans="1:6" x14ac:dyDescent="0.25">
      <c r="A4127" t="s">
        <v>8</v>
      </c>
      <c r="B4127" t="s">
        <v>11</v>
      </c>
      <c r="C4127" t="s">
        <v>76</v>
      </c>
      <c r="D4127" t="s">
        <v>415</v>
      </c>
      <c r="E4127" t="s">
        <v>584</v>
      </c>
      <c r="F4127" t="s">
        <v>874</v>
      </c>
    </row>
    <row r="4128" spans="1:6" x14ac:dyDescent="0.25">
      <c r="A4128" t="s">
        <v>8</v>
      </c>
      <c r="B4128" t="s">
        <v>11</v>
      </c>
      <c r="C4128" t="s">
        <v>55</v>
      </c>
      <c r="D4128" t="s">
        <v>186</v>
      </c>
      <c r="E4128" t="s">
        <v>560</v>
      </c>
      <c r="F4128" t="s">
        <v>1149</v>
      </c>
    </row>
    <row r="4129" spans="1:6" x14ac:dyDescent="0.25">
      <c r="A4129" t="s">
        <v>8</v>
      </c>
      <c r="B4129" t="s">
        <v>11</v>
      </c>
      <c r="C4129" t="s">
        <v>73</v>
      </c>
      <c r="D4129" t="s">
        <v>413</v>
      </c>
      <c r="E4129" t="s">
        <v>736</v>
      </c>
      <c r="F4129" t="s">
        <v>1027</v>
      </c>
    </row>
    <row r="4130" spans="1:6" x14ac:dyDescent="0.25">
      <c r="A4130" t="s">
        <v>8</v>
      </c>
      <c r="B4130" t="s">
        <v>11</v>
      </c>
      <c r="C4130" t="s">
        <v>118</v>
      </c>
      <c r="D4130" t="s">
        <v>416</v>
      </c>
      <c r="E4130" t="s">
        <v>737</v>
      </c>
      <c r="F4130" t="s">
        <v>973</v>
      </c>
    </row>
    <row r="4131" spans="1:6" x14ac:dyDescent="0.25">
      <c r="A4131" t="s">
        <v>8</v>
      </c>
      <c r="B4131" t="s">
        <v>11</v>
      </c>
      <c r="C4131" t="s">
        <v>38</v>
      </c>
      <c r="D4131" t="s">
        <v>188</v>
      </c>
      <c r="E4131" t="s">
        <v>562</v>
      </c>
      <c r="F4131" t="s">
        <v>879</v>
      </c>
    </row>
    <row r="4132" spans="1:6" x14ac:dyDescent="0.25">
      <c r="A4132" t="s">
        <v>8</v>
      </c>
      <c r="B4132" t="s">
        <v>11</v>
      </c>
      <c r="C4132" t="s">
        <v>54</v>
      </c>
      <c r="D4132" t="s">
        <v>204</v>
      </c>
      <c r="E4132" t="s">
        <v>574</v>
      </c>
      <c r="F4132" t="s">
        <v>1150</v>
      </c>
    </row>
    <row r="4133" spans="1:6" x14ac:dyDescent="0.25">
      <c r="A4133" t="s">
        <v>8</v>
      </c>
      <c r="B4133" t="s">
        <v>11</v>
      </c>
      <c r="C4133" t="s">
        <v>56</v>
      </c>
      <c r="D4133" t="s">
        <v>410</v>
      </c>
      <c r="E4133" t="s">
        <v>733</v>
      </c>
      <c r="F4133" t="s">
        <v>927</v>
      </c>
    </row>
    <row r="4134" spans="1:6" x14ac:dyDescent="0.25">
      <c r="A4134" t="s">
        <v>8</v>
      </c>
      <c r="B4134" t="s">
        <v>11</v>
      </c>
      <c r="C4134" t="s">
        <v>119</v>
      </c>
      <c r="D4134" t="s">
        <v>421</v>
      </c>
      <c r="E4134" t="s">
        <v>519</v>
      </c>
      <c r="F4134" t="s">
        <v>881</v>
      </c>
    </row>
    <row r="4135" spans="1:6" x14ac:dyDescent="0.25">
      <c r="A4135" t="s">
        <v>8</v>
      </c>
      <c r="B4135" t="s">
        <v>11</v>
      </c>
      <c r="C4135" t="s">
        <v>33</v>
      </c>
      <c r="D4135" t="s">
        <v>286</v>
      </c>
      <c r="E4135" t="s">
        <v>620</v>
      </c>
      <c r="F4135" t="s">
        <v>928</v>
      </c>
    </row>
    <row r="4136" spans="1:6" x14ac:dyDescent="0.25">
      <c r="A4136" t="s">
        <v>8</v>
      </c>
      <c r="B4136" t="s">
        <v>11</v>
      </c>
      <c r="C4136" t="s">
        <v>50</v>
      </c>
      <c r="D4136" t="s">
        <v>325</v>
      </c>
      <c r="E4136" t="s">
        <v>654</v>
      </c>
      <c r="F4136" t="s">
        <v>929</v>
      </c>
    </row>
    <row r="4137" spans="1:6" x14ac:dyDescent="0.25">
      <c r="A4137" t="s">
        <v>8</v>
      </c>
      <c r="B4137" t="s">
        <v>11</v>
      </c>
      <c r="C4137" t="s">
        <v>38</v>
      </c>
      <c r="D4137" t="s">
        <v>367</v>
      </c>
      <c r="E4137" t="s">
        <v>693</v>
      </c>
      <c r="F4137" t="s">
        <v>1321</v>
      </c>
    </row>
    <row r="4138" spans="1:6" x14ac:dyDescent="0.25">
      <c r="A4138" t="s">
        <v>8</v>
      </c>
      <c r="B4138" t="s">
        <v>11</v>
      </c>
      <c r="C4138" t="s">
        <v>59</v>
      </c>
      <c r="D4138" t="s">
        <v>384</v>
      </c>
      <c r="E4138" t="s">
        <v>709</v>
      </c>
      <c r="F4138" t="s">
        <v>886</v>
      </c>
    </row>
    <row r="4139" spans="1:6" x14ac:dyDescent="0.25">
      <c r="A4139" t="s">
        <v>8</v>
      </c>
      <c r="B4139" t="s">
        <v>11</v>
      </c>
      <c r="C4139" t="s">
        <v>37</v>
      </c>
      <c r="D4139" t="s">
        <v>159</v>
      </c>
      <c r="E4139" t="s">
        <v>536</v>
      </c>
      <c r="F4139" t="s">
        <v>1322</v>
      </c>
    </row>
    <row r="4140" spans="1:6" x14ac:dyDescent="0.25">
      <c r="A4140" t="s">
        <v>8</v>
      </c>
      <c r="B4140" t="s">
        <v>11</v>
      </c>
      <c r="C4140" t="s">
        <v>22</v>
      </c>
      <c r="D4140" t="s">
        <v>189</v>
      </c>
      <c r="E4140" t="s">
        <v>563</v>
      </c>
      <c r="F4140" t="s">
        <v>887</v>
      </c>
    </row>
    <row r="4141" spans="1:6" x14ac:dyDescent="0.25">
      <c r="A4141" t="s">
        <v>8</v>
      </c>
      <c r="B4141" t="s">
        <v>11</v>
      </c>
      <c r="C4141" t="s">
        <v>55</v>
      </c>
      <c r="D4141" t="s">
        <v>308</v>
      </c>
      <c r="E4141" t="s">
        <v>640</v>
      </c>
      <c r="F4141" t="s">
        <v>887</v>
      </c>
    </row>
    <row r="4142" spans="1:6" x14ac:dyDescent="0.25">
      <c r="A4142" t="s">
        <v>8</v>
      </c>
      <c r="B4142" t="s">
        <v>11</v>
      </c>
      <c r="C4142" t="s">
        <v>105</v>
      </c>
      <c r="D4142" t="s">
        <v>418</v>
      </c>
      <c r="E4142" t="s">
        <v>739</v>
      </c>
      <c r="F4142" t="s">
        <v>1153</v>
      </c>
    </row>
    <row r="4143" spans="1:6" x14ac:dyDescent="0.25">
      <c r="A4143" t="s">
        <v>8</v>
      </c>
      <c r="B4143" t="s">
        <v>11</v>
      </c>
      <c r="C4143" t="s">
        <v>86</v>
      </c>
      <c r="D4143" t="s">
        <v>287</v>
      </c>
      <c r="E4143" t="s">
        <v>621</v>
      </c>
      <c r="F4143" t="s">
        <v>1033</v>
      </c>
    </row>
    <row r="4144" spans="1:6" x14ac:dyDescent="0.25">
      <c r="A4144" t="s">
        <v>8</v>
      </c>
      <c r="B4144" t="s">
        <v>11</v>
      </c>
      <c r="C4144" t="s">
        <v>67</v>
      </c>
      <c r="D4144" t="s">
        <v>301</v>
      </c>
      <c r="E4144" t="s">
        <v>634</v>
      </c>
      <c r="F4144" t="s">
        <v>889</v>
      </c>
    </row>
    <row r="4145" spans="1:6" x14ac:dyDescent="0.25">
      <c r="A4145" t="s">
        <v>8</v>
      </c>
      <c r="B4145" t="s">
        <v>11</v>
      </c>
      <c r="C4145" t="s">
        <v>117</v>
      </c>
      <c r="D4145" t="s">
        <v>412</v>
      </c>
      <c r="E4145" t="s">
        <v>735</v>
      </c>
      <c r="F4145" t="s">
        <v>890</v>
      </c>
    </row>
    <row r="4146" spans="1:6" x14ac:dyDescent="0.25">
      <c r="A4146" t="s">
        <v>8</v>
      </c>
      <c r="B4146" t="s">
        <v>11</v>
      </c>
      <c r="C4146" t="s">
        <v>99</v>
      </c>
      <c r="D4146" t="s">
        <v>332</v>
      </c>
      <c r="E4146" t="s">
        <v>659</v>
      </c>
      <c r="F4146" t="s">
        <v>891</v>
      </c>
    </row>
    <row r="4147" spans="1:6" x14ac:dyDescent="0.25">
      <c r="A4147" t="s">
        <v>8</v>
      </c>
      <c r="B4147" t="s">
        <v>11</v>
      </c>
      <c r="C4147" t="s">
        <v>61</v>
      </c>
      <c r="D4147" t="s">
        <v>334</v>
      </c>
      <c r="E4147" t="s">
        <v>661</v>
      </c>
      <c r="F4147" t="s">
        <v>893</v>
      </c>
    </row>
    <row r="4148" spans="1:6" x14ac:dyDescent="0.25">
      <c r="A4148" t="s">
        <v>8</v>
      </c>
      <c r="B4148" t="s">
        <v>11</v>
      </c>
      <c r="C4148" t="s">
        <v>37</v>
      </c>
      <c r="D4148" t="s">
        <v>270</v>
      </c>
      <c r="E4148" t="s">
        <v>607</v>
      </c>
      <c r="F4148" t="s">
        <v>1036</v>
      </c>
    </row>
    <row r="4149" spans="1:6" x14ac:dyDescent="0.25">
      <c r="A4149" t="s">
        <v>8</v>
      </c>
      <c r="B4149" t="s">
        <v>11</v>
      </c>
      <c r="C4149" t="s">
        <v>41</v>
      </c>
      <c r="D4149" t="s">
        <v>164</v>
      </c>
      <c r="E4149" t="s">
        <v>540</v>
      </c>
      <c r="F4149" t="s">
        <v>979</v>
      </c>
    </row>
    <row r="4150" spans="1:6" x14ac:dyDescent="0.25">
      <c r="A4150" t="s">
        <v>8</v>
      </c>
      <c r="B4150" t="s">
        <v>11</v>
      </c>
      <c r="C4150" t="s">
        <v>107</v>
      </c>
      <c r="D4150" t="s">
        <v>376</v>
      </c>
      <c r="E4150" t="s">
        <v>702</v>
      </c>
      <c r="F4150" t="s">
        <v>898</v>
      </c>
    </row>
    <row r="4151" spans="1:6" x14ac:dyDescent="0.25">
      <c r="A4151" t="s">
        <v>8</v>
      </c>
      <c r="B4151" t="s">
        <v>11</v>
      </c>
      <c r="C4151" t="s">
        <v>94</v>
      </c>
      <c r="D4151" t="s">
        <v>314</v>
      </c>
      <c r="E4151" t="s">
        <v>645</v>
      </c>
      <c r="F4151" t="s">
        <v>934</v>
      </c>
    </row>
    <row r="4152" spans="1:6" x14ac:dyDescent="0.25">
      <c r="A4152" t="s">
        <v>8</v>
      </c>
      <c r="B4152" t="s">
        <v>11</v>
      </c>
      <c r="C4152" t="s">
        <v>91</v>
      </c>
      <c r="D4152" t="s">
        <v>310</v>
      </c>
      <c r="E4152" t="s">
        <v>642</v>
      </c>
      <c r="F4152" t="s">
        <v>1037</v>
      </c>
    </row>
    <row r="4153" spans="1:6" x14ac:dyDescent="0.25">
      <c r="A4153" t="s">
        <v>8</v>
      </c>
      <c r="B4153" t="s">
        <v>11</v>
      </c>
      <c r="C4153" t="s">
        <v>28</v>
      </c>
      <c r="D4153" t="s">
        <v>363</v>
      </c>
      <c r="E4153" t="s">
        <v>521</v>
      </c>
      <c r="F4153" t="s">
        <v>21</v>
      </c>
    </row>
    <row r="4154" spans="1:6" x14ac:dyDescent="0.25">
      <c r="A4154" t="s">
        <v>8</v>
      </c>
      <c r="B4154" t="s">
        <v>11</v>
      </c>
      <c r="C4154" t="s">
        <v>60</v>
      </c>
      <c r="D4154" t="s">
        <v>419</v>
      </c>
      <c r="E4154" t="s">
        <v>740</v>
      </c>
      <c r="F4154" t="s">
        <v>21</v>
      </c>
    </row>
    <row r="4155" spans="1:6" x14ac:dyDescent="0.25">
      <c r="A4155" t="s">
        <v>8</v>
      </c>
      <c r="B4155" t="s">
        <v>11</v>
      </c>
      <c r="C4155" t="s">
        <v>91</v>
      </c>
      <c r="D4155" t="s">
        <v>307</v>
      </c>
      <c r="E4155" t="s">
        <v>639</v>
      </c>
      <c r="F4155" t="s">
        <v>19</v>
      </c>
    </row>
    <row r="4156" spans="1:6" x14ac:dyDescent="0.25">
      <c r="A4156" t="s">
        <v>8</v>
      </c>
      <c r="B4156" t="s">
        <v>11</v>
      </c>
      <c r="C4156" t="s">
        <v>89</v>
      </c>
      <c r="D4156" t="s">
        <v>317</v>
      </c>
      <c r="E4156" t="s">
        <v>648</v>
      </c>
      <c r="F4156" t="s">
        <v>900</v>
      </c>
    </row>
    <row r="4157" spans="1:6" x14ac:dyDescent="0.25">
      <c r="A4157" t="s">
        <v>8</v>
      </c>
      <c r="B4157" t="s">
        <v>11</v>
      </c>
      <c r="C4157" t="s">
        <v>62</v>
      </c>
      <c r="D4157" t="s">
        <v>213</v>
      </c>
      <c r="E4157" t="s">
        <v>582</v>
      </c>
      <c r="F4157" t="s">
        <v>901</v>
      </c>
    </row>
    <row r="4158" spans="1:6" x14ac:dyDescent="0.25">
      <c r="A4158" t="s">
        <v>8</v>
      </c>
      <c r="B4158" t="s">
        <v>11</v>
      </c>
      <c r="C4158" t="s">
        <v>36</v>
      </c>
      <c r="D4158" t="s">
        <v>422</v>
      </c>
      <c r="E4158" t="s">
        <v>742</v>
      </c>
      <c r="F4158" t="s">
        <v>901</v>
      </c>
    </row>
    <row r="4159" spans="1:6" x14ac:dyDescent="0.25">
      <c r="A4159" t="s">
        <v>8</v>
      </c>
      <c r="B4159" t="s">
        <v>11</v>
      </c>
      <c r="C4159" t="s">
        <v>93</v>
      </c>
      <c r="D4159" t="s">
        <v>316</v>
      </c>
      <c r="E4159" t="s">
        <v>647</v>
      </c>
      <c r="F4159" t="s">
        <v>901</v>
      </c>
    </row>
    <row r="4160" spans="1:6" x14ac:dyDescent="0.25">
      <c r="A4160" t="s">
        <v>8</v>
      </c>
      <c r="B4160" t="s">
        <v>11</v>
      </c>
      <c r="C4160" t="s">
        <v>95</v>
      </c>
      <c r="D4160" t="s">
        <v>336</v>
      </c>
      <c r="E4160" t="s">
        <v>663</v>
      </c>
      <c r="F4160" t="s">
        <v>982</v>
      </c>
    </row>
    <row r="4161" spans="1:6" x14ac:dyDescent="0.25">
      <c r="A4161" t="s">
        <v>8</v>
      </c>
      <c r="B4161" t="s">
        <v>11</v>
      </c>
      <c r="C4161" t="s">
        <v>120</v>
      </c>
      <c r="D4161" t="s">
        <v>423</v>
      </c>
      <c r="E4161" t="s">
        <v>743</v>
      </c>
      <c r="F4161" t="s">
        <v>902</v>
      </c>
    </row>
    <row r="4162" spans="1:6" x14ac:dyDescent="0.25">
      <c r="A4162" t="s">
        <v>8</v>
      </c>
      <c r="B4162" t="s">
        <v>11</v>
      </c>
      <c r="C4162" t="s">
        <v>39</v>
      </c>
      <c r="D4162" t="s">
        <v>411</v>
      </c>
      <c r="E4162" t="s">
        <v>734</v>
      </c>
      <c r="F4162" t="s">
        <v>905</v>
      </c>
    </row>
    <row r="4163" spans="1:6" x14ac:dyDescent="0.25">
      <c r="A4163" t="s">
        <v>8</v>
      </c>
      <c r="B4163" t="s">
        <v>11</v>
      </c>
      <c r="C4163" t="s">
        <v>38</v>
      </c>
      <c r="D4163" t="s">
        <v>206</v>
      </c>
      <c r="E4163" t="s">
        <v>575</v>
      </c>
      <c r="F4163" t="s">
        <v>906</v>
      </c>
    </row>
    <row r="4164" spans="1:6" x14ac:dyDescent="0.25">
      <c r="A4164" t="s">
        <v>8</v>
      </c>
      <c r="B4164" t="s">
        <v>11</v>
      </c>
      <c r="C4164" t="s">
        <v>88</v>
      </c>
      <c r="D4164" t="s">
        <v>296</v>
      </c>
      <c r="E4164" t="s">
        <v>629</v>
      </c>
      <c r="F4164" t="s">
        <v>906</v>
      </c>
    </row>
    <row r="4165" spans="1:6" x14ac:dyDescent="0.25">
      <c r="A4165" t="s">
        <v>8</v>
      </c>
      <c r="B4165" t="s">
        <v>11</v>
      </c>
      <c r="C4165" t="s">
        <v>80</v>
      </c>
      <c r="D4165" t="s">
        <v>277</v>
      </c>
      <c r="E4165" t="s">
        <v>519</v>
      </c>
      <c r="F4165" t="s">
        <v>906</v>
      </c>
    </row>
    <row r="4166" spans="1:6" x14ac:dyDescent="0.25">
      <c r="A4166" t="s">
        <v>8</v>
      </c>
      <c r="B4166" t="s">
        <v>12</v>
      </c>
      <c r="C4166" t="s">
        <v>29</v>
      </c>
      <c r="D4166" t="s">
        <v>290</v>
      </c>
      <c r="E4166" t="s">
        <v>623</v>
      </c>
      <c r="F4166" t="s">
        <v>2248</v>
      </c>
    </row>
    <row r="4167" spans="1:6" x14ac:dyDescent="0.25">
      <c r="A4167" t="s">
        <v>8</v>
      </c>
      <c r="B4167" t="s">
        <v>12</v>
      </c>
      <c r="C4167" t="s">
        <v>83</v>
      </c>
      <c r="D4167" t="s">
        <v>322</v>
      </c>
      <c r="E4167" t="s">
        <v>651</v>
      </c>
      <c r="F4167" t="s">
        <v>2249</v>
      </c>
    </row>
    <row r="4168" spans="1:6" x14ac:dyDescent="0.25">
      <c r="A4168" t="s">
        <v>8</v>
      </c>
      <c r="B4168" t="s">
        <v>12</v>
      </c>
      <c r="C4168" t="s">
        <v>27</v>
      </c>
      <c r="D4168" t="s">
        <v>386</v>
      </c>
      <c r="E4168" t="s">
        <v>711</v>
      </c>
      <c r="F4168" t="s">
        <v>2250</v>
      </c>
    </row>
    <row r="4169" spans="1:6" x14ac:dyDescent="0.25">
      <c r="A4169" t="s">
        <v>8</v>
      </c>
      <c r="B4169" t="s">
        <v>12</v>
      </c>
      <c r="C4169" t="s">
        <v>83</v>
      </c>
      <c r="D4169" t="s">
        <v>281</v>
      </c>
      <c r="E4169" t="s">
        <v>615</v>
      </c>
      <c r="F4169" t="s">
        <v>2251</v>
      </c>
    </row>
    <row r="4170" spans="1:6" x14ac:dyDescent="0.25">
      <c r="A4170" t="s">
        <v>8</v>
      </c>
      <c r="B4170" t="s">
        <v>12</v>
      </c>
      <c r="C4170" t="s">
        <v>27</v>
      </c>
      <c r="D4170" t="s">
        <v>385</v>
      </c>
      <c r="E4170" t="s">
        <v>710</v>
      </c>
      <c r="F4170" t="s">
        <v>2252</v>
      </c>
    </row>
    <row r="4171" spans="1:6" x14ac:dyDescent="0.25">
      <c r="A4171" t="s">
        <v>8</v>
      </c>
      <c r="B4171" t="s">
        <v>12</v>
      </c>
      <c r="C4171" t="s">
        <v>27</v>
      </c>
      <c r="D4171" t="s">
        <v>291</v>
      </c>
      <c r="E4171" t="s">
        <v>624</v>
      </c>
      <c r="F4171" t="s">
        <v>2253</v>
      </c>
    </row>
    <row r="4172" spans="1:6" x14ac:dyDescent="0.25">
      <c r="A4172" t="s">
        <v>8</v>
      </c>
      <c r="B4172" t="s">
        <v>12</v>
      </c>
      <c r="C4172" t="s">
        <v>50</v>
      </c>
      <c r="D4172" t="s">
        <v>381</v>
      </c>
      <c r="E4172" t="s">
        <v>706</v>
      </c>
      <c r="F4172" t="s">
        <v>2254</v>
      </c>
    </row>
    <row r="4173" spans="1:6" x14ac:dyDescent="0.25">
      <c r="A4173" t="s">
        <v>8</v>
      </c>
      <c r="B4173" t="s">
        <v>12</v>
      </c>
      <c r="C4173" t="s">
        <v>81</v>
      </c>
      <c r="D4173" t="s">
        <v>274</v>
      </c>
      <c r="E4173" t="s">
        <v>610</v>
      </c>
      <c r="F4173" t="s">
        <v>2255</v>
      </c>
    </row>
    <row r="4174" spans="1:6" x14ac:dyDescent="0.25">
      <c r="A4174" t="s">
        <v>8</v>
      </c>
      <c r="B4174" t="s">
        <v>12</v>
      </c>
      <c r="C4174" t="s">
        <v>34</v>
      </c>
      <c r="D4174" t="s">
        <v>387</v>
      </c>
      <c r="E4174" t="s">
        <v>519</v>
      </c>
      <c r="F4174" t="s">
        <v>2256</v>
      </c>
    </row>
    <row r="4175" spans="1:6" x14ac:dyDescent="0.25">
      <c r="A4175" t="s">
        <v>8</v>
      </c>
      <c r="B4175" t="s">
        <v>12</v>
      </c>
      <c r="C4175" t="s">
        <v>27</v>
      </c>
      <c r="D4175" t="s">
        <v>357</v>
      </c>
      <c r="E4175" t="s">
        <v>684</v>
      </c>
      <c r="F4175" t="s">
        <v>2257</v>
      </c>
    </row>
    <row r="4176" spans="1:6" x14ac:dyDescent="0.25">
      <c r="A4176" t="s">
        <v>8</v>
      </c>
      <c r="B4176" t="s">
        <v>12</v>
      </c>
      <c r="C4176" t="s">
        <v>27</v>
      </c>
      <c r="D4176" t="s">
        <v>393</v>
      </c>
      <c r="E4176" t="s">
        <v>717</v>
      </c>
      <c r="F4176" t="s">
        <v>2258</v>
      </c>
    </row>
    <row r="4177" spans="1:6" x14ac:dyDescent="0.25">
      <c r="A4177" t="s">
        <v>8</v>
      </c>
      <c r="B4177" t="s">
        <v>12</v>
      </c>
      <c r="C4177" t="s">
        <v>27</v>
      </c>
      <c r="D4177" t="s">
        <v>152</v>
      </c>
      <c r="E4177" t="s">
        <v>529</v>
      </c>
      <c r="F4177" t="s">
        <v>2259</v>
      </c>
    </row>
    <row r="4178" spans="1:6" x14ac:dyDescent="0.25">
      <c r="A4178" t="s">
        <v>8</v>
      </c>
      <c r="B4178" t="s">
        <v>12</v>
      </c>
      <c r="C4178" t="s">
        <v>41</v>
      </c>
      <c r="D4178" t="s">
        <v>333</v>
      </c>
      <c r="E4178" t="s">
        <v>660</v>
      </c>
      <c r="F4178" t="s">
        <v>2260</v>
      </c>
    </row>
    <row r="4179" spans="1:6" x14ac:dyDescent="0.25">
      <c r="A4179" t="s">
        <v>8</v>
      </c>
      <c r="B4179" t="s">
        <v>12</v>
      </c>
      <c r="C4179" t="s">
        <v>35</v>
      </c>
      <c r="D4179" t="s">
        <v>303</v>
      </c>
      <c r="E4179" t="s">
        <v>636</v>
      </c>
      <c r="F4179" t="s">
        <v>2261</v>
      </c>
    </row>
    <row r="4180" spans="1:6" x14ac:dyDescent="0.25">
      <c r="A4180" t="s">
        <v>8</v>
      </c>
      <c r="B4180" t="s">
        <v>12</v>
      </c>
      <c r="C4180" t="s">
        <v>50</v>
      </c>
      <c r="D4180" t="s">
        <v>244</v>
      </c>
      <c r="E4180" t="s">
        <v>596</v>
      </c>
      <c r="F4180" t="s">
        <v>2262</v>
      </c>
    </row>
    <row r="4181" spans="1:6" x14ac:dyDescent="0.25">
      <c r="A4181" t="s">
        <v>8</v>
      </c>
      <c r="B4181" t="s">
        <v>12</v>
      </c>
      <c r="C4181" t="s">
        <v>84</v>
      </c>
      <c r="D4181" t="s">
        <v>360</v>
      </c>
      <c r="E4181" t="s">
        <v>687</v>
      </c>
      <c r="F4181" t="s">
        <v>2263</v>
      </c>
    </row>
    <row r="4182" spans="1:6" x14ac:dyDescent="0.25">
      <c r="A4182" t="s">
        <v>8</v>
      </c>
      <c r="B4182" t="s">
        <v>12</v>
      </c>
      <c r="C4182" t="s">
        <v>31</v>
      </c>
      <c r="D4182" t="s">
        <v>313</v>
      </c>
      <c r="E4182" t="s">
        <v>533</v>
      </c>
      <c r="F4182" t="s">
        <v>2264</v>
      </c>
    </row>
    <row r="4183" spans="1:6" x14ac:dyDescent="0.25">
      <c r="A4183" t="s">
        <v>8</v>
      </c>
      <c r="B4183" t="s">
        <v>12</v>
      </c>
      <c r="C4183" t="s">
        <v>93</v>
      </c>
      <c r="D4183" t="s">
        <v>312</v>
      </c>
      <c r="E4183" t="s">
        <v>644</v>
      </c>
      <c r="F4183" t="s">
        <v>2265</v>
      </c>
    </row>
    <row r="4184" spans="1:6" x14ac:dyDescent="0.25">
      <c r="A4184" t="s">
        <v>8</v>
      </c>
      <c r="B4184" t="s">
        <v>12</v>
      </c>
      <c r="C4184" t="s">
        <v>26</v>
      </c>
      <c r="D4184" t="s">
        <v>142</v>
      </c>
      <c r="E4184" t="s">
        <v>520</v>
      </c>
      <c r="F4184" t="s">
        <v>2266</v>
      </c>
    </row>
    <row r="4185" spans="1:6" x14ac:dyDescent="0.25">
      <c r="A4185" t="s">
        <v>8</v>
      </c>
      <c r="B4185" t="s">
        <v>12</v>
      </c>
      <c r="C4185" t="s">
        <v>110</v>
      </c>
      <c r="D4185" t="s">
        <v>388</v>
      </c>
      <c r="E4185" t="s">
        <v>712</v>
      </c>
      <c r="F4185" t="s">
        <v>2267</v>
      </c>
    </row>
    <row r="4186" spans="1:6" x14ac:dyDescent="0.25">
      <c r="A4186" t="s">
        <v>8</v>
      </c>
      <c r="B4186" t="s">
        <v>12</v>
      </c>
      <c r="C4186" t="s">
        <v>35</v>
      </c>
      <c r="D4186" t="s">
        <v>366</v>
      </c>
      <c r="E4186" t="s">
        <v>692</v>
      </c>
      <c r="F4186" t="s">
        <v>2268</v>
      </c>
    </row>
    <row r="4187" spans="1:6" x14ac:dyDescent="0.25">
      <c r="A4187" t="s">
        <v>8</v>
      </c>
      <c r="B4187" t="s">
        <v>12</v>
      </c>
      <c r="C4187" t="s">
        <v>48</v>
      </c>
      <c r="D4187" t="s">
        <v>176</v>
      </c>
      <c r="E4187" t="s">
        <v>552</v>
      </c>
      <c r="F4187" t="s">
        <v>2269</v>
      </c>
    </row>
    <row r="4188" spans="1:6" x14ac:dyDescent="0.25">
      <c r="A4188" t="s">
        <v>8</v>
      </c>
      <c r="B4188" t="s">
        <v>12</v>
      </c>
      <c r="C4188" t="s">
        <v>93</v>
      </c>
      <c r="D4188" t="s">
        <v>374</v>
      </c>
      <c r="E4188" t="s">
        <v>700</v>
      </c>
      <c r="F4188" t="s">
        <v>2270</v>
      </c>
    </row>
    <row r="4189" spans="1:6" x14ac:dyDescent="0.25">
      <c r="A4189" t="s">
        <v>8</v>
      </c>
      <c r="B4189" t="s">
        <v>12</v>
      </c>
      <c r="C4189" t="s">
        <v>46</v>
      </c>
      <c r="D4189" t="s">
        <v>172</v>
      </c>
      <c r="E4189" t="s">
        <v>548</v>
      </c>
      <c r="F4189" t="s">
        <v>2271</v>
      </c>
    </row>
    <row r="4190" spans="1:6" x14ac:dyDescent="0.25">
      <c r="A4190" t="s">
        <v>8</v>
      </c>
      <c r="B4190" t="s">
        <v>12</v>
      </c>
      <c r="C4190" t="s">
        <v>99</v>
      </c>
      <c r="D4190" t="s">
        <v>329</v>
      </c>
      <c r="E4190" t="s">
        <v>657</v>
      </c>
      <c r="F4190" t="s">
        <v>2272</v>
      </c>
    </row>
    <row r="4191" spans="1:6" x14ac:dyDescent="0.25">
      <c r="A4191" t="s">
        <v>8</v>
      </c>
      <c r="B4191" t="s">
        <v>12</v>
      </c>
      <c r="C4191" t="s">
        <v>84</v>
      </c>
      <c r="D4191" t="s">
        <v>284</v>
      </c>
      <c r="E4191" t="s">
        <v>618</v>
      </c>
      <c r="F4191" t="s">
        <v>2273</v>
      </c>
    </row>
    <row r="4192" spans="1:6" x14ac:dyDescent="0.25">
      <c r="A4192" t="s">
        <v>8</v>
      </c>
      <c r="B4192" t="s">
        <v>12</v>
      </c>
      <c r="C4192" t="s">
        <v>41</v>
      </c>
      <c r="D4192" t="s">
        <v>293</v>
      </c>
      <c r="E4192" t="s">
        <v>626</v>
      </c>
      <c r="F4192" t="s">
        <v>2274</v>
      </c>
    </row>
    <row r="4193" spans="1:6" x14ac:dyDescent="0.25">
      <c r="A4193" t="s">
        <v>8</v>
      </c>
      <c r="B4193" t="s">
        <v>12</v>
      </c>
      <c r="C4193" t="s">
        <v>57</v>
      </c>
      <c r="D4193" t="s">
        <v>324</v>
      </c>
      <c r="E4193" t="s">
        <v>653</v>
      </c>
      <c r="F4193" t="s">
        <v>2275</v>
      </c>
    </row>
    <row r="4194" spans="1:6" x14ac:dyDescent="0.25">
      <c r="A4194" t="s">
        <v>8</v>
      </c>
      <c r="B4194" t="s">
        <v>12</v>
      </c>
      <c r="C4194" t="s">
        <v>34</v>
      </c>
      <c r="D4194" t="s">
        <v>154</v>
      </c>
      <c r="E4194" t="s">
        <v>531</v>
      </c>
      <c r="F4194" t="s">
        <v>2276</v>
      </c>
    </row>
    <row r="4195" spans="1:6" x14ac:dyDescent="0.25">
      <c r="A4195" t="s">
        <v>8</v>
      </c>
      <c r="B4195" t="s">
        <v>12</v>
      </c>
      <c r="C4195" t="s">
        <v>22</v>
      </c>
      <c r="D4195" t="s">
        <v>138</v>
      </c>
      <c r="E4195" t="s">
        <v>516</v>
      </c>
      <c r="F4195" t="s">
        <v>2277</v>
      </c>
    </row>
    <row r="4196" spans="1:6" x14ac:dyDescent="0.25">
      <c r="A4196" t="s">
        <v>8</v>
      </c>
      <c r="B4196" t="s">
        <v>12</v>
      </c>
      <c r="C4196" t="s">
        <v>90</v>
      </c>
      <c r="D4196" t="s">
        <v>305</v>
      </c>
      <c r="E4196" t="s">
        <v>638</v>
      </c>
      <c r="F4196" t="s">
        <v>2278</v>
      </c>
    </row>
    <row r="4197" spans="1:6" x14ac:dyDescent="0.25">
      <c r="A4197" t="s">
        <v>8</v>
      </c>
      <c r="B4197" t="s">
        <v>12</v>
      </c>
      <c r="C4197" t="s">
        <v>113</v>
      </c>
      <c r="D4197" t="s">
        <v>402</v>
      </c>
      <c r="E4197" t="s">
        <v>725</v>
      </c>
      <c r="F4197" t="s">
        <v>2279</v>
      </c>
    </row>
    <row r="4198" spans="1:6" x14ac:dyDescent="0.25">
      <c r="A4198" t="s">
        <v>8</v>
      </c>
      <c r="B4198" t="s">
        <v>12</v>
      </c>
      <c r="C4198" t="s">
        <v>26</v>
      </c>
      <c r="D4198" t="s">
        <v>297</v>
      </c>
      <c r="E4198" t="s">
        <v>630</v>
      </c>
      <c r="F4198" t="s">
        <v>2280</v>
      </c>
    </row>
    <row r="4199" spans="1:6" x14ac:dyDescent="0.25">
      <c r="A4199" t="s">
        <v>8</v>
      </c>
      <c r="B4199" t="s">
        <v>12</v>
      </c>
      <c r="C4199" t="s">
        <v>86</v>
      </c>
      <c r="D4199" t="s">
        <v>375</v>
      </c>
      <c r="E4199" t="s">
        <v>701</v>
      </c>
      <c r="F4199" t="s">
        <v>2281</v>
      </c>
    </row>
    <row r="4200" spans="1:6" x14ac:dyDescent="0.25">
      <c r="A4200" t="s">
        <v>8</v>
      </c>
      <c r="B4200" t="s">
        <v>12</v>
      </c>
      <c r="C4200" t="s">
        <v>27</v>
      </c>
      <c r="D4200" t="s">
        <v>389</v>
      </c>
      <c r="E4200" t="s">
        <v>713</v>
      </c>
      <c r="F4200" t="s">
        <v>1823</v>
      </c>
    </row>
    <row r="4201" spans="1:6" x14ac:dyDescent="0.25">
      <c r="A4201" t="s">
        <v>8</v>
      </c>
      <c r="B4201" t="s">
        <v>12</v>
      </c>
      <c r="C4201" t="s">
        <v>38</v>
      </c>
      <c r="D4201" t="s">
        <v>174</v>
      </c>
      <c r="E4201" t="s">
        <v>550</v>
      </c>
      <c r="F4201" t="s">
        <v>2282</v>
      </c>
    </row>
    <row r="4202" spans="1:6" x14ac:dyDescent="0.25">
      <c r="A4202" t="s">
        <v>8</v>
      </c>
      <c r="B4202" t="s">
        <v>12</v>
      </c>
      <c r="C4202" t="s">
        <v>27</v>
      </c>
      <c r="D4202" t="s">
        <v>151</v>
      </c>
      <c r="E4202" t="s">
        <v>528</v>
      </c>
      <c r="F4202" t="s">
        <v>2283</v>
      </c>
    </row>
    <row r="4203" spans="1:6" x14ac:dyDescent="0.25">
      <c r="A4203" t="s">
        <v>8</v>
      </c>
      <c r="B4203" t="s">
        <v>12</v>
      </c>
      <c r="C4203" t="s">
        <v>29</v>
      </c>
      <c r="D4203" t="s">
        <v>356</v>
      </c>
      <c r="E4203" t="s">
        <v>683</v>
      </c>
      <c r="F4203" t="s">
        <v>2079</v>
      </c>
    </row>
    <row r="4204" spans="1:6" x14ac:dyDescent="0.25">
      <c r="A4204" t="s">
        <v>8</v>
      </c>
      <c r="B4204" t="s">
        <v>12</v>
      </c>
      <c r="C4204" t="s">
        <v>23</v>
      </c>
      <c r="D4204" t="s">
        <v>304</v>
      </c>
      <c r="E4204" t="s">
        <v>637</v>
      </c>
      <c r="F4204" t="s">
        <v>2284</v>
      </c>
    </row>
    <row r="4205" spans="1:6" x14ac:dyDescent="0.25">
      <c r="A4205" t="s">
        <v>8</v>
      </c>
      <c r="B4205" t="s">
        <v>12</v>
      </c>
      <c r="C4205" t="s">
        <v>28</v>
      </c>
      <c r="D4205" t="s">
        <v>382</v>
      </c>
      <c r="E4205" t="s">
        <v>707</v>
      </c>
      <c r="F4205" t="s">
        <v>2285</v>
      </c>
    </row>
    <row r="4206" spans="1:6" x14ac:dyDescent="0.25">
      <c r="A4206" t="s">
        <v>8</v>
      </c>
      <c r="B4206" t="s">
        <v>12</v>
      </c>
      <c r="C4206" t="s">
        <v>51</v>
      </c>
      <c r="D4206" t="s">
        <v>181</v>
      </c>
      <c r="E4206" t="s">
        <v>556</v>
      </c>
      <c r="F4206" t="s">
        <v>2286</v>
      </c>
    </row>
    <row r="4207" spans="1:6" x14ac:dyDescent="0.25">
      <c r="A4207" t="s">
        <v>8</v>
      </c>
      <c r="B4207" t="s">
        <v>12</v>
      </c>
      <c r="C4207" t="s">
        <v>62</v>
      </c>
      <c r="D4207" t="s">
        <v>212</v>
      </c>
      <c r="E4207" t="s">
        <v>581</v>
      </c>
      <c r="F4207" t="s">
        <v>2287</v>
      </c>
    </row>
    <row r="4208" spans="1:6" x14ac:dyDescent="0.25">
      <c r="A4208" t="s">
        <v>8</v>
      </c>
      <c r="B4208" t="s">
        <v>12</v>
      </c>
      <c r="C4208" t="s">
        <v>45</v>
      </c>
      <c r="D4208" t="s">
        <v>390</v>
      </c>
      <c r="E4208" t="s">
        <v>714</v>
      </c>
      <c r="F4208" t="s">
        <v>2288</v>
      </c>
    </row>
    <row r="4209" spans="1:6" x14ac:dyDescent="0.25">
      <c r="A4209" t="s">
        <v>8</v>
      </c>
      <c r="B4209" t="s">
        <v>12</v>
      </c>
      <c r="C4209" t="s">
        <v>57</v>
      </c>
      <c r="D4209" t="s">
        <v>340</v>
      </c>
      <c r="E4209" t="s">
        <v>667</v>
      </c>
      <c r="F4209" t="s">
        <v>2289</v>
      </c>
    </row>
    <row r="4210" spans="1:6" x14ac:dyDescent="0.25">
      <c r="A4210" t="s">
        <v>8</v>
      </c>
      <c r="B4210" t="s">
        <v>12</v>
      </c>
      <c r="C4210" t="s">
        <v>80</v>
      </c>
      <c r="D4210" t="s">
        <v>361</v>
      </c>
      <c r="E4210" t="s">
        <v>688</v>
      </c>
      <c r="F4210" t="s">
        <v>2290</v>
      </c>
    </row>
    <row r="4211" spans="1:6" x14ac:dyDescent="0.25">
      <c r="A4211" t="s">
        <v>8</v>
      </c>
      <c r="B4211" t="s">
        <v>12</v>
      </c>
      <c r="C4211" t="s">
        <v>82</v>
      </c>
      <c r="D4211" t="s">
        <v>339</v>
      </c>
      <c r="E4211" t="s">
        <v>666</v>
      </c>
      <c r="F4211" t="s">
        <v>2291</v>
      </c>
    </row>
    <row r="4212" spans="1:6" x14ac:dyDescent="0.25">
      <c r="A4212" t="s">
        <v>8</v>
      </c>
      <c r="B4212" t="s">
        <v>12</v>
      </c>
      <c r="C4212" t="s">
        <v>51</v>
      </c>
      <c r="D4212" t="s">
        <v>300</v>
      </c>
      <c r="E4212" t="s">
        <v>633</v>
      </c>
      <c r="F4212" t="s">
        <v>2292</v>
      </c>
    </row>
    <row r="4213" spans="1:6" x14ac:dyDescent="0.25">
      <c r="A4213" t="s">
        <v>8</v>
      </c>
      <c r="B4213" t="s">
        <v>12</v>
      </c>
      <c r="C4213" t="s">
        <v>24</v>
      </c>
      <c r="D4213" t="s">
        <v>140</v>
      </c>
      <c r="E4213" t="s">
        <v>518</v>
      </c>
      <c r="F4213" t="s">
        <v>2293</v>
      </c>
    </row>
    <row r="4214" spans="1:6" x14ac:dyDescent="0.25">
      <c r="A4214" t="s">
        <v>8</v>
      </c>
      <c r="B4214" t="s">
        <v>12</v>
      </c>
      <c r="C4214" t="s">
        <v>27</v>
      </c>
      <c r="D4214" t="s">
        <v>143</v>
      </c>
      <c r="E4214" t="s">
        <v>521</v>
      </c>
      <c r="F4214" t="s">
        <v>2294</v>
      </c>
    </row>
    <row r="4215" spans="1:6" x14ac:dyDescent="0.25">
      <c r="A4215" t="s">
        <v>8</v>
      </c>
      <c r="B4215" t="s">
        <v>12</v>
      </c>
      <c r="C4215" t="s">
        <v>35</v>
      </c>
      <c r="D4215" t="s">
        <v>155</v>
      </c>
      <c r="E4215" t="s">
        <v>532</v>
      </c>
      <c r="F4215" t="s">
        <v>2295</v>
      </c>
    </row>
    <row r="4216" spans="1:6" x14ac:dyDescent="0.25">
      <c r="A4216" t="s">
        <v>8</v>
      </c>
      <c r="B4216" t="s">
        <v>12</v>
      </c>
      <c r="C4216" t="s">
        <v>106</v>
      </c>
      <c r="D4216" t="s">
        <v>372</v>
      </c>
      <c r="E4216" t="s">
        <v>698</v>
      </c>
      <c r="F4216" t="s">
        <v>2296</v>
      </c>
    </row>
    <row r="4217" spans="1:6" x14ac:dyDescent="0.25">
      <c r="A4217" t="s">
        <v>8</v>
      </c>
      <c r="B4217" t="s">
        <v>12</v>
      </c>
      <c r="C4217" t="s">
        <v>26</v>
      </c>
      <c r="D4217" t="s">
        <v>180</v>
      </c>
      <c r="E4217" t="s">
        <v>555</v>
      </c>
      <c r="F4217" t="s">
        <v>2297</v>
      </c>
    </row>
    <row r="4218" spans="1:6" x14ac:dyDescent="0.25">
      <c r="A4218" t="s">
        <v>8</v>
      </c>
      <c r="B4218" t="s">
        <v>12</v>
      </c>
      <c r="C4218" t="s">
        <v>95</v>
      </c>
      <c r="D4218" t="s">
        <v>400</v>
      </c>
      <c r="E4218" t="s">
        <v>723</v>
      </c>
      <c r="F4218" t="s">
        <v>1831</v>
      </c>
    </row>
    <row r="4219" spans="1:6" x14ac:dyDescent="0.25">
      <c r="A4219" t="s">
        <v>8</v>
      </c>
      <c r="B4219" t="s">
        <v>12</v>
      </c>
      <c r="C4219" t="s">
        <v>111</v>
      </c>
      <c r="D4219" t="s">
        <v>391</v>
      </c>
      <c r="E4219" t="s">
        <v>715</v>
      </c>
      <c r="F4219" t="s">
        <v>2298</v>
      </c>
    </row>
    <row r="4220" spans="1:6" x14ac:dyDescent="0.25">
      <c r="A4220" t="s">
        <v>8</v>
      </c>
      <c r="B4220" t="s">
        <v>12</v>
      </c>
      <c r="C4220" t="s">
        <v>22</v>
      </c>
      <c r="D4220" t="s">
        <v>401</v>
      </c>
      <c r="E4220" t="s">
        <v>724</v>
      </c>
      <c r="F4220" t="s">
        <v>2299</v>
      </c>
    </row>
    <row r="4221" spans="1:6" x14ac:dyDescent="0.25">
      <c r="A4221" t="s">
        <v>8</v>
      </c>
      <c r="B4221" t="s">
        <v>12</v>
      </c>
      <c r="C4221" t="s">
        <v>24</v>
      </c>
      <c r="D4221" t="s">
        <v>327</v>
      </c>
      <c r="E4221" t="s">
        <v>656</v>
      </c>
      <c r="F4221" t="s">
        <v>2300</v>
      </c>
    </row>
    <row r="4222" spans="1:6" x14ac:dyDescent="0.25">
      <c r="A4222" t="s">
        <v>8</v>
      </c>
      <c r="B4222" t="s">
        <v>12</v>
      </c>
      <c r="C4222" t="s">
        <v>27</v>
      </c>
      <c r="D4222" t="s">
        <v>427</v>
      </c>
      <c r="E4222" t="s">
        <v>746</v>
      </c>
      <c r="F4222" t="s">
        <v>2301</v>
      </c>
    </row>
    <row r="4223" spans="1:6" x14ac:dyDescent="0.25">
      <c r="A4223" t="s">
        <v>8</v>
      </c>
      <c r="B4223" t="s">
        <v>12</v>
      </c>
      <c r="C4223" t="s">
        <v>27</v>
      </c>
      <c r="D4223" t="s">
        <v>171</v>
      </c>
      <c r="E4223" t="s">
        <v>547</v>
      </c>
      <c r="F4223" t="s">
        <v>1896</v>
      </c>
    </row>
    <row r="4224" spans="1:6" x14ac:dyDescent="0.25">
      <c r="A4224" t="s">
        <v>8</v>
      </c>
      <c r="B4224" t="s">
        <v>12</v>
      </c>
      <c r="C4224" t="s">
        <v>101</v>
      </c>
      <c r="D4224" t="s">
        <v>343</v>
      </c>
      <c r="E4224" t="s">
        <v>670</v>
      </c>
      <c r="F4224" t="s">
        <v>2302</v>
      </c>
    </row>
    <row r="4225" spans="1:6" x14ac:dyDescent="0.25">
      <c r="A4225" t="s">
        <v>8</v>
      </c>
      <c r="B4225" t="s">
        <v>12</v>
      </c>
      <c r="C4225" t="s">
        <v>112</v>
      </c>
      <c r="D4225" t="s">
        <v>395</v>
      </c>
      <c r="E4225" t="s">
        <v>719</v>
      </c>
      <c r="F4225" t="s">
        <v>2303</v>
      </c>
    </row>
    <row r="4226" spans="1:6" x14ac:dyDescent="0.25">
      <c r="A4226" t="s">
        <v>8</v>
      </c>
      <c r="B4226" t="s">
        <v>12</v>
      </c>
      <c r="C4226" t="s">
        <v>27</v>
      </c>
      <c r="D4226" t="s">
        <v>195</v>
      </c>
      <c r="E4226" t="s">
        <v>568</v>
      </c>
      <c r="F4226" t="s">
        <v>2304</v>
      </c>
    </row>
    <row r="4227" spans="1:6" x14ac:dyDescent="0.25">
      <c r="A4227" t="s">
        <v>8</v>
      </c>
      <c r="B4227" t="s">
        <v>12</v>
      </c>
      <c r="C4227" t="s">
        <v>24</v>
      </c>
      <c r="D4227" t="s">
        <v>362</v>
      </c>
      <c r="E4227" t="s">
        <v>689</v>
      </c>
      <c r="F4227" t="s">
        <v>2161</v>
      </c>
    </row>
    <row r="4228" spans="1:6" x14ac:dyDescent="0.25">
      <c r="A4228" t="s">
        <v>8</v>
      </c>
      <c r="B4228" t="s">
        <v>12</v>
      </c>
      <c r="C4228" t="s">
        <v>34</v>
      </c>
      <c r="D4228" t="s">
        <v>428</v>
      </c>
      <c r="E4228" t="s">
        <v>747</v>
      </c>
      <c r="F4228" t="s">
        <v>2305</v>
      </c>
    </row>
    <row r="4229" spans="1:6" x14ac:dyDescent="0.25">
      <c r="A4229" t="s">
        <v>8</v>
      </c>
      <c r="B4229" t="s">
        <v>12</v>
      </c>
      <c r="C4229" t="s">
        <v>104</v>
      </c>
      <c r="D4229" t="s">
        <v>358</v>
      </c>
      <c r="E4229" t="s">
        <v>685</v>
      </c>
      <c r="F4229" t="s">
        <v>2306</v>
      </c>
    </row>
    <row r="4230" spans="1:6" x14ac:dyDescent="0.25">
      <c r="A4230" t="s">
        <v>8</v>
      </c>
      <c r="B4230" t="s">
        <v>12</v>
      </c>
      <c r="C4230" t="s">
        <v>22</v>
      </c>
      <c r="D4230" t="s">
        <v>302</v>
      </c>
      <c r="E4230" t="s">
        <v>635</v>
      </c>
      <c r="F4230" t="s">
        <v>2307</v>
      </c>
    </row>
    <row r="4231" spans="1:6" x14ac:dyDescent="0.25">
      <c r="A4231" t="s">
        <v>8</v>
      </c>
      <c r="B4231" t="s">
        <v>12</v>
      </c>
      <c r="C4231" t="s">
        <v>111</v>
      </c>
      <c r="D4231" t="s">
        <v>394</v>
      </c>
      <c r="E4231" t="s">
        <v>718</v>
      </c>
      <c r="F4231" t="s">
        <v>946</v>
      </c>
    </row>
    <row r="4232" spans="1:6" x14ac:dyDescent="0.25">
      <c r="A4232" t="s">
        <v>8</v>
      </c>
      <c r="B4232" t="s">
        <v>12</v>
      </c>
      <c r="C4232" t="s">
        <v>22</v>
      </c>
      <c r="D4232" t="s">
        <v>426</v>
      </c>
      <c r="E4232" t="s">
        <v>745</v>
      </c>
      <c r="F4232" t="s">
        <v>1560</v>
      </c>
    </row>
    <row r="4233" spans="1:6" x14ac:dyDescent="0.25">
      <c r="A4233" t="s">
        <v>8</v>
      </c>
      <c r="B4233" t="s">
        <v>12</v>
      </c>
      <c r="C4233" t="s">
        <v>56</v>
      </c>
      <c r="D4233" t="s">
        <v>399</v>
      </c>
      <c r="E4233" t="s">
        <v>722</v>
      </c>
      <c r="F4233" t="s">
        <v>2308</v>
      </c>
    </row>
    <row r="4234" spans="1:6" x14ac:dyDescent="0.25">
      <c r="A4234" t="s">
        <v>8</v>
      </c>
      <c r="B4234" t="s">
        <v>12</v>
      </c>
      <c r="C4234" t="s">
        <v>43</v>
      </c>
      <c r="D4234" t="s">
        <v>319</v>
      </c>
      <c r="E4234" t="s">
        <v>622</v>
      </c>
      <c r="F4234" t="s">
        <v>2309</v>
      </c>
    </row>
    <row r="4235" spans="1:6" x14ac:dyDescent="0.25">
      <c r="A4235" t="s">
        <v>8</v>
      </c>
      <c r="B4235" t="s">
        <v>12</v>
      </c>
      <c r="C4235" t="s">
        <v>22</v>
      </c>
      <c r="D4235" t="s">
        <v>397</v>
      </c>
      <c r="E4235" t="s">
        <v>721</v>
      </c>
      <c r="F4235" t="s">
        <v>2310</v>
      </c>
    </row>
    <row r="4236" spans="1:6" x14ac:dyDescent="0.25">
      <c r="A4236" t="s">
        <v>8</v>
      </c>
      <c r="B4236" t="s">
        <v>12</v>
      </c>
      <c r="C4236" t="s">
        <v>30</v>
      </c>
      <c r="D4236" t="s">
        <v>403</v>
      </c>
      <c r="E4236" t="s">
        <v>726</v>
      </c>
      <c r="F4236" t="s">
        <v>1235</v>
      </c>
    </row>
    <row r="4237" spans="1:6" x14ac:dyDescent="0.25">
      <c r="A4237" t="s">
        <v>8</v>
      </c>
      <c r="B4237" t="s">
        <v>12</v>
      </c>
      <c r="C4237" t="s">
        <v>51</v>
      </c>
      <c r="D4237" t="s">
        <v>392</v>
      </c>
      <c r="E4237" t="s">
        <v>716</v>
      </c>
      <c r="F4237" t="s">
        <v>2311</v>
      </c>
    </row>
    <row r="4238" spans="1:6" x14ac:dyDescent="0.25">
      <c r="A4238" t="s">
        <v>8</v>
      </c>
      <c r="B4238" t="s">
        <v>12</v>
      </c>
      <c r="C4238" t="s">
        <v>59</v>
      </c>
      <c r="D4238" t="s">
        <v>285</v>
      </c>
      <c r="E4238" t="s">
        <v>619</v>
      </c>
      <c r="F4238" t="s">
        <v>846</v>
      </c>
    </row>
    <row r="4239" spans="1:6" x14ac:dyDescent="0.25">
      <c r="A4239" t="s">
        <v>8</v>
      </c>
      <c r="B4239" t="s">
        <v>12</v>
      </c>
      <c r="C4239" t="s">
        <v>43</v>
      </c>
      <c r="D4239" t="s">
        <v>396</v>
      </c>
      <c r="E4239" t="s">
        <v>720</v>
      </c>
      <c r="F4239" t="s">
        <v>2312</v>
      </c>
    </row>
    <row r="4240" spans="1:6" x14ac:dyDescent="0.25">
      <c r="A4240" t="s">
        <v>8</v>
      </c>
      <c r="B4240" t="s">
        <v>12</v>
      </c>
      <c r="C4240" t="s">
        <v>23</v>
      </c>
      <c r="D4240" t="s">
        <v>139</v>
      </c>
      <c r="E4240" t="s">
        <v>517</v>
      </c>
      <c r="F4240" t="s">
        <v>909</v>
      </c>
    </row>
    <row r="4241" spans="1:6" x14ac:dyDescent="0.25">
      <c r="A4241" t="s">
        <v>8</v>
      </c>
      <c r="B4241" t="s">
        <v>12</v>
      </c>
      <c r="C4241" t="s">
        <v>80</v>
      </c>
      <c r="D4241" t="s">
        <v>335</v>
      </c>
      <c r="E4241" t="s">
        <v>662</v>
      </c>
      <c r="F4241" t="s">
        <v>2313</v>
      </c>
    </row>
    <row r="4242" spans="1:6" x14ac:dyDescent="0.25">
      <c r="A4242" t="s">
        <v>8</v>
      </c>
      <c r="B4242" t="s">
        <v>12</v>
      </c>
      <c r="C4242" t="s">
        <v>75</v>
      </c>
      <c r="D4242" t="s">
        <v>243</v>
      </c>
      <c r="E4242" t="s">
        <v>595</v>
      </c>
      <c r="F4242" t="s">
        <v>1844</v>
      </c>
    </row>
    <row r="4243" spans="1:6" x14ac:dyDescent="0.25">
      <c r="A4243" t="s">
        <v>8</v>
      </c>
      <c r="B4243" t="s">
        <v>12</v>
      </c>
      <c r="C4243" t="s">
        <v>80</v>
      </c>
      <c r="D4243" t="s">
        <v>268</v>
      </c>
      <c r="E4243" t="s">
        <v>605</v>
      </c>
      <c r="F4243" t="s">
        <v>2314</v>
      </c>
    </row>
    <row r="4244" spans="1:6" x14ac:dyDescent="0.25">
      <c r="A4244" t="s">
        <v>8</v>
      </c>
      <c r="B4244" t="s">
        <v>12</v>
      </c>
      <c r="C4244" t="s">
        <v>58</v>
      </c>
      <c r="D4244" t="s">
        <v>417</v>
      </c>
      <c r="E4244" t="s">
        <v>738</v>
      </c>
      <c r="F4244" t="s">
        <v>2315</v>
      </c>
    </row>
    <row r="4245" spans="1:6" x14ac:dyDescent="0.25">
      <c r="A4245" t="s">
        <v>8</v>
      </c>
      <c r="B4245" t="s">
        <v>12</v>
      </c>
      <c r="C4245" t="s">
        <v>24</v>
      </c>
      <c r="D4245" t="s">
        <v>364</v>
      </c>
      <c r="E4245" t="s">
        <v>690</v>
      </c>
      <c r="F4245" t="s">
        <v>2316</v>
      </c>
    </row>
    <row r="4246" spans="1:6" x14ac:dyDescent="0.25">
      <c r="A4246" t="s">
        <v>8</v>
      </c>
      <c r="B4246" t="s">
        <v>12</v>
      </c>
      <c r="C4246" t="s">
        <v>47</v>
      </c>
      <c r="D4246" t="s">
        <v>173</v>
      </c>
      <c r="E4246" t="s">
        <v>549</v>
      </c>
      <c r="F4246" t="s">
        <v>2317</v>
      </c>
    </row>
    <row r="4247" spans="1:6" x14ac:dyDescent="0.25">
      <c r="A4247" t="s">
        <v>8</v>
      </c>
      <c r="B4247" t="s">
        <v>12</v>
      </c>
      <c r="C4247" t="s">
        <v>57</v>
      </c>
      <c r="D4247" t="s">
        <v>348</v>
      </c>
      <c r="E4247" t="s">
        <v>675</v>
      </c>
      <c r="F4247" t="s">
        <v>1525</v>
      </c>
    </row>
    <row r="4248" spans="1:6" x14ac:dyDescent="0.25">
      <c r="A4248" t="s">
        <v>8</v>
      </c>
      <c r="B4248" t="s">
        <v>12</v>
      </c>
      <c r="C4248" t="s">
        <v>30</v>
      </c>
      <c r="D4248" t="s">
        <v>349</v>
      </c>
      <c r="E4248" t="s">
        <v>676</v>
      </c>
      <c r="F4248" t="s">
        <v>2030</v>
      </c>
    </row>
    <row r="4249" spans="1:6" x14ac:dyDescent="0.25">
      <c r="A4249" t="s">
        <v>8</v>
      </c>
      <c r="B4249" t="s">
        <v>12</v>
      </c>
      <c r="C4249" t="s">
        <v>37</v>
      </c>
      <c r="D4249" t="s">
        <v>406</v>
      </c>
      <c r="E4249" t="s">
        <v>729</v>
      </c>
      <c r="F4249" t="s">
        <v>1191</v>
      </c>
    </row>
    <row r="4250" spans="1:6" x14ac:dyDescent="0.25">
      <c r="A4250" t="s">
        <v>8</v>
      </c>
      <c r="B4250" t="s">
        <v>12</v>
      </c>
      <c r="C4250" t="s">
        <v>85</v>
      </c>
      <c r="D4250" t="s">
        <v>283</v>
      </c>
      <c r="E4250" t="s">
        <v>617</v>
      </c>
      <c r="F4250" t="s">
        <v>1564</v>
      </c>
    </row>
    <row r="4251" spans="1:6" x14ac:dyDescent="0.25">
      <c r="A4251" t="s">
        <v>8</v>
      </c>
      <c r="B4251" t="s">
        <v>12</v>
      </c>
      <c r="C4251" t="s">
        <v>28</v>
      </c>
      <c r="D4251" t="s">
        <v>429</v>
      </c>
      <c r="E4251" t="s">
        <v>748</v>
      </c>
      <c r="F4251" t="s">
        <v>954</v>
      </c>
    </row>
    <row r="4252" spans="1:6" x14ac:dyDescent="0.25">
      <c r="A4252" t="s">
        <v>8</v>
      </c>
      <c r="B4252" t="s">
        <v>12</v>
      </c>
      <c r="C4252" t="s">
        <v>76</v>
      </c>
      <c r="D4252" t="s">
        <v>430</v>
      </c>
      <c r="E4252" t="s">
        <v>749</v>
      </c>
      <c r="F4252" t="s">
        <v>1480</v>
      </c>
    </row>
    <row r="4253" spans="1:6" x14ac:dyDescent="0.25">
      <c r="A4253" t="s">
        <v>8</v>
      </c>
      <c r="B4253" t="s">
        <v>12</v>
      </c>
      <c r="C4253" t="s">
        <v>108</v>
      </c>
      <c r="D4253" t="s">
        <v>377</v>
      </c>
      <c r="E4253" t="s">
        <v>703</v>
      </c>
      <c r="F4253" t="s">
        <v>956</v>
      </c>
    </row>
    <row r="4254" spans="1:6" x14ac:dyDescent="0.25">
      <c r="A4254" t="s">
        <v>8</v>
      </c>
      <c r="B4254" t="s">
        <v>12</v>
      </c>
      <c r="C4254" t="s">
        <v>99</v>
      </c>
      <c r="D4254" t="s">
        <v>330</v>
      </c>
      <c r="E4254" t="s">
        <v>658</v>
      </c>
      <c r="F4254" t="s">
        <v>2318</v>
      </c>
    </row>
    <row r="4255" spans="1:6" x14ac:dyDescent="0.25">
      <c r="A4255" t="s">
        <v>8</v>
      </c>
      <c r="B4255" t="s">
        <v>12</v>
      </c>
      <c r="C4255" t="s">
        <v>59</v>
      </c>
      <c r="D4255" t="s">
        <v>384</v>
      </c>
      <c r="E4255" t="s">
        <v>709</v>
      </c>
      <c r="F4255" t="s">
        <v>2319</v>
      </c>
    </row>
    <row r="4256" spans="1:6" x14ac:dyDescent="0.25">
      <c r="A4256" t="s">
        <v>8</v>
      </c>
      <c r="B4256" t="s">
        <v>12</v>
      </c>
      <c r="C4256" t="s">
        <v>24</v>
      </c>
      <c r="D4256" t="s">
        <v>168</v>
      </c>
      <c r="E4256" t="s">
        <v>544</v>
      </c>
      <c r="F4256" t="s">
        <v>1749</v>
      </c>
    </row>
    <row r="4257" spans="1:6" x14ac:dyDescent="0.25">
      <c r="A4257" t="s">
        <v>8</v>
      </c>
      <c r="B4257" t="s">
        <v>12</v>
      </c>
      <c r="C4257" t="s">
        <v>41</v>
      </c>
      <c r="D4257" t="s">
        <v>164</v>
      </c>
      <c r="E4257" t="s">
        <v>540</v>
      </c>
      <c r="F4257" t="s">
        <v>1194</v>
      </c>
    </row>
    <row r="4258" spans="1:6" x14ac:dyDescent="0.25">
      <c r="A4258" t="s">
        <v>8</v>
      </c>
      <c r="B4258" t="s">
        <v>12</v>
      </c>
      <c r="C4258" t="s">
        <v>63</v>
      </c>
      <c r="D4258" t="s">
        <v>344</v>
      </c>
      <c r="E4258" t="s">
        <v>671</v>
      </c>
      <c r="F4258" t="s">
        <v>1701</v>
      </c>
    </row>
    <row r="4259" spans="1:6" x14ac:dyDescent="0.25">
      <c r="A4259" t="s">
        <v>8</v>
      </c>
      <c r="B4259" t="s">
        <v>12</v>
      </c>
      <c r="C4259" t="s">
        <v>94</v>
      </c>
      <c r="D4259" t="s">
        <v>314</v>
      </c>
      <c r="E4259" t="s">
        <v>645</v>
      </c>
      <c r="F4259" t="s">
        <v>2243</v>
      </c>
    </row>
    <row r="4260" spans="1:6" x14ac:dyDescent="0.25">
      <c r="A4260" t="s">
        <v>8</v>
      </c>
      <c r="B4260" t="s">
        <v>12</v>
      </c>
      <c r="C4260" t="s">
        <v>57</v>
      </c>
      <c r="D4260" t="s">
        <v>275</v>
      </c>
      <c r="E4260" t="s">
        <v>611</v>
      </c>
      <c r="F4260" t="s">
        <v>1307</v>
      </c>
    </row>
    <row r="4261" spans="1:6" x14ac:dyDescent="0.25">
      <c r="A4261" t="s">
        <v>8</v>
      </c>
      <c r="B4261" t="s">
        <v>12</v>
      </c>
      <c r="C4261" t="s">
        <v>56</v>
      </c>
      <c r="D4261" t="s">
        <v>187</v>
      </c>
      <c r="E4261" t="s">
        <v>561</v>
      </c>
      <c r="F4261" t="s">
        <v>1487</v>
      </c>
    </row>
    <row r="4262" spans="1:6" x14ac:dyDescent="0.25">
      <c r="A4262" t="s">
        <v>8</v>
      </c>
      <c r="B4262" t="s">
        <v>12</v>
      </c>
      <c r="C4262" t="s">
        <v>33</v>
      </c>
      <c r="D4262" t="s">
        <v>153</v>
      </c>
      <c r="E4262" t="s">
        <v>530</v>
      </c>
      <c r="F4262" t="s">
        <v>1428</v>
      </c>
    </row>
    <row r="4263" spans="1:6" x14ac:dyDescent="0.25">
      <c r="A4263" t="s">
        <v>8</v>
      </c>
      <c r="B4263" t="s">
        <v>12</v>
      </c>
      <c r="C4263" t="s">
        <v>22</v>
      </c>
      <c r="D4263" t="s">
        <v>398</v>
      </c>
      <c r="E4263" t="s">
        <v>672</v>
      </c>
      <c r="F4263" t="s">
        <v>2320</v>
      </c>
    </row>
    <row r="4264" spans="1:6" x14ac:dyDescent="0.25">
      <c r="A4264" t="s">
        <v>8</v>
      </c>
      <c r="B4264" t="s">
        <v>12</v>
      </c>
      <c r="C4264" t="s">
        <v>56</v>
      </c>
      <c r="D4264" t="s">
        <v>346</v>
      </c>
      <c r="E4264" t="s">
        <v>673</v>
      </c>
      <c r="F4264" t="s">
        <v>1797</v>
      </c>
    </row>
    <row r="4265" spans="1:6" x14ac:dyDescent="0.25">
      <c r="A4265" t="s">
        <v>8</v>
      </c>
      <c r="B4265" t="s">
        <v>12</v>
      </c>
      <c r="C4265" t="s">
        <v>95</v>
      </c>
      <c r="D4265" t="s">
        <v>336</v>
      </c>
      <c r="E4265" t="s">
        <v>663</v>
      </c>
      <c r="F4265" t="s">
        <v>1310</v>
      </c>
    </row>
    <row r="4266" spans="1:6" x14ac:dyDescent="0.25">
      <c r="A4266" t="s">
        <v>8</v>
      </c>
      <c r="B4266" t="s">
        <v>12</v>
      </c>
      <c r="C4266" t="s">
        <v>53</v>
      </c>
      <c r="D4266" t="s">
        <v>184</v>
      </c>
      <c r="E4266" t="s">
        <v>558</v>
      </c>
      <c r="F4266" t="s">
        <v>2244</v>
      </c>
    </row>
    <row r="4267" spans="1:6" x14ac:dyDescent="0.25">
      <c r="A4267" t="s">
        <v>8</v>
      </c>
      <c r="B4267" t="s">
        <v>12</v>
      </c>
      <c r="C4267" t="s">
        <v>63</v>
      </c>
      <c r="D4267" t="s">
        <v>214</v>
      </c>
      <c r="E4267" t="s">
        <v>583</v>
      </c>
      <c r="F4267" t="s">
        <v>1616</v>
      </c>
    </row>
    <row r="4268" spans="1:6" x14ac:dyDescent="0.25">
      <c r="A4268" t="s">
        <v>8</v>
      </c>
      <c r="B4268" t="s">
        <v>12</v>
      </c>
      <c r="C4268" t="s">
        <v>28</v>
      </c>
      <c r="D4268" t="s">
        <v>425</v>
      </c>
      <c r="E4268" t="s">
        <v>744</v>
      </c>
      <c r="F4268" t="s">
        <v>1258</v>
      </c>
    </row>
    <row r="4269" spans="1:6" x14ac:dyDescent="0.25">
      <c r="A4269" t="s">
        <v>8</v>
      </c>
      <c r="B4269" t="s">
        <v>12</v>
      </c>
      <c r="C4269" t="s">
        <v>45</v>
      </c>
      <c r="D4269" t="s">
        <v>378</v>
      </c>
      <c r="E4269" t="s">
        <v>704</v>
      </c>
      <c r="F4269" t="s">
        <v>860</v>
      </c>
    </row>
    <row r="4270" spans="1:6" x14ac:dyDescent="0.25">
      <c r="A4270" t="s">
        <v>8</v>
      </c>
      <c r="B4270" t="s">
        <v>12</v>
      </c>
      <c r="C4270" t="s">
        <v>45</v>
      </c>
      <c r="D4270" t="s">
        <v>170</v>
      </c>
      <c r="E4270" t="s">
        <v>546</v>
      </c>
      <c r="F4270" t="s">
        <v>1074</v>
      </c>
    </row>
    <row r="4271" spans="1:6" x14ac:dyDescent="0.25">
      <c r="A4271" t="s">
        <v>8</v>
      </c>
      <c r="B4271" t="s">
        <v>12</v>
      </c>
      <c r="C4271" t="s">
        <v>109</v>
      </c>
      <c r="D4271" t="s">
        <v>383</v>
      </c>
      <c r="E4271" t="s">
        <v>708</v>
      </c>
      <c r="F4271" t="s">
        <v>2321</v>
      </c>
    </row>
    <row r="4272" spans="1:6" x14ac:dyDescent="0.25">
      <c r="A4272" t="s">
        <v>8</v>
      </c>
      <c r="B4272" t="s">
        <v>12</v>
      </c>
      <c r="C4272" t="s">
        <v>115</v>
      </c>
      <c r="D4272" t="s">
        <v>407</v>
      </c>
      <c r="E4272" t="s">
        <v>730</v>
      </c>
      <c r="F4272" t="s">
        <v>1491</v>
      </c>
    </row>
    <row r="4273" spans="1:6" x14ac:dyDescent="0.25">
      <c r="A4273" t="s">
        <v>8</v>
      </c>
      <c r="B4273" t="s">
        <v>12</v>
      </c>
      <c r="C4273" t="s">
        <v>114</v>
      </c>
      <c r="D4273" t="s">
        <v>404</v>
      </c>
      <c r="E4273" t="s">
        <v>727</v>
      </c>
      <c r="F4273" t="s">
        <v>2038</v>
      </c>
    </row>
    <row r="4274" spans="1:6" x14ac:dyDescent="0.25">
      <c r="A4274" t="s">
        <v>8</v>
      </c>
      <c r="B4274" t="s">
        <v>12</v>
      </c>
      <c r="C4274" t="s">
        <v>61</v>
      </c>
      <c r="D4274" t="s">
        <v>320</v>
      </c>
      <c r="E4274" t="s">
        <v>649</v>
      </c>
      <c r="F4274" t="s">
        <v>1314</v>
      </c>
    </row>
    <row r="4275" spans="1:6" x14ac:dyDescent="0.25">
      <c r="A4275" t="s">
        <v>8</v>
      </c>
      <c r="B4275" t="s">
        <v>12</v>
      </c>
      <c r="C4275" t="s">
        <v>105</v>
      </c>
      <c r="D4275" t="s">
        <v>368</v>
      </c>
      <c r="E4275" t="s">
        <v>694</v>
      </c>
      <c r="F4275" t="s">
        <v>1075</v>
      </c>
    </row>
    <row r="4276" spans="1:6" x14ac:dyDescent="0.25">
      <c r="A4276" t="s">
        <v>8</v>
      </c>
      <c r="B4276" t="s">
        <v>12</v>
      </c>
      <c r="C4276" t="s">
        <v>45</v>
      </c>
      <c r="D4276" t="s">
        <v>379</v>
      </c>
      <c r="E4276" t="s">
        <v>705</v>
      </c>
      <c r="F4276" t="s">
        <v>1260</v>
      </c>
    </row>
    <row r="4277" spans="1:6" x14ac:dyDescent="0.25">
      <c r="A4277" t="s">
        <v>8</v>
      </c>
      <c r="B4277" t="s">
        <v>12</v>
      </c>
      <c r="C4277" t="s">
        <v>55</v>
      </c>
      <c r="D4277" t="s">
        <v>359</v>
      </c>
      <c r="E4277" t="s">
        <v>686</v>
      </c>
      <c r="F4277" t="s">
        <v>2322</v>
      </c>
    </row>
    <row r="4278" spans="1:6" x14ac:dyDescent="0.25">
      <c r="A4278" t="s">
        <v>8</v>
      </c>
      <c r="B4278" t="s">
        <v>12</v>
      </c>
      <c r="C4278" t="s">
        <v>55</v>
      </c>
      <c r="D4278" t="s">
        <v>308</v>
      </c>
      <c r="E4278" t="s">
        <v>640</v>
      </c>
      <c r="F4278" t="s">
        <v>1703</v>
      </c>
    </row>
    <row r="4279" spans="1:6" x14ac:dyDescent="0.25">
      <c r="A4279" t="s">
        <v>8</v>
      </c>
      <c r="B4279" t="s">
        <v>12</v>
      </c>
      <c r="C4279" t="s">
        <v>55</v>
      </c>
      <c r="D4279" t="s">
        <v>347</v>
      </c>
      <c r="E4279" t="s">
        <v>674</v>
      </c>
      <c r="F4279" t="s">
        <v>1315</v>
      </c>
    </row>
    <row r="4280" spans="1:6" x14ac:dyDescent="0.25">
      <c r="A4280" t="s">
        <v>8</v>
      </c>
      <c r="B4280" t="s">
        <v>12</v>
      </c>
      <c r="C4280" t="s">
        <v>39</v>
      </c>
      <c r="D4280" t="s">
        <v>240</v>
      </c>
      <c r="E4280" t="s">
        <v>593</v>
      </c>
      <c r="F4280" t="s">
        <v>1494</v>
      </c>
    </row>
    <row r="4281" spans="1:6" x14ac:dyDescent="0.25">
      <c r="A4281" t="s">
        <v>8</v>
      </c>
      <c r="B4281" t="s">
        <v>12</v>
      </c>
      <c r="C4281" t="s">
        <v>25</v>
      </c>
      <c r="D4281" t="s">
        <v>342</v>
      </c>
      <c r="E4281" t="s">
        <v>669</v>
      </c>
      <c r="F4281" t="s">
        <v>1079</v>
      </c>
    </row>
    <row r="4282" spans="1:6" x14ac:dyDescent="0.25">
      <c r="A4282" t="s">
        <v>8</v>
      </c>
      <c r="B4282" t="s">
        <v>12</v>
      </c>
      <c r="C4282" t="s">
        <v>76</v>
      </c>
      <c r="D4282" t="s">
        <v>415</v>
      </c>
      <c r="E4282" t="s">
        <v>584</v>
      </c>
      <c r="F4282" t="s">
        <v>1140</v>
      </c>
    </row>
    <row r="4283" spans="1:6" x14ac:dyDescent="0.25">
      <c r="A4283" t="s">
        <v>8</v>
      </c>
      <c r="B4283" t="s">
        <v>12</v>
      </c>
      <c r="C4283" t="s">
        <v>56</v>
      </c>
      <c r="D4283" t="s">
        <v>410</v>
      </c>
      <c r="E4283" t="s">
        <v>733</v>
      </c>
      <c r="F4283" t="s">
        <v>2041</v>
      </c>
    </row>
    <row r="4284" spans="1:6" x14ac:dyDescent="0.25">
      <c r="A4284" t="s">
        <v>8</v>
      </c>
      <c r="B4284" t="s">
        <v>12</v>
      </c>
      <c r="C4284" t="s">
        <v>85</v>
      </c>
      <c r="D4284" t="s">
        <v>351</v>
      </c>
      <c r="E4284" t="s">
        <v>678</v>
      </c>
      <c r="F4284" t="s">
        <v>1918</v>
      </c>
    </row>
    <row r="4285" spans="1:6" x14ac:dyDescent="0.25">
      <c r="A4285" t="s">
        <v>8</v>
      </c>
      <c r="B4285" t="s">
        <v>12</v>
      </c>
      <c r="C4285" t="s">
        <v>39</v>
      </c>
      <c r="D4285" t="s">
        <v>161</v>
      </c>
      <c r="E4285" t="s">
        <v>538</v>
      </c>
      <c r="F4285" t="s">
        <v>1704</v>
      </c>
    </row>
    <row r="4286" spans="1:6" x14ac:dyDescent="0.25">
      <c r="A4286" t="s">
        <v>8</v>
      </c>
      <c r="B4286" t="s">
        <v>12</v>
      </c>
      <c r="C4286" t="s">
        <v>34</v>
      </c>
      <c r="D4286" t="s">
        <v>350</v>
      </c>
      <c r="E4286" t="s">
        <v>677</v>
      </c>
      <c r="F4286" t="s">
        <v>1704</v>
      </c>
    </row>
    <row r="4287" spans="1:6" x14ac:dyDescent="0.25">
      <c r="A4287" t="s">
        <v>8</v>
      </c>
      <c r="B4287" t="s">
        <v>12</v>
      </c>
      <c r="C4287" t="s">
        <v>26</v>
      </c>
      <c r="D4287" t="s">
        <v>369</v>
      </c>
      <c r="E4287" t="s">
        <v>695</v>
      </c>
      <c r="F4287" t="s">
        <v>1495</v>
      </c>
    </row>
    <row r="4288" spans="1:6" x14ac:dyDescent="0.25">
      <c r="A4288" t="s">
        <v>8</v>
      </c>
      <c r="B4288" t="s">
        <v>12</v>
      </c>
      <c r="C4288" t="s">
        <v>38</v>
      </c>
      <c r="D4288" t="s">
        <v>199</v>
      </c>
      <c r="E4288" t="s">
        <v>570</v>
      </c>
      <c r="F4288" t="s">
        <v>2323</v>
      </c>
    </row>
    <row r="4289" spans="1:6" x14ac:dyDescent="0.25">
      <c r="A4289" t="s">
        <v>8</v>
      </c>
      <c r="B4289" t="s">
        <v>12</v>
      </c>
      <c r="C4289" t="s">
        <v>105</v>
      </c>
      <c r="D4289" t="s">
        <v>418</v>
      </c>
      <c r="E4289" t="s">
        <v>739</v>
      </c>
      <c r="F4289" t="s">
        <v>1088</v>
      </c>
    </row>
    <row r="4290" spans="1:6" x14ac:dyDescent="0.25">
      <c r="A4290" t="s">
        <v>8</v>
      </c>
      <c r="B4290" t="s">
        <v>12</v>
      </c>
      <c r="C4290" t="s">
        <v>39</v>
      </c>
      <c r="D4290" t="s">
        <v>411</v>
      </c>
      <c r="E4290" t="s">
        <v>734</v>
      </c>
      <c r="F4290" t="s">
        <v>1434</v>
      </c>
    </row>
    <row r="4291" spans="1:6" x14ac:dyDescent="0.25">
      <c r="A4291" t="s">
        <v>8</v>
      </c>
      <c r="B4291" t="s">
        <v>12</v>
      </c>
      <c r="C4291" t="s">
        <v>109</v>
      </c>
      <c r="D4291" t="s">
        <v>420</v>
      </c>
      <c r="E4291" t="s">
        <v>741</v>
      </c>
      <c r="F4291" t="s">
        <v>1024</v>
      </c>
    </row>
    <row r="4292" spans="1:6" x14ac:dyDescent="0.25">
      <c r="A4292" t="s">
        <v>8</v>
      </c>
      <c r="B4292" t="s">
        <v>12</v>
      </c>
      <c r="C4292" t="s">
        <v>61</v>
      </c>
      <c r="D4292" t="s">
        <v>334</v>
      </c>
      <c r="E4292" t="s">
        <v>661</v>
      </c>
      <c r="F4292" t="s">
        <v>970</v>
      </c>
    </row>
    <row r="4293" spans="1:6" x14ac:dyDescent="0.25">
      <c r="A4293" t="s">
        <v>8</v>
      </c>
      <c r="B4293" t="s">
        <v>12</v>
      </c>
      <c r="C4293" t="s">
        <v>118</v>
      </c>
      <c r="D4293" t="s">
        <v>416</v>
      </c>
      <c r="E4293" t="s">
        <v>737</v>
      </c>
      <c r="F4293" t="s">
        <v>1436</v>
      </c>
    </row>
    <row r="4294" spans="1:6" x14ac:dyDescent="0.25">
      <c r="A4294" t="s">
        <v>8</v>
      </c>
      <c r="B4294" t="s">
        <v>12</v>
      </c>
      <c r="C4294" t="s">
        <v>22</v>
      </c>
      <c r="D4294" t="s">
        <v>189</v>
      </c>
      <c r="E4294" t="s">
        <v>563</v>
      </c>
      <c r="F4294" t="s">
        <v>1214</v>
      </c>
    </row>
    <row r="4295" spans="1:6" x14ac:dyDescent="0.25">
      <c r="A4295" t="s">
        <v>8</v>
      </c>
      <c r="B4295" t="s">
        <v>12</v>
      </c>
      <c r="C4295" t="s">
        <v>33</v>
      </c>
      <c r="D4295" t="s">
        <v>405</v>
      </c>
      <c r="E4295" t="s">
        <v>728</v>
      </c>
      <c r="F4295" t="s">
        <v>1026</v>
      </c>
    </row>
    <row r="4296" spans="1:6" x14ac:dyDescent="0.25">
      <c r="A4296" t="s">
        <v>8</v>
      </c>
      <c r="B4296" t="s">
        <v>12</v>
      </c>
      <c r="C4296" t="s">
        <v>73</v>
      </c>
      <c r="D4296" t="s">
        <v>413</v>
      </c>
      <c r="E4296" t="s">
        <v>736</v>
      </c>
      <c r="F4296" t="s">
        <v>1618</v>
      </c>
    </row>
    <row r="4297" spans="1:6" x14ac:dyDescent="0.25">
      <c r="A4297" t="s">
        <v>8</v>
      </c>
      <c r="B4297" t="s">
        <v>12</v>
      </c>
      <c r="C4297" t="s">
        <v>38</v>
      </c>
      <c r="D4297" t="s">
        <v>188</v>
      </c>
      <c r="E4297" t="s">
        <v>562</v>
      </c>
      <c r="F4297" t="s">
        <v>974</v>
      </c>
    </row>
    <row r="4298" spans="1:6" x14ac:dyDescent="0.25">
      <c r="A4298" t="s">
        <v>8</v>
      </c>
      <c r="B4298" t="s">
        <v>12</v>
      </c>
      <c r="C4298" t="s">
        <v>33</v>
      </c>
      <c r="D4298" t="s">
        <v>286</v>
      </c>
      <c r="E4298" t="s">
        <v>620</v>
      </c>
      <c r="F4298" t="s">
        <v>1152</v>
      </c>
    </row>
    <row r="4299" spans="1:6" x14ac:dyDescent="0.25">
      <c r="A4299" t="s">
        <v>8</v>
      </c>
      <c r="B4299" t="s">
        <v>12</v>
      </c>
      <c r="C4299" t="s">
        <v>121</v>
      </c>
      <c r="D4299" t="s">
        <v>431</v>
      </c>
      <c r="E4299" t="s">
        <v>750</v>
      </c>
      <c r="F4299" t="s">
        <v>1320</v>
      </c>
    </row>
    <row r="4300" spans="1:6" x14ac:dyDescent="0.25">
      <c r="A4300" t="s">
        <v>8</v>
      </c>
      <c r="B4300" t="s">
        <v>12</v>
      </c>
      <c r="C4300" t="s">
        <v>67</v>
      </c>
      <c r="D4300" t="s">
        <v>301</v>
      </c>
      <c r="E4300" t="s">
        <v>634</v>
      </c>
      <c r="F4300" t="s">
        <v>882</v>
      </c>
    </row>
    <row r="4301" spans="1:6" x14ac:dyDescent="0.25">
      <c r="A4301" t="s">
        <v>8</v>
      </c>
      <c r="B4301" t="s">
        <v>12</v>
      </c>
      <c r="C4301" t="s">
        <v>37</v>
      </c>
      <c r="D4301" t="s">
        <v>159</v>
      </c>
      <c r="E4301" t="s">
        <v>536</v>
      </c>
      <c r="F4301" t="s">
        <v>929</v>
      </c>
    </row>
    <row r="4302" spans="1:6" x14ac:dyDescent="0.25">
      <c r="A4302" t="s">
        <v>8</v>
      </c>
      <c r="B4302" t="s">
        <v>12</v>
      </c>
      <c r="C4302" t="s">
        <v>55</v>
      </c>
      <c r="D4302" t="s">
        <v>186</v>
      </c>
      <c r="E4302" t="s">
        <v>560</v>
      </c>
      <c r="F4302" t="s">
        <v>887</v>
      </c>
    </row>
    <row r="4303" spans="1:6" x14ac:dyDescent="0.25">
      <c r="A4303" t="s">
        <v>8</v>
      </c>
      <c r="B4303" t="s">
        <v>12</v>
      </c>
      <c r="C4303" t="s">
        <v>60</v>
      </c>
      <c r="D4303" t="s">
        <v>419</v>
      </c>
      <c r="E4303" t="s">
        <v>740</v>
      </c>
      <c r="F4303" t="s">
        <v>978</v>
      </c>
    </row>
    <row r="4304" spans="1:6" x14ac:dyDescent="0.25">
      <c r="A4304" t="s">
        <v>8</v>
      </c>
      <c r="B4304" t="s">
        <v>12</v>
      </c>
      <c r="C4304" t="s">
        <v>50</v>
      </c>
      <c r="D4304" t="s">
        <v>325</v>
      </c>
      <c r="E4304" t="s">
        <v>654</v>
      </c>
      <c r="F4304" t="s">
        <v>933</v>
      </c>
    </row>
    <row r="4305" spans="1:6" x14ac:dyDescent="0.25">
      <c r="A4305" t="s">
        <v>8</v>
      </c>
      <c r="B4305" t="s">
        <v>12</v>
      </c>
      <c r="C4305" t="s">
        <v>28</v>
      </c>
      <c r="D4305" t="s">
        <v>363</v>
      </c>
      <c r="E4305" t="s">
        <v>521</v>
      </c>
      <c r="F4305" t="s">
        <v>893</v>
      </c>
    </row>
    <row r="4306" spans="1:6" x14ac:dyDescent="0.25">
      <c r="A4306" t="s">
        <v>8</v>
      </c>
      <c r="B4306" t="s">
        <v>12</v>
      </c>
      <c r="C4306" t="s">
        <v>117</v>
      </c>
      <c r="D4306" t="s">
        <v>412</v>
      </c>
      <c r="E4306" t="s">
        <v>735</v>
      </c>
      <c r="F4306" t="s">
        <v>893</v>
      </c>
    </row>
    <row r="4307" spans="1:6" x14ac:dyDescent="0.25">
      <c r="A4307" t="s">
        <v>8</v>
      </c>
      <c r="B4307" t="s">
        <v>12</v>
      </c>
      <c r="C4307" t="s">
        <v>38</v>
      </c>
      <c r="D4307" t="s">
        <v>367</v>
      </c>
      <c r="E4307" t="s">
        <v>693</v>
      </c>
      <c r="F4307" t="s">
        <v>894</v>
      </c>
    </row>
    <row r="4308" spans="1:6" x14ac:dyDescent="0.25">
      <c r="A4308" t="s">
        <v>8</v>
      </c>
      <c r="B4308" t="s">
        <v>12</v>
      </c>
      <c r="C4308" t="s">
        <v>32</v>
      </c>
      <c r="D4308" t="s">
        <v>150</v>
      </c>
      <c r="E4308" t="s">
        <v>527</v>
      </c>
      <c r="F4308" t="s">
        <v>894</v>
      </c>
    </row>
    <row r="4309" spans="1:6" x14ac:dyDescent="0.25">
      <c r="A4309" t="s">
        <v>8</v>
      </c>
      <c r="B4309" t="s">
        <v>12</v>
      </c>
      <c r="C4309" t="s">
        <v>101</v>
      </c>
      <c r="D4309" t="s">
        <v>432</v>
      </c>
      <c r="E4309" t="s">
        <v>751</v>
      </c>
      <c r="F4309" t="s">
        <v>934</v>
      </c>
    </row>
    <row r="4310" spans="1:6" x14ac:dyDescent="0.25">
      <c r="A4310" t="s">
        <v>8</v>
      </c>
      <c r="B4310" t="s">
        <v>12</v>
      </c>
      <c r="C4310" t="s">
        <v>86</v>
      </c>
      <c r="D4310" t="s">
        <v>287</v>
      </c>
      <c r="E4310" t="s">
        <v>621</v>
      </c>
      <c r="F4310" t="s">
        <v>934</v>
      </c>
    </row>
    <row r="4311" spans="1:6" x14ac:dyDescent="0.25">
      <c r="A4311" t="s">
        <v>8</v>
      </c>
      <c r="B4311" t="s">
        <v>12</v>
      </c>
      <c r="C4311" t="s">
        <v>99</v>
      </c>
      <c r="D4311" t="s">
        <v>332</v>
      </c>
      <c r="E4311" t="s">
        <v>659</v>
      </c>
      <c r="F4311" t="s">
        <v>1037</v>
      </c>
    </row>
    <row r="4312" spans="1:6" x14ac:dyDescent="0.25">
      <c r="A4312" t="s">
        <v>8</v>
      </c>
      <c r="B4312" t="s">
        <v>12</v>
      </c>
      <c r="C4312" t="s">
        <v>53</v>
      </c>
      <c r="D4312" t="s">
        <v>409</v>
      </c>
      <c r="E4312" t="s">
        <v>732</v>
      </c>
      <c r="F4312" t="s">
        <v>1037</v>
      </c>
    </row>
    <row r="4313" spans="1:6" x14ac:dyDescent="0.25">
      <c r="A4313" t="s">
        <v>8</v>
      </c>
      <c r="B4313" t="s">
        <v>12</v>
      </c>
      <c r="C4313" t="s">
        <v>38</v>
      </c>
      <c r="D4313" t="s">
        <v>206</v>
      </c>
      <c r="E4313" t="s">
        <v>575</v>
      </c>
      <c r="F4313" t="s">
        <v>21</v>
      </c>
    </row>
    <row r="4314" spans="1:6" x14ac:dyDescent="0.25">
      <c r="A4314" t="s">
        <v>8</v>
      </c>
      <c r="B4314" t="s">
        <v>12</v>
      </c>
      <c r="C4314" t="s">
        <v>91</v>
      </c>
      <c r="D4314" t="s">
        <v>310</v>
      </c>
      <c r="E4314" t="s">
        <v>642</v>
      </c>
      <c r="F4314" t="s">
        <v>21</v>
      </c>
    </row>
    <row r="4315" spans="1:6" x14ac:dyDescent="0.25">
      <c r="A4315" t="s">
        <v>8</v>
      </c>
      <c r="B4315" t="s">
        <v>12</v>
      </c>
      <c r="C4315" t="s">
        <v>89</v>
      </c>
      <c r="D4315" t="s">
        <v>317</v>
      </c>
      <c r="E4315" t="s">
        <v>648</v>
      </c>
      <c r="F4315" t="s">
        <v>19</v>
      </c>
    </row>
    <row r="4316" spans="1:6" x14ac:dyDescent="0.25">
      <c r="A4316" t="s">
        <v>8</v>
      </c>
      <c r="B4316" t="s">
        <v>12</v>
      </c>
      <c r="C4316" t="s">
        <v>89</v>
      </c>
      <c r="D4316" t="s">
        <v>341</v>
      </c>
      <c r="E4316" t="s">
        <v>668</v>
      </c>
      <c r="F4316" t="s">
        <v>901</v>
      </c>
    </row>
    <row r="4317" spans="1:6" x14ac:dyDescent="0.25">
      <c r="A4317" t="s">
        <v>8</v>
      </c>
      <c r="B4317" t="s">
        <v>12</v>
      </c>
      <c r="C4317" t="s">
        <v>91</v>
      </c>
      <c r="D4317" t="s">
        <v>307</v>
      </c>
      <c r="E4317" t="s">
        <v>639</v>
      </c>
      <c r="F4317" t="s">
        <v>982</v>
      </c>
    </row>
    <row r="4318" spans="1:6" x14ac:dyDescent="0.25">
      <c r="A4318" t="s">
        <v>8</v>
      </c>
      <c r="B4318" t="s">
        <v>12</v>
      </c>
      <c r="C4318" t="s">
        <v>93</v>
      </c>
      <c r="D4318" t="s">
        <v>316</v>
      </c>
      <c r="E4318" t="s">
        <v>647</v>
      </c>
      <c r="F4318" t="s">
        <v>902</v>
      </c>
    </row>
    <row r="4319" spans="1:6" x14ac:dyDescent="0.25">
      <c r="A4319" t="s">
        <v>8</v>
      </c>
      <c r="B4319" t="s">
        <v>12</v>
      </c>
      <c r="C4319" t="s">
        <v>36</v>
      </c>
      <c r="D4319" t="s">
        <v>422</v>
      </c>
      <c r="E4319" t="s">
        <v>742</v>
      </c>
      <c r="F4319" t="s">
        <v>904</v>
      </c>
    </row>
    <row r="4320" spans="1:6" x14ac:dyDescent="0.25">
      <c r="A4320" t="s">
        <v>8</v>
      </c>
      <c r="B4320" t="s">
        <v>12</v>
      </c>
      <c r="C4320" t="s">
        <v>62</v>
      </c>
      <c r="D4320" t="s">
        <v>213</v>
      </c>
      <c r="E4320" t="s">
        <v>582</v>
      </c>
      <c r="F4320" t="s">
        <v>905</v>
      </c>
    </row>
    <row r="4321" spans="1:6" x14ac:dyDescent="0.25">
      <c r="A4321" t="s">
        <v>8</v>
      </c>
      <c r="B4321" t="s">
        <v>12</v>
      </c>
      <c r="C4321" t="s">
        <v>68</v>
      </c>
      <c r="D4321" t="s">
        <v>273</v>
      </c>
      <c r="E4321" t="s">
        <v>609</v>
      </c>
      <c r="F4321" t="s">
        <v>906</v>
      </c>
    </row>
    <row r="4322" spans="1:6" x14ac:dyDescent="0.25">
      <c r="A4322" t="s">
        <v>8</v>
      </c>
      <c r="B4322" t="s">
        <v>12</v>
      </c>
      <c r="C4322" t="s">
        <v>23</v>
      </c>
      <c r="D4322" t="s">
        <v>424</v>
      </c>
      <c r="E4322" t="s">
        <v>519</v>
      </c>
      <c r="F4322" t="s">
        <v>906</v>
      </c>
    </row>
    <row r="4323" spans="1:6" x14ac:dyDescent="0.25">
      <c r="A4323" t="s">
        <v>8</v>
      </c>
      <c r="B4323" t="s">
        <v>13</v>
      </c>
      <c r="C4323" t="s">
        <v>29</v>
      </c>
      <c r="D4323" t="s">
        <v>290</v>
      </c>
      <c r="E4323" t="s">
        <v>623</v>
      </c>
      <c r="F4323" t="s">
        <v>2324</v>
      </c>
    </row>
    <row r="4324" spans="1:6" x14ac:dyDescent="0.25">
      <c r="A4324" t="s">
        <v>8</v>
      </c>
      <c r="B4324" t="s">
        <v>13</v>
      </c>
      <c r="C4324" t="s">
        <v>27</v>
      </c>
      <c r="D4324" t="s">
        <v>386</v>
      </c>
      <c r="E4324" t="s">
        <v>711</v>
      </c>
      <c r="F4324" t="s">
        <v>2325</v>
      </c>
    </row>
    <row r="4325" spans="1:6" x14ac:dyDescent="0.25">
      <c r="A4325" t="s">
        <v>8</v>
      </c>
      <c r="B4325" t="s">
        <v>13</v>
      </c>
      <c r="C4325" t="s">
        <v>27</v>
      </c>
      <c r="D4325" t="s">
        <v>385</v>
      </c>
      <c r="E4325" t="s">
        <v>710</v>
      </c>
      <c r="F4325" t="s">
        <v>2326</v>
      </c>
    </row>
    <row r="4326" spans="1:6" x14ac:dyDescent="0.25">
      <c r="A4326" t="s">
        <v>8</v>
      </c>
      <c r="B4326" t="s">
        <v>13</v>
      </c>
      <c r="C4326" t="s">
        <v>27</v>
      </c>
      <c r="D4326" t="s">
        <v>291</v>
      </c>
      <c r="E4326" t="s">
        <v>624</v>
      </c>
      <c r="F4326" t="s">
        <v>2327</v>
      </c>
    </row>
    <row r="4327" spans="1:6" x14ac:dyDescent="0.25">
      <c r="A4327" t="s">
        <v>8</v>
      </c>
      <c r="B4327" t="s">
        <v>13</v>
      </c>
      <c r="C4327" t="s">
        <v>27</v>
      </c>
      <c r="D4327" t="s">
        <v>357</v>
      </c>
      <c r="E4327" t="s">
        <v>684</v>
      </c>
      <c r="F4327" t="s">
        <v>2328</v>
      </c>
    </row>
    <row r="4328" spans="1:6" x14ac:dyDescent="0.25">
      <c r="A4328" t="s">
        <v>8</v>
      </c>
      <c r="B4328" t="s">
        <v>13</v>
      </c>
      <c r="C4328" t="s">
        <v>27</v>
      </c>
      <c r="D4328" t="s">
        <v>152</v>
      </c>
      <c r="E4328" t="s">
        <v>529</v>
      </c>
      <c r="F4328" t="s">
        <v>2329</v>
      </c>
    </row>
    <row r="4329" spans="1:6" x14ac:dyDescent="0.25">
      <c r="A4329" t="s">
        <v>8</v>
      </c>
      <c r="B4329" t="s">
        <v>13</v>
      </c>
      <c r="C4329" t="s">
        <v>27</v>
      </c>
      <c r="D4329" t="s">
        <v>393</v>
      </c>
      <c r="E4329" t="s">
        <v>717</v>
      </c>
      <c r="F4329" t="s">
        <v>2330</v>
      </c>
    </row>
    <row r="4330" spans="1:6" x14ac:dyDescent="0.25">
      <c r="A4330" t="s">
        <v>8</v>
      </c>
      <c r="B4330" t="s">
        <v>13</v>
      </c>
      <c r="C4330" t="s">
        <v>93</v>
      </c>
      <c r="D4330" t="s">
        <v>312</v>
      </c>
      <c r="E4330" t="s">
        <v>644</v>
      </c>
      <c r="F4330" t="s">
        <v>2331</v>
      </c>
    </row>
    <row r="4331" spans="1:6" x14ac:dyDescent="0.25">
      <c r="A4331" t="s">
        <v>8</v>
      </c>
      <c r="B4331" t="s">
        <v>13</v>
      </c>
      <c r="C4331" t="s">
        <v>50</v>
      </c>
      <c r="D4331" t="s">
        <v>381</v>
      </c>
      <c r="E4331" t="s">
        <v>706</v>
      </c>
      <c r="F4331" t="s">
        <v>2332</v>
      </c>
    </row>
    <row r="4332" spans="1:6" x14ac:dyDescent="0.25">
      <c r="A4332" t="s">
        <v>8</v>
      </c>
      <c r="B4332" t="s">
        <v>13</v>
      </c>
      <c r="C4332" t="s">
        <v>34</v>
      </c>
      <c r="D4332" t="s">
        <v>387</v>
      </c>
      <c r="E4332" t="s">
        <v>519</v>
      </c>
      <c r="F4332" t="s">
        <v>2333</v>
      </c>
    </row>
    <row r="4333" spans="1:6" x14ac:dyDescent="0.25">
      <c r="A4333" t="s">
        <v>8</v>
      </c>
      <c r="B4333" t="s">
        <v>13</v>
      </c>
      <c r="C4333" t="s">
        <v>50</v>
      </c>
      <c r="D4333" t="s">
        <v>244</v>
      </c>
      <c r="E4333" t="s">
        <v>596</v>
      </c>
      <c r="F4333" t="s">
        <v>2334</v>
      </c>
    </row>
    <row r="4334" spans="1:6" x14ac:dyDescent="0.25">
      <c r="A4334" t="s">
        <v>8</v>
      </c>
      <c r="B4334" t="s">
        <v>13</v>
      </c>
      <c r="C4334" t="s">
        <v>84</v>
      </c>
      <c r="D4334" t="s">
        <v>360</v>
      </c>
      <c r="E4334" t="s">
        <v>687</v>
      </c>
      <c r="F4334" t="s">
        <v>2335</v>
      </c>
    </row>
    <row r="4335" spans="1:6" x14ac:dyDescent="0.25">
      <c r="A4335" t="s">
        <v>8</v>
      </c>
      <c r="B4335" t="s">
        <v>13</v>
      </c>
      <c r="C4335" t="s">
        <v>41</v>
      </c>
      <c r="D4335" t="s">
        <v>333</v>
      </c>
      <c r="E4335" t="s">
        <v>660</v>
      </c>
      <c r="F4335" t="s">
        <v>2336</v>
      </c>
    </row>
    <row r="4336" spans="1:6" x14ac:dyDescent="0.25">
      <c r="A4336" t="s">
        <v>8</v>
      </c>
      <c r="B4336" t="s">
        <v>13</v>
      </c>
      <c r="C4336" t="s">
        <v>27</v>
      </c>
      <c r="D4336" t="s">
        <v>389</v>
      </c>
      <c r="E4336" t="s">
        <v>713</v>
      </c>
      <c r="F4336" t="s">
        <v>2337</v>
      </c>
    </row>
    <row r="4337" spans="1:6" x14ac:dyDescent="0.25">
      <c r="A4337" t="s">
        <v>8</v>
      </c>
      <c r="B4337" t="s">
        <v>13</v>
      </c>
      <c r="C4337" t="s">
        <v>48</v>
      </c>
      <c r="D4337" t="s">
        <v>176</v>
      </c>
      <c r="E4337" t="s">
        <v>552</v>
      </c>
      <c r="F4337" t="s">
        <v>2338</v>
      </c>
    </row>
    <row r="4338" spans="1:6" x14ac:dyDescent="0.25">
      <c r="A4338" t="s">
        <v>8</v>
      </c>
      <c r="B4338" t="s">
        <v>13</v>
      </c>
      <c r="C4338" t="s">
        <v>110</v>
      </c>
      <c r="D4338" t="s">
        <v>388</v>
      </c>
      <c r="E4338" t="s">
        <v>712</v>
      </c>
      <c r="F4338" t="s">
        <v>2339</v>
      </c>
    </row>
    <row r="4339" spans="1:6" x14ac:dyDescent="0.25">
      <c r="A4339" t="s">
        <v>8</v>
      </c>
      <c r="B4339" t="s">
        <v>13</v>
      </c>
      <c r="C4339" t="s">
        <v>81</v>
      </c>
      <c r="D4339" t="s">
        <v>274</v>
      </c>
      <c r="E4339" t="s">
        <v>610</v>
      </c>
      <c r="F4339" t="s">
        <v>2340</v>
      </c>
    </row>
    <row r="4340" spans="1:6" x14ac:dyDescent="0.25">
      <c r="A4340" t="s">
        <v>8</v>
      </c>
      <c r="B4340" t="s">
        <v>13</v>
      </c>
      <c r="C4340" t="s">
        <v>35</v>
      </c>
      <c r="D4340" t="s">
        <v>303</v>
      </c>
      <c r="E4340" t="s">
        <v>636</v>
      </c>
      <c r="F4340" t="s">
        <v>2341</v>
      </c>
    </row>
    <row r="4341" spans="1:6" x14ac:dyDescent="0.25">
      <c r="A4341" t="s">
        <v>8</v>
      </c>
      <c r="B4341" t="s">
        <v>13</v>
      </c>
      <c r="C4341" t="s">
        <v>35</v>
      </c>
      <c r="D4341" t="s">
        <v>366</v>
      </c>
      <c r="E4341" t="s">
        <v>692</v>
      </c>
      <c r="F4341" t="s">
        <v>2342</v>
      </c>
    </row>
    <row r="4342" spans="1:6" x14ac:dyDescent="0.25">
      <c r="A4342" t="s">
        <v>8</v>
      </c>
      <c r="B4342" t="s">
        <v>13</v>
      </c>
      <c r="C4342" t="s">
        <v>113</v>
      </c>
      <c r="D4342" t="s">
        <v>402</v>
      </c>
      <c r="E4342" t="s">
        <v>725</v>
      </c>
      <c r="F4342" t="s">
        <v>2343</v>
      </c>
    </row>
    <row r="4343" spans="1:6" x14ac:dyDescent="0.25">
      <c r="A4343" t="s">
        <v>8</v>
      </c>
      <c r="B4343" t="s">
        <v>13</v>
      </c>
      <c r="C4343" t="s">
        <v>27</v>
      </c>
      <c r="D4343" t="s">
        <v>143</v>
      </c>
      <c r="E4343" t="s">
        <v>521</v>
      </c>
      <c r="F4343" t="s">
        <v>2344</v>
      </c>
    </row>
    <row r="4344" spans="1:6" x14ac:dyDescent="0.25">
      <c r="A4344" t="s">
        <v>8</v>
      </c>
      <c r="B4344" t="s">
        <v>13</v>
      </c>
      <c r="C4344" t="s">
        <v>99</v>
      </c>
      <c r="D4344" t="s">
        <v>329</v>
      </c>
      <c r="E4344" t="s">
        <v>657</v>
      </c>
      <c r="F4344" t="s">
        <v>2345</v>
      </c>
    </row>
    <row r="4345" spans="1:6" x14ac:dyDescent="0.25">
      <c r="A4345" t="s">
        <v>8</v>
      </c>
      <c r="B4345" t="s">
        <v>13</v>
      </c>
      <c r="C4345" t="s">
        <v>84</v>
      </c>
      <c r="D4345" t="s">
        <v>284</v>
      </c>
      <c r="E4345" t="s">
        <v>618</v>
      </c>
      <c r="F4345" t="s">
        <v>2346</v>
      </c>
    </row>
    <row r="4346" spans="1:6" x14ac:dyDescent="0.25">
      <c r="A4346" t="s">
        <v>8</v>
      </c>
      <c r="B4346" t="s">
        <v>13</v>
      </c>
      <c r="C4346" t="s">
        <v>38</v>
      </c>
      <c r="D4346" t="s">
        <v>174</v>
      </c>
      <c r="E4346" t="s">
        <v>550</v>
      </c>
      <c r="F4346" t="s">
        <v>985</v>
      </c>
    </row>
    <row r="4347" spans="1:6" x14ac:dyDescent="0.25">
      <c r="A4347" t="s">
        <v>8</v>
      </c>
      <c r="B4347" t="s">
        <v>13</v>
      </c>
      <c r="C4347" t="s">
        <v>57</v>
      </c>
      <c r="D4347" t="s">
        <v>324</v>
      </c>
      <c r="E4347" t="s">
        <v>653</v>
      </c>
      <c r="F4347" t="s">
        <v>1636</v>
      </c>
    </row>
    <row r="4348" spans="1:6" x14ac:dyDescent="0.25">
      <c r="A4348" t="s">
        <v>8</v>
      </c>
      <c r="B4348" t="s">
        <v>13</v>
      </c>
      <c r="C4348" t="s">
        <v>90</v>
      </c>
      <c r="D4348" t="s">
        <v>305</v>
      </c>
      <c r="E4348" t="s">
        <v>638</v>
      </c>
      <c r="F4348" t="s">
        <v>2347</v>
      </c>
    </row>
    <row r="4349" spans="1:6" x14ac:dyDescent="0.25">
      <c r="A4349" t="s">
        <v>8</v>
      </c>
      <c r="B4349" t="s">
        <v>13</v>
      </c>
      <c r="C4349" t="s">
        <v>51</v>
      </c>
      <c r="D4349" t="s">
        <v>181</v>
      </c>
      <c r="E4349" t="s">
        <v>556</v>
      </c>
      <c r="F4349" t="s">
        <v>2082</v>
      </c>
    </row>
    <row r="4350" spans="1:6" x14ac:dyDescent="0.25">
      <c r="A4350" t="s">
        <v>8</v>
      </c>
      <c r="B4350" t="s">
        <v>13</v>
      </c>
      <c r="C4350" t="s">
        <v>29</v>
      </c>
      <c r="D4350" t="s">
        <v>356</v>
      </c>
      <c r="E4350" t="s">
        <v>683</v>
      </c>
      <c r="F4350" t="s">
        <v>2348</v>
      </c>
    </row>
    <row r="4351" spans="1:6" x14ac:dyDescent="0.25">
      <c r="A4351" t="s">
        <v>8</v>
      </c>
      <c r="B4351" t="s">
        <v>13</v>
      </c>
      <c r="C4351" t="s">
        <v>106</v>
      </c>
      <c r="D4351" t="s">
        <v>372</v>
      </c>
      <c r="E4351" t="s">
        <v>698</v>
      </c>
      <c r="F4351" t="s">
        <v>2349</v>
      </c>
    </row>
    <row r="4352" spans="1:6" x14ac:dyDescent="0.25">
      <c r="A4352" t="s">
        <v>8</v>
      </c>
      <c r="B4352" t="s">
        <v>13</v>
      </c>
      <c r="C4352" t="s">
        <v>27</v>
      </c>
      <c r="D4352" t="s">
        <v>427</v>
      </c>
      <c r="E4352" t="s">
        <v>746</v>
      </c>
      <c r="F4352" t="s">
        <v>2350</v>
      </c>
    </row>
    <row r="4353" spans="1:6" x14ac:dyDescent="0.25">
      <c r="A4353" t="s">
        <v>8</v>
      </c>
      <c r="B4353" t="s">
        <v>13</v>
      </c>
      <c r="C4353" t="s">
        <v>93</v>
      </c>
      <c r="D4353" t="s">
        <v>374</v>
      </c>
      <c r="E4353" t="s">
        <v>700</v>
      </c>
      <c r="F4353" t="s">
        <v>1827</v>
      </c>
    </row>
    <row r="4354" spans="1:6" x14ac:dyDescent="0.25">
      <c r="A4354" t="s">
        <v>8</v>
      </c>
      <c r="B4354" t="s">
        <v>13</v>
      </c>
      <c r="C4354" t="s">
        <v>26</v>
      </c>
      <c r="D4354" t="s">
        <v>142</v>
      </c>
      <c r="E4354" t="s">
        <v>520</v>
      </c>
      <c r="F4354" t="s">
        <v>2351</v>
      </c>
    </row>
    <row r="4355" spans="1:6" x14ac:dyDescent="0.25">
      <c r="A4355" t="s">
        <v>8</v>
      </c>
      <c r="B4355" t="s">
        <v>13</v>
      </c>
      <c r="C4355" t="s">
        <v>62</v>
      </c>
      <c r="D4355" t="s">
        <v>212</v>
      </c>
      <c r="E4355" t="s">
        <v>581</v>
      </c>
      <c r="F4355" t="s">
        <v>2352</v>
      </c>
    </row>
    <row r="4356" spans="1:6" x14ac:dyDescent="0.25">
      <c r="A4356" t="s">
        <v>8</v>
      </c>
      <c r="B4356" t="s">
        <v>13</v>
      </c>
      <c r="C4356" t="s">
        <v>35</v>
      </c>
      <c r="D4356" t="s">
        <v>155</v>
      </c>
      <c r="E4356" t="s">
        <v>532</v>
      </c>
      <c r="F4356" t="s">
        <v>1735</v>
      </c>
    </row>
    <row r="4357" spans="1:6" x14ac:dyDescent="0.25">
      <c r="A4357" t="s">
        <v>8</v>
      </c>
      <c r="B4357" t="s">
        <v>13</v>
      </c>
      <c r="C4357" t="s">
        <v>31</v>
      </c>
      <c r="D4357" t="s">
        <v>313</v>
      </c>
      <c r="E4357" t="s">
        <v>533</v>
      </c>
      <c r="F4357" t="s">
        <v>2353</v>
      </c>
    </row>
    <row r="4358" spans="1:6" x14ac:dyDescent="0.25">
      <c r="A4358" t="s">
        <v>8</v>
      </c>
      <c r="B4358" t="s">
        <v>13</v>
      </c>
      <c r="C4358" t="s">
        <v>27</v>
      </c>
      <c r="D4358" t="s">
        <v>151</v>
      </c>
      <c r="E4358" t="s">
        <v>528</v>
      </c>
      <c r="F4358" t="s">
        <v>1402</v>
      </c>
    </row>
    <row r="4359" spans="1:6" x14ac:dyDescent="0.25">
      <c r="A4359" t="s">
        <v>8</v>
      </c>
      <c r="B4359" t="s">
        <v>13</v>
      </c>
      <c r="C4359" t="s">
        <v>47</v>
      </c>
      <c r="D4359" t="s">
        <v>173</v>
      </c>
      <c r="E4359" t="s">
        <v>549</v>
      </c>
      <c r="F4359" t="s">
        <v>2354</v>
      </c>
    </row>
    <row r="4360" spans="1:6" x14ac:dyDescent="0.25">
      <c r="A4360" t="s">
        <v>8</v>
      </c>
      <c r="B4360" t="s">
        <v>13</v>
      </c>
      <c r="C4360" t="s">
        <v>46</v>
      </c>
      <c r="D4360" t="s">
        <v>172</v>
      </c>
      <c r="E4360" t="s">
        <v>548</v>
      </c>
      <c r="F4360" t="s">
        <v>2228</v>
      </c>
    </row>
    <row r="4361" spans="1:6" x14ac:dyDescent="0.25">
      <c r="A4361" t="s">
        <v>8</v>
      </c>
      <c r="B4361" t="s">
        <v>13</v>
      </c>
      <c r="C4361" t="s">
        <v>95</v>
      </c>
      <c r="D4361" t="s">
        <v>336</v>
      </c>
      <c r="E4361" t="s">
        <v>663</v>
      </c>
      <c r="F4361" t="s">
        <v>2355</v>
      </c>
    </row>
    <row r="4362" spans="1:6" x14ac:dyDescent="0.25">
      <c r="A4362" t="s">
        <v>8</v>
      </c>
      <c r="B4362" t="s">
        <v>13</v>
      </c>
      <c r="C4362" t="s">
        <v>27</v>
      </c>
      <c r="D4362" t="s">
        <v>195</v>
      </c>
      <c r="E4362" t="s">
        <v>568</v>
      </c>
      <c r="F4362" t="s">
        <v>2356</v>
      </c>
    </row>
    <row r="4363" spans="1:6" x14ac:dyDescent="0.25">
      <c r="A4363" t="s">
        <v>8</v>
      </c>
      <c r="B4363" t="s">
        <v>13</v>
      </c>
      <c r="C4363" t="s">
        <v>41</v>
      </c>
      <c r="D4363" t="s">
        <v>293</v>
      </c>
      <c r="E4363" t="s">
        <v>626</v>
      </c>
      <c r="F4363" t="s">
        <v>2357</v>
      </c>
    </row>
    <row r="4364" spans="1:6" x14ac:dyDescent="0.25">
      <c r="A4364" t="s">
        <v>8</v>
      </c>
      <c r="B4364" t="s">
        <v>13</v>
      </c>
      <c r="C4364" t="s">
        <v>51</v>
      </c>
      <c r="D4364" t="s">
        <v>300</v>
      </c>
      <c r="E4364" t="s">
        <v>633</v>
      </c>
      <c r="F4364" t="s">
        <v>2358</v>
      </c>
    </row>
    <row r="4365" spans="1:6" x14ac:dyDescent="0.25">
      <c r="A4365" t="s">
        <v>8</v>
      </c>
      <c r="B4365" t="s">
        <v>13</v>
      </c>
      <c r="C4365" t="s">
        <v>26</v>
      </c>
      <c r="D4365" t="s">
        <v>297</v>
      </c>
      <c r="E4365" t="s">
        <v>630</v>
      </c>
      <c r="F4365" t="s">
        <v>2359</v>
      </c>
    </row>
    <row r="4366" spans="1:6" x14ac:dyDescent="0.25">
      <c r="A4366" t="s">
        <v>8</v>
      </c>
      <c r="B4366" t="s">
        <v>13</v>
      </c>
      <c r="C4366" t="s">
        <v>26</v>
      </c>
      <c r="D4366" t="s">
        <v>180</v>
      </c>
      <c r="E4366" t="s">
        <v>555</v>
      </c>
      <c r="F4366" t="s">
        <v>2360</v>
      </c>
    </row>
    <row r="4367" spans="1:6" x14ac:dyDescent="0.25">
      <c r="A4367" t="s">
        <v>8</v>
      </c>
      <c r="B4367" t="s">
        <v>13</v>
      </c>
      <c r="C4367" t="s">
        <v>34</v>
      </c>
      <c r="D4367" t="s">
        <v>428</v>
      </c>
      <c r="E4367" t="s">
        <v>747</v>
      </c>
      <c r="F4367" t="s">
        <v>945</v>
      </c>
    </row>
    <row r="4368" spans="1:6" x14ac:dyDescent="0.25">
      <c r="A4368" t="s">
        <v>8</v>
      </c>
      <c r="B4368" t="s">
        <v>13</v>
      </c>
      <c r="C4368" t="s">
        <v>111</v>
      </c>
      <c r="D4368" t="s">
        <v>391</v>
      </c>
      <c r="E4368" t="s">
        <v>715</v>
      </c>
      <c r="F4368" t="s">
        <v>1598</v>
      </c>
    </row>
    <row r="4369" spans="1:6" x14ac:dyDescent="0.25">
      <c r="A4369" t="s">
        <v>8</v>
      </c>
      <c r="B4369" t="s">
        <v>13</v>
      </c>
      <c r="C4369" t="s">
        <v>57</v>
      </c>
      <c r="D4369" t="s">
        <v>340</v>
      </c>
      <c r="E4369" t="s">
        <v>667</v>
      </c>
      <c r="F4369" t="s">
        <v>2361</v>
      </c>
    </row>
    <row r="4370" spans="1:6" x14ac:dyDescent="0.25">
      <c r="A4370" t="s">
        <v>8</v>
      </c>
      <c r="B4370" t="s">
        <v>13</v>
      </c>
      <c r="C4370" t="s">
        <v>112</v>
      </c>
      <c r="D4370" t="s">
        <v>395</v>
      </c>
      <c r="E4370" t="s">
        <v>719</v>
      </c>
      <c r="F4370" t="s">
        <v>2362</v>
      </c>
    </row>
    <row r="4371" spans="1:6" x14ac:dyDescent="0.25">
      <c r="A4371" t="s">
        <v>8</v>
      </c>
      <c r="B4371" t="s">
        <v>13</v>
      </c>
      <c r="C4371" t="s">
        <v>34</v>
      </c>
      <c r="D4371" t="s">
        <v>154</v>
      </c>
      <c r="E4371" t="s">
        <v>531</v>
      </c>
      <c r="F4371" t="s">
        <v>2363</v>
      </c>
    </row>
    <row r="4372" spans="1:6" x14ac:dyDescent="0.25">
      <c r="A4372" t="s">
        <v>8</v>
      </c>
      <c r="B4372" t="s">
        <v>13</v>
      </c>
      <c r="C4372" t="s">
        <v>82</v>
      </c>
      <c r="D4372" t="s">
        <v>339</v>
      </c>
      <c r="E4372" t="s">
        <v>666</v>
      </c>
      <c r="F4372" t="s">
        <v>2364</v>
      </c>
    </row>
    <row r="4373" spans="1:6" x14ac:dyDescent="0.25">
      <c r="A4373" t="s">
        <v>8</v>
      </c>
      <c r="B4373" t="s">
        <v>13</v>
      </c>
      <c r="C4373" t="s">
        <v>56</v>
      </c>
      <c r="D4373" t="s">
        <v>399</v>
      </c>
      <c r="E4373" t="s">
        <v>722</v>
      </c>
      <c r="F4373" t="s">
        <v>2309</v>
      </c>
    </row>
    <row r="4374" spans="1:6" x14ac:dyDescent="0.25">
      <c r="A4374" t="s">
        <v>8</v>
      </c>
      <c r="B4374" t="s">
        <v>13</v>
      </c>
      <c r="C4374" t="s">
        <v>68</v>
      </c>
      <c r="D4374" t="s">
        <v>433</v>
      </c>
      <c r="E4374" t="s">
        <v>752</v>
      </c>
      <c r="F4374" t="s">
        <v>2365</v>
      </c>
    </row>
    <row r="4375" spans="1:6" x14ac:dyDescent="0.25">
      <c r="A4375" t="s">
        <v>8</v>
      </c>
      <c r="B4375" t="s">
        <v>13</v>
      </c>
      <c r="C4375" t="s">
        <v>101</v>
      </c>
      <c r="D4375" t="s">
        <v>343</v>
      </c>
      <c r="E4375" t="s">
        <v>670</v>
      </c>
      <c r="F4375" t="s">
        <v>2366</v>
      </c>
    </row>
    <row r="4376" spans="1:6" x14ac:dyDescent="0.25">
      <c r="A4376" t="s">
        <v>8</v>
      </c>
      <c r="B4376" t="s">
        <v>13</v>
      </c>
      <c r="C4376" t="s">
        <v>27</v>
      </c>
      <c r="D4376" t="s">
        <v>245</v>
      </c>
      <c r="E4376" t="s">
        <v>519</v>
      </c>
      <c r="F4376" t="s">
        <v>2367</v>
      </c>
    </row>
    <row r="4377" spans="1:6" x14ac:dyDescent="0.25">
      <c r="A4377" t="s">
        <v>8</v>
      </c>
      <c r="B4377" t="s">
        <v>13</v>
      </c>
      <c r="C4377" t="s">
        <v>86</v>
      </c>
      <c r="D4377" t="s">
        <v>375</v>
      </c>
      <c r="E4377" t="s">
        <v>701</v>
      </c>
      <c r="F4377" t="s">
        <v>2310</v>
      </c>
    </row>
    <row r="4378" spans="1:6" x14ac:dyDescent="0.25">
      <c r="A4378" t="s">
        <v>8</v>
      </c>
      <c r="B4378" t="s">
        <v>13</v>
      </c>
      <c r="C4378" t="s">
        <v>28</v>
      </c>
      <c r="D4378" t="s">
        <v>382</v>
      </c>
      <c r="E4378" t="s">
        <v>707</v>
      </c>
      <c r="F4378" t="s">
        <v>2368</v>
      </c>
    </row>
    <row r="4379" spans="1:6" x14ac:dyDescent="0.25">
      <c r="A4379" t="s">
        <v>8</v>
      </c>
      <c r="B4379" t="s">
        <v>13</v>
      </c>
      <c r="C4379" t="s">
        <v>104</v>
      </c>
      <c r="D4379" t="s">
        <v>358</v>
      </c>
      <c r="E4379" t="s">
        <v>685</v>
      </c>
      <c r="F4379" t="s">
        <v>2369</v>
      </c>
    </row>
    <row r="4380" spans="1:6" x14ac:dyDescent="0.25">
      <c r="A4380" t="s">
        <v>8</v>
      </c>
      <c r="B4380" t="s">
        <v>13</v>
      </c>
      <c r="C4380" t="s">
        <v>83</v>
      </c>
      <c r="D4380" t="s">
        <v>322</v>
      </c>
      <c r="E4380" t="s">
        <v>651</v>
      </c>
      <c r="F4380" t="s">
        <v>1350</v>
      </c>
    </row>
    <row r="4381" spans="1:6" x14ac:dyDescent="0.25">
      <c r="A4381" t="s">
        <v>8</v>
      </c>
      <c r="B4381" t="s">
        <v>13</v>
      </c>
      <c r="C4381" t="s">
        <v>43</v>
      </c>
      <c r="D4381" t="s">
        <v>396</v>
      </c>
      <c r="E4381" t="s">
        <v>720</v>
      </c>
      <c r="F4381" t="s">
        <v>1741</v>
      </c>
    </row>
    <row r="4382" spans="1:6" x14ac:dyDescent="0.25">
      <c r="A4382" t="s">
        <v>8</v>
      </c>
      <c r="B4382" t="s">
        <v>13</v>
      </c>
      <c r="C4382" t="s">
        <v>51</v>
      </c>
      <c r="D4382" t="s">
        <v>392</v>
      </c>
      <c r="E4382" t="s">
        <v>716</v>
      </c>
      <c r="F4382" t="s">
        <v>2370</v>
      </c>
    </row>
    <row r="4383" spans="1:6" x14ac:dyDescent="0.25">
      <c r="A4383" t="s">
        <v>8</v>
      </c>
      <c r="B4383" t="s">
        <v>13</v>
      </c>
      <c r="C4383" t="s">
        <v>56</v>
      </c>
      <c r="D4383" t="s">
        <v>346</v>
      </c>
      <c r="E4383" t="s">
        <v>673</v>
      </c>
      <c r="F4383" t="s">
        <v>1179</v>
      </c>
    </row>
    <row r="4384" spans="1:6" x14ac:dyDescent="0.25">
      <c r="A4384" t="s">
        <v>8</v>
      </c>
      <c r="B4384" t="s">
        <v>13</v>
      </c>
      <c r="C4384" t="s">
        <v>95</v>
      </c>
      <c r="D4384" t="s">
        <v>400</v>
      </c>
      <c r="E4384" t="s">
        <v>723</v>
      </c>
      <c r="F4384" t="s">
        <v>1353</v>
      </c>
    </row>
    <row r="4385" spans="1:6" x14ac:dyDescent="0.25">
      <c r="A4385" t="s">
        <v>8</v>
      </c>
      <c r="B4385" t="s">
        <v>13</v>
      </c>
      <c r="C4385" t="s">
        <v>22</v>
      </c>
      <c r="D4385" t="s">
        <v>138</v>
      </c>
      <c r="E4385" t="s">
        <v>516</v>
      </c>
      <c r="F4385" t="s">
        <v>2371</v>
      </c>
    </row>
    <row r="4386" spans="1:6" x14ac:dyDescent="0.25">
      <c r="A4386" t="s">
        <v>8</v>
      </c>
      <c r="B4386" t="s">
        <v>13</v>
      </c>
      <c r="C4386" t="s">
        <v>56</v>
      </c>
      <c r="D4386" t="s">
        <v>187</v>
      </c>
      <c r="E4386" t="s">
        <v>561</v>
      </c>
      <c r="F4386" t="s">
        <v>2372</v>
      </c>
    </row>
    <row r="4387" spans="1:6" x14ac:dyDescent="0.25">
      <c r="A4387" t="s">
        <v>8</v>
      </c>
      <c r="B4387" t="s">
        <v>13</v>
      </c>
      <c r="C4387" t="s">
        <v>76</v>
      </c>
      <c r="D4387" t="s">
        <v>430</v>
      </c>
      <c r="E4387" t="s">
        <v>749</v>
      </c>
      <c r="F4387" t="s">
        <v>2372</v>
      </c>
    </row>
    <row r="4388" spans="1:6" x14ac:dyDescent="0.25">
      <c r="A4388" t="s">
        <v>8</v>
      </c>
      <c r="B4388" t="s">
        <v>13</v>
      </c>
      <c r="C4388" t="s">
        <v>26</v>
      </c>
      <c r="D4388" t="s">
        <v>369</v>
      </c>
      <c r="E4388" t="s">
        <v>695</v>
      </c>
      <c r="F4388" t="s">
        <v>2373</v>
      </c>
    </row>
    <row r="4389" spans="1:6" x14ac:dyDescent="0.25">
      <c r="A4389" t="s">
        <v>8</v>
      </c>
      <c r="B4389" t="s">
        <v>13</v>
      </c>
      <c r="C4389" t="s">
        <v>80</v>
      </c>
      <c r="D4389" t="s">
        <v>361</v>
      </c>
      <c r="E4389" t="s">
        <v>688</v>
      </c>
      <c r="F4389" t="s">
        <v>1303</v>
      </c>
    </row>
    <row r="4390" spans="1:6" x14ac:dyDescent="0.25">
      <c r="A4390" t="s">
        <v>8</v>
      </c>
      <c r="B4390" t="s">
        <v>13</v>
      </c>
      <c r="C4390" t="s">
        <v>23</v>
      </c>
      <c r="D4390" t="s">
        <v>139</v>
      </c>
      <c r="E4390" t="s">
        <v>517</v>
      </c>
      <c r="F4390" t="s">
        <v>2374</v>
      </c>
    </row>
    <row r="4391" spans="1:6" x14ac:dyDescent="0.25">
      <c r="A4391" t="s">
        <v>8</v>
      </c>
      <c r="B4391" t="s">
        <v>13</v>
      </c>
      <c r="C4391" t="s">
        <v>111</v>
      </c>
      <c r="D4391" t="s">
        <v>394</v>
      </c>
      <c r="E4391" t="s">
        <v>718</v>
      </c>
      <c r="F4391" t="s">
        <v>1003</v>
      </c>
    </row>
    <row r="4392" spans="1:6" x14ac:dyDescent="0.25">
      <c r="A4392" t="s">
        <v>8</v>
      </c>
      <c r="B4392" t="s">
        <v>13</v>
      </c>
      <c r="C4392" t="s">
        <v>28</v>
      </c>
      <c r="D4392" t="s">
        <v>429</v>
      </c>
      <c r="E4392" t="s">
        <v>748</v>
      </c>
      <c r="F4392" t="s">
        <v>2375</v>
      </c>
    </row>
    <row r="4393" spans="1:6" x14ac:dyDescent="0.25">
      <c r="A4393" t="s">
        <v>8</v>
      </c>
      <c r="B4393" t="s">
        <v>13</v>
      </c>
      <c r="C4393" t="s">
        <v>58</v>
      </c>
      <c r="D4393" t="s">
        <v>417</v>
      </c>
      <c r="E4393" t="s">
        <v>738</v>
      </c>
      <c r="F4393" t="s">
        <v>2376</v>
      </c>
    </row>
    <row r="4394" spans="1:6" x14ac:dyDescent="0.25">
      <c r="A4394" t="s">
        <v>8</v>
      </c>
      <c r="B4394" t="s">
        <v>13</v>
      </c>
      <c r="C4394" t="s">
        <v>24</v>
      </c>
      <c r="D4394" t="s">
        <v>140</v>
      </c>
      <c r="E4394" t="s">
        <v>518</v>
      </c>
      <c r="F4394" t="s">
        <v>1527</v>
      </c>
    </row>
    <row r="4395" spans="1:6" x14ac:dyDescent="0.25">
      <c r="A4395" t="s">
        <v>8</v>
      </c>
      <c r="B4395" t="s">
        <v>13</v>
      </c>
      <c r="C4395" t="s">
        <v>85</v>
      </c>
      <c r="D4395" t="s">
        <v>283</v>
      </c>
      <c r="E4395" t="s">
        <v>617</v>
      </c>
      <c r="F4395" t="s">
        <v>1247</v>
      </c>
    </row>
    <row r="4396" spans="1:6" x14ac:dyDescent="0.25">
      <c r="A4396" t="s">
        <v>8</v>
      </c>
      <c r="B4396" t="s">
        <v>13</v>
      </c>
      <c r="C4396" t="s">
        <v>83</v>
      </c>
      <c r="D4396" t="s">
        <v>281</v>
      </c>
      <c r="E4396" t="s">
        <v>615</v>
      </c>
      <c r="F4396" t="s">
        <v>1305</v>
      </c>
    </row>
    <row r="4397" spans="1:6" x14ac:dyDescent="0.25">
      <c r="A4397" t="s">
        <v>8</v>
      </c>
      <c r="B4397" t="s">
        <v>13</v>
      </c>
      <c r="C4397" t="s">
        <v>23</v>
      </c>
      <c r="D4397" t="s">
        <v>304</v>
      </c>
      <c r="E4397" t="s">
        <v>637</v>
      </c>
      <c r="F4397" t="s">
        <v>2377</v>
      </c>
    </row>
    <row r="4398" spans="1:6" x14ac:dyDescent="0.25">
      <c r="A4398" t="s">
        <v>8</v>
      </c>
      <c r="B4398" t="s">
        <v>13</v>
      </c>
      <c r="C4398" t="s">
        <v>80</v>
      </c>
      <c r="D4398" t="s">
        <v>335</v>
      </c>
      <c r="E4398" t="s">
        <v>662</v>
      </c>
      <c r="F4398" t="s">
        <v>1130</v>
      </c>
    </row>
    <row r="4399" spans="1:6" x14ac:dyDescent="0.25">
      <c r="A4399" t="s">
        <v>8</v>
      </c>
      <c r="B4399" t="s">
        <v>13</v>
      </c>
      <c r="C4399" t="s">
        <v>24</v>
      </c>
      <c r="D4399" t="s">
        <v>327</v>
      </c>
      <c r="E4399" t="s">
        <v>656</v>
      </c>
      <c r="F4399" t="s">
        <v>2378</v>
      </c>
    </row>
    <row r="4400" spans="1:6" x14ac:dyDescent="0.25">
      <c r="A4400" t="s">
        <v>8</v>
      </c>
      <c r="B4400" t="s">
        <v>13</v>
      </c>
      <c r="C4400" t="s">
        <v>57</v>
      </c>
      <c r="D4400" t="s">
        <v>348</v>
      </c>
      <c r="E4400" t="s">
        <v>675</v>
      </c>
      <c r="F4400" t="s">
        <v>2379</v>
      </c>
    </row>
    <row r="4401" spans="1:6" x14ac:dyDescent="0.25">
      <c r="A4401" t="s">
        <v>8</v>
      </c>
      <c r="B4401" t="s">
        <v>13</v>
      </c>
      <c r="C4401" t="s">
        <v>61</v>
      </c>
      <c r="D4401" t="s">
        <v>334</v>
      </c>
      <c r="E4401" t="s">
        <v>661</v>
      </c>
      <c r="F4401" t="s">
        <v>1067</v>
      </c>
    </row>
    <row r="4402" spans="1:6" x14ac:dyDescent="0.25">
      <c r="A4402" t="s">
        <v>8</v>
      </c>
      <c r="B4402" t="s">
        <v>13</v>
      </c>
      <c r="C4402" t="s">
        <v>22</v>
      </c>
      <c r="D4402" t="s">
        <v>302</v>
      </c>
      <c r="E4402" t="s">
        <v>635</v>
      </c>
      <c r="F4402" t="s">
        <v>2380</v>
      </c>
    </row>
    <row r="4403" spans="1:6" x14ac:dyDescent="0.25">
      <c r="A4403" t="s">
        <v>8</v>
      </c>
      <c r="B4403" t="s">
        <v>13</v>
      </c>
      <c r="C4403" t="s">
        <v>107</v>
      </c>
      <c r="D4403" t="s">
        <v>376</v>
      </c>
      <c r="E4403" t="s">
        <v>702</v>
      </c>
      <c r="F4403" t="s">
        <v>2381</v>
      </c>
    </row>
    <row r="4404" spans="1:6" x14ac:dyDescent="0.25">
      <c r="A4404" t="s">
        <v>8</v>
      </c>
      <c r="B4404" t="s">
        <v>13</v>
      </c>
      <c r="C4404" t="s">
        <v>45</v>
      </c>
      <c r="D4404" t="s">
        <v>390</v>
      </c>
      <c r="E4404" t="s">
        <v>714</v>
      </c>
      <c r="F4404" t="s">
        <v>1483</v>
      </c>
    </row>
    <row r="4405" spans="1:6" x14ac:dyDescent="0.25">
      <c r="A4405" t="s">
        <v>8</v>
      </c>
      <c r="B4405" t="s">
        <v>13</v>
      </c>
      <c r="C4405" t="s">
        <v>22</v>
      </c>
      <c r="D4405" t="s">
        <v>426</v>
      </c>
      <c r="E4405" t="s">
        <v>745</v>
      </c>
      <c r="F4405" t="s">
        <v>1483</v>
      </c>
    </row>
    <row r="4406" spans="1:6" x14ac:dyDescent="0.25">
      <c r="A4406" t="s">
        <v>8</v>
      </c>
      <c r="B4406" t="s">
        <v>13</v>
      </c>
      <c r="C4406" t="s">
        <v>108</v>
      </c>
      <c r="D4406" t="s">
        <v>377</v>
      </c>
      <c r="E4406" t="s">
        <v>703</v>
      </c>
      <c r="F4406" t="s">
        <v>1424</v>
      </c>
    </row>
    <row r="4407" spans="1:6" x14ac:dyDescent="0.25">
      <c r="A4407" t="s">
        <v>8</v>
      </c>
      <c r="B4407" t="s">
        <v>13</v>
      </c>
      <c r="C4407" t="s">
        <v>59</v>
      </c>
      <c r="D4407" t="s">
        <v>285</v>
      </c>
      <c r="E4407" t="s">
        <v>619</v>
      </c>
      <c r="F4407" t="s">
        <v>1485</v>
      </c>
    </row>
    <row r="4408" spans="1:6" x14ac:dyDescent="0.25">
      <c r="A4408" t="s">
        <v>8</v>
      </c>
      <c r="B4408" t="s">
        <v>13</v>
      </c>
      <c r="C4408" t="s">
        <v>59</v>
      </c>
      <c r="D4408" t="s">
        <v>384</v>
      </c>
      <c r="E4408" t="s">
        <v>709</v>
      </c>
      <c r="F4408" t="s">
        <v>1426</v>
      </c>
    </row>
    <row r="4409" spans="1:6" x14ac:dyDescent="0.25">
      <c r="A4409" t="s">
        <v>8</v>
      </c>
      <c r="B4409" t="s">
        <v>13</v>
      </c>
      <c r="C4409" t="s">
        <v>22</v>
      </c>
      <c r="D4409" t="s">
        <v>401</v>
      </c>
      <c r="E4409" t="s">
        <v>724</v>
      </c>
      <c r="F4409" t="s">
        <v>1857</v>
      </c>
    </row>
    <row r="4410" spans="1:6" x14ac:dyDescent="0.25">
      <c r="A4410" t="s">
        <v>8</v>
      </c>
      <c r="B4410" t="s">
        <v>13</v>
      </c>
      <c r="C4410" t="s">
        <v>109</v>
      </c>
      <c r="D4410" t="s">
        <v>383</v>
      </c>
      <c r="E4410" t="s">
        <v>708</v>
      </c>
      <c r="F4410" t="s">
        <v>2382</v>
      </c>
    </row>
    <row r="4411" spans="1:6" x14ac:dyDescent="0.25">
      <c r="A4411" t="s">
        <v>8</v>
      </c>
      <c r="B4411" t="s">
        <v>13</v>
      </c>
      <c r="C4411" t="s">
        <v>115</v>
      </c>
      <c r="D4411" t="s">
        <v>407</v>
      </c>
      <c r="E4411" t="s">
        <v>730</v>
      </c>
      <c r="F4411" t="s">
        <v>1568</v>
      </c>
    </row>
    <row r="4412" spans="1:6" x14ac:dyDescent="0.25">
      <c r="A4412" t="s">
        <v>8</v>
      </c>
      <c r="B4412" t="s">
        <v>13</v>
      </c>
      <c r="C4412" t="s">
        <v>41</v>
      </c>
      <c r="D4412" t="s">
        <v>164</v>
      </c>
      <c r="E4412" t="s">
        <v>540</v>
      </c>
      <c r="F4412" t="s">
        <v>1072</v>
      </c>
    </row>
    <row r="4413" spans="1:6" x14ac:dyDescent="0.25">
      <c r="A4413" t="s">
        <v>8</v>
      </c>
      <c r="B4413" t="s">
        <v>13</v>
      </c>
      <c r="C4413" t="s">
        <v>30</v>
      </c>
      <c r="D4413" t="s">
        <v>403</v>
      </c>
      <c r="E4413" t="s">
        <v>726</v>
      </c>
      <c r="F4413" t="s">
        <v>1073</v>
      </c>
    </row>
    <row r="4414" spans="1:6" x14ac:dyDescent="0.25">
      <c r="A4414" t="s">
        <v>8</v>
      </c>
      <c r="B4414" t="s">
        <v>13</v>
      </c>
      <c r="C4414" t="s">
        <v>37</v>
      </c>
      <c r="D4414" t="s">
        <v>406</v>
      </c>
      <c r="E4414" t="s">
        <v>729</v>
      </c>
      <c r="F4414" t="s">
        <v>2244</v>
      </c>
    </row>
    <row r="4415" spans="1:6" x14ac:dyDescent="0.25">
      <c r="A4415" t="s">
        <v>8</v>
      </c>
      <c r="B4415" t="s">
        <v>13</v>
      </c>
      <c r="C4415" t="s">
        <v>80</v>
      </c>
      <c r="D4415" t="s">
        <v>268</v>
      </c>
      <c r="E4415" t="s">
        <v>605</v>
      </c>
      <c r="F4415" t="s">
        <v>2037</v>
      </c>
    </row>
    <row r="4416" spans="1:6" x14ac:dyDescent="0.25">
      <c r="A4416" t="s">
        <v>8</v>
      </c>
      <c r="B4416" t="s">
        <v>13</v>
      </c>
      <c r="C4416" t="s">
        <v>30</v>
      </c>
      <c r="D4416" t="s">
        <v>349</v>
      </c>
      <c r="E4416" t="s">
        <v>676</v>
      </c>
      <c r="F4416" t="s">
        <v>919</v>
      </c>
    </row>
    <row r="4417" spans="1:6" x14ac:dyDescent="0.25">
      <c r="A4417" t="s">
        <v>8</v>
      </c>
      <c r="B4417" t="s">
        <v>13</v>
      </c>
      <c r="C4417" t="s">
        <v>45</v>
      </c>
      <c r="D4417" t="s">
        <v>170</v>
      </c>
      <c r="E4417" t="s">
        <v>546</v>
      </c>
      <c r="F4417" t="s">
        <v>1755</v>
      </c>
    </row>
    <row r="4418" spans="1:6" x14ac:dyDescent="0.25">
      <c r="A4418" t="s">
        <v>8</v>
      </c>
      <c r="B4418" t="s">
        <v>13</v>
      </c>
      <c r="C4418" t="s">
        <v>99</v>
      </c>
      <c r="D4418" t="s">
        <v>330</v>
      </c>
      <c r="E4418" t="s">
        <v>658</v>
      </c>
      <c r="F4418" t="s">
        <v>1014</v>
      </c>
    </row>
    <row r="4419" spans="1:6" x14ac:dyDescent="0.25">
      <c r="A4419" t="s">
        <v>8</v>
      </c>
      <c r="B4419" t="s">
        <v>13</v>
      </c>
      <c r="C4419" t="s">
        <v>24</v>
      </c>
      <c r="D4419" t="s">
        <v>364</v>
      </c>
      <c r="E4419" t="s">
        <v>690</v>
      </c>
      <c r="F4419" t="s">
        <v>1197</v>
      </c>
    </row>
    <row r="4420" spans="1:6" x14ac:dyDescent="0.25">
      <c r="A4420" t="s">
        <v>8</v>
      </c>
      <c r="B4420" t="s">
        <v>13</v>
      </c>
      <c r="C4420" t="s">
        <v>56</v>
      </c>
      <c r="D4420" t="s">
        <v>410</v>
      </c>
      <c r="E4420" t="s">
        <v>733</v>
      </c>
      <c r="F4420" t="s">
        <v>1569</v>
      </c>
    </row>
    <row r="4421" spans="1:6" x14ac:dyDescent="0.25">
      <c r="A4421" t="s">
        <v>8</v>
      </c>
      <c r="B4421" t="s">
        <v>13</v>
      </c>
      <c r="C4421" t="s">
        <v>68</v>
      </c>
      <c r="D4421" t="s">
        <v>273</v>
      </c>
      <c r="E4421" t="s">
        <v>609</v>
      </c>
      <c r="F4421" t="s">
        <v>2245</v>
      </c>
    </row>
    <row r="4422" spans="1:6" x14ac:dyDescent="0.25">
      <c r="A4422" t="s">
        <v>8</v>
      </c>
      <c r="B4422" t="s">
        <v>13</v>
      </c>
      <c r="C4422" t="s">
        <v>24</v>
      </c>
      <c r="D4422" t="s">
        <v>362</v>
      </c>
      <c r="E4422" t="s">
        <v>689</v>
      </c>
      <c r="F4422" t="s">
        <v>1313</v>
      </c>
    </row>
    <row r="4423" spans="1:6" x14ac:dyDescent="0.25">
      <c r="A4423" t="s">
        <v>8</v>
      </c>
      <c r="B4423" t="s">
        <v>13</v>
      </c>
      <c r="C4423" t="s">
        <v>85</v>
      </c>
      <c r="D4423" t="s">
        <v>351</v>
      </c>
      <c r="E4423" t="s">
        <v>678</v>
      </c>
      <c r="F4423" t="s">
        <v>861</v>
      </c>
    </row>
    <row r="4424" spans="1:6" x14ac:dyDescent="0.25">
      <c r="A4424" t="s">
        <v>8</v>
      </c>
      <c r="B4424" t="s">
        <v>13</v>
      </c>
      <c r="C4424" t="s">
        <v>61</v>
      </c>
      <c r="D4424" t="s">
        <v>320</v>
      </c>
      <c r="E4424" t="s">
        <v>649</v>
      </c>
      <c r="F4424" t="s">
        <v>1202</v>
      </c>
    </row>
    <row r="4425" spans="1:6" x14ac:dyDescent="0.25">
      <c r="A4425" t="s">
        <v>8</v>
      </c>
      <c r="B4425" t="s">
        <v>13</v>
      </c>
      <c r="C4425" t="s">
        <v>43</v>
      </c>
      <c r="D4425" t="s">
        <v>319</v>
      </c>
      <c r="E4425" t="s">
        <v>622</v>
      </c>
      <c r="F4425" t="s">
        <v>965</v>
      </c>
    </row>
    <row r="4426" spans="1:6" x14ac:dyDescent="0.25">
      <c r="A4426" t="s">
        <v>8</v>
      </c>
      <c r="B4426" t="s">
        <v>13</v>
      </c>
      <c r="C4426" t="s">
        <v>45</v>
      </c>
      <c r="D4426" t="s">
        <v>378</v>
      </c>
      <c r="E4426" t="s">
        <v>704</v>
      </c>
      <c r="F4426" t="s">
        <v>1205</v>
      </c>
    </row>
    <row r="4427" spans="1:6" x14ac:dyDescent="0.25">
      <c r="A4427" t="s">
        <v>8</v>
      </c>
      <c r="B4427" t="s">
        <v>13</v>
      </c>
      <c r="C4427" t="s">
        <v>94</v>
      </c>
      <c r="D4427" t="s">
        <v>314</v>
      </c>
      <c r="E4427" t="s">
        <v>645</v>
      </c>
      <c r="F4427" t="s">
        <v>1918</v>
      </c>
    </row>
    <row r="4428" spans="1:6" x14ac:dyDescent="0.25">
      <c r="A4428" t="s">
        <v>8</v>
      </c>
      <c r="B4428" t="s">
        <v>13</v>
      </c>
      <c r="C4428" t="s">
        <v>28</v>
      </c>
      <c r="D4428" t="s">
        <v>425</v>
      </c>
      <c r="E4428" t="s">
        <v>744</v>
      </c>
      <c r="F4428" t="s">
        <v>1264</v>
      </c>
    </row>
    <row r="4429" spans="1:6" x14ac:dyDescent="0.25">
      <c r="A4429" t="s">
        <v>8</v>
      </c>
      <c r="B4429" t="s">
        <v>13</v>
      </c>
      <c r="C4429" t="s">
        <v>33</v>
      </c>
      <c r="D4429" t="s">
        <v>153</v>
      </c>
      <c r="E4429" t="s">
        <v>530</v>
      </c>
      <c r="F4429" t="s">
        <v>1264</v>
      </c>
    </row>
    <row r="4430" spans="1:6" x14ac:dyDescent="0.25">
      <c r="A4430" t="s">
        <v>8</v>
      </c>
      <c r="B4430" t="s">
        <v>13</v>
      </c>
      <c r="C4430" t="s">
        <v>22</v>
      </c>
      <c r="D4430" t="s">
        <v>345</v>
      </c>
      <c r="E4430" t="s">
        <v>672</v>
      </c>
      <c r="F4430" t="s">
        <v>866</v>
      </c>
    </row>
    <row r="4431" spans="1:6" x14ac:dyDescent="0.25">
      <c r="A4431" t="s">
        <v>8</v>
      </c>
      <c r="B4431" t="s">
        <v>13</v>
      </c>
      <c r="C4431" t="s">
        <v>22</v>
      </c>
      <c r="D4431" t="s">
        <v>398</v>
      </c>
      <c r="E4431" t="s">
        <v>672</v>
      </c>
      <c r="F4431" t="s">
        <v>866</v>
      </c>
    </row>
    <row r="4432" spans="1:6" x14ac:dyDescent="0.25">
      <c r="A4432" t="s">
        <v>8</v>
      </c>
      <c r="B4432" t="s">
        <v>13</v>
      </c>
      <c r="C4432" t="s">
        <v>118</v>
      </c>
      <c r="D4432" t="s">
        <v>416</v>
      </c>
      <c r="E4432" t="s">
        <v>737</v>
      </c>
      <c r="F4432" t="s">
        <v>1372</v>
      </c>
    </row>
    <row r="4433" spans="1:6" x14ac:dyDescent="0.25">
      <c r="A4433" t="s">
        <v>8</v>
      </c>
      <c r="B4433" t="s">
        <v>13</v>
      </c>
      <c r="C4433" t="s">
        <v>38</v>
      </c>
      <c r="D4433" t="s">
        <v>188</v>
      </c>
      <c r="E4433" t="s">
        <v>562</v>
      </c>
      <c r="F4433" t="s">
        <v>1143</v>
      </c>
    </row>
    <row r="4434" spans="1:6" x14ac:dyDescent="0.25">
      <c r="A4434" t="s">
        <v>8</v>
      </c>
      <c r="B4434" t="s">
        <v>13</v>
      </c>
      <c r="C4434" t="s">
        <v>27</v>
      </c>
      <c r="D4434" t="s">
        <v>171</v>
      </c>
      <c r="E4434" t="s">
        <v>547</v>
      </c>
      <c r="F4434" t="s">
        <v>1208</v>
      </c>
    </row>
    <row r="4435" spans="1:6" x14ac:dyDescent="0.25">
      <c r="A4435" t="s">
        <v>8</v>
      </c>
      <c r="B4435" t="s">
        <v>13</v>
      </c>
      <c r="C4435" t="s">
        <v>34</v>
      </c>
      <c r="D4435" t="s">
        <v>350</v>
      </c>
      <c r="E4435" t="s">
        <v>677</v>
      </c>
      <c r="F4435" t="s">
        <v>1144</v>
      </c>
    </row>
    <row r="4436" spans="1:6" x14ac:dyDescent="0.25">
      <c r="A4436" t="s">
        <v>8</v>
      </c>
      <c r="B4436" t="s">
        <v>13</v>
      </c>
      <c r="C4436" t="s">
        <v>55</v>
      </c>
      <c r="D4436" t="s">
        <v>308</v>
      </c>
      <c r="E4436" t="s">
        <v>640</v>
      </c>
      <c r="F4436" t="s">
        <v>1373</v>
      </c>
    </row>
    <row r="4437" spans="1:6" x14ac:dyDescent="0.25">
      <c r="A4437" t="s">
        <v>8</v>
      </c>
      <c r="B4437" t="s">
        <v>13</v>
      </c>
      <c r="C4437" t="s">
        <v>39</v>
      </c>
      <c r="D4437" t="s">
        <v>240</v>
      </c>
      <c r="E4437" t="s">
        <v>593</v>
      </c>
      <c r="F4437" t="s">
        <v>1373</v>
      </c>
    </row>
    <row r="4438" spans="1:6" x14ac:dyDescent="0.25">
      <c r="A4438" t="s">
        <v>8</v>
      </c>
      <c r="B4438" t="s">
        <v>13</v>
      </c>
      <c r="C4438" t="s">
        <v>24</v>
      </c>
      <c r="D4438" t="s">
        <v>168</v>
      </c>
      <c r="E4438" t="s">
        <v>544</v>
      </c>
      <c r="F4438" t="s">
        <v>1211</v>
      </c>
    </row>
    <row r="4439" spans="1:6" x14ac:dyDescent="0.25">
      <c r="A4439" t="s">
        <v>8</v>
      </c>
      <c r="B4439" t="s">
        <v>13</v>
      </c>
      <c r="C4439" t="s">
        <v>45</v>
      </c>
      <c r="D4439" t="s">
        <v>379</v>
      </c>
      <c r="E4439" t="s">
        <v>705</v>
      </c>
      <c r="F4439" t="s">
        <v>1022</v>
      </c>
    </row>
    <row r="4440" spans="1:6" x14ac:dyDescent="0.25">
      <c r="A4440" t="s">
        <v>8</v>
      </c>
      <c r="B4440" t="s">
        <v>13</v>
      </c>
      <c r="C4440" t="s">
        <v>109</v>
      </c>
      <c r="D4440" t="s">
        <v>420</v>
      </c>
      <c r="E4440" t="s">
        <v>741</v>
      </c>
      <c r="F4440" t="s">
        <v>1435</v>
      </c>
    </row>
    <row r="4441" spans="1:6" x14ac:dyDescent="0.25">
      <c r="A4441" t="s">
        <v>8</v>
      </c>
      <c r="B4441" t="s">
        <v>13</v>
      </c>
      <c r="C4441" t="s">
        <v>53</v>
      </c>
      <c r="D4441" t="s">
        <v>184</v>
      </c>
      <c r="E4441" t="s">
        <v>558</v>
      </c>
      <c r="F4441" t="s">
        <v>1089</v>
      </c>
    </row>
    <row r="4442" spans="1:6" x14ac:dyDescent="0.25">
      <c r="A4442" t="s">
        <v>8</v>
      </c>
      <c r="B4442" t="s">
        <v>13</v>
      </c>
      <c r="C4442" t="s">
        <v>105</v>
      </c>
      <c r="D4442" t="s">
        <v>368</v>
      </c>
      <c r="E4442" t="s">
        <v>694</v>
      </c>
      <c r="F4442" t="s">
        <v>1214</v>
      </c>
    </row>
    <row r="4443" spans="1:6" x14ac:dyDescent="0.25">
      <c r="A4443" t="s">
        <v>8</v>
      </c>
      <c r="B4443" t="s">
        <v>13</v>
      </c>
      <c r="C4443" t="s">
        <v>76</v>
      </c>
      <c r="D4443" t="s">
        <v>415</v>
      </c>
      <c r="E4443" t="s">
        <v>584</v>
      </c>
      <c r="F4443" t="s">
        <v>1574</v>
      </c>
    </row>
    <row r="4444" spans="1:6" x14ac:dyDescent="0.25">
      <c r="A4444" t="s">
        <v>8</v>
      </c>
      <c r="B4444" t="s">
        <v>13</v>
      </c>
      <c r="C4444" t="s">
        <v>38</v>
      </c>
      <c r="D4444" t="s">
        <v>367</v>
      </c>
      <c r="E4444" t="s">
        <v>693</v>
      </c>
      <c r="F4444" t="s">
        <v>878</v>
      </c>
    </row>
    <row r="4445" spans="1:6" x14ac:dyDescent="0.25">
      <c r="A4445" t="s">
        <v>8</v>
      </c>
      <c r="B4445" t="s">
        <v>13</v>
      </c>
      <c r="C4445" t="s">
        <v>32</v>
      </c>
      <c r="D4445" t="s">
        <v>150</v>
      </c>
      <c r="E4445" t="s">
        <v>527</v>
      </c>
      <c r="F4445" t="s">
        <v>879</v>
      </c>
    </row>
    <row r="4446" spans="1:6" x14ac:dyDescent="0.25">
      <c r="A4446" t="s">
        <v>8</v>
      </c>
      <c r="B4446" t="s">
        <v>13</v>
      </c>
      <c r="C4446" t="s">
        <v>43</v>
      </c>
      <c r="D4446" t="s">
        <v>434</v>
      </c>
      <c r="E4446" t="s">
        <v>753</v>
      </c>
      <c r="F4446" t="s">
        <v>1545</v>
      </c>
    </row>
    <row r="4447" spans="1:6" x14ac:dyDescent="0.25">
      <c r="A4447" t="s">
        <v>8</v>
      </c>
      <c r="B4447" t="s">
        <v>13</v>
      </c>
      <c r="C4447" t="s">
        <v>73</v>
      </c>
      <c r="D4447" t="s">
        <v>413</v>
      </c>
      <c r="E4447" t="s">
        <v>736</v>
      </c>
      <c r="F4447" t="s">
        <v>881</v>
      </c>
    </row>
    <row r="4448" spans="1:6" x14ac:dyDescent="0.25">
      <c r="A4448" t="s">
        <v>8</v>
      </c>
      <c r="B4448" t="s">
        <v>13</v>
      </c>
      <c r="C4448" t="s">
        <v>22</v>
      </c>
      <c r="D4448" t="s">
        <v>397</v>
      </c>
      <c r="E4448" t="s">
        <v>721</v>
      </c>
      <c r="F4448" t="s">
        <v>885</v>
      </c>
    </row>
    <row r="4449" spans="1:6" x14ac:dyDescent="0.25">
      <c r="A4449" t="s">
        <v>8</v>
      </c>
      <c r="B4449" t="s">
        <v>13</v>
      </c>
      <c r="C4449" t="s">
        <v>75</v>
      </c>
      <c r="D4449" t="s">
        <v>243</v>
      </c>
      <c r="E4449" t="s">
        <v>595</v>
      </c>
      <c r="F4449" t="s">
        <v>930</v>
      </c>
    </row>
    <row r="4450" spans="1:6" x14ac:dyDescent="0.25">
      <c r="A4450" t="s">
        <v>8</v>
      </c>
      <c r="B4450" t="s">
        <v>13</v>
      </c>
      <c r="C4450" t="s">
        <v>66</v>
      </c>
      <c r="D4450" t="s">
        <v>219</v>
      </c>
      <c r="E4450" t="s">
        <v>586</v>
      </c>
      <c r="F4450" t="s">
        <v>1663</v>
      </c>
    </row>
    <row r="4451" spans="1:6" x14ac:dyDescent="0.25">
      <c r="A4451" t="s">
        <v>8</v>
      </c>
      <c r="B4451" t="s">
        <v>13</v>
      </c>
      <c r="C4451" t="s">
        <v>33</v>
      </c>
      <c r="D4451" t="s">
        <v>286</v>
      </c>
      <c r="E4451" t="s">
        <v>620</v>
      </c>
      <c r="F4451" t="s">
        <v>1095</v>
      </c>
    </row>
    <row r="4452" spans="1:6" x14ac:dyDescent="0.25">
      <c r="A4452" t="s">
        <v>8</v>
      </c>
      <c r="B4452" t="s">
        <v>13</v>
      </c>
      <c r="C4452" t="s">
        <v>25</v>
      </c>
      <c r="D4452" t="s">
        <v>342</v>
      </c>
      <c r="E4452" t="s">
        <v>669</v>
      </c>
      <c r="F4452" t="s">
        <v>1096</v>
      </c>
    </row>
    <row r="4453" spans="1:6" x14ac:dyDescent="0.25">
      <c r="A4453" t="s">
        <v>8</v>
      </c>
      <c r="B4453" t="s">
        <v>13</v>
      </c>
      <c r="C4453" t="s">
        <v>63</v>
      </c>
      <c r="D4453" t="s">
        <v>344</v>
      </c>
      <c r="E4453" t="s">
        <v>671</v>
      </c>
      <c r="F4453" t="s">
        <v>888</v>
      </c>
    </row>
    <row r="4454" spans="1:6" x14ac:dyDescent="0.25">
      <c r="A4454" t="s">
        <v>8</v>
      </c>
      <c r="B4454" t="s">
        <v>13</v>
      </c>
      <c r="C4454" t="s">
        <v>105</v>
      </c>
      <c r="D4454" t="s">
        <v>418</v>
      </c>
      <c r="E4454" t="s">
        <v>739</v>
      </c>
      <c r="F4454" t="s">
        <v>1216</v>
      </c>
    </row>
    <row r="4455" spans="1:6" x14ac:dyDescent="0.25">
      <c r="A4455" t="s">
        <v>8</v>
      </c>
      <c r="B4455" t="s">
        <v>13</v>
      </c>
      <c r="C4455" t="s">
        <v>101</v>
      </c>
      <c r="D4455" t="s">
        <v>432</v>
      </c>
      <c r="E4455" t="s">
        <v>751</v>
      </c>
      <c r="F4455" t="s">
        <v>891</v>
      </c>
    </row>
    <row r="4456" spans="1:6" x14ac:dyDescent="0.25">
      <c r="A4456" t="s">
        <v>8</v>
      </c>
      <c r="B4456" t="s">
        <v>13</v>
      </c>
      <c r="C4456" t="s">
        <v>39</v>
      </c>
      <c r="D4456" t="s">
        <v>161</v>
      </c>
      <c r="E4456" t="s">
        <v>538</v>
      </c>
      <c r="F4456" t="s">
        <v>891</v>
      </c>
    </row>
    <row r="4457" spans="1:6" x14ac:dyDescent="0.25">
      <c r="A4457" t="s">
        <v>8</v>
      </c>
      <c r="B4457" t="s">
        <v>13</v>
      </c>
      <c r="C4457" t="s">
        <v>33</v>
      </c>
      <c r="D4457" t="s">
        <v>405</v>
      </c>
      <c r="E4457" t="s">
        <v>728</v>
      </c>
      <c r="F4457" t="s">
        <v>893</v>
      </c>
    </row>
    <row r="4458" spans="1:6" x14ac:dyDescent="0.25">
      <c r="A4458" t="s">
        <v>8</v>
      </c>
      <c r="B4458" t="s">
        <v>13</v>
      </c>
      <c r="C4458" t="s">
        <v>63</v>
      </c>
      <c r="D4458" t="s">
        <v>214</v>
      </c>
      <c r="E4458" t="s">
        <v>583</v>
      </c>
      <c r="F4458" t="s">
        <v>1154</v>
      </c>
    </row>
    <row r="4459" spans="1:6" x14ac:dyDescent="0.25">
      <c r="A4459" t="s">
        <v>8</v>
      </c>
      <c r="B4459" t="s">
        <v>13</v>
      </c>
      <c r="C4459" t="s">
        <v>55</v>
      </c>
      <c r="D4459" t="s">
        <v>186</v>
      </c>
      <c r="E4459" t="s">
        <v>560</v>
      </c>
      <c r="F4459" t="s">
        <v>1154</v>
      </c>
    </row>
    <row r="4460" spans="1:6" x14ac:dyDescent="0.25">
      <c r="A4460" t="s">
        <v>8</v>
      </c>
      <c r="B4460" t="s">
        <v>13</v>
      </c>
      <c r="C4460" t="s">
        <v>55</v>
      </c>
      <c r="D4460" t="s">
        <v>359</v>
      </c>
      <c r="E4460" t="s">
        <v>686</v>
      </c>
      <c r="F4460" t="s">
        <v>894</v>
      </c>
    </row>
    <row r="4461" spans="1:6" x14ac:dyDescent="0.25">
      <c r="A4461" t="s">
        <v>8</v>
      </c>
      <c r="B4461" t="s">
        <v>13</v>
      </c>
      <c r="C4461" t="s">
        <v>50</v>
      </c>
      <c r="D4461" t="s">
        <v>325</v>
      </c>
      <c r="E4461" t="s">
        <v>654</v>
      </c>
      <c r="F4461" t="s">
        <v>979</v>
      </c>
    </row>
    <row r="4462" spans="1:6" x14ac:dyDescent="0.25">
      <c r="A4462" t="s">
        <v>8</v>
      </c>
      <c r="B4462" t="s">
        <v>13</v>
      </c>
      <c r="C4462" t="s">
        <v>89</v>
      </c>
      <c r="D4462" t="s">
        <v>317</v>
      </c>
      <c r="E4462" t="s">
        <v>648</v>
      </c>
      <c r="F4462" t="s">
        <v>896</v>
      </c>
    </row>
    <row r="4463" spans="1:6" x14ac:dyDescent="0.25">
      <c r="A4463" t="s">
        <v>8</v>
      </c>
      <c r="B4463" t="s">
        <v>13</v>
      </c>
      <c r="C4463" t="s">
        <v>55</v>
      </c>
      <c r="D4463" t="s">
        <v>347</v>
      </c>
      <c r="E4463" t="s">
        <v>674</v>
      </c>
      <c r="F4463" t="s">
        <v>980</v>
      </c>
    </row>
    <row r="4464" spans="1:6" x14ac:dyDescent="0.25">
      <c r="A4464" t="s">
        <v>8</v>
      </c>
      <c r="B4464" t="s">
        <v>13</v>
      </c>
      <c r="C4464" t="s">
        <v>28</v>
      </c>
      <c r="D4464" t="s">
        <v>363</v>
      </c>
      <c r="E4464" t="s">
        <v>521</v>
      </c>
      <c r="F4464" t="s">
        <v>934</v>
      </c>
    </row>
    <row r="4465" spans="1:6" x14ac:dyDescent="0.25">
      <c r="A4465" t="s">
        <v>8</v>
      </c>
      <c r="B4465" t="s">
        <v>13</v>
      </c>
      <c r="C4465" t="s">
        <v>36</v>
      </c>
      <c r="D4465" t="s">
        <v>422</v>
      </c>
      <c r="E4465" t="s">
        <v>742</v>
      </c>
      <c r="F4465" t="s">
        <v>934</v>
      </c>
    </row>
    <row r="4466" spans="1:6" x14ac:dyDescent="0.25">
      <c r="A4466" t="s">
        <v>8</v>
      </c>
      <c r="B4466" t="s">
        <v>13</v>
      </c>
      <c r="C4466" t="s">
        <v>60</v>
      </c>
      <c r="D4466" t="s">
        <v>419</v>
      </c>
      <c r="E4466" t="s">
        <v>740</v>
      </c>
      <c r="F4466" t="s">
        <v>1037</v>
      </c>
    </row>
    <row r="4467" spans="1:6" x14ac:dyDescent="0.25">
      <c r="A4467" t="s">
        <v>8</v>
      </c>
      <c r="B4467" t="s">
        <v>13</v>
      </c>
      <c r="C4467" t="s">
        <v>88</v>
      </c>
      <c r="D4467" t="s">
        <v>296</v>
      </c>
      <c r="E4467" t="s">
        <v>629</v>
      </c>
      <c r="F4467" t="s">
        <v>20</v>
      </c>
    </row>
    <row r="4468" spans="1:6" x14ac:dyDescent="0.25">
      <c r="A4468" t="s">
        <v>8</v>
      </c>
      <c r="B4468" t="s">
        <v>13</v>
      </c>
      <c r="C4468" t="s">
        <v>91</v>
      </c>
      <c r="D4468" t="s">
        <v>310</v>
      </c>
      <c r="E4468" t="s">
        <v>642</v>
      </c>
      <c r="F4468" t="s">
        <v>19</v>
      </c>
    </row>
    <row r="4469" spans="1:6" x14ac:dyDescent="0.25">
      <c r="A4469" t="s">
        <v>8</v>
      </c>
      <c r="B4469" t="s">
        <v>13</v>
      </c>
      <c r="C4469" t="s">
        <v>53</v>
      </c>
      <c r="D4469" t="s">
        <v>409</v>
      </c>
      <c r="E4469" t="s">
        <v>732</v>
      </c>
      <c r="F4469" t="s">
        <v>899</v>
      </c>
    </row>
    <row r="4470" spans="1:6" x14ac:dyDescent="0.25">
      <c r="A4470" t="s">
        <v>8</v>
      </c>
      <c r="B4470" t="s">
        <v>13</v>
      </c>
      <c r="C4470" t="s">
        <v>114</v>
      </c>
      <c r="D4470" t="s">
        <v>404</v>
      </c>
      <c r="E4470" t="s">
        <v>727</v>
      </c>
      <c r="F4470" t="s">
        <v>899</v>
      </c>
    </row>
    <row r="4471" spans="1:6" x14ac:dyDescent="0.25">
      <c r="A4471" t="s">
        <v>8</v>
      </c>
      <c r="B4471" t="s">
        <v>13</v>
      </c>
      <c r="C4471" t="s">
        <v>86</v>
      </c>
      <c r="D4471" t="s">
        <v>287</v>
      </c>
      <c r="E4471" t="s">
        <v>621</v>
      </c>
      <c r="F4471" t="s">
        <v>900</v>
      </c>
    </row>
    <row r="4472" spans="1:6" x14ac:dyDescent="0.25">
      <c r="A4472" t="s">
        <v>8</v>
      </c>
      <c r="B4472" t="s">
        <v>13</v>
      </c>
      <c r="C4472" t="s">
        <v>89</v>
      </c>
      <c r="D4472" t="s">
        <v>341</v>
      </c>
      <c r="E4472" t="s">
        <v>668</v>
      </c>
      <c r="F4472" t="s">
        <v>900</v>
      </c>
    </row>
    <row r="4473" spans="1:6" x14ac:dyDescent="0.25">
      <c r="A4473" t="s">
        <v>8</v>
      </c>
      <c r="B4473" t="s">
        <v>13</v>
      </c>
      <c r="C4473" t="s">
        <v>86</v>
      </c>
      <c r="D4473" t="s">
        <v>287</v>
      </c>
      <c r="E4473" t="s">
        <v>621</v>
      </c>
      <c r="F4473" t="s">
        <v>900</v>
      </c>
    </row>
    <row r="4474" spans="1:6" x14ac:dyDescent="0.25">
      <c r="A4474" t="s">
        <v>8</v>
      </c>
      <c r="B4474" t="s">
        <v>13</v>
      </c>
      <c r="C4474" t="s">
        <v>91</v>
      </c>
      <c r="D4474" t="s">
        <v>307</v>
      </c>
      <c r="E4474" t="s">
        <v>639</v>
      </c>
      <c r="F4474" t="s">
        <v>902</v>
      </c>
    </row>
    <row r="4475" spans="1:6" x14ac:dyDescent="0.25">
      <c r="A4475" t="s">
        <v>8</v>
      </c>
      <c r="B4475" t="s">
        <v>13</v>
      </c>
      <c r="C4475" t="s">
        <v>120</v>
      </c>
      <c r="D4475" t="s">
        <v>423</v>
      </c>
      <c r="E4475" t="s">
        <v>743</v>
      </c>
      <c r="F4475" t="s">
        <v>903</v>
      </c>
    </row>
    <row r="4476" spans="1:6" x14ac:dyDescent="0.25">
      <c r="A4476" t="s">
        <v>8</v>
      </c>
      <c r="B4476" t="s">
        <v>13</v>
      </c>
      <c r="C4476" t="s">
        <v>22</v>
      </c>
      <c r="D4476" t="s">
        <v>189</v>
      </c>
      <c r="E4476" t="s">
        <v>563</v>
      </c>
      <c r="F4476" t="s">
        <v>904</v>
      </c>
    </row>
    <row r="4477" spans="1:6" x14ac:dyDescent="0.25">
      <c r="A4477" t="s">
        <v>8</v>
      </c>
      <c r="B4477" t="s">
        <v>13</v>
      </c>
      <c r="C4477" t="s">
        <v>67</v>
      </c>
      <c r="D4477" t="s">
        <v>301</v>
      </c>
      <c r="E4477" t="s">
        <v>634</v>
      </c>
      <c r="F4477" t="s">
        <v>905</v>
      </c>
    </row>
    <row r="4478" spans="1:6" x14ac:dyDescent="0.25">
      <c r="A4478" t="s">
        <v>8</v>
      </c>
      <c r="B4478" t="s">
        <v>13</v>
      </c>
      <c r="C4478" t="s">
        <v>117</v>
      </c>
      <c r="D4478" t="s">
        <v>412</v>
      </c>
      <c r="E4478" t="s">
        <v>735</v>
      </c>
      <c r="F4478" t="s">
        <v>905</v>
      </c>
    </row>
    <row r="4479" spans="1:6" x14ac:dyDescent="0.25">
      <c r="A4479" t="s">
        <v>8</v>
      </c>
      <c r="B4479" t="s">
        <v>13</v>
      </c>
      <c r="C4479" t="s">
        <v>76</v>
      </c>
      <c r="D4479" t="s">
        <v>246</v>
      </c>
      <c r="E4479" t="s">
        <v>597</v>
      </c>
      <c r="F4479" t="s">
        <v>906</v>
      </c>
    </row>
    <row r="4480" spans="1:6" x14ac:dyDescent="0.25">
      <c r="A4480" t="s">
        <v>8</v>
      </c>
      <c r="B4480" t="s">
        <v>13</v>
      </c>
      <c r="C4480" t="s">
        <v>99</v>
      </c>
      <c r="D4480" t="s">
        <v>332</v>
      </c>
      <c r="E4480" t="s">
        <v>659</v>
      </c>
      <c r="F4480" t="s">
        <v>906</v>
      </c>
    </row>
    <row r="4481" spans="1:6" x14ac:dyDescent="0.25">
      <c r="A4481" t="s">
        <v>8</v>
      </c>
      <c r="B4481" t="s">
        <v>13</v>
      </c>
      <c r="C4481" t="s">
        <v>57</v>
      </c>
      <c r="D4481" t="s">
        <v>275</v>
      </c>
      <c r="E4481" t="s">
        <v>611</v>
      </c>
      <c r="F4481" t="s">
        <v>906</v>
      </c>
    </row>
    <row r="4482" spans="1:6" x14ac:dyDescent="0.25">
      <c r="A4482" t="s">
        <v>8</v>
      </c>
      <c r="B4482" t="s">
        <v>13</v>
      </c>
      <c r="C4482" t="s">
        <v>37</v>
      </c>
      <c r="D4482" t="s">
        <v>159</v>
      </c>
      <c r="E4482" t="s">
        <v>536</v>
      </c>
      <c r="F4482" t="s">
        <v>906</v>
      </c>
    </row>
    <row r="4483" spans="1:6" x14ac:dyDescent="0.25">
      <c r="A4483" t="s">
        <v>8</v>
      </c>
      <c r="B4483" t="s">
        <v>14</v>
      </c>
      <c r="C4483" t="s">
        <v>29</v>
      </c>
      <c r="D4483" t="s">
        <v>290</v>
      </c>
      <c r="E4483" t="s">
        <v>623</v>
      </c>
      <c r="F4483" t="s">
        <v>2383</v>
      </c>
    </row>
    <row r="4484" spans="1:6" x14ac:dyDescent="0.25">
      <c r="A4484" t="s">
        <v>8</v>
      </c>
      <c r="B4484" t="s">
        <v>14</v>
      </c>
      <c r="C4484" t="s">
        <v>27</v>
      </c>
      <c r="D4484" t="s">
        <v>386</v>
      </c>
      <c r="E4484" t="s">
        <v>711</v>
      </c>
      <c r="F4484" t="s">
        <v>2384</v>
      </c>
    </row>
    <row r="4485" spans="1:6" x14ac:dyDescent="0.25">
      <c r="A4485" t="s">
        <v>8</v>
      </c>
      <c r="B4485" t="s">
        <v>14</v>
      </c>
      <c r="C4485" t="s">
        <v>27</v>
      </c>
      <c r="D4485" t="s">
        <v>291</v>
      </c>
      <c r="E4485" t="s">
        <v>624</v>
      </c>
      <c r="F4485" t="s">
        <v>2385</v>
      </c>
    </row>
    <row r="4486" spans="1:6" x14ac:dyDescent="0.25">
      <c r="A4486" t="s">
        <v>8</v>
      </c>
      <c r="B4486" t="s">
        <v>14</v>
      </c>
      <c r="C4486" t="s">
        <v>83</v>
      </c>
      <c r="D4486" t="s">
        <v>322</v>
      </c>
      <c r="E4486" t="s">
        <v>651</v>
      </c>
      <c r="F4486" t="s">
        <v>2386</v>
      </c>
    </row>
    <row r="4487" spans="1:6" x14ac:dyDescent="0.25">
      <c r="A4487" t="s">
        <v>8</v>
      </c>
      <c r="B4487" t="s">
        <v>14</v>
      </c>
      <c r="C4487" t="s">
        <v>27</v>
      </c>
      <c r="D4487" t="s">
        <v>385</v>
      </c>
      <c r="E4487" t="s">
        <v>710</v>
      </c>
      <c r="F4487" t="s">
        <v>2387</v>
      </c>
    </row>
    <row r="4488" spans="1:6" x14ac:dyDescent="0.25">
      <c r="A4488" t="s">
        <v>8</v>
      </c>
      <c r="B4488" t="s">
        <v>14</v>
      </c>
      <c r="C4488" t="s">
        <v>83</v>
      </c>
      <c r="D4488" t="s">
        <v>281</v>
      </c>
      <c r="E4488" t="s">
        <v>615</v>
      </c>
      <c r="F4488" t="s">
        <v>2388</v>
      </c>
    </row>
    <row r="4489" spans="1:6" x14ac:dyDescent="0.25">
      <c r="A4489" t="s">
        <v>8</v>
      </c>
      <c r="B4489" t="s">
        <v>14</v>
      </c>
      <c r="C4489" t="s">
        <v>27</v>
      </c>
      <c r="D4489" t="s">
        <v>393</v>
      </c>
      <c r="E4489" t="s">
        <v>717</v>
      </c>
      <c r="F4489" t="s">
        <v>2389</v>
      </c>
    </row>
    <row r="4490" spans="1:6" x14ac:dyDescent="0.25">
      <c r="A4490" t="s">
        <v>8</v>
      </c>
      <c r="B4490" t="s">
        <v>14</v>
      </c>
      <c r="C4490" t="s">
        <v>81</v>
      </c>
      <c r="D4490" t="s">
        <v>274</v>
      </c>
      <c r="E4490" t="s">
        <v>610</v>
      </c>
      <c r="F4490" t="s">
        <v>2390</v>
      </c>
    </row>
    <row r="4491" spans="1:6" x14ac:dyDescent="0.25">
      <c r="A4491" t="s">
        <v>8</v>
      </c>
      <c r="B4491" t="s">
        <v>14</v>
      </c>
      <c r="C4491" t="s">
        <v>50</v>
      </c>
      <c r="D4491" t="s">
        <v>244</v>
      </c>
      <c r="E4491" t="s">
        <v>596</v>
      </c>
      <c r="F4491" t="s">
        <v>2391</v>
      </c>
    </row>
    <row r="4492" spans="1:6" x14ac:dyDescent="0.25">
      <c r="A4492" t="s">
        <v>8</v>
      </c>
      <c r="B4492" t="s">
        <v>14</v>
      </c>
      <c r="C4492" t="s">
        <v>50</v>
      </c>
      <c r="D4492" t="s">
        <v>381</v>
      </c>
      <c r="E4492" t="s">
        <v>706</v>
      </c>
      <c r="F4492" t="s">
        <v>2392</v>
      </c>
    </row>
    <row r="4493" spans="1:6" x14ac:dyDescent="0.25">
      <c r="A4493" t="s">
        <v>8</v>
      </c>
      <c r="B4493" t="s">
        <v>14</v>
      </c>
      <c r="C4493" t="s">
        <v>34</v>
      </c>
      <c r="D4493" t="s">
        <v>387</v>
      </c>
      <c r="E4493" t="s">
        <v>519</v>
      </c>
      <c r="F4493" t="s">
        <v>2393</v>
      </c>
    </row>
    <row r="4494" spans="1:6" x14ac:dyDescent="0.25">
      <c r="A4494" t="s">
        <v>8</v>
      </c>
      <c r="B4494" t="s">
        <v>14</v>
      </c>
      <c r="C4494" t="s">
        <v>27</v>
      </c>
      <c r="D4494" t="s">
        <v>152</v>
      </c>
      <c r="E4494" t="s">
        <v>529</v>
      </c>
      <c r="F4494" t="s">
        <v>2394</v>
      </c>
    </row>
    <row r="4495" spans="1:6" x14ac:dyDescent="0.25">
      <c r="A4495" t="s">
        <v>8</v>
      </c>
      <c r="B4495" t="s">
        <v>14</v>
      </c>
      <c r="C4495" t="s">
        <v>41</v>
      </c>
      <c r="D4495" t="s">
        <v>333</v>
      </c>
      <c r="E4495" t="s">
        <v>660</v>
      </c>
      <c r="F4495" t="s">
        <v>2395</v>
      </c>
    </row>
    <row r="4496" spans="1:6" x14ac:dyDescent="0.25">
      <c r="A4496" t="s">
        <v>8</v>
      </c>
      <c r="B4496" t="s">
        <v>14</v>
      </c>
      <c r="C4496" t="s">
        <v>84</v>
      </c>
      <c r="D4496" t="s">
        <v>360</v>
      </c>
      <c r="E4496" t="s">
        <v>687</v>
      </c>
      <c r="F4496" t="s">
        <v>2396</v>
      </c>
    </row>
    <row r="4497" spans="1:6" x14ac:dyDescent="0.25">
      <c r="A4497" t="s">
        <v>8</v>
      </c>
      <c r="B4497" t="s">
        <v>14</v>
      </c>
      <c r="C4497" t="s">
        <v>110</v>
      </c>
      <c r="D4497" t="s">
        <v>388</v>
      </c>
      <c r="E4497" t="s">
        <v>712</v>
      </c>
      <c r="F4497" t="s">
        <v>2397</v>
      </c>
    </row>
    <row r="4498" spans="1:6" x14ac:dyDescent="0.25">
      <c r="A4498" t="s">
        <v>8</v>
      </c>
      <c r="B4498" t="s">
        <v>14</v>
      </c>
      <c r="C4498" t="s">
        <v>27</v>
      </c>
      <c r="D4498" t="s">
        <v>357</v>
      </c>
      <c r="E4498" t="s">
        <v>684</v>
      </c>
      <c r="F4498" t="s">
        <v>2398</v>
      </c>
    </row>
    <row r="4499" spans="1:6" x14ac:dyDescent="0.25">
      <c r="A4499" t="s">
        <v>8</v>
      </c>
      <c r="B4499" t="s">
        <v>14</v>
      </c>
      <c r="C4499" t="s">
        <v>93</v>
      </c>
      <c r="D4499" t="s">
        <v>312</v>
      </c>
      <c r="E4499" t="s">
        <v>644</v>
      </c>
      <c r="F4499" t="s">
        <v>2399</v>
      </c>
    </row>
    <row r="4500" spans="1:6" x14ac:dyDescent="0.25">
      <c r="A4500" t="s">
        <v>8</v>
      </c>
      <c r="B4500" t="s">
        <v>14</v>
      </c>
      <c r="C4500" t="s">
        <v>113</v>
      </c>
      <c r="D4500" t="s">
        <v>402</v>
      </c>
      <c r="E4500" t="s">
        <v>725</v>
      </c>
      <c r="F4500" t="s">
        <v>2400</v>
      </c>
    </row>
    <row r="4501" spans="1:6" x14ac:dyDescent="0.25">
      <c r="A4501" t="s">
        <v>8</v>
      </c>
      <c r="B4501" t="s">
        <v>14</v>
      </c>
      <c r="C4501" t="s">
        <v>99</v>
      </c>
      <c r="D4501" t="s">
        <v>329</v>
      </c>
      <c r="E4501" t="s">
        <v>657</v>
      </c>
      <c r="F4501" t="s">
        <v>2401</v>
      </c>
    </row>
    <row r="4502" spans="1:6" x14ac:dyDescent="0.25">
      <c r="A4502" t="s">
        <v>8</v>
      </c>
      <c r="B4502" t="s">
        <v>14</v>
      </c>
      <c r="C4502" t="s">
        <v>22</v>
      </c>
      <c r="D4502" t="s">
        <v>138</v>
      </c>
      <c r="E4502" t="s">
        <v>516</v>
      </c>
      <c r="F4502" t="s">
        <v>2402</v>
      </c>
    </row>
    <row r="4503" spans="1:6" x14ac:dyDescent="0.25">
      <c r="A4503" t="s">
        <v>8</v>
      </c>
      <c r="B4503" t="s">
        <v>14</v>
      </c>
      <c r="C4503" t="s">
        <v>48</v>
      </c>
      <c r="D4503" t="s">
        <v>176</v>
      </c>
      <c r="E4503" t="s">
        <v>552</v>
      </c>
      <c r="F4503" t="s">
        <v>2403</v>
      </c>
    </row>
    <row r="4504" spans="1:6" x14ac:dyDescent="0.25">
      <c r="A4504" t="s">
        <v>8</v>
      </c>
      <c r="B4504" t="s">
        <v>14</v>
      </c>
      <c r="C4504" t="s">
        <v>27</v>
      </c>
      <c r="D4504" t="s">
        <v>427</v>
      </c>
      <c r="E4504" t="s">
        <v>746</v>
      </c>
      <c r="F4504" t="s">
        <v>2404</v>
      </c>
    </row>
    <row r="4505" spans="1:6" x14ac:dyDescent="0.25">
      <c r="A4505" t="s">
        <v>8</v>
      </c>
      <c r="B4505" t="s">
        <v>14</v>
      </c>
      <c r="C4505" t="s">
        <v>51</v>
      </c>
      <c r="D4505" t="s">
        <v>181</v>
      </c>
      <c r="E4505" t="s">
        <v>556</v>
      </c>
      <c r="F4505" t="s">
        <v>2405</v>
      </c>
    </row>
    <row r="4506" spans="1:6" x14ac:dyDescent="0.25">
      <c r="A4506" t="s">
        <v>8</v>
      </c>
      <c r="B4506" t="s">
        <v>14</v>
      </c>
      <c r="C4506" t="s">
        <v>93</v>
      </c>
      <c r="D4506" t="s">
        <v>374</v>
      </c>
      <c r="E4506" t="s">
        <v>700</v>
      </c>
      <c r="F4506" t="s">
        <v>2269</v>
      </c>
    </row>
    <row r="4507" spans="1:6" x14ac:dyDescent="0.25">
      <c r="A4507" t="s">
        <v>8</v>
      </c>
      <c r="B4507" t="s">
        <v>14</v>
      </c>
      <c r="C4507" t="s">
        <v>106</v>
      </c>
      <c r="D4507" t="s">
        <v>372</v>
      </c>
      <c r="E4507" t="s">
        <v>698</v>
      </c>
      <c r="F4507" t="s">
        <v>2406</v>
      </c>
    </row>
    <row r="4508" spans="1:6" x14ac:dyDescent="0.25">
      <c r="A4508" t="s">
        <v>8</v>
      </c>
      <c r="B4508" t="s">
        <v>14</v>
      </c>
      <c r="C4508" t="s">
        <v>35</v>
      </c>
      <c r="D4508" t="s">
        <v>303</v>
      </c>
      <c r="E4508" t="s">
        <v>636</v>
      </c>
      <c r="F4508" t="s">
        <v>2407</v>
      </c>
    </row>
    <row r="4509" spans="1:6" x14ac:dyDescent="0.25">
      <c r="A4509" t="s">
        <v>8</v>
      </c>
      <c r="B4509" t="s">
        <v>14</v>
      </c>
      <c r="C4509" t="s">
        <v>31</v>
      </c>
      <c r="D4509" t="s">
        <v>313</v>
      </c>
      <c r="E4509" t="s">
        <v>533</v>
      </c>
      <c r="F4509" t="s">
        <v>2408</v>
      </c>
    </row>
    <row r="4510" spans="1:6" x14ac:dyDescent="0.25">
      <c r="A4510" t="s">
        <v>8</v>
      </c>
      <c r="B4510" t="s">
        <v>14</v>
      </c>
      <c r="C4510" t="s">
        <v>27</v>
      </c>
      <c r="D4510" t="s">
        <v>151</v>
      </c>
      <c r="E4510" t="s">
        <v>528</v>
      </c>
      <c r="F4510" t="s">
        <v>2409</v>
      </c>
    </row>
    <row r="4511" spans="1:6" x14ac:dyDescent="0.25">
      <c r="A4511" t="s">
        <v>8</v>
      </c>
      <c r="B4511" t="s">
        <v>14</v>
      </c>
      <c r="C4511" t="s">
        <v>35</v>
      </c>
      <c r="D4511" t="s">
        <v>366</v>
      </c>
      <c r="E4511" t="s">
        <v>692</v>
      </c>
      <c r="F4511" t="s">
        <v>2410</v>
      </c>
    </row>
    <row r="4512" spans="1:6" x14ac:dyDescent="0.25">
      <c r="A4512" t="s">
        <v>8</v>
      </c>
      <c r="B4512" t="s">
        <v>14</v>
      </c>
      <c r="C4512" t="s">
        <v>22</v>
      </c>
      <c r="D4512" t="s">
        <v>426</v>
      </c>
      <c r="E4512" t="s">
        <v>745</v>
      </c>
      <c r="F4512" t="s">
        <v>2411</v>
      </c>
    </row>
    <row r="4513" spans="1:6" x14ac:dyDescent="0.25">
      <c r="A4513" t="s">
        <v>8</v>
      </c>
      <c r="B4513" t="s">
        <v>14</v>
      </c>
      <c r="C4513" t="s">
        <v>57</v>
      </c>
      <c r="D4513" t="s">
        <v>324</v>
      </c>
      <c r="E4513" t="s">
        <v>653</v>
      </c>
      <c r="F4513" t="s">
        <v>2412</v>
      </c>
    </row>
    <row r="4514" spans="1:6" x14ac:dyDescent="0.25">
      <c r="A4514" t="s">
        <v>8</v>
      </c>
      <c r="B4514" t="s">
        <v>14</v>
      </c>
      <c r="C4514" t="s">
        <v>61</v>
      </c>
      <c r="D4514" t="s">
        <v>334</v>
      </c>
      <c r="E4514" t="s">
        <v>661</v>
      </c>
      <c r="F4514" t="s">
        <v>2413</v>
      </c>
    </row>
    <row r="4515" spans="1:6" x14ac:dyDescent="0.25">
      <c r="A4515" t="s">
        <v>8</v>
      </c>
      <c r="B4515" t="s">
        <v>14</v>
      </c>
      <c r="C4515" t="s">
        <v>84</v>
      </c>
      <c r="D4515" t="s">
        <v>284</v>
      </c>
      <c r="E4515" t="s">
        <v>618</v>
      </c>
      <c r="F4515" t="s">
        <v>1726</v>
      </c>
    </row>
    <row r="4516" spans="1:6" x14ac:dyDescent="0.25">
      <c r="A4516" t="s">
        <v>8</v>
      </c>
      <c r="B4516" t="s">
        <v>14</v>
      </c>
      <c r="C4516" t="s">
        <v>29</v>
      </c>
      <c r="D4516" t="s">
        <v>356</v>
      </c>
      <c r="E4516" t="s">
        <v>683</v>
      </c>
      <c r="F4516" t="s">
        <v>2414</v>
      </c>
    </row>
    <row r="4517" spans="1:6" x14ac:dyDescent="0.25">
      <c r="A4517" t="s">
        <v>8</v>
      </c>
      <c r="B4517" t="s">
        <v>14</v>
      </c>
      <c r="C4517" t="s">
        <v>90</v>
      </c>
      <c r="D4517" t="s">
        <v>305</v>
      </c>
      <c r="E4517" t="s">
        <v>638</v>
      </c>
      <c r="F4517" t="s">
        <v>2415</v>
      </c>
    </row>
    <row r="4518" spans="1:6" x14ac:dyDescent="0.25">
      <c r="A4518" t="s">
        <v>8</v>
      </c>
      <c r="B4518" t="s">
        <v>14</v>
      </c>
      <c r="C4518" t="s">
        <v>26</v>
      </c>
      <c r="D4518" t="s">
        <v>142</v>
      </c>
      <c r="E4518" t="s">
        <v>520</v>
      </c>
      <c r="F4518" t="s">
        <v>2416</v>
      </c>
    </row>
    <row r="4519" spans="1:6" x14ac:dyDescent="0.25">
      <c r="A4519" t="s">
        <v>8</v>
      </c>
      <c r="B4519" t="s">
        <v>14</v>
      </c>
      <c r="C4519" t="s">
        <v>27</v>
      </c>
      <c r="D4519" t="s">
        <v>143</v>
      </c>
      <c r="E4519" t="s">
        <v>521</v>
      </c>
      <c r="F4519" t="s">
        <v>2417</v>
      </c>
    </row>
    <row r="4520" spans="1:6" x14ac:dyDescent="0.25">
      <c r="A4520" t="s">
        <v>8</v>
      </c>
      <c r="B4520" t="s">
        <v>14</v>
      </c>
      <c r="C4520" t="s">
        <v>22</v>
      </c>
      <c r="D4520" t="s">
        <v>401</v>
      </c>
      <c r="E4520" t="s">
        <v>724</v>
      </c>
      <c r="F4520" t="s">
        <v>2418</v>
      </c>
    </row>
    <row r="4521" spans="1:6" x14ac:dyDescent="0.25">
      <c r="A4521" t="s">
        <v>8</v>
      </c>
      <c r="B4521" t="s">
        <v>14</v>
      </c>
      <c r="C4521" t="s">
        <v>47</v>
      </c>
      <c r="D4521" t="s">
        <v>173</v>
      </c>
      <c r="E4521" t="s">
        <v>549</v>
      </c>
      <c r="F4521" t="s">
        <v>2419</v>
      </c>
    </row>
    <row r="4522" spans="1:6" x14ac:dyDescent="0.25">
      <c r="A4522" t="s">
        <v>8</v>
      </c>
      <c r="B4522" t="s">
        <v>14</v>
      </c>
      <c r="C4522" t="s">
        <v>35</v>
      </c>
      <c r="D4522" t="s">
        <v>155</v>
      </c>
      <c r="E4522" t="s">
        <v>532</v>
      </c>
      <c r="F4522" t="s">
        <v>2146</v>
      </c>
    </row>
    <row r="4523" spans="1:6" x14ac:dyDescent="0.25">
      <c r="A4523" t="s">
        <v>8</v>
      </c>
      <c r="B4523" t="s">
        <v>14</v>
      </c>
      <c r="C4523" t="s">
        <v>23</v>
      </c>
      <c r="D4523" t="s">
        <v>304</v>
      </c>
      <c r="E4523" t="s">
        <v>637</v>
      </c>
      <c r="F4523" t="s">
        <v>2420</v>
      </c>
    </row>
    <row r="4524" spans="1:6" x14ac:dyDescent="0.25">
      <c r="A4524" t="s">
        <v>8</v>
      </c>
      <c r="B4524" t="s">
        <v>14</v>
      </c>
      <c r="C4524" t="s">
        <v>24</v>
      </c>
      <c r="D4524" t="s">
        <v>327</v>
      </c>
      <c r="E4524" t="s">
        <v>656</v>
      </c>
      <c r="F4524" t="s">
        <v>2421</v>
      </c>
    </row>
    <row r="4525" spans="1:6" x14ac:dyDescent="0.25">
      <c r="A4525" t="s">
        <v>8</v>
      </c>
      <c r="B4525" t="s">
        <v>14</v>
      </c>
      <c r="C4525" t="s">
        <v>80</v>
      </c>
      <c r="D4525" t="s">
        <v>361</v>
      </c>
      <c r="E4525" t="s">
        <v>688</v>
      </c>
      <c r="F4525" t="s">
        <v>2422</v>
      </c>
    </row>
    <row r="4526" spans="1:6" x14ac:dyDescent="0.25">
      <c r="A4526" t="s">
        <v>8</v>
      </c>
      <c r="B4526" t="s">
        <v>14</v>
      </c>
      <c r="C4526" t="s">
        <v>68</v>
      </c>
      <c r="D4526" t="s">
        <v>433</v>
      </c>
      <c r="E4526" t="s">
        <v>752</v>
      </c>
      <c r="F4526" t="s">
        <v>2423</v>
      </c>
    </row>
    <row r="4527" spans="1:6" x14ac:dyDescent="0.25">
      <c r="A4527" t="s">
        <v>8</v>
      </c>
      <c r="B4527" t="s">
        <v>14</v>
      </c>
      <c r="C4527" t="s">
        <v>51</v>
      </c>
      <c r="D4527" t="s">
        <v>300</v>
      </c>
      <c r="E4527" t="s">
        <v>633</v>
      </c>
      <c r="F4527" t="s">
        <v>2424</v>
      </c>
    </row>
    <row r="4528" spans="1:6" x14ac:dyDescent="0.25">
      <c r="A4528" t="s">
        <v>8</v>
      </c>
      <c r="B4528" t="s">
        <v>14</v>
      </c>
      <c r="C4528" t="s">
        <v>95</v>
      </c>
      <c r="D4528" t="s">
        <v>336</v>
      </c>
      <c r="E4528" t="s">
        <v>663</v>
      </c>
      <c r="F4528" t="s">
        <v>2352</v>
      </c>
    </row>
    <row r="4529" spans="1:6" x14ac:dyDescent="0.25">
      <c r="A4529" t="s">
        <v>8</v>
      </c>
      <c r="B4529" t="s">
        <v>14</v>
      </c>
      <c r="C4529" t="s">
        <v>41</v>
      </c>
      <c r="D4529" t="s">
        <v>293</v>
      </c>
      <c r="E4529" t="s">
        <v>626</v>
      </c>
      <c r="F4529" t="s">
        <v>2294</v>
      </c>
    </row>
    <row r="4530" spans="1:6" x14ac:dyDescent="0.25">
      <c r="A4530" t="s">
        <v>8</v>
      </c>
      <c r="B4530" t="s">
        <v>14</v>
      </c>
      <c r="C4530" t="s">
        <v>27</v>
      </c>
      <c r="D4530" t="s">
        <v>389</v>
      </c>
      <c r="E4530" t="s">
        <v>713</v>
      </c>
      <c r="F4530" t="s">
        <v>2295</v>
      </c>
    </row>
    <row r="4531" spans="1:6" x14ac:dyDescent="0.25">
      <c r="A4531" t="s">
        <v>8</v>
      </c>
      <c r="B4531" t="s">
        <v>14</v>
      </c>
      <c r="C4531" t="s">
        <v>25</v>
      </c>
      <c r="D4531" t="s">
        <v>342</v>
      </c>
      <c r="E4531" t="s">
        <v>669</v>
      </c>
      <c r="F4531" t="s">
        <v>2425</v>
      </c>
    </row>
    <row r="4532" spans="1:6" x14ac:dyDescent="0.25">
      <c r="A4532" t="s">
        <v>8</v>
      </c>
      <c r="B4532" t="s">
        <v>14</v>
      </c>
      <c r="C4532" t="s">
        <v>56</v>
      </c>
      <c r="D4532" t="s">
        <v>187</v>
      </c>
      <c r="E4532" t="s">
        <v>561</v>
      </c>
      <c r="F4532" t="s">
        <v>2426</v>
      </c>
    </row>
    <row r="4533" spans="1:6" x14ac:dyDescent="0.25">
      <c r="A4533" t="s">
        <v>8</v>
      </c>
      <c r="B4533" t="s">
        <v>14</v>
      </c>
      <c r="C4533" t="s">
        <v>23</v>
      </c>
      <c r="D4533" t="s">
        <v>139</v>
      </c>
      <c r="E4533" t="s">
        <v>517</v>
      </c>
      <c r="F4533" t="s">
        <v>1830</v>
      </c>
    </row>
    <row r="4534" spans="1:6" x14ac:dyDescent="0.25">
      <c r="A4534" t="s">
        <v>8</v>
      </c>
      <c r="B4534" t="s">
        <v>14</v>
      </c>
      <c r="C4534" t="s">
        <v>26</v>
      </c>
      <c r="D4534" t="s">
        <v>369</v>
      </c>
      <c r="E4534" t="s">
        <v>695</v>
      </c>
      <c r="F4534" t="s">
        <v>2427</v>
      </c>
    </row>
    <row r="4535" spans="1:6" x14ac:dyDescent="0.25">
      <c r="A4535" t="s">
        <v>8</v>
      </c>
      <c r="B4535" t="s">
        <v>14</v>
      </c>
      <c r="C4535" t="s">
        <v>34</v>
      </c>
      <c r="D4535" t="s">
        <v>428</v>
      </c>
      <c r="E4535" t="s">
        <v>747</v>
      </c>
      <c r="F4535" t="s">
        <v>2428</v>
      </c>
    </row>
    <row r="4536" spans="1:6" x14ac:dyDescent="0.25">
      <c r="A4536" t="s">
        <v>8</v>
      </c>
      <c r="B4536" t="s">
        <v>14</v>
      </c>
      <c r="C4536" t="s">
        <v>57</v>
      </c>
      <c r="D4536" t="s">
        <v>340</v>
      </c>
      <c r="E4536" t="s">
        <v>667</v>
      </c>
      <c r="F4536" t="s">
        <v>2429</v>
      </c>
    </row>
    <row r="4537" spans="1:6" x14ac:dyDescent="0.25">
      <c r="A4537" t="s">
        <v>8</v>
      </c>
      <c r="B4537" t="s">
        <v>14</v>
      </c>
      <c r="C4537" t="s">
        <v>26</v>
      </c>
      <c r="D4537" t="s">
        <v>297</v>
      </c>
      <c r="E4537" t="s">
        <v>630</v>
      </c>
      <c r="F4537" t="s">
        <v>1229</v>
      </c>
    </row>
    <row r="4538" spans="1:6" x14ac:dyDescent="0.25">
      <c r="A4538" t="s">
        <v>8</v>
      </c>
      <c r="B4538" t="s">
        <v>14</v>
      </c>
      <c r="C4538" t="s">
        <v>38</v>
      </c>
      <c r="D4538" t="s">
        <v>174</v>
      </c>
      <c r="E4538" t="s">
        <v>550</v>
      </c>
      <c r="F4538" t="s">
        <v>2430</v>
      </c>
    </row>
    <row r="4539" spans="1:6" x14ac:dyDescent="0.25">
      <c r="A4539" t="s">
        <v>8</v>
      </c>
      <c r="B4539" t="s">
        <v>14</v>
      </c>
      <c r="C4539" t="s">
        <v>56</v>
      </c>
      <c r="D4539" t="s">
        <v>399</v>
      </c>
      <c r="E4539" t="s">
        <v>722</v>
      </c>
      <c r="F4539" t="s">
        <v>2431</v>
      </c>
    </row>
    <row r="4540" spans="1:6" x14ac:dyDescent="0.25">
      <c r="A4540" t="s">
        <v>8</v>
      </c>
      <c r="B4540" t="s">
        <v>14</v>
      </c>
      <c r="C4540" t="s">
        <v>45</v>
      </c>
      <c r="D4540" t="s">
        <v>390</v>
      </c>
      <c r="E4540" t="s">
        <v>714</v>
      </c>
      <c r="F4540" t="s">
        <v>2432</v>
      </c>
    </row>
    <row r="4541" spans="1:6" x14ac:dyDescent="0.25">
      <c r="A4541" t="s">
        <v>8</v>
      </c>
      <c r="B4541" t="s">
        <v>14</v>
      </c>
      <c r="C4541" t="s">
        <v>57</v>
      </c>
      <c r="D4541" t="s">
        <v>275</v>
      </c>
      <c r="E4541" t="s">
        <v>611</v>
      </c>
      <c r="F4541" t="s">
        <v>2433</v>
      </c>
    </row>
    <row r="4542" spans="1:6" x14ac:dyDescent="0.25">
      <c r="A4542" t="s">
        <v>8</v>
      </c>
      <c r="B4542" t="s">
        <v>14</v>
      </c>
      <c r="C4542" t="s">
        <v>24</v>
      </c>
      <c r="D4542" t="s">
        <v>362</v>
      </c>
      <c r="E4542" t="s">
        <v>689</v>
      </c>
      <c r="F4542" t="s">
        <v>2434</v>
      </c>
    </row>
    <row r="4543" spans="1:6" x14ac:dyDescent="0.25">
      <c r="A4543" t="s">
        <v>8</v>
      </c>
      <c r="B4543" t="s">
        <v>14</v>
      </c>
      <c r="C4543" t="s">
        <v>24</v>
      </c>
      <c r="D4543" t="s">
        <v>140</v>
      </c>
      <c r="E4543" t="s">
        <v>518</v>
      </c>
      <c r="F4543" t="s">
        <v>2435</v>
      </c>
    </row>
    <row r="4544" spans="1:6" x14ac:dyDescent="0.25">
      <c r="A4544" t="s">
        <v>8</v>
      </c>
      <c r="B4544" t="s">
        <v>14</v>
      </c>
      <c r="C4544" t="s">
        <v>34</v>
      </c>
      <c r="D4544" t="s">
        <v>154</v>
      </c>
      <c r="E4544" t="s">
        <v>531</v>
      </c>
      <c r="F4544" t="s">
        <v>2436</v>
      </c>
    </row>
    <row r="4545" spans="1:6" x14ac:dyDescent="0.25">
      <c r="A4545" t="s">
        <v>8</v>
      </c>
      <c r="B4545" t="s">
        <v>14</v>
      </c>
      <c r="C4545" t="s">
        <v>46</v>
      </c>
      <c r="D4545" t="s">
        <v>172</v>
      </c>
      <c r="E4545" t="s">
        <v>548</v>
      </c>
      <c r="F4545" t="s">
        <v>2436</v>
      </c>
    </row>
    <row r="4546" spans="1:6" x14ac:dyDescent="0.25">
      <c r="A4546" t="s">
        <v>8</v>
      </c>
      <c r="B4546" t="s">
        <v>14</v>
      </c>
      <c r="C4546" t="s">
        <v>82</v>
      </c>
      <c r="D4546" t="s">
        <v>339</v>
      </c>
      <c r="E4546" t="s">
        <v>666</v>
      </c>
      <c r="F4546" t="s">
        <v>2437</v>
      </c>
    </row>
    <row r="4547" spans="1:6" x14ac:dyDescent="0.25">
      <c r="A4547" t="s">
        <v>8</v>
      </c>
      <c r="B4547" t="s">
        <v>14</v>
      </c>
      <c r="C4547" t="s">
        <v>22</v>
      </c>
      <c r="D4547" t="s">
        <v>397</v>
      </c>
      <c r="E4547" t="s">
        <v>721</v>
      </c>
      <c r="F4547" t="s">
        <v>2438</v>
      </c>
    </row>
    <row r="4548" spans="1:6" x14ac:dyDescent="0.25">
      <c r="A4548" t="s">
        <v>8</v>
      </c>
      <c r="B4548" t="s">
        <v>14</v>
      </c>
      <c r="C4548" t="s">
        <v>104</v>
      </c>
      <c r="D4548" t="s">
        <v>358</v>
      </c>
      <c r="E4548" t="s">
        <v>685</v>
      </c>
      <c r="F4548" t="s">
        <v>2439</v>
      </c>
    </row>
    <row r="4549" spans="1:6" x14ac:dyDescent="0.25">
      <c r="A4549" t="s">
        <v>8</v>
      </c>
      <c r="B4549" t="s">
        <v>14</v>
      </c>
      <c r="C4549" t="s">
        <v>28</v>
      </c>
      <c r="D4549" t="s">
        <v>382</v>
      </c>
      <c r="E4549" t="s">
        <v>707</v>
      </c>
      <c r="F4549" t="s">
        <v>2440</v>
      </c>
    </row>
    <row r="4550" spans="1:6" x14ac:dyDescent="0.25">
      <c r="A4550" t="s">
        <v>8</v>
      </c>
      <c r="B4550" t="s">
        <v>14</v>
      </c>
      <c r="C4550" t="s">
        <v>22</v>
      </c>
      <c r="D4550" t="s">
        <v>398</v>
      </c>
      <c r="E4550" t="s">
        <v>672</v>
      </c>
      <c r="F4550" t="s">
        <v>2366</v>
      </c>
    </row>
    <row r="4551" spans="1:6" x14ac:dyDescent="0.25">
      <c r="A4551" t="s">
        <v>8</v>
      </c>
      <c r="B4551" t="s">
        <v>14</v>
      </c>
      <c r="C4551" t="s">
        <v>86</v>
      </c>
      <c r="D4551" t="s">
        <v>375</v>
      </c>
      <c r="E4551" t="s">
        <v>701</v>
      </c>
      <c r="F4551" t="s">
        <v>2441</v>
      </c>
    </row>
    <row r="4552" spans="1:6" x14ac:dyDescent="0.25">
      <c r="A4552" t="s">
        <v>8</v>
      </c>
      <c r="B4552" t="s">
        <v>14</v>
      </c>
      <c r="C4552" t="s">
        <v>51</v>
      </c>
      <c r="D4552" t="s">
        <v>392</v>
      </c>
      <c r="E4552" t="s">
        <v>716</v>
      </c>
      <c r="F4552" t="s">
        <v>2442</v>
      </c>
    </row>
    <row r="4553" spans="1:6" x14ac:dyDescent="0.25">
      <c r="A4553" t="s">
        <v>8</v>
      </c>
      <c r="B4553" t="s">
        <v>14</v>
      </c>
      <c r="C4553" t="s">
        <v>57</v>
      </c>
      <c r="D4553" t="s">
        <v>348</v>
      </c>
      <c r="E4553" t="s">
        <v>675</v>
      </c>
      <c r="F4553" t="s">
        <v>1840</v>
      </c>
    </row>
    <row r="4554" spans="1:6" x14ac:dyDescent="0.25">
      <c r="A4554" t="s">
        <v>8</v>
      </c>
      <c r="B4554" t="s">
        <v>14</v>
      </c>
      <c r="C4554" t="s">
        <v>101</v>
      </c>
      <c r="D4554" t="s">
        <v>343</v>
      </c>
      <c r="E4554" t="s">
        <v>670</v>
      </c>
      <c r="F4554" t="s">
        <v>2443</v>
      </c>
    </row>
    <row r="4555" spans="1:6" x14ac:dyDescent="0.25">
      <c r="A4555" t="s">
        <v>8</v>
      </c>
      <c r="B4555" t="s">
        <v>14</v>
      </c>
      <c r="C4555" t="s">
        <v>24</v>
      </c>
      <c r="D4555" t="s">
        <v>364</v>
      </c>
      <c r="E4555" t="s">
        <v>690</v>
      </c>
      <c r="F4555" t="s">
        <v>2444</v>
      </c>
    </row>
    <row r="4556" spans="1:6" x14ac:dyDescent="0.25">
      <c r="A4556" t="s">
        <v>8</v>
      </c>
      <c r="B4556" t="s">
        <v>14</v>
      </c>
      <c r="C4556" t="s">
        <v>62</v>
      </c>
      <c r="D4556" t="s">
        <v>212</v>
      </c>
      <c r="E4556" t="s">
        <v>581</v>
      </c>
      <c r="F4556" t="s">
        <v>848</v>
      </c>
    </row>
    <row r="4557" spans="1:6" x14ac:dyDescent="0.25">
      <c r="A4557" t="s">
        <v>8</v>
      </c>
      <c r="B4557" t="s">
        <v>14</v>
      </c>
      <c r="C4557" t="s">
        <v>80</v>
      </c>
      <c r="D4557" t="s">
        <v>335</v>
      </c>
      <c r="E4557" t="s">
        <v>662</v>
      </c>
      <c r="F4557" t="s">
        <v>1182</v>
      </c>
    </row>
    <row r="4558" spans="1:6" x14ac:dyDescent="0.25">
      <c r="A4558" t="s">
        <v>8</v>
      </c>
      <c r="B4558" t="s">
        <v>14</v>
      </c>
      <c r="C4558" t="s">
        <v>59</v>
      </c>
      <c r="D4558" t="s">
        <v>285</v>
      </c>
      <c r="E4558" t="s">
        <v>619</v>
      </c>
      <c r="F4558" t="s">
        <v>2445</v>
      </c>
    </row>
    <row r="4559" spans="1:6" x14ac:dyDescent="0.25">
      <c r="A4559" t="s">
        <v>8</v>
      </c>
      <c r="B4559" t="s">
        <v>14</v>
      </c>
      <c r="C4559" t="s">
        <v>26</v>
      </c>
      <c r="D4559" t="s">
        <v>180</v>
      </c>
      <c r="E4559" t="s">
        <v>555</v>
      </c>
      <c r="F4559" t="s">
        <v>1743</v>
      </c>
    </row>
    <row r="4560" spans="1:6" x14ac:dyDescent="0.25">
      <c r="A4560" t="s">
        <v>8</v>
      </c>
      <c r="B4560" t="s">
        <v>14</v>
      </c>
      <c r="C4560" t="s">
        <v>28</v>
      </c>
      <c r="D4560" t="s">
        <v>429</v>
      </c>
      <c r="E4560" t="s">
        <v>748</v>
      </c>
      <c r="F4560" t="s">
        <v>1002</v>
      </c>
    </row>
    <row r="4561" spans="1:6" x14ac:dyDescent="0.25">
      <c r="A4561" t="s">
        <v>8</v>
      </c>
      <c r="B4561" t="s">
        <v>14</v>
      </c>
      <c r="C4561" t="s">
        <v>43</v>
      </c>
      <c r="D4561" t="s">
        <v>434</v>
      </c>
      <c r="E4561" t="s">
        <v>753</v>
      </c>
      <c r="F4561" t="s">
        <v>1903</v>
      </c>
    </row>
    <row r="4562" spans="1:6" x14ac:dyDescent="0.25">
      <c r="A4562" t="s">
        <v>8</v>
      </c>
      <c r="B4562" t="s">
        <v>14</v>
      </c>
      <c r="C4562" t="s">
        <v>61</v>
      </c>
      <c r="D4562" t="s">
        <v>320</v>
      </c>
      <c r="E4562" t="s">
        <v>649</v>
      </c>
      <c r="F4562" t="s">
        <v>2103</v>
      </c>
    </row>
    <row r="4563" spans="1:6" x14ac:dyDescent="0.25">
      <c r="A4563" t="s">
        <v>8</v>
      </c>
      <c r="B4563" t="s">
        <v>14</v>
      </c>
      <c r="C4563" t="s">
        <v>30</v>
      </c>
      <c r="D4563" t="s">
        <v>403</v>
      </c>
      <c r="E4563" t="s">
        <v>726</v>
      </c>
      <c r="F4563" t="s">
        <v>2446</v>
      </c>
    </row>
    <row r="4564" spans="1:6" x14ac:dyDescent="0.25">
      <c r="A4564" t="s">
        <v>8</v>
      </c>
      <c r="B4564" t="s">
        <v>14</v>
      </c>
      <c r="C4564" t="s">
        <v>85</v>
      </c>
      <c r="D4564" t="s">
        <v>283</v>
      </c>
      <c r="E4564" t="s">
        <v>617</v>
      </c>
      <c r="F4564" t="s">
        <v>1562</v>
      </c>
    </row>
    <row r="4565" spans="1:6" x14ac:dyDescent="0.25">
      <c r="A4565" t="s">
        <v>8</v>
      </c>
      <c r="B4565" t="s">
        <v>14</v>
      </c>
      <c r="C4565" t="s">
        <v>68</v>
      </c>
      <c r="D4565" t="s">
        <v>273</v>
      </c>
      <c r="E4565" t="s">
        <v>609</v>
      </c>
      <c r="F4565" t="s">
        <v>2447</v>
      </c>
    </row>
    <row r="4566" spans="1:6" x14ac:dyDescent="0.25">
      <c r="A4566" t="s">
        <v>8</v>
      </c>
      <c r="B4566" t="s">
        <v>14</v>
      </c>
      <c r="C4566" t="s">
        <v>115</v>
      </c>
      <c r="D4566" t="s">
        <v>407</v>
      </c>
      <c r="E4566" t="s">
        <v>730</v>
      </c>
      <c r="F4566" t="s">
        <v>1004</v>
      </c>
    </row>
    <row r="4567" spans="1:6" x14ac:dyDescent="0.25">
      <c r="A4567" t="s">
        <v>8</v>
      </c>
      <c r="B4567" t="s">
        <v>14</v>
      </c>
      <c r="C4567" t="s">
        <v>76</v>
      </c>
      <c r="D4567" t="s">
        <v>430</v>
      </c>
      <c r="E4567" t="s">
        <v>749</v>
      </c>
      <c r="F4567" t="s">
        <v>2376</v>
      </c>
    </row>
    <row r="4568" spans="1:6" x14ac:dyDescent="0.25">
      <c r="A4568" t="s">
        <v>8</v>
      </c>
      <c r="B4568" t="s">
        <v>14</v>
      </c>
      <c r="C4568" t="s">
        <v>43</v>
      </c>
      <c r="D4568" t="s">
        <v>396</v>
      </c>
      <c r="E4568" t="s">
        <v>720</v>
      </c>
      <c r="F4568" t="s">
        <v>2448</v>
      </c>
    </row>
    <row r="4569" spans="1:6" x14ac:dyDescent="0.25">
      <c r="A4569" t="s">
        <v>8</v>
      </c>
      <c r="B4569" t="s">
        <v>14</v>
      </c>
      <c r="C4569" t="s">
        <v>27</v>
      </c>
      <c r="D4569" t="s">
        <v>195</v>
      </c>
      <c r="E4569" t="s">
        <v>568</v>
      </c>
      <c r="F4569" t="s">
        <v>1418</v>
      </c>
    </row>
    <row r="4570" spans="1:6" x14ac:dyDescent="0.25">
      <c r="A4570" t="s">
        <v>8</v>
      </c>
      <c r="B4570" t="s">
        <v>14</v>
      </c>
      <c r="C4570" t="s">
        <v>95</v>
      </c>
      <c r="D4570" t="s">
        <v>400</v>
      </c>
      <c r="E4570" t="s">
        <v>723</v>
      </c>
      <c r="F4570" t="s">
        <v>1418</v>
      </c>
    </row>
    <row r="4571" spans="1:6" x14ac:dyDescent="0.25">
      <c r="A4571" t="s">
        <v>8</v>
      </c>
      <c r="B4571" t="s">
        <v>14</v>
      </c>
      <c r="C4571" t="s">
        <v>111</v>
      </c>
      <c r="D4571" t="s">
        <v>391</v>
      </c>
      <c r="E4571" t="s">
        <v>715</v>
      </c>
      <c r="F4571" t="s">
        <v>1530</v>
      </c>
    </row>
    <row r="4572" spans="1:6" x14ac:dyDescent="0.25">
      <c r="A4572" t="s">
        <v>8</v>
      </c>
      <c r="B4572" t="s">
        <v>14</v>
      </c>
      <c r="C4572" t="s">
        <v>45</v>
      </c>
      <c r="D4572" t="s">
        <v>170</v>
      </c>
      <c r="E4572" t="s">
        <v>546</v>
      </c>
      <c r="F4572" t="s">
        <v>1563</v>
      </c>
    </row>
    <row r="4573" spans="1:6" x14ac:dyDescent="0.25">
      <c r="A4573" t="s">
        <v>8</v>
      </c>
      <c r="B4573" t="s">
        <v>14</v>
      </c>
      <c r="C4573" t="s">
        <v>112</v>
      </c>
      <c r="D4573" t="s">
        <v>395</v>
      </c>
      <c r="E4573" t="s">
        <v>719</v>
      </c>
      <c r="F4573" t="s">
        <v>911</v>
      </c>
    </row>
    <row r="4574" spans="1:6" x14ac:dyDescent="0.25">
      <c r="A4574" t="s">
        <v>8</v>
      </c>
      <c r="B4574" t="s">
        <v>14</v>
      </c>
      <c r="C4574" t="s">
        <v>75</v>
      </c>
      <c r="D4574" t="s">
        <v>243</v>
      </c>
      <c r="E4574" t="s">
        <v>595</v>
      </c>
      <c r="F4574" t="s">
        <v>1566</v>
      </c>
    </row>
    <row r="4575" spans="1:6" x14ac:dyDescent="0.25">
      <c r="A4575" t="s">
        <v>8</v>
      </c>
      <c r="B4575" t="s">
        <v>14</v>
      </c>
      <c r="C4575" t="s">
        <v>109</v>
      </c>
      <c r="D4575" t="s">
        <v>383</v>
      </c>
      <c r="E4575" t="s">
        <v>708</v>
      </c>
      <c r="F4575" t="s">
        <v>2178</v>
      </c>
    </row>
    <row r="4576" spans="1:6" x14ac:dyDescent="0.25">
      <c r="A4576" t="s">
        <v>8</v>
      </c>
      <c r="B4576" t="s">
        <v>14</v>
      </c>
      <c r="C4576" t="s">
        <v>45</v>
      </c>
      <c r="D4576" t="s">
        <v>378</v>
      </c>
      <c r="E4576" t="s">
        <v>704</v>
      </c>
      <c r="F4576" t="s">
        <v>2179</v>
      </c>
    </row>
    <row r="4577" spans="1:6" x14ac:dyDescent="0.25">
      <c r="A4577" t="s">
        <v>8</v>
      </c>
      <c r="B4577" t="s">
        <v>14</v>
      </c>
      <c r="C4577" t="s">
        <v>37</v>
      </c>
      <c r="D4577" t="s">
        <v>406</v>
      </c>
      <c r="E4577" t="s">
        <v>729</v>
      </c>
      <c r="F4577" t="s">
        <v>1248</v>
      </c>
    </row>
    <row r="4578" spans="1:6" x14ac:dyDescent="0.25">
      <c r="A4578" t="s">
        <v>8</v>
      </c>
      <c r="B4578" t="s">
        <v>14</v>
      </c>
      <c r="C4578" t="s">
        <v>60</v>
      </c>
      <c r="D4578" t="s">
        <v>337</v>
      </c>
      <c r="E4578" t="s">
        <v>664</v>
      </c>
      <c r="F4578" t="s">
        <v>1535</v>
      </c>
    </row>
    <row r="4579" spans="1:6" x14ac:dyDescent="0.25">
      <c r="A4579" t="s">
        <v>8</v>
      </c>
      <c r="B4579" t="s">
        <v>14</v>
      </c>
      <c r="C4579" t="s">
        <v>99</v>
      </c>
      <c r="D4579" t="s">
        <v>330</v>
      </c>
      <c r="E4579" t="s">
        <v>658</v>
      </c>
      <c r="F4579" t="s">
        <v>2449</v>
      </c>
    </row>
    <row r="4580" spans="1:6" x14ac:dyDescent="0.25">
      <c r="A4580" t="s">
        <v>8</v>
      </c>
      <c r="B4580" t="s">
        <v>14</v>
      </c>
      <c r="C4580" t="s">
        <v>41</v>
      </c>
      <c r="D4580" t="s">
        <v>164</v>
      </c>
      <c r="E4580" t="s">
        <v>540</v>
      </c>
      <c r="F4580" t="s">
        <v>1068</v>
      </c>
    </row>
    <row r="4581" spans="1:6" x14ac:dyDescent="0.25">
      <c r="A4581" t="s">
        <v>8</v>
      </c>
      <c r="B4581" t="s">
        <v>14</v>
      </c>
      <c r="C4581" t="s">
        <v>22</v>
      </c>
      <c r="D4581" t="s">
        <v>302</v>
      </c>
      <c r="E4581" t="s">
        <v>635</v>
      </c>
      <c r="F4581" t="s">
        <v>1485</v>
      </c>
    </row>
    <row r="4582" spans="1:6" x14ac:dyDescent="0.25">
      <c r="A4582" t="s">
        <v>8</v>
      </c>
      <c r="B4582" t="s">
        <v>14</v>
      </c>
      <c r="C4582" t="s">
        <v>45</v>
      </c>
      <c r="D4582" t="s">
        <v>379</v>
      </c>
      <c r="E4582" t="s">
        <v>705</v>
      </c>
      <c r="F4582" t="s">
        <v>1132</v>
      </c>
    </row>
    <row r="4583" spans="1:6" x14ac:dyDescent="0.25">
      <c r="A4583" t="s">
        <v>8</v>
      </c>
      <c r="B4583" t="s">
        <v>14</v>
      </c>
      <c r="C4583" t="s">
        <v>53</v>
      </c>
      <c r="D4583" t="s">
        <v>184</v>
      </c>
      <c r="E4583" t="s">
        <v>558</v>
      </c>
      <c r="F4583" t="s">
        <v>2450</v>
      </c>
    </row>
    <row r="4584" spans="1:6" x14ac:dyDescent="0.25">
      <c r="A4584" t="s">
        <v>8</v>
      </c>
      <c r="B4584" t="s">
        <v>14</v>
      </c>
      <c r="C4584" t="s">
        <v>30</v>
      </c>
      <c r="D4584" t="s">
        <v>349</v>
      </c>
      <c r="E4584" t="s">
        <v>676</v>
      </c>
      <c r="F4584" t="s">
        <v>1069</v>
      </c>
    </row>
    <row r="4585" spans="1:6" x14ac:dyDescent="0.25">
      <c r="A4585" t="s">
        <v>8</v>
      </c>
      <c r="B4585" t="s">
        <v>14</v>
      </c>
      <c r="C4585" t="s">
        <v>94</v>
      </c>
      <c r="D4585" t="s">
        <v>314</v>
      </c>
      <c r="E4585" t="s">
        <v>645</v>
      </c>
      <c r="F4585" t="s">
        <v>2182</v>
      </c>
    </row>
    <row r="4586" spans="1:6" x14ac:dyDescent="0.25">
      <c r="A4586" t="s">
        <v>8</v>
      </c>
      <c r="B4586" t="s">
        <v>14</v>
      </c>
      <c r="C4586" t="s">
        <v>107</v>
      </c>
      <c r="D4586" t="s">
        <v>376</v>
      </c>
      <c r="E4586" t="s">
        <v>702</v>
      </c>
      <c r="F4586" t="s">
        <v>1249</v>
      </c>
    </row>
    <row r="4587" spans="1:6" x14ac:dyDescent="0.25">
      <c r="A4587" t="s">
        <v>8</v>
      </c>
      <c r="B4587" t="s">
        <v>14</v>
      </c>
      <c r="C4587" t="s">
        <v>39</v>
      </c>
      <c r="D4587" t="s">
        <v>240</v>
      </c>
      <c r="E4587" t="s">
        <v>593</v>
      </c>
      <c r="F4587" t="s">
        <v>1974</v>
      </c>
    </row>
    <row r="4588" spans="1:6" x14ac:dyDescent="0.25">
      <c r="A4588" t="s">
        <v>8</v>
      </c>
      <c r="B4588" t="s">
        <v>14</v>
      </c>
      <c r="C4588" t="s">
        <v>39</v>
      </c>
      <c r="D4588" t="s">
        <v>161</v>
      </c>
      <c r="E4588" t="s">
        <v>538</v>
      </c>
      <c r="F4588" t="s">
        <v>2451</v>
      </c>
    </row>
    <row r="4589" spans="1:6" x14ac:dyDescent="0.25">
      <c r="A4589" t="s">
        <v>8</v>
      </c>
      <c r="B4589" t="s">
        <v>14</v>
      </c>
      <c r="C4589" t="s">
        <v>27</v>
      </c>
      <c r="D4589" t="s">
        <v>245</v>
      </c>
      <c r="E4589" t="s">
        <v>519</v>
      </c>
      <c r="F4589" t="s">
        <v>1755</v>
      </c>
    </row>
    <row r="4590" spans="1:6" x14ac:dyDescent="0.25">
      <c r="A4590" t="s">
        <v>8</v>
      </c>
      <c r="B4590" t="s">
        <v>14</v>
      </c>
      <c r="C4590" t="s">
        <v>111</v>
      </c>
      <c r="D4590" t="s">
        <v>394</v>
      </c>
      <c r="E4590" t="s">
        <v>718</v>
      </c>
      <c r="F4590" t="s">
        <v>1492</v>
      </c>
    </row>
    <row r="4591" spans="1:6" x14ac:dyDescent="0.25">
      <c r="A4591" t="s">
        <v>8</v>
      </c>
      <c r="B4591" t="s">
        <v>14</v>
      </c>
      <c r="C4591" t="s">
        <v>43</v>
      </c>
      <c r="D4591" t="s">
        <v>319</v>
      </c>
      <c r="E4591" t="s">
        <v>622</v>
      </c>
      <c r="F4591" t="s">
        <v>2452</v>
      </c>
    </row>
    <row r="4592" spans="1:6" x14ac:dyDescent="0.25">
      <c r="A4592" t="s">
        <v>8</v>
      </c>
      <c r="B4592" t="s">
        <v>14</v>
      </c>
      <c r="C4592" t="s">
        <v>22</v>
      </c>
      <c r="D4592" t="s">
        <v>189</v>
      </c>
      <c r="E4592" t="s">
        <v>563</v>
      </c>
      <c r="F4592" t="s">
        <v>2453</v>
      </c>
    </row>
    <row r="4593" spans="1:6" x14ac:dyDescent="0.25">
      <c r="A4593" t="s">
        <v>8</v>
      </c>
      <c r="B4593" t="s">
        <v>14</v>
      </c>
      <c r="C4593" t="s">
        <v>59</v>
      </c>
      <c r="D4593" t="s">
        <v>384</v>
      </c>
      <c r="E4593" t="s">
        <v>709</v>
      </c>
      <c r="F4593" t="s">
        <v>1204</v>
      </c>
    </row>
    <row r="4594" spans="1:6" x14ac:dyDescent="0.25">
      <c r="A4594" t="s">
        <v>8</v>
      </c>
      <c r="B4594" t="s">
        <v>14</v>
      </c>
      <c r="C4594" t="s">
        <v>85</v>
      </c>
      <c r="D4594" t="s">
        <v>351</v>
      </c>
      <c r="E4594" t="s">
        <v>678</v>
      </c>
      <c r="F4594" t="s">
        <v>1431</v>
      </c>
    </row>
    <row r="4595" spans="1:6" x14ac:dyDescent="0.25">
      <c r="A4595" t="s">
        <v>8</v>
      </c>
      <c r="B4595" t="s">
        <v>14</v>
      </c>
      <c r="C4595" t="s">
        <v>63</v>
      </c>
      <c r="D4595" t="s">
        <v>344</v>
      </c>
      <c r="E4595" t="s">
        <v>671</v>
      </c>
      <c r="F4595" t="s">
        <v>967</v>
      </c>
    </row>
    <row r="4596" spans="1:6" x14ac:dyDescent="0.25">
      <c r="A4596" t="s">
        <v>8</v>
      </c>
      <c r="B4596" t="s">
        <v>14</v>
      </c>
      <c r="C4596" t="s">
        <v>80</v>
      </c>
      <c r="D4596" t="s">
        <v>268</v>
      </c>
      <c r="E4596" t="s">
        <v>605</v>
      </c>
      <c r="F4596" t="s">
        <v>1018</v>
      </c>
    </row>
    <row r="4597" spans="1:6" x14ac:dyDescent="0.25">
      <c r="A4597" t="s">
        <v>8</v>
      </c>
      <c r="B4597" t="s">
        <v>14</v>
      </c>
      <c r="C4597" t="s">
        <v>34</v>
      </c>
      <c r="D4597" t="s">
        <v>435</v>
      </c>
      <c r="E4597" t="s">
        <v>754</v>
      </c>
      <c r="F4597" t="s">
        <v>1143</v>
      </c>
    </row>
    <row r="4598" spans="1:6" x14ac:dyDescent="0.25">
      <c r="A4598" t="s">
        <v>8</v>
      </c>
      <c r="B4598" t="s">
        <v>14</v>
      </c>
      <c r="C4598" t="s">
        <v>109</v>
      </c>
      <c r="D4598" t="s">
        <v>420</v>
      </c>
      <c r="E4598" t="s">
        <v>741</v>
      </c>
      <c r="F4598" t="s">
        <v>1143</v>
      </c>
    </row>
    <row r="4599" spans="1:6" x14ac:dyDescent="0.25">
      <c r="A4599" t="s">
        <v>8</v>
      </c>
      <c r="B4599" t="s">
        <v>14</v>
      </c>
      <c r="C4599" t="s">
        <v>108</v>
      </c>
      <c r="D4599" t="s">
        <v>377</v>
      </c>
      <c r="E4599" t="s">
        <v>703</v>
      </c>
      <c r="F4599" t="s">
        <v>1266</v>
      </c>
    </row>
    <row r="4600" spans="1:6" x14ac:dyDescent="0.25">
      <c r="A4600" t="s">
        <v>8</v>
      </c>
      <c r="B4600" t="s">
        <v>14</v>
      </c>
      <c r="C4600" t="s">
        <v>38</v>
      </c>
      <c r="D4600" t="s">
        <v>367</v>
      </c>
      <c r="E4600" t="s">
        <v>693</v>
      </c>
      <c r="F4600" t="s">
        <v>871</v>
      </c>
    </row>
    <row r="4601" spans="1:6" x14ac:dyDescent="0.25">
      <c r="A4601" t="s">
        <v>8</v>
      </c>
      <c r="B4601" t="s">
        <v>14</v>
      </c>
      <c r="C4601" t="s">
        <v>28</v>
      </c>
      <c r="D4601" t="s">
        <v>425</v>
      </c>
      <c r="E4601" t="s">
        <v>744</v>
      </c>
      <c r="F4601" t="s">
        <v>1145</v>
      </c>
    </row>
    <row r="4602" spans="1:6" x14ac:dyDescent="0.25">
      <c r="A4602" t="s">
        <v>8</v>
      </c>
      <c r="B4602" t="s">
        <v>14</v>
      </c>
      <c r="C4602" t="s">
        <v>56</v>
      </c>
      <c r="D4602" t="s">
        <v>410</v>
      </c>
      <c r="E4602" t="s">
        <v>733</v>
      </c>
      <c r="F4602" t="s">
        <v>1375</v>
      </c>
    </row>
    <row r="4603" spans="1:6" x14ac:dyDescent="0.25">
      <c r="A4603" t="s">
        <v>8</v>
      </c>
      <c r="B4603" t="s">
        <v>14</v>
      </c>
      <c r="C4603" t="s">
        <v>55</v>
      </c>
      <c r="D4603" t="s">
        <v>308</v>
      </c>
      <c r="E4603" t="s">
        <v>640</v>
      </c>
      <c r="F4603" t="s">
        <v>872</v>
      </c>
    </row>
    <row r="4604" spans="1:6" x14ac:dyDescent="0.25">
      <c r="A4604" t="s">
        <v>8</v>
      </c>
      <c r="B4604" t="s">
        <v>14</v>
      </c>
      <c r="C4604" t="s">
        <v>34</v>
      </c>
      <c r="D4604" t="s">
        <v>350</v>
      </c>
      <c r="E4604" t="s">
        <v>677</v>
      </c>
      <c r="F4604" t="s">
        <v>1021</v>
      </c>
    </row>
    <row r="4605" spans="1:6" x14ac:dyDescent="0.25">
      <c r="A4605" t="s">
        <v>8</v>
      </c>
      <c r="B4605" t="s">
        <v>14</v>
      </c>
      <c r="C4605" t="s">
        <v>39</v>
      </c>
      <c r="D4605" t="s">
        <v>411</v>
      </c>
      <c r="E4605" t="s">
        <v>734</v>
      </c>
      <c r="F4605" t="s">
        <v>1434</v>
      </c>
    </row>
    <row r="4606" spans="1:6" x14ac:dyDescent="0.25">
      <c r="A4606" t="s">
        <v>8</v>
      </c>
      <c r="B4606" t="s">
        <v>14</v>
      </c>
      <c r="C4606" t="s">
        <v>33</v>
      </c>
      <c r="D4606" t="s">
        <v>286</v>
      </c>
      <c r="E4606" t="s">
        <v>620</v>
      </c>
      <c r="F4606" t="s">
        <v>1022</v>
      </c>
    </row>
    <row r="4607" spans="1:6" x14ac:dyDescent="0.25">
      <c r="A4607" t="s">
        <v>8</v>
      </c>
      <c r="B4607" t="s">
        <v>14</v>
      </c>
      <c r="C4607" t="s">
        <v>33</v>
      </c>
      <c r="D4607" t="s">
        <v>153</v>
      </c>
      <c r="E4607" t="s">
        <v>530</v>
      </c>
      <c r="F4607" t="s">
        <v>2454</v>
      </c>
    </row>
    <row r="4608" spans="1:6" x14ac:dyDescent="0.25">
      <c r="A4608" t="s">
        <v>8</v>
      </c>
      <c r="B4608" t="s">
        <v>14</v>
      </c>
      <c r="C4608" t="s">
        <v>28</v>
      </c>
      <c r="D4608" t="s">
        <v>363</v>
      </c>
      <c r="E4608" t="s">
        <v>521</v>
      </c>
      <c r="F4608" t="s">
        <v>1213</v>
      </c>
    </row>
    <row r="4609" spans="1:6" x14ac:dyDescent="0.25">
      <c r="A4609" t="s">
        <v>8</v>
      </c>
      <c r="B4609" t="s">
        <v>14</v>
      </c>
      <c r="C4609" t="s">
        <v>76</v>
      </c>
      <c r="D4609" t="s">
        <v>415</v>
      </c>
      <c r="E4609" t="s">
        <v>584</v>
      </c>
      <c r="F4609" t="s">
        <v>1148</v>
      </c>
    </row>
    <row r="4610" spans="1:6" x14ac:dyDescent="0.25">
      <c r="A4610" t="s">
        <v>8</v>
      </c>
      <c r="B4610" t="s">
        <v>14</v>
      </c>
      <c r="C4610" t="s">
        <v>58</v>
      </c>
      <c r="D4610" t="s">
        <v>417</v>
      </c>
      <c r="E4610" t="s">
        <v>738</v>
      </c>
      <c r="F4610" t="s">
        <v>1214</v>
      </c>
    </row>
    <row r="4611" spans="1:6" x14ac:dyDescent="0.25">
      <c r="A4611" t="s">
        <v>8</v>
      </c>
      <c r="B4611" t="s">
        <v>14</v>
      </c>
      <c r="C4611" t="s">
        <v>121</v>
      </c>
      <c r="D4611" t="s">
        <v>431</v>
      </c>
      <c r="E4611" t="s">
        <v>750</v>
      </c>
      <c r="F4611" t="s">
        <v>1319</v>
      </c>
    </row>
    <row r="4612" spans="1:6" x14ac:dyDescent="0.25">
      <c r="A4612" t="s">
        <v>8</v>
      </c>
      <c r="B4612" t="s">
        <v>14</v>
      </c>
      <c r="C4612" t="s">
        <v>118</v>
      </c>
      <c r="D4612" t="s">
        <v>416</v>
      </c>
      <c r="E4612" t="s">
        <v>737</v>
      </c>
      <c r="F4612" t="s">
        <v>1149</v>
      </c>
    </row>
    <row r="4613" spans="1:6" x14ac:dyDescent="0.25">
      <c r="A4613" t="s">
        <v>8</v>
      </c>
      <c r="B4613" t="s">
        <v>14</v>
      </c>
      <c r="C4613" t="s">
        <v>63</v>
      </c>
      <c r="D4613" t="s">
        <v>214</v>
      </c>
      <c r="E4613" t="s">
        <v>583</v>
      </c>
      <c r="F4613" t="s">
        <v>1090</v>
      </c>
    </row>
    <row r="4614" spans="1:6" x14ac:dyDescent="0.25">
      <c r="A4614" t="s">
        <v>8</v>
      </c>
      <c r="B4614" t="s">
        <v>14</v>
      </c>
      <c r="C4614" t="s">
        <v>114</v>
      </c>
      <c r="D4614" t="s">
        <v>404</v>
      </c>
      <c r="E4614" t="s">
        <v>727</v>
      </c>
      <c r="F4614" t="s">
        <v>1269</v>
      </c>
    </row>
    <row r="4615" spans="1:6" x14ac:dyDescent="0.25">
      <c r="A4615" t="s">
        <v>8</v>
      </c>
      <c r="B4615" t="s">
        <v>14</v>
      </c>
      <c r="C4615" t="s">
        <v>105</v>
      </c>
      <c r="D4615" t="s">
        <v>368</v>
      </c>
      <c r="E4615" t="s">
        <v>694</v>
      </c>
      <c r="F4615" t="s">
        <v>972</v>
      </c>
    </row>
    <row r="4616" spans="1:6" x14ac:dyDescent="0.25">
      <c r="A4616" t="s">
        <v>8</v>
      </c>
      <c r="B4616" t="s">
        <v>14</v>
      </c>
      <c r="C4616" t="s">
        <v>33</v>
      </c>
      <c r="D4616" t="s">
        <v>405</v>
      </c>
      <c r="E4616" t="s">
        <v>728</v>
      </c>
      <c r="F4616" t="s">
        <v>973</v>
      </c>
    </row>
    <row r="4617" spans="1:6" x14ac:dyDescent="0.25">
      <c r="A4617" t="s">
        <v>8</v>
      </c>
      <c r="B4617" t="s">
        <v>14</v>
      </c>
      <c r="C4617" t="s">
        <v>55</v>
      </c>
      <c r="D4617" t="s">
        <v>186</v>
      </c>
      <c r="E4617" t="s">
        <v>560</v>
      </c>
      <c r="F4617" t="s">
        <v>974</v>
      </c>
    </row>
    <row r="4618" spans="1:6" x14ac:dyDescent="0.25">
      <c r="A4618" t="s">
        <v>8</v>
      </c>
      <c r="B4618" t="s">
        <v>14</v>
      </c>
      <c r="C4618" t="s">
        <v>32</v>
      </c>
      <c r="D4618" t="s">
        <v>150</v>
      </c>
      <c r="E4618" t="s">
        <v>527</v>
      </c>
      <c r="F4618" t="s">
        <v>1094</v>
      </c>
    </row>
    <row r="4619" spans="1:6" x14ac:dyDescent="0.25">
      <c r="A4619" t="s">
        <v>8</v>
      </c>
      <c r="B4619" t="s">
        <v>14</v>
      </c>
      <c r="C4619" t="s">
        <v>38</v>
      </c>
      <c r="D4619" t="s">
        <v>188</v>
      </c>
      <c r="E4619" t="s">
        <v>562</v>
      </c>
      <c r="F4619" t="s">
        <v>1152</v>
      </c>
    </row>
    <row r="4620" spans="1:6" x14ac:dyDescent="0.25">
      <c r="A4620" t="s">
        <v>8</v>
      </c>
      <c r="B4620" t="s">
        <v>14</v>
      </c>
      <c r="C4620" t="s">
        <v>101</v>
      </c>
      <c r="D4620" t="s">
        <v>432</v>
      </c>
      <c r="E4620" t="s">
        <v>751</v>
      </c>
      <c r="F4620" t="s">
        <v>928</v>
      </c>
    </row>
    <row r="4621" spans="1:6" x14ac:dyDescent="0.25">
      <c r="A4621" t="s">
        <v>8</v>
      </c>
      <c r="B4621" t="s">
        <v>14</v>
      </c>
      <c r="C4621" t="s">
        <v>53</v>
      </c>
      <c r="D4621" t="s">
        <v>409</v>
      </c>
      <c r="E4621" t="s">
        <v>732</v>
      </c>
      <c r="F4621" t="s">
        <v>883</v>
      </c>
    </row>
    <row r="4622" spans="1:6" x14ac:dyDescent="0.25">
      <c r="A4622" t="s">
        <v>8</v>
      </c>
      <c r="B4622" t="s">
        <v>14</v>
      </c>
      <c r="C4622" t="s">
        <v>73</v>
      </c>
      <c r="D4622" t="s">
        <v>413</v>
      </c>
      <c r="E4622" t="s">
        <v>736</v>
      </c>
      <c r="F4622" t="s">
        <v>1860</v>
      </c>
    </row>
    <row r="4623" spans="1:6" x14ac:dyDescent="0.25">
      <c r="A4623" t="s">
        <v>8</v>
      </c>
      <c r="B4623" t="s">
        <v>14</v>
      </c>
      <c r="C4623" t="s">
        <v>105</v>
      </c>
      <c r="D4623" t="s">
        <v>418</v>
      </c>
      <c r="E4623" t="s">
        <v>739</v>
      </c>
      <c r="F4623" t="s">
        <v>1270</v>
      </c>
    </row>
    <row r="4624" spans="1:6" x14ac:dyDescent="0.25">
      <c r="A4624" t="s">
        <v>8</v>
      </c>
      <c r="B4624" t="s">
        <v>14</v>
      </c>
      <c r="C4624" t="s">
        <v>55</v>
      </c>
      <c r="D4624" t="s">
        <v>359</v>
      </c>
      <c r="E4624" t="s">
        <v>686</v>
      </c>
      <c r="F4624" t="s">
        <v>1029</v>
      </c>
    </row>
    <row r="4625" spans="1:6" x14ac:dyDescent="0.25">
      <c r="A4625" t="s">
        <v>8</v>
      </c>
      <c r="B4625" t="s">
        <v>14</v>
      </c>
      <c r="C4625" t="s">
        <v>27</v>
      </c>
      <c r="D4625" t="s">
        <v>171</v>
      </c>
      <c r="E4625" t="s">
        <v>547</v>
      </c>
      <c r="F4625" t="s">
        <v>1030</v>
      </c>
    </row>
    <row r="4626" spans="1:6" x14ac:dyDescent="0.25">
      <c r="A4626" t="s">
        <v>8</v>
      </c>
      <c r="B4626" t="s">
        <v>14</v>
      </c>
      <c r="C4626" t="s">
        <v>24</v>
      </c>
      <c r="D4626" t="s">
        <v>168</v>
      </c>
      <c r="E4626" t="s">
        <v>544</v>
      </c>
      <c r="F4626" t="s">
        <v>977</v>
      </c>
    </row>
    <row r="4627" spans="1:6" x14ac:dyDescent="0.25">
      <c r="A4627" t="s">
        <v>8</v>
      </c>
      <c r="B4627" t="s">
        <v>14</v>
      </c>
      <c r="C4627" t="s">
        <v>117</v>
      </c>
      <c r="D4627" t="s">
        <v>412</v>
      </c>
      <c r="E4627" t="s">
        <v>735</v>
      </c>
      <c r="F4627" t="s">
        <v>1663</v>
      </c>
    </row>
    <row r="4628" spans="1:6" x14ac:dyDescent="0.25">
      <c r="A4628" t="s">
        <v>8</v>
      </c>
      <c r="B4628" t="s">
        <v>14</v>
      </c>
      <c r="C4628" t="s">
        <v>22</v>
      </c>
      <c r="D4628" t="s">
        <v>436</v>
      </c>
      <c r="E4628" t="s">
        <v>755</v>
      </c>
      <c r="F4628" t="s">
        <v>1153</v>
      </c>
    </row>
    <row r="4629" spans="1:6" x14ac:dyDescent="0.25">
      <c r="A4629" t="s">
        <v>8</v>
      </c>
      <c r="B4629" t="s">
        <v>14</v>
      </c>
      <c r="C4629" t="s">
        <v>122</v>
      </c>
      <c r="D4629" t="s">
        <v>437</v>
      </c>
      <c r="E4629" t="s">
        <v>756</v>
      </c>
      <c r="F4629" t="s">
        <v>1034</v>
      </c>
    </row>
    <row r="4630" spans="1:6" x14ac:dyDescent="0.25">
      <c r="A4630" t="s">
        <v>8</v>
      </c>
      <c r="B4630" t="s">
        <v>14</v>
      </c>
      <c r="C4630" t="s">
        <v>67</v>
      </c>
      <c r="D4630" t="s">
        <v>301</v>
      </c>
      <c r="E4630" t="s">
        <v>634</v>
      </c>
      <c r="F4630" t="s">
        <v>1035</v>
      </c>
    </row>
    <row r="4631" spans="1:6" x14ac:dyDescent="0.25">
      <c r="A4631" t="s">
        <v>8</v>
      </c>
      <c r="B4631" t="s">
        <v>14</v>
      </c>
      <c r="C4631" t="s">
        <v>60</v>
      </c>
      <c r="D4631" t="s">
        <v>419</v>
      </c>
      <c r="E4631" t="s">
        <v>740</v>
      </c>
      <c r="F4631" t="s">
        <v>889</v>
      </c>
    </row>
    <row r="4632" spans="1:6" x14ac:dyDescent="0.25">
      <c r="A4632" t="s">
        <v>8</v>
      </c>
      <c r="B4632" t="s">
        <v>14</v>
      </c>
      <c r="C4632" t="s">
        <v>89</v>
      </c>
      <c r="D4632" t="s">
        <v>317</v>
      </c>
      <c r="E4632" t="s">
        <v>648</v>
      </c>
      <c r="F4632" t="s">
        <v>891</v>
      </c>
    </row>
    <row r="4633" spans="1:6" x14ac:dyDescent="0.25">
      <c r="A4633" t="s">
        <v>8</v>
      </c>
      <c r="B4633" t="s">
        <v>14</v>
      </c>
      <c r="C4633" t="s">
        <v>55</v>
      </c>
      <c r="D4633" t="s">
        <v>347</v>
      </c>
      <c r="E4633" t="s">
        <v>674</v>
      </c>
      <c r="F4633" t="s">
        <v>980</v>
      </c>
    </row>
    <row r="4634" spans="1:6" x14ac:dyDescent="0.25">
      <c r="A4634" t="s">
        <v>8</v>
      </c>
      <c r="B4634" t="s">
        <v>14</v>
      </c>
      <c r="C4634" t="s">
        <v>50</v>
      </c>
      <c r="D4634" t="s">
        <v>325</v>
      </c>
      <c r="E4634" t="s">
        <v>654</v>
      </c>
      <c r="F4634" t="s">
        <v>899</v>
      </c>
    </row>
    <row r="4635" spans="1:6" x14ac:dyDescent="0.25">
      <c r="A4635" t="s">
        <v>8</v>
      </c>
      <c r="B4635" t="s">
        <v>14</v>
      </c>
      <c r="C4635" t="s">
        <v>91</v>
      </c>
      <c r="D4635" t="s">
        <v>310</v>
      </c>
      <c r="E4635" t="s">
        <v>642</v>
      </c>
      <c r="F4635" t="s">
        <v>982</v>
      </c>
    </row>
    <row r="4636" spans="1:6" x14ac:dyDescent="0.25">
      <c r="A4636" t="s">
        <v>8</v>
      </c>
      <c r="B4636" t="s">
        <v>14</v>
      </c>
      <c r="C4636" t="s">
        <v>62</v>
      </c>
      <c r="D4636" t="s">
        <v>213</v>
      </c>
      <c r="E4636" t="s">
        <v>582</v>
      </c>
      <c r="F4636" t="s">
        <v>982</v>
      </c>
    </row>
    <row r="4637" spans="1:6" x14ac:dyDescent="0.25">
      <c r="A4637" t="s">
        <v>8</v>
      </c>
      <c r="B4637" t="s">
        <v>14</v>
      </c>
      <c r="C4637" t="s">
        <v>37</v>
      </c>
      <c r="D4637" t="s">
        <v>159</v>
      </c>
      <c r="E4637" t="s">
        <v>536</v>
      </c>
      <c r="F4637" t="s">
        <v>902</v>
      </c>
    </row>
    <row r="4638" spans="1:6" x14ac:dyDescent="0.25">
      <c r="A4638" t="s">
        <v>8</v>
      </c>
      <c r="B4638" t="s">
        <v>14</v>
      </c>
      <c r="C4638" t="s">
        <v>38</v>
      </c>
      <c r="D4638" t="s">
        <v>206</v>
      </c>
      <c r="E4638" t="s">
        <v>575</v>
      </c>
      <c r="F4638" t="s">
        <v>902</v>
      </c>
    </row>
    <row r="4639" spans="1:6" x14ac:dyDescent="0.25">
      <c r="A4639" t="s">
        <v>8</v>
      </c>
      <c r="B4639" t="s">
        <v>14</v>
      </c>
      <c r="C4639" t="s">
        <v>86</v>
      </c>
      <c r="D4639" t="s">
        <v>287</v>
      </c>
      <c r="E4639" t="s">
        <v>621</v>
      </c>
      <c r="F4639" t="s">
        <v>903</v>
      </c>
    </row>
    <row r="4640" spans="1:6" x14ac:dyDescent="0.25">
      <c r="A4640" t="s">
        <v>8</v>
      </c>
      <c r="B4640" t="s">
        <v>14</v>
      </c>
      <c r="C4640" t="s">
        <v>89</v>
      </c>
      <c r="D4640" t="s">
        <v>341</v>
      </c>
      <c r="E4640" t="s">
        <v>668</v>
      </c>
      <c r="F4640" t="s">
        <v>903</v>
      </c>
    </row>
    <row r="4641" spans="1:6" x14ac:dyDescent="0.25">
      <c r="A4641" t="s">
        <v>8</v>
      </c>
      <c r="B4641" t="s">
        <v>14</v>
      </c>
      <c r="C4641" t="s">
        <v>87</v>
      </c>
      <c r="D4641" t="s">
        <v>295</v>
      </c>
      <c r="E4641" t="s">
        <v>628</v>
      </c>
      <c r="F4641" t="s">
        <v>904</v>
      </c>
    </row>
    <row r="4642" spans="1:6" x14ac:dyDescent="0.25">
      <c r="A4642" t="s">
        <v>8</v>
      </c>
      <c r="B4642" t="s">
        <v>14</v>
      </c>
      <c r="C4642" t="s">
        <v>91</v>
      </c>
      <c r="D4642" t="s">
        <v>307</v>
      </c>
      <c r="E4642" t="s">
        <v>639</v>
      </c>
      <c r="F4642" t="s">
        <v>904</v>
      </c>
    </row>
    <row r="4643" spans="1:6" x14ac:dyDescent="0.25">
      <c r="A4643" t="s">
        <v>8</v>
      </c>
      <c r="B4643" t="s">
        <v>14</v>
      </c>
      <c r="C4643" t="s">
        <v>36</v>
      </c>
      <c r="D4643" t="s">
        <v>422</v>
      </c>
      <c r="E4643" t="s">
        <v>742</v>
      </c>
      <c r="F4643" t="s">
        <v>904</v>
      </c>
    </row>
    <row r="4644" spans="1:6" x14ac:dyDescent="0.25">
      <c r="A4644" t="s">
        <v>8</v>
      </c>
      <c r="B4644" t="s">
        <v>14</v>
      </c>
      <c r="C4644" t="s">
        <v>23</v>
      </c>
      <c r="D4644" t="s">
        <v>424</v>
      </c>
      <c r="E4644" t="s">
        <v>519</v>
      </c>
      <c r="F4644" t="s">
        <v>905</v>
      </c>
    </row>
    <row r="4645" spans="1:6" x14ac:dyDescent="0.25">
      <c r="A4645" t="s">
        <v>8</v>
      </c>
      <c r="B4645" t="s">
        <v>14</v>
      </c>
      <c r="C4645" t="s">
        <v>88</v>
      </c>
      <c r="D4645" t="s">
        <v>296</v>
      </c>
      <c r="E4645" t="s">
        <v>629</v>
      </c>
      <c r="F4645" t="s">
        <v>906</v>
      </c>
    </row>
    <row r="4646" spans="1:6" x14ac:dyDescent="0.25">
      <c r="A4646" t="s">
        <v>8</v>
      </c>
      <c r="B4646" t="s">
        <v>14</v>
      </c>
      <c r="C4646" t="s">
        <v>120</v>
      </c>
      <c r="D4646" t="s">
        <v>423</v>
      </c>
      <c r="E4646" t="s">
        <v>743</v>
      </c>
      <c r="F4646" t="s">
        <v>906</v>
      </c>
    </row>
    <row r="4647" spans="1:6" x14ac:dyDescent="0.25">
      <c r="A4647" t="s">
        <v>8</v>
      </c>
      <c r="B4647" t="s">
        <v>15</v>
      </c>
      <c r="C4647" t="s">
        <v>83</v>
      </c>
      <c r="D4647" t="s">
        <v>322</v>
      </c>
      <c r="E4647" t="s">
        <v>651</v>
      </c>
      <c r="F4647" t="s">
        <v>2455</v>
      </c>
    </row>
    <row r="4648" spans="1:6" x14ac:dyDescent="0.25">
      <c r="A4648" t="s">
        <v>8</v>
      </c>
      <c r="B4648" t="s">
        <v>15</v>
      </c>
      <c r="C4648" t="s">
        <v>29</v>
      </c>
      <c r="D4648" t="s">
        <v>290</v>
      </c>
      <c r="E4648" t="s">
        <v>623</v>
      </c>
      <c r="F4648" t="s">
        <v>2456</v>
      </c>
    </row>
    <row r="4649" spans="1:6" x14ac:dyDescent="0.25">
      <c r="A4649" t="s">
        <v>8</v>
      </c>
      <c r="B4649" t="s">
        <v>15</v>
      </c>
      <c r="C4649" t="s">
        <v>27</v>
      </c>
      <c r="D4649" t="s">
        <v>386</v>
      </c>
      <c r="E4649" t="s">
        <v>711</v>
      </c>
      <c r="F4649" t="s">
        <v>2457</v>
      </c>
    </row>
    <row r="4650" spans="1:6" x14ac:dyDescent="0.25">
      <c r="A4650" t="s">
        <v>8</v>
      </c>
      <c r="B4650" t="s">
        <v>15</v>
      </c>
      <c r="C4650" t="s">
        <v>83</v>
      </c>
      <c r="D4650" t="s">
        <v>281</v>
      </c>
      <c r="E4650" t="s">
        <v>615</v>
      </c>
      <c r="F4650" t="s">
        <v>2458</v>
      </c>
    </row>
    <row r="4651" spans="1:6" x14ac:dyDescent="0.25">
      <c r="A4651" t="s">
        <v>8</v>
      </c>
      <c r="B4651" t="s">
        <v>15</v>
      </c>
      <c r="C4651" t="s">
        <v>27</v>
      </c>
      <c r="D4651" t="s">
        <v>291</v>
      </c>
      <c r="E4651" t="s">
        <v>624</v>
      </c>
      <c r="F4651" t="s">
        <v>2459</v>
      </c>
    </row>
    <row r="4652" spans="1:6" x14ac:dyDescent="0.25">
      <c r="A4652" t="s">
        <v>8</v>
      </c>
      <c r="B4652" t="s">
        <v>15</v>
      </c>
      <c r="C4652" t="s">
        <v>27</v>
      </c>
      <c r="D4652" t="s">
        <v>385</v>
      </c>
      <c r="E4652" t="s">
        <v>710</v>
      </c>
      <c r="F4652" t="s">
        <v>2460</v>
      </c>
    </row>
    <row r="4653" spans="1:6" x14ac:dyDescent="0.25">
      <c r="A4653" t="s">
        <v>8</v>
      </c>
      <c r="B4653" t="s">
        <v>15</v>
      </c>
      <c r="C4653" t="s">
        <v>27</v>
      </c>
      <c r="D4653" t="s">
        <v>393</v>
      </c>
      <c r="E4653" t="s">
        <v>717</v>
      </c>
      <c r="F4653" t="s">
        <v>2461</v>
      </c>
    </row>
    <row r="4654" spans="1:6" x14ac:dyDescent="0.25">
      <c r="A4654" t="s">
        <v>8</v>
      </c>
      <c r="B4654" t="s">
        <v>15</v>
      </c>
      <c r="C4654" t="s">
        <v>81</v>
      </c>
      <c r="D4654" t="s">
        <v>274</v>
      </c>
      <c r="E4654" t="s">
        <v>610</v>
      </c>
      <c r="F4654" t="s">
        <v>2462</v>
      </c>
    </row>
    <row r="4655" spans="1:6" x14ac:dyDescent="0.25">
      <c r="A4655" t="s">
        <v>8</v>
      </c>
      <c r="B4655" t="s">
        <v>15</v>
      </c>
      <c r="C4655" t="s">
        <v>41</v>
      </c>
      <c r="D4655" t="s">
        <v>333</v>
      </c>
      <c r="E4655" t="s">
        <v>660</v>
      </c>
      <c r="F4655" t="s">
        <v>2463</v>
      </c>
    </row>
    <row r="4656" spans="1:6" x14ac:dyDescent="0.25">
      <c r="A4656" t="s">
        <v>8</v>
      </c>
      <c r="B4656" t="s">
        <v>15</v>
      </c>
      <c r="C4656" t="s">
        <v>27</v>
      </c>
      <c r="D4656" t="s">
        <v>357</v>
      </c>
      <c r="E4656" t="s">
        <v>684</v>
      </c>
      <c r="F4656" t="s">
        <v>2464</v>
      </c>
    </row>
    <row r="4657" spans="1:6" x14ac:dyDescent="0.25">
      <c r="A4657" t="s">
        <v>8</v>
      </c>
      <c r="B4657" t="s">
        <v>15</v>
      </c>
      <c r="C4657" t="s">
        <v>50</v>
      </c>
      <c r="D4657" t="s">
        <v>244</v>
      </c>
      <c r="E4657" t="s">
        <v>596</v>
      </c>
      <c r="F4657" t="s">
        <v>2465</v>
      </c>
    </row>
    <row r="4658" spans="1:6" x14ac:dyDescent="0.25">
      <c r="A4658" t="s">
        <v>8</v>
      </c>
      <c r="B4658" t="s">
        <v>15</v>
      </c>
      <c r="C4658" t="s">
        <v>50</v>
      </c>
      <c r="D4658" t="s">
        <v>381</v>
      </c>
      <c r="E4658" t="s">
        <v>706</v>
      </c>
      <c r="F4658" t="s">
        <v>2466</v>
      </c>
    </row>
    <row r="4659" spans="1:6" x14ac:dyDescent="0.25">
      <c r="A4659" t="s">
        <v>8</v>
      </c>
      <c r="B4659" t="s">
        <v>15</v>
      </c>
      <c r="C4659" t="s">
        <v>84</v>
      </c>
      <c r="D4659" t="s">
        <v>360</v>
      </c>
      <c r="E4659" t="s">
        <v>687</v>
      </c>
      <c r="F4659" t="s">
        <v>2467</v>
      </c>
    </row>
    <row r="4660" spans="1:6" x14ac:dyDescent="0.25">
      <c r="A4660" t="s">
        <v>8</v>
      </c>
      <c r="B4660" t="s">
        <v>15</v>
      </c>
      <c r="C4660" t="s">
        <v>31</v>
      </c>
      <c r="D4660" t="s">
        <v>313</v>
      </c>
      <c r="E4660" t="s">
        <v>533</v>
      </c>
      <c r="F4660" t="s">
        <v>2468</v>
      </c>
    </row>
    <row r="4661" spans="1:6" x14ac:dyDescent="0.25">
      <c r="A4661" t="s">
        <v>8</v>
      </c>
      <c r="B4661" t="s">
        <v>15</v>
      </c>
      <c r="C4661" t="s">
        <v>48</v>
      </c>
      <c r="D4661" t="s">
        <v>176</v>
      </c>
      <c r="E4661" t="s">
        <v>552</v>
      </c>
      <c r="F4661" t="s">
        <v>2469</v>
      </c>
    </row>
    <row r="4662" spans="1:6" x14ac:dyDescent="0.25">
      <c r="A4662" t="s">
        <v>8</v>
      </c>
      <c r="B4662" t="s">
        <v>15</v>
      </c>
      <c r="C4662" t="s">
        <v>110</v>
      </c>
      <c r="D4662" t="s">
        <v>388</v>
      </c>
      <c r="E4662" t="s">
        <v>712</v>
      </c>
      <c r="F4662" t="s">
        <v>2470</v>
      </c>
    </row>
    <row r="4663" spans="1:6" x14ac:dyDescent="0.25">
      <c r="A4663" t="s">
        <v>8</v>
      </c>
      <c r="B4663" t="s">
        <v>15</v>
      </c>
      <c r="C4663" t="s">
        <v>27</v>
      </c>
      <c r="D4663" t="s">
        <v>152</v>
      </c>
      <c r="E4663" t="s">
        <v>529</v>
      </c>
      <c r="F4663" t="s">
        <v>2471</v>
      </c>
    </row>
    <row r="4664" spans="1:6" x14ac:dyDescent="0.25">
      <c r="A4664" t="s">
        <v>8</v>
      </c>
      <c r="B4664" t="s">
        <v>15</v>
      </c>
      <c r="C4664" t="s">
        <v>35</v>
      </c>
      <c r="D4664" t="s">
        <v>303</v>
      </c>
      <c r="E4664" t="s">
        <v>636</v>
      </c>
      <c r="F4664" t="s">
        <v>2472</v>
      </c>
    </row>
    <row r="4665" spans="1:6" x14ac:dyDescent="0.25">
      <c r="A4665" t="s">
        <v>8</v>
      </c>
      <c r="B4665" t="s">
        <v>15</v>
      </c>
      <c r="C4665" t="s">
        <v>27</v>
      </c>
      <c r="D4665" t="s">
        <v>427</v>
      </c>
      <c r="E4665" t="s">
        <v>746</v>
      </c>
      <c r="F4665" t="s">
        <v>2473</v>
      </c>
    </row>
    <row r="4666" spans="1:6" x14ac:dyDescent="0.25">
      <c r="A4666" t="s">
        <v>8</v>
      </c>
      <c r="B4666" t="s">
        <v>15</v>
      </c>
      <c r="C4666" t="s">
        <v>113</v>
      </c>
      <c r="D4666" t="s">
        <v>402</v>
      </c>
      <c r="E4666" t="s">
        <v>725</v>
      </c>
      <c r="F4666" t="s">
        <v>2474</v>
      </c>
    </row>
    <row r="4667" spans="1:6" x14ac:dyDescent="0.25">
      <c r="A4667" t="s">
        <v>8</v>
      </c>
      <c r="B4667" t="s">
        <v>15</v>
      </c>
      <c r="C4667" t="s">
        <v>93</v>
      </c>
      <c r="D4667" t="s">
        <v>312</v>
      </c>
      <c r="E4667" t="s">
        <v>644</v>
      </c>
      <c r="F4667" t="s">
        <v>2475</v>
      </c>
    </row>
    <row r="4668" spans="1:6" x14ac:dyDescent="0.25">
      <c r="A4668" t="s">
        <v>8</v>
      </c>
      <c r="B4668" t="s">
        <v>15</v>
      </c>
      <c r="C4668" t="s">
        <v>57</v>
      </c>
      <c r="D4668" t="s">
        <v>324</v>
      </c>
      <c r="E4668" t="s">
        <v>653</v>
      </c>
      <c r="F4668" t="s">
        <v>2476</v>
      </c>
    </row>
    <row r="4669" spans="1:6" x14ac:dyDescent="0.25">
      <c r="A4669" t="s">
        <v>8</v>
      </c>
      <c r="B4669" t="s">
        <v>15</v>
      </c>
      <c r="C4669" t="s">
        <v>35</v>
      </c>
      <c r="D4669" t="s">
        <v>366</v>
      </c>
      <c r="E4669" t="s">
        <v>692</v>
      </c>
      <c r="F4669" t="s">
        <v>2477</v>
      </c>
    </row>
    <row r="4670" spans="1:6" x14ac:dyDescent="0.25">
      <c r="A4670" t="s">
        <v>8</v>
      </c>
      <c r="B4670" t="s">
        <v>15</v>
      </c>
      <c r="C4670" t="s">
        <v>26</v>
      </c>
      <c r="D4670" t="s">
        <v>142</v>
      </c>
      <c r="E4670" t="s">
        <v>520</v>
      </c>
      <c r="F4670" t="s">
        <v>2478</v>
      </c>
    </row>
    <row r="4671" spans="1:6" x14ac:dyDescent="0.25">
      <c r="A4671" t="s">
        <v>8</v>
      </c>
      <c r="B4671" t="s">
        <v>15</v>
      </c>
      <c r="C4671" t="s">
        <v>93</v>
      </c>
      <c r="D4671" t="s">
        <v>374</v>
      </c>
      <c r="E4671" t="s">
        <v>700</v>
      </c>
      <c r="F4671" t="s">
        <v>2479</v>
      </c>
    </row>
    <row r="4672" spans="1:6" x14ac:dyDescent="0.25">
      <c r="A4672" t="s">
        <v>8</v>
      </c>
      <c r="B4672" t="s">
        <v>15</v>
      </c>
      <c r="C4672" t="s">
        <v>99</v>
      </c>
      <c r="D4672" t="s">
        <v>329</v>
      </c>
      <c r="E4672" t="s">
        <v>657</v>
      </c>
      <c r="F4672" t="s">
        <v>2480</v>
      </c>
    </row>
    <row r="4673" spans="1:6" x14ac:dyDescent="0.25">
      <c r="A4673" t="s">
        <v>8</v>
      </c>
      <c r="B4673" t="s">
        <v>15</v>
      </c>
      <c r="C4673" t="s">
        <v>51</v>
      </c>
      <c r="D4673" t="s">
        <v>181</v>
      </c>
      <c r="E4673" t="s">
        <v>556</v>
      </c>
      <c r="F4673" t="s">
        <v>2481</v>
      </c>
    </row>
    <row r="4674" spans="1:6" x14ac:dyDescent="0.25">
      <c r="A4674" t="s">
        <v>8</v>
      </c>
      <c r="B4674" t="s">
        <v>15</v>
      </c>
      <c r="C4674" t="s">
        <v>24</v>
      </c>
      <c r="D4674" t="s">
        <v>327</v>
      </c>
      <c r="E4674" t="s">
        <v>656</v>
      </c>
      <c r="F4674" t="s">
        <v>2482</v>
      </c>
    </row>
    <row r="4675" spans="1:6" x14ac:dyDescent="0.25">
      <c r="A4675" t="s">
        <v>8</v>
      </c>
      <c r="B4675" t="s">
        <v>15</v>
      </c>
      <c r="C4675" t="s">
        <v>47</v>
      </c>
      <c r="D4675" t="s">
        <v>173</v>
      </c>
      <c r="E4675" t="s">
        <v>549</v>
      </c>
      <c r="F4675" t="s">
        <v>2483</v>
      </c>
    </row>
    <row r="4676" spans="1:6" x14ac:dyDescent="0.25">
      <c r="A4676" t="s">
        <v>8</v>
      </c>
      <c r="B4676" t="s">
        <v>15</v>
      </c>
      <c r="C4676" t="s">
        <v>26</v>
      </c>
      <c r="D4676" t="s">
        <v>369</v>
      </c>
      <c r="E4676" t="s">
        <v>695</v>
      </c>
      <c r="F4676" t="s">
        <v>2484</v>
      </c>
    </row>
    <row r="4677" spans="1:6" x14ac:dyDescent="0.25">
      <c r="A4677" t="s">
        <v>8</v>
      </c>
      <c r="B4677" t="s">
        <v>15</v>
      </c>
      <c r="C4677" t="s">
        <v>106</v>
      </c>
      <c r="D4677" t="s">
        <v>372</v>
      </c>
      <c r="E4677" t="s">
        <v>698</v>
      </c>
      <c r="F4677" t="s">
        <v>2485</v>
      </c>
    </row>
    <row r="4678" spans="1:6" x14ac:dyDescent="0.25">
      <c r="A4678" t="s">
        <v>8</v>
      </c>
      <c r="B4678" t="s">
        <v>15</v>
      </c>
      <c r="C4678" t="s">
        <v>22</v>
      </c>
      <c r="D4678" t="s">
        <v>401</v>
      </c>
      <c r="E4678" t="s">
        <v>724</v>
      </c>
      <c r="F4678" t="s">
        <v>2486</v>
      </c>
    </row>
    <row r="4679" spans="1:6" x14ac:dyDescent="0.25">
      <c r="A4679" t="s">
        <v>8</v>
      </c>
      <c r="B4679" t="s">
        <v>15</v>
      </c>
      <c r="C4679" t="s">
        <v>123</v>
      </c>
      <c r="D4679" t="s">
        <v>438</v>
      </c>
      <c r="E4679" t="s">
        <v>757</v>
      </c>
      <c r="F4679" t="s">
        <v>2487</v>
      </c>
    </row>
    <row r="4680" spans="1:6" x14ac:dyDescent="0.25">
      <c r="A4680" t="s">
        <v>8</v>
      </c>
      <c r="B4680" t="s">
        <v>15</v>
      </c>
      <c r="C4680" t="s">
        <v>51</v>
      </c>
      <c r="D4680" t="s">
        <v>439</v>
      </c>
      <c r="E4680" t="s">
        <v>758</v>
      </c>
      <c r="F4680" t="s">
        <v>2488</v>
      </c>
    </row>
    <row r="4681" spans="1:6" x14ac:dyDescent="0.25">
      <c r="A4681" t="s">
        <v>8</v>
      </c>
      <c r="B4681" t="s">
        <v>15</v>
      </c>
      <c r="C4681" t="s">
        <v>84</v>
      </c>
      <c r="D4681" t="s">
        <v>284</v>
      </c>
      <c r="E4681" t="s">
        <v>618</v>
      </c>
      <c r="F4681" t="s">
        <v>2489</v>
      </c>
    </row>
    <row r="4682" spans="1:6" x14ac:dyDescent="0.25">
      <c r="A4682" t="s">
        <v>8</v>
      </c>
      <c r="B4682" t="s">
        <v>15</v>
      </c>
      <c r="C4682" t="s">
        <v>124</v>
      </c>
      <c r="D4682" t="s">
        <v>440</v>
      </c>
      <c r="E4682" t="s">
        <v>759</v>
      </c>
      <c r="F4682" t="s">
        <v>2490</v>
      </c>
    </row>
    <row r="4683" spans="1:6" x14ac:dyDescent="0.25">
      <c r="A4683" t="s">
        <v>8</v>
      </c>
      <c r="B4683" t="s">
        <v>15</v>
      </c>
      <c r="C4683" t="s">
        <v>24</v>
      </c>
      <c r="D4683" t="s">
        <v>362</v>
      </c>
      <c r="E4683" t="s">
        <v>689</v>
      </c>
      <c r="F4683" t="s">
        <v>2491</v>
      </c>
    </row>
    <row r="4684" spans="1:6" x14ac:dyDescent="0.25">
      <c r="A4684" t="s">
        <v>8</v>
      </c>
      <c r="B4684" t="s">
        <v>15</v>
      </c>
      <c r="C4684" t="s">
        <v>27</v>
      </c>
      <c r="D4684" t="s">
        <v>151</v>
      </c>
      <c r="E4684" t="s">
        <v>528</v>
      </c>
      <c r="F4684" t="s">
        <v>2492</v>
      </c>
    </row>
    <row r="4685" spans="1:6" x14ac:dyDescent="0.25">
      <c r="A4685" t="s">
        <v>8</v>
      </c>
      <c r="B4685" t="s">
        <v>15</v>
      </c>
      <c r="C4685" t="s">
        <v>27</v>
      </c>
      <c r="D4685" t="s">
        <v>143</v>
      </c>
      <c r="E4685" t="s">
        <v>521</v>
      </c>
      <c r="F4685" t="s">
        <v>2493</v>
      </c>
    </row>
    <row r="4686" spans="1:6" x14ac:dyDescent="0.25">
      <c r="A4686" t="s">
        <v>8</v>
      </c>
      <c r="B4686" t="s">
        <v>15</v>
      </c>
      <c r="C4686" t="s">
        <v>27</v>
      </c>
      <c r="D4686" t="s">
        <v>389</v>
      </c>
      <c r="E4686" t="s">
        <v>713</v>
      </c>
      <c r="F4686" t="s">
        <v>2494</v>
      </c>
    </row>
    <row r="4687" spans="1:6" x14ac:dyDescent="0.25">
      <c r="A4687" t="s">
        <v>8</v>
      </c>
      <c r="B4687" t="s">
        <v>15</v>
      </c>
      <c r="C4687" t="s">
        <v>80</v>
      </c>
      <c r="D4687" t="s">
        <v>361</v>
      </c>
      <c r="E4687" t="s">
        <v>688</v>
      </c>
      <c r="F4687" t="s">
        <v>1386</v>
      </c>
    </row>
    <row r="4688" spans="1:6" x14ac:dyDescent="0.25">
      <c r="A4688" t="s">
        <v>8</v>
      </c>
      <c r="B4688" t="s">
        <v>15</v>
      </c>
      <c r="C4688" t="s">
        <v>41</v>
      </c>
      <c r="D4688" t="s">
        <v>293</v>
      </c>
      <c r="E4688" t="s">
        <v>626</v>
      </c>
      <c r="F4688" t="s">
        <v>2495</v>
      </c>
    </row>
    <row r="4689" spans="1:6" x14ac:dyDescent="0.25">
      <c r="A4689" t="s">
        <v>8</v>
      </c>
      <c r="B4689" t="s">
        <v>15</v>
      </c>
      <c r="C4689" t="s">
        <v>57</v>
      </c>
      <c r="D4689" t="s">
        <v>340</v>
      </c>
      <c r="E4689" t="s">
        <v>667</v>
      </c>
      <c r="F4689" t="s">
        <v>2496</v>
      </c>
    </row>
    <row r="4690" spans="1:6" x14ac:dyDescent="0.25">
      <c r="A4690" t="s">
        <v>8</v>
      </c>
      <c r="B4690" t="s">
        <v>15</v>
      </c>
      <c r="C4690" t="s">
        <v>90</v>
      </c>
      <c r="D4690" t="s">
        <v>305</v>
      </c>
      <c r="E4690" t="s">
        <v>638</v>
      </c>
      <c r="F4690" t="s">
        <v>2497</v>
      </c>
    </row>
    <row r="4691" spans="1:6" x14ac:dyDescent="0.25">
      <c r="A4691" t="s">
        <v>8</v>
      </c>
      <c r="B4691" t="s">
        <v>15</v>
      </c>
      <c r="C4691" t="s">
        <v>29</v>
      </c>
      <c r="D4691" t="s">
        <v>356</v>
      </c>
      <c r="E4691" t="s">
        <v>683</v>
      </c>
      <c r="F4691" t="s">
        <v>2498</v>
      </c>
    </row>
    <row r="4692" spans="1:6" x14ac:dyDescent="0.25">
      <c r="A4692" t="s">
        <v>8</v>
      </c>
      <c r="B4692" t="s">
        <v>15</v>
      </c>
      <c r="C4692" t="s">
        <v>61</v>
      </c>
      <c r="D4692" t="s">
        <v>334</v>
      </c>
      <c r="E4692" t="s">
        <v>661</v>
      </c>
      <c r="F4692" t="s">
        <v>2499</v>
      </c>
    </row>
    <row r="4693" spans="1:6" x14ac:dyDescent="0.25">
      <c r="A4693" t="s">
        <v>8</v>
      </c>
      <c r="B4693" t="s">
        <v>15</v>
      </c>
      <c r="C4693" t="s">
        <v>51</v>
      </c>
      <c r="D4693" t="s">
        <v>300</v>
      </c>
      <c r="E4693" t="s">
        <v>633</v>
      </c>
      <c r="F4693" t="s">
        <v>2500</v>
      </c>
    </row>
    <row r="4694" spans="1:6" x14ac:dyDescent="0.25">
      <c r="A4694" t="s">
        <v>8</v>
      </c>
      <c r="B4694" t="s">
        <v>15</v>
      </c>
      <c r="C4694" t="s">
        <v>24</v>
      </c>
      <c r="D4694" t="s">
        <v>140</v>
      </c>
      <c r="E4694" t="s">
        <v>518</v>
      </c>
      <c r="F4694" t="s">
        <v>2501</v>
      </c>
    </row>
    <row r="4695" spans="1:6" x14ac:dyDescent="0.25">
      <c r="A4695" t="s">
        <v>8</v>
      </c>
      <c r="B4695" t="s">
        <v>15</v>
      </c>
      <c r="C4695" t="s">
        <v>62</v>
      </c>
      <c r="D4695" t="s">
        <v>212</v>
      </c>
      <c r="E4695" t="s">
        <v>581</v>
      </c>
      <c r="F4695" t="s">
        <v>2502</v>
      </c>
    </row>
    <row r="4696" spans="1:6" x14ac:dyDescent="0.25">
      <c r="A4696" t="s">
        <v>8</v>
      </c>
      <c r="B4696" t="s">
        <v>15</v>
      </c>
      <c r="C4696" t="s">
        <v>23</v>
      </c>
      <c r="D4696" t="s">
        <v>304</v>
      </c>
      <c r="E4696" t="s">
        <v>637</v>
      </c>
      <c r="F4696" t="s">
        <v>2503</v>
      </c>
    </row>
    <row r="4697" spans="1:6" x14ac:dyDescent="0.25">
      <c r="A4697" t="s">
        <v>8</v>
      </c>
      <c r="B4697" t="s">
        <v>15</v>
      </c>
      <c r="C4697" t="s">
        <v>34</v>
      </c>
      <c r="D4697" t="s">
        <v>428</v>
      </c>
      <c r="E4697" t="s">
        <v>747</v>
      </c>
      <c r="F4697" t="s">
        <v>2504</v>
      </c>
    </row>
    <row r="4698" spans="1:6" x14ac:dyDescent="0.25">
      <c r="A4698" t="s">
        <v>8</v>
      </c>
      <c r="B4698" t="s">
        <v>15</v>
      </c>
      <c r="C4698" t="s">
        <v>56</v>
      </c>
      <c r="D4698" t="s">
        <v>399</v>
      </c>
      <c r="E4698" t="s">
        <v>722</v>
      </c>
      <c r="F4698" t="s">
        <v>2505</v>
      </c>
    </row>
    <row r="4699" spans="1:6" x14ac:dyDescent="0.25">
      <c r="A4699" t="s">
        <v>8</v>
      </c>
      <c r="B4699" t="s">
        <v>15</v>
      </c>
      <c r="C4699" t="s">
        <v>56</v>
      </c>
      <c r="D4699" t="s">
        <v>187</v>
      </c>
      <c r="E4699" t="s">
        <v>561</v>
      </c>
      <c r="F4699" t="s">
        <v>2506</v>
      </c>
    </row>
    <row r="4700" spans="1:6" x14ac:dyDescent="0.25">
      <c r="A4700" t="s">
        <v>8</v>
      </c>
      <c r="B4700" t="s">
        <v>15</v>
      </c>
      <c r="C4700" t="s">
        <v>45</v>
      </c>
      <c r="D4700" t="s">
        <v>390</v>
      </c>
      <c r="E4700" t="s">
        <v>714</v>
      </c>
      <c r="F4700" t="s">
        <v>2507</v>
      </c>
    </row>
    <row r="4701" spans="1:6" x14ac:dyDescent="0.25">
      <c r="A4701" t="s">
        <v>8</v>
      </c>
      <c r="B4701" t="s">
        <v>15</v>
      </c>
      <c r="C4701" t="s">
        <v>25</v>
      </c>
      <c r="D4701" t="s">
        <v>342</v>
      </c>
      <c r="E4701" t="s">
        <v>669</v>
      </c>
      <c r="F4701" t="s">
        <v>2508</v>
      </c>
    </row>
    <row r="4702" spans="1:6" x14ac:dyDescent="0.25">
      <c r="A4702" t="s">
        <v>8</v>
      </c>
      <c r="B4702" t="s">
        <v>15</v>
      </c>
      <c r="C4702" t="s">
        <v>26</v>
      </c>
      <c r="D4702" t="s">
        <v>297</v>
      </c>
      <c r="E4702" t="s">
        <v>630</v>
      </c>
      <c r="F4702" t="s">
        <v>2509</v>
      </c>
    </row>
    <row r="4703" spans="1:6" x14ac:dyDescent="0.25">
      <c r="A4703" t="s">
        <v>8</v>
      </c>
      <c r="B4703" t="s">
        <v>15</v>
      </c>
      <c r="C4703" t="s">
        <v>22</v>
      </c>
      <c r="D4703" t="s">
        <v>138</v>
      </c>
      <c r="E4703" t="s">
        <v>516</v>
      </c>
      <c r="F4703" t="s">
        <v>2510</v>
      </c>
    </row>
    <row r="4704" spans="1:6" x14ac:dyDescent="0.25">
      <c r="A4704" t="s">
        <v>8</v>
      </c>
      <c r="B4704" t="s">
        <v>15</v>
      </c>
      <c r="C4704" t="s">
        <v>95</v>
      </c>
      <c r="D4704" t="s">
        <v>400</v>
      </c>
      <c r="E4704" t="s">
        <v>723</v>
      </c>
      <c r="F4704" t="s">
        <v>2511</v>
      </c>
    </row>
    <row r="4705" spans="1:6" x14ac:dyDescent="0.25">
      <c r="A4705" t="s">
        <v>8</v>
      </c>
      <c r="B4705" t="s">
        <v>15</v>
      </c>
      <c r="C4705" t="s">
        <v>22</v>
      </c>
      <c r="D4705" t="s">
        <v>398</v>
      </c>
      <c r="E4705" t="s">
        <v>672</v>
      </c>
      <c r="F4705" t="s">
        <v>2512</v>
      </c>
    </row>
    <row r="4706" spans="1:6" x14ac:dyDescent="0.25">
      <c r="A4706" t="s">
        <v>8</v>
      </c>
      <c r="B4706" t="s">
        <v>15</v>
      </c>
      <c r="C4706" t="s">
        <v>34</v>
      </c>
      <c r="D4706" t="s">
        <v>435</v>
      </c>
      <c r="E4706" t="s">
        <v>754</v>
      </c>
      <c r="F4706" t="s">
        <v>2427</v>
      </c>
    </row>
    <row r="4707" spans="1:6" x14ac:dyDescent="0.25">
      <c r="A4707" t="s">
        <v>8</v>
      </c>
      <c r="B4707" t="s">
        <v>15</v>
      </c>
      <c r="C4707" t="s">
        <v>26</v>
      </c>
      <c r="D4707" t="s">
        <v>180</v>
      </c>
      <c r="E4707" t="s">
        <v>555</v>
      </c>
      <c r="F4707" t="s">
        <v>2513</v>
      </c>
    </row>
    <row r="4708" spans="1:6" x14ac:dyDescent="0.25">
      <c r="A4708" t="s">
        <v>8</v>
      </c>
      <c r="B4708" t="s">
        <v>15</v>
      </c>
      <c r="C4708" t="s">
        <v>35</v>
      </c>
      <c r="D4708" t="s">
        <v>155</v>
      </c>
      <c r="E4708" t="s">
        <v>532</v>
      </c>
      <c r="F4708" t="s">
        <v>2514</v>
      </c>
    </row>
    <row r="4709" spans="1:6" x14ac:dyDescent="0.25">
      <c r="A4709" t="s">
        <v>8</v>
      </c>
      <c r="B4709" t="s">
        <v>15</v>
      </c>
      <c r="C4709" t="s">
        <v>23</v>
      </c>
      <c r="D4709" t="s">
        <v>441</v>
      </c>
      <c r="E4709" t="s">
        <v>760</v>
      </c>
      <c r="F4709" t="s">
        <v>2515</v>
      </c>
    </row>
    <row r="4710" spans="1:6" x14ac:dyDescent="0.25">
      <c r="A4710" t="s">
        <v>8</v>
      </c>
      <c r="B4710" t="s">
        <v>15</v>
      </c>
      <c r="C4710" t="s">
        <v>34</v>
      </c>
      <c r="D4710" t="s">
        <v>154</v>
      </c>
      <c r="E4710" t="s">
        <v>531</v>
      </c>
      <c r="F4710" t="s">
        <v>2516</v>
      </c>
    </row>
    <row r="4711" spans="1:6" x14ac:dyDescent="0.25">
      <c r="A4711" t="s">
        <v>8</v>
      </c>
      <c r="B4711" t="s">
        <v>15</v>
      </c>
      <c r="C4711" t="s">
        <v>43</v>
      </c>
      <c r="D4711" t="s">
        <v>319</v>
      </c>
      <c r="E4711" t="s">
        <v>622</v>
      </c>
      <c r="F4711" t="s">
        <v>2517</v>
      </c>
    </row>
    <row r="4712" spans="1:6" x14ac:dyDescent="0.25">
      <c r="A4712" t="s">
        <v>8</v>
      </c>
      <c r="B4712" t="s">
        <v>15</v>
      </c>
      <c r="C4712" t="s">
        <v>56</v>
      </c>
      <c r="D4712" t="s">
        <v>346</v>
      </c>
      <c r="E4712" t="s">
        <v>673</v>
      </c>
      <c r="F4712" t="s">
        <v>2518</v>
      </c>
    </row>
    <row r="4713" spans="1:6" x14ac:dyDescent="0.25">
      <c r="A4713" t="s">
        <v>8</v>
      </c>
      <c r="B4713" t="s">
        <v>15</v>
      </c>
      <c r="C4713" t="s">
        <v>24</v>
      </c>
      <c r="D4713" t="s">
        <v>364</v>
      </c>
      <c r="E4713" t="s">
        <v>690</v>
      </c>
      <c r="F4713" t="s">
        <v>2519</v>
      </c>
    </row>
    <row r="4714" spans="1:6" x14ac:dyDescent="0.25">
      <c r="A4714" t="s">
        <v>8</v>
      </c>
      <c r="B4714" t="s">
        <v>15</v>
      </c>
      <c r="C4714" t="s">
        <v>46</v>
      </c>
      <c r="D4714" t="s">
        <v>172</v>
      </c>
      <c r="E4714" t="s">
        <v>548</v>
      </c>
      <c r="F4714" t="s">
        <v>2520</v>
      </c>
    </row>
    <row r="4715" spans="1:6" x14ac:dyDescent="0.25">
      <c r="A4715" t="s">
        <v>8</v>
      </c>
      <c r="B4715" t="s">
        <v>15</v>
      </c>
      <c r="C4715" t="s">
        <v>85</v>
      </c>
      <c r="D4715" t="s">
        <v>283</v>
      </c>
      <c r="E4715" t="s">
        <v>617</v>
      </c>
      <c r="F4715" t="s">
        <v>1687</v>
      </c>
    </row>
    <row r="4716" spans="1:6" x14ac:dyDescent="0.25">
      <c r="A4716" t="s">
        <v>8</v>
      </c>
      <c r="B4716" t="s">
        <v>15</v>
      </c>
      <c r="C4716" t="s">
        <v>57</v>
      </c>
      <c r="D4716" t="s">
        <v>275</v>
      </c>
      <c r="E4716" t="s">
        <v>611</v>
      </c>
      <c r="F4716" t="s">
        <v>2521</v>
      </c>
    </row>
    <row r="4717" spans="1:6" x14ac:dyDescent="0.25">
      <c r="A4717" t="s">
        <v>8</v>
      </c>
      <c r="B4717" t="s">
        <v>15</v>
      </c>
      <c r="C4717" t="s">
        <v>23</v>
      </c>
      <c r="D4717" t="s">
        <v>139</v>
      </c>
      <c r="E4717" t="s">
        <v>517</v>
      </c>
      <c r="F4717" t="s">
        <v>1114</v>
      </c>
    </row>
    <row r="4718" spans="1:6" x14ac:dyDescent="0.25">
      <c r="A4718" t="s">
        <v>8</v>
      </c>
      <c r="B4718" t="s">
        <v>15</v>
      </c>
      <c r="C4718" t="s">
        <v>22</v>
      </c>
      <c r="D4718" t="s">
        <v>302</v>
      </c>
      <c r="E4718" t="s">
        <v>635</v>
      </c>
      <c r="F4718" t="s">
        <v>2522</v>
      </c>
    </row>
    <row r="4719" spans="1:6" x14ac:dyDescent="0.25">
      <c r="A4719" t="s">
        <v>8</v>
      </c>
      <c r="B4719" t="s">
        <v>15</v>
      </c>
      <c r="C4719" t="s">
        <v>43</v>
      </c>
      <c r="D4719" t="s">
        <v>396</v>
      </c>
      <c r="E4719" t="s">
        <v>720</v>
      </c>
      <c r="F4719" t="s">
        <v>2523</v>
      </c>
    </row>
    <row r="4720" spans="1:6" x14ac:dyDescent="0.25">
      <c r="A4720" t="s">
        <v>8</v>
      </c>
      <c r="B4720" t="s">
        <v>15</v>
      </c>
      <c r="C4720" t="s">
        <v>95</v>
      </c>
      <c r="D4720" t="s">
        <v>336</v>
      </c>
      <c r="E4720" t="s">
        <v>663</v>
      </c>
      <c r="F4720" t="s">
        <v>2524</v>
      </c>
    </row>
    <row r="4721" spans="1:6" x14ac:dyDescent="0.25">
      <c r="A4721" t="s">
        <v>8</v>
      </c>
      <c r="B4721" t="s">
        <v>15</v>
      </c>
      <c r="C4721" t="s">
        <v>57</v>
      </c>
      <c r="D4721" t="s">
        <v>348</v>
      </c>
      <c r="E4721" t="s">
        <v>675</v>
      </c>
      <c r="F4721" t="s">
        <v>2159</v>
      </c>
    </row>
    <row r="4722" spans="1:6" x14ac:dyDescent="0.25">
      <c r="A4722" t="s">
        <v>8</v>
      </c>
      <c r="B4722" t="s">
        <v>15</v>
      </c>
      <c r="C4722" t="s">
        <v>104</v>
      </c>
      <c r="D4722" t="s">
        <v>358</v>
      </c>
      <c r="E4722" t="s">
        <v>685</v>
      </c>
      <c r="F4722" t="s">
        <v>2525</v>
      </c>
    </row>
    <row r="4723" spans="1:6" x14ac:dyDescent="0.25">
      <c r="A4723" t="s">
        <v>8</v>
      </c>
      <c r="B4723" t="s">
        <v>15</v>
      </c>
      <c r="C4723" t="s">
        <v>82</v>
      </c>
      <c r="D4723" t="s">
        <v>339</v>
      </c>
      <c r="E4723" t="s">
        <v>666</v>
      </c>
      <c r="F4723" t="s">
        <v>1644</v>
      </c>
    </row>
    <row r="4724" spans="1:6" x14ac:dyDescent="0.25">
      <c r="A4724" t="s">
        <v>8</v>
      </c>
      <c r="B4724" t="s">
        <v>15</v>
      </c>
      <c r="C4724" t="s">
        <v>28</v>
      </c>
      <c r="D4724" t="s">
        <v>382</v>
      </c>
      <c r="E4724" t="s">
        <v>707</v>
      </c>
      <c r="F4724" t="s">
        <v>1344</v>
      </c>
    </row>
    <row r="4725" spans="1:6" x14ac:dyDescent="0.25">
      <c r="A4725" t="s">
        <v>8</v>
      </c>
      <c r="B4725" t="s">
        <v>15</v>
      </c>
      <c r="C4725" t="s">
        <v>30</v>
      </c>
      <c r="D4725" t="s">
        <v>403</v>
      </c>
      <c r="E4725" t="s">
        <v>726</v>
      </c>
      <c r="F4725" t="s">
        <v>2526</v>
      </c>
    </row>
    <row r="4726" spans="1:6" x14ac:dyDescent="0.25">
      <c r="A4726" t="s">
        <v>8</v>
      </c>
      <c r="B4726" t="s">
        <v>15</v>
      </c>
      <c r="C4726" t="s">
        <v>99</v>
      </c>
      <c r="D4726" t="s">
        <v>330</v>
      </c>
      <c r="E4726" t="s">
        <v>658</v>
      </c>
      <c r="F4726" t="s">
        <v>2527</v>
      </c>
    </row>
    <row r="4727" spans="1:6" x14ac:dyDescent="0.25">
      <c r="A4727" t="s">
        <v>8</v>
      </c>
      <c r="B4727" t="s">
        <v>15</v>
      </c>
      <c r="C4727" t="s">
        <v>22</v>
      </c>
      <c r="D4727" t="s">
        <v>426</v>
      </c>
      <c r="E4727" t="s">
        <v>745</v>
      </c>
      <c r="F4727" t="s">
        <v>2528</v>
      </c>
    </row>
    <row r="4728" spans="1:6" x14ac:dyDescent="0.25">
      <c r="A4728" t="s">
        <v>8</v>
      </c>
      <c r="B4728" t="s">
        <v>15</v>
      </c>
      <c r="C4728" t="s">
        <v>101</v>
      </c>
      <c r="D4728" t="s">
        <v>343</v>
      </c>
      <c r="E4728" t="s">
        <v>670</v>
      </c>
      <c r="F4728" t="s">
        <v>2529</v>
      </c>
    </row>
    <row r="4729" spans="1:6" x14ac:dyDescent="0.25">
      <c r="A4729" t="s">
        <v>8</v>
      </c>
      <c r="B4729" t="s">
        <v>15</v>
      </c>
      <c r="C4729" t="s">
        <v>68</v>
      </c>
      <c r="D4729" t="s">
        <v>433</v>
      </c>
      <c r="E4729" t="s">
        <v>752</v>
      </c>
      <c r="F4729" t="s">
        <v>2530</v>
      </c>
    </row>
    <row r="4730" spans="1:6" x14ac:dyDescent="0.25">
      <c r="A4730" t="s">
        <v>8</v>
      </c>
      <c r="B4730" t="s">
        <v>15</v>
      </c>
      <c r="C4730" t="s">
        <v>24</v>
      </c>
      <c r="D4730" t="s">
        <v>168</v>
      </c>
      <c r="E4730" t="s">
        <v>544</v>
      </c>
      <c r="F4730" t="s">
        <v>1839</v>
      </c>
    </row>
    <row r="4731" spans="1:6" x14ac:dyDescent="0.25">
      <c r="A4731" t="s">
        <v>8</v>
      </c>
      <c r="B4731" t="s">
        <v>15</v>
      </c>
      <c r="C4731" t="s">
        <v>28</v>
      </c>
      <c r="D4731" t="s">
        <v>429</v>
      </c>
      <c r="E4731" t="s">
        <v>748</v>
      </c>
      <c r="F4731" t="s">
        <v>2531</v>
      </c>
    </row>
    <row r="4732" spans="1:6" x14ac:dyDescent="0.25">
      <c r="A4732" t="s">
        <v>8</v>
      </c>
      <c r="B4732" t="s">
        <v>15</v>
      </c>
      <c r="C4732" t="s">
        <v>30</v>
      </c>
      <c r="D4732" t="s">
        <v>349</v>
      </c>
      <c r="E4732" t="s">
        <v>676</v>
      </c>
      <c r="F4732" t="s">
        <v>2532</v>
      </c>
    </row>
    <row r="4733" spans="1:6" x14ac:dyDescent="0.25">
      <c r="A4733" t="s">
        <v>8</v>
      </c>
      <c r="B4733" t="s">
        <v>15</v>
      </c>
      <c r="C4733" t="s">
        <v>45</v>
      </c>
      <c r="D4733" t="s">
        <v>378</v>
      </c>
      <c r="E4733" t="s">
        <v>704</v>
      </c>
      <c r="F4733" t="s">
        <v>1057</v>
      </c>
    </row>
    <row r="4734" spans="1:6" x14ac:dyDescent="0.25">
      <c r="A4734" t="s">
        <v>8</v>
      </c>
      <c r="B4734" t="s">
        <v>15</v>
      </c>
      <c r="C4734" t="s">
        <v>86</v>
      </c>
      <c r="D4734" t="s">
        <v>375</v>
      </c>
      <c r="E4734" t="s">
        <v>701</v>
      </c>
      <c r="F4734" t="s">
        <v>1059</v>
      </c>
    </row>
    <row r="4735" spans="1:6" x14ac:dyDescent="0.25">
      <c r="A4735" t="s">
        <v>8</v>
      </c>
      <c r="B4735" t="s">
        <v>15</v>
      </c>
      <c r="C4735" t="s">
        <v>45</v>
      </c>
      <c r="D4735" t="s">
        <v>379</v>
      </c>
      <c r="E4735" t="s">
        <v>705</v>
      </c>
      <c r="F4735" t="s">
        <v>1238</v>
      </c>
    </row>
    <row r="4736" spans="1:6" x14ac:dyDescent="0.25">
      <c r="A4736" t="s">
        <v>8</v>
      </c>
      <c r="B4736" t="s">
        <v>15</v>
      </c>
      <c r="C4736" t="s">
        <v>33</v>
      </c>
      <c r="D4736" t="s">
        <v>153</v>
      </c>
      <c r="E4736" t="s">
        <v>530</v>
      </c>
      <c r="F4736" t="s">
        <v>2533</v>
      </c>
    </row>
    <row r="4737" spans="1:6" x14ac:dyDescent="0.25">
      <c r="A4737" t="s">
        <v>8</v>
      </c>
      <c r="B4737" t="s">
        <v>15</v>
      </c>
      <c r="C4737" t="s">
        <v>60</v>
      </c>
      <c r="D4737" t="s">
        <v>337</v>
      </c>
      <c r="E4737" t="s">
        <v>664</v>
      </c>
      <c r="F4737" t="s">
        <v>2534</v>
      </c>
    </row>
    <row r="4738" spans="1:6" x14ac:dyDescent="0.25">
      <c r="A4738" t="s">
        <v>8</v>
      </c>
      <c r="B4738" t="s">
        <v>15</v>
      </c>
      <c r="C4738" t="s">
        <v>75</v>
      </c>
      <c r="D4738" t="s">
        <v>243</v>
      </c>
      <c r="E4738" t="s">
        <v>595</v>
      </c>
      <c r="F4738" t="s">
        <v>1125</v>
      </c>
    </row>
    <row r="4739" spans="1:6" x14ac:dyDescent="0.25">
      <c r="A4739" t="s">
        <v>8</v>
      </c>
      <c r="B4739" t="s">
        <v>15</v>
      </c>
      <c r="C4739" t="s">
        <v>125</v>
      </c>
      <c r="D4739" t="s">
        <v>442</v>
      </c>
      <c r="E4739" t="s">
        <v>761</v>
      </c>
      <c r="F4739" t="s">
        <v>1356</v>
      </c>
    </row>
    <row r="4740" spans="1:6" x14ac:dyDescent="0.25">
      <c r="A4740" t="s">
        <v>8</v>
      </c>
      <c r="B4740" t="s">
        <v>15</v>
      </c>
      <c r="C4740" t="s">
        <v>53</v>
      </c>
      <c r="D4740" t="s">
        <v>184</v>
      </c>
      <c r="E4740" t="s">
        <v>558</v>
      </c>
      <c r="F4740" t="s">
        <v>2535</v>
      </c>
    </row>
    <row r="4741" spans="1:6" x14ac:dyDescent="0.25">
      <c r="A4741" t="s">
        <v>8</v>
      </c>
      <c r="B4741" t="s">
        <v>15</v>
      </c>
      <c r="C4741" t="s">
        <v>115</v>
      </c>
      <c r="D4741" t="s">
        <v>407</v>
      </c>
      <c r="E4741" t="s">
        <v>730</v>
      </c>
      <c r="F4741" t="s">
        <v>2536</v>
      </c>
    </row>
    <row r="4742" spans="1:6" x14ac:dyDescent="0.25">
      <c r="A4742" t="s">
        <v>8</v>
      </c>
      <c r="B4742" t="s">
        <v>15</v>
      </c>
      <c r="C4742" t="s">
        <v>22</v>
      </c>
      <c r="D4742" t="s">
        <v>397</v>
      </c>
      <c r="E4742" t="s">
        <v>721</v>
      </c>
      <c r="F4742" t="s">
        <v>2537</v>
      </c>
    </row>
    <row r="4743" spans="1:6" x14ac:dyDescent="0.25">
      <c r="A4743" t="s">
        <v>8</v>
      </c>
      <c r="B4743" t="s">
        <v>15</v>
      </c>
      <c r="C4743" t="s">
        <v>27</v>
      </c>
      <c r="D4743" t="s">
        <v>195</v>
      </c>
      <c r="E4743" t="s">
        <v>568</v>
      </c>
      <c r="F4743" t="s">
        <v>2538</v>
      </c>
    </row>
    <row r="4744" spans="1:6" x14ac:dyDescent="0.25">
      <c r="A4744" t="s">
        <v>8</v>
      </c>
      <c r="B4744" t="s">
        <v>15</v>
      </c>
      <c r="C4744" t="s">
        <v>43</v>
      </c>
      <c r="D4744" t="s">
        <v>434</v>
      </c>
      <c r="E4744" t="s">
        <v>753</v>
      </c>
      <c r="F4744" t="s">
        <v>2377</v>
      </c>
    </row>
    <row r="4745" spans="1:6" x14ac:dyDescent="0.25">
      <c r="A4745" t="s">
        <v>8</v>
      </c>
      <c r="B4745" t="s">
        <v>15</v>
      </c>
      <c r="C4745" t="s">
        <v>80</v>
      </c>
      <c r="D4745" t="s">
        <v>268</v>
      </c>
      <c r="E4745" t="s">
        <v>605</v>
      </c>
      <c r="F4745" t="s">
        <v>2539</v>
      </c>
    </row>
    <row r="4746" spans="1:6" x14ac:dyDescent="0.25">
      <c r="A4746" t="s">
        <v>8</v>
      </c>
      <c r="B4746" t="s">
        <v>15</v>
      </c>
      <c r="C4746" t="s">
        <v>80</v>
      </c>
      <c r="D4746" t="s">
        <v>335</v>
      </c>
      <c r="E4746" t="s">
        <v>662</v>
      </c>
      <c r="F4746" t="s">
        <v>956</v>
      </c>
    </row>
    <row r="4747" spans="1:6" x14ac:dyDescent="0.25">
      <c r="A4747" t="s">
        <v>8</v>
      </c>
      <c r="B4747" t="s">
        <v>15</v>
      </c>
      <c r="C4747" t="s">
        <v>38</v>
      </c>
      <c r="D4747" t="s">
        <v>174</v>
      </c>
      <c r="E4747" t="s">
        <v>550</v>
      </c>
      <c r="F4747" t="s">
        <v>2177</v>
      </c>
    </row>
    <row r="4748" spans="1:6" x14ac:dyDescent="0.25">
      <c r="A4748" t="s">
        <v>8</v>
      </c>
      <c r="B4748" t="s">
        <v>15</v>
      </c>
      <c r="C4748" t="s">
        <v>33</v>
      </c>
      <c r="D4748" t="s">
        <v>405</v>
      </c>
      <c r="E4748" t="s">
        <v>728</v>
      </c>
      <c r="F4748" t="s">
        <v>2540</v>
      </c>
    </row>
    <row r="4749" spans="1:6" x14ac:dyDescent="0.25">
      <c r="A4749" t="s">
        <v>8</v>
      </c>
      <c r="B4749" t="s">
        <v>15</v>
      </c>
      <c r="C4749" t="s">
        <v>63</v>
      </c>
      <c r="D4749" t="s">
        <v>443</v>
      </c>
      <c r="E4749" t="s">
        <v>753</v>
      </c>
      <c r="F4749" t="s">
        <v>2541</v>
      </c>
    </row>
    <row r="4750" spans="1:6" x14ac:dyDescent="0.25">
      <c r="A4750" t="s">
        <v>8</v>
      </c>
      <c r="B4750" t="s">
        <v>15</v>
      </c>
      <c r="C4750" t="s">
        <v>111</v>
      </c>
      <c r="D4750" t="s">
        <v>391</v>
      </c>
      <c r="E4750" t="s">
        <v>715</v>
      </c>
      <c r="F4750" t="s">
        <v>957</v>
      </c>
    </row>
    <row r="4751" spans="1:6" x14ac:dyDescent="0.25">
      <c r="A4751" t="s">
        <v>8</v>
      </c>
      <c r="B4751" t="s">
        <v>15</v>
      </c>
      <c r="C4751" t="s">
        <v>109</v>
      </c>
      <c r="D4751" t="s">
        <v>383</v>
      </c>
      <c r="E4751" t="s">
        <v>708</v>
      </c>
      <c r="F4751" t="s">
        <v>1066</v>
      </c>
    </row>
    <row r="4752" spans="1:6" x14ac:dyDescent="0.25">
      <c r="A4752" t="s">
        <v>8</v>
      </c>
      <c r="B4752" t="s">
        <v>15</v>
      </c>
      <c r="C4752" t="s">
        <v>34</v>
      </c>
      <c r="D4752" t="s">
        <v>350</v>
      </c>
      <c r="E4752" t="s">
        <v>677</v>
      </c>
      <c r="F4752" t="s">
        <v>2542</v>
      </c>
    </row>
    <row r="4753" spans="1:6" x14ac:dyDescent="0.25">
      <c r="A4753" t="s">
        <v>8</v>
      </c>
      <c r="B4753" t="s">
        <v>15</v>
      </c>
      <c r="C4753" t="s">
        <v>76</v>
      </c>
      <c r="D4753" t="s">
        <v>430</v>
      </c>
      <c r="E4753" t="s">
        <v>749</v>
      </c>
      <c r="F4753" t="s">
        <v>2543</v>
      </c>
    </row>
    <row r="4754" spans="1:6" x14ac:dyDescent="0.25">
      <c r="A4754" t="s">
        <v>8</v>
      </c>
      <c r="B4754" t="s">
        <v>15</v>
      </c>
      <c r="C4754" t="s">
        <v>22</v>
      </c>
      <c r="D4754" t="s">
        <v>444</v>
      </c>
      <c r="E4754" t="s">
        <v>762</v>
      </c>
      <c r="F4754" t="s">
        <v>2544</v>
      </c>
    </row>
    <row r="4755" spans="1:6" x14ac:dyDescent="0.25">
      <c r="A4755" t="s">
        <v>8</v>
      </c>
      <c r="B4755" t="s">
        <v>15</v>
      </c>
      <c r="C4755" t="s">
        <v>63</v>
      </c>
      <c r="D4755" t="s">
        <v>344</v>
      </c>
      <c r="E4755" t="s">
        <v>671</v>
      </c>
      <c r="F4755" t="s">
        <v>1007</v>
      </c>
    </row>
    <row r="4756" spans="1:6" x14ac:dyDescent="0.25">
      <c r="A4756" t="s">
        <v>8</v>
      </c>
      <c r="B4756" t="s">
        <v>15</v>
      </c>
      <c r="C4756" t="s">
        <v>45</v>
      </c>
      <c r="D4756" t="s">
        <v>170</v>
      </c>
      <c r="E4756" t="s">
        <v>546</v>
      </c>
      <c r="F4756" t="s">
        <v>1364</v>
      </c>
    </row>
    <row r="4757" spans="1:6" x14ac:dyDescent="0.25">
      <c r="A4757" t="s">
        <v>8</v>
      </c>
      <c r="B4757" t="s">
        <v>15</v>
      </c>
      <c r="C4757" t="s">
        <v>41</v>
      </c>
      <c r="D4757" t="s">
        <v>164</v>
      </c>
      <c r="E4757" t="s">
        <v>540</v>
      </c>
      <c r="F4757" t="s">
        <v>2545</v>
      </c>
    </row>
    <row r="4758" spans="1:6" x14ac:dyDescent="0.25">
      <c r="A4758" t="s">
        <v>8</v>
      </c>
      <c r="B4758" t="s">
        <v>15</v>
      </c>
      <c r="C4758" t="s">
        <v>61</v>
      </c>
      <c r="D4758" t="s">
        <v>320</v>
      </c>
      <c r="E4758" t="s">
        <v>649</v>
      </c>
      <c r="F4758" t="s">
        <v>1611</v>
      </c>
    </row>
    <row r="4759" spans="1:6" x14ac:dyDescent="0.25">
      <c r="A4759" t="s">
        <v>8</v>
      </c>
      <c r="B4759" t="s">
        <v>15</v>
      </c>
      <c r="C4759" t="s">
        <v>68</v>
      </c>
      <c r="D4759" t="s">
        <v>273</v>
      </c>
      <c r="E4759" t="s">
        <v>609</v>
      </c>
      <c r="F4759" t="s">
        <v>1911</v>
      </c>
    </row>
    <row r="4760" spans="1:6" x14ac:dyDescent="0.25">
      <c r="A4760" t="s">
        <v>8</v>
      </c>
      <c r="B4760" t="s">
        <v>15</v>
      </c>
      <c r="C4760" t="s">
        <v>59</v>
      </c>
      <c r="D4760" t="s">
        <v>285</v>
      </c>
      <c r="E4760" t="s">
        <v>619</v>
      </c>
      <c r="F4760" t="s">
        <v>1010</v>
      </c>
    </row>
    <row r="4761" spans="1:6" x14ac:dyDescent="0.25">
      <c r="A4761" t="s">
        <v>8</v>
      </c>
      <c r="B4761" t="s">
        <v>15</v>
      </c>
      <c r="C4761" t="s">
        <v>108</v>
      </c>
      <c r="D4761" t="s">
        <v>377</v>
      </c>
      <c r="E4761" t="s">
        <v>703</v>
      </c>
      <c r="F4761" t="s">
        <v>2546</v>
      </c>
    </row>
    <row r="4762" spans="1:6" x14ac:dyDescent="0.25">
      <c r="A4762" t="s">
        <v>8</v>
      </c>
      <c r="B4762" t="s">
        <v>15</v>
      </c>
      <c r="C4762" t="s">
        <v>39</v>
      </c>
      <c r="D4762" t="s">
        <v>240</v>
      </c>
      <c r="E4762" t="s">
        <v>593</v>
      </c>
      <c r="F4762" t="s">
        <v>1369</v>
      </c>
    </row>
    <row r="4763" spans="1:6" x14ac:dyDescent="0.25">
      <c r="A4763" t="s">
        <v>8</v>
      </c>
      <c r="B4763" t="s">
        <v>15</v>
      </c>
      <c r="C4763" t="s">
        <v>94</v>
      </c>
      <c r="D4763" t="s">
        <v>314</v>
      </c>
      <c r="E4763" t="s">
        <v>645</v>
      </c>
      <c r="F4763" t="s">
        <v>918</v>
      </c>
    </row>
    <row r="4764" spans="1:6" x14ac:dyDescent="0.25">
      <c r="A4764" t="s">
        <v>8</v>
      </c>
      <c r="B4764" t="s">
        <v>15</v>
      </c>
      <c r="C4764" t="s">
        <v>59</v>
      </c>
      <c r="D4764" t="s">
        <v>384</v>
      </c>
      <c r="E4764" t="s">
        <v>709</v>
      </c>
      <c r="F4764" t="s">
        <v>1314</v>
      </c>
    </row>
    <row r="4765" spans="1:6" x14ac:dyDescent="0.25">
      <c r="A4765" t="s">
        <v>8</v>
      </c>
      <c r="B4765" t="s">
        <v>15</v>
      </c>
      <c r="C4765" t="s">
        <v>76</v>
      </c>
      <c r="D4765" t="s">
        <v>415</v>
      </c>
      <c r="E4765" t="s">
        <v>584</v>
      </c>
      <c r="F4765" t="s">
        <v>1075</v>
      </c>
    </row>
    <row r="4766" spans="1:6" x14ac:dyDescent="0.25">
      <c r="A4766" t="s">
        <v>8</v>
      </c>
      <c r="B4766" t="s">
        <v>15</v>
      </c>
      <c r="C4766" t="s">
        <v>107</v>
      </c>
      <c r="D4766" t="s">
        <v>376</v>
      </c>
      <c r="E4766" t="s">
        <v>702</v>
      </c>
      <c r="F4766" t="s">
        <v>2547</v>
      </c>
    </row>
    <row r="4767" spans="1:6" x14ac:dyDescent="0.25">
      <c r="A4767" t="s">
        <v>8</v>
      </c>
      <c r="B4767" t="s">
        <v>15</v>
      </c>
      <c r="C4767" t="s">
        <v>37</v>
      </c>
      <c r="D4767" t="s">
        <v>406</v>
      </c>
      <c r="E4767" t="s">
        <v>729</v>
      </c>
      <c r="F4767" t="s">
        <v>1975</v>
      </c>
    </row>
    <row r="4768" spans="1:6" x14ac:dyDescent="0.25">
      <c r="A4768" t="s">
        <v>8</v>
      </c>
      <c r="B4768" t="s">
        <v>15</v>
      </c>
      <c r="C4768" t="s">
        <v>111</v>
      </c>
      <c r="D4768" t="s">
        <v>394</v>
      </c>
      <c r="E4768" t="s">
        <v>718</v>
      </c>
      <c r="F4768" t="s">
        <v>1316</v>
      </c>
    </row>
    <row r="4769" spans="1:6" x14ac:dyDescent="0.25">
      <c r="A4769" t="s">
        <v>8</v>
      </c>
      <c r="B4769" t="s">
        <v>15</v>
      </c>
      <c r="C4769" t="s">
        <v>63</v>
      </c>
      <c r="D4769" t="s">
        <v>214</v>
      </c>
      <c r="E4769" t="s">
        <v>583</v>
      </c>
      <c r="F4769" t="s">
        <v>863</v>
      </c>
    </row>
    <row r="4770" spans="1:6" x14ac:dyDescent="0.25">
      <c r="A4770" t="s">
        <v>8</v>
      </c>
      <c r="B4770" t="s">
        <v>15</v>
      </c>
      <c r="C4770" t="s">
        <v>33</v>
      </c>
      <c r="D4770" t="s">
        <v>286</v>
      </c>
      <c r="E4770" t="s">
        <v>620</v>
      </c>
      <c r="F4770" t="s">
        <v>1079</v>
      </c>
    </row>
    <row r="4771" spans="1:6" x14ac:dyDescent="0.25">
      <c r="A4771" t="s">
        <v>8</v>
      </c>
      <c r="B4771" t="s">
        <v>15</v>
      </c>
      <c r="C4771" t="s">
        <v>28</v>
      </c>
      <c r="D4771" t="s">
        <v>425</v>
      </c>
      <c r="E4771" t="s">
        <v>744</v>
      </c>
      <c r="F4771" t="s">
        <v>1372</v>
      </c>
    </row>
    <row r="4772" spans="1:6" x14ac:dyDescent="0.25">
      <c r="A4772" t="s">
        <v>8</v>
      </c>
      <c r="B4772" t="s">
        <v>15</v>
      </c>
      <c r="C4772" t="s">
        <v>38</v>
      </c>
      <c r="D4772" t="s">
        <v>188</v>
      </c>
      <c r="E4772" t="s">
        <v>562</v>
      </c>
      <c r="F4772" t="s">
        <v>868</v>
      </c>
    </row>
    <row r="4773" spans="1:6" x14ac:dyDescent="0.25">
      <c r="A4773" t="s">
        <v>8</v>
      </c>
      <c r="B4773" t="s">
        <v>15</v>
      </c>
      <c r="C4773" t="s">
        <v>28</v>
      </c>
      <c r="D4773" t="s">
        <v>363</v>
      </c>
      <c r="E4773" t="s">
        <v>521</v>
      </c>
      <c r="F4773" t="s">
        <v>1085</v>
      </c>
    </row>
    <row r="4774" spans="1:6" x14ac:dyDescent="0.25">
      <c r="A4774" t="s">
        <v>8</v>
      </c>
      <c r="B4774" t="s">
        <v>15</v>
      </c>
      <c r="C4774" t="s">
        <v>38</v>
      </c>
      <c r="D4774" t="s">
        <v>367</v>
      </c>
      <c r="E4774" t="s">
        <v>693</v>
      </c>
      <c r="F4774" t="s">
        <v>1374</v>
      </c>
    </row>
    <row r="4775" spans="1:6" x14ac:dyDescent="0.25">
      <c r="A4775" t="s">
        <v>8</v>
      </c>
      <c r="B4775" t="s">
        <v>15</v>
      </c>
      <c r="C4775" t="s">
        <v>67</v>
      </c>
      <c r="D4775" t="s">
        <v>301</v>
      </c>
      <c r="E4775" t="s">
        <v>634</v>
      </c>
      <c r="F4775" t="s">
        <v>1266</v>
      </c>
    </row>
    <row r="4776" spans="1:6" x14ac:dyDescent="0.25">
      <c r="A4776" t="s">
        <v>8</v>
      </c>
      <c r="B4776" t="s">
        <v>15</v>
      </c>
      <c r="C4776" t="s">
        <v>121</v>
      </c>
      <c r="D4776" t="s">
        <v>431</v>
      </c>
      <c r="E4776" t="s">
        <v>750</v>
      </c>
      <c r="F4776" t="s">
        <v>1434</v>
      </c>
    </row>
    <row r="4777" spans="1:6" x14ac:dyDescent="0.25">
      <c r="A4777" t="s">
        <v>8</v>
      </c>
      <c r="B4777" t="s">
        <v>15</v>
      </c>
      <c r="C4777" t="s">
        <v>101</v>
      </c>
      <c r="D4777" t="s">
        <v>432</v>
      </c>
      <c r="E4777" t="s">
        <v>751</v>
      </c>
      <c r="F4777" t="s">
        <v>1434</v>
      </c>
    </row>
    <row r="4778" spans="1:6" x14ac:dyDescent="0.25">
      <c r="A4778" t="s">
        <v>8</v>
      </c>
      <c r="B4778" t="s">
        <v>15</v>
      </c>
      <c r="C4778" t="s">
        <v>55</v>
      </c>
      <c r="D4778" t="s">
        <v>347</v>
      </c>
      <c r="E4778" t="s">
        <v>674</v>
      </c>
      <c r="F4778" t="s">
        <v>1211</v>
      </c>
    </row>
    <row r="4779" spans="1:6" x14ac:dyDescent="0.25">
      <c r="A4779" t="s">
        <v>8</v>
      </c>
      <c r="B4779" t="s">
        <v>15</v>
      </c>
      <c r="C4779" t="s">
        <v>53</v>
      </c>
      <c r="D4779" t="s">
        <v>409</v>
      </c>
      <c r="E4779" t="s">
        <v>732</v>
      </c>
      <c r="F4779" t="s">
        <v>1268</v>
      </c>
    </row>
    <row r="4780" spans="1:6" x14ac:dyDescent="0.25">
      <c r="A4780" t="s">
        <v>8</v>
      </c>
      <c r="B4780" t="s">
        <v>15</v>
      </c>
      <c r="C4780" t="s">
        <v>122</v>
      </c>
      <c r="D4780" t="s">
        <v>437</v>
      </c>
      <c r="E4780" t="s">
        <v>756</v>
      </c>
      <c r="F4780" t="s">
        <v>1024</v>
      </c>
    </row>
    <row r="4781" spans="1:6" x14ac:dyDescent="0.25">
      <c r="A4781" t="s">
        <v>8</v>
      </c>
      <c r="B4781" t="s">
        <v>15</v>
      </c>
      <c r="C4781" t="s">
        <v>109</v>
      </c>
      <c r="D4781" t="s">
        <v>420</v>
      </c>
      <c r="E4781" t="s">
        <v>741</v>
      </c>
      <c r="F4781" t="s">
        <v>1212</v>
      </c>
    </row>
    <row r="4782" spans="1:6" x14ac:dyDescent="0.25">
      <c r="A4782" t="s">
        <v>8</v>
      </c>
      <c r="B4782" t="s">
        <v>15</v>
      </c>
      <c r="C4782" t="s">
        <v>53</v>
      </c>
      <c r="D4782" t="s">
        <v>445</v>
      </c>
      <c r="E4782" t="s">
        <v>763</v>
      </c>
      <c r="F4782" t="s">
        <v>2111</v>
      </c>
    </row>
    <row r="4783" spans="1:6" x14ac:dyDescent="0.25">
      <c r="A4783" t="s">
        <v>8</v>
      </c>
      <c r="B4783" t="s">
        <v>15</v>
      </c>
      <c r="C4783" t="s">
        <v>55</v>
      </c>
      <c r="D4783" t="s">
        <v>308</v>
      </c>
      <c r="E4783" t="s">
        <v>640</v>
      </c>
      <c r="F4783" t="s">
        <v>970</v>
      </c>
    </row>
    <row r="4784" spans="1:6" x14ac:dyDescent="0.25">
      <c r="A4784" t="s">
        <v>8</v>
      </c>
      <c r="B4784" t="s">
        <v>15</v>
      </c>
      <c r="C4784" t="s">
        <v>114</v>
      </c>
      <c r="D4784" t="s">
        <v>404</v>
      </c>
      <c r="E4784" t="s">
        <v>727</v>
      </c>
      <c r="F4784" t="s">
        <v>874</v>
      </c>
    </row>
    <row r="4785" spans="1:6" x14ac:dyDescent="0.25">
      <c r="A4785" t="s">
        <v>8</v>
      </c>
      <c r="B4785" t="s">
        <v>15</v>
      </c>
      <c r="C4785" t="s">
        <v>39</v>
      </c>
      <c r="D4785" t="s">
        <v>161</v>
      </c>
      <c r="E4785" t="s">
        <v>538</v>
      </c>
      <c r="F4785" t="s">
        <v>1149</v>
      </c>
    </row>
    <row r="4786" spans="1:6" x14ac:dyDescent="0.25">
      <c r="A4786" t="s">
        <v>8</v>
      </c>
      <c r="B4786" t="s">
        <v>15</v>
      </c>
      <c r="C4786" t="s">
        <v>49</v>
      </c>
      <c r="D4786" t="s">
        <v>257</v>
      </c>
      <c r="E4786" t="s">
        <v>601</v>
      </c>
      <c r="F4786" t="s">
        <v>1090</v>
      </c>
    </row>
    <row r="4787" spans="1:6" x14ac:dyDescent="0.25">
      <c r="A4787" t="s">
        <v>8</v>
      </c>
      <c r="B4787" t="s">
        <v>15</v>
      </c>
      <c r="C4787" t="s">
        <v>58</v>
      </c>
      <c r="D4787" t="s">
        <v>417</v>
      </c>
      <c r="E4787" t="s">
        <v>738</v>
      </c>
      <c r="F4787" t="s">
        <v>2043</v>
      </c>
    </row>
    <row r="4788" spans="1:6" x14ac:dyDescent="0.25">
      <c r="A4788" t="s">
        <v>8</v>
      </c>
      <c r="B4788" t="s">
        <v>15</v>
      </c>
      <c r="C4788" t="s">
        <v>55</v>
      </c>
      <c r="D4788" t="s">
        <v>359</v>
      </c>
      <c r="E4788" t="s">
        <v>686</v>
      </c>
      <c r="F4788" t="s">
        <v>1496</v>
      </c>
    </row>
    <row r="4789" spans="1:6" x14ac:dyDescent="0.25">
      <c r="A4789" t="s">
        <v>8</v>
      </c>
      <c r="B4789" t="s">
        <v>15</v>
      </c>
      <c r="C4789" t="s">
        <v>37</v>
      </c>
      <c r="D4789" t="s">
        <v>159</v>
      </c>
      <c r="E4789" t="s">
        <v>536</v>
      </c>
      <c r="F4789" t="s">
        <v>1496</v>
      </c>
    </row>
    <row r="4790" spans="1:6" x14ac:dyDescent="0.25">
      <c r="A4790" t="s">
        <v>8</v>
      </c>
      <c r="B4790" t="s">
        <v>15</v>
      </c>
      <c r="C4790" t="s">
        <v>39</v>
      </c>
      <c r="D4790" t="s">
        <v>411</v>
      </c>
      <c r="E4790" t="s">
        <v>734</v>
      </c>
      <c r="F4790" t="s">
        <v>1496</v>
      </c>
    </row>
    <row r="4791" spans="1:6" x14ac:dyDescent="0.25">
      <c r="A4791" t="s">
        <v>8</v>
      </c>
      <c r="B4791" t="s">
        <v>15</v>
      </c>
      <c r="C4791" t="s">
        <v>22</v>
      </c>
      <c r="D4791" t="s">
        <v>189</v>
      </c>
      <c r="E4791" t="s">
        <v>563</v>
      </c>
      <c r="F4791" t="s">
        <v>880</v>
      </c>
    </row>
    <row r="4792" spans="1:6" x14ac:dyDescent="0.25">
      <c r="A4792" t="s">
        <v>8</v>
      </c>
      <c r="B4792" t="s">
        <v>15</v>
      </c>
      <c r="C4792" t="s">
        <v>105</v>
      </c>
      <c r="D4792" t="s">
        <v>418</v>
      </c>
      <c r="E4792" t="s">
        <v>739</v>
      </c>
      <c r="F4792" t="s">
        <v>974</v>
      </c>
    </row>
    <row r="4793" spans="1:6" x14ac:dyDescent="0.25">
      <c r="A4793" t="s">
        <v>8</v>
      </c>
      <c r="B4793" t="s">
        <v>15</v>
      </c>
      <c r="C4793" t="s">
        <v>32</v>
      </c>
      <c r="D4793" t="s">
        <v>150</v>
      </c>
      <c r="E4793" t="s">
        <v>527</v>
      </c>
      <c r="F4793" t="s">
        <v>975</v>
      </c>
    </row>
    <row r="4794" spans="1:6" x14ac:dyDescent="0.25">
      <c r="A4794" t="s">
        <v>8</v>
      </c>
      <c r="B4794" t="s">
        <v>15</v>
      </c>
      <c r="C4794" t="s">
        <v>56</v>
      </c>
      <c r="D4794" t="s">
        <v>410</v>
      </c>
      <c r="E4794" t="s">
        <v>733</v>
      </c>
      <c r="F4794" t="s">
        <v>1215</v>
      </c>
    </row>
    <row r="4795" spans="1:6" x14ac:dyDescent="0.25">
      <c r="A4795" t="s">
        <v>8</v>
      </c>
      <c r="B4795" t="s">
        <v>15</v>
      </c>
      <c r="C4795" t="s">
        <v>55</v>
      </c>
      <c r="D4795" t="s">
        <v>186</v>
      </c>
      <c r="E4795" t="s">
        <v>560</v>
      </c>
      <c r="F4795" t="s">
        <v>1215</v>
      </c>
    </row>
    <row r="4796" spans="1:6" x14ac:dyDescent="0.25">
      <c r="A4796" t="s">
        <v>8</v>
      </c>
      <c r="B4796" t="s">
        <v>15</v>
      </c>
      <c r="C4796" t="s">
        <v>27</v>
      </c>
      <c r="D4796" t="s">
        <v>245</v>
      </c>
      <c r="E4796" t="s">
        <v>519</v>
      </c>
      <c r="F4796" t="s">
        <v>1270</v>
      </c>
    </row>
    <row r="4797" spans="1:6" x14ac:dyDescent="0.25">
      <c r="A4797" t="s">
        <v>8</v>
      </c>
      <c r="B4797" t="s">
        <v>15</v>
      </c>
      <c r="C4797" t="s">
        <v>105</v>
      </c>
      <c r="D4797" t="s">
        <v>368</v>
      </c>
      <c r="E4797" t="s">
        <v>694</v>
      </c>
      <c r="F4797" t="s">
        <v>1270</v>
      </c>
    </row>
    <row r="4798" spans="1:6" x14ac:dyDescent="0.25">
      <c r="A4798" t="s">
        <v>8</v>
      </c>
      <c r="B4798" t="s">
        <v>15</v>
      </c>
      <c r="C4798" t="s">
        <v>118</v>
      </c>
      <c r="D4798" t="s">
        <v>416</v>
      </c>
      <c r="E4798" t="s">
        <v>737</v>
      </c>
      <c r="F4798" t="s">
        <v>1321</v>
      </c>
    </row>
    <row r="4799" spans="1:6" x14ac:dyDescent="0.25">
      <c r="A4799" t="s">
        <v>8</v>
      </c>
      <c r="B4799" t="s">
        <v>15</v>
      </c>
      <c r="C4799" t="s">
        <v>73</v>
      </c>
      <c r="D4799" t="s">
        <v>413</v>
      </c>
      <c r="E4799" t="s">
        <v>736</v>
      </c>
      <c r="F4799" t="s">
        <v>885</v>
      </c>
    </row>
    <row r="4800" spans="1:6" x14ac:dyDescent="0.25">
      <c r="A4800" t="s">
        <v>8</v>
      </c>
      <c r="B4800" t="s">
        <v>15</v>
      </c>
      <c r="C4800" t="s">
        <v>62</v>
      </c>
      <c r="D4800" t="s">
        <v>213</v>
      </c>
      <c r="E4800" t="s">
        <v>582</v>
      </c>
      <c r="F4800" t="s">
        <v>1663</v>
      </c>
    </row>
    <row r="4801" spans="1:6" x14ac:dyDescent="0.25">
      <c r="A4801" t="s">
        <v>8</v>
      </c>
      <c r="B4801" t="s">
        <v>15</v>
      </c>
      <c r="C4801" t="s">
        <v>99</v>
      </c>
      <c r="D4801" t="s">
        <v>446</v>
      </c>
      <c r="E4801" t="s">
        <v>764</v>
      </c>
      <c r="F4801" t="s">
        <v>1032</v>
      </c>
    </row>
    <row r="4802" spans="1:6" x14ac:dyDescent="0.25">
      <c r="A4802" t="s">
        <v>8</v>
      </c>
      <c r="B4802" t="s">
        <v>15</v>
      </c>
      <c r="C4802" t="s">
        <v>87</v>
      </c>
      <c r="D4802" t="s">
        <v>295</v>
      </c>
      <c r="E4802" t="s">
        <v>628</v>
      </c>
      <c r="F4802" t="s">
        <v>933</v>
      </c>
    </row>
    <row r="4803" spans="1:6" x14ac:dyDescent="0.25">
      <c r="A4803" t="s">
        <v>8</v>
      </c>
      <c r="B4803" t="s">
        <v>15</v>
      </c>
      <c r="C4803" t="s">
        <v>85</v>
      </c>
      <c r="D4803" t="s">
        <v>351</v>
      </c>
      <c r="E4803" t="s">
        <v>678</v>
      </c>
      <c r="F4803" t="s">
        <v>889</v>
      </c>
    </row>
    <row r="4804" spans="1:6" x14ac:dyDescent="0.25">
      <c r="A4804" t="s">
        <v>8</v>
      </c>
      <c r="B4804" t="s">
        <v>15</v>
      </c>
      <c r="C4804" t="s">
        <v>117</v>
      </c>
      <c r="D4804" t="s">
        <v>412</v>
      </c>
      <c r="E4804" t="s">
        <v>735</v>
      </c>
      <c r="F4804" t="s">
        <v>892</v>
      </c>
    </row>
    <row r="4805" spans="1:6" x14ac:dyDescent="0.25">
      <c r="A4805" t="s">
        <v>8</v>
      </c>
      <c r="B4805" t="s">
        <v>15</v>
      </c>
      <c r="C4805" t="s">
        <v>36</v>
      </c>
      <c r="D4805" t="s">
        <v>422</v>
      </c>
      <c r="E4805" t="s">
        <v>742</v>
      </c>
      <c r="F4805" t="s">
        <v>896</v>
      </c>
    </row>
    <row r="4806" spans="1:6" x14ac:dyDescent="0.25">
      <c r="A4806" t="s">
        <v>8</v>
      </c>
      <c r="B4806" t="s">
        <v>15</v>
      </c>
      <c r="C4806" t="s">
        <v>91</v>
      </c>
      <c r="D4806" t="s">
        <v>307</v>
      </c>
      <c r="E4806" t="s">
        <v>639</v>
      </c>
      <c r="F4806" t="s">
        <v>981</v>
      </c>
    </row>
    <row r="4807" spans="1:6" x14ac:dyDescent="0.25">
      <c r="A4807" t="s">
        <v>8</v>
      </c>
      <c r="B4807" t="s">
        <v>15</v>
      </c>
      <c r="C4807" t="s">
        <v>89</v>
      </c>
      <c r="D4807" t="s">
        <v>317</v>
      </c>
      <c r="E4807" t="s">
        <v>648</v>
      </c>
      <c r="F4807" t="s">
        <v>1037</v>
      </c>
    </row>
    <row r="4808" spans="1:6" x14ac:dyDescent="0.25">
      <c r="A4808" t="s">
        <v>8</v>
      </c>
      <c r="B4808" t="s">
        <v>15</v>
      </c>
      <c r="C4808" t="s">
        <v>60</v>
      </c>
      <c r="D4808" t="s">
        <v>419</v>
      </c>
      <c r="E4808" t="s">
        <v>740</v>
      </c>
      <c r="F4808" t="s">
        <v>21</v>
      </c>
    </row>
    <row r="4809" spans="1:6" x14ac:dyDescent="0.25">
      <c r="A4809" t="s">
        <v>8</v>
      </c>
      <c r="B4809" t="s">
        <v>15</v>
      </c>
      <c r="C4809" t="s">
        <v>116</v>
      </c>
      <c r="D4809" t="s">
        <v>414</v>
      </c>
      <c r="E4809" t="s">
        <v>542</v>
      </c>
      <c r="F4809" t="s">
        <v>20</v>
      </c>
    </row>
    <row r="4810" spans="1:6" x14ac:dyDescent="0.25">
      <c r="A4810" t="s">
        <v>8</v>
      </c>
      <c r="B4810" t="s">
        <v>15</v>
      </c>
      <c r="C4810" t="s">
        <v>126</v>
      </c>
      <c r="D4810" t="s">
        <v>447</v>
      </c>
      <c r="E4810" t="s">
        <v>765</v>
      </c>
      <c r="F4810" t="s">
        <v>900</v>
      </c>
    </row>
    <row r="4811" spans="1:6" x14ac:dyDescent="0.25">
      <c r="A4811" t="s">
        <v>8</v>
      </c>
      <c r="B4811" t="s">
        <v>15</v>
      </c>
      <c r="C4811" t="s">
        <v>86</v>
      </c>
      <c r="D4811" t="s">
        <v>287</v>
      </c>
      <c r="E4811" t="s">
        <v>621</v>
      </c>
      <c r="F4811" t="s">
        <v>901</v>
      </c>
    </row>
    <row r="4812" spans="1:6" x14ac:dyDescent="0.25">
      <c r="A4812" t="s">
        <v>8</v>
      </c>
      <c r="B4812" t="s">
        <v>15</v>
      </c>
      <c r="C4812" t="s">
        <v>89</v>
      </c>
      <c r="D4812" t="s">
        <v>341</v>
      </c>
      <c r="E4812" t="s">
        <v>668</v>
      </c>
      <c r="F4812" t="s">
        <v>982</v>
      </c>
    </row>
    <row r="4813" spans="1:6" x14ac:dyDescent="0.25">
      <c r="A4813" t="s">
        <v>8</v>
      </c>
      <c r="B4813" t="s">
        <v>15</v>
      </c>
      <c r="C4813" t="s">
        <v>22</v>
      </c>
      <c r="D4813" t="s">
        <v>436</v>
      </c>
      <c r="E4813" t="s">
        <v>755</v>
      </c>
      <c r="F4813" t="s">
        <v>982</v>
      </c>
    </row>
    <row r="4814" spans="1:6" x14ac:dyDescent="0.25">
      <c r="A4814" t="s">
        <v>8</v>
      </c>
      <c r="B4814" t="s">
        <v>15</v>
      </c>
      <c r="C4814" t="s">
        <v>23</v>
      </c>
      <c r="D4814" t="s">
        <v>424</v>
      </c>
      <c r="E4814" t="s">
        <v>519</v>
      </c>
      <c r="F4814" t="s">
        <v>904</v>
      </c>
    </row>
    <row r="4815" spans="1:6" x14ac:dyDescent="0.25">
      <c r="A4815" t="s">
        <v>8</v>
      </c>
      <c r="B4815" t="s">
        <v>15</v>
      </c>
      <c r="C4815" t="s">
        <v>120</v>
      </c>
      <c r="D4815" t="s">
        <v>423</v>
      </c>
      <c r="E4815" t="s">
        <v>743</v>
      </c>
      <c r="F4815" t="s">
        <v>905</v>
      </c>
    </row>
    <row r="4816" spans="1:6" x14ac:dyDescent="0.25">
      <c r="A4816" t="s">
        <v>8</v>
      </c>
      <c r="B4816" t="s">
        <v>15</v>
      </c>
      <c r="C4816" t="s">
        <v>88</v>
      </c>
      <c r="D4816" t="s">
        <v>296</v>
      </c>
      <c r="E4816" t="s">
        <v>629</v>
      </c>
      <c r="F4816" t="s">
        <v>906</v>
      </c>
    </row>
    <row r="4817" spans="1:6" x14ac:dyDescent="0.25">
      <c r="A4817" t="s">
        <v>8</v>
      </c>
      <c r="B4817" t="s">
        <v>15</v>
      </c>
      <c r="C4817" t="s">
        <v>50</v>
      </c>
      <c r="D4817" t="s">
        <v>325</v>
      </c>
      <c r="E4817" t="s">
        <v>654</v>
      </c>
      <c r="F4817" t="s">
        <v>906</v>
      </c>
    </row>
    <row r="4818" spans="1:6" x14ac:dyDescent="0.25">
      <c r="A4818" t="s">
        <v>8</v>
      </c>
      <c r="B4818" t="s">
        <v>16</v>
      </c>
      <c r="C4818" t="s">
        <v>29</v>
      </c>
      <c r="D4818" t="s">
        <v>290</v>
      </c>
      <c r="E4818" t="s">
        <v>623</v>
      </c>
      <c r="F4818" t="s">
        <v>2548</v>
      </c>
    </row>
    <row r="4819" spans="1:6" x14ac:dyDescent="0.25">
      <c r="A4819" t="s">
        <v>8</v>
      </c>
      <c r="B4819" t="s">
        <v>16</v>
      </c>
      <c r="C4819" t="s">
        <v>27</v>
      </c>
      <c r="D4819" t="s">
        <v>386</v>
      </c>
      <c r="E4819" t="s">
        <v>711</v>
      </c>
      <c r="F4819" t="s">
        <v>2549</v>
      </c>
    </row>
    <row r="4820" spans="1:6" x14ac:dyDescent="0.25">
      <c r="A4820" t="s">
        <v>8</v>
      </c>
      <c r="B4820" t="s">
        <v>16</v>
      </c>
      <c r="C4820" t="s">
        <v>27</v>
      </c>
      <c r="D4820" t="s">
        <v>385</v>
      </c>
      <c r="E4820" t="s">
        <v>710</v>
      </c>
      <c r="F4820" t="s">
        <v>2550</v>
      </c>
    </row>
    <row r="4821" spans="1:6" x14ac:dyDescent="0.25">
      <c r="A4821" t="s">
        <v>8</v>
      </c>
      <c r="B4821" t="s">
        <v>16</v>
      </c>
      <c r="C4821" t="s">
        <v>27</v>
      </c>
      <c r="D4821" t="s">
        <v>291</v>
      </c>
      <c r="E4821" t="s">
        <v>624</v>
      </c>
      <c r="F4821" t="s">
        <v>2551</v>
      </c>
    </row>
    <row r="4822" spans="1:6" x14ac:dyDescent="0.25">
      <c r="A4822" t="s">
        <v>8</v>
      </c>
      <c r="B4822" t="s">
        <v>16</v>
      </c>
      <c r="C4822" t="s">
        <v>27</v>
      </c>
      <c r="D4822" t="s">
        <v>357</v>
      </c>
      <c r="E4822" t="s">
        <v>684</v>
      </c>
      <c r="F4822" t="s">
        <v>2552</v>
      </c>
    </row>
    <row r="4823" spans="1:6" x14ac:dyDescent="0.25">
      <c r="A4823" t="s">
        <v>8</v>
      </c>
      <c r="B4823" t="s">
        <v>16</v>
      </c>
      <c r="C4823" t="s">
        <v>27</v>
      </c>
      <c r="D4823" t="s">
        <v>393</v>
      </c>
      <c r="E4823" t="s">
        <v>717</v>
      </c>
      <c r="F4823" t="s">
        <v>2553</v>
      </c>
    </row>
    <row r="4824" spans="1:6" x14ac:dyDescent="0.25">
      <c r="A4824" t="s">
        <v>8</v>
      </c>
      <c r="B4824" t="s">
        <v>16</v>
      </c>
      <c r="C4824" t="s">
        <v>83</v>
      </c>
      <c r="D4824" t="s">
        <v>322</v>
      </c>
      <c r="E4824" t="s">
        <v>651</v>
      </c>
      <c r="F4824" t="s">
        <v>2554</v>
      </c>
    </row>
    <row r="4825" spans="1:6" x14ac:dyDescent="0.25">
      <c r="A4825" t="s">
        <v>8</v>
      </c>
      <c r="B4825" t="s">
        <v>16</v>
      </c>
      <c r="C4825" t="s">
        <v>41</v>
      </c>
      <c r="D4825" t="s">
        <v>333</v>
      </c>
      <c r="E4825" t="s">
        <v>660</v>
      </c>
      <c r="F4825" t="s">
        <v>2555</v>
      </c>
    </row>
    <row r="4826" spans="1:6" x14ac:dyDescent="0.25">
      <c r="A4826" t="s">
        <v>8</v>
      </c>
      <c r="B4826" t="s">
        <v>16</v>
      </c>
      <c r="C4826" t="s">
        <v>83</v>
      </c>
      <c r="D4826" t="s">
        <v>281</v>
      </c>
      <c r="E4826" t="s">
        <v>615</v>
      </c>
      <c r="F4826" t="s">
        <v>2556</v>
      </c>
    </row>
    <row r="4827" spans="1:6" x14ac:dyDescent="0.25">
      <c r="A4827" t="s">
        <v>8</v>
      </c>
      <c r="B4827" t="s">
        <v>16</v>
      </c>
      <c r="C4827" t="s">
        <v>27</v>
      </c>
      <c r="D4827" t="s">
        <v>152</v>
      </c>
      <c r="E4827" t="s">
        <v>529</v>
      </c>
      <c r="F4827" t="s">
        <v>2557</v>
      </c>
    </row>
    <row r="4828" spans="1:6" x14ac:dyDescent="0.25">
      <c r="A4828" t="s">
        <v>8</v>
      </c>
      <c r="B4828" t="s">
        <v>16</v>
      </c>
      <c r="C4828" t="s">
        <v>50</v>
      </c>
      <c r="D4828" t="s">
        <v>244</v>
      </c>
      <c r="E4828" t="s">
        <v>596</v>
      </c>
      <c r="F4828" t="s">
        <v>2558</v>
      </c>
    </row>
    <row r="4829" spans="1:6" x14ac:dyDescent="0.25">
      <c r="A4829" t="s">
        <v>8</v>
      </c>
      <c r="B4829" t="s">
        <v>16</v>
      </c>
      <c r="C4829" t="s">
        <v>81</v>
      </c>
      <c r="D4829" t="s">
        <v>274</v>
      </c>
      <c r="E4829" t="s">
        <v>610</v>
      </c>
      <c r="F4829" t="s">
        <v>2559</v>
      </c>
    </row>
    <row r="4830" spans="1:6" x14ac:dyDescent="0.25">
      <c r="A4830" t="s">
        <v>8</v>
      </c>
      <c r="B4830" t="s">
        <v>16</v>
      </c>
      <c r="C4830" t="s">
        <v>50</v>
      </c>
      <c r="D4830" t="s">
        <v>381</v>
      </c>
      <c r="E4830" t="s">
        <v>706</v>
      </c>
      <c r="F4830" t="s">
        <v>2560</v>
      </c>
    </row>
    <row r="4831" spans="1:6" x14ac:dyDescent="0.25">
      <c r="A4831" t="s">
        <v>8</v>
      </c>
      <c r="B4831" t="s">
        <v>16</v>
      </c>
      <c r="C4831" t="s">
        <v>84</v>
      </c>
      <c r="D4831" t="s">
        <v>360</v>
      </c>
      <c r="E4831" t="s">
        <v>687</v>
      </c>
      <c r="F4831" t="s">
        <v>2561</v>
      </c>
    </row>
    <row r="4832" spans="1:6" x14ac:dyDescent="0.25">
      <c r="A4832" t="s">
        <v>8</v>
      </c>
      <c r="B4832" t="s">
        <v>16</v>
      </c>
      <c r="C4832" t="s">
        <v>110</v>
      </c>
      <c r="D4832" t="s">
        <v>388</v>
      </c>
      <c r="E4832" t="s">
        <v>712</v>
      </c>
      <c r="F4832" t="s">
        <v>2562</v>
      </c>
    </row>
    <row r="4833" spans="1:6" x14ac:dyDescent="0.25">
      <c r="A4833" t="s">
        <v>8</v>
      </c>
      <c r="B4833" t="s">
        <v>16</v>
      </c>
      <c r="C4833" t="s">
        <v>48</v>
      </c>
      <c r="D4833" t="s">
        <v>176</v>
      </c>
      <c r="E4833" t="s">
        <v>552</v>
      </c>
      <c r="F4833" t="s">
        <v>2563</v>
      </c>
    </row>
    <row r="4834" spans="1:6" x14ac:dyDescent="0.25">
      <c r="A4834" t="s">
        <v>8</v>
      </c>
      <c r="B4834" t="s">
        <v>16</v>
      </c>
      <c r="C4834" t="s">
        <v>27</v>
      </c>
      <c r="D4834" t="s">
        <v>427</v>
      </c>
      <c r="E4834" t="s">
        <v>746</v>
      </c>
      <c r="F4834" t="s">
        <v>2564</v>
      </c>
    </row>
    <row r="4835" spans="1:6" x14ac:dyDescent="0.25">
      <c r="A4835" t="s">
        <v>8</v>
      </c>
      <c r="B4835" t="s">
        <v>16</v>
      </c>
      <c r="C4835" t="s">
        <v>34</v>
      </c>
      <c r="D4835" t="s">
        <v>435</v>
      </c>
      <c r="E4835" t="s">
        <v>754</v>
      </c>
      <c r="F4835" t="s">
        <v>2565</v>
      </c>
    </row>
    <row r="4836" spans="1:6" x14ac:dyDescent="0.25">
      <c r="A4836" t="s">
        <v>8</v>
      </c>
      <c r="B4836" t="s">
        <v>16</v>
      </c>
      <c r="C4836" t="s">
        <v>31</v>
      </c>
      <c r="D4836" t="s">
        <v>313</v>
      </c>
      <c r="E4836" t="s">
        <v>533</v>
      </c>
      <c r="F4836" t="s">
        <v>2566</v>
      </c>
    </row>
    <row r="4837" spans="1:6" x14ac:dyDescent="0.25">
      <c r="A4837" t="s">
        <v>8</v>
      </c>
      <c r="B4837" t="s">
        <v>16</v>
      </c>
      <c r="C4837" t="s">
        <v>93</v>
      </c>
      <c r="D4837" t="s">
        <v>374</v>
      </c>
      <c r="E4837" t="s">
        <v>700</v>
      </c>
      <c r="F4837" t="s">
        <v>2567</v>
      </c>
    </row>
    <row r="4838" spans="1:6" x14ac:dyDescent="0.25">
      <c r="A4838" t="s">
        <v>8</v>
      </c>
      <c r="B4838" t="s">
        <v>16</v>
      </c>
      <c r="C4838" t="s">
        <v>35</v>
      </c>
      <c r="D4838" t="s">
        <v>303</v>
      </c>
      <c r="E4838" t="s">
        <v>636</v>
      </c>
      <c r="F4838" t="s">
        <v>2568</v>
      </c>
    </row>
    <row r="4839" spans="1:6" x14ac:dyDescent="0.25">
      <c r="A4839" t="s">
        <v>8</v>
      </c>
      <c r="B4839" t="s">
        <v>16</v>
      </c>
      <c r="C4839" t="s">
        <v>57</v>
      </c>
      <c r="D4839" t="s">
        <v>324</v>
      </c>
      <c r="E4839" t="s">
        <v>653</v>
      </c>
      <c r="F4839" t="s">
        <v>2569</v>
      </c>
    </row>
    <row r="4840" spans="1:6" x14ac:dyDescent="0.25">
      <c r="A4840" t="s">
        <v>8</v>
      </c>
      <c r="B4840" t="s">
        <v>16</v>
      </c>
      <c r="C4840" t="s">
        <v>113</v>
      </c>
      <c r="D4840" t="s">
        <v>402</v>
      </c>
      <c r="E4840" t="s">
        <v>725</v>
      </c>
      <c r="F4840" t="s">
        <v>2570</v>
      </c>
    </row>
    <row r="4841" spans="1:6" x14ac:dyDescent="0.25">
      <c r="A4841" t="s">
        <v>8</v>
      </c>
      <c r="B4841" t="s">
        <v>16</v>
      </c>
      <c r="C4841" t="s">
        <v>123</v>
      </c>
      <c r="D4841" t="s">
        <v>438</v>
      </c>
      <c r="E4841" t="s">
        <v>757</v>
      </c>
      <c r="F4841" t="s">
        <v>2571</v>
      </c>
    </row>
    <row r="4842" spans="1:6" x14ac:dyDescent="0.25">
      <c r="A4842" t="s">
        <v>8</v>
      </c>
      <c r="B4842" t="s">
        <v>16</v>
      </c>
      <c r="C4842" t="s">
        <v>93</v>
      </c>
      <c r="D4842" t="s">
        <v>312</v>
      </c>
      <c r="E4842" t="s">
        <v>644</v>
      </c>
      <c r="F4842" t="s">
        <v>2572</v>
      </c>
    </row>
    <row r="4843" spans="1:6" x14ac:dyDescent="0.25">
      <c r="A4843" t="s">
        <v>8</v>
      </c>
      <c r="B4843" t="s">
        <v>16</v>
      </c>
      <c r="C4843" t="s">
        <v>51</v>
      </c>
      <c r="D4843" t="s">
        <v>181</v>
      </c>
      <c r="E4843" t="s">
        <v>556</v>
      </c>
      <c r="F4843" t="s">
        <v>2573</v>
      </c>
    </row>
    <row r="4844" spans="1:6" x14ac:dyDescent="0.25">
      <c r="A4844" t="s">
        <v>8</v>
      </c>
      <c r="B4844" t="s">
        <v>16</v>
      </c>
      <c r="C4844" t="s">
        <v>51</v>
      </c>
      <c r="D4844" t="s">
        <v>439</v>
      </c>
      <c r="E4844" t="s">
        <v>758</v>
      </c>
      <c r="F4844" t="s">
        <v>2574</v>
      </c>
    </row>
    <row r="4845" spans="1:6" x14ac:dyDescent="0.25">
      <c r="A4845" t="s">
        <v>8</v>
      </c>
      <c r="B4845" t="s">
        <v>16</v>
      </c>
      <c r="C4845" t="s">
        <v>24</v>
      </c>
      <c r="D4845" t="s">
        <v>327</v>
      </c>
      <c r="E4845" t="s">
        <v>656</v>
      </c>
      <c r="F4845" t="s">
        <v>2575</v>
      </c>
    </row>
    <row r="4846" spans="1:6" x14ac:dyDescent="0.25">
      <c r="A4846" t="s">
        <v>8</v>
      </c>
      <c r="B4846" t="s">
        <v>16</v>
      </c>
      <c r="C4846" t="s">
        <v>84</v>
      </c>
      <c r="D4846" t="s">
        <v>284</v>
      </c>
      <c r="E4846" t="s">
        <v>618</v>
      </c>
      <c r="F4846" t="s">
        <v>2576</v>
      </c>
    </row>
    <row r="4847" spans="1:6" x14ac:dyDescent="0.25">
      <c r="A4847" t="s">
        <v>8</v>
      </c>
      <c r="B4847" t="s">
        <v>16</v>
      </c>
      <c r="C4847" t="s">
        <v>41</v>
      </c>
      <c r="D4847" t="s">
        <v>293</v>
      </c>
      <c r="E4847" t="s">
        <v>626</v>
      </c>
      <c r="F4847" t="s">
        <v>2577</v>
      </c>
    </row>
    <row r="4848" spans="1:6" x14ac:dyDescent="0.25">
      <c r="A4848" t="s">
        <v>8</v>
      </c>
      <c r="B4848" t="s">
        <v>16</v>
      </c>
      <c r="C4848" t="s">
        <v>106</v>
      </c>
      <c r="D4848" t="s">
        <v>372</v>
      </c>
      <c r="E4848" t="s">
        <v>698</v>
      </c>
      <c r="F4848" t="s">
        <v>2578</v>
      </c>
    </row>
    <row r="4849" spans="1:6" x14ac:dyDescent="0.25">
      <c r="A4849" t="s">
        <v>8</v>
      </c>
      <c r="B4849" t="s">
        <v>16</v>
      </c>
      <c r="C4849" t="s">
        <v>26</v>
      </c>
      <c r="D4849" t="s">
        <v>142</v>
      </c>
      <c r="E4849" t="s">
        <v>520</v>
      </c>
      <c r="F4849" t="s">
        <v>2579</v>
      </c>
    </row>
    <row r="4850" spans="1:6" x14ac:dyDescent="0.25">
      <c r="A4850" t="s">
        <v>8</v>
      </c>
      <c r="B4850" t="s">
        <v>16</v>
      </c>
      <c r="C4850" t="s">
        <v>24</v>
      </c>
      <c r="D4850" t="s">
        <v>362</v>
      </c>
      <c r="E4850" t="s">
        <v>689</v>
      </c>
      <c r="F4850" t="s">
        <v>2580</v>
      </c>
    </row>
    <row r="4851" spans="1:6" x14ac:dyDescent="0.25">
      <c r="A4851" t="s">
        <v>8</v>
      </c>
      <c r="B4851" t="s">
        <v>16</v>
      </c>
      <c r="C4851" t="s">
        <v>47</v>
      </c>
      <c r="D4851" t="s">
        <v>173</v>
      </c>
      <c r="E4851" t="s">
        <v>549</v>
      </c>
      <c r="F4851" t="s">
        <v>2581</v>
      </c>
    </row>
    <row r="4852" spans="1:6" x14ac:dyDescent="0.25">
      <c r="A4852" t="s">
        <v>8</v>
      </c>
      <c r="B4852" t="s">
        <v>16</v>
      </c>
      <c r="C4852" t="s">
        <v>27</v>
      </c>
      <c r="D4852" t="s">
        <v>143</v>
      </c>
      <c r="E4852" t="s">
        <v>521</v>
      </c>
      <c r="F4852" t="s">
        <v>2582</v>
      </c>
    </row>
    <row r="4853" spans="1:6" x14ac:dyDescent="0.25">
      <c r="A4853" t="s">
        <v>8</v>
      </c>
      <c r="B4853" t="s">
        <v>16</v>
      </c>
      <c r="C4853" t="s">
        <v>124</v>
      </c>
      <c r="D4853" t="s">
        <v>440</v>
      </c>
      <c r="E4853" t="s">
        <v>759</v>
      </c>
      <c r="F4853" t="s">
        <v>2583</v>
      </c>
    </row>
    <row r="4854" spans="1:6" x14ac:dyDescent="0.25">
      <c r="A4854" t="s">
        <v>8</v>
      </c>
      <c r="B4854" t="s">
        <v>16</v>
      </c>
      <c r="C4854" t="s">
        <v>99</v>
      </c>
      <c r="D4854" t="s">
        <v>329</v>
      </c>
      <c r="E4854" t="s">
        <v>657</v>
      </c>
      <c r="F4854" t="s">
        <v>2584</v>
      </c>
    </row>
    <row r="4855" spans="1:6" x14ac:dyDescent="0.25">
      <c r="A4855" t="s">
        <v>8</v>
      </c>
      <c r="B4855" t="s">
        <v>16</v>
      </c>
      <c r="C4855" t="s">
        <v>22</v>
      </c>
      <c r="D4855" t="s">
        <v>401</v>
      </c>
      <c r="E4855" t="s">
        <v>724</v>
      </c>
      <c r="F4855" t="s">
        <v>1672</v>
      </c>
    </row>
    <row r="4856" spans="1:6" x14ac:dyDescent="0.25">
      <c r="A4856" t="s">
        <v>8</v>
      </c>
      <c r="B4856" t="s">
        <v>16</v>
      </c>
      <c r="C4856" t="s">
        <v>35</v>
      </c>
      <c r="D4856" t="s">
        <v>366</v>
      </c>
      <c r="E4856" t="s">
        <v>692</v>
      </c>
      <c r="F4856" t="s">
        <v>2585</v>
      </c>
    </row>
    <row r="4857" spans="1:6" x14ac:dyDescent="0.25">
      <c r="A4857" t="s">
        <v>8</v>
      </c>
      <c r="B4857" t="s">
        <v>16</v>
      </c>
      <c r="C4857" t="s">
        <v>22</v>
      </c>
      <c r="D4857" t="s">
        <v>398</v>
      </c>
      <c r="E4857" t="s">
        <v>672</v>
      </c>
      <c r="F4857" t="s">
        <v>2586</v>
      </c>
    </row>
    <row r="4858" spans="1:6" x14ac:dyDescent="0.25">
      <c r="A4858" t="s">
        <v>8</v>
      </c>
      <c r="B4858" t="s">
        <v>16</v>
      </c>
      <c r="C4858" t="s">
        <v>80</v>
      </c>
      <c r="D4858" t="s">
        <v>361</v>
      </c>
      <c r="E4858" t="s">
        <v>688</v>
      </c>
      <c r="F4858" t="s">
        <v>2587</v>
      </c>
    </row>
    <row r="4859" spans="1:6" x14ac:dyDescent="0.25">
      <c r="A4859" t="s">
        <v>8</v>
      </c>
      <c r="B4859" t="s">
        <v>16</v>
      </c>
      <c r="C4859" t="s">
        <v>23</v>
      </c>
      <c r="D4859" t="s">
        <v>304</v>
      </c>
      <c r="E4859" t="s">
        <v>637</v>
      </c>
      <c r="F4859" t="s">
        <v>2587</v>
      </c>
    </row>
    <row r="4860" spans="1:6" x14ac:dyDescent="0.25">
      <c r="A4860" t="s">
        <v>8</v>
      </c>
      <c r="B4860" t="s">
        <v>16</v>
      </c>
      <c r="C4860" t="s">
        <v>22</v>
      </c>
      <c r="D4860" t="s">
        <v>138</v>
      </c>
      <c r="E4860" t="s">
        <v>516</v>
      </c>
      <c r="F4860" t="s">
        <v>833</v>
      </c>
    </row>
    <row r="4861" spans="1:6" x14ac:dyDescent="0.25">
      <c r="A4861" t="s">
        <v>8</v>
      </c>
      <c r="B4861" t="s">
        <v>16</v>
      </c>
      <c r="C4861" t="s">
        <v>57</v>
      </c>
      <c r="D4861" t="s">
        <v>340</v>
      </c>
      <c r="E4861" t="s">
        <v>667</v>
      </c>
      <c r="F4861" t="s">
        <v>2588</v>
      </c>
    </row>
    <row r="4862" spans="1:6" x14ac:dyDescent="0.25">
      <c r="A4862" t="s">
        <v>8</v>
      </c>
      <c r="B4862" t="s">
        <v>16</v>
      </c>
      <c r="C4862" t="s">
        <v>45</v>
      </c>
      <c r="D4862" t="s">
        <v>390</v>
      </c>
      <c r="E4862" t="s">
        <v>714</v>
      </c>
      <c r="F4862" t="s">
        <v>2589</v>
      </c>
    </row>
    <row r="4863" spans="1:6" x14ac:dyDescent="0.25">
      <c r="A4863" t="s">
        <v>8</v>
      </c>
      <c r="B4863" t="s">
        <v>16</v>
      </c>
      <c r="C4863" t="s">
        <v>46</v>
      </c>
      <c r="D4863" t="s">
        <v>172</v>
      </c>
      <c r="E4863" t="s">
        <v>548</v>
      </c>
      <c r="F4863" t="s">
        <v>2590</v>
      </c>
    </row>
    <row r="4864" spans="1:6" x14ac:dyDescent="0.25">
      <c r="A4864" t="s">
        <v>8</v>
      </c>
      <c r="B4864" t="s">
        <v>16</v>
      </c>
      <c r="C4864" t="s">
        <v>26</v>
      </c>
      <c r="D4864" t="s">
        <v>369</v>
      </c>
      <c r="E4864" t="s">
        <v>695</v>
      </c>
      <c r="F4864" t="s">
        <v>2591</v>
      </c>
    </row>
    <row r="4865" spans="1:6" x14ac:dyDescent="0.25">
      <c r="A4865" t="s">
        <v>8</v>
      </c>
      <c r="B4865" t="s">
        <v>16</v>
      </c>
      <c r="C4865" t="s">
        <v>57</v>
      </c>
      <c r="D4865" t="s">
        <v>275</v>
      </c>
      <c r="E4865" t="s">
        <v>611</v>
      </c>
      <c r="F4865" t="s">
        <v>2592</v>
      </c>
    </row>
    <row r="4866" spans="1:6" x14ac:dyDescent="0.25">
      <c r="A4866" t="s">
        <v>8</v>
      </c>
      <c r="B4866" t="s">
        <v>16</v>
      </c>
      <c r="C4866" t="s">
        <v>27</v>
      </c>
      <c r="D4866" t="s">
        <v>389</v>
      </c>
      <c r="E4866" t="s">
        <v>713</v>
      </c>
      <c r="F4866" t="s">
        <v>2593</v>
      </c>
    </row>
    <row r="4867" spans="1:6" x14ac:dyDescent="0.25">
      <c r="A4867" t="s">
        <v>8</v>
      </c>
      <c r="B4867" t="s">
        <v>16</v>
      </c>
      <c r="C4867" t="s">
        <v>34</v>
      </c>
      <c r="D4867" t="s">
        <v>428</v>
      </c>
      <c r="E4867" t="s">
        <v>747</v>
      </c>
      <c r="F4867" t="s">
        <v>2594</v>
      </c>
    </row>
    <row r="4868" spans="1:6" x14ac:dyDescent="0.25">
      <c r="A4868" t="s">
        <v>8</v>
      </c>
      <c r="B4868" t="s">
        <v>16</v>
      </c>
      <c r="C4868" t="s">
        <v>34</v>
      </c>
      <c r="D4868" t="s">
        <v>154</v>
      </c>
      <c r="E4868" t="s">
        <v>531</v>
      </c>
      <c r="F4868" t="s">
        <v>2595</v>
      </c>
    </row>
    <row r="4869" spans="1:6" x14ac:dyDescent="0.25">
      <c r="A4869" t="s">
        <v>8</v>
      </c>
      <c r="B4869" t="s">
        <v>16</v>
      </c>
      <c r="C4869" t="s">
        <v>61</v>
      </c>
      <c r="D4869" t="s">
        <v>334</v>
      </c>
      <c r="E4869" t="s">
        <v>661</v>
      </c>
      <c r="F4869" t="s">
        <v>2596</v>
      </c>
    </row>
    <row r="4870" spans="1:6" x14ac:dyDescent="0.25">
      <c r="A4870" t="s">
        <v>8</v>
      </c>
      <c r="B4870" t="s">
        <v>16</v>
      </c>
      <c r="C4870" t="s">
        <v>29</v>
      </c>
      <c r="D4870" t="s">
        <v>356</v>
      </c>
      <c r="E4870" t="s">
        <v>683</v>
      </c>
      <c r="F4870" t="s">
        <v>2597</v>
      </c>
    </row>
    <row r="4871" spans="1:6" x14ac:dyDescent="0.25">
      <c r="A4871" t="s">
        <v>8</v>
      </c>
      <c r="B4871" t="s">
        <v>16</v>
      </c>
      <c r="C4871" t="s">
        <v>62</v>
      </c>
      <c r="D4871" t="s">
        <v>212</v>
      </c>
      <c r="E4871" t="s">
        <v>581</v>
      </c>
      <c r="F4871" t="s">
        <v>2085</v>
      </c>
    </row>
    <row r="4872" spans="1:6" x14ac:dyDescent="0.25">
      <c r="A4872" t="s">
        <v>8</v>
      </c>
      <c r="B4872" t="s">
        <v>16</v>
      </c>
      <c r="C4872" t="s">
        <v>90</v>
      </c>
      <c r="D4872" t="s">
        <v>305</v>
      </c>
      <c r="E4872" t="s">
        <v>638</v>
      </c>
      <c r="F4872" t="s">
        <v>1732</v>
      </c>
    </row>
    <row r="4873" spans="1:6" x14ac:dyDescent="0.25">
      <c r="A4873" t="s">
        <v>8</v>
      </c>
      <c r="B4873" t="s">
        <v>16</v>
      </c>
      <c r="C4873" t="s">
        <v>82</v>
      </c>
      <c r="D4873" t="s">
        <v>339</v>
      </c>
      <c r="E4873" t="s">
        <v>666</v>
      </c>
      <c r="F4873" t="s">
        <v>2598</v>
      </c>
    </row>
    <row r="4874" spans="1:6" x14ac:dyDescent="0.25">
      <c r="A4874" t="s">
        <v>8</v>
      </c>
      <c r="B4874" t="s">
        <v>16</v>
      </c>
      <c r="C4874" t="s">
        <v>24</v>
      </c>
      <c r="D4874" t="s">
        <v>140</v>
      </c>
      <c r="E4874" t="s">
        <v>518</v>
      </c>
      <c r="F4874" t="s">
        <v>2599</v>
      </c>
    </row>
    <row r="4875" spans="1:6" x14ac:dyDescent="0.25">
      <c r="A4875" t="s">
        <v>8</v>
      </c>
      <c r="B4875" t="s">
        <v>16</v>
      </c>
      <c r="C4875" t="s">
        <v>95</v>
      </c>
      <c r="D4875" t="s">
        <v>336</v>
      </c>
      <c r="E4875" t="s">
        <v>663</v>
      </c>
      <c r="F4875" t="s">
        <v>2600</v>
      </c>
    </row>
    <row r="4876" spans="1:6" x14ac:dyDescent="0.25">
      <c r="A4876" t="s">
        <v>8</v>
      </c>
      <c r="B4876" t="s">
        <v>16</v>
      </c>
      <c r="C4876" t="s">
        <v>24</v>
      </c>
      <c r="D4876" t="s">
        <v>364</v>
      </c>
      <c r="E4876" t="s">
        <v>690</v>
      </c>
      <c r="F4876" t="s">
        <v>2601</v>
      </c>
    </row>
    <row r="4877" spans="1:6" x14ac:dyDescent="0.25">
      <c r="A4877" t="s">
        <v>8</v>
      </c>
      <c r="B4877" t="s">
        <v>16</v>
      </c>
      <c r="C4877" t="s">
        <v>22</v>
      </c>
      <c r="D4877" t="s">
        <v>189</v>
      </c>
      <c r="E4877" t="s">
        <v>563</v>
      </c>
      <c r="F4877" t="s">
        <v>2602</v>
      </c>
    </row>
    <row r="4878" spans="1:6" x14ac:dyDescent="0.25">
      <c r="A4878" t="s">
        <v>8</v>
      </c>
      <c r="B4878" t="s">
        <v>16</v>
      </c>
      <c r="C4878" t="s">
        <v>51</v>
      </c>
      <c r="D4878" t="s">
        <v>300</v>
      </c>
      <c r="E4878" t="s">
        <v>633</v>
      </c>
      <c r="F4878" t="s">
        <v>2603</v>
      </c>
    </row>
    <row r="4879" spans="1:6" x14ac:dyDescent="0.25">
      <c r="A4879" t="s">
        <v>8</v>
      </c>
      <c r="B4879" t="s">
        <v>16</v>
      </c>
      <c r="C4879" t="s">
        <v>25</v>
      </c>
      <c r="D4879" t="s">
        <v>342</v>
      </c>
      <c r="E4879" t="s">
        <v>669</v>
      </c>
      <c r="F4879" t="s">
        <v>2426</v>
      </c>
    </row>
    <row r="4880" spans="1:6" x14ac:dyDescent="0.25">
      <c r="A4880" t="s">
        <v>8</v>
      </c>
      <c r="B4880" t="s">
        <v>16</v>
      </c>
      <c r="C4880" t="s">
        <v>95</v>
      </c>
      <c r="D4880" t="s">
        <v>400</v>
      </c>
      <c r="E4880" t="s">
        <v>723</v>
      </c>
      <c r="F4880" t="s">
        <v>2090</v>
      </c>
    </row>
    <row r="4881" spans="1:6" x14ac:dyDescent="0.25">
      <c r="A4881" t="s">
        <v>8</v>
      </c>
      <c r="B4881" t="s">
        <v>16</v>
      </c>
      <c r="C4881" t="s">
        <v>56</v>
      </c>
      <c r="D4881" t="s">
        <v>346</v>
      </c>
      <c r="E4881" t="s">
        <v>673</v>
      </c>
      <c r="F4881" t="s">
        <v>2604</v>
      </c>
    </row>
    <row r="4882" spans="1:6" x14ac:dyDescent="0.25">
      <c r="A4882" t="s">
        <v>8</v>
      </c>
      <c r="B4882" t="s">
        <v>16</v>
      </c>
      <c r="C4882" t="s">
        <v>35</v>
      </c>
      <c r="D4882" t="s">
        <v>155</v>
      </c>
      <c r="E4882" t="s">
        <v>532</v>
      </c>
      <c r="F4882" t="s">
        <v>2605</v>
      </c>
    </row>
    <row r="4883" spans="1:6" x14ac:dyDescent="0.25">
      <c r="A4883" t="s">
        <v>8</v>
      </c>
      <c r="B4883" t="s">
        <v>16</v>
      </c>
      <c r="C4883" t="s">
        <v>31</v>
      </c>
      <c r="D4883" t="s">
        <v>448</v>
      </c>
      <c r="E4883" t="s">
        <v>766</v>
      </c>
      <c r="F4883" t="s">
        <v>2606</v>
      </c>
    </row>
    <row r="4884" spans="1:6" x14ac:dyDescent="0.25">
      <c r="A4884" t="s">
        <v>8</v>
      </c>
      <c r="B4884" t="s">
        <v>16</v>
      </c>
      <c r="C4884" t="s">
        <v>85</v>
      </c>
      <c r="D4884" t="s">
        <v>283</v>
      </c>
      <c r="E4884" t="s">
        <v>617</v>
      </c>
      <c r="F4884" t="s">
        <v>2301</v>
      </c>
    </row>
    <row r="4885" spans="1:6" x14ac:dyDescent="0.25">
      <c r="A4885" t="s">
        <v>8</v>
      </c>
      <c r="B4885" t="s">
        <v>16</v>
      </c>
      <c r="C4885" t="s">
        <v>56</v>
      </c>
      <c r="D4885" t="s">
        <v>399</v>
      </c>
      <c r="E4885" t="s">
        <v>722</v>
      </c>
      <c r="F4885" t="s">
        <v>2354</v>
      </c>
    </row>
    <row r="4886" spans="1:6" x14ac:dyDescent="0.25">
      <c r="A4886" t="s">
        <v>8</v>
      </c>
      <c r="B4886" t="s">
        <v>16</v>
      </c>
      <c r="C4886" t="s">
        <v>38</v>
      </c>
      <c r="D4886" t="s">
        <v>174</v>
      </c>
      <c r="E4886" t="s">
        <v>550</v>
      </c>
      <c r="F4886" t="s">
        <v>2607</v>
      </c>
    </row>
    <row r="4887" spans="1:6" x14ac:dyDescent="0.25">
      <c r="A4887" t="s">
        <v>8</v>
      </c>
      <c r="B4887" t="s">
        <v>16</v>
      </c>
      <c r="C4887" t="s">
        <v>26</v>
      </c>
      <c r="D4887" t="s">
        <v>180</v>
      </c>
      <c r="E4887" t="s">
        <v>555</v>
      </c>
      <c r="F4887" t="s">
        <v>2355</v>
      </c>
    </row>
    <row r="4888" spans="1:6" x14ac:dyDescent="0.25">
      <c r="A4888" t="s">
        <v>8</v>
      </c>
      <c r="B4888" t="s">
        <v>16</v>
      </c>
      <c r="C4888" t="s">
        <v>23</v>
      </c>
      <c r="D4888" t="s">
        <v>139</v>
      </c>
      <c r="E4888" t="s">
        <v>517</v>
      </c>
      <c r="F4888" t="s">
        <v>2608</v>
      </c>
    </row>
    <row r="4889" spans="1:6" x14ac:dyDescent="0.25">
      <c r="A4889" t="s">
        <v>8</v>
      </c>
      <c r="B4889" t="s">
        <v>16</v>
      </c>
      <c r="C4889" t="s">
        <v>26</v>
      </c>
      <c r="D4889" t="s">
        <v>297</v>
      </c>
      <c r="E4889" t="s">
        <v>630</v>
      </c>
      <c r="F4889" t="s">
        <v>2609</v>
      </c>
    </row>
    <row r="4890" spans="1:6" x14ac:dyDescent="0.25">
      <c r="A4890" t="s">
        <v>8</v>
      </c>
      <c r="B4890" t="s">
        <v>16</v>
      </c>
      <c r="C4890" t="s">
        <v>22</v>
      </c>
      <c r="D4890" t="s">
        <v>302</v>
      </c>
      <c r="E4890" t="s">
        <v>635</v>
      </c>
      <c r="F4890" t="s">
        <v>2523</v>
      </c>
    </row>
    <row r="4891" spans="1:6" x14ac:dyDescent="0.25">
      <c r="A4891" t="s">
        <v>8</v>
      </c>
      <c r="B4891" t="s">
        <v>16</v>
      </c>
      <c r="C4891" t="s">
        <v>23</v>
      </c>
      <c r="D4891" t="s">
        <v>441</v>
      </c>
      <c r="E4891" t="s">
        <v>760</v>
      </c>
      <c r="F4891" t="s">
        <v>2610</v>
      </c>
    </row>
    <row r="4892" spans="1:6" x14ac:dyDescent="0.25">
      <c r="A4892" t="s">
        <v>8</v>
      </c>
      <c r="B4892" t="s">
        <v>16</v>
      </c>
      <c r="C4892" t="s">
        <v>68</v>
      </c>
      <c r="D4892" t="s">
        <v>433</v>
      </c>
      <c r="E4892" t="s">
        <v>752</v>
      </c>
      <c r="F4892" t="s">
        <v>2611</v>
      </c>
    </row>
    <row r="4893" spans="1:6" x14ac:dyDescent="0.25">
      <c r="A4893" t="s">
        <v>8</v>
      </c>
      <c r="B4893" t="s">
        <v>16</v>
      </c>
      <c r="C4893" t="s">
        <v>104</v>
      </c>
      <c r="D4893" t="s">
        <v>358</v>
      </c>
      <c r="E4893" t="s">
        <v>685</v>
      </c>
      <c r="F4893" t="s">
        <v>2612</v>
      </c>
    </row>
    <row r="4894" spans="1:6" x14ac:dyDescent="0.25">
      <c r="A4894" t="s">
        <v>8</v>
      </c>
      <c r="B4894" t="s">
        <v>16</v>
      </c>
      <c r="C4894" t="s">
        <v>113</v>
      </c>
      <c r="D4894" t="s">
        <v>449</v>
      </c>
      <c r="E4894" t="s">
        <v>767</v>
      </c>
      <c r="F4894" t="s">
        <v>1738</v>
      </c>
    </row>
    <row r="4895" spans="1:6" x14ac:dyDescent="0.25">
      <c r="A4895" t="s">
        <v>8</v>
      </c>
      <c r="B4895" t="s">
        <v>16</v>
      </c>
      <c r="C4895" t="s">
        <v>43</v>
      </c>
      <c r="D4895" t="s">
        <v>396</v>
      </c>
      <c r="E4895" t="s">
        <v>720</v>
      </c>
      <c r="F4895" t="s">
        <v>2366</v>
      </c>
    </row>
    <row r="4896" spans="1:6" x14ac:dyDescent="0.25">
      <c r="A4896" t="s">
        <v>8</v>
      </c>
      <c r="B4896" t="s">
        <v>16</v>
      </c>
      <c r="C4896" t="s">
        <v>28</v>
      </c>
      <c r="D4896" t="s">
        <v>450</v>
      </c>
      <c r="E4896" t="s">
        <v>768</v>
      </c>
      <c r="F4896" t="s">
        <v>999</v>
      </c>
    </row>
    <row r="4897" spans="1:6" x14ac:dyDescent="0.25">
      <c r="A4897" t="s">
        <v>8</v>
      </c>
      <c r="B4897" t="s">
        <v>16</v>
      </c>
      <c r="C4897" t="s">
        <v>56</v>
      </c>
      <c r="D4897" t="s">
        <v>187</v>
      </c>
      <c r="E4897" t="s">
        <v>561</v>
      </c>
      <c r="F4897" t="s">
        <v>2613</v>
      </c>
    </row>
    <row r="4898" spans="1:6" x14ac:dyDescent="0.25">
      <c r="A4898" t="s">
        <v>8</v>
      </c>
      <c r="B4898" t="s">
        <v>16</v>
      </c>
      <c r="C4898" t="s">
        <v>30</v>
      </c>
      <c r="D4898" t="s">
        <v>403</v>
      </c>
      <c r="E4898" t="s">
        <v>726</v>
      </c>
      <c r="F4898" t="s">
        <v>2613</v>
      </c>
    </row>
    <row r="4899" spans="1:6" x14ac:dyDescent="0.25">
      <c r="A4899" t="s">
        <v>8</v>
      </c>
      <c r="B4899" t="s">
        <v>16</v>
      </c>
      <c r="C4899" t="s">
        <v>28</v>
      </c>
      <c r="D4899" t="s">
        <v>429</v>
      </c>
      <c r="E4899" t="s">
        <v>748</v>
      </c>
      <c r="F4899" t="s">
        <v>2614</v>
      </c>
    </row>
    <row r="4900" spans="1:6" x14ac:dyDescent="0.25">
      <c r="A4900" t="s">
        <v>8</v>
      </c>
      <c r="B4900" t="s">
        <v>16</v>
      </c>
      <c r="C4900" t="s">
        <v>99</v>
      </c>
      <c r="D4900" t="s">
        <v>451</v>
      </c>
      <c r="E4900" t="s">
        <v>769</v>
      </c>
      <c r="F4900" t="s">
        <v>2615</v>
      </c>
    </row>
    <row r="4901" spans="1:6" x14ac:dyDescent="0.25">
      <c r="A4901" t="s">
        <v>8</v>
      </c>
      <c r="B4901" t="s">
        <v>16</v>
      </c>
      <c r="C4901" t="s">
        <v>125</v>
      </c>
      <c r="D4901" t="s">
        <v>442</v>
      </c>
      <c r="E4901" t="s">
        <v>761</v>
      </c>
      <c r="F4901" t="s">
        <v>2616</v>
      </c>
    </row>
    <row r="4902" spans="1:6" x14ac:dyDescent="0.25">
      <c r="A4902" t="s">
        <v>8</v>
      </c>
      <c r="B4902" t="s">
        <v>16</v>
      </c>
      <c r="C4902" t="s">
        <v>101</v>
      </c>
      <c r="D4902" t="s">
        <v>343</v>
      </c>
      <c r="E4902" t="s">
        <v>670</v>
      </c>
      <c r="F4902" t="s">
        <v>2368</v>
      </c>
    </row>
    <row r="4903" spans="1:6" x14ac:dyDescent="0.25">
      <c r="A4903" t="s">
        <v>8</v>
      </c>
      <c r="B4903" t="s">
        <v>16</v>
      </c>
      <c r="C4903" t="s">
        <v>80</v>
      </c>
      <c r="D4903" t="s">
        <v>335</v>
      </c>
      <c r="E4903" t="s">
        <v>662</v>
      </c>
      <c r="F4903" t="s">
        <v>2617</v>
      </c>
    </row>
    <row r="4904" spans="1:6" x14ac:dyDescent="0.25">
      <c r="A4904" t="s">
        <v>8</v>
      </c>
      <c r="B4904" t="s">
        <v>16</v>
      </c>
      <c r="C4904" t="s">
        <v>43</v>
      </c>
      <c r="D4904" t="s">
        <v>319</v>
      </c>
      <c r="E4904" t="s">
        <v>622</v>
      </c>
      <c r="F4904" t="s">
        <v>2618</v>
      </c>
    </row>
    <row r="4905" spans="1:6" x14ac:dyDescent="0.25">
      <c r="A4905" t="s">
        <v>8</v>
      </c>
      <c r="B4905" t="s">
        <v>16</v>
      </c>
      <c r="C4905" t="s">
        <v>22</v>
      </c>
      <c r="D4905" t="s">
        <v>426</v>
      </c>
      <c r="E4905" t="s">
        <v>745</v>
      </c>
      <c r="F4905" t="s">
        <v>2619</v>
      </c>
    </row>
    <row r="4906" spans="1:6" x14ac:dyDescent="0.25">
      <c r="A4906" t="s">
        <v>8</v>
      </c>
      <c r="B4906" t="s">
        <v>16</v>
      </c>
      <c r="C4906" t="s">
        <v>94</v>
      </c>
      <c r="D4906" t="s">
        <v>314</v>
      </c>
      <c r="E4906" t="s">
        <v>645</v>
      </c>
      <c r="F4906" t="s">
        <v>2620</v>
      </c>
    </row>
    <row r="4907" spans="1:6" x14ac:dyDescent="0.25">
      <c r="A4907" t="s">
        <v>8</v>
      </c>
      <c r="B4907" t="s">
        <v>16</v>
      </c>
      <c r="C4907" t="s">
        <v>101</v>
      </c>
      <c r="D4907" t="s">
        <v>432</v>
      </c>
      <c r="E4907" t="s">
        <v>751</v>
      </c>
      <c r="F4907" t="s">
        <v>2534</v>
      </c>
    </row>
    <row r="4908" spans="1:6" x14ac:dyDescent="0.25">
      <c r="A4908" t="s">
        <v>8</v>
      </c>
      <c r="B4908" t="s">
        <v>16</v>
      </c>
      <c r="C4908" t="s">
        <v>90</v>
      </c>
      <c r="D4908" t="s">
        <v>452</v>
      </c>
      <c r="E4908" t="s">
        <v>770</v>
      </c>
      <c r="F4908" t="s">
        <v>2621</v>
      </c>
    </row>
    <row r="4909" spans="1:6" x14ac:dyDescent="0.25">
      <c r="A4909" t="s">
        <v>8</v>
      </c>
      <c r="B4909" t="s">
        <v>16</v>
      </c>
      <c r="C4909" t="s">
        <v>75</v>
      </c>
      <c r="D4909" t="s">
        <v>243</v>
      </c>
      <c r="E4909" t="s">
        <v>595</v>
      </c>
      <c r="F4909" t="s">
        <v>1847</v>
      </c>
    </row>
    <row r="4910" spans="1:6" x14ac:dyDescent="0.25">
      <c r="A4910" t="s">
        <v>8</v>
      </c>
      <c r="B4910" t="s">
        <v>16</v>
      </c>
      <c r="C4910" t="s">
        <v>63</v>
      </c>
      <c r="D4910" t="s">
        <v>344</v>
      </c>
      <c r="E4910" t="s">
        <v>671</v>
      </c>
      <c r="F4910" t="s">
        <v>1745</v>
      </c>
    </row>
    <row r="4911" spans="1:6" x14ac:dyDescent="0.25">
      <c r="A4911" t="s">
        <v>8</v>
      </c>
      <c r="B4911" t="s">
        <v>16</v>
      </c>
      <c r="C4911" t="s">
        <v>76</v>
      </c>
      <c r="D4911" t="s">
        <v>430</v>
      </c>
      <c r="E4911" t="s">
        <v>749</v>
      </c>
      <c r="F4911" t="s">
        <v>1696</v>
      </c>
    </row>
    <row r="4912" spans="1:6" x14ac:dyDescent="0.25">
      <c r="A4912" t="s">
        <v>8</v>
      </c>
      <c r="B4912" t="s">
        <v>16</v>
      </c>
      <c r="C4912" t="s">
        <v>68</v>
      </c>
      <c r="D4912" t="s">
        <v>273</v>
      </c>
      <c r="E4912" t="s">
        <v>609</v>
      </c>
      <c r="F4912" t="s">
        <v>1696</v>
      </c>
    </row>
    <row r="4913" spans="1:6" x14ac:dyDescent="0.25">
      <c r="A4913" t="s">
        <v>8</v>
      </c>
      <c r="B4913" t="s">
        <v>16</v>
      </c>
      <c r="C4913" t="s">
        <v>115</v>
      </c>
      <c r="D4913" t="s">
        <v>407</v>
      </c>
      <c r="E4913" t="s">
        <v>730</v>
      </c>
      <c r="F4913" t="s">
        <v>1245</v>
      </c>
    </row>
    <row r="4914" spans="1:6" x14ac:dyDescent="0.25">
      <c r="A4914" t="s">
        <v>8</v>
      </c>
      <c r="B4914" t="s">
        <v>16</v>
      </c>
      <c r="C4914" t="s">
        <v>41</v>
      </c>
      <c r="D4914" t="s">
        <v>164</v>
      </c>
      <c r="E4914" t="s">
        <v>540</v>
      </c>
      <c r="F4914" t="s">
        <v>2375</v>
      </c>
    </row>
    <row r="4915" spans="1:6" x14ac:dyDescent="0.25">
      <c r="A4915" t="s">
        <v>8</v>
      </c>
      <c r="B4915" t="s">
        <v>16</v>
      </c>
      <c r="C4915" t="s">
        <v>24</v>
      </c>
      <c r="D4915" t="s">
        <v>168</v>
      </c>
      <c r="E4915" t="s">
        <v>544</v>
      </c>
      <c r="F4915" t="s">
        <v>2030</v>
      </c>
    </row>
    <row r="4916" spans="1:6" x14ac:dyDescent="0.25">
      <c r="A4916" t="s">
        <v>8</v>
      </c>
      <c r="B4916" t="s">
        <v>16</v>
      </c>
      <c r="C4916" t="s">
        <v>108</v>
      </c>
      <c r="D4916" t="s">
        <v>377</v>
      </c>
      <c r="E4916" t="s">
        <v>703</v>
      </c>
      <c r="F4916" t="s">
        <v>1478</v>
      </c>
    </row>
    <row r="4917" spans="1:6" x14ac:dyDescent="0.25">
      <c r="A4917" t="s">
        <v>8</v>
      </c>
      <c r="B4917" t="s">
        <v>16</v>
      </c>
      <c r="C4917" t="s">
        <v>109</v>
      </c>
      <c r="D4917" t="s">
        <v>383</v>
      </c>
      <c r="E4917" t="s">
        <v>708</v>
      </c>
      <c r="F4917" t="s">
        <v>1528</v>
      </c>
    </row>
    <row r="4918" spans="1:6" x14ac:dyDescent="0.25">
      <c r="A4918" t="s">
        <v>8</v>
      </c>
      <c r="B4918" t="s">
        <v>16</v>
      </c>
      <c r="C4918" t="s">
        <v>57</v>
      </c>
      <c r="D4918" t="s">
        <v>348</v>
      </c>
      <c r="E4918" t="s">
        <v>675</v>
      </c>
      <c r="F4918" t="s">
        <v>2622</v>
      </c>
    </row>
    <row r="4919" spans="1:6" x14ac:dyDescent="0.25">
      <c r="A4919" t="s">
        <v>8</v>
      </c>
      <c r="B4919" t="s">
        <v>16</v>
      </c>
      <c r="C4919" t="s">
        <v>60</v>
      </c>
      <c r="D4919" t="s">
        <v>337</v>
      </c>
      <c r="E4919" t="s">
        <v>664</v>
      </c>
      <c r="F4919" t="s">
        <v>1564</v>
      </c>
    </row>
    <row r="4920" spans="1:6" x14ac:dyDescent="0.25">
      <c r="A4920" t="s">
        <v>8</v>
      </c>
      <c r="B4920" t="s">
        <v>16</v>
      </c>
      <c r="C4920" t="s">
        <v>61</v>
      </c>
      <c r="D4920" t="s">
        <v>320</v>
      </c>
      <c r="E4920" t="s">
        <v>649</v>
      </c>
      <c r="F4920" t="s">
        <v>2540</v>
      </c>
    </row>
    <row r="4921" spans="1:6" x14ac:dyDescent="0.25">
      <c r="A4921" t="s">
        <v>8</v>
      </c>
      <c r="B4921" t="s">
        <v>16</v>
      </c>
      <c r="C4921" t="s">
        <v>27</v>
      </c>
      <c r="D4921" t="s">
        <v>151</v>
      </c>
      <c r="E4921" t="s">
        <v>528</v>
      </c>
      <c r="F4921" t="s">
        <v>1306</v>
      </c>
    </row>
    <row r="4922" spans="1:6" x14ac:dyDescent="0.25">
      <c r="A4922" t="s">
        <v>8</v>
      </c>
      <c r="B4922" t="s">
        <v>16</v>
      </c>
      <c r="C4922" t="s">
        <v>39</v>
      </c>
      <c r="D4922" t="s">
        <v>161</v>
      </c>
      <c r="E4922" t="s">
        <v>538</v>
      </c>
      <c r="F4922" t="s">
        <v>2543</v>
      </c>
    </row>
    <row r="4923" spans="1:6" x14ac:dyDescent="0.25">
      <c r="A4923" t="s">
        <v>8</v>
      </c>
      <c r="B4923" t="s">
        <v>16</v>
      </c>
      <c r="C4923" t="s">
        <v>80</v>
      </c>
      <c r="D4923" t="s">
        <v>268</v>
      </c>
      <c r="E4923" t="s">
        <v>605</v>
      </c>
      <c r="F4923" t="s">
        <v>1423</v>
      </c>
    </row>
    <row r="4924" spans="1:6" x14ac:dyDescent="0.25">
      <c r="A4924" t="s">
        <v>8</v>
      </c>
      <c r="B4924" t="s">
        <v>16</v>
      </c>
      <c r="C4924" t="s">
        <v>86</v>
      </c>
      <c r="D4924" t="s">
        <v>375</v>
      </c>
      <c r="E4924" t="s">
        <v>701</v>
      </c>
      <c r="F4924" t="s">
        <v>2449</v>
      </c>
    </row>
    <row r="4925" spans="1:6" x14ac:dyDescent="0.25">
      <c r="A4925" t="s">
        <v>8</v>
      </c>
      <c r="B4925" t="s">
        <v>16</v>
      </c>
      <c r="C4925" t="s">
        <v>27</v>
      </c>
      <c r="D4925" t="s">
        <v>195</v>
      </c>
      <c r="E4925" t="s">
        <v>568</v>
      </c>
      <c r="F4925" t="s">
        <v>1482</v>
      </c>
    </row>
    <row r="4926" spans="1:6" x14ac:dyDescent="0.25">
      <c r="A4926" t="s">
        <v>8</v>
      </c>
      <c r="B4926" t="s">
        <v>16</v>
      </c>
      <c r="C4926" t="s">
        <v>33</v>
      </c>
      <c r="D4926" t="s">
        <v>405</v>
      </c>
      <c r="E4926" t="s">
        <v>728</v>
      </c>
      <c r="F4926" t="s">
        <v>1536</v>
      </c>
    </row>
    <row r="4927" spans="1:6" x14ac:dyDescent="0.25">
      <c r="A4927" t="s">
        <v>8</v>
      </c>
      <c r="B4927" t="s">
        <v>16</v>
      </c>
      <c r="C4927" t="s">
        <v>53</v>
      </c>
      <c r="D4927" t="s">
        <v>184</v>
      </c>
      <c r="E4927" t="s">
        <v>558</v>
      </c>
      <c r="F4927" t="s">
        <v>1424</v>
      </c>
    </row>
    <row r="4928" spans="1:6" x14ac:dyDescent="0.25">
      <c r="A4928" t="s">
        <v>8</v>
      </c>
      <c r="B4928" t="s">
        <v>16</v>
      </c>
      <c r="C4928" t="s">
        <v>28</v>
      </c>
      <c r="D4928" t="s">
        <v>382</v>
      </c>
      <c r="E4928" t="s">
        <v>707</v>
      </c>
      <c r="F4928" t="s">
        <v>1537</v>
      </c>
    </row>
    <row r="4929" spans="1:6" x14ac:dyDescent="0.25">
      <c r="A4929" t="s">
        <v>8</v>
      </c>
      <c r="B4929" t="s">
        <v>16</v>
      </c>
      <c r="C4929" t="s">
        <v>45</v>
      </c>
      <c r="D4929" t="s">
        <v>379</v>
      </c>
      <c r="E4929" t="s">
        <v>705</v>
      </c>
      <c r="F4929" t="s">
        <v>1855</v>
      </c>
    </row>
    <row r="4930" spans="1:6" x14ac:dyDescent="0.25">
      <c r="A4930" t="s">
        <v>8</v>
      </c>
      <c r="B4930" t="s">
        <v>16</v>
      </c>
      <c r="C4930" t="s">
        <v>45</v>
      </c>
      <c r="D4930" t="s">
        <v>170</v>
      </c>
      <c r="E4930" t="s">
        <v>546</v>
      </c>
      <c r="F4930" t="s">
        <v>857</v>
      </c>
    </row>
    <row r="4931" spans="1:6" x14ac:dyDescent="0.25">
      <c r="A4931" t="s">
        <v>8</v>
      </c>
      <c r="B4931" t="s">
        <v>16</v>
      </c>
      <c r="C4931" t="s">
        <v>45</v>
      </c>
      <c r="D4931" t="s">
        <v>378</v>
      </c>
      <c r="E4931" t="s">
        <v>704</v>
      </c>
      <c r="F4931" t="s">
        <v>1308</v>
      </c>
    </row>
    <row r="4932" spans="1:6" x14ac:dyDescent="0.25">
      <c r="A4932" t="s">
        <v>8</v>
      </c>
      <c r="B4932" t="s">
        <v>16</v>
      </c>
      <c r="C4932" t="s">
        <v>43</v>
      </c>
      <c r="D4932" t="s">
        <v>434</v>
      </c>
      <c r="E4932" t="s">
        <v>753</v>
      </c>
      <c r="F4932" t="s">
        <v>2623</v>
      </c>
    </row>
    <row r="4933" spans="1:6" x14ac:dyDescent="0.25">
      <c r="A4933" t="s">
        <v>8</v>
      </c>
      <c r="B4933" t="s">
        <v>16</v>
      </c>
      <c r="C4933" t="s">
        <v>37</v>
      </c>
      <c r="D4933" t="s">
        <v>406</v>
      </c>
      <c r="E4933" t="s">
        <v>729</v>
      </c>
      <c r="F4933" t="s">
        <v>1250</v>
      </c>
    </row>
    <row r="4934" spans="1:6" x14ac:dyDescent="0.25">
      <c r="A4934" t="s">
        <v>8</v>
      </c>
      <c r="B4934" t="s">
        <v>16</v>
      </c>
      <c r="C4934" t="s">
        <v>39</v>
      </c>
      <c r="D4934" t="s">
        <v>240</v>
      </c>
      <c r="E4934" t="s">
        <v>593</v>
      </c>
      <c r="F4934" t="s">
        <v>2624</v>
      </c>
    </row>
    <row r="4935" spans="1:6" x14ac:dyDescent="0.25">
      <c r="A4935" t="s">
        <v>8</v>
      </c>
      <c r="B4935" t="s">
        <v>16</v>
      </c>
      <c r="C4935" t="s">
        <v>121</v>
      </c>
      <c r="D4935" t="s">
        <v>431</v>
      </c>
      <c r="E4935" t="s">
        <v>750</v>
      </c>
      <c r="F4935" t="s">
        <v>1491</v>
      </c>
    </row>
    <row r="4936" spans="1:6" x14ac:dyDescent="0.25">
      <c r="A4936" t="s">
        <v>8</v>
      </c>
      <c r="B4936" t="s">
        <v>16</v>
      </c>
      <c r="C4936" t="s">
        <v>55</v>
      </c>
      <c r="D4936" t="s">
        <v>308</v>
      </c>
      <c r="E4936" t="s">
        <v>640</v>
      </c>
      <c r="F4936" t="s">
        <v>921</v>
      </c>
    </row>
    <row r="4937" spans="1:6" x14ac:dyDescent="0.25">
      <c r="A4937" t="s">
        <v>8</v>
      </c>
      <c r="B4937" t="s">
        <v>16</v>
      </c>
      <c r="C4937" t="s">
        <v>107</v>
      </c>
      <c r="D4937" t="s">
        <v>376</v>
      </c>
      <c r="E4937" t="s">
        <v>702</v>
      </c>
      <c r="F4937" t="s">
        <v>2625</v>
      </c>
    </row>
    <row r="4938" spans="1:6" x14ac:dyDescent="0.25">
      <c r="A4938" t="s">
        <v>8</v>
      </c>
      <c r="B4938" t="s">
        <v>16</v>
      </c>
      <c r="C4938" t="s">
        <v>63</v>
      </c>
      <c r="D4938" t="s">
        <v>443</v>
      </c>
      <c r="E4938" t="s">
        <v>753</v>
      </c>
      <c r="F4938" t="s">
        <v>2625</v>
      </c>
    </row>
    <row r="4939" spans="1:6" x14ac:dyDescent="0.25">
      <c r="A4939" t="s">
        <v>8</v>
      </c>
      <c r="B4939" t="s">
        <v>16</v>
      </c>
      <c r="C4939" t="s">
        <v>85</v>
      </c>
      <c r="D4939" t="s">
        <v>351</v>
      </c>
      <c r="E4939" t="s">
        <v>678</v>
      </c>
      <c r="F4939" t="s">
        <v>2547</v>
      </c>
    </row>
    <row r="4940" spans="1:6" x14ac:dyDescent="0.25">
      <c r="A4940" t="s">
        <v>8</v>
      </c>
      <c r="B4940" t="s">
        <v>16</v>
      </c>
      <c r="C4940" t="s">
        <v>58</v>
      </c>
      <c r="D4940" t="s">
        <v>417</v>
      </c>
      <c r="E4940" t="s">
        <v>738</v>
      </c>
      <c r="F4940" t="s">
        <v>1315</v>
      </c>
    </row>
    <row r="4941" spans="1:6" x14ac:dyDescent="0.25">
      <c r="A4941" t="s">
        <v>8</v>
      </c>
      <c r="B4941" t="s">
        <v>16</v>
      </c>
      <c r="C4941" t="s">
        <v>49</v>
      </c>
      <c r="D4941" t="s">
        <v>257</v>
      </c>
      <c r="E4941" t="s">
        <v>601</v>
      </c>
      <c r="F4941" t="s">
        <v>1916</v>
      </c>
    </row>
    <row r="4942" spans="1:6" x14ac:dyDescent="0.25">
      <c r="A4942" t="s">
        <v>8</v>
      </c>
      <c r="B4942" t="s">
        <v>16</v>
      </c>
      <c r="C4942" t="s">
        <v>55</v>
      </c>
      <c r="D4942" t="s">
        <v>347</v>
      </c>
      <c r="E4942" t="s">
        <v>674</v>
      </c>
      <c r="F4942" t="s">
        <v>2040</v>
      </c>
    </row>
    <row r="4943" spans="1:6" x14ac:dyDescent="0.25">
      <c r="A4943" t="s">
        <v>8</v>
      </c>
      <c r="B4943" t="s">
        <v>16</v>
      </c>
      <c r="C4943" t="s">
        <v>53</v>
      </c>
      <c r="D4943" t="s">
        <v>445</v>
      </c>
      <c r="E4943" t="s">
        <v>763</v>
      </c>
      <c r="F4943" t="s">
        <v>1431</v>
      </c>
    </row>
    <row r="4944" spans="1:6" x14ac:dyDescent="0.25">
      <c r="A4944" t="s">
        <v>8</v>
      </c>
      <c r="B4944" t="s">
        <v>16</v>
      </c>
      <c r="C4944" t="s">
        <v>59</v>
      </c>
      <c r="D4944" t="s">
        <v>384</v>
      </c>
      <c r="E4944" t="s">
        <v>709</v>
      </c>
      <c r="F4944" t="s">
        <v>1142</v>
      </c>
    </row>
    <row r="4945" spans="1:6" x14ac:dyDescent="0.25">
      <c r="A4945" t="s">
        <v>8</v>
      </c>
      <c r="B4945" t="s">
        <v>16</v>
      </c>
      <c r="C4945" t="s">
        <v>38</v>
      </c>
      <c r="D4945" t="s">
        <v>188</v>
      </c>
      <c r="E4945" t="s">
        <v>562</v>
      </c>
      <c r="F4945" t="s">
        <v>1372</v>
      </c>
    </row>
    <row r="4946" spans="1:6" x14ac:dyDescent="0.25">
      <c r="A4946" t="s">
        <v>8</v>
      </c>
      <c r="B4946" t="s">
        <v>16</v>
      </c>
      <c r="C4946" t="s">
        <v>122</v>
      </c>
      <c r="D4946" t="s">
        <v>437</v>
      </c>
      <c r="E4946" t="s">
        <v>756</v>
      </c>
      <c r="F4946" t="s">
        <v>1083</v>
      </c>
    </row>
    <row r="4947" spans="1:6" x14ac:dyDescent="0.25">
      <c r="A4947" t="s">
        <v>8</v>
      </c>
      <c r="B4947" t="s">
        <v>16</v>
      </c>
      <c r="C4947" t="s">
        <v>59</v>
      </c>
      <c r="D4947" t="s">
        <v>285</v>
      </c>
      <c r="E4947" t="s">
        <v>619</v>
      </c>
      <c r="F4947" t="s">
        <v>923</v>
      </c>
    </row>
    <row r="4948" spans="1:6" x14ac:dyDescent="0.25">
      <c r="A4948" t="s">
        <v>8</v>
      </c>
      <c r="B4948" t="s">
        <v>16</v>
      </c>
      <c r="C4948" t="s">
        <v>76</v>
      </c>
      <c r="D4948" t="s">
        <v>415</v>
      </c>
      <c r="E4948" t="s">
        <v>584</v>
      </c>
      <c r="F4948" t="s">
        <v>1086</v>
      </c>
    </row>
    <row r="4949" spans="1:6" x14ac:dyDescent="0.25">
      <c r="A4949" t="s">
        <v>8</v>
      </c>
      <c r="B4949" t="s">
        <v>16</v>
      </c>
      <c r="C4949" t="s">
        <v>39</v>
      </c>
      <c r="D4949" t="s">
        <v>411</v>
      </c>
      <c r="E4949" t="s">
        <v>734</v>
      </c>
      <c r="F4949" t="s">
        <v>1087</v>
      </c>
    </row>
    <row r="4950" spans="1:6" x14ac:dyDescent="0.25">
      <c r="A4950" t="s">
        <v>8</v>
      </c>
      <c r="B4950" t="s">
        <v>16</v>
      </c>
      <c r="C4950" t="s">
        <v>55</v>
      </c>
      <c r="D4950" t="s">
        <v>453</v>
      </c>
      <c r="E4950" t="s">
        <v>771</v>
      </c>
      <c r="F4950" t="s">
        <v>1267</v>
      </c>
    </row>
    <row r="4951" spans="1:6" x14ac:dyDescent="0.25">
      <c r="A4951" t="s">
        <v>8</v>
      </c>
      <c r="B4951" t="s">
        <v>16</v>
      </c>
      <c r="C4951" t="s">
        <v>27</v>
      </c>
      <c r="D4951" t="s">
        <v>245</v>
      </c>
      <c r="E4951" t="s">
        <v>519</v>
      </c>
      <c r="F4951" t="s">
        <v>1021</v>
      </c>
    </row>
    <row r="4952" spans="1:6" x14ac:dyDescent="0.25">
      <c r="A4952" t="s">
        <v>8</v>
      </c>
      <c r="B4952" t="s">
        <v>16</v>
      </c>
      <c r="C4952" t="s">
        <v>109</v>
      </c>
      <c r="D4952" t="s">
        <v>420</v>
      </c>
      <c r="E4952" t="s">
        <v>741</v>
      </c>
      <c r="F4952" t="s">
        <v>1435</v>
      </c>
    </row>
    <row r="4953" spans="1:6" x14ac:dyDescent="0.25">
      <c r="A4953" t="s">
        <v>8</v>
      </c>
      <c r="B4953" t="s">
        <v>16</v>
      </c>
      <c r="C4953" t="s">
        <v>67</v>
      </c>
      <c r="D4953" t="s">
        <v>301</v>
      </c>
      <c r="E4953" t="s">
        <v>634</v>
      </c>
      <c r="F4953" t="s">
        <v>1212</v>
      </c>
    </row>
    <row r="4954" spans="1:6" x14ac:dyDescent="0.25">
      <c r="A4954" t="s">
        <v>8</v>
      </c>
      <c r="B4954" t="s">
        <v>16</v>
      </c>
      <c r="C4954" t="s">
        <v>63</v>
      </c>
      <c r="D4954" t="s">
        <v>214</v>
      </c>
      <c r="E4954" t="s">
        <v>583</v>
      </c>
      <c r="F4954" t="s">
        <v>1544</v>
      </c>
    </row>
    <row r="4955" spans="1:6" x14ac:dyDescent="0.25">
      <c r="A4955" t="s">
        <v>8</v>
      </c>
      <c r="B4955" t="s">
        <v>16</v>
      </c>
      <c r="C4955" t="s">
        <v>28</v>
      </c>
      <c r="D4955" t="s">
        <v>363</v>
      </c>
      <c r="E4955" t="s">
        <v>521</v>
      </c>
      <c r="F4955" t="s">
        <v>1213</v>
      </c>
    </row>
    <row r="4956" spans="1:6" x14ac:dyDescent="0.25">
      <c r="A4956" t="s">
        <v>8</v>
      </c>
      <c r="B4956" t="s">
        <v>16</v>
      </c>
      <c r="C4956" t="s">
        <v>28</v>
      </c>
      <c r="D4956" t="s">
        <v>425</v>
      </c>
      <c r="E4956" t="s">
        <v>744</v>
      </c>
      <c r="F4956" t="s">
        <v>1436</v>
      </c>
    </row>
    <row r="4957" spans="1:6" x14ac:dyDescent="0.25">
      <c r="A4957" t="s">
        <v>8</v>
      </c>
      <c r="B4957" t="s">
        <v>16</v>
      </c>
      <c r="C4957" t="s">
        <v>55</v>
      </c>
      <c r="D4957" t="s">
        <v>359</v>
      </c>
      <c r="E4957" t="s">
        <v>686</v>
      </c>
      <c r="F4957" t="s">
        <v>873</v>
      </c>
    </row>
    <row r="4958" spans="1:6" x14ac:dyDescent="0.25">
      <c r="A4958" t="s">
        <v>8</v>
      </c>
      <c r="B4958" t="s">
        <v>16</v>
      </c>
      <c r="C4958" t="s">
        <v>53</v>
      </c>
      <c r="D4958" t="s">
        <v>409</v>
      </c>
      <c r="E4958" t="s">
        <v>732</v>
      </c>
      <c r="F4958" t="s">
        <v>1214</v>
      </c>
    </row>
    <row r="4959" spans="1:6" x14ac:dyDescent="0.25">
      <c r="A4959" t="s">
        <v>8</v>
      </c>
      <c r="B4959" t="s">
        <v>16</v>
      </c>
      <c r="C4959" t="s">
        <v>56</v>
      </c>
      <c r="D4959" t="s">
        <v>410</v>
      </c>
      <c r="E4959" t="s">
        <v>733</v>
      </c>
      <c r="F4959" t="s">
        <v>1618</v>
      </c>
    </row>
    <row r="4960" spans="1:6" x14ac:dyDescent="0.25">
      <c r="A4960" t="s">
        <v>8</v>
      </c>
      <c r="B4960" t="s">
        <v>16</v>
      </c>
      <c r="C4960" t="s">
        <v>62</v>
      </c>
      <c r="D4960" t="s">
        <v>213</v>
      </c>
      <c r="E4960" t="s">
        <v>582</v>
      </c>
      <c r="F4960" t="s">
        <v>974</v>
      </c>
    </row>
    <row r="4961" spans="1:6" x14ac:dyDescent="0.25">
      <c r="A4961" t="s">
        <v>8</v>
      </c>
      <c r="B4961" t="s">
        <v>16</v>
      </c>
      <c r="C4961" t="s">
        <v>33</v>
      </c>
      <c r="D4961" t="s">
        <v>153</v>
      </c>
      <c r="E4961" t="s">
        <v>530</v>
      </c>
      <c r="F4961" t="s">
        <v>1497</v>
      </c>
    </row>
    <row r="4962" spans="1:6" x14ac:dyDescent="0.25">
      <c r="A4962" t="s">
        <v>8</v>
      </c>
      <c r="B4962" t="s">
        <v>16</v>
      </c>
      <c r="C4962" t="s">
        <v>32</v>
      </c>
      <c r="D4962" t="s">
        <v>150</v>
      </c>
      <c r="E4962" t="s">
        <v>527</v>
      </c>
      <c r="F4962" t="s">
        <v>976</v>
      </c>
    </row>
    <row r="4963" spans="1:6" x14ac:dyDescent="0.25">
      <c r="A4963" t="s">
        <v>8</v>
      </c>
      <c r="B4963" t="s">
        <v>16</v>
      </c>
      <c r="C4963" t="s">
        <v>55</v>
      </c>
      <c r="D4963" t="s">
        <v>186</v>
      </c>
      <c r="E4963" t="s">
        <v>560</v>
      </c>
      <c r="F4963" t="s">
        <v>1029</v>
      </c>
    </row>
    <row r="4964" spans="1:6" x14ac:dyDescent="0.25">
      <c r="A4964" t="s">
        <v>8</v>
      </c>
      <c r="B4964" t="s">
        <v>16</v>
      </c>
      <c r="C4964" t="s">
        <v>118</v>
      </c>
      <c r="D4964" t="s">
        <v>416</v>
      </c>
      <c r="E4964" t="s">
        <v>737</v>
      </c>
      <c r="F4964" t="s">
        <v>1321</v>
      </c>
    </row>
    <row r="4965" spans="1:6" x14ac:dyDescent="0.25">
      <c r="A4965" t="s">
        <v>8</v>
      </c>
      <c r="B4965" t="s">
        <v>16</v>
      </c>
      <c r="C4965" t="s">
        <v>33</v>
      </c>
      <c r="D4965" t="s">
        <v>286</v>
      </c>
      <c r="E4965" t="s">
        <v>620</v>
      </c>
      <c r="F4965" t="s">
        <v>885</v>
      </c>
    </row>
    <row r="4966" spans="1:6" x14ac:dyDescent="0.25">
      <c r="A4966" t="s">
        <v>8</v>
      </c>
      <c r="B4966" t="s">
        <v>16</v>
      </c>
      <c r="C4966" t="s">
        <v>73</v>
      </c>
      <c r="D4966" t="s">
        <v>413</v>
      </c>
      <c r="E4966" t="s">
        <v>736</v>
      </c>
      <c r="F4966" t="s">
        <v>930</v>
      </c>
    </row>
    <row r="4967" spans="1:6" x14ac:dyDescent="0.25">
      <c r="A4967" t="s">
        <v>8</v>
      </c>
      <c r="B4967" t="s">
        <v>16</v>
      </c>
      <c r="C4967" t="s">
        <v>126</v>
      </c>
      <c r="D4967" t="s">
        <v>447</v>
      </c>
      <c r="E4967" t="s">
        <v>765</v>
      </c>
      <c r="F4967" t="s">
        <v>1663</v>
      </c>
    </row>
    <row r="4968" spans="1:6" x14ac:dyDescent="0.25">
      <c r="A4968" t="s">
        <v>8</v>
      </c>
      <c r="B4968" t="s">
        <v>16</v>
      </c>
      <c r="C4968" t="s">
        <v>99</v>
      </c>
      <c r="D4968" t="s">
        <v>446</v>
      </c>
      <c r="E4968" t="s">
        <v>764</v>
      </c>
      <c r="F4968" t="s">
        <v>888</v>
      </c>
    </row>
    <row r="4969" spans="1:6" x14ac:dyDescent="0.25">
      <c r="A4969" t="s">
        <v>8</v>
      </c>
      <c r="B4969" t="s">
        <v>16</v>
      </c>
      <c r="C4969" t="s">
        <v>36</v>
      </c>
      <c r="D4969" t="s">
        <v>422</v>
      </c>
      <c r="E4969" t="s">
        <v>742</v>
      </c>
      <c r="F4969" t="s">
        <v>1035</v>
      </c>
    </row>
    <row r="4970" spans="1:6" x14ac:dyDescent="0.25">
      <c r="A4970" t="s">
        <v>8</v>
      </c>
      <c r="B4970" t="s">
        <v>16</v>
      </c>
      <c r="C4970" t="s">
        <v>60</v>
      </c>
      <c r="D4970" t="s">
        <v>419</v>
      </c>
      <c r="E4970" t="s">
        <v>740</v>
      </c>
      <c r="F4970" t="s">
        <v>1035</v>
      </c>
    </row>
    <row r="4971" spans="1:6" x14ac:dyDescent="0.25">
      <c r="A4971" t="s">
        <v>8</v>
      </c>
      <c r="B4971" t="s">
        <v>16</v>
      </c>
      <c r="C4971" t="s">
        <v>22</v>
      </c>
      <c r="D4971" t="s">
        <v>444</v>
      </c>
      <c r="E4971" t="s">
        <v>762</v>
      </c>
      <c r="F4971" t="s">
        <v>893</v>
      </c>
    </row>
    <row r="4972" spans="1:6" x14ac:dyDescent="0.25">
      <c r="A4972" t="s">
        <v>8</v>
      </c>
      <c r="B4972" t="s">
        <v>16</v>
      </c>
      <c r="C4972" t="s">
        <v>30</v>
      </c>
      <c r="D4972" t="s">
        <v>349</v>
      </c>
      <c r="E4972" t="s">
        <v>676</v>
      </c>
      <c r="F4972" t="s">
        <v>893</v>
      </c>
    </row>
    <row r="4973" spans="1:6" x14ac:dyDescent="0.25">
      <c r="A4973" t="s">
        <v>8</v>
      </c>
      <c r="B4973" t="s">
        <v>16</v>
      </c>
      <c r="C4973" t="s">
        <v>117</v>
      </c>
      <c r="D4973" t="s">
        <v>412</v>
      </c>
      <c r="E4973" t="s">
        <v>735</v>
      </c>
      <c r="F4973" t="s">
        <v>1036</v>
      </c>
    </row>
    <row r="4974" spans="1:6" x14ac:dyDescent="0.25">
      <c r="A4974" t="s">
        <v>8</v>
      </c>
      <c r="B4974" t="s">
        <v>16</v>
      </c>
      <c r="C4974" t="s">
        <v>22</v>
      </c>
      <c r="D4974" t="s">
        <v>436</v>
      </c>
      <c r="E4974" t="s">
        <v>755</v>
      </c>
      <c r="F4974" t="s">
        <v>979</v>
      </c>
    </row>
    <row r="4975" spans="1:6" x14ac:dyDescent="0.25">
      <c r="A4975" t="s">
        <v>8</v>
      </c>
      <c r="B4975" t="s">
        <v>16</v>
      </c>
      <c r="C4975" t="s">
        <v>22</v>
      </c>
      <c r="D4975" t="s">
        <v>397</v>
      </c>
      <c r="E4975" t="s">
        <v>721</v>
      </c>
      <c r="F4975" t="s">
        <v>898</v>
      </c>
    </row>
    <row r="4976" spans="1:6" x14ac:dyDescent="0.25">
      <c r="A4976" t="s">
        <v>8</v>
      </c>
      <c r="B4976" t="s">
        <v>16</v>
      </c>
      <c r="C4976" t="s">
        <v>89</v>
      </c>
      <c r="D4976" t="s">
        <v>317</v>
      </c>
      <c r="E4976" t="s">
        <v>648</v>
      </c>
      <c r="F4976" t="s">
        <v>934</v>
      </c>
    </row>
    <row r="4977" spans="1:6" x14ac:dyDescent="0.25">
      <c r="A4977" t="s">
        <v>8</v>
      </c>
      <c r="B4977" t="s">
        <v>16</v>
      </c>
      <c r="C4977" t="s">
        <v>86</v>
      </c>
      <c r="D4977" t="s">
        <v>287</v>
      </c>
      <c r="E4977" t="s">
        <v>621</v>
      </c>
      <c r="F4977" t="s">
        <v>899</v>
      </c>
    </row>
    <row r="4978" spans="1:6" x14ac:dyDescent="0.25">
      <c r="A4978" t="s">
        <v>8</v>
      </c>
      <c r="B4978" t="s">
        <v>16</v>
      </c>
      <c r="C4978" t="s">
        <v>105</v>
      </c>
      <c r="D4978" t="s">
        <v>418</v>
      </c>
      <c r="E4978" t="s">
        <v>739</v>
      </c>
      <c r="F4978" t="s">
        <v>903</v>
      </c>
    </row>
    <row r="4979" spans="1:6" x14ac:dyDescent="0.25">
      <c r="A4979" t="s">
        <v>8</v>
      </c>
      <c r="B4979" t="s">
        <v>16</v>
      </c>
      <c r="C4979" t="s">
        <v>114</v>
      </c>
      <c r="D4979" t="s">
        <v>404</v>
      </c>
      <c r="E4979" t="s">
        <v>727</v>
      </c>
      <c r="F4979" t="s">
        <v>903</v>
      </c>
    </row>
    <row r="4980" spans="1:6" x14ac:dyDescent="0.25">
      <c r="A4980" t="s">
        <v>8</v>
      </c>
      <c r="B4980" t="s">
        <v>16</v>
      </c>
      <c r="C4980" t="s">
        <v>50</v>
      </c>
      <c r="D4980" t="s">
        <v>325</v>
      </c>
      <c r="E4980" t="s">
        <v>654</v>
      </c>
      <c r="F4980" t="s">
        <v>903</v>
      </c>
    </row>
    <row r="4981" spans="1:6" x14ac:dyDescent="0.25">
      <c r="A4981" t="s">
        <v>8</v>
      </c>
      <c r="B4981" t="s">
        <v>16</v>
      </c>
      <c r="C4981" t="s">
        <v>120</v>
      </c>
      <c r="D4981" t="s">
        <v>423</v>
      </c>
      <c r="E4981" t="s">
        <v>743</v>
      </c>
      <c r="F4981" t="s">
        <v>906</v>
      </c>
    </row>
    <row r="4982" spans="1:6" x14ac:dyDescent="0.25">
      <c r="A4982" t="s">
        <v>8</v>
      </c>
      <c r="B4982" t="s">
        <v>17</v>
      </c>
      <c r="C4982" t="s">
        <v>83</v>
      </c>
      <c r="D4982" t="s">
        <v>322</v>
      </c>
      <c r="E4982" t="s">
        <v>651</v>
      </c>
      <c r="F4982" t="s">
        <v>2626</v>
      </c>
    </row>
    <row r="4983" spans="1:6" x14ac:dyDescent="0.25">
      <c r="A4983" t="s">
        <v>8</v>
      </c>
      <c r="B4983" t="s">
        <v>17</v>
      </c>
      <c r="C4983" t="s">
        <v>29</v>
      </c>
      <c r="D4983" t="s">
        <v>290</v>
      </c>
      <c r="E4983" t="s">
        <v>623</v>
      </c>
      <c r="F4983" t="s">
        <v>2627</v>
      </c>
    </row>
    <row r="4984" spans="1:6" x14ac:dyDescent="0.25">
      <c r="A4984" t="s">
        <v>8</v>
      </c>
      <c r="B4984" t="s">
        <v>17</v>
      </c>
      <c r="C4984" t="s">
        <v>27</v>
      </c>
      <c r="D4984" t="s">
        <v>386</v>
      </c>
      <c r="E4984" t="s">
        <v>711</v>
      </c>
      <c r="F4984" t="s">
        <v>2628</v>
      </c>
    </row>
    <row r="4985" spans="1:6" x14ac:dyDescent="0.25">
      <c r="A4985" t="s">
        <v>8</v>
      </c>
      <c r="B4985" t="s">
        <v>17</v>
      </c>
      <c r="C4985" t="s">
        <v>27</v>
      </c>
      <c r="D4985" t="s">
        <v>385</v>
      </c>
      <c r="E4985" t="s">
        <v>710</v>
      </c>
      <c r="F4985" t="s">
        <v>2629</v>
      </c>
    </row>
    <row r="4986" spans="1:6" x14ac:dyDescent="0.25">
      <c r="A4986" t="s">
        <v>8</v>
      </c>
      <c r="B4986" t="s">
        <v>17</v>
      </c>
      <c r="C4986" t="s">
        <v>27</v>
      </c>
      <c r="D4986" t="s">
        <v>291</v>
      </c>
      <c r="E4986" t="s">
        <v>624</v>
      </c>
      <c r="F4986" t="s">
        <v>2630</v>
      </c>
    </row>
    <row r="4987" spans="1:6" x14ac:dyDescent="0.25">
      <c r="A4987" t="s">
        <v>8</v>
      </c>
      <c r="B4987" t="s">
        <v>17</v>
      </c>
      <c r="C4987" t="s">
        <v>27</v>
      </c>
      <c r="D4987" t="s">
        <v>357</v>
      </c>
      <c r="E4987" t="s">
        <v>684</v>
      </c>
      <c r="F4987" t="s">
        <v>2631</v>
      </c>
    </row>
    <row r="4988" spans="1:6" x14ac:dyDescent="0.25">
      <c r="A4988" t="s">
        <v>8</v>
      </c>
      <c r="B4988" t="s">
        <v>17</v>
      </c>
      <c r="C4988" t="s">
        <v>27</v>
      </c>
      <c r="D4988" t="s">
        <v>393</v>
      </c>
      <c r="E4988" t="s">
        <v>717</v>
      </c>
      <c r="F4988" t="s">
        <v>2632</v>
      </c>
    </row>
    <row r="4989" spans="1:6" x14ac:dyDescent="0.25">
      <c r="A4989" t="s">
        <v>8</v>
      </c>
      <c r="B4989" t="s">
        <v>17</v>
      </c>
      <c r="C4989" t="s">
        <v>113</v>
      </c>
      <c r="D4989" t="s">
        <v>402</v>
      </c>
      <c r="E4989" t="s">
        <v>725</v>
      </c>
      <c r="F4989" t="s">
        <v>2633</v>
      </c>
    </row>
    <row r="4990" spans="1:6" x14ac:dyDescent="0.25">
      <c r="A4990" t="s">
        <v>8</v>
      </c>
      <c r="B4990" t="s">
        <v>17</v>
      </c>
      <c r="C4990" t="s">
        <v>83</v>
      </c>
      <c r="D4990" t="s">
        <v>281</v>
      </c>
      <c r="E4990" t="s">
        <v>615</v>
      </c>
      <c r="F4990" t="s">
        <v>2634</v>
      </c>
    </row>
    <row r="4991" spans="1:6" x14ac:dyDescent="0.25">
      <c r="A4991" t="s">
        <v>8</v>
      </c>
      <c r="B4991" t="s">
        <v>17</v>
      </c>
      <c r="C4991" t="s">
        <v>41</v>
      </c>
      <c r="D4991" t="s">
        <v>333</v>
      </c>
      <c r="E4991" t="s">
        <v>660</v>
      </c>
      <c r="F4991" t="s">
        <v>2635</v>
      </c>
    </row>
    <row r="4992" spans="1:6" x14ac:dyDescent="0.25">
      <c r="A4992" t="s">
        <v>8</v>
      </c>
      <c r="B4992" t="s">
        <v>17</v>
      </c>
      <c r="C4992" t="s">
        <v>27</v>
      </c>
      <c r="D4992" t="s">
        <v>152</v>
      </c>
      <c r="E4992" t="s">
        <v>529</v>
      </c>
      <c r="F4992" t="s">
        <v>2636</v>
      </c>
    </row>
    <row r="4993" spans="1:6" x14ac:dyDescent="0.25">
      <c r="A4993" t="s">
        <v>8</v>
      </c>
      <c r="B4993" t="s">
        <v>17</v>
      </c>
      <c r="C4993" t="s">
        <v>34</v>
      </c>
      <c r="D4993" t="s">
        <v>435</v>
      </c>
      <c r="E4993" t="s">
        <v>754</v>
      </c>
      <c r="F4993" t="s">
        <v>2637</v>
      </c>
    </row>
    <row r="4994" spans="1:6" x14ac:dyDescent="0.25">
      <c r="A4994" t="s">
        <v>8</v>
      </c>
      <c r="B4994" t="s">
        <v>17</v>
      </c>
      <c r="C4994" t="s">
        <v>84</v>
      </c>
      <c r="D4994" t="s">
        <v>360</v>
      </c>
      <c r="E4994" t="s">
        <v>687</v>
      </c>
      <c r="F4994" t="s">
        <v>2638</v>
      </c>
    </row>
    <row r="4995" spans="1:6" x14ac:dyDescent="0.25">
      <c r="A4995" t="s">
        <v>8</v>
      </c>
      <c r="B4995" t="s">
        <v>17</v>
      </c>
      <c r="C4995" t="s">
        <v>50</v>
      </c>
      <c r="D4995" t="s">
        <v>244</v>
      </c>
      <c r="E4995" t="s">
        <v>596</v>
      </c>
      <c r="F4995" t="s">
        <v>2639</v>
      </c>
    </row>
    <row r="4996" spans="1:6" x14ac:dyDescent="0.25">
      <c r="A4996" t="s">
        <v>8</v>
      </c>
      <c r="B4996" t="s">
        <v>17</v>
      </c>
      <c r="C4996" t="s">
        <v>27</v>
      </c>
      <c r="D4996" t="s">
        <v>427</v>
      </c>
      <c r="E4996" t="s">
        <v>746</v>
      </c>
      <c r="F4996" t="s">
        <v>2640</v>
      </c>
    </row>
    <row r="4997" spans="1:6" x14ac:dyDescent="0.25">
      <c r="A4997" t="s">
        <v>8</v>
      </c>
      <c r="B4997" t="s">
        <v>17</v>
      </c>
      <c r="C4997" t="s">
        <v>50</v>
      </c>
      <c r="D4997" t="s">
        <v>381</v>
      </c>
      <c r="E4997" t="s">
        <v>706</v>
      </c>
      <c r="F4997" t="s">
        <v>2641</v>
      </c>
    </row>
    <row r="4998" spans="1:6" x14ac:dyDescent="0.25">
      <c r="A4998" t="s">
        <v>8</v>
      </c>
      <c r="B4998" t="s">
        <v>17</v>
      </c>
      <c r="C4998" t="s">
        <v>57</v>
      </c>
      <c r="D4998" t="s">
        <v>324</v>
      </c>
      <c r="E4998" t="s">
        <v>653</v>
      </c>
      <c r="F4998" t="s">
        <v>2642</v>
      </c>
    </row>
    <row r="4999" spans="1:6" x14ac:dyDescent="0.25">
      <c r="A4999" t="s">
        <v>8</v>
      </c>
      <c r="B4999" t="s">
        <v>17</v>
      </c>
      <c r="C4999" t="s">
        <v>31</v>
      </c>
      <c r="D4999" t="s">
        <v>313</v>
      </c>
      <c r="E4999" t="s">
        <v>533</v>
      </c>
      <c r="F4999" t="s">
        <v>2643</v>
      </c>
    </row>
    <row r="5000" spans="1:6" x14ac:dyDescent="0.25">
      <c r="A5000" t="s">
        <v>8</v>
      </c>
      <c r="B5000" t="s">
        <v>17</v>
      </c>
      <c r="C5000" t="s">
        <v>48</v>
      </c>
      <c r="D5000" t="s">
        <v>176</v>
      </c>
      <c r="E5000" t="s">
        <v>552</v>
      </c>
      <c r="F5000" t="s">
        <v>2644</v>
      </c>
    </row>
    <row r="5001" spans="1:6" x14ac:dyDescent="0.25">
      <c r="A5001" t="s">
        <v>8</v>
      </c>
      <c r="B5001" t="s">
        <v>17</v>
      </c>
      <c r="C5001" t="s">
        <v>106</v>
      </c>
      <c r="D5001" t="s">
        <v>372</v>
      </c>
      <c r="E5001" t="s">
        <v>698</v>
      </c>
      <c r="F5001" t="s">
        <v>2645</v>
      </c>
    </row>
    <row r="5002" spans="1:6" x14ac:dyDescent="0.25">
      <c r="A5002" t="s">
        <v>8</v>
      </c>
      <c r="B5002" t="s">
        <v>17</v>
      </c>
      <c r="C5002" t="s">
        <v>29</v>
      </c>
      <c r="D5002" t="s">
        <v>356</v>
      </c>
      <c r="E5002" t="s">
        <v>683</v>
      </c>
      <c r="F5002" t="s">
        <v>2646</v>
      </c>
    </row>
    <row r="5003" spans="1:6" x14ac:dyDescent="0.25">
      <c r="A5003" t="s">
        <v>8</v>
      </c>
      <c r="B5003" t="s">
        <v>17</v>
      </c>
      <c r="C5003" t="s">
        <v>51</v>
      </c>
      <c r="D5003" t="s">
        <v>439</v>
      </c>
      <c r="E5003" t="s">
        <v>758</v>
      </c>
      <c r="F5003" t="s">
        <v>2647</v>
      </c>
    </row>
    <row r="5004" spans="1:6" x14ac:dyDescent="0.25">
      <c r="A5004" t="s">
        <v>8</v>
      </c>
      <c r="B5004" t="s">
        <v>17</v>
      </c>
      <c r="C5004" t="s">
        <v>123</v>
      </c>
      <c r="D5004" t="s">
        <v>438</v>
      </c>
      <c r="E5004" t="s">
        <v>757</v>
      </c>
      <c r="F5004" t="s">
        <v>2648</v>
      </c>
    </row>
    <row r="5005" spans="1:6" x14ac:dyDescent="0.25">
      <c r="A5005" t="s">
        <v>8</v>
      </c>
      <c r="B5005" t="s">
        <v>17</v>
      </c>
      <c r="C5005" t="s">
        <v>93</v>
      </c>
      <c r="D5005" t="s">
        <v>374</v>
      </c>
      <c r="E5005" t="s">
        <v>700</v>
      </c>
      <c r="F5005" t="s">
        <v>2649</v>
      </c>
    </row>
    <row r="5006" spans="1:6" x14ac:dyDescent="0.25">
      <c r="A5006" t="s">
        <v>8</v>
      </c>
      <c r="B5006" t="s">
        <v>17</v>
      </c>
      <c r="C5006" t="s">
        <v>93</v>
      </c>
      <c r="D5006" t="s">
        <v>312</v>
      </c>
      <c r="E5006" t="s">
        <v>644</v>
      </c>
      <c r="F5006" t="s">
        <v>2650</v>
      </c>
    </row>
    <row r="5007" spans="1:6" x14ac:dyDescent="0.25">
      <c r="A5007" t="s">
        <v>8</v>
      </c>
      <c r="B5007" t="s">
        <v>17</v>
      </c>
      <c r="C5007" t="s">
        <v>51</v>
      </c>
      <c r="D5007" t="s">
        <v>181</v>
      </c>
      <c r="E5007" t="s">
        <v>556</v>
      </c>
      <c r="F5007" t="s">
        <v>2651</v>
      </c>
    </row>
    <row r="5008" spans="1:6" x14ac:dyDescent="0.25">
      <c r="A5008" t="s">
        <v>8</v>
      </c>
      <c r="B5008" t="s">
        <v>17</v>
      </c>
      <c r="C5008" t="s">
        <v>84</v>
      </c>
      <c r="D5008" t="s">
        <v>284</v>
      </c>
      <c r="E5008" t="s">
        <v>618</v>
      </c>
      <c r="F5008" t="s">
        <v>2652</v>
      </c>
    </row>
    <row r="5009" spans="1:6" x14ac:dyDescent="0.25">
      <c r="A5009" t="s">
        <v>8</v>
      </c>
      <c r="B5009" t="s">
        <v>17</v>
      </c>
      <c r="C5009" t="s">
        <v>35</v>
      </c>
      <c r="D5009" t="s">
        <v>303</v>
      </c>
      <c r="E5009" t="s">
        <v>636</v>
      </c>
      <c r="F5009" t="s">
        <v>2653</v>
      </c>
    </row>
    <row r="5010" spans="1:6" x14ac:dyDescent="0.25">
      <c r="A5010" t="s">
        <v>8</v>
      </c>
      <c r="B5010" t="s">
        <v>17</v>
      </c>
      <c r="C5010" t="s">
        <v>99</v>
      </c>
      <c r="D5010" t="s">
        <v>329</v>
      </c>
      <c r="E5010" t="s">
        <v>657</v>
      </c>
      <c r="F5010" t="s">
        <v>2654</v>
      </c>
    </row>
    <row r="5011" spans="1:6" x14ac:dyDescent="0.25">
      <c r="A5011" t="s">
        <v>8</v>
      </c>
      <c r="B5011" t="s">
        <v>17</v>
      </c>
      <c r="C5011" t="s">
        <v>110</v>
      </c>
      <c r="D5011" t="s">
        <v>388</v>
      </c>
      <c r="E5011" t="s">
        <v>712</v>
      </c>
      <c r="F5011" t="s">
        <v>2655</v>
      </c>
    </row>
    <row r="5012" spans="1:6" x14ac:dyDescent="0.25">
      <c r="A5012" t="s">
        <v>8</v>
      </c>
      <c r="B5012" t="s">
        <v>17</v>
      </c>
      <c r="C5012" t="s">
        <v>113</v>
      </c>
      <c r="D5012" t="s">
        <v>449</v>
      </c>
      <c r="E5012" t="s">
        <v>767</v>
      </c>
      <c r="F5012" t="s">
        <v>2656</v>
      </c>
    </row>
    <row r="5013" spans="1:6" x14ac:dyDescent="0.25">
      <c r="A5013" t="s">
        <v>8</v>
      </c>
      <c r="B5013" t="s">
        <v>17</v>
      </c>
      <c r="C5013" t="s">
        <v>81</v>
      </c>
      <c r="D5013" t="s">
        <v>274</v>
      </c>
      <c r="E5013" t="s">
        <v>610</v>
      </c>
      <c r="F5013" t="s">
        <v>2482</v>
      </c>
    </row>
    <row r="5014" spans="1:6" x14ac:dyDescent="0.25">
      <c r="A5014" t="s">
        <v>8</v>
      </c>
      <c r="B5014" t="s">
        <v>17</v>
      </c>
      <c r="C5014" t="s">
        <v>24</v>
      </c>
      <c r="D5014" t="s">
        <v>327</v>
      </c>
      <c r="E5014" t="s">
        <v>656</v>
      </c>
      <c r="F5014" t="s">
        <v>1551</v>
      </c>
    </row>
    <row r="5015" spans="1:6" x14ac:dyDescent="0.25">
      <c r="A5015" t="s">
        <v>8</v>
      </c>
      <c r="B5015" t="s">
        <v>17</v>
      </c>
      <c r="C5015" t="s">
        <v>26</v>
      </c>
      <c r="D5015" t="s">
        <v>142</v>
      </c>
      <c r="E5015" t="s">
        <v>520</v>
      </c>
      <c r="F5015" t="s">
        <v>2581</v>
      </c>
    </row>
    <row r="5016" spans="1:6" x14ac:dyDescent="0.25">
      <c r="A5016" t="s">
        <v>8</v>
      </c>
      <c r="B5016" t="s">
        <v>17</v>
      </c>
      <c r="C5016" t="s">
        <v>22</v>
      </c>
      <c r="D5016" t="s">
        <v>401</v>
      </c>
      <c r="E5016" t="s">
        <v>724</v>
      </c>
      <c r="F5016" t="s">
        <v>2657</v>
      </c>
    </row>
    <row r="5017" spans="1:6" x14ac:dyDescent="0.25">
      <c r="A5017" t="s">
        <v>8</v>
      </c>
      <c r="B5017" t="s">
        <v>17</v>
      </c>
      <c r="C5017" t="s">
        <v>61</v>
      </c>
      <c r="D5017" t="s">
        <v>334</v>
      </c>
      <c r="E5017" t="s">
        <v>661</v>
      </c>
      <c r="F5017" t="s">
        <v>2658</v>
      </c>
    </row>
    <row r="5018" spans="1:6" x14ac:dyDescent="0.25">
      <c r="A5018" t="s">
        <v>8</v>
      </c>
      <c r="B5018" t="s">
        <v>17</v>
      </c>
      <c r="C5018" t="s">
        <v>22</v>
      </c>
      <c r="D5018" t="s">
        <v>444</v>
      </c>
      <c r="E5018" t="s">
        <v>762</v>
      </c>
      <c r="F5018" t="s">
        <v>2659</v>
      </c>
    </row>
    <row r="5019" spans="1:6" x14ac:dyDescent="0.25">
      <c r="A5019" t="s">
        <v>8</v>
      </c>
      <c r="B5019" t="s">
        <v>17</v>
      </c>
      <c r="C5019" t="s">
        <v>41</v>
      </c>
      <c r="D5019" t="s">
        <v>293</v>
      </c>
      <c r="E5019" t="s">
        <v>626</v>
      </c>
      <c r="F5019" t="s">
        <v>2660</v>
      </c>
    </row>
    <row r="5020" spans="1:6" x14ac:dyDescent="0.25">
      <c r="A5020" t="s">
        <v>8</v>
      </c>
      <c r="B5020" t="s">
        <v>17</v>
      </c>
      <c r="C5020" t="s">
        <v>27</v>
      </c>
      <c r="D5020" t="s">
        <v>143</v>
      </c>
      <c r="E5020" t="s">
        <v>521</v>
      </c>
      <c r="F5020" t="s">
        <v>2661</v>
      </c>
    </row>
    <row r="5021" spans="1:6" x14ac:dyDescent="0.25">
      <c r="A5021" t="s">
        <v>8</v>
      </c>
      <c r="B5021" t="s">
        <v>17</v>
      </c>
      <c r="C5021" t="s">
        <v>47</v>
      </c>
      <c r="D5021" t="s">
        <v>173</v>
      </c>
      <c r="E5021" t="s">
        <v>549</v>
      </c>
      <c r="F5021" t="s">
        <v>2662</v>
      </c>
    </row>
    <row r="5022" spans="1:6" x14ac:dyDescent="0.25">
      <c r="A5022" t="s">
        <v>8</v>
      </c>
      <c r="B5022" t="s">
        <v>17</v>
      </c>
      <c r="C5022" t="s">
        <v>22</v>
      </c>
      <c r="D5022" t="s">
        <v>398</v>
      </c>
      <c r="E5022" t="s">
        <v>672</v>
      </c>
      <c r="F5022" t="s">
        <v>2663</v>
      </c>
    </row>
    <row r="5023" spans="1:6" x14ac:dyDescent="0.25">
      <c r="A5023" t="s">
        <v>8</v>
      </c>
      <c r="B5023" t="s">
        <v>17</v>
      </c>
      <c r="C5023" t="s">
        <v>124</v>
      </c>
      <c r="D5023" t="s">
        <v>440</v>
      </c>
      <c r="E5023" t="s">
        <v>759</v>
      </c>
      <c r="F5023" t="s">
        <v>2664</v>
      </c>
    </row>
    <row r="5024" spans="1:6" x14ac:dyDescent="0.25">
      <c r="A5024" t="s">
        <v>8</v>
      </c>
      <c r="B5024" t="s">
        <v>17</v>
      </c>
      <c r="C5024" t="s">
        <v>51</v>
      </c>
      <c r="D5024" t="s">
        <v>300</v>
      </c>
      <c r="E5024" t="s">
        <v>633</v>
      </c>
      <c r="F5024" t="s">
        <v>2665</v>
      </c>
    </row>
    <row r="5025" spans="1:6" x14ac:dyDescent="0.25">
      <c r="A5025" t="s">
        <v>8</v>
      </c>
      <c r="B5025" t="s">
        <v>17</v>
      </c>
      <c r="C5025" t="s">
        <v>57</v>
      </c>
      <c r="D5025" t="s">
        <v>340</v>
      </c>
      <c r="E5025" t="s">
        <v>667</v>
      </c>
      <c r="F5025" t="s">
        <v>2666</v>
      </c>
    </row>
    <row r="5026" spans="1:6" x14ac:dyDescent="0.25">
      <c r="A5026" t="s">
        <v>8</v>
      </c>
      <c r="B5026" t="s">
        <v>17</v>
      </c>
      <c r="C5026" t="s">
        <v>25</v>
      </c>
      <c r="D5026" t="s">
        <v>342</v>
      </c>
      <c r="E5026" t="s">
        <v>669</v>
      </c>
      <c r="F5026" t="s">
        <v>2140</v>
      </c>
    </row>
    <row r="5027" spans="1:6" x14ac:dyDescent="0.25">
      <c r="A5027" t="s">
        <v>8</v>
      </c>
      <c r="B5027" t="s">
        <v>17</v>
      </c>
      <c r="C5027" t="s">
        <v>22</v>
      </c>
      <c r="D5027" t="s">
        <v>138</v>
      </c>
      <c r="E5027" t="s">
        <v>516</v>
      </c>
      <c r="F5027" t="s">
        <v>2277</v>
      </c>
    </row>
    <row r="5028" spans="1:6" x14ac:dyDescent="0.25">
      <c r="A5028" t="s">
        <v>8</v>
      </c>
      <c r="B5028" t="s">
        <v>17</v>
      </c>
      <c r="C5028" t="s">
        <v>80</v>
      </c>
      <c r="D5028" t="s">
        <v>361</v>
      </c>
      <c r="E5028" t="s">
        <v>688</v>
      </c>
      <c r="F5028" t="s">
        <v>2667</v>
      </c>
    </row>
    <row r="5029" spans="1:6" x14ac:dyDescent="0.25">
      <c r="A5029" t="s">
        <v>8</v>
      </c>
      <c r="B5029" t="s">
        <v>17</v>
      </c>
      <c r="C5029" t="s">
        <v>26</v>
      </c>
      <c r="D5029" t="s">
        <v>369</v>
      </c>
      <c r="E5029" t="s">
        <v>695</v>
      </c>
      <c r="F5029" t="s">
        <v>2668</v>
      </c>
    </row>
    <row r="5030" spans="1:6" x14ac:dyDescent="0.25">
      <c r="A5030" t="s">
        <v>8</v>
      </c>
      <c r="B5030" t="s">
        <v>17</v>
      </c>
      <c r="C5030" t="s">
        <v>95</v>
      </c>
      <c r="D5030" t="s">
        <v>336</v>
      </c>
      <c r="E5030" t="s">
        <v>663</v>
      </c>
      <c r="F5030" t="s">
        <v>2588</v>
      </c>
    </row>
    <row r="5031" spans="1:6" x14ac:dyDescent="0.25">
      <c r="A5031" t="s">
        <v>8</v>
      </c>
      <c r="B5031" t="s">
        <v>17</v>
      </c>
      <c r="C5031" t="s">
        <v>22</v>
      </c>
      <c r="D5031" t="s">
        <v>397</v>
      </c>
      <c r="E5031" t="s">
        <v>721</v>
      </c>
      <c r="F5031" t="s">
        <v>2283</v>
      </c>
    </row>
    <row r="5032" spans="1:6" x14ac:dyDescent="0.25">
      <c r="A5032" t="s">
        <v>8</v>
      </c>
      <c r="B5032" t="s">
        <v>17</v>
      </c>
      <c r="C5032" t="s">
        <v>35</v>
      </c>
      <c r="D5032" t="s">
        <v>366</v>
      </c>
      <c r="E5032" t="s">
        <v>692</v>
      </c>
      <c r="F5032" t="s">
        <v>2669</v>
      </c>
    </row>
    <row r="5033" spans="1:6" x14ac:dyDescent="0.25">
      <c r="A5033" t="s">
        <v>8</v>
      </c>
      <c r="B5033" t="s">
        <v>17</v>
      </c>
      <c r="C5033" t="s">
        <v>45</v>
      </c>
      <c r="D5033" t="s">
        <v>390</v>
      </c>
      <c r="E5033" t="s">
        <v>714</v>
      </c>
      <c r="F5033" t="s">
        <v>2670</v>
      </c>
    </row>
    <row r="5034" spans="1:6" x14ac:dyDescent="0.25">
      <c r="A5034" t="s">
        <v>8</v>
      </c>
      <c r="B5034" t="s">
        <v>17</v>
      </c>
      <c r="C5034" t="s">
        <v>62</v>
      </c>
      <c r="D5034" t="s">
        <v>212</v>
      </c>
      <c r="E5034" t="s">
        <v>581</v>
      </c>
      <c r="F5034" t="s">
        <v>1680</v>
      </c>
    </row>
    <row r="5035" spans="1:6" x14ac:dyDescent="0.25">
      <c r="A5035" t="s">
        <v>8</v>
      </c>
      <c r="B5035" t="s">
        <v>17</v>
      </c>
      <c r="C5035" t="s">
        <v>90</v>
      </c>
      <c r="D5035" t="s">
        <v>305</v>
      </c>
      <c r="E5035" t="s">
        <v>638</v>
      </c>
      <c r="F5035" t="s">
        <v>2013</v>
      </c>
    </row>
    <row r="5036" spans="1:6" x14ac:dyDescent="0.25">
      <c r="A5036" t="s">
        <v>8</v>
      </c>
      <c r="B5036" t="s">
        <v>17</v>
      </c>
      <c r="C5036" t="s">
        <v>57</v>
      </c>
      <c r="D5036" t="s">
        <v>275</v>
      </c>
      <c r="E5036" t="s">
        <v>611</v>
      </c>
      <c r="F5036" t="s">
        <v>2671</v>
      </c>
    </row>
    <row r="5037" spans="1:6" x14ac:dyDescent="0.25">
      <c r="A5037" t="s">
        <v>8</v>
      </c>
      <c r="B5037" t="s">
        <v>17</v>
      </c>
      <c r="C5037" t="s">
        <v>24</v>
      </c>
      <c r="D5037" t="s">
        <v>362</v>
      </c>
      <c r="E5037" t="s">
        <v>689</v>
      </c>
      <c r="F5037" t="s">
        <v>2672</v>
      </c>
    </row>
    <row r="5038" spans="1:6" x14ac:dyDescent="0.25">
      <c r="A5038" t="s">
        <v>8</v>
      </c>
      <c r="B5038" t="s">
        <v>17</v>
      </c>
      <c r="C5038" t="s">
        <v>86</v>
      </c>
      <c r="D5038" t="s">
        <v>375</v>
      </c>
      <c r="E5038" t="s">
        <v>701</v>
      </c>
      <c r="F5038" t="s">
        <v>2673</v>
      </c>
    </row>
    <row r="5039" spans="1:6" x14ac:dyDescent="0.25">
      <c r="A5039" t="s">
        <v>8</v>
      </c>
      <c r="B5039" t="s">
        <v>17</v>
      </c>
      <c r="C5039" t="s">
        <v>28</v>
      </c>
      <c r="D5039" t="s">
        <v>450</v>
      </c>
      <c r="E5039" t="s">
        <v>768</v>
      </c>
      <c r="F5039" t="s">
        <v>2674</v>
      </c>
    </row>
    <row r="5040" spans="1:6" x14ac:dyDescent="0.25">
      <c r="A5040" t="s">
        <v>8</v>
      </c>
      <c r="B5040" t="s">
        <v>17</v>
      </c>
      <c r="C5040" t="s">
        <v>85</v>
      </c>
      <c r="D5040" t="s">
        <v>283</v>
      </c>
      <c r="E5040" t="s">
        <v>617</v>
      </c>
      <c r="F5040" t="s">
        <v>2675</v>
      </c>
    </row>
    <row r="5041" spans="1:6" x14ac:dyDescent="0.25">
      <c r="A5041" t="s">
        <v>8</v>
      </c>
      <c r="B5041" t="s">
        <v>17</v>
      </c>
      <c r="C5041" t="s">
        <v>22</v>
      </c>
      <c r="D5041" t="s">
        <v>426</v>
      </c>
      <c r="E5041" t="s">
        <v>745</v>
      </c>
      <c r="F5041" t="s">
        <v>2676</v>
      </c>
    </row>
    <row r="5042" spans="1:6" x14ac:dyDescent="0.25">
      <c r="A5042" t="s">
        <v>8</v>
      </c>
      <c r="B5042" t="s">
        <v>17</v>
      </c>
      <c r="C5042" t="s">
        <v>27</v>
      </c>
      <c r="D5042" t="s">
        <v>151</v>
      </c>
      <c r="E5042" t="s">
        <v>528</v>
      </c>
      <c r="F5042" t="s">
        <v>2677</v>
      </c>
    </row>
    <row r="5043" spans="1:6" x14ac:dyDescent="0.25">
      <c r="A5043" t="s">
        <v>8</v>
      </c>
      <c r="B5043" t="s">
        <v>17</v>
      </c>
      <c r="C5043" t="s">
        <v>23</v>
      </c>
      <c r="D5043" t="s">
        <v>304</v>
      </c>
      <c r="E5043" t="s">
        <v>637</v>
      </c>
      <c r="F5043" t="s">
        <v>2678</v>
      </c>
    </row>
    <row r="5044" spans="1:6" x14ac:dyDescent="0.25">
      <c r="A5044" t="s">
        <v>8</v>
      </c>
      <c r="B5044" t="s">
        <v>17</v>
      </c>
      <c r="C5044" t="s">
        <v>27</v>
      </c>
      <c r="D5044" t="s">
        <v>454</v>
      </c>
      <c r="E5044" t="s">
        <v>772</v>
      </c>
      <c r="F5044" t="s">
        <v>2297</v>
      </c>
    </row>
    <row r="5045" spans="1:6" x14ac:dyDescent="0.25">
      <c r="A5045" t="s">
        <v>8</v>
      </c>
      <c r="B5045" t="s">
        <v>17</v>
      </c>
      <c r="C5045" t="s">
        <v>38</v>
      </c>
      <c r="D5045" t="s">
        <v>174</v>
      </c>
      <c r="E5045" t="s">
        <v>550</v>
      </c>
      <c r="F5045" t="s">
        <v>2429</v>
      </c>
    </row>
    <row r="5046" spans="1:6" x14ac:dyDescent="0.25">
      <c r="A5046" t="s">
        <v>8</v>
      </c>
      <c r="B5046" t="s">
        <v>17</v>
      </c>
      <c r="C5046" t="s">
        <v>82</v>
      </c>
      <c r="D5046" t="s">
        <v>339</v>
      </c>
      <c r="E5046" t="s">
        <v>666</v>
      </c>
      <c r="F5046" t="s">
        <v>1513</v>
      </c>
    </row>
    <row r="5047" spans="1:6" x14ac:dyDescent="0.25">
      <c r="A5047" t="s">
        <v>8</v>
      </c>
      <c r="B5047" t="s">
        <v>17</v>
      </c>
      <c r="C5047" t="s">
        <v>23</v>
      </c>
      <c r="D5047" t="s">
        <v>139</v>
      </c>
      <c r="E5047" t="s">
        <v>517</v>
      </c>
      <c r="F5047" t="s">
        <v>990</v>
      </c>
    </row>
    <row r="5048" spans="1:6" x14ac:dyDescent="0.25">
      <c r="A5048" t="s">
        <v>8</v>
      </c>
      <c r="B5048" t="s">
        <v>17</v>
      </c>
      <c r="C5048" t="s">
        <v>101</v>
      </c>
      <c r="D5048" t="s">
        <v>432</v>
      </c>
      <c r="E5048" t="s">
        <v>751</v>
      </c>
      <c r="F5048" t="s">
        <v>990</v>
      </c>
    </row>
    <row r="5049" spans="1:6" x14ac:dyDescent="0.25">
      <c r="A5049" t="s">
        <v>8</v>
      </c>
      <c r="B5049" t="s">
        <v>17</v>
      </c>
      <c r="C5049" t="s">
        <v>24</v>
      </c>
      <c r="D5049" t="s">
        <v>364</v>
      </c>
      <c r="E5049" t="s">
        <v>690</v>
      </c>
      <c r="F5049" t="s">
        <v>2679</v>
      </c>
    </row>
    <row r="5050" spans="1:6" x14ac:dyDescent="0.25">
      <c r="A5050" t="s">
        <v>8</v>
      </c>
      <c r="B5050" t="s">
        <v>17</v>
      </c>
      <c r="C5050" t="s">
        <v>26</v>
      </c>
      <c r="D5050" t="s">
        <v>180</v>
      </c>
      <c r="E5050" t="s">
        <v>555</v>
      </c>
      <c r="F5050" t="s">
        <v>2680</v>
      </c>
    </row>
    <row r="5051" spans="1:6" x14ac:dyDescent="0.25">
      <c r="A5051" t="s">
        <v>8</v>
      </c>
      <c r="B5051" t="s">
        <v>17</v>
      </c>
      <c r="C5051" t="s">
        <v>43</v>
      </c>
      <c r="D5051" t="s">
        <v>319</v>
      </c>
      <c r="E5051" t="s">
        <v>622</v>
      </c>
      <c r="F5051" t="s">
        <v>2300</v>
      </c>
    </row>
    <row r="5052" spans="1:6" x14ac:dyDescent="0.25">
      <c r="A5052" t="s">
        <v>8</v>
      </c>
      <c r="B5052" t="s">
        <v>17</v>
      </c>
      <c r="C5052" t="s">
        <v>45</v>
      </c>
      <c r="D5052" t="s">
        <v>455</v>
      </c>
      <c r="E5052" t="s">
        <v>773</v>
      </c>
      <c r="F5052" t="s">
        <v>2681</v>
      </c>
    </row>
    <row r="5053" spans="1:6" x14ac:dyDescent="0.25">
      <c r="A5053" t="s">
        <v>8</v>
      </c>
      <c r="B5053" t="s">
        <v>17</v>
      </c>
      <c r="C5053" t="s">
        <v>56</v>
      </c>
      <c r="D5053" t="s">
        <v>187</v>
      </c>
      <c r="E5053" t="s">
        <v>561</v>
      </c>
      <c r="F5053" t="s">
        <v>1784</v>
      </c>
    </row>
    <row r="5054" spans="1:6" x14ac:dyDescent="0.25">
      <c r="A5054" t="s">
        <v>8</v>
      </c>
      <c r="B5054" t="s">
        <v>17</v>
      </c>
      <c r="C5054" t="s">
        <v>24</v>
      </c>
      <c r="D5054" t="s">
        <v>168</v>
      </c>
      <c r="E5054" t="s">
        <v>544</v>
      </c>
      <c r="F5054" t="s">
        <v>2682</v>
      </c>
    </row>
    <row r="5055" spans="1:6" x14ac:dyDescent="0.25">
      <c r="A5055" t="s">
        <v>8</v>
      </c>
      <c r="B5055" t="s">
        <v>17</v>
      </c>
      <c r="C5055" t="s">
        <v>104</v>
      </c>
      <c r="D5055" t="s">
        <v>358</v>
      </c>
      <c r="E5055" t="s">
        <v>685</v>
      </c>
      <c r="F5055" t="s">
        <v>2683</v>
      </c>
    </row>
    <row r="5056" spans="1:6" x14ac:dyDescent="0.25">
      <c r="A5056" t="s">
        <v>8</v>
      </c>
      <c r="B5056" t="s">
        <v>17</v>
      </c>
      <c r="C5056" t="s">
        <v>101</v>
      </c>
      <c r="D5056" t="s">
        <v>343</v>
      </c>
      <c r="E5056" t="s">
        <v>670</v>
      </c>
      <c r="F5056" t="s">
        <v>2684</v>
      </c>
    </row>
    <row r="5057" spans="1:6" x14ac:dyDescent="0.25">
      <c r="A5057" t="s">
        <v>8</v>
      </c>
      <c r="B5057" t="s">
        <v>17</v>
      </c>
      <c r="C5057" t="s">
        <v>35</v>
      </c>
      <c r="D5057" t="s">
        <v>155</v>
      </c>
      <c r="E5057" t="s">
        <v>532</v>
      </c>
      <c r="F5057" t="s">
        <v>2685</v>
      </c>
    </row>
    <row r="5058" spans="1:6" x14ac:dyDescent="0.25">
      <c r="A5058" t="s">
        <v>8</v>
      </c>
      <c r="B5058" t="s">
        <v>17</v>
      </c>
      <c r="C5058" t="s">
        <v>76</v>
      </c>
      <c r="D5058" t="s">
        <v>430</v>
      </c>
      <c r="E5058" t="s">
        <v>749</v>
      </c>
      <c r="F5058" t="s">
        <v>2686</v>
      </c>
    </row>
    <row r="5059" spans="1:6" x14ac:dyDescent="0.25">
      <c r="A5059" t="s">
        <v>8</v>
      </c>
      <c r="B5059" t="s">
        <v>17</v>
      </c>
      <c r="C5059" t="s">
        <v>26</v>
      </c>
      <c r="D5059" t="s">
        <v>297</v>
      </c>
      <c r="E5059" t="s">
        <v>630</v>
      </c>
      <c r="F5059" t="s">
        <v>2687</v>
      </c>
    </row>
    <row r="5060" spans="1:6" x14ac:dyDescent="0.25">
      <c r="A5060" t="s">
        <v>8</v>
      </c>
      <c r="B5060" t="s">
        <v>17</v>
      </c>
      <c r="C5060" t="s">
        <v>31</v>
      </c>
      <c r="D5060" t="s">
        <v>448</v>
      </c>
      <c r="E5060" t="s">
        <v>766</v>
      </c>
      <c r="F5060" t="s">
        <v>1837</v>
      </c>
    </row>
    <row r="5061" spans="1:6" x14ac:dyDescent="0.25">
      <c r="A5061" t="s">
        <v>8</v>
      </c>
      <c r="B5061" t="s">
        <v>17</v>
      </c>
      <c r="C5061" t="s">
        <v>53</v>
      </c>
      <c r="D5061" t="s">
        <v>409</v>
      </c>
      <c r="E5061" t="s">
        <v>732</v>
      </c>
      <c r="F5061" t="s">
        <v>2366</v>
      </c>
    </row>
    <row r="5062" spans="1:6" x14ac:dyDescent="0.25">
      <c r="A5062" t="s">
        <v>8</v>
      </c>
      <c r="B5062" t="s">
        <v>17</v>
      </c>
      <c r="C5062" t="s">
        <v>43</v>
      </c>
      <c r="D5062" t="s">
        <v>396</v>
      </c>
      <c r="E5062" t="s">
        <v>720</v>
      </c>
      <c r="F5062" t="s">
        <v>2311</v>
      </c>
    </row>
    <row r="5063" spans="1:6" x14ac:dyDescent="0.25">
      <c r="A5063" t="s">
        <v>8</v>
      </c>
      <c r="B5063" t="s">
        <v>17</v>
      </c>
      <c r="C5063" t="s">
        <v>62</v>
      </c>
      <c r="D5063" t="s">
        <v>213</v>
      </c>
      <c r="E5063" t="s">
        <v>582</v>
      </c>
      <c r="F5063" t="s">
        <v>2688</v>
      </c>
    </row>
    <row r="5064" spans="1:6" x14ac:dyDescent="0.25">
      <c r="A5064" t="s">
        <v>8</v>
      </c>
      <c r="B5064" t="s">
        <v>17</v>
      </c>
      <c r="C5064" t="s">
        <v>22</v>
      </c>
      <c r="D5064" t="s">
        <v>302</v>
      </c>
      <c r="E5064" t="s">
        <v>635</v>
      </c>
      <c r="F5064" t="s">
        <v>2689</v>
      </c>
    </row>
    <row r="5065" spans="1:6" x14ac:dyDescent="0.25">
      <c r="A5065" t="s">
        <v>8</v>
      </c>
      <c r="B5065" t="s">
        <v>17</v>
      </c>
      <c r="C5065" t="s">
        <v>56</v>
      </c>
      <c r="D5065" t="s">
        <v>399</v>
      </c>
      <c r="E5065" t="s">
        <v>722</v>
      </c>
      <c r="F5065" t="s">
        <v>2689</v>
      </c>
    </row>
    <row r="5066" spans="1:6" x14ac:dyDescent="0.25">
      <c r="A5066" t="s">
        <v>8</v>
      </c>
      <c r="B5066" t="s">
        <v>17</v>
      </c>
      <c r="C5066" t="s">
        <v>90</v>
      </c>
      <c r="D5066" t="s">
        <v>452</v>
      </c>
      <c r="E5066" t="s">
        <v>770</v>
      </c>
      <c r="F5066" t="s">
        <v>2690</v>
      </c>
    </row>
    <row r="5067" spans="1:6" x14ac:dyDescent="0.25">
      <c r="A5067" t="s">
        <v>8</v>
      </c>
      <c r="B5067" t="s">
        <v>17</v>
      </c>
      <c r="C5067" t="s">
        <v>28</v>
      </c>
      <c r="D5067" t="s">
        <v>429</v>
      </c>
      <c r="E5067" t="s">
        <v>748</v>
      </c>
      <c r="F5067" t="s">
        <v>2691</v>
      </c>
    </row>
    <row r="5068" spans="1:6" x14ac:dyDescent="0.25">
      <c r="A5068" t="s">
        <v>8</v>
      </c>
      <c r="B5068" t="s">
        <v>17</v>
      </c>
      <c r="C5068" t="s">
        <v>24</v>
      </c>
      <c r="D5068" t="s">
        <v>140</v>
      </c>
      <c r="E5068" t="s">
        <v>518</v>
      </c>
      <c r="F5068" t="s">
        <v>2692</v>
      </c>
    </row>
    <row r="5069" spans="1:6" x14ac:dyDescent="0.25">
      <c r="A5069" t="s">
        <v>8</v>
      </c>
      <c r="B5069" t="s">
        <v>17</v>
      </c>
      <c r="C5069" t="s">
        <v>80</v>
      </c>
      <c r="D5069" t="s">
        <v>335</v>
      </c>
      <c r="E5069" t="s">
        <v>662</v>
      </c>
      <c r="F5069" t="s">
        <v>2237</v>
      </c>
    </row>
    <row r="5070" spans="1:6" x14ac:dyDescent="0.25">
      <c r="A5070" t="s">
        <v>8</v>
      </c>
      <c r="B5070" t="s">
        <v>17</v>
      </c>
      <c r="C5070" t="s">
        <v>75</v>
      </c>
      <c r="D5070" t="s">
        <v>243</v>
      </c>
      <c r="E5070" t="s">
        <v>595</v>
      </c>
      <c r="F5070" t="s">
        <v>1695</v>
      </c>
    </row>
    <row r="5071" spans="1:6" x14ac:dyDescent="0.25">
      <c r="A5071" t="s">
        <v>8</v>
      </c>
      <c r="B5071" t="s">
        <v>17</v>
      </c>
      <c r="C5071" t="s">
        <v>63</v>
      </c>
      <c r="D5071" t="s">
        <v>344</v>
      </c>
      <c r="E5071" t="s">
        <v>671</v>
      </c>
      <c r="F5071" t="s">
        <v>1848</v>
      </c>
    </row>
    <row r="5072" spans="1:6" x14ac:dyDescent="0.25">
      <c r="A5072" t="s">
        <v>8</v>
      </c>
      <c r="B5072" t="s">
        <v>17</v>
      </c>
      <c r="C5072" t="s">
        <v>56</v>
      </c>
      <c r="D5072" t="s">
        <v>346</v>
      </c>
      <c r="E5072" t="s">
        <v>673</v>
      </c>
      <c r="F5072" t="s">
        <v>1477</v>
      </c>
    </row>
    <row r="5073" spans="1:6" x14ac:dyDescent="0.25">
      <c r="A5073" t="s">
        <v>8</v>
      </c>
      <c r="B5073" t="s">
        <v>17</v>
      </c>
      <c r="C5073" t="s">
        <v>80</v>
      </c>
      <c r="D5073" t="s">
        <v>268</v>
      </c>
      <c r="E5073" t="s">
        <v>605</v>
      </c>
      <c r="F5073" t="s">
        <v>2693</v>
      </c>
    </row>
    <row r="5074" spans="1:6" x14ac:dyDescent="0.25">
      <c r="A5074" t="s">
        <v>8</v>
      </c>
      <c r="B5074" t="s">
        <v>17</v>
      </c>
      <c r="C5074" t="s">
        <v>68</v>
      </c>
      <c r="D5074" t="s">
        <v>433</v>
      </c>
      <c r="E5074" t="s">
        <v>752</v>
      </c>
      <c r="F5074" t="s">
        <v>2694</v>
      </c>
    </row>
    <row r="5075" spans="1:6" x14ac:dyDescent="0.25">
      <c r="A5075" t="s">
        <v>8</v>
      </c>
      <c r="B5075" t="s">
        <v>17</v>
      </c>
      <c r="C5075" t="s">
        <v>45</v>
      </c>
      <c r="D5075" t="s">
        <v>378</v>
      </c>
      <c r="E5075" t="s">
        <v>704</v>
      </c>
      <c r="F5075" t="s">
        <v>1187</v>
      </c>
    </row>
    <row r="5076" spans="1:6" x14ac:dyDescent="0.25">
      <c r="A5076" t="s">
        <v>8</v>
      </c>
      <c r="B5076" t="s">
        <v>17</v>
      </c>
      <c r="C5076" t="s">
        <v>57</v>
      </c>
      <c r="D5076" t="s">
        <v>348</v>
      </c>
      <c r="E5076" t="s">
        <v>675</v>
      </c>
      <c r="F5076" t="s">
        <v>1904</v>
      </c>
    </row>
    <row r="5077" spans="1:6" x14ac:dyDescent="0.25">
      <c r="A5077" t="s">
        <v>8</v>
      </c>
      <c r="B5077" t="s">
        <v>17</v>
      </c>
      <c r="C5077" t="s">
        <v>45</v>
      </c>
      <c r="D5077" t="s">
        <v>379</v>
      </c>
      <c r="E5077" t="s">
        <v>705</v>
      </c>
      <c r="F5077" t="s">
        <v>1562</v>
      </c>
    </row>
    <row r="5078" spans="1:6" x14ac:dyDescent="0.25">
      <c r="A5078" t="s">
        <v>8</v>
      </c>
      <c r="B5078" t="s">
        <v>17</v>
      </c>
      <c r="C5078" t="s">
        <v>43</v>
      </c>
      <c r="D5078" t="s">
        <v>434</v>
      </c>
      <c r="E5078" t="s">
        <v>753</v>
      </c>
      <c r="F5078" t="s">
        <v>1416</v>
      </c>
    </row>
    <row r="5079" spans="1:6" x14ac:dyDescent="0.25">
      <c r="A5079" t="s">
        <v>8</v>
      </c>
      <c r="B5079" t="s">
        <v>17</v>
      </c>
      <c r="C5079" t="s">
        <v>108</v>
      </c>
      <c r="D5079" t="s">
        <v>377</v>
      </c>
      <c r="E5079" t="s">
        <v>703</v>
      </c>
      <c r="F5079" t="s">
        <v>2030</v>
      </c>
    </row>
    <row r="5080" spans="1:6" x14ac:dyDescent="0.25">
      <c r="A5080" t="s">
        <v>8</v>
      </c>
      <c r="B5080" t="s">
        <v>17</v>
      </c>
      <c r="C5080" t="s">
        <v>99</v>
      </c>
      <c r="D5080" t="s">
        <v>451</v>
      </c>
      <c r="E5080" t="s">
        <v>769</v>
      </c>
      <c r="F5080" t="s">
        <v>2695</v>
      </c>
    </row>
    <row r="5081" spans="1:6" x14ac:dyDescent="0.25">
      <c r="A5081" t="s">
        <v>8</v>
      </c>
      <c r="B5081" t="s">
        <v>17</v>
      </c>
      <c r="C5081" t="s">
        <v>109</v>
      </c>
      <c r="D5081" t="s">
        <v>383</v>
      </c>
      <c r="E5081" t="s">
        <v>708</v>
      </c>
      <c r="F5081" t="s">
        <v>1528</v>
      </c>
    </row>
    <row r="5082" spans="1:6" x14ac:dyDescent="0.25">
      <c r="A5082" t="s">
        <v>8</v>
      </c>
      <c r="B5082" t="s">
        <v>17</v>
      </c>
      <c r="C5082" t="s">
        <v>30</v>
      </c>
      <c r="D5082" t="s">
        <v>349</v>
      </c>
      <c r="E5082" t="s">
        <v>676</v>
      </c>
      <c r="F5082" t="s">
        <v>2696</v>
      </c>
    </row>
    <row r="5083" spans="1:6" x14ac:dyDescent="0.25">
      <c r="A5083" t="s">
        <v>8</v>
      </c>
      <c r="B5083" t="s">
        <v>17</v>
      </c>
      <c r="C5083" t="s">
        <v>27</v>
      </c>
      <c r="D5083" t="s">
        <v>195</v>
      </c>
      <c r="E5083" t="s">
        <v>568</v>
      </c>
      <c r="F5083" t="s">
        <v>2032</v>
      </c>
    </row>
    <row r="5084" spans="1:6" x14ac:dyDescent="0.25">
      <c r="A5084" t="s">
        <v>8</v>
      </c>
      <c r="B5084" t="s">
        <v>17</v>
      </c>
      <c r="C5084" t="s">
        <v>53</v>
      </c>
      <c r="D5084" t="s">
        <v>184</v>
      </c>
      <c r="E5084" t="s">
        <v>558</v>
      </c>
      <c r="F5084" t="s">
        <v>2379</v>
      </c>
    </row>
    <row r="5085" spans="1:6" x14ac:dyDescent="0.25">
      <c r="A5085" t="s">
        <v>8</v>
      </c>
      <c r="B5085" t="s">
        <v>17</v>
      </c>
      <c r="C5085" t="s">
        <v>61</v>
      </c>
      <c r="D5085" t="s">
        <v>320</v>
      </c>
      <c r="E5085" t="s">
        <v>649</v>
      </c>
      <c r="F5085" t="s">
        <v>954</v>
      </c>
    </row>
    <row r="5086" spans="1:6" x14ac:dyDescent="0.25">
      <c r="A5086" t="s">
        <v>8</v>
      </c>
      <c r="B5086" t="s">
        <v>17</v>
      </c>
      <c r="C5086" t="s">
        <v>125</v>
      </c>
      <c r="D5086" t="s">
        <v>442</v>
      </c>
      <c r="E5086" t="s">
        <v>761</v>
      </c>
      <c r="F5086" t="s">
        <v>2697</v>
      </c>
    </row>
    <row r="5087" spans="1:6" x14ac:dyDescent="0.25">
      <c r="A5087" t="s">
        <v>8</v>
      </c>
      <c r="B5087" t="s">
        <v>17</v>
      </c>
      <c r="C5087" t="s">
        <v>55</v>
      </c>
      <c r="D5087" t="s">
        <v>347</v>
      </c>
      <c r="E5087" t="s">
        <v>674</v>
      </c>
      <c r="F5087" t="s">
        <v>2106</v>
      </c>
    </row>
    <row r="5088" spans="1:6" x14ac:dyDescent="0.25">
      <c r="A5088" t="s">
        <v>8</v>
      </c>
      <c r="B5088" t="s">
        <v>17</v>
      </c>
      <c r="C5088" t="s">
        <v>39</v>
      </c>
      <c r="D5088" t="s">
        <v>456</v>
      </c>
      <c r="E5088" t="s">
        <v>774</v>
      </c>
      <c r="F5088" t="s">
        <v>1131</v>
      </c>
    </row>
    <row r="5089" spans="1:6" x14ac:dyDescent="0.25">
      <c r="A5089" t="s">
        <v>8</v>
      </c>
      <c r="B5089" t="s">
        <v>17</v>
      </c>
      <c r="C5089" t="s">
        <v>30</v>
      </c>
      <c r="D5089" t="s">
        <v>403</v>
      </c>
      <c r="E5089" t="s">
        <v>726</v>
      </c>
      <c r="F5089" t="s">
        <v>1248</v>
      </c>
    </row>
    <row r="5090" spans="1:6" x14ac:dyDescent="0.25">
      <c r="A5090" t="s">
        <v>8</v>
      </c>
      <c r="B5090" t="s">
        <v>17</v>
      </c>
      <c r="C5090" t="s">
        <v>41</v>
      </c>
      <c r="D5090" t="s">
        <v>164</v>
      </c>
      <c r="E5090" t="s">
        <v>540</v>
      </c>
      <c r="F5090" t="s">
        <v>2180</v>
      </c>
    </row>
    <row r="5091" spans="1:6" x14ac:dyDescent="0.25">
      <c r="A5091" t="s">
        <v>8</v>
      </c>
      <c r="B5091" t="s">
        <v>17</v>
      </c>
      <c r="C5091" t="s">
        <v>95</v>
      </c>
      <c r="D5091" t="s">
        <v>400</v>
      </c>
      <c r="E5091" t="s">
        <v>723</v>
      </c>
      <c r="F5091" t="s">
        <v>1482</v>
      </c>
    </row>
    <row r="5092" spans="1:6" x14ac:dyDescent="0.25">
      <c r="A5092" t="s">
        <v>8</v>
      </c>
      <c r="B5092" t="s">
        <v>17</v>
      </c>
      <c r="C5092" t="s">
        <v>39</v>
      </c>
      <c r="D5092" t="s">
        <v>161</v>
      </c>
      <c r="E5092" t="s">
        <v>538</v>
      </c>
      <c r="F5092" t="s">
        <v>2035</v>
      </c>
    </row>
    <row r="5093" spans="1:6" x14ac:dyDescent="0.25">
      <c r="A5093" t="s">
        <v>8</v>
      </c>
      <c r="B5093" t="s">
        <v>17</v>
      </c>
      <c r="C5093" t="s">
        <v>27</v>
      </c>
      <c r="D5093" t="s">
        <v>323</v>
      </c>
      <c r="E5093" t="s">
        <v>652</v>
      </c>
      <c r="F5093" t="s">
        <v>1485</v>
      </c>
    </row>
    <row r="5094" spans="1:6" x14ac:dyDescent="0.25">
      <c r="A5094" t="s">
        <v>8</v>
      </c>
      <c r="B5094" t="s">
        <v>17</v>
      </c>
      <c r="C5094" t="s">
        <v>63</v>
      </c>
      <c r="D5094" t="s">
        <v>443</v>
      </c>
      <c r="E5094" t="s">
        <v>753</v>
      </c>
      <c r="F5094" t="s">
        <v>1132</v>
      </c>
    </row>
    <row r="5095" spans="1:6" x14ac:dyDescent="0.25">
      <c r="A5095" t="s">
        <v>8</v>
      </c>
      <c r="B5095" t="s">
        <v>17</v>
      </c>
      <c r="C5095" t="s">
        <v>26</v>
      </c>
      <c r="D5095" t="s">
        <v>457</v>
      </c>
      <c r="E5095" t="s">
        <v>775</v>
      </c>
      <c r="F5095" t="s">
        <v>1611</v>
      </c>
    </row>
    <row r="5096" spans="1:6" x14ac:dyDescent="0.25">
      <c r="A5096" t="s">
        <v>8</v>
      </c>
      <c r="B5096" t="s">
        <v>17</v>
      </c>
      <c r="C5096" t="s">
        <v>55</v>
      </c>
      <c r="D5096" t="s">
        <v>359</v>
      </c>
      <c r="E5096" t="s">
        <v>686</v>
      </c>
      <c r="F5096" t="s">
        <v>1972</v>
      </c>
    </row>
    <row r="5097" spans="1:6" x14ac:dyDescent="0.25">
      <c r="A5097" t="s">
        <v>8</v>
      </c>
      <c r="B5097" t="s">
        <v>17</v>
      </c>
      <c r="C5097" t="s">
        <v>45</v>
      </c>
      <c r="D5097" t="s">
        <v>170</v>
      </c>
      <c r="E5097" t="s">
        <v>546</v>
      </c>
      <c r="F5097" t="s">
        <v>2546</v>
      </c>
    </row>
    <row r="5098" spans="1:6" x14ac:dyDescent="0.25">
      <c r="A5098" t="s">
        <v>8</v>
      </c>
      <c r="B5098" t="s">
        <v>17</v>
      </c>
      <c r="C5098" t="s">
        <v>22</v>
      </c>
      <c r="D5098" t="s">
        <v>436</v>
      </c>
      <c r="E5098" t="s">
        <v>755</v>
      </c>
      <c r="F5098" t="s">
        <v>1249</v>
      </c>
    </row>
    <row r="5099" spans="1:6" x14ac:dyDescent="0.25">
      <c r="A5099" t="s">
        <v>8</v>
      </c>
      <c r="B5099" t="s">
        <v>17</v>
      </c>
      <c r="C5099" t="s">
        <v>38</v>
      </c>
      <c r="D5099" t="s">
        <v>188</v>
      </c>
      <c r="E5099" t="s">
        <v>562</v>
      </c>
      <c r="F5099" t="s">
        <v>1249</v>
      </c>
    </row>
    <row r="5100" spans="1:6" x14ac:dyDescent="0.25">
      <c r="A5100" t="s">
        <v>8</v>
      </c>
      <c r="B5100" t="s">
        <v>17</v>
      </c>
      <c r="C5100" t="s">
        <v>121</v>
      </c>
      <c r="D5100" t="s">
        <v>431</v>
      </c>
      <c r="E5100" t="s">
        <v>750</v>
      </c>
      <c r="F5100" t="s">
        <v>1367</v>
      </c>
    </row>
    <row r="5101" spans="1:6" x14ac:dyDescent="0.25">
      <c r="A5101" t="s">
        <v>8</v>
      </c>
      <c r="B5101" t="s">
        <v>17</v>
      </c>
      <c r="C5101" t="s">
        <v>60</v>
      </c>
      <c r="D5101" t="s">
        <v>337</v>
      </c>
      <c r="E5101" t="s">
        <v>664</v>
      </c>
      <c r="F5101" t="s">
        <v>1659</v>
      </c>
    </row>
    <row r="5102" spans="1:6" x14ac:dyDescent="0.25">
      <c r="A5102" t="s">
        <v>8</v>
      </c>
      <c r="B5102" t="s">
        <v>17</v>
      </c>
      <c r="C5102" t="s">
        <v>107</v>
      </c>
      <c r="D5102" t="s">
        <v>376</v>
      </c>
      <c r="E5102" t="s">
        <v>702</v>
      </c>
      <c r="F5102" t="s">
        <v>1913</v>
      </c>
    </row>
    <row r="5103" spans="1:6" x14ac:dyDescent="0.25">
      <c r="A5103" t="s">
        <v>8</v>
      </c>
      <c r="B5103" t="s">
        <v>17</v>
      </c>
      <c r="C5103" t="s">
        <v>34</v>
      </c>
      <c r="D5103" t="s">
        <v>428</v>
      </c>
      <c r="E5103" t="s">
        <v>747</v>
      </c>
      <c r="F5103" t="s">
        <v>2183</v>
      </c>
    </row>
    <row r="5104" spans="1:6" x14ac:dyDescent="0.25">
      <c r="A5104" t="s">
        <v>8</v>
      </c>
      <c r="B5104" t="s">
        <v>17</v>
      </c>
      <c r="C5104" t="s">
        <v>85</v>
      </c>
      <c r="D5104" t="s">
        <v>351</v>
      </c>
      <c r="E5104" t="s">
        <v>678</v>
      </c>
      <c r="F5104" t="s">
        <v>1014</v>
      </c>
    </row>
    <row r="5105" spans="1:6" x14ac:dyDescent="0.25">
      <c r="A5105" t="s">
        <v>8</v>
      </c>
      <c r="B5105" t="s">
        <v>17</v>
      </c>
      <c r="C5105" t="s">
        <v>59</v>
      </c>
      <c r="D5105" t="s">
        <v>384</v>
      </c>
      <c r="E5105" t="s">
        <v>709</v>
      </c>
      <c r="F5105" t="s">
        <v>1429</v>
      </c>
    </row>
    <row r="5106" spans="1:6" x14ac:dyDescent="0.25">
      <c r="A5106" t="s">
        <v>8</v>
      </c>
      <c r="B5106" t="s">
        <v>17</v>
      </c>
      <c r="C5106" t="s">
        <v>27</v>
      </c>
      <c r="D5106" t="s">
        <v>389</v>
      </c>
      <c r="E5106" t="s">
        <v>713</v>
      </c>
      <c r="F5106" t="s">
        <v>2245</v>
      </c>
    </row>
    <row r="5107" spans="1:6" x14ac:dyDescent="0.25">
      <c r="A5107" t="s">
        <v>8</v>
      </c>
      <c r="B5107" t="s">
        <v>17</v>
      </c>
      <c r="C5107" t="s">
        <v>55</v>
      </c>
      <c r="D5107" t="s">
        <v>453</v>
      </c>
      <c r="E5107" t="s">
        <v>771</v>
      </c>
      <c r="F5107" t="s">
        <v>1914</v>
      </c>
    </row>
    <row r="5108" spans="1:6" x14ac:dyDescent="0.25">
      <c r="A5108" t="s">
        <v>8</v>
      </c>
      <c r="B5108" t="s">
        <v>17</v>
      </c>
      <c r="C5108" t="s">
        <v>27</v>
      </c>
      <c r="D5108" t="s">
        <v>245</v>
      </c>
      <c r="E5108" t="s">
        <v>519</v>
      </c>
      <c r="F5108" t="s">
        <v>1203</v>
      </c>
    </row>
    <row r="5109" spans="1:6" x14ac:dyDescent="0.25">
      <c r="A5109" t="s">
        <v>8</v>
      </c>
      <c r="B5109" t="s">
        <v>17</v>
      </c>
      <c r="C5109" t="s">
        <v>105</v>
      </c>
      <c r="D5109" t="s">
        <v>418</v>
      </c>
      <c r="E5109" t="s">
        <v>739</v>
      </c>
      <c r="F5109" t="s">
        <v>1915</v>
      </c>
    </row>
    <row r="5110" spans="1:6" x14ac:dyDescent="0.25">
      <c r="A5110" t="s">
        <v>8</v>
      </c>
      <c r="B5110" t="s">
        <v>17</v>
      </c>
      <c r="C5110" t="s">
        <v>55</v>
      </c>
      <c r="D5110" t="s">
        <v>308</v>
      </c>
      <c r="E5110" t="s">
        <v>640</v>
      </c>
      <c r="F5110" t="s">
        <v>1015</v>
      </c>
    </row>
    <row r="5111" spans="1:6" x14ac:dyDescent="0.25">
      <c r="A5111" t="s">
        <v>8</v>
      </c>
      <c r="B5111" t="s">
        <v>17</v>
      </c>
      <c r="C5111" t="s">
        <v>49</v>
      </c>
      <c r="D5111" t="s">
        <v>257</v>
      </c>
      <c r="E5111" t="s">
        <v>601</v>
      </c>
      <c r="F5111" t="s">
        <v>1801</v>
      </c>
    </row>
    <row r="5112" spans="1:6" x14ac:dyDescent="0.25">
      <c r="A5112" t="s">
        <v>8</v>
      </c>
      <c r="B5112" t="s">
        <v>17</v>
      </c>
      <c r="C5112" t="s">
        <v>33</v>
      </c>
      <c r="D5112" t="s">
        <v>405</v>
      </c>
      <c r="E5112" t="s">
        <v>728</v>
      </c>
      <c r="F5112" t="s">
        <v>1918</v>
      </c>
    </row>
    <row r="5113" spans="1:6" x14ac:dyDescent="0.25">
      <c r="A5113" t="s">
        <v>8</v>
      </c>
      <c r="B5113" t="s">
        <v>17</v>
      </c>
      <c r="C5113" t="s">
        <v>94</v>
      </c>
      <c r="D5113" t="s">
        <v>314</v>
      </c>
      <c r="E5113" t="s">
        <v>645</v>
      </c>
      <c r="F5113" t="s">
        <v>1570</v>
      </c>
    </row>
    <row r="5114" spans="1:6" x14ac:dyDescent="0.25">
      <c r="A5114" t="s">
        <v>8</v>
      </c>
      <c r="B5114" t="s">
        <v>17</v>
      </c>
      <c r="C5114" t="s">
        <v>33</v>
      </c>
      <c r="D5114" t="s">
        <v>153</v>
      </c>
      <c r="E5114" t="s">
        <v>530</v>
      </c>
      <c r="F5114" t="s">
        <v>1206</v>
      </c>
    </row>
    <row r="5115" spans="1:6" x14ac:dyDescent="0.25">
      <c r="A5115" t="s">
        <v>8</v>
      </c>
      <c r="B5115" t="s">
        <v>17</v>
      </c>
      <c r="C5115" t="s">
        <v>59</v>
      </c>
      <c r="D5115" t="s">
        <v>285</v>
      </c>
      <c r="E5115" t="s">
        <v>619</v>
      </c>
      <c r="F5115" t="s">
        <v>1082</v>
      </c>
    </row>
    <row r="5116" spans="1:6" x14ac:dyDescent="0.25">
      <c r="A5116" t="s">
        <v>8</v>
      </c>
      <c r="B5116" t="s">
        <v>17</v>
      </c>
      <c r="C5116" t="s">
        <v>58</v>
      </c>
      <c r="D5116" t="s">
        <v>417</v>
      </c>
      <c r="E5116" t="s">
        <v>738</v>
      </c>
      <c r="F5116" t="s">
        <v>1084</v>
      </c>
    </row>
    <row r="5117" spans="1:6" x14ac:dyDescent="0.25">
      <c r="A5117" t="s">
        <v>8</v>
      </c>
      <c r="B5117" t="s">
        <v>17</v>
      </c>
      <c r="C5117" t="s">
        <v>53</v>
      </c>
      <c r="D5117" t="s">
        <v>445</v>
      </c>
      <c r="E5117" t="s">
        <v>763</v>
      </c>
      <c r="F5117" t="s">
        <v>869</v>
      </c>
    </row>
    <row r="5118" spans="1:6" x14ac:dyDescent="0.25">
      <c r="A5118" t="s">
        <v>8</v>
      </c>
      <c r="B5118" t="s">
        <v>17</v>
      </c>
      <c r="C5118" t="s">
        <v>32</v>
      </c>
      <c r="D5118" t="s">
        <v>150</v>
      </c>
      <c r="E5118" t="s">
        <v>527</v>
      </c>
      <c r="F5118" t="s">
        <v>2323</v>
      </c>
    </row>
    <row r="5119" spans="1:6" x14ac:dyDescent="0.25">
      <c r="A5119" t="s">
        <v>8</v>
      </c>
      <c r="B5119" t="s">
        <v>17</v>
      </c>
      <c r="C5119" t="s">
        <v>56</v>
      </c>
      <c r="D5119" t="s">
        <v>410</v>
      </c>
      <c r="E5119" t="s">
        <v>733</v>
      </c>
      <c r="F5119" t="s">
        <v>1019</v>
      </c>
    </row>
    <row r="5120" spans="1:6" x14ac:dyDescent="0.25">
      <c r="A5120" t="s">
        <v>8</v>
      </c>
      <c r="B5120" t="s">
        <v>17</v>
      </c>
      <c r="C5120" t="s">
        <v>23</v>
      </c>
      <c r="D5120" t="s">
        <v>441</v>
      </c>
      <c r="E5120" t="s">
        <v>760</v>
      </c>
      <c r="F5120" t="s">
        <v>1019</v>
      </c>
    </row>
    <row r="5121" spans="1:6" x14ac:dyDescent="0.25">
      <c r="A5121" t="s">
        <v>8</v>
      </c>
      <c r="B5121" t="s">
        <v>17</v>
      </c>
      <c r="C5121" t="s">
        <v>122</v>
      </c>
      <c r="D5121" t="s">
        <v>437</v>
      </c>
      <c r="E5121" t="s">
        <v>756</v>
      </c>
      <c r="F5121" t="s">
        <v>1087</v>
      </c>
    </row>
    <row r="5122" spans="1:6" x14ac:dyDescent="0.25">
      <c r="A5122" t="s">
        <v>8</v>
      </c>
      <c r="B5122" t="s">
        <v>17</v>
      </c>
      <c r="C5122" t="s">
        <v>105</v>
      </c>
      <c r="D5122" t="s">
        <v>368</v>
      </c>
      <c r="E5122" t="s">
        <v>694</v>
      </c>
      <c r="F5122" t="s">
        <v>872</v>
      </c>
    </row>
    <row r="5123" spans="1:6" x14ac:dyDescent="0.25">
      <c r="A5123" t="s">
        <v>8</v>
      </c>
      <c r="B5123" t="s">
        <v>17</v>
      </c>
      <c r="C5123" t="s">
        <v>109</v>
      </c>
      <c r="D5123" t="s">
        <v>420</v>
      </c>
      <c r="E5123" t="s">
        <v>741</v>
      </c>
      <c r="F5123" t="s">
        <v>1021</v>
      </c>
    </row>
    <row r="5124" spans="1:6" x14ac:dyDescent="0.25">
      <c r="A5124" t="s">
        <v>8</v>
      </c>
      <c r="B5124" t="s">
        <v>17</v>
      </c>
      <c r="C5124" t="s">
        <v>28</v>
      </c>
      <c r="D5124" t="s">
        <v>382</v>
      </c>
      <c r="E5124" t="s">
        <v>707</v>
      </c>
      <c r="F5124" t="s">
        <v>1435</v>
      </c>
    </row>
    <row r="5125" spans="1:6" x14ac:dyDescent="0.25">
      <c r="A5125" t="s">
        <v>8</v>
      </c>
      <c r="B5125" t="s">
        <v>17</v>
      </c>
      <c r="C5125" t="s">
        <v>37</v>
      </c>
      <c r="D5125" t="s">
        <v>406</v>
      </c>
      <c r="E5125" t="s">
        <v>729</v>
      </c>
      <c r="F5125" t="s">
        <v>1435</v>
      </c>
    </row>
    <row r="5126" spans="1:6" x14ac:dyDescent="0.25">
      <c r="A5126" t="s">
        <v>8</v>
      </c>
      <c r="B5126" t="s">
        <v>17</v>
      </c>
      <c r="C5126" t="s">
        <v>34</v>
      </c>
      <c r="D5126" t="s">
        <v>350</v>
      </c>
      <c r="E5126" t="s">
        <v>677</v>
      </c>
      <c r="F5126" t="s">
        <v>1544</v>
      </c>
    </row>
    <row r="5127" spans="1:6" x14ac:dyDescent="0.25">
      <c r="A5127" t="s">
        <v>8</v>
      </c>
      <c r="B5127" t="s">
        <v>17</v>
      </c>
      <c r="C5127" t="s">
        <v>28</v>
      </c>
      <c r="D5127" t="s">
        <v>425</v>
      </c>
      <c r="E5127" t="s">
        <v>744</v>
      </c>
      <c r="F5127" t="s">
        <v>1436</v>
      </c>
    </row>
    <row r="5128" spans="1:6" x14ac:dyDescent="0.25">
      <c r="A5128" t="s">
        <v>8</v>
      </c>
      <c r="B5128" t="s">
        <v>17</v>
      </c>
      <c r="C5128" t="s">
        <v>39</v>
      </c>
      <c r="D5128" t="s">
        <v>240</v>
      </c>
      <c r="E5128" t="s">
        <v>593</v>
      </c>
      <c r="F5128" t="s">
        <v>1214</v>
      </c>
    </row>
    <row r="5129" spans="1:6" x14ac:dyDescent="0.25">
      <c r="A5129" t="s">
        <v>8</v>
      </c>
      <c r="B5129" t="s">
        <v>17</v>
      </c>
      <c r="C5129" t="s">
        <v>67</v>
      </c>
      <c r="D5129" t="s">
        <v>301</v>
      </c>
      <c r="E5129" t="s">
        <v>634</v>
      </c>
      <c r="F5129" t="s">
        <v>877</v>
      </c>
    </row>
    <row r="5130" spans="1:6" x14ac:dyDescent="0.25">
      <c r="A5130" t="s">
        <v>8</v>
      </c>
      <c r="B5130" t="s">
        <v>17</v>
      </c>
      <c r="C5130" t="s">
        <v>39</v>
      </c>
      <c r="D5130" t="s">
        <v>411</v>
      </c>
      <c r="E5130" t="s">
        <v>734</v>
      </c>
      <c r="F5130" t="s">
        <v>1618</v>
      </c>
    </row>
    <row r="5131" spans="1:6" x14ac:dyDescent="0.25">
      <c r="A5131" t="s">
        <v>8</v>
      </c>
      <c r="B5131" t="s">
        <v>17</v>
      </c>
      <c r="C5131" t="s">
        <v>55</v>
      </c>
      <c r="D5131" t="s">
        <v>186</v>
      </c>
      <c r="E5131" t="s">
        <v>560</v>
      </c>
      <c r="F5131" t="s">
        <v>881</v>
      </c>
    </row>
    <row r="5132" spans="1:6" x14ac:dyDescent="0.25">
      <c r="A5132" t="s">
        <v>8</v>
      </c>
      <c r="B5132" t="s">
        <v>17</v>
      </c>
      <c r="C5132" t="s">
        <v>118</v>
      </c>
      <c r="D5132" t="s">
        <v>416</v>
      </c>
      <c r="E5132" t="s">
        <v>737</v>
      </c>
      <c r="F5132" t="s">
        <v>882</v>
      </c>
    </row>
    <row r="5133" spans="1:6" x14ac:dyDescent="0.25">
      <c r="A5133" t="s">
        <v>8</v>
      </c>
      <c r="B5133" t="s">
        <v>17</v>
      </c>
      <c r="C5133" t="s">
        <v>99</v>
      </c>
      <c r="D5133" t="s">
        <v>446</v>
      </c>
      <c r="E5133" t="s">
        <v>764</v>
      </c>
      <c r="F5133" t="s">
        <v>1029</v>
      </c>
    </row>
    <row r="5134" spans="1:6" x14ac:dyDescent="0.25">
      <c r="A5134" t="s">
        <v>8</v>
      </c>
      <c r="B5134" t="s">
        <v>17</v>
      </c>
      <c r="C5134" t="s">
        <v>28</v>
      </c>
      <c r="D5134" t="s">
        <v>363</v>
      </c>
      <c r="E5134" t="s">
        <v>521</v>
      </c>
      <c r="F5134" t="s">
        <v>885</v>
      </c>
    </row>
    <row r="5135" spans="1:6" x14ac:dyDescent="0.25">
      <c r="A5135" t="s">
        <v>8</v>
      </c>
      <c r="B5135" t="s">
        <v>17</v>
      </c>
      <c r="C5135" t="s">
        <v>63</v>
      </c>
      <c r="D5135" t="s">
        <v>214</v>
      </c>
      <c r="E5135" t="s">
        <v>583</v>
      </c>
      <c r="F5135" t="s">
        <v>886</v>
      </c>
    </row>
    <row r="5136" spans="1:6" x14ac:dyDescent="0.25">
      <c r="A5136" t="s">
        <v>8</v>
      </c>
      <c r="B5136" t="s">
        <v>17</v>
      </c>
      <c r="C5136" t="s">
        <v>34</v>
      </c>
      <c r="D5136" t="s">
        <v>154</v>
      </c>
      <c r="E5136" t="s">
        <v>531</v>
      </c>
      <c r="F5136" t="s">
        <v>1322</v>
      </c>
    </row>
    <row r="5137" spans="1:6" x14ac:dyDescent="0.25">
      <c r="A5137" t="s">
        <v>8</v>
      </c>
      <c r="B5137" t="s">
        <v>17</v>
      </c>
      <c r="C5137" t="s">
        <v>33</v>
      </c>
      <c r="D5137" t="s">
        <v>286</v>
      </c>
      <c r="E5137" t="s">
        <v>620</v>
      </c>
      <c r="F5137" t="s">
        <v>1096</v>
      </c>
    </row>
    <row r="5138" spans="1:6" x14ac:dyDescent="0.25">
      <c r="A5138" t="s">
        <v>8</v>
      </c>
      <c r="B5138" t="s">
        <v>17</v>
      </c>
      <c r="C5138" t="s">
        <v>73</v>
      </c>
      <c r="D5138" t="s">
        <v>413</v>
      </c>
      <c r="E5138" t="s">
        <v>736</v>
      </c>
      <c r="F5138" t="s">
        <v>1033</v>
      </c>
    </row>
    <row r="5139" spans="1:6" x14ac:dyDescent="0.25">
      <c r="A5139" t="s">
        <v>8</v>
      </c>
      <c r="B5139" t="s">
        <v>17</v>
      </c>
      <c r="C5139" t="s">
        <v>36</v>
      </c>
      <c r="D5139" t="s">
        <v>422</v>
      </c>
      <c r="E5139" t="s">
        <v>742</v>
      </c>
      <c r="F5139" t="s">
        <v>980</v>
      </c>
    </row>
    <row r="5140" spans="1:6" x14ac:dyDescent="0.25">
      <c r="A5140" t="s">
        <v>8</v>
      </c>
      <c r="B5140" t="s">
        <v>17</v>
      </c>
      <c r="C5140" t="s">
        <v>89</v>
      </c>
      <c r="D5140" t="s">
        <v>317</v>
      </c>
      <c r="E5140" t="s">
        <v>648</v>
      </c>
      <c r="F5140" t="s">
        <v>19</v>
      </c>
    </row>
    <row r="5141" spans="1:6" x14ac:dyDescent="0.25">
      <c r="A5141" t="s">
        <v>8</v>
      </c>
      <c r="B5141" t="s">
        <v>17</v>
      </c>
      <c r="C5141" t="s">
        <v>117</v>
      </c>
      <c r="D5141" t="s">
        <v>412</v>
      </c>
      <c r="E5141" t="s">
        <v>735</v>
      </c>
      <c r="F5141" t="s">
        <v>899</v>
      </c>
    </row>
    <row r="5142" spans="1:6" x14ac:dyDescent="0.25">
      <c r="A5142" t="s">
        <v>8</v>
      </c>
      <c r="B5142" t="s">
        <v>17</v>
      </c>
      <c r="C5142" t="s">
        <v>60</v>
      </c>
      <c r="D5142" t="s">
        <v>419</v>
      </c>
      <c r="E5142" t="s">
        <v>740</v>
      </c>
      <c r="F5142" t="s">
        <v>899</v>
      </c>
    </row>
    <row r="5143" spans="1:6" x14ac:dyDescent="0.25">
      <c r="A5143" t="s">
        <v>8</v>
      </c>
      <c r="B5143" t="s">
        <v>17</v>
      </c>
      <c r="C5143" t="s">
        <v>116</v>
      </c>
      <c r="D5143" t="s">
        <v>414</v>
      </c>
      <c r="E5143" t="s">
        <v>542</v>
      </c>
      <c r="F5143" t="s">
        <v>901</v>
      </c>
    </row>
    <row r="5144" spans="1:6" x14ac:dyDescent="0.25">
      <c r="A5144" t="s">
        <v>8</v>
      </c>
      <c r="B5144" t="s">
        <v>17</v>
      </c>
      <c r="C5144" t="s">
        <v>38</v>
      </c>
      <c r="D5144" t="s">
        <v>367</v>
      </c>
      <c r="E5144" t="s">
        <v>693</v>
      </c>
      <c r="F5144" t="s">
        <v>902</v>
      </c>
    </row>
    <row r="5145" spans="1:6" x14ac:dyDescent="0.25">
      <c r="A5145" t="s">
        <v>8</v>
      </c>
      <c r="B5145" t="s">
        <v>17</v>
      </c>
      <c r="C5145" t="s">
        <v>87</v>
      </c>
      <c r="D5145" t="s">
        <v>295</v>
      </c>
      <c r="E5145" t="s">
        <v>628</v>
      </c>
      <c r="F5145" t="s">
        <v>902</v>
      </c>
    </row>
    <row r="5146" spans="1:6" x14ac:dyDescent="0.25">
      <c r="A5146" t="s">
        <v>8</v>
      </c>
      <c r="B5146" t="s">
        <v>17</v>
      </c>
      <c r="C5146" t="s">
        <v>86</v>
      </c>
      <c r="D5146" t="s">
        <v>287</v>
      </c>
      <c r="E5146" t="s">
        <v>621</v>
      </c>
      <c r="F5146" t="s">
        <v>903</v>
      </c>
    </row>
    <row r="5147" spans="1:6" x14ac:dyDescent="0.25">
      <c r="A5147" t="s">
        <v>8</v>
      </c>
      <c r="B5147" t="s">
        <v>17</v>
      </c>
      <c r="C5147" t="s">
        <v>50</v>
      </c>
      <c r="D5147" t="s">
        <v>325</v>
      </c>
      <c r="E5147" t="s">
        <v>654</v>
      </c>
      <c r="F5147" t="s">
        <v>905</v>
      </c>
    </row>
    <row r="5148" spans="1:6" x14ac:dyDescent="0.25">
      <c r="A5148" t="s">
        <v>8</v>
      </c>
      <c r="B5148" t="s">
        <v>17</v>
      </c>
      <c r="C5148" t="s">
        <v>23</v>
      </c>
      <c r="D5148" t="s">
        <v>424</v>
      </c>
      <c r="E5148" t="s">
        <v>519</v>
      </c>
      <c r="F5148" t="s">
        <v>905</v>
      </c>
    </row>
    <row r="5149" spans="1:6" x14ac:dyDescent="0.25">
      <c r="A5149" t="s">
        <v>8</v>
      </c>
      <c r="B5149" t="s">
        <v>17</v>
      </c>
      <c r="C5149" t="s">
        <v>114</v>
      </c>
      <c r="D5149" t="s">
        <v>404</v>
      </c>
      <c r="E5149" t="s">
        <v>727</v>
      </c>
      <c r="F5149" t="s">
        <v>905</v>
      </c>
    </row>
    <row r="5150" spans="1:6" x14ac:dyDescent="0.25">
      <c r="A5150" t="s">
        <v>8</v>
      </c>
      <c r="B5150" t="s">
        <v>17</v>
      </c>
      <c r="C5150" t="s">
        <v>126</v>
      </c>
      <c r="D5150" t="s">
        <v>447</v>
      </c>
      <c r="E5150" t="s">
        <v>765</v>
      </c>
      <c r="F5150" t="s">
        <v>905</v>
      </c>
    </row>
    <row r="5151" spans="1:6" x14ac:dyDescent="0.25">
      <c r="A5151" t="s">
        <v>8</v>
      </c>
      <c r="B5151" t="s">
        <v>17</v>
      </c>
      <c r="C5151" t="s">
        <v>120</v>
      </c>
      <c r="D5151" t="s">
        <v>423</v>
      </c>
      <c r="E5151" t="s">
        <v>743</v>
      </c>
      <c r="F5151" t="s">
        <v>906</v>
      </c>
    </row>
    <row r="5152" spans="1:6" x14ac:dyDescent="0.25">
      <c r="A5152" t="s">
        <v>8</v>
      </c>
      <c r="B5152" t="s">
        <v>17</v>
      </c>
      <c r="C5152" t="s">
        <v>66</v>
      </c>
      <c r="D5152" t="s">
        <v>219</v>
      </c>
      <c r="E5152" t="s">
        <v>586</v>
      </c>
      <c r="F5152" t="s">
        <v>906</v>
      </c>
    </row>
    <row r="5153" spans="1:6" x14ac:dyDescent="0.25">
      <c r="A5153" t="s">
        <v>8</v>
      </c>
      <c r="B5153" t="s">
        <v>18</v>
      </c>
      <c r="C5153" t="s">
        <v>83</v>
      </c>
      <c r="D5153" t="s">
        <v>322</v>
      </c>
      <c r="E5153" t="s">
        <v>651</v>
      </c>
      <c r="F5153" t="s">
        <v>2698</v>
      </c>
    </row>
    <row r="5154" spans="1:6" x14ac:dyDescent="0.25">
      <c r="A5154" t="s">
        <v>8</v>
      </c>
      <c r="B5154" t="s">
        <v>18</v>
      </c>
      <c r="C5154" t="s">
        <v>27</v>
      </c>
      <c r="D5154" t="s">
        <v>386</v>
      </c>
      <c r="E5154" t="s">
        <v>711</v>
      </c>
      <c r="F5154" t="s">
        <v>2699</v>
      </c>
    </row>
    <row r="5155" spans="1:6" x14ac:dyDescent="0.25">
      <c r="A5155" t="s">
        <v>8</v>
      </c>
      <c r="B5155" t="s">
        <v>18</v>
      </c>
      <c r="C5155" t="s">
        <v>29</v>
      </c>
      <c r="D5155" t="s">
        <v>290</v>
      </c>
      <c r="E5155" t="s">
        <v>623</v>
      </c>
      <c r="F5155" t="s">
        <v>2700</v>
      </c>
    </row>
    <row r="5156" spans="1:6" x14ac:dyDescent="0.25">
      <c r="A5156" t="s">
        <v>8</v>
      </c>
      <c r="B5156" t="s">
        <v>18</v>
      </c>
      <c r="C5156" t="s">
        <v>27</v>
      </c>
      <c r="D5156" t="s">
        <v>385</v>
      </c>
      <c r="E5156" t="s">
        <v>710</v>
      </c>
      <c r="F5156" t="s">
        <v>2701</v>
      </c>
    </row>
    <row r="5157" spans="1:6" x14ac:dyDescent="0.25">
      <c r="A5157" t="s">
        <v>8</v>
      </c>
      <c r="B5157" t="s">
        <v>18</v>
      </c>
      <c r="C5157" t="s">
        <v>27</v>
      </c>
      <c r="D5157" t="s">
        <v>291</v>
      </c>
      <c r="E5157" t="s">
        <v>624</v>
      </c>
      <c r="F5157" t="s">
        <v>2702</v>
      </c>
    </row>
    <row r="5158" spans="1:6" x14ac:dyDescent="0.25">
      <c r="A5158" t="s">
        <v>8</v>
      </c>
      <c r="B5158" t="s">
        <v>18</v>
      </c>
      <c r="C5158" t="s">
        <v>83</v>
      </c>
      <c r="D5158" t="s">
        <v>281</v>
      </c>
      <c r="E5158" t="s">
        <v>615</v>
      </c>
      <c r="F5158" t="s">
        <v>2703</v>
      </c>
    </row>
    <row r="5159" spans="1:6" x14ac:dyDescent="0.25">
      <c r="A5159" t="s">
        <v>8</v>
      </c>
      <c r="B5159" t="s">
        <v>18</v>
      </c>
      <c r="C5159" t="s">
        <v>27</v>
      </c>
      <c r="D5159" t="s">
        <v>357</v>
      </c>
      <c r="E5159" t="s">
        <v>684</v>
      </c>
      <c r="F5159" t="s">
        <v>2704</v>
      </c>
    </row>
    <row r="5160" spans="1:6" x14ac:dyDescent="0.25">
      <c r="A5160" t="s">
        <v>8</v>
      </c>
      <c r="B5160" t="s">
        <v>18</v>
      </c>
      <c r="C5160" t="s">
        <v>27</v>
      </c>
      <c r="D5160" t="s">
        <v>393</v>
      </c>
      <c r="E5160" t="s">
        <v>717</v>
      </c>
      <c r="F5160" t="s">
        <v>2705</v>
      </c>
    </row>
    <row r="5161" spans="1:6" x14ac:dyDescent="0.25">
      <c r="A5161" t="s">
        <v>8</v>
      </c>
      <c r="B5161" t="s">
        <v>18</v>
      </c>
      <c r="C5161" t="s">
        <v>27</v>
      </c>
      <c r="D5161" t="s">
        <v>152</v>
      </c>
      <c r="E5161" t="s">
        <v>529</v>
      </c>
      <c r="F5161" t="s">
        <v>2706</v>
      </c>
    </row>
    <row r="5162" spans="1:6" x14ac:dyDescent="0.25">
      <c r="A5162" t="s">
        <v>8</v>
      </c>
      <c r="B5162" t="s">
        <v>18</v>
      </c>
      <c r="C5162" t="s">
        <v>41</v>
      </c>
      <c r="D5162" t="s">
        <v>333</v>
      </c>
      <c r="E5162" t="s">
        <v>660</v>
      </c>
      <c r="F5162" t="s">
        <v>2707</v>
      </c>
    </row>
    <row r="5163" spans="1:6" x14ac:dyDescent="0.25">
      <c r="A5163" t="s">
        <v>8</v>
      </c>
      <c r="B5163" t="s">
        <v>18</v>
      </c>
      <c r="C5163" t="s">
        <v>84</v>
      </c>
      <c r="D5163" t="s">
        <v>360</v>
      </c>
      <c r="E5163" t="s">
        <v>687</v>
      </c>
      <c r="F5163" t="s">
        <v>2708</v>
      </c>
    </row>
    <row r="5164" spans="1:6" x14ac:dyDescent="0.25">
      <c r="A5164" t="s">
        <v>8</v>
      </c>
      <c r="B5164" t="s">
        <v>18</v>
      </c>
      <c r="C5164" t="s">
        <v>34</v>
      </c>
      <c r="D5164" t="s">
        <v>435</v>
      </c>
      <c r="E5164" t="s">
        <v>754</v>
      </c>
      <c r="F5164" t="s">
        <v>2709</v>
      </c>
    </row>
    <row r="5165" spans="1:6" x14ac:dyDescent="0.25">
      <c r="A5165" t="s">
        <v>8</v>
      </c>
      <c r="B5165" t="s">
        <v>18</v>
      </c>
      <c r="C5165" t="s">
        <v>81</v>
      </c>
      <c r="D5165" t="s">
        <v>458</v>
      </c>
      <c r="E5165" t="s">
        <v>776</v>
      </c>
      <c r="F5165" t="s">
        <v>2710</v>
      </c>
    </row>
    <row r="5166" spans="1:6" x14ac:dyDescent="0.25">
      <c r="A5166" t="s">
        <v>8</v>
      </c>
      <c r="B5166" t="s">
        <v>18</v>
      </c>
      <c r="C5166" t="s">
        <v>50</v>
      </c>
      <c r="D5166" t="s">
        <v>244</v>
      </c>
      <c r="E5166" t="s">
        <v>596</v>
      </c>
      <c r="F5166" t="s">
        <v>2711</v>
      </c>
    </row>
    <row r="5167" spans="1:6" x14ac:dyDescent="0.25">
      <c r="A5167" t="s">
        <v>8</v>
      </c>
      <c r="B5167" t="s">
        <v>18</v>
      </c>
      <c r="C5167" t="s">
        <v>27</v>
      </c>
      <c r="D5167" t="s">
        <v>427</v>
      </c>
      <c r="E5167" t="s">
        <v>746</v>
      </c>
      <c r="F5167" t="s">
        <v>2712</v>
      </c>
    </row>
    <row r="5168" spans="1:6" x14ac:dyDescent="0.25">
      <c r="A5168" t="s">
        <v>8</v>
      </c>
      <c r="B5168" t="s">
        <v>18</v>
      </c>
      <c r="C5168" t="s">
        <v>48</v>
      </c>
      <c r="D5168" t="s">
        <v>176</v>
      </c>
      <c r="E5168" t="s">
        <v>552</v>
      </c>
      <c r="F5168" t="s">
        <v>2713</v>
      </c>
    </row>
    <row r="5169" spans="1:6" x14ac:dyDescent="0.25">
      <c r="A5169" t="s">
        <v>8</v>
      </c>
      <c r="B5169" t="s">
        <v>18</v>
      </c>
      <c r="C5169" t="s">
        <v>50</v>
      </c>
      <c r="D5169" t="s">
        <v>381</v>
      </c>
      <c r="E5169" t="s">
        <v>706</v>
      </c>
      <c r="F5169" t="s">
        <v>2714</v>
      </c>
    </row>
    <row r="5170" spans="1:6" x14ac:dyDescent="0.25">
      <c r="A5170" t="s">
        <v>8</v>
      </c>
      <c r="B5170" t="s">
        <v>18</v>
      </c>
      <c r="C5170" t="s">
        <v>106</v>
      </c>
      <c r="D5170" t="s">
        <v>372</v>
      </c>
      <c r="E5170" t="s">
        <v>698</v>
      </c>
      <c r="F5170" t="s">
        <v>2715</v>
      </c>
    </row>
    <row r="5171" spans="1:6" x14ac:dyDescent="0.25">
      <c r="A5171" t="s">
        <v>8</v>
      </c>
      <c r="B5171" t="s">
        <v>18</v>
      </c>
      <c r="C5171" t="s">
        <v>27</v>
      </c>
      <c r="D5171" t="s">
        <v>454</v>
      </c>
      <c r="E5171" t="s">
        <v>772</v>
      </c>
      <c r="F5171" t="s">
        <v>2716</v>
      </c>
    </row>
    <row r="5172" spans="1:6" x14ac:dyDescent="0.25">
      <c r="A5172" t="s">
        <v>8</v>
      </c>
      <c r="B5172" t="s">
        <v>18</v>
      </c>
      <c r="C5172" t="s">
        <v>31</v>
      </c>
      <c r="D5172" t="s">
        <v>313</v>
      </c>
      <c r="E5172" t="s">
        <v>533</v>
      </c>
      <c r="F5172" t="s">
        <v>2717</v>
      </c>
    </row>
    <row r="5173" spans="1:6" x14ac:dyDescent="0.25">
      <c r="A5173" t="s">
        <v>8</v>
      </c>
      <c r="B5173" t="s">
        <v>18</v>
      </c>
      <c r="C5173" t="s">
        <v>51</v>
      </c>
      <c r="D5173" t="s">
        <v>181</v>
      </c>
      <c r="E5173" t="s">
        <v>556</v>
      </c>
      <c r="F5173" t="s">
        <v>1714</v>
      </c>
    </row>
    <row r="5174" spans="1:6" x14ac:dyDescent="0.25">
      <c r="A5174" t="s">
        <v>8</v>
      </c>
      <c r="B5174" t="s">
        <v>18</v>
      </c>
      <c r="C5174" t="s">
        <v>93</v>
      </c>
      <c r="D5174" t="s">
        <v>312</v>
      </c>
      <c r="E5174" t="s">
        <v>644</v>
      </c>
      <c r="F5174" t="s">
        <v>2718</v>
      </c>
    </row>
    <row r="5175" spans="1:6" x14ac:dyDescent="0.25">
      <c r="A5175" t="s">
        <v>8</v>
      </c>
      <c r="B5175" t="s">
        <v>18</v>
      </c>
      <c r="C5175" t="s">
        <v>84</v>
      </c>
      <c r="D5175" t="s">
        <v>284</v>
      </c>
      <c r="E5175" t="s">
        <v>618</v>
      </c>
      <c r="F5175" t="s">
        <v>2719</v>
      </c>
    </row>
    <row r="5176" spans="1:6" x14ac:dyDescent="0.25">
      <c r="A5176" t="s">
        <v>8</v>
      </c>
      <c r="B5176" t="s">
        <v>18</v>
      </c>
      <c r="C5176" t="s">
        <v>99</v>
      </c>
      <c r="D5176" t="s">
        <v>329</v>
      </c>
      <c r="E5176" t="s">
        <v>657</v>
      </c>
      <c r="F5176" t="s">
        <v>2720</v>
      </c>
    </row>
    <row r="5177" spans="1:6" x14ac:dyDescent="0.25">
      <c r="A5177" t="s">
        <v>8</v>
      </c>
      <c r="B5177" t="s">
        <v>18</v>
      </c>
      <c r="C5177" t="s">
        <v>51</v>
      </c>
      <c r="D5177" t="s">
        <v>439</v>
      </c>
      <c r="E5177" t="s">
        <v>758</v>
      </c>
      <c r="F5177" t="s">
        <v>2721</v>
      </c>
    </row>
    <row r="5178" spans="1:6" x14ac:dyDescent="0.25">
      <c r="A5178" t="s">
        <v>8</v>
      </c>
      <c r="B5178" t="s">
        <v>18</v>
      </c>
      <c r="C5178" t="s">
        <v>113</v>
      </c>
      <c r="D5178" t="s">
        <v>402</v>
      </c>
      <c r="E5178" t="s">
        <v>725</v>
      </c>
      <c r="F5178" t="s">
        <v>2722</v>
      </c>
    </row>
    <row r="5179" spans="1:6" x14ac:dyDescent="0.25">
      <c r="A5179" t="s">
        <v>8</v>
      </c>
      <c r="B5179" t="s">
        <v>18</v>
      </c>
      <c r="C5179" t="s">
        <v>22</v>
      </c>
      <c r="D5179" t="s">
        <v>444</v>
      </c>
      <c r="E5179" t="s">
        <v>762</v>
      </c>
      <c r="F5179" t="s">
        <v>2723</v>
      </c>
    </row>
    <row r="5180" spans="1:6" x14ac:dyDescent="0.25">
      <c r="A5180" t="s">
        <v>8</v>
      </c>
      <c r="B5180" t="s">
        <v>18</v>
      </c>
      <c r="C5180" t="s">
        <v>47</v>
      </c>
      <c r="D5180" t="s">
        <v>173</v>
      </c>
      <c r="E5180" t="s">
        <v>549</v>
      </c>
      <c r="F5180" t="s">
        <v>2724</v>
      </c>
    </row>
    <row r="5181" spans="1:6" x14ac:dyDescent="0.25">
      <c r="A5181" t="s">
        <v>8</v>
      </c>
      <c r="B5181" t="s">
        <v>18</v>
      </c>
      <c r="C5181" t="s">
        <v>123</v>
      </c>
      <c r="D5181" t="s">
        <v>438</v>
      </c>
      <c r="E5181" t="s">
        <v>757</v>
      </c>
      <c r="F5181" t="s">
        <v>2725</v>
      </c>
    </row>
    <row r="5182" spans="1:6" x14ac:dyDescent="0.25">
      <c r="A5182" t="s">
        <v>8</v>
      </c>
      <c r="B5182" t="s">
        <v>18</v>
      </c>
      <c r="C5182" t="s">
        <v>113</v>
      </c>
      <c r="D5182" t="s">
        <v>449</v>
      </c>
      <c r="E5182" t="s">
        <v>767</v>
      </c>
      <c r="F5182" t="s">
        <v>2726</v>
      </c>
    </row>
    <row r="5183" spans="1:6" x14ac:dyDescent="0.25">
      <c r="A5183" t="s">
        <v>8</v>
      </c>
      <c r="B5183" t="s">
        <v>18</v>
      </c>
      <c r="C5183" t="s">
        <v>35</v>
      </c>
      <c r="D5183" t="s">
        <v>303</v>
      </c>
      <c r="E5183" t="s">
        <v>636</v>
      </c>
      <c r="F5183" t="s">
        <v>2727</v>
      </c>
    </row>
    <row r="5184" spans="1:6" x14ac:dyDescent="0.25">
      <c r="A5184" t="s">
        <v>8</v>
      </c>
      <c r="B5184" t="s">
        <v>18</v>
      </c>
      <c r="C5184" t="s">
        <v>61</v>
      </c>
      <c r="D5184" t="s">
        <v>334</v>
      </c>
      <c r="E5184" t="s">
        <v>661</v>
      </c>
      <c r="F5184" t="s">
        <v>1551</v>
      </c>
    </row>
    <row r="5185" spans="1:6" x14ac:dyDescent="0.25">
      <c r="A5185" t="s">
        <v>8</v>
      </c>
      <c r="B5185" t="s">
        <v>18</v>
      </c>
      <c r="C5185" t="s">
        <v>93</v>
      </c>
      <c r="D5185" t="s">
        <v>374</v>
      </c>
      <c r="E5185" t="s">
        <v>700</v>
      </c>
      <c r="F5185" t="s">
        <v>2268</v>
      </c>
    </row>
    <row r="5186" spans="1:6" x14ac:dyDescent="0.25">
      <c r="A5186" t="s">
        <v>8</v>
      </c>
      <c r="B5186" t="s">
        <v>18</v>
      </c>
      <c r="C5186" t="s">
        <v>110</v>
      </c>
      <c r="D5186" t="s">
        <v>388</v>
      </c>
      <c r="E5186" t="s">
        <v>712</v>
      </c>
      <c r="F5186" t="s">
        <v>2728</v>
      </c>
    </row>
    <row r="5187" spans="1:6" x14ac:dyDescent="0.25">
      <c r="A5187" t="s">
        <v>8</v>
      </c>
      <c r="B5187" t="s">
        <v>18</v>
      </c>
      <c r="C5187" t="s">
        <v>124</v>
      </c>
      <c r="D5187" t="s">
        <v>440</v>
      </c>
      <c r="E5187" t="s">
        <v>759</v>
      </c>
      <c r="F5187" t="s">
        <v>2729</v>
      </c>
    </row>
    <row r="5188" spans="1:6" x14ac:dyDescent="0.25">
      <c r="A5188" t="s">
        <v>8</v>
      </c>
      <c r="B5188" t="s">
        <v>18</v>
      </c>
      <c r="C5188" t="s">
        <v>95</v>
      </c>
      <c r="D5188" t="s">
        <v>336</v>
      </c>
      <c r="E5188" t="s">
        <v>663</v>
      </c>
      <c r="F5188" t="s">
        <v>2730</v>
      </c>
    </row>
    <row r="5189" spans="1:6" x14ac:dyDescent="0.25">
      <c r="A5189" t="s">
        <v>8</v>
      </c>
      <c r="B5189" t="s">
        <v>18</v>
      </c>
      <c r="C5189" t="s">
        <v>127</v>
      </c>
      <c r="D5189" t="s">
        <v>459</v>
      </c>
      <c r="E5189" t="s">
        <v>777</v>
      </c>
      <c r="F5189" t="s">
        <v>2731</v>
      </c>
    </row>
    <row r="5190" spans="1:6" x14ac:dyDescent="0.25">
      <c r="A5190" t="s">
        <v>8</v>
      </c>
      <c r="B5190" t="s">
        <v>18</v>
      </c>
      <c r="C5190" t="s">
        <v>25</v>
      </c>
      <c r="D5190" t="s">
        <v>342</v>
      </c>
      <c r="E5190" t="s">
        <v>669</v>
      </c>
      <c r="F5190" t="s">
        <v>2136</v>
      </c>
    </row>
    <row r="5191" spans="1:6" x14ac:dyDescent="0.25">
      <c r="A5191" t="s">
        <v>8</v>
      </c>
      <c r="B5191" t="s">
        <v>18</v>
      </c>
      <c r="C5191" t="s">
        <v>57</v>
      </c>
      <c r="D5191" t="s">
        <v>324</v>
      </c>
      <c r="E5191" t="s">
        <v>653</v>
      </c>
      <c r="F5191" t="s">
        <v>2732</v>
      </c>
    </row>
    <row r="5192" spans="1:6" x14ac:dyDescent="0.25">
      <c r="A5192" t="s">
        <v>8</v>
      </c>
      <c r="B5192" t="s">
        <v>18</v>
      </c>
      <c r="C5192" t="s">
        <v>22</v>
      </c>
      <c r="D5192" t="s">
        <v>138</v>
      </c>
      <c r="E5192" t="s">
        <v>516</v>
      </c>
      <c r="F5192" t="s">
        <v>2202</v>
      </c>
    </row>
    <row r="5193" spans="1:6" x14ac:dyDescent="0.25">
      <c r="A5193" t="s">
        <v>8</v>
      </c>
      <c r="B5193" t="s">
        <v>18</v>
      </c>
      <c r="C5193" t="s">
        <v>26</v>
      </c>
      <c r="D5193" t="s">
        <v>142</v>
      </c>
      <c r="E5193" t="s">
        <v>520</v>
      </c>
      <c r="F5193" t="s">
        <v>2733</v>
      </c>
    </row>
    <row r="5194" spans="1:6" x14ac:dyDescent="0.25">
      <c r="A5194" t="s">
        <v>8</v>
      </c>
      <c r="B5194" t="s">
        <v>18</v>
      </c>
      <c r="C5194" t="s">
        <v>27</v>
      </c>
      <c r="D5194" t="s">
        <v>143</v>
      </c>
      <c r="E5194" t="s">
        <v>521</v>
      </c>
      <c r="F5194" t="s">
        <v>2734</v>
      </c>
    </row>
    <row r="5195" spans="1:6" x14ac:dyDescent="0.25">
      <c r="A5195" t="s">
        <v>8</v>
      </c>
      <c r="B5195" t="s">
        <v>18</v>
      </c>
      <c r="C5195" t="s">
        <v>46</v>
      </c>
      <c r="D5195" t="s">
        <v>172</v>
      </c>
      <c r="E5195" t="s">
        <v>548</v>
      </c>
      <c r="F5195" t="s">
        <v>2735</v>
      </c>
    </row>
    <row r="5196" spans="1:6" x14ac:dyDescent="0.25">
      <c r="A5196" t="s">
        <v>8</v>
      </c>
      <c r="B5196" t="s">
        <v>18</v>
      </c>
      <c r="C5196" t="s">
        <v>29</v>
      </c>
      <c r="D5196" t="s">
        <v>356</v>
      </c>
      <c r="E5196" t="s">
        <v>683</v>
      </c>
      <c r="F5196" t="s">
        <v>2736</v>
      </c>
    </row>
    <row r="5197" spans="1:6" x14ac:dyDescent="0.25">
      <c r="A5197" t="s">
        <v>8</v>
      </c>
      <c r="B5197" t="s">
        <v>18</v>
      </c>
      <c r="C5197" t="s">
        <v>26</v>
      </c>
      <c r="D5197" t="s">
        <v>369</v>
      </c>
      <c r="E5197" t="s">
        <v>695</v>
      </c>
      <c r="F5197" t="s">
        <v>2737</v>
      </c>
    </row>
    <row r="5198" spans="1:6" x14ac:dyDescent="0.25">
      <c r="A5198" t="s">
        <v>8</v>
      </c>
      <c r="B5198" t="s">
        <v>18</v>
      </c>
      <c r="C5198" t="s">
        <v>57</v>
      </c>
      <c r="D5198" t="s">
        <v>340</v>
      </c>
      <c r="E5198" t="s">
        <v>667</v>
      </c>
      <c r="F5198" t="s">
        <v>2738</v>
      </c>
    </row>
    <row r="5199" spans="1:6" x14ac:dyDescent="0.25">
      <c r="A5199" t="s">
        <v>8</v>
      </c>
      <c r="B5199" t="s">
        <v>18</v>
      </c>
      <c r="C5199" t="s">
        <v>22</v>
      </c>
      <c r="D5199" t="s">
        <v>397</v>
      </c>
      <c r="E5199" t="s">
        <v>721</v>
      </c>
      <c r="F5199" t="s">
        <v>2739</v>
      </c>
    </row>
    <row r="5200" spans="1:6" x14ac:dyDescent="0.25">
      <c r="A5200" t="s">
        <v>8</v>
      </c>
      <c r="B5200" t="s">
        <v>18</v>
      </c>
      <c r="C5200" t="s">
        <v>41</v>
      </c>
      <c r="D5200" t="s">
        <v>293</v>
      </c>
      <c r="E5200" t="s">
        <v>626</v>
      </c>
      <c r="F5200" t="s">
        <v>2740</v>
      </c>
    </row>
    <row r="5201" spans="1:6" x14ac:dyDescent="0.25">
      <c r="A5201" t="s">
        <v>8</v>
      </c>
      <c r="B5201" t="s">
        <v>18</v>
      </c>
      <c r="C5201" t="s">
        <v>51</v>
      </c>
      <c r="D5201" t="s">
        <v>300</v>
      </c>
      <c r="E5201" t="s">
        <v>633</v>
      </c>
      <c r="F5201" t="s">
        <v>2741</v>
      </c>
    </row>
    <row r="5202" spans="1:6" x14ac:dyDescent="0.25">
      <c r="A5202" t="s">
        <v>8</v>
      </c>
      <c r="B5202" t="s">
        <v>18</v>
      </c>
      <c r="C5202" t="s">
        <v>86</v>
      </c>
      <c r="D5202" t="s">
        <v>375</v>
      </c>
      <c r="E5202" t="s">
        <v>701</v>
      </c>
      <c r="F5202" t="s">
        <v>2742</v>
      </c>
    </row>
    <row r="5203" spans="1:6" x14ac:dyDescent="0.25">
      <c r="A5203" t="s">
        <v>8</v>
      </c>
      <c r="B5203" t="s">
        <v>18</v>
      </c>
      <c r="C5203" t="s">
        <v>38</v>
      </c>
      <c r="D5203" t="s">
        <v>174</v>
      </c>
      <c r="E5203" t="s">
        <v>550</v>
      </c>
      <c r="F5203" t="s">
        <v>2743</v>
      </c>
    </row>
    <row r="5204" spans="1:6" x14ac:dyDescent="0.25">
      <c r="A5204" t="s">
        <v>8</v>
      </c>
      <c r="B5204" t="s">
        <v>18</v>
      </c>
      <c r="C5204" t="s">
        <v>80</v>
      </c>
      <c r="D5204" t="s">
        <v>361</v>
      </c>
      <c r="E5204" t="s">
        <v>688</v>
      </c>
      <c r="F5204" t="s">
        <v>2744</v>
      </c>
    </row>
    <row r="5205" spans="1:6" x14ac:dyDescent="0.25">
      <c r="A5205" t="s">
        <v>8</v>
      </c>
      <c r="B5205" t="s">
        <v>18</v>
      </c>
      <c r="C5205" t="s">
        <v>45</v>
      </c>
      <c r="D5205" t="s">
        <v>390</v>
      </c>
      <c r="E5205" t="s">
        <v>714</v>
      </c>
      <c r="F5205" t="s">
        <v>2745</v>
      </c>
    </row>
    <row r="5206" spans="1:6" x14ac:dyDescent="0.25">
      <c r="A5206" t="s">
        <v>8</v>
      </c>
      <c r="B5206" t="s">
        <v>18</v>
      </c>
      <c r="C5206" t="s">
        <v>76</v>
      </c>
      <c r="D5206" t="s">
        <v>430</v>
      </c>
      <c r="E5206" t="s">
        <v>749</v>
      </c>
      <c r="F5206" t="s">
        <v>2746</v>
      </c>
    </row>
    <row r="5207" spans="1:6" x14ac:dyDescent="0.25">
      <c r="A5207" t="s">
        <v>8</v>
      </c>
      <c r="B5207" t="s">
        <v>18</v>
      </c>
      <c r="C5207" t="s">
        <v>50</v>
      </c>
      <c r="D5207" t="s">
        <v>460</v>
      </c>
      <c r="E5207" t="s">
        <v>778</v>
      </c>
      <c r="F5207" t="s">
        <v>2747</v>
      </c>
    </row>
    <row r="5208" spans="1:6" x14ac:dyDescent="0.25">
      <c r="A5208" t="s">
        <v>8</v>
      </c>
      <c r="B5208" t="s">
        <v>18</v>
      </c>
      <c r="C5208" t="s">
        <v>35</v>
      </c>
      <c r="D5208" t="s">
        <v>366</v>
      </c>
      <c r="E5208" t="s">
        <v>692</v>
      </c>
      <c r="F5208" t="s">
        <v>2748</v>
      </c>
    </row>
    <row r="5209" spans="1:6" x14ac:dyDescent="0.25">
      <c r="A5209" t="s">
        <v>8</v>
      </c>
      <c r="B5209" t="s">
        <v>18</v>
      </c>
      <c r="C5209" t="s">
        <v>85</v>
      </c>
      <c r="D5209" t="s">
        <v>283</v>
      </c>
      <c r="E5209" t="s">
        <v>617</v>
      </c>
      <c r="F5209" t="s">
        <v>2749</v>
      </c>
    </row>
    <row r="5210" spans="1:6" x14ac:dyDescent="0.25">
      <c r="A5210" t="s">
        <v>8</v>
      </c>
      <c r="B5210" t="s">
        <v>18</v>
      </c>
      <c r="C5210" t="s">
        <v>90</v>
      </c>
      <c r="D5210" t="s">
        <v>305</v>
      </c>
      <c r="E5210" t="s">
        <v>638</v>
      </c>
      <c r="F5210" t="s">
        <v>2750</v>
      </c>
    </row>
    <row r="5211" spans="1:6" x14ac:dyDescent="0.25">
      <c r="A5211" t="s">
        <v>8</v>
      </c>
      <c r="B5211" t="s">
        <v>18</v>
      </c>
      <c r="C5211" t="s">
        <v>34</v>
      </c>
      <c r="D5211" t="s">
        <v>154</v>
      </c>
      <c r="E5211" t="s">
        <v>531</v>
      </c>
      <c r="F5211" t="s">
        <v>1950</v>
      </c>
    </row>
    <row r="5212" spans="1:6" x14ac:dyDescent="0.25">
      <c r="A5212" t="s">
        <v>8</v>
      </c>
      <c r="B5212" t="s">
        <v>18</v>
      </c>
      <c r="C5212" t="s">
        <v>22</v>
      </c>
      <c r="D5212" t="s">
        <v>398</v>
      </c>
      <c r="E5212" t="s">
        <v>672</v>
      </c>
      <c r="F5212" t="s">
        <v>1507</v>
      </c>
    </row>
    <row r="5213" spans="1:6" x14ac:dyDescent="0.25">
      <c r="A5213" t="s">
        <v>8</v>
      </c>
      <c r="B5213" t="s">
        <v>18</v>
      </c>
      <c r="C5213" t="s">
        <v>56</v>
      </c>
      <c r="D5213" t="s">
        <v>187</v>
      </c>
      <c r="E5213" t="s">
        <v>561</v>
      </c>
      <c r="F5213" t="s">
        <v>2751</v>
      </c>
    </row>
    <row r="5214" spans="1:6" x14ac:dyDescent="0.25">
      <c r="A5214" t="s">
        <v>8</v>
      </c>
      <c r="B5214" t="s">
        <v>18</v>
      </c>
      <c r="C5214" t="s">
        <v>57</v>
      </c>
      <c r="D5214" t="s">
        <v>275</v>
      </c>
      <c r="E5214" t="s">
        <v>611</v>
      </c>
      <c r="F5214" t="s">
        <v>2752</v>
      </c>
    </row>
    <row r="5215" spans="1:6" x14ac:dyDescent="0.25">
      <c r="A5215" t="s">
        <v>8</v>
      </c>
      <c r="B5215" t="s">
        <v>18</v>
      </c>
      <c r="C5215" t="s">
        <v>24</v>
      </c>
      <c r="D5215" t="s">
        <v>327</v>
      </c>
      <c r="E5215" t="s">
        <v>656</v>
      </c>
      <c r="F5215" t="s">
        <v>2753</v>
      </c>
    </row>
    <row r="5216" spans="1:6" x14ac:dyDescent="0.25">
      <c r="A5216" t="s">
        <v>8</v>
      </c>
      <c r="B5216" t="s">
        <v>18</v>
      </c>
      <c r="C5216" t="s">
        <v>23</v>
      </c>
      <c r="D5216" t="s">
        <v>304</v>
      </c>
      <c r="E5216" t="s">
        <v>637</v>
      </c>
      <c r="F5216" t="s">
        <v>2754</v>
      </c>
    </row>
    <row r="5217" spans="1:6" x14ac:dyDescent="0.25">
      <c r="A5217" t="s">
        <v>8</v>
      </c>
      <c r="B5217" t="s">
        <v>18</v>
      </c>
      <c r="C5217" t="s">
        <v>28</v>
      </c>
      <c r="D5217" t="s">
        <v>450</v>
      </c>
      <c r="E5217" t="s">
        <v>768</v>
      </c>
      <c r="F5217" t="s">
        <v>2755</v>
      </c>
    </row>
    <row r="5218" spans="1:6" x14ac:dyDescent="0.25">
      <c r="A5218" t="s">
        <v>8</v>
      </c>
      <c r="B5218" t="s">
        <v>18</v>
      </c>
      <c r="C5218" t="s">
        <v>26</v>
      </c>
      <c r="D5218" t="s">
        <v>457</v>
      </c>
      <c r="E5218" t="s">
        <v>775</v>
      </c>
      <c r="F5218" t="s">
        <v>2292</v>
      </c>
    </row>
    <row r="5219" spans="1:6" x14ac:dyDescent="0.25">
      <c r="A5219" t="s">
        <v>8</v>
      </c>
      <c r="B5219" t="s">
        <v>18</v>
      </c>
      <c r="C5219" t="s">
        <v>68</v>
      </c>
      <c r="D5219" t="s">
        <v>433</v>
      </c>
      <c r="E5219" t="s">
        <v>752</v>
      </c>
      <c r="F5219" t="s">
        <v>2425</v>
      </c>
    </row>
    <row r="5220" spans="1:6" x14ac:dyDescent="0.25">
      <c r="A5220" t="s">
        <v>8</v>
      </c>
      <c r="B5220" t="s">
        <v>18</v>
      </c>
      <c r="C5220" t="s">
        <v>104</v>
      </c>
      <c r="D5220" t="s">
        <v>358</v>
      </c>
      <c r="E5220" t="s">
        <v>685</v>
      </c>
      <c r="F5220" t="s">
        <v>2756</v>
      </c>
    </row>
    <row r="5221" spans="1:6" x14ac:dyDescent="0.25">
      <c r="A5221" t="s">
        <v>8</v>
      </c>
      <c r="B5221" t="s">
        <v>18</v>
      </c>
      <c r="C5221" t="s">
        <v>82</v>
      </c>
      <c r="D5221" t="s">
        <v>339</v>
      </c>
      <c r="E5221" t="s">
        <v>666</v>
      </c>
      <c r="F5221" t="s">
        <v>2757</v>
      </c>
    </row>
    <row r="5222" spans="1:6" x14ac:dyDescent="0.25">
      <c r="A5222" t="s">
        <v>8</v>
      </c>
      <c r="B5222" t="s">
        <v>18</v>
      </c>
      <c r="C5222" t="s">
        <v>34</v>
      </c>
      <c r="D5222" t="s">
        <v>428</v>
      </c>
      <c r="E5222" t="s">
        <v>747</v>
      </c>
      <c r="F5222" t="s">
        <v>2758</v>
      </c>
    </row>
    <row r="5223" spans="1:6" x14ac:dyDescent="0.25">
      <c r="A5223" t="s">
        <v>8</v>
      </c>
      <c r="B5223" t="s">
        <v>18</v>
      </c>
      <c r="C5223" t="s">
        <v>26</v>
      </c>
      <c r="D5223" t="s">
        <v>180</v>
      </c>
      <c r="E5223" t="s">
        <v>555</v>
      </c>
      <c r="F5223" t="s">
        <v>2759</v>
      </c>
    </row>
    <row r="5224" spans="1:6" x14ac:dyDescent="0.25">
      <c r="A5224" t="s">
        <v>8</v>
      </c>
      <c r="B5224" t="s">
        <v>18</v>
      </c>
      <c r="C5224" t="s">
        <v>81</v>
      </c>
      <c r="D5224" t="s">
        <v>274</v>
      </c>
      <c r="E5224" t="s">
        <v>610</v>
      </c>
      <c r="F5224" t="s">
        <v>2760</v>
      </c>
    </row>
    <row r="5225" spans="1:6" x14ac:dyDescent="0.25">
      <c r="A5225" t="s">
        <v>8</v>
      </c>
      <c r="B5225" t="s">
        <v>18</v>
      </c>
      <c r="C5225" t="s">
        <v>23</v>
      </c>
      <c r="D5225" t="s">
        <v>139</v>
      </c>
      <c r="E5225" t="s">
        <v>517</v>
      </c>
      <c r="F5225" t="s">
        <v>2761</v>
      </c>
    </row>
    <row r="5226" spans="1:6" x14ac:dyDescent="0.25">
      <c r="A5226" t="s">
        <v>8</v>
      </c>
      <c r="B5226" t="s">
        <v>18</v>
      </c>
      <c r="C5226" t="s">
        <v>99</v>
      </c>
      <c r="D5226" t="s">
        <v>451</v>
      </c>
      <c r="E5226" t="s">
        <v>769</v>
      </c>
      <c r="F5226" t="s">
        <v>2762</v>
      </c>
    </row>
    <row r="5227" spans="1:6" x14ac:dyDescent="0.25">
      <c r="A5227" t="s">
        <v>8</v>
      </c>
      <c r="B5227" t="s">
        <v>18</v>
      </c>
      <c r="C5227" t="s">
        <v>27</v>
      </c>
      <c r="D5227" t="s">
        <v>195</v>
      </c>
      <c r="E5227" t="s">
        <v>568</v>
      </c>
      <c r="F5227" t="s">
        <v>2763</v>
      </c>
    </row>
    <row r="5228" spans="1:6" x14ac:dyDescent="0.25">
      <c r="A5228" t="s">
        <v>8</v>
      </c>
      <c r="B5228" t="s">
        <v>18</v>
      </c>
      <c r="C5228" t="s">
        <v>43</v>
      </c>
      <c r="D5228" t="s">
        <v>396</v>
      </c>
      <c r="E5228" t="s">
        <v>720</v>
      </c>
      <c r="F5228" t="s">
        <v>2764</v>
      </c>
    </row>
    <row r="5229" spans="1:6" x14ac:dyDescent="0.25">
      <c r="A5229" t="s">
        <v>8</v>
      </c>
      <c r="B5229" t="s">
        <v>18</v>
      </c>
      <c r="C5229" t="s">
        <v>101</v>
      </c>
      <c r="D5229" t="s">
        <v>432</v>
      </c>
      <c r="E5229" t="s">
        <v>751</v>
      </c>
      <c r="F5229" t="s">
        <v>2764</v>
      </c>
    </row>
    <row r="5230" spans="1:6" x14ac:dyDescent="0.25">
      <c r="A5230" t="s">
        <v>8</v>
      </c>
      <c r="B5230" t="s">
        <v>18</v>
      </c>
      <c r="C5230" t="s">
        <v>95</v>
      </c>
      <c r="D5230" t="s">
        <v>400</v>
      </c>
      <c r="E5230" t="s">
        <v>723</v>
      </c>
      <c r="F5230" t="s">
        <v>2765</v>
      </c>
    </row>
    <row r="5231" spans="1:6" x14ac:dyDescent="0.25">
      <c r="A5231" t="s">
        <v>8</v>
      </c>
      <c r="B5231" t="s">
        <v>18</v>
      </c>
      <c r="C5231" t="s">
        <v>24</v>
      </c>
      <c r="D5231" t="s">
        <v>362</v>
      </c>
      <c r="E5231" t="s">
        <v>689</v>
      </c>
      <c r="F5231" t="s">
        <v>2766</v>
      </c>
    </row>
    <row r="5232" spans="1:6" x14ac:dyDescent="0.25">
      <c r="A5232" t="s">
        <v>8</v>
      </c>
      <c r="B5232" t="s">
        <v>18</v>
      </c>
      <c r="C5232" t="s">
        <v>68</v>
      </c>
      <c r="D5232" t="s">
        <v>273</v>
      </c>
      <c r="E5232" t="s">
        <v>609</v>
      </c>
      <c r="F5232" t="s">
        <v>1736</v>
      </c>
    </row>
    <row r="5233" spans="1:6" x14ac:dyDescent="0.25">
      <c r="A5233" t="s">
        <v>8</v>
      </c>
      <c r="B5233" t="s">
        <v>18</v>
      </c>
      <c r="C5233" t="s">
        <v>35</v>
      </c>
      <c r="D5233" t="s">
        <v>155</v>
      </c>
      <c r="E5233" t="s">
        <v>532</v>
      </c>
      <c r="F5233" t="s">
        <v>2767</v>
      </c>
    </row>
    <row r="5234" spans="1:6" x14ac:dyDescent="0.25">
      <c r="A5234" t="s">
        <v>8</v>
      </c>
      <c r="B5234" t="s">
        <v>18</v>
      </c>
      <c r="C5234" t="s">
        <v>45</v>
      </c>
      <c r="D5234" t="s">
        <v>455</v>
      </c>
      <c r="E5234" t="s">
        <v>773</v>
      </c>
      <c r="F5234" t="s">
        <v>2768</v>
      </c>
    </row>
    <row r="5235" spans="1:6" x14ac:dyDescent="0.25">
      <c r="A5235" t="s">
        <v>8</v>
      </c>
      <c r="B5235" t="s">
        <v>18</v>
      </c>
      <c r="C5235" t="s">
        <v>24</v>
      </c>
      <c r="D5235" t="s">
        <v>140</v>
      </c>
      <c r="E5235" t="s">
        <v>518</v>
      </c>
      <c r="F5235" t="s">
        <v>1787</v>
      </c>
    </row>
    <row r="5236" spans="1:6" x14ac:dyDescent="0.25">
      <c r="A5236" t="s">
        <v>8</v>
      </c>
      <c r="B5236" t="s">
        <v>18</v>
      </c>
      <c r="C5236" t="s">
        <v>62</v>
      </c>
      <c r="D5236" t="s">
        <v>213</v>
      </c>
      <c r="E5236" t="s">
        <v>582</v>
      </c>
      <c r="F5236" t="s">
        <v>2769</v>
      </c>
    </row>
    <row r="5237" spans="1:6" x14ac:dyDescent="0.25">
      <c r="A5237" t="s">
        <v>8</v>
      </c>
      <c r="B5237" t="s">
        <v>18</v>
      </c>
      <c r="C5237" t="s">
        <v>62</v>
      </c>
      <c r="D5237" t="s">
        <v>212</v>
      </c>
      <c r="E5237" t="s">
        <v>581</v>
      </c>
      <c r="F5237" t="s">
        <v>1518</v>
      </c>
    </row>
    <row r="5238" spans="1:6" x14ac:dyDescent="0.25">
      <c r="A5238" t="s">
        <v>8</v>
      </c>
      <c r="B5238" t="s">
        <v>18</v>
      </c>
      <c r="C5238" t="s">
        <v>34</v>
      </c>
      <c r="D5238" t="s">
        <v>461</v>
      </c>
      <c r="E5238" t="s">
        <v>779</v>
      </c>
      <c r="F5238" t="s">
        <v>2362</v>
      </c>
    </row>
    <row r="5239" spans="1:6" x14ac:dyDescent="0.25">
      <c r="A5239" t="s">
        <v>8</v>
      </c>
      <c r="B5239" t="s">
        <v>18</v>
      </c>
      <c r="C5239" t="s">
        <v>101</v>
      </c>
      <c r="D5239" t="s">
        <v>343</v>
      </c>
      <c r="E5239" t="s">
        <v>670</v>
      </c>
      <c r="F5239" t="s">
        <v>2770</v>
      </c>
    </row>
    <row r="5240" spans="1:6" x14ac:dyDescent="0.25">
      <c r="A5240" t="s">
        <v>8</v>
      </c>
      <c r="B5240" t="s">
        <v>18</v>
      </c>
      <c r="C5240" t="s">
        <v>56</v>
      </c>
      <c r="D5240" t="s">
        <v>399</v>
      </c>
      <c r="E5240" t="s">
        <v>722</v>
      </c>
      <c r="F5240" t="s">
        <v>2363</v>
      </c>
    </row>
    <row r="5241" spans="1:6" x14ac:dyDescent="0.25">
      <c r="A5241" t="s">
        <v>8</v>
      </c>
      <c r="B5241" t="s">
        <v>18</v>
      </c>
      <c r="C5241" t="s">
        <v>39</v>
      </c>
      <c r="D5241" t="s">
        <v>456</v>
      </c>
      <c r="E5241" t="s">
        <v>774</v>
      </c>
      <c r="F5241" t="s">
        <v>2163</v>
      </c>
    </row>
    <row r="5242" spans="1:6" x14ac:dyDescent="0.25">
      <c r="A5242" t="s">
        <v>8</v>
      </c>
      <c r="B5242" t="s">
        <v>18</v>
      </c>
      <c r="C5242" t="s">
        <v>51</v>
      </c>
      <c r="D5242" t="s">
        <v>462</v>
      </c>
      <c r="E5242" t="s">
        <v>780</v>
      </c>
      <c r="F5242" t="s">
        <v>2771</v>
      </c>
    </row>
    <row r="5243" spans="1:6" x14ac:dyDescent="0.25">
      <c r="A5243" t="s">
        <v>8</v>
      </c>
      <c r="B5243" t="s">
        <v>18</v>
      </c>
      <c r="C5243" t="s">
        <v>23</v>
      </c>
      <c r="D5243" t="s">
        <v>441</v>
      </c>
      <c r="E5243" t="s">
        <v>760</v>
      </c>
      <c r="F5243" t="s">
        <v>2025</v>
      </c>
    </row>
    <row r="5244" spans="1:6" x14ac:dyDescent="0.25">
      <c r="A5244" t="s">
        <v>8</v>
      </c>
      <c r="B5244" t="s">
        <v>18</v>
      </c>
      <c r="C5244" t="s">
        <v>90</v>
      </c>
      <c r="D5244" t="s">
        <v>452</v>
      </c>
      <c r="E5244" t="s">
        <v>770</v>
      </c>
      <c r="F5244" t="s">
        <v>1407</v>
      </c>
    </row>
    <row r="5245" spans="1:6" x14ac:dyDescent="0.25">
      <c r="A5245" t="s">
        <v>8</v>
      </c>
      <c r="B5245" t="s">
        <v>18</v>
      </c>
      <c r="C5245" t="s">
        <v>26</v>
      </c>
      <c r="D5245" t="s">
        <v>297</v>
      </c>
      <c r="E5245" t="s">
        <v>630</v>
      </c>
      <c r="F5245" t="s">
        <v>1298</v>
      </c>
    </row>
    <row r="5246" spans="1:6" x14ac:dyDescent="0.25">
      <c r="A5246" t="s">
        <v>8</v>
      </c>
      <c r="B5246" t="s">
        <v>18</v>
      </c>
      <c r="C5246" t="s">
        <v>27</v>
      </c>
      <c r="D5246" t="s">
        <v>245</v>
      </c>
      <c r="E5246" t="s">
        <v>519</v>
      </c>
      <c r="F5246" t="s">
        <v>2772</v>
      </c>
    </row>
    <row r="5247" spans="1:6" x14ac:dyDescent="0.25">
      <c r="A5247" t="s">
        <v>8</v>
      </c>
      <c r="B5247" t="s">
        <v>18</v>
      </c>
      <c r="C5247" t="s">
        <v>45</v>
      </c>
      <c r="D5247" t="s">
        <v>463</v>
      </c>
      <c r="E5247" t="s">
        <v>781</v>
      </c>
      <c r="F5247" t="s">
        <v>1469</v>
      </c>
    </row>
    <row r="5248" spans="1:6" x14ac:dyDescent="0.25">
      <c r="A5248" t="s">
        <v>8</v>
      </c>
      <c r="B5248" t="s">
        <v>18</v>
      </c>
      <c r="C5248" t="s">
        <v>94</v>
      </c>
      <c r="D5248" t="s">
        <v>314</v>
      </c>
      <c r="E5248" t="s">
        <v>645</v>
      </c>
      <c r="F5248" t="s">
        <v>1900</v>
      </c>
    </row>
    <row r="5249" spans="1:6" x14ac:dyDescent="0.25">
      <c r="A5249" t="s">
        <v>8</v>
      </c>
      <c r="B5249" t="s">
        <v>18</v>
      </c>
      <c r="C5249" t="s">
        <v>27</v>
      </c>
      <c r="D5249" t="s">
        <v>171</v>
      </c>
      <c r="E5249" t="s">
        <v>547</v>
      </c>
      <c r="F5249" t="s">
        <v>1651</v>
      </c>
    </row>
    <row r="5250" spans="1:6" x14ac:dyDescent="0.25">
      <c r="A5250" t="s">
        <v>8</v>
      </c>
      <c r="B5250" t="s">
        <v>18</v>
      </c>
      <c r="C5250" t="s">
        <v>63</v>
      </c>
      <c r="D5250" t="s">
        <v>443</v>
      </c>
      <c r="E5250" t="s">
        <v>753</v>
      </c>
      <c r="F5250" t="s">
        <v>2172</v>
      </c>
    </row>
    <row r="5251" spans="1:6" x14ac:dyDescent="0.25">
      <c r="A5251" t="s">
        <v>8</v>
      </c>
      <c r="B5251" t="s">
        <v>18</v>
      </c>
      <c r="C5251" t="s">
        <v>75</v>
      </c>
      <c r="D5251" t="s">
        <v>243</v>
      </c>
      <c r="E5251" t="s">
        <v>595</v>
      </c>
      <c r="F5251" t="s">
        <v>1477</v>
      </c>
    </row>
    <row r="5252" spans="1:6" x14ac:dyDescent="0.25">
      <c r="A5252" t="s">
        <v>8</v>
      </c>
      <c r="B5252" t="s">
        <v>18</v>
      </c>
      <c r="C5252" t="s">
        <v>43</v>
      </c>
      <c r="D5252" t="s">
        <v>319</v>
      </c>
      <c r="E5252" t="s">
        <v>622</v>
      </c>
      <c r="F5252" t="s">
        <v>2103</v>
      </c>
    </row>
    <row r="5253" spans="1:6" x14ac:dyDescent="0.25">
      <c r="A5253" t="s">
        <v>8</v>
      </c>
      <c r="B5253" t="s">
        <v>18</v>
      </c>
      <c r="C5253" t="s">
        <v>30</v>
      </c>
      <c r="D5253" t="s">
        <v>403</v>
      </c>
      <c r="E5253" t="s">
        <v>726</v>
      </c>
      <c r="F5253" t="s">
        <v>1187</v>
      </c>
    </row>
    <row r="5254" spans="1:6" x14ac:dyDescent="0.25">
      <c r="A5254" t="s">
        <v>8</v>
      </c>
      <c r="B5254" t="s">
        <v>18</v>
      </c>
      <c r="C5254" t="s">
        <v>115</v>
      </c>
      <c r="D5254" t="s">
        <v>407</v>
      </c>
      <c r="E5254" t="s">
        <v>730</v>
      </c>
      <c r="F5254" t="s">
        <v>2773</v>
      </c>
    </row>
    <row r="5255" spans="1:6" x14ac:dyDescent="0.25">
      <c r="A5255" t="s">
        <v>8</v>
      </c>
      <c r="B5255" t="s">
        <v>18</v>
      </c>
      <c r="C5255" t="s">
        <v>57</v>
      </c>
      <c r="D5255" t="s">
        <v>348</v>
      </c>
      <c r="E5255" t="s">
        <v>675</v>
      </c>
      <c r="F5255" t="s">
        <v>2536</v>
      </c>
    </row>
    <row r="5256" spans="1:6" x14ac:dyDescent="0.25">
      <c r="A5256" t="s">
        <v>8</v>
      </c>
      <c r="B5256" t="s">
        <v>18</v>
      </c>
      <c r="C5256" t="s">
        <v>109</v>
      </c>
      <c r="D5256" t="s">
        <v>383</v>
      </c>
      <c r="E5256" t="s">
        <v>708</v>
      </c>
      <c r="F5256" t="s">
        <v>2774</v>
      </c>
    </row>
    <row r="5257" spans="1:6" x14ac:dyDescent="0.25">
      <c r="A5257" t="s">
        <v>8</v>
      </c>
      <c r="B5257" t="s">
        <v>18</v>
      </c>
      <c r="C5257" t="s">
        <v>24</v>
      </c>
      <c r="D5257" t="s">
        <v>364</v>
      </c>
      <c r="E5257" t="s">
        <v>690</v>
      </c>
      <c r="F5257" t="s">
        <v>1969</v>
      </c>
    </row>
    <row r="5258" spans="1:6" x14ac:dyDescent="0.25">
      <c r="A5258" t="s">
        <v>8</v>
      </c>
      <c r="B5258" t="s">
        <v>18</v>
      </c>
      <c r="C5258" t="s">
        <v>22</v>
      </c>
      <c r="D5258" t="s">
        <v>436</v>
      </c>
      <c r="E5258" t="s">
        <v>755</v>
      </c>
      <c r="F5258" t="s">
        <v>2775</v>
      </c>
    </row>
    <row r="5259" spans="1:6" x14ac:dyDescent="0.25">
      <c r="A5259" t="s">
        <v>8</v>
      </c>
      <c r="B5259" t="s">
        <v>18</v>
      </c>
      <c r="C5259" t="s">
        <v>108</v>
      </c>
      <c r="D5259" t="s">
        <v>377</v>
      </c>
      <c r="E5259" t="s">
        <v>703</v>
      </c>
      <c r="F5259" t="s">
        <v>2032</v>
      </c>
    </row>
    <row r="5260" spans="1:6" x14ac:dyDescent="0.25">
      <c r="A5260" t="s">
        <v>8</v>
      </c>
      <c r="B5260" t="s">
        <v>18</v>
      </c>
      <c r="C5260" t="s">
        <v>93</v>
      </c>
      <c r="D5260" t="s">
        <v>464</v>
      </c>
      <c r="E5260" t="s">
        <v>782</v>
      </c>
      <c r="F5260" t="s">
        <v>2032</v>
      </c>
    </row>
    <row r="5261" spans="1:6" x14ac:dyDescent="0.25">
      <c r="A5261" t="s">
        <v>8</v>
      </c>
      <c r="B5261" t="s">
        <v>18</v>
      </c>
      <c r="C5261" t="s">
        <v>51</v>
      </c>
      <c r="D5261" t="s">
        <v>465</v>
      </c>
      <c r="E5261" t="s">
        <v>783</v>
      </c>
      <c r="F5261" t="s">
        <v>2776</v>
      </c>
    </row>
    <row r="5262" spans="1:6" x14ac:dyDescent="0.25">
      <c r="A5262" t="s">
        <v>8</v>
      </c>
      <c r="B5262" t="s">
        <v>18</v>
      </c>
      <c r="C5262" t="s">
        <v>61</v>
      </c>
      <c r="D5262" t="s">
        <v>320</v>
      </c>
      <c r="E5262" t="s">
        <v>649</v>
      </c>
      <c r="F5262" t="s">
        <v>2539</v>
      </c>
    </row>
    <row r="5263" spans="1:6" x14ac:dyDescent="0.25">
      <c r="A5263" t="s">
        <v>8</v>
      </c>
      <c r="B5263" t="s">
        <v>18</v>
      </c>
      <c r="C5263" t="s">
        <v>31</v>
      </c>
      <c r="D5263" t="s">
        <v>448</v>
      </c>
      <c r="E5263" t="s">
        <v>766</v>
      </c>
      <c r="F5263" t="s">
        <v>2777</v>
      </c>
    </row>
    <row r="5264" spans="1:6" x14ac:dyDescent="0.25">
      <c r="A5264" t="s">
        <v>8</v>
      </c>
      <c r="B5264" t="s">
        <v>18</v>
      </c>
      <c r="C5264" t="s">
        <v>56</v>
      </c>
      <c r="D5264" t="s">
        <v>346</v>
      </c>
      <c r="E5264" t="s">
        <v>673</v>
      </c>
      <c r="F5264" t="s">
        <v>2542</v>
      </c>
    </row>
    <row r="5265" spans="1:6" x14ac:dyDescent="0.25">
      <c r="A5265" t="s">
        <v>8</v>
      </c>
      <c r="B5265" t="s">
        <v>18</v>
      </c>
      <c r="C5265" t="s">
        <v>28</v>
      </c>
      <c r="D5265" t="s">
        <v>466</v>
      </c>
      <c r="E5265" t="s">
        <v>784</v>
      </c>
      <c r="F5265" t="s">
        <v>2543</v>
      </c>
    </row>
    <row r="5266" spans="1:6" x14ac:dyDescent="0.25">
      <c r="A5266" t="s">
        <v>8</v>
      </c>
      <c r="B5266" t="s">
        <v>18</v>
      </c>
      <c r="C5266" t="s">
        <v>41</v>
      </c>
      <c r="D5266" t="s">
        <v>164</v>
      </c>
      <c r="E5266" t="s">
        <v>540</v>
      </c>
      <c r="F5266" t="s">
        <v>2778</v>
      </c>
    </row>
    <row r="5267" spans="1:6" x14ac:dyDescent="0.25">
      <c r="A5267" t="s">
        <v>8</v>
      </c>
      <c r="B5267" t="s">
        <v>18</v>
      </c>
      <c r="C5267" t="s">
        <v>39</v>
      </c>
      <c r="D5267" t="s">
        <v>161</v>
      </c>
      <c r="E5267" t="s">
        <v>538</v>
      </c>
      <c r="F5267" t="s">
        <v>2779</v>
      </c>
    </row>
    <row r="5268" spans="1:6" x14ac:dyDescent="0.25">
      <c r="A5268" t="s">
        <v>8</v>
      </c>
      <c r="B5268" t="s">
        <v>18</v>
      </c>
      <c r="C5268" t="s">
        <v>22</v>
      </c>
      <c r="D5268" t="s">
        <v>426</v>
      </c>
      <c r="E5268" t="s">
        <v>745</v>
      </c>
      <c r="F5268" t="s">
        <v>912</v>
      </c>
    </row>
    <row r="5269" spans="1:6" x14ac:dyDescent="0.25">
      <c r="A5269" t="s">
        <v>8</v>
      </c>
      <c r="B5269" t="s">
        <v>18</v>
      </c>
      <c r="C5269" t="s">
        <v>63</v>
      </c>
      <c r="D5269" t="s">
        <v>344</v>
      </c>
      <c r="E5269" t="s">
        <v>671</v>
      </c>
      <c r="F5269" t="s">
        <v>958</v>
      </c>
    </row>
    <row r="5270" spans="1:6" x14ac:dyDescent="0.25">
      <c r="A5270" t="s">
        <v>8</v>
      </c>
      <c r="B5270" t="s">
        <v>18</v>
      </c>
      <c r="C5270" t="s">
        <v>27</v>
      </c>
      <c r="D5270" t="s">
        <v>389</v>
      </c>
      <c r="E5270" t="s">
        <v>713</v>
      </c>
      <c r="F5270" t="s">
        <v>1751</v>
      </c>
    </row>
    <row r="5271" spans="1:6" x14ac:dyDescent="0.25">
      <c r="A5271" t="s">
        <v>8</v>
      </c>
      <c r="B5271" t="s">
        <v>18</v>
      </c>
      <c r="C5271" t="s">
        <v>55</v>
      </c>
      <c r="D5271" t="s">
        <v>347</v>
      </c>
      <c r="E5271" t="s">
        <v>674</v>
      </c>
      <c r="F5271" t="s">
        <v>1485</v>
      </c>
    </row>
    <row r="5272" spans="1:6" x14ac:dyDescent="0.25">
      <c r="A5272" t="s">
        <v>8</v>
      </c>
      <c r="B5272" t="s">
        <v>18</v>
      </c>
      <c r="C5272" t="s">
        <v>125</v>
      </c>
      <c r="D5272" t="s">
        <v>442</v>
      </c>
      <c r="E5272" t="s">
        <v>761</v>
      </c>
      <c r="F5272" t="s">
        <v>1132</v>
      </c>
    </row>
    <row r="5273" spans="1:6" x14ac:dyDescent="0.25">
      <c r="A5273" t="s">
        <v>8</v>
      </c>
      <c r="B5273" t="s">
        <v>18</v>
      </c>
      <c r="C5273" t="s">
        <v>28</v>
      </c>
      <c r="D5273" t="s">
        <v>429</v>
      </c>
      <c r="E5273" t="s">
        <v>748</v>
      </c>
      <c r="F5273" t="s">
        <v>1615</v>
      </c>
    </row>
    <row r="5274" spans="1:6" x14ac:dyDescent="0.25">
      <c r="A5274" t="s">
        <v>8</v>
      </c>
      <c r="B5274" t="s">
        <v>18</v>
      </c>
      <c r="C5274" t="s">
        <v>80</v>
      </c>
      <c r="D5274" t="s">
        <v>335</v>
      </c>
      <c r="E5274" t="s">
        <v>662</v>
      </c>
      <c r="F5274" t="s">
        <v>2546</v>
      </c>
    </row>
    <row r="5275" spans="1:6" x14ac:dyDescent="0.25">
      <c r="A5275" t="s">
        <v>8</v>
      </c>
      <c r="B5275" t="s">
        <v>18</v>
      </c>
      <c r="C5275" t="s">
        <v>53</v>
      </c>
      <c r="D5275" t="s">
        <v>184</v>
      </c>
      <c r="E5275" t="s">
        <v>558</v>
      </c>
      <c r="F5275" t="s">
        <v>915</v>
      </c>
    </row>
    <row r="5276" spans="1:6" x14ac:dyDescent="0.25">
      <c r="A5276" t="s">
        <v>8</v>
      </c>
      <c r="B5276" t="s">
        <v>18</v>
      </c>
      <c r="C5276" t="s">
        <v>59</v>
      </c>
      <c r="D5276" t="s">
        <v>384</v>
      </c>
      <c r="E5276" t="s">
        <v>709</v>
      </c>
      <c r="F5276" t="s">
        <v>2780</v>
      </c>
    </row>
    <row r="5277" spans="1:6" x14ac:dyDescent="0.25">
      <c r="A5277" t="s">
        <v>8</v>
      </c>
      <c r="B5277" t="s">
        <v>18</v>
      </c>
      <c r="C5277" t="s">
        <v>43</v>
      </c>
      <c r="D5277" t="s">
        <v>434</v>
      </c>
      <c r="E5277" t="s">
        <v>753</v>
      </c>
      <c r="F5277" t="s">
        <v>2781</v>
      </c>
    </row>
    <row r="5278" spans="1:6" x14ac:dyDescent="0.25">
      <c r="A5278" t="s">
        <v>8</v>
      </c>
      <c r="B5278" t="s">
        <v>18</v>
      </c>
      <c r="C5278" t="s">
        <v>30</v>
      </c>
      <c r="D5278" t="s">
        <v>349</v>
      </c>
      <c r="E5278" t="s">
        <v>676</v>
      </c>
      <c r="F5278" t="s">
        <v>2782</v>
      </c>
    </row>
    <row r="5279" spans="1:6" x14ac:dyDescent="0.25">
      <c r="A5279" t="s">
        <v>8</v>
      </c>
      <c r="B5279" t="s">
        <v>18</v>
      </c>
      <c r="C5279" t="s">
        <v>53</v>
      </c>
      <c r="D5279" t="s">
        <v>445</v>
      </c>
      <c r="E5279" t="s">
        <v>763</v>
      </c>
      <c r="F5279" t="s">
        <v>1251</v>
      </c>
    </row>
    <row r="5280" spans="1:6" x14ac:dyDescent="0.25">
      <c r="A5280" t="s">
        <v>8</v>
      </c>
      <c r="B5280" t="s">
        <v>18</v>
      </c>
      <c r="C5280" t="s">
        <v>121</v>
      </c>
      <c r="D5280" t="s">
        <v>431</v>
      </c>
      <c r="E5280" t="s">
        <v>750</v>
      </c>
      <c r="F5280" t="s">
        <v>1252</v>
      </c>
    </row>
    <row r="5281" spans="1:6" x14ac:dyDescent="0.25">
      <c r="A5281" t="s">
        <v>8</v>
      </c>
      <c r="B5281" t="s">
        <v>18</v>
      </c>
      <c r="C5281" t="s">
        <v>122</v>
      </c>
      <c r="D5281" t="s">
        <v>437</v>
      </c>
      <c r="E5281" t="s">
        <v>756</v>
      </c>
      <c r="F5281" t="s">
        <v>918</v>
      </c>
    </row>
    <row r="5282" spans="1:6" x14ac:dyDescent="0.25">
      <c r="A5282" t="s">
        <v>8</v>
      </c>
      <c r="B5282" t="s">
        <v>18</v>
      </c>
      <c r="C5282" t="s">
        <v>47</v>
      </c>
      <c r="D5282" t="s">
        <v>467</v>
      </c>
      <c r="E5282" t="s">
        <v>785</v>
      </c>
      <c r="F5282" t="s">
        <v>2183</v>
      </c>
    </row>
    <row r="5283" spans="1:6" x14ac:dyDescent="0.25">
      <c r="A5283" t="s">
        <v>8</v>
      </c>
      <c r="B5283" t="s">
        <v>18</v>
      </c>
      <c r="C5283" t="s">
        <v>60</v>
      </c>
      <c r="D5283" t="s">
        <v>337</v>
      </c>
      <c r="E5283" t="s">
        <v>664</v>
      </c>
      <c r="F5283" t="s">
        <v>963</v>
      </c>
    </row>
    <row r="5284" spans="1:6" x14ac:dyDescent="0.25">
      <c r="A5284" t="s">
        <v>8</v>
      </c>
      <c r="B5284" t="s">
        <v>18</v>
      </c>
      <c r="C5284" t="s">
        <v>34</v>
      </c>
      <c r="D5284" t="s">
        <v>350</v>
      </c>
      <c r="E5284" t="s">
        <v>677</v>
      </c>
      <c r="F5284" t="s">
        <v>2321</v>
      </c>
    </row>
    <row r="5285" spans="1:6" x14ac:dyDescent="0.25">
      <c r="A5285" t="s">
        <v>8</v>
      </c>
      <c r="B5285" t="s">
        <v>18</v>
      </c>
      <c r="C5285" t="s">
        <v>47</v>
      </c>
      <c r="D5285" t="s">
        <v>468</v>
      </c>
      <c r="E5285" t="s">
        <v>786</v>
      </c>
      <c r="F5285" t="s">
        <v>2452</v>
      </c>
    </row>
    <row r="5286" spans="1:6" x14ac:dyDescent="0.25">
      <c r="A5286" t="s">
        <v>8</v>
      </c>
      <c r="B5286" t="s">
        <v>18</v>
      </c>
      <c r="C5286" t="s">
        <v>27</v>
      </c>
      <c r="D5286" t="s">
        <v>323</v>
      </c>
      <c r="E5286" t="s">
        <v>652</v>
      </c>
      <c r="F5286" t="s">
        <v>2322</v>
      </c>
    </row>
    <row r="5287" spans="1:6" x14ac:dyDescent="0.25">
      <c r="A5287" t="s">
        <v>8</v>
      </c>
      <c r="B5287" t="s">
        <v>18</v>
      </c>
      <c r="C5287" t="s">
        <v>24</v>
      </c>
      <c r="D5287" t="s">
        <v>168</v>
      </c>
      <c r="E5287" t="s">
        <v>544</v>
      </c>
      <c r="F5287" t="s">
        <v>1076</v>
      </c>
    </row>
    <row r="5288" spans="1:6" x14ac:dyDescent="0.25">
      <c r="A5288" t="s">
        <v>8</v>
      </c>
      <c r="B5288" t="s">
        <v>18</v>
      </c>
      <c r="C5288" t="s">
        <v>26</v>
      </c>
      <c r="D5288" t="s">
        <v>469</v>
      </c>
      <c r="E5288" t="s">
        <v>787</v>
      </c>
      <c r="F5288" t="s">
        <v>964</v>
      </c>
    </row>
    <row r="5289" spans="1:6" x14ac:dyDescent="0.25">
      <c r="A5289" t="s">
        <v>8</v>
      </c>
      <c r="B5289" t="s">
        <v>18</v>
      </c>
      <c r="C5289" t="s">
        <v>38</v>
      </c>
      <c r="D5289" t="s">
        <v>188</v>
      </c>
      <c r="E5289" t="s">
        <v>562</v>
      </c>
      <c r="F5289" t="s">
        <v>2040</v>
      </c>
    </row>
    <row r="5290" spans="1:6" x14ac:dyDescent="0.25">
      <c r="A5290" t="s">
        <v>8</v>
      </c>
      <c r="B5290" t="s">
        <v>18</v>
      </c>
      <c r="C5290" t="s">
        <v>55</v>
      </c>
      <c r="D5290" t="s">
        <v>359</v>
      </c>
      <c r="E5290" t="s">
        <v>686</v>
      </c>
      <c r="F5290" t="s">
        <v>2783</v>
      </c>
    </row>
    <row r="5291" spans="1:6" x14ac:dyDescent="0.25">
      <c r="A5291" t="s">
        <v>8</v>
      </c>
      <c r="B5291" t="s">
        <v>18</v>
      </c>
      <c r="C5291" t="s">
        <v>105</v>
      </c>
      <c r="D5291" t="s">
        <v>418</v>
      </c>
      <c r="E5291" t="s">
        <v>739</v>
      </c>
      <c r="F5291" t="s">
        <v>1431</v>
      </c>
    </row>
    <row r="5292" spans="1:6" x14ac:dyDescent="0.25">
      <c r="A5292" t="s">
        <v>8</v>
      </c>
      <c r="B5292" t="s">
        <v>18</v>
      </c>
      <c r="C5292" t="s">
        <v>35</v>
      </c>
      <c r="D5292" t="s">
        <v>470</v>
      </c>
      <c r="E5292" t="s">
        <v>788</v>
      </c>
      <c r="F5292" t="s">
        <v>1081</v>
      </c>
    </row>
    <row r="5293" spans="1:6" x14ac:dyDescent="0.25">
      <c r="A5293" t="s">
        <v>8</v>
      </c>
      <c r="B5293" t="s">
        <v>18</v>
      </c>
      <c r="C5293" t="s">
        <v>105</v>
      </c>
      <c r="D5293" t="s">
        <v>368</v>
      </c>
      <c r="E5293" t="s">
        <v>694</v>
      </c>
      <c r="F5293" t="s">
        <v>968</v>
      </c>
    </row>
    <row r="5294" spans="1:6" x14ac:dyDescent="0.25">
      <c r="A5294" t="s">
        <v>8</v>
      </c>
      <c r="B5294" t="s">
        <v>18</v>
      </c>
      <c r="C5294" t="s">
        <v>53</v>
      </c>
      <c r="D5294" t="s">
        <v>409</v>
      </c>
      <c r="E5294" t="s">
        <v>732</v>
      </c>
      <c r="F5294" t="s">
        <v>1206</v>
      </c>
    </row>
    <row r="5295" spans="1:6" x14ac:dyDescent="0.25">
      <c r="A5295" t="s">
        <v>8</v>
      </c>
      <c r="B5295" t="s">
        <v>18</v>
      </c>
      <c r="C5295" t="s">
        <v>80</v>
      </c>
      <c r="D5295" t="s">
        <v>268</v>
      </c>
      <c r="E5295" t="s">
        <v>605</v>
      </c>
      <c r="F5295" t="s">
        <v>1085</v>
      </c>
    </row>
    <row r="5296" spans="1:6" x14ac:dyDescent="0.25">
      <c r="A5296" t="s">
        <v>8</v>
      </c>
      <c r="B5296" t="s">
        <v>18</v>
      </c>
      <c r="C5296" t="s">
        <v>55</v>
      </c>
      <c r="D5296" t="s">
        <v>453</v>
      </c>
      <c r="E5296" t="s">
        <v>771</v>
      </c>
      <c r="F5296" t="s">
        <v>1705</v>
      </c>
    </row>
    <row r="5297" spans="1:6" x14ac:dyDescent="0.25">
      <c r="A5297" t="s">
        <v>8</v>
      </c>
      <c r="B5297" t="s">
        <v>18</v>
      </c>
      <c r="C5297" t="s">
        <v>22</v>
      </c>
      <c r="D5297" t="s">
        <v>471</v>
      </c>
      <c r="E5297" t="s">
        <v>789</v>
      </c>
      <c r="F5297" t="s">
        <v>1266</v>
      </c>
    </row>
    <row r="5298" spans="1:6" x14ac:dyDescent="0.25">
      <c r="A5298" t="s">
        <v>8</v>
      </c>
      <c r="B5298" t="s">
        <v>18</v>
      </c>
      <c r="C5298" t="s">
        <v>109</v>
      </c>
      <c r="D5298" t="s">
        <v>420</v>
      </c>
      <c r="E5298" t="s">
        <v>741</v>
      </c>
      <c r="F5298" t="s">
        <v>2323</v>
      </c>
    </row>
    <row r="5299" spans="1:6" x14ac:dyDescent="0.25">
      <c r="A5299" t="s">
        <v>8</v>
      </c>
      <c r="B5299" t="s">
        <v>18</v>
      </c>
      <c r="C5299" t="s">
        <v>59</v>
      </c>
      <c r="D5299" t="s">
        <v>285</v>
      </c>
      <c r="E5299" t="s">
        <v>619</v>
      </c>
      <c r="F5299" t="s">
        <v>1086</v>
      </c>
    </row>
    <row r="5300" spans="1:6" x14ac:dyDescent="0.25">
      <c r="A5300" t="s">
        <v>8</v>
      </c>
      <c r="B5300" t="s">
        <v>18</v>
      </c>
      <c r="C5300" t="s">
        <v>39</v>
      </c>
      <c r="D5300" t="s">
        <v>411</v>
      </c>
      <c r="E5300" t="s">
        <v>734</v>
      </c>
      <c r="F5300" t="s">
        <v>925</v>
      </c>
    </row>
    <row r="5301" spans="1:6" x14ac:dyDescent="0.25">
      <c r="A5301" t="s">
        <v>8</v>
      </c>
      <c r="B5301" t="s">
        <v>18</v>
      </c>
      <c r="C5301" t="s">
        <v>45</v>
      </c>
      <c r="D5301" t="s">
        <v>170</v>
      </c>
      <c r="E5301" t="s">
        <v>546</v>
      </c>
      <c r="F5301" t="s">
        <v>1436</v>
      </c>
    </row>
    <row r="5302" spans="1:6" x14ac:dyDescent="0.25">
      <c r="A5302" t="s">
        <v>8</v>
      </c>
      <c r="B5302" t="s">
        <v>18</v>
      </c>
      <c r="C5302" t="s">
        <v>85</v>
      </c>
      <c r="D5302" t="s">
        <v>351</v>
      </c>
      <c r="E5302" t="s">
        <v>678</v>
      </c>
      <c r="F5302" t="s">
        <v>1376</v>
      </c>
    </row>
    <row r="5303" spans="1:6" x14ac:dyDescent="0.25">
      <c r="A5303" t="s">
        <v>8</v>
      </c>
      <c r="B5303" t="s">
        <v>18</v>
      </c>
      <c r="C5303" t="s">
        <v>33</v>
      </c>
      <c r="D5303" t="s">
        <v>405</v>
      </c>
      <c r="E5303" t="s">
        <v>728</v>
      </c>
      <c r="F5303" t="s">
        <v>1149</v>
      </c>
    </row>
    <row r="5304" spans="1:6" x14ac:dyDescent="0.25">
      <c r="A5304" t="s">
        <v>8</v>
      </c>
      <c r="B5304" t="s">
        <v>18</v>
      </c>
      <c r="C5304" t="s">
        <v>99</v>
      </c>
      <c r="D5304" t="s">
        <v>446</v>
      </c>
      <c r="E5304" t="s">
        <v>764</v>
      </c>
      <c r="F5304" t="s">
        <v>1269</v>
      </c>
    </row>
    <row r="5305" spans="1:6" x14ac:dyDescent="0.25">
      <c r="A5305" t="s">
        <v>8</v>
      </c>
      <c r="B5305" t="s">
        <v>18</v>
      </c>
      <c r="C5305" t="s">
        <v>27</v>
      </c>
      <c r="D5305" t="s">
        <v>151</v>
      </c>
      <c r="E5305" t="s">
        <v>528</v>
      </c>
      <c r="F5305" t="s">
        <v>1269</v>
      </c>
    </row>
    <row r="5306" spans="1:6" x14ac:dyDescent="0.25">
      <c r="A5306" t="s">
        <v>8</v>
      </c>
      <c r="B5306" t="s">
        <v>18</v>
      </c>
      <c r="C5306" t="s">
        <v>58</v>
      </c>
      <c r="D5306" t="s">
        <v>417</v>
      </c>
      <c r="E5306" t="s">
        <v>738</v>
      </c>
      <c r="F5306" t="s">
        <v>1618</v>
      </c>
    </row>
    <row r="5307" spans="1:6" x14ac:dyDescent="0.25">
      <c r="A5307" t="s">
        <v>8</v>
      </c>
      <c r="B5307" t="s">
        <v>18</v>
      </c>
      <c r="C5307" t="s">
        <v>114</v>
      </c>
      <c r="D5307" t="s">
        <v>404</v>
      </c>
      <c r="E5307" t="s">
        <v>727</v>
      </c>
      <c r="F5307" t="s">
        <v>881</v>
      </c>
    </row>
    <row r="5308" spans="1:6" x14ac:dyDescent="0.25">
      <c r="A5308" t="s">
        <v>8</v>
      </c>
      <c r="B5308" t="s">
        <v>18</v>
      </c>
      <c r="C5308" t="s">
        <v>116</v>
      </c>
      <c r="D5308" t="s">
        <v>414</v>
      </c>
      <c r="E5308" t="s">
        <v>542</v>
      </c>
      <c r="F5308" t="s">
        <v>881</v>
      </c>
    </row>
    <row r="5309" spans="1:6" x14ac:dyDescent="0.25">
      <c r="A5309" t="s">
        <v>8</v>
      </c>
      <c r="B5309" t="s">
        <v>18</v>
      </c>
      <c r="C5309" t="s">
        <v>45</v>
      </c>
      <c r="D5309" t="s">
        <v>378</v>
      </c>
      <c r="E5309" t="s">
        <v>704</v>
      </c>
      <c r="F5309" t="s">
        <v>976</v>
      </c>
    </row>
    <row r="5310" spans="1:6" x14ac:dyDescent="0.25">
      <c r="A5310" t="s">
        <v>8</v>
      </c>
      <c r="B5310" t="s">
        <v>18</v>
      </c>
      <c r="C5310" t="s">
        <v>39</v>
      </c>
      <c r="D5310" t="s">
        <v>240</v>
      </c>
      <c r="E5310" t="s">
        <v>593</v>
      </c>
      <c r="F5310" t="s">
        <v>976</v>
      </c>
    </row>
    <row r="5311" spans="1:6" x14ac:dyDescent="0.25">
      <c r="A5311" t="s">
        <v>8</v>
      </c>
      <c r="B5311" t="s">
        <v>18</v>
      </c>
      <c r="C5311" t="s">
        <v>37</v>
      </c>
      <c r="D5311" t="s">
        <v>406</v>
      </c>
      <c r="E5311" t="s">
        <v>729</v>
      </c>
      <c r="F5311" t="s">
        <v>1270</v>
      </c>
    </row>
    <row r="5312" spans="1:6" x14ac:dyDescent="0.25">
      <c r="A5312" t="s">
        <v>8</v>
      </c>
      <c r="B5312" t="s">
        <v>18</v>
      </c>
      <c r="C5312" t="s">
        <v>63</v>
      </c>
      <c r="D5312" t="s">
        <v>214</v>
      </c>
      <c r="E5312" t="s">
        <v>583</v>
      </c>
      <c r="F5312" t="s">
        <v>886</v>
      </c>
    </row>
    <row r="5313" spans="1:6" x14ac:dyDescent="0.25">
      <c r="A5313" t="s">
        <v>8</v>
      </c>
      <c r="B5313" t="s">
        <v>18</v>
      </c>
      <c r="C5313" t="s">
        <v>32</v>
      </c>
      <c r="D5313" t="s">
        <v>150</v>
      </c>
      <c r="E5313" t="s">
        <v>527</v>
      </c>
      <c r="F5313" t="s">
        <v>1030</v>
      </c>
    </row>
    <row r="5314" spans="1:6" x14ac:dyDescent="0.25">
      <c r="A5314" t="s">
        <v>8</v>
      </c>
      <c r="B5314" t="s">
        <v>18</v>
      </c>
      <c r="C5314" t="s">
        <v>55</v>
      </c>
      <c r="D5314" t="s">
        <v>308</v>
      </c>
      <c r="E5314" t="s">
        <v>640</v>
      </c>
      <c r="F5314" t="s">
        <v>1663</v>
      </c>
    </row>
    <row r="5315" spans="1:6" x14ac:dyDescent="0.25">
      <c r="A5315" t="s">
        <v>8</v>
      </c>
      <c r="B5315" t="s">
        <v>18</v>
      </c>
      <c r="C5315" t="s">
        <v>36</v>
      </c>
      <c r="D5315" t="s">
        <v>422</v>
      </c>
      <c r="E5315" t="s">
        <v>742</v>
      </c>
      <c r="F5315" t="s">
        <v>931</v>
      </c>
    </row>
    <row r="5316" spans="1:6" x14ac:dyDescent="0.25">
      <c r="A5316" t="s">
        <v>8</v>
      </c>
      <c r="B5316" t="s">
        <v>18</v>
      </c>
      <c r="C5316" t="s">
        <v>55</v>
      </c>
      <c r="D5316" t="s">
        <v>186</v>
      </c>
      <c r="E5316" t="s">
        <v>560</v>
      </c>
      <c r="F5316" t="s">
        <v>932</v>
      </c>
    </row>
    <row r="5317" spans="1:6" x14ac:dyDescent="0.25">
      <c r="A5317" t="s">
        <v>8</v>
      </c>
      <c r="B5317" t="s">
        <v>18</v>
      </c>
      <c r="C5317" t="s">
        <v>45</v>
      </c>
      <c r="D5317" t="s">
        <v>379</v>
      </c>
      <c r="E5317" t="s">
        <v>705</v>
      </c>
      <c r="F5317" t="s">
        <v>932</v>
      </c>
    </row>
    <row r="5318" spans="1:6" x14ac:dyDescent="0.25">
      <c r="A5318" t="s">
        <v>8</v>
      </c>
      <c r="B5318" t="s">
        <v>18</v>
      </c>
      <c r="C5318" t="s">
        <v>117</v>
      </c>
      <c r="D5318" t="s">
        <v>412</v>
      </c>
      <c r="E5318" t="s">
        <v>735</v>
      </c>
      <c r="F5318" t="s">
        <v>1216</v>
      </c>
    </row>
    <row r="5319" spans="1:6" x14ac:dyDescent="0.25">
      <c r="A5319" t="s">
        <v>8</v>
      </c>
      <c r="B5319" t="s">
        <v>18</v>
      </c>
      <c r="C5319" t="s">
        <v>28</v>
      </c>
      <c r="D5319" t="s">
        <v>425</v>
      </c>
      <c r="E5319" t="s">
        <v>744</v>
      </c>
      <c r="F5319" t="s">
        <v>892</v>
      </c>
    </row>
    <row r="5320" spans="1:6" x14ac:dyDescent="0.25">
      <c r="A5320" t="s">
        <v>8</v>
      </c>
      <c r="B5320" t="s">
        <v>18</v>
      </c>
      <c r="C5320" t="s">
        <v>28</v>
      </c>
      <c r="D5320" t="s">
        <v>382</v>
      </c>
      <c r="E5320" t="s">
        <v>707</v>
      </c>
      <c r="F5320" t="s">
        <v>893</v>
      </c>
    </row>
    <row r="5321" spans="1:6" x14ac:dyDescent="0.25">
      <c r="A5321" t="s">
        <v>8</v>
      </c>
      <c r="B5321" t="s">
        <v>18</v>
      </c>
      <c r="C5321" t="s">
        <v>118</v>
      </c>
      <c r="D5321" t="s">
        <v>416</v>
      </c>
      <c r="E5321" t="s">
        <v>737</v>
      </c>
      <c r="F5321" t="s">
        <v>893</v>
      </c>
    </row>
    <row r="5322" spans="1:6" x14ac:dyDescent="0.25">
      <c r="A5322" t="s">
        <v>8</v>
      </c>
      <c r="B5322" t="s">
        <v>18</v>
      </c>
      <c r="C5322" t="s">
        <v>120</v>
      </c>
      <c r="D5322" t="s">
        <v>423</v>
      </c>
      <c r="E5322" t="s">
        <v>743</v>
      </c>
      <c r="F5322" t="s">
        <v>897</v>
      </c>
    </row>
    <row r="5323" spans="1:6" x14ac:dyDescent="0.25">
      <c r="A5323" t="s">
        <v>8</v>
      </c>
      <c r="B5323" t="s">
        <v>18</v>
      </c>
      <c r="C5323" t="s">
        <v>67</v>
      </c>
      <c r="D5323" t="s">
        <v>301</v>
      </c>
      <c r="E5323" t="s">
        <v>634</v>
      </c>
      <c r="F5323" t="s">
        <v>21</v>
      </c>
    </row>
    <row r="5324" spans="1:6" x14ac:dyDescent="0.25">
      <c r="A5324" t="s">
        <v>8</v>
      </c>
      <c r="B5324" t="s">
        <v>18</v>
      </c>
      <c r="C5324" t="s">
        <v>60</v>
      </c>
      <c r="D5324" t="s">
        <v>419</v>
      </c>
      <c r="E5324" t="s">
        <v>740</v>
      </c>
      <c r="F5324" t="s">
        <v>21</v>
      </c>
    </row>
    <row r="5325" spans="1:6" x14ac:dyDescent="0.25">
      <c r="A5325" t="s">
        <v>8</v>
      </c>
      <c r="B5325" t="s">
        <v>18</v>
      </c>
      <c r="C5325" t="s">
        <v>126</v>
      </c>
      <c r="D5325" t="s">
        <v>447</v>
      </c>
      <c r="E5325" t="s">
        <v>765</v>
      </c>
      <c r="F5325" t="s">
        <v>19</v>
      </c>
    </row>
    <row r="5326" spans="1:6" x14ac:dyDescent="0.25">
      <c r="A5326" t="s">
        <v>8</v>
      </c>
      <c r="B5326" t="s">
        <v>18</v>
      </c>
      <c r="C5326" t="s">
        <v>50</v>
      </c>
      <c r="D5326" t="s">
        <v>325</v>
      </c>
      <c r="E5326" t="s">
        <v>654</v>
      </c>
      <c r="F5326" t="s">
        <v>899</v>
      </c>
    </row>
    <row r="5327" spans="1:6" x14ac:dyDescent="0.25">
      <c r="A5327" t="s">
        <v>8</v>
      </c>
      <c r="B5327" t="s">
        <v>18</v>
      </c>
      <c r="C5327" t="s">
        <v>107</v>
      </c>
      <c r="D5327" t="s">
        <v>376</v>
      </c>
      <c r="E5327" t="s">
        <v>702</v>
      </c>
      <c r="F5327" t="s">
        <v>899</v>
      </c>
    </row>
    <row r="5328" spans="1:6" x14ac:dyDescent="0.25">
      <c r="A5328" t="s">
        <v>8</v>
      </c>
      <c r="B5328" t="s">
        <v>18</v>
      </c>
      <c r="C5328" t="s">
        <v>73</v>
      </c>
      <c r="D5328" t="s">
        <v>413</v>
      </c>
      <c r="E5328" t="s">
        <v>736</v>
      </c>
      <c r="F5328" t="s">
        <v>900</v>
      </c>
    </row>
    <row r="5329" spans="1:6" x14ac:dyDescent="0.25">
      <c r="A5329" t="s">
        <v>8</v>
      </c>
      <c r="B5329" t="s">
        <v>18</v>
      </c>
      <c r="C5329" t="s">
        <v>33</v>
      </c>
      <c r="D5329" t="s">
        <v>153</v>
      </c>
      <c r="E5329" t="s">
        <v>530</v>
      </c>
      <c r="F5329" t="s">
        <v>982</v>
      </c>
    </row>
    <row r="5330" spans="1:6" x14ac:dyDescent="0.25">
      <c r="A5330" t="s">
        <v>8</v>
      </c>
      <c r="B5330" t="s">
        <v>18</v>
      </c>
      <c r="C5330" t="s">
        <v>56</v>
      </c>
      <c r="D5330" t="s">
        <v>410</v>
      </c>
      <c r="E5330" t="s">
        <v>733</v>
      </c>
      <c r="F5330" t="s">
        <v>982</v>
      </c>
    </row>
    <row r="5331" spans="1:6" x14ac:dyDescent="0.25">
      <c r="A5331" t="s">
        <v>8</v>
      </c>
      <c r="B5331" t="s">
        <v>18</v>
      </c>
      <c r="C5331" t="s">
        <v>28</v>
      </c>
      <c r="D5331" t="s">
        <v>363</v>
      </c>
      <c r="E5331" t="s">
        <v>521</v>
      </c>
      <c r="F5331" t="s">
        <v>902</v>
      </c>
    </row>
    <row r="5332" spans="1:6" x14ac:dyDescent="0.25">
      <c r="A5332" t="s">
        <v>8</v>
      </c>
      <c r="B5332" t="s">
        <v>18</v>
      </c>
      <c r="C5332" t="s">
        <v>86</v>
      </c>
      <c r="D5332" t="s">
        <v>287</v>
      </c>
      <c r="E5332" t="s">
        <v>621</v>
      </c>
      <c r="F5332" t="s">
        <v>904</v>
      </c>
    </row>
    <row r="5333" spans="1:6" x14ac:dyDescent="0.25">
      <c r="A5333" t="s">
        <v>8</v>
      </c>
      <c r="B5333" t="s">
        <v>18</v>
      </c>
      <c r="C5333" t="s">
        <v>87</v>
      </c>
      <c r="D5333" t="s">
        <v>295</v>
      </c>
      <c r="E5333" t="s">
        <v>628</v>
      </c>
      <c r="F5333" t="s">
        <v>904</v>
      </c>
    </row>
    <row r="5334" spans="1:6" x14ac:dyDescent="0.25">
      <c r="A5334" t="s">
        <v>8</v>
      </c>
      <c r="B5334" t="s">
        <v>18</v>
      </c>
      <c r="C5334" t="s">
        <v>49</v>
      </c>
      <c r="D5334" t="s">
        <v>257</v>
      </c>
      <c r="E5334" t="s">
        <v>601</v>
      </c>
      <c r="F5334" t="s">
        <v>904</v>
      </c>
    </row>
    <row r="5335" spans="1:6" x14ac:dyDescent="0.25">
      <c r="A5335" t="s">
        <v>8</v>
      </c>
      <c r="B5335" t="s">
        <v>18</v>
      </c>
      <c r="C5335" t="s">
        <v>22</v>
      </c>
      <c r="D5335" t="s">
        <v>189</v>
      </c>
      <c r="E5335" t="s">
        <v>563</v>
      </c>
      <c r="F5335" t="s">
        <v>905</v>
      </c>
    </row>
    <row r="5336" spans="1:6" x14ac:dyDescent="0.25">
      <c r="A5336" t="s">
        <v>8</v>
      </c>
      <c r="B5336" t="s">
        <v>18</v>
      </c>
      <c r="C5336" t="s">
        <v>33</v>
      </c>
      <c r="D5336" t="s">
        <v>286</v>
      </c>
      <c r="E5336" t="s">
        <v>620</v>
      </c>
      <c r="F5336" t="s">
        <v>906</v>
      </c>
    </row>
    <row r="5337" spans="1:6" x14ac:dyDescent="0.25">
      <c r="A5337" t="s">
        <v>8</v>
      </c>
      <c r="B5337" t="s">
        <v>19</v>
      </c>
      <c r="C5337" t="s">
        <v>27</v>
      </c>
      <c r="D5337" t="s">
        <v>386</v>
      </c>
      <c r="E5337" t="s">
        <v>711</v>
      </c>
      <c r="F5337" t="s">
        <v>2784</v>
      </c>
    </row>
    <row r="5338" spans="1:6" x14ac:dyDescent="0.25">
      <c r="A5338" t="s">
        <v>8</v>
      </c>
      <c r="B5338" t="s">
        <v>19</v>
      </c>
      <c r="C5338" t="s">
        <v>29</v>
      </c>
      <c r="D5338" t="s">
        <v>290</v>
      </c>
      <c r="E5338" t="s">
        <v>623</v>
      </c>
      <c r="F5338" t="s">
        <v>2785</v>
      </c>
    </row>
    <row r="5339" spans="1:6" x14ac:dyDescent="0.25">
      <c r="A5339" t="s">
        <v>8</v>
      </c>
      <c r="B5339" t="s">
        <v>19</v>
      </c>
      <c r="C5339" t="s">
        <v>83</v>
      </c>
      <c r="D5339" t="s">
        <v>322</v>
      </c>
      <c r="E5339" t="s">
        <v>651</v>
      </c>
      <c r="F5339" t="s">
        <v>2786</v>
      </c>
    </row>
    <row r="5340" spans="1:6" x14ac:dyDescent="0.25">
      <c r="A5340" t="s">
        <v>8</v>
      </c>
      <c r="B5340" t="s">
        <v>19</v>
      </c>
      <c r="C5340" t="s">
        <v>27</v>
      </c>
      <c r="D5340" t="s">
        <v>385</v>
      </c>
      <c r="E5340" t="s">
        <v>710</v>
      </c>
      <c r="F5340" t="s">
        <v>2787</v>
      </c>
    </row>
    <row r="5341" spans="1:6" x14ac:dyDescent="0.25">
      <c r="A5341" t="s">
        <v>8</v>
      </c>
      <c r="B5341" t="s">
        <v>19</v>
      </c>
      <c r="C5341" t="s">
        <v>27</v>
      </c>
      <c r="D5341" t="s">
        <v>291</v>
      </c>
      <c r="E5341" t="s">
        <v>624</v>
      </c>
      <c r="F5341" t="s">
        <v>2788</v>
      </c>
    </row>
    <row r="5342" spans="1:6" x14ac:dyDescent="0.25">
      <c r="A5342" t="s">
        <v>8</v>
      </c>
      <c r="B5342" t="s">
        <v>19</v>
      </c>
      <c r="C5342" t="s">
        <v>83</v>
      </c>
      <c r="D5342" t="s">
        <v>281</v>
      </c>
      <c r="E5342" t="s">
        <v>615</v>
      </c>
      <c r="F5342" t="s">
        <v>2789</v>
      </c>
    </row>
    <row r="5343" spans="1:6" x14ac:dyDescent="0.25">
      <c r="A5343" t="s">
        <v>8</v>
      </c>
      <c r="B5343" t="s">
        <v>19</v>
      </c>
      <c r="C5343" t="s">
        <v>27</v>
      </c>
      <c r="D5343" t="s">
        <v>393</v>
      </c>
      <c r="E5343" t="s">
        <v>717</v>
      </c>
      <c r="F5343" t="s">
        <v>2790</v>
      </c>
    </row>
    <row r="5344" spans="1:6" x14ac:dyDescent="0.25">
      <c r="A5344" t="s">
        <v>8</v>
      </c>
      <c r="B5344" t="s">
        <v>19</v>
      </c>
      <c r="C5344" t="s">
        <v>27</v>
      </c>
      <c r="D5344" t="s">
        <v>357</v>
      </c>
      <c r="E5344" t="s">
        <v>684</v>
      </c>
      <c r="F5344" t="s">
        <v>2791</v>
      </c>
    </row>
    <row r="5345" spans="1:6" x14ac:dyDescent="0.25">
      <c r="A5345" t="s">
        <v>8</v>
      </c>
      <c r="B5345" t="s">
        <v>19</v>
      </c>
      <c r="C5345" t="s">
        <v>27</v>
      </c>
      <c r="D5345" t="s">
        <v>152</v>
      </c>
      <c r="E5345" t="s">
        <v>529</v>
      </c>
      <c r="F5345" t="s">
        <v>2792</v>
      </c>
    </row>
    <row r="5346" spans="1:6" x14ac:dyDescent="0.25">
      <c r="A5346" t="s">
        <v>8</v>
      </c>
      <c r="B5346" t="s">
        <v>19</v>
      </c>
      <c r="C5346" t="s">
        <v>34</v>
      </c>
      <c r="D5346" t="s">
        <v>435</v>
      </c>
      <c r="E5346" t="s">
        <v>754</v>
      </c>
      <c r="F5346" t="s">
        <v>2793</v>
      </c>
    </row>
    <row r="5347" spans="1:6" x14ac:dyDescent="0.25">
      <c r="A5347" t="s">
        <v>8</v>
      </c>
      <c r="B5347" t="s">
        <v>19</v>
      </c>
      <c r="C5347" t="s">
        <v>41</v>
      </c>
      <c r="D5347" t="s">
        <v>333</v>
      </c>
      <c r="E5347" t="s">
        <v>660</v>
      </c>
      <c r="F5347" t="s">
        <v>2794</v>
      </c>
    </row>
    <row r="5348" spans="1:6" x14ac:dyDescent="0.25">
      <c r="A5348" t="s">
        <v>8</v>
      </c>
      <c r="B5348" t="s">
        <v>19</v>
      </c>
      <c r="C5348" t="s">
        <v>84</v>
      </c>
      <c r="D5348" t="s">
        <v>360</v>
      </c>
      <c r="E5348" t="s">
        <v>687</v>
      </c>
      <c r="F5348" t="s">
        <v>2795</v>
      </c>
    </row>
    <row r="5349" spans="1:6" x14ac:dyDescent="0.25">
      <c r="A5349" t="s">
        <v>8</v>
      </c>
      <c r="B5349" t="s">
        <v>19</v>
      </c>
      <c r="C5349" t="s">
        <v>27</v>
      </c>
      <c r="D5349" t="s">
        <v>454</v>
      </c>
      <c r="E5349" t="s">
        <v>772</v>
      </c>
      <c r="F5349" t="s">
        <v>2709</v>
      </c>
    </row>
    <row r="5350" spans="1:6" x14ac:dyDescent="0.25">
      <c r="A5350" t="s">
        <v>8</v>
      </c>
      <c r="B5350" t="s">
        <v>19</v>
      </c>
      <c r="C5350" t="s">
        <v>110</v>
      </c>
      <c r="D5350" t="s">
        <v>388</v>
      </c>
      <c r="E5350" t="s">
        <v>712</v>
      </c>
      <c r="F5350" t="s">
        <v>2796</v>
      </c>
    </row>
    <row r="5351" spans="1:6" x14ac:dyDescent="0.25">
      <c r="A5351" t="s">
        <v>8</v>
      </c>
      <c r="B5351" t="s">
        <v>19</v>
      </c>
      <c r="C5351" t="s">
        <v>106</v>
      </c>
      <c r="D5351" t="s">
        <v>372</v>
      </c>
      <c r="E5351" t="s">
        <v>698</v>
      </c>
      <c r="F5351" t="s">
        <v>2797</v>
      </c>
    </row>
    <row r="5352" spans="1:6" x14ac:dyDescent="0.25">
      <c r="A5352" t="s">
        <v>8</v>
      </c>
      <c r="B5352" t="s">
        <v>19</v>
      </c>
      <c r="C5352" t="s">
        <v>48</v>
      </c>
      <c r="D5352" t="s">
        <v>176</v>
      </c>
      <c r="E5352" t="s">
        <v>552</v>
      </c>
      <c r="F5352" t="s">
        <v>2798</v>
      </c>
    </row>
    <row r="5353" spans="1:6" x14ac:dyDescent="0.25">
      <c r="A5353" t="s">
        <v>8</v>
      </c>
      <c r="B5353" t="s">
        <v>19</v>
      </c>
      <c r="C5353" t="s">
        <v>50</v>
      </c>
      <c r="D5353" t="s">
        <v>244</v>
      </c>
      <c r="E5353" t="s">
        <v>596</v>
      </c>
      <c r="F5353" t="s">
        <v>2799</v>
      </c>
    </row>
    <row r="5354" spans="1:6" x14ac:dyDescent="0.25">
      <c r="A5354" t="s">
        <v>8</v>
      </c>
      <c r="B5354" t="s">
        <v>19</v>
      </c>
      <c r="C5354" t="s">
        <v>81</v>
      </c>
      <c r="D5354" t="s">
        <v>458</v>
      </c>
      <c r="E5354" t="s">
        <v>776</v>
      </c>
      <c r="F5354" t="s">
        <v>2800</v>
      </c>
    </row>
    <row r="5355" spans="1:6" x14ac:dyDescent="0.25">
      <c r="A5355" t="s">
        <v>8</v>
      </c>
      <c r="B5355" t="s">
        <v>19</v>
      </c>
      <c r="C5355" t="s">
        <v>27</v>
      </c>
      <c r="D5355" t="s">
        <v>427</v>
      </c>
      <c r="E5355" t="s">
        <v>746</v>
      </c>
      <c r="F5355" t="s">
        <v>2801</v>
      </c>
    </row>
    <row r="5356" spans="1:6" x14ac:dyDescent="0.25">
      <c r="A5356" t="s">
        <v>8</v>
      </c>
      <c r="B5356" t="s">
        <v>19</v>
      </c>
      <c r="C5356" t="s">
        <v>22</v>
      </c>
      <c r="D5356" t="s">
        <v>444</v>
      </c>
      <c r="E5356" t="s">
        <v>762</v>
      </c>
      <c r="F5356" t="s">
        <v>2802</v>
      </c>
    </row>
    <row r="5357" spans="1:6" x14ac:dyDescent="0.25">
      <c r="A5357" t="s">
        <v>8</v>
      </c>
      <c r="B5357" t="s">
        <v>19</v>
      </c>
      <c r="C5357" t="s">
        <v>50</v>
      </c>
      <c r="D5357" t="s">
        <v>381</v>
      </c>
      <c r="E5357" t="s">
        <v>706</v>
      </c>
      <c r="F5357" t="s">
        <v>2803</v>
      </c>
    </row>
    <row r="5358" spans="1:6" x14ac:dyDescent="0.25">
      <c r="A5358" t="s">
        <v>8</v>
      </c>
      <c r="B5358" t="s">
        <v>19</v>
      </c>
      <c r="C5358" t="s">
        <v>113</v>
      </c>
      <c r="D5358" t="s">
        <v>402</v>
      </c>
      <c r="E5358" t="s">
        <v>725</v>
      </c>
      <c r="F5358" t="s">
        <v>2804</v>
      </c>
    </row>
    <row r="5359" spans="1:6" x14ac:dyDescent="0.25">
      <c r="A5359" t="s">
        <v>8</v>
      </c>
      <c r="B5359" t="s">
        <v>19</v>
      </c>
      <c r="C5359" t="s">
        <v>84</v>
      </c>
      <c r="D5359" t="s">
        <v>284</v>
      </c>
      <c r="E5359" t="s">
        <v>618</v>
      </c>
      <c r="F5359" t="s">
        <v>2805</v>
      </c>
    </row>
    <row r="5360" spans="1:6" x14ac:dyDescent="0.25">
      <c r="A5360" t="s">
        <v>8</v>
      </c>
      <c r="B5360" t="s">
        <v>19</v>
      </c>
      <c r="C5360" t="s">
        <v>47</v>
      </c>
      <c r="D5360" t="s">
        <v>173</v>
      </c>
      <c r="E5360" t="s">
        <v>549</v>
      </c>
      <c r="F5360" t="s">
        <v>2806</v>
      </c>
    </row>
    <row r="5361" spans="1:6" x14ac:dyDescent="0.25">
      <c r="A5361" t="s">
        <v>8</v>
      </c>
      <c r="B5361" t="s">
        <v>19</v>
      </c>
      <c r="C5361" t="s">
        <v>51</v>
      </c>
      <c r="D5361" t="s">
        <v>181</v>
      </c>
      <c r="E5361" t="s">
        <v>556</v>
      </c>
      <c r="F5361" t="s">
        <v>2807</v>
      </c>
    </row>
    <row r="5362" spans="1:6" x14ac:dyDescent="0.25">
      <c r="A5362" t="s">
        <v>8</v>
      </c>
      <c r="B5362" t="s">
        <v>19</v>
      </c>
      <c r="C5362" t="s">
        <v>113</v>
      </c>
      <c r="D5362" t="s">
        <v>449</v>
      </c>
      <c r="E5362" t="s">
        <v>767</v>
      </c>
      <c r="F5362" t="s">
        <v>2808</v>
      </c>
    </row>
    <row r="5363" spans="1:6" x14ac:dyDescent="0.25">
      <c r="A5363" t="s">
        <v>8</v>
      </c>
      <c r="B5363" t="s">
        <v>19</v>
      </c>
      <c r="C5363" t="s">
        <v>31</v>
      </c>
      <c r="D5363" t="s">
        <v>313</v>
      </c>
      <c r="E5363" t="s">
        <v>533</v>
      </c>
      <c r="F5363" t="s">
        <v>2809</v>
      </c>
    </row>
    <row r="5364" spans="1:6" x14ac:dyDescent="0.25">
      <c r="A5364" t="s">
        <v>8</v>
      </c>
      <c r="B5364" t="s">
        <v>19</v>
      </c>
      <c r="C5364" t="s">
        <v>61</v>
      </c>
      <c r="D5364" t="s">
        <v>334</v>
      </c>
      <c r="E5364" t="s">
        <v>661</v>
      </c>
      <c r="F5364" t="s">
        <v>2810</v>
      </c>
    </row>
    <row r="5365" spans="1:6" x14ac:dyDescent="0.25">
      <c r="A5365" t="s">
        <v>8</v>
      </c>
      <c r="B5365" t="s">
        <v>19</v>
      </c>
      <c r="C5365" t="s">
        <v>46</v>
      </c>
      <c r="D5365" t="s">
        <v>172</v>
      </c>
      <c r="E5365" t="s">
        <v>548</v>
      </c>
      <c r="F5365" t="s">
        <v>2811</v>
      </c>
    </row>
    <row r="5366" spans="1:6" x14ac:dyDescent="0.25">
      <c r="A5366" t="s">
        <v>8</v>
      </c>
      <c r="B5366" t="s">
        <v>19</v>
      </c>
      <c r="C5366" t="s">
        <v>124</v>
      </c>
      <c r="D5366" t="s">
        <v>440</v>
      </c>
      <c r="E5366" t="s">
        <v>759</v>
      </c>
      <c r="F5366" t="s">
        <v>2812</v>
      </c>
    </row>
    <row r="5367" spans="1:6" x14ac:dyDescent="0.25">
      <c r="A5367" t="s">
        <v>8</v>
      </c>
      <c r="B5367" t="s">
        <v>19</v>
      </c>
      <c r="C5367" t="s">
        <v>99</v>
      </c>
      <c r="D5367" t="s">
        <v>329</v>
      </c>
      <c r="E5367" t="s">
        <v>657</v>
      </c>
      <c r="F5367" t="s">
        <v>2813</v>
      </c>
    </row>
    <row r="5368" spans="1:6" x14ac:dyDescent="0.25">
      <c r="A5368" t="s">
        <v>8</v>
      </c>
      <c r="B5368" t="s">
        <v>19</v>
      </c>
      <c r="C5368" t="s">
        <v>127</v>
      </c>
      <c r="D5368" t="s">
        <v>459</v>
      </c>
      <c r="E5368" t="s">
        <v>777</v>
      </c>
      <c r="F5368" t="s">
        <v>2814</v>
      </c>
    </row>
    <row r="5369" spans="1:6" x14ac:dyDescent="0.25">
      <c r="A5369" t="s">
        <v>8</v>
      </c>
      <c r="B5369" t="s">
        <v>19</v>
      </c>
      <c r="C5369" t="s">
        <v>95</v>
      </c>
      <c r="D5369" t="s">
        <v>336</v>
      </c>
      <c r="E5369" t="s">
        <v>663</v>
      </c>
      <c r="F5369" t="s">
        <v>2815</v>
      </c>
    </row>
    <row r="5370" spans="1:6" x14ac:dyDescent="0.25">
      <c r="A5370" t="s">
        <v>8</v>
      </c>
      <c r="B5370" t="s">
        <v>19</v>
      </c>
      <c r="C5370" t="s">
        <v>93</v>
      </c>
      <c r="D5370" t="s">
        <v>312</v>
      </c>
      <c r="E5370" t="s">
        <v>644</v>
      </c>
      <c r="F5370" t="s">
        <v>2342</v>
      </c>
    </row>
    <row r="5371" spans="1:6" x14ac:dyDescent="0.25">
      <c r="A5371" t="s">
        <v>8</v>
      </c>
      <c r="B5371" t="s">
        <v>19</v>
      </c>
      <c r="C5371" t="s">
        <v>57</v>
      </c>
      <c r="D5371" t="s">
        <v>324</v>
      </c>
      <c r="E5371" t="s">
        <v>653</v>
      </c>
      <c r="F5371" t="s">
        <v>2816</v>
      </c>
    </row>
    <row r="5372" spans="1:6" x14ac:dyDescent="0.25">
      <c r="A5372" t="s">
        <v>8</v>
      </c>
      <c r="B5372" t="s">
        <v>19</v>
      </c>
      <c r="C5372" t="s">
        <v>22</v>
      </c>
      <c r="D5372" t="s">
        <v>138</v>
      </c>
      <c r="E5372" t="s">
        <v>516</v>
      </c>
      <c r="F5372" t="s">
        <v>2817</v>
      </c>
    </row>
    <row r="5373" spans="1:6" x14ac:dyDescent="0.25">
      <c r="A5373" t="s">
        <v>8</v>
      </c>
      <c r="B5373" t="s">
        <v>19</v>
      </c>
      <c r="C5373" t="s">
        <v>23</v>
      </c>
      <c r="D5373" t="s">
        <v>304</v>
      </c>
      <c r="E5373" t="s">
        <v>637</v>
      </c>
      <c r="F5373" t="s">
        <v>2818</v>
      </c>
    </row>
    <row r="5374" spans="1:6" x14ac:dyDescent="0.25">
      <c r="A5374" t="s">
        <v>8</v>
      </c>
      <c r="B5374" t="s">
        <v>19</v>
      </c>
      <c r="C5374" t="s">
        <v>26</v>
      </c>
      <c r="D5374" t="s">
        <v>369</v>
      </c>
      <c r="E5374" t="s">
        <v>695</v>
      </c>
      <c r="F5374" t="s">
        <v>2819</v>
      </c>
    </row>
    <row r="5375" spans="1:6" x14ac:dyDescent="0.25">
      <c r="A5375" t="s">
        <v>8</v>
      </c>
      <c r="B5375" t="s">
        <v>19</v>
      </c>
      <c r="C5375" t="s">
        <v>24</v>
      </c>
      <c r="D5375" t="s">
        <v>327</v>
      </c>
      <c r="E5375" t="s">
        <v>656</v>
      </c>
      <c r="F5375" t="s">
        <v>2820</v>
      </c>
    </row>
    <row r="5376" spans="1:6" x14ac:dyDescent="0.25">
      <c r="A5376" t="s">
        <v>8</v>
      </c>
      <c r="B5376" t="s">
        <v>19</v>
      </c>
      <c r="C5376" t="s">
        <v>28</v>
      </c>
      <c r="D5376" t="s">
        <v>466</v>
      </c>
      <c r="E5376" t="s">
        <v>784</v>
      </c>
      <c r="F5376" t="s">
        <v>1773</v>
      </c>
    </row>
    <row r="5377" spans="1:6" x14ac:dyDescent="0.25">
      <c r="A5377" t="s">
        <v>8</v>
      </c>
      <c r="B5377" t="s">
        <v>19</v>
      </c>
      <c r="C5377" t="s">
        <v>57</v>
      </c>
      <c r="D5377" t="s">
        <v>340</v>
      </c>
      <c r="E5377" t="s">
        <v>667</v>
      </c>
      <c r="F5377" t="s">
        <v>2821</v>
      </c>
    </row>
    <row r="5378" spans="1:6" x14ac:dyDescent="0.25">
      <c r="A5378" t="s">
        <v>8</v>
      </c>
      <c r="B5378" t="s">
        <v>19</v>
      </c>
      <c r="C5378" t="s">
        <v>26</v>
      </c>
      <c r="D5378" t="s">
        <v>457</v>
      </c>
      <c r="E5378" t="s">
        <v>775</v>
      </c>
      <c r="F5378" t="s">
        <v>2822</v>
      </c>
    </row>
    <row r="5379" spans="1:6" x14ac:dyDescent="0.25">
      <c r="A5379" t="s">
        <v>8</v>
      </c>
      <c r="B5379" t="s">
        <v>19</v>
      </c>
      <c r="C5379" t="s">
        <v>34</v>
      </c>
      <c r="D5379" t="s">
        <v>154</v>
      </c>
      <c r="E5379" t="s">
        <v>531</v>
      </c>
      <c r="F5379" t="s">
        <v>2823</v>
      </c>
    </row>
    <row r="5380" spans="1:6" x14ac:dyDescent="0.25">
      <c r="A5380" t="s">
        <v>8</v>
      </c>
      <c r="B5380" t="s">
        <v>19</v>
      </c>
      <c r="C5380" t="s">
        <v>38</v>
      </c>
      <c r="D5380" t="s">
        <v>174</v>
      </c>
      <c r="E5380" t="s">
        <v>550</v>
      </c>
      <c r="F5380" t="s">
        <v>2824</v>
      </c>
    </row>
    <row r="5381" spans="1:6" x14ac:dyDescent="0.25">
      <c r="A5381" t="s">
        <v>8</v>
      </c>
      <c r="B5381" t="s">
        <v>19</v>
      </c>
      <c r="C5381" t="s">
        <v>41</v>
      </c>
      <c r="D5381" t="s">
        <v>293</v>
      </c>
      <c r="E5381" t="s">
        <v>626</v>
      </c>
      <c r="F5381" t="s">
        <v>2825</v>
      </c>
    </row>
    <row r="5382" spans="1:6" x14ac:dyDescent="0.25">
      <c r="A5382" t="s">
        <v>8</v>
      </c>
      <c r="B5382" t="s">
        <v>19</v>
      </c>
      <c r="C5382" t="s">
        <v>85</v>
      </c>
      <c r="D5382" t="s">
        <v>283</v>
      </c>
      <c r="E5382" t="s">
        <v>617</v>
      </c>
      <c r="F5382" t="s">
        <v>2826</v>
      </c>
    </row>
    <row r="5383" spans="1:6" x14ac:dyDescent="0.25">
      <c r="A5383" t="s">
        <v>8</v>
      </c>
      <c r="B5383" t="s">
        <v>19</v>
      </c>
      <c r="C5383" t="s">
        <v>51</v>
      </c>
      <c r="D5383" t="s">
        <v>300</v>
      </c>
      <c r="E5383" t="s">
        <v>633</v>
      </c>
      <c r="F5383" t="s">
        <v>2827</v>
      </c>
    </row>
    <row r="5384" spans="1:6" x14ac:dyDescent="0.25">
      <c r="A5384" t="s">
        <v>8</v>
      </c>
      <c r="B5384" t="s">
        <v>19</v>
      </c>
      <c r="C5384" t="s">
        <v>29</v>
      </c>
      <c r="D5384" t="s">
        <v>356</v>
      </c>
      <c r="E5384" t="s">
        <v>683</v>
      </c>
      <c r="F5384" t="s">
        <v>1224</v>
      </c>
    </row>
    <row r="5385" spans="1:6" x14ac:dyDescent="0.25">
      <c r="A5385" t="s">
        <v>8</v>
      </c>
      <c r="B5385" t="s">
        <v>19</v>
      </c>
      <c r="C5385" t="s">
        <v>23</v>
      </c>
      <c r="D5385" t="s">
        <v>441</v>
      </c>
      <c r="E5385" t="s">
        <v>760</v>
      </c>
      <c r="F5385" t="s">
        <v>2744</v>
      </c>
    </row>
    <row r="5386" spans="1:6" x14ac:dyDescent="0.25">
      <c r="A5386" t="s">
        <v>8</v>
      </c>
      <c r="B5386" t="s">
        <v>19</v>
      </c>
      <c r="C5386" t="s">
        <v>43</v>
      </c>
      <c r="D5386" t="s">
        <v>319</v>
      </c>
      <c r="E5386" t="s">
        <v>622</v>
      </c>
      <c r="F5386" t="s">
        <v>2828</v>
      </c>
    </row>
    <row r="5387" spans="1:6" x14ac:dyDescent="0.25">
      <c r="A5387" t="s">
        <v>8</v>
      </c>
      <c r="B5387" t="s">
        <v>19</v>
      </c>
      <c r="C5387" t="s">
        <v>27</v>
      </c>
      <c r="D5387" t="s">
        <v>143</v>
      </c>
      <c r="E5387" t="s">
        <v>521</v>
      </c>
      <c r="F5387" t="s">
        <v>2829</v>
      </c>
    </row>
    <row r="5388" spans="1:6" x14ac:dyDescent="0.25">
      <c r="A5388" t="s">
        <v>8</v>
      </c>
      <c r="B5388" t="s">
        <v>19</v>
      </c>
      <c r="C5388" t="s">
        <v>86</v>
      </c>
      <c r="D5388" t="s">
        <v>375</v>
      </c>
      <c r="E5388" t="s">
        <v>701</v>
      </c>
      <c r="F5388" t="s">
        <v>2830</v>
      </c>
    </row>
    <row r="5389" spans="1:6" x14ac:dyDescent="0.25">
      <c r="A5389" t="s">
        <v>8</v>
      </c>
      <c r="B5389" t="s">
        <v>19</v>
      </c>
      <c r="C5389" t="s">
        <v>90</v>
      </c>
      <c r="D5389" t="s">
        <v>305</v>
      </c>
      <c r="E5389" t="s">
        <v>638</v>
      </c>
      <c r="F5389" t="s">
        <v>1782</v>
      </c>
    </row>
    <row r="5390" spans="1:6" x14ac:dyDescent="0.25">
      <c r="A5390" t="s">
        <v>8</v>
      </c>
      <c r="B5390" t="s">
        <v>19</v>
      </c>
      <c r="C5390" t="s">
        <v>93</v>
      </c>
      <c r="D5390" t="s">
        <v>374</v>
      </c>
      <c r="E5390" t="s">
        <v>700</v>
      </c>
      <c r="F5390" t="s">
        <v>1554</v>
      </c>
    </row>
    <row r="5391" spans="1:6" x14ac:dyDescent="0.25">
      <c r="A5391" t="s">
        <v>8</v>
      </c>
      <c r="B5391" t="s">
        <v>19</v>
      </c>
      <c r="C5391" t="s">
        <v>76</v>
      </c>
      <c r="D5391" t="s">
        <v>430</v>
      </c>
      <c r="E5391" t="s">
        <v>749</v>
      </c>
      <c r="F5391" t="s">
        <v>2831</v>
      </c>
    </row>
    <row r="5392" spans="1:6" x14ac:dyDescent="0.25">
      <c r="A5392" t="s">
        <v>8</v>
      </c>
      <c r="B5392" t="s">
        <v>19</v>
      </c>
      <c r="C5392" t="s">
        <v>35</v>
      </c>
      <c r="D5392" t="s">
        <v>303</v>
      </c>
      <c r="E5392" t="s">
        <v>636</v>
      </c>
      <c r="F5392" t="s">
        <v>1335</v>
      </c>
    </row>
    <row r="5393" spans="1:6" x14ac:dyDescent="0.25">
      <c r="A5393" t="s">
        <v>8</v>
      </c>
      <c r="B5393" t="s">
        <v>19</v>
      </c>
      <c r="C5393" t="s">
        <v>123</v>
      </c>
      <c r="D5393" t="s">
        <v>438</v>
      </c>
      <c r="E5393" t="s">
        <v>757</v>
      </c>
      <c r="F5393" t="s">
        <v>2832</v>
      </c>
    </row>
    <row r="5394" spans="1:6" x14ac:dyDescent="0.25">
      <c r="A5394" t="s">
        <v>8</v>
      </c>
      <c r="B5394" t="s">
        <v>19</v>
      </c>
      <c r="C5394" t="s">
        <v>24</v>
      </c>
      <c r="D5394" t="s">
        <v>362</v>
      </c>
      <c r="E5394" t="s">
        <v>689</v>
      </c>
      <c r="F5394" t="s">
        <v>2599</v>
      </c>
    </row>
    <row r="5395" spans="1:6" x14ac:dyDescent="0.25">
      <c r="A5395" t="s">
        <v>8</v>
      </c>
      <c r="B5395" t="s">
        <v>19</v>
      </c>
      <c r="C5395" t="s">
        <v>28</v>
      </c>
      <c r="D5395" t="s">
        <v>450</v>
      </c>
      <c r="E5395" t="s">
        <v>768</v>
      </c>
      <c r="F5395" t="s">
        <v>1511</v>
      </c>
    </row>
    <row r="5396" spans="1:6" x14ac:dyDescent="0.25">
      <c r="A5396" t="s">
        <v>8</v>
      </c>
      <c r="B5396" t="s">
        <v>19</v>
      </c>
      <c r="C5396" t="s">
        <v>26</v>
      </c>
      <c r="D5396" t="s">
        <v>142</v>
      </c>
      <c r="E5396" t="s">
        <v>520</v>
      </c>
      <c r="F5396" t="s">
        <v>2833</v>
      </c>
    </row>
    <row r="5397" spans="1:6" x14ac:dyDescent="0.25">
      <c r="A5397" t="s">
        <v>8</v>
      </c>
      <c r="B5397" t="s">
        <v>19</v>
      </c>
      <c r="C5397" t="s">
        <v>22</v>
      </c>
      <c r="D5397" t="s">
        <v>398</v>
      </c>
      <c r="E5397" t="s">
        <v>672</v>
      </c>
      <c r="F5397" t="s">
        <v>2834</v>
      </c>
    </row>
    <row r="5398" spans="1:6" x14ac:dyDescent="0.25">
      <c r="A5398" t="s">
        <v>8</v>
      </c>
      <c r="B5398" t="s">
        <v>19</v>
      </c>
      <c r="C5398" t="s">
        <v>45</v>
      </c>
      <c r="D5398" t="s">
        <v>390</v>
      </c>
      <c r="E5398" t="s">
        <v>714</v>
      </c>
      <c r="F5398" t="s">
        <v>2425</v>
      </c>
    </row>
    <row r="5399" spans="1:6" x14ac:dyDescent="0.25">
      <c r="A5399" t="s">
        <v>8</v>
      </c>
      <c r="B5399" t="s">
        <v>19</v>
      </c>
      <c r="C5399" t="s">
        <v>56</v>
      </c>
      <c r="D5399" t="s">
        <v>187</v>
      </c>
      <c r="E5399" t="s">
        <v>561</v>
      </c>
      <c r="F5399" t="s">
        <v>2835</v>
      </c>
    </row>
    <row r="5400" spans="1:6" x14ac:dyDescent="0.25">
      <c r="A5400" t="s">
        <v>8</v>
      </c>
      <c r="B5400" t="s">
        <v>19</v>
      </c>
      <c r="C5400" t="s">
        <v>23</v>
      </c>
      <c r="D5400" t="s">
        <v>139</v>
      </c>
      <c r="E5400" t="s">
        <v>517</v>
      </c>
      <c r="F5400" t="s">
        <v>2836</v>
      </c>
    </row>
    <row r="5401" spans="1:6" x14ac:dyDescent="0.25">
      <c r="A5401" t="s">
        <v>8</v>
      </c>
      <c r="B5401" t="s">
        <v>19</v>
      </c>
      <c r="C5401" t="s">
        <v>43</v>
      </c>
      <c r="D5401" t="s">
        <v>434</v>
      </c>
      <c r="E5401" t="s">
        <v>753</v>
      </c>
      <c r="F5401" t="s">
        <v>2837</v>
      </c>
    </row>
    <row r="5402" spans="1:6" x14ac:dyDescent="0.25">
      <c r="A5402" t="s">
        <v>8</v>
      </c>
      <c r="B5402" t="s">
        <v>19</v>
      </c>
      <c r="C5402" t="s">
        <v>35</v>
      </c>
      <c r="D5402" t="s">
        <v>366</v>
      </c>
      <c r="E5402" t="s">
        <v>692</v>
      </c>
      <c r="F5402" t="s">
        <v>2838</v>
      </c>
    </row>
    <row r="5403" spans="1:6" x14ac:dyDescent="0.25">
      <c r="A5403" t="s">
        <v>8</v>
      </c>
      <c r="B5403" t="s">
        <v>19</v>
      </c>
      <c r="C5403" t="s">
        <v>104</v>
      </c>
      <c r="D5403" t="s">
        <v>358</v>
      </c>
      <c r="E5403" t="s">
        <v>685</v>
      </c>
      <c r="F5403" t="s">
        <v>1047</v>
      </c>
    </row>
    <row r="5404" spans="1:6" x14ac:dyDescent="0.25">
      <c r="A5404" t="s">
        <v>8</v>
      </c>
      <c r="B5404" t="s">
        <v>19</v>
      </c>
      <c r="C5404" t="s">
        <v>62</v>
      </c>
      <c r="D5404" t="s">
        <v>212</v>
      </c>
      <c r="E5404" t="s">
        <v>581</v>
      </c>
      <c r="F5404" t="s">
        <v>2839</v>
      </c>
    </row>
    <row r="5405" spans="1:6" x14ac:dyDescent="0.25">
      <c r="A5405" t="s">
        <v>8</v>
      </c>
      <c r="B5405" t="s">
        <v>19</v>
      </c>
      <c r="C5405" t="s">
        <v>22</v>
      </c>
      <c r="D5405" t="s">
        <v>426</v>
      </c>
      <c r="E5405" t="s">
        <v>745</v>
      </c>
      <c r="F5405" t="s">
        <v>1955</v>
      </c>
    </row>
    <row r="5406" spans="1:6" x14ac:dyDescent="0.25">
      <c r="A5406" t="s">
        <v>8</v>
      </c>
      <c r="B5406" t="s">
        <v>19</v>
      </c>
      <c r="C5406" t="s">
        <v>27</v>
      </c>
      <c r="D5406" t="s">
        <v>195</v>
      </c>
      <c r="E5406" t="s">
        <v>568</v>
      </c>
      <c r="F5406" t="s">
        <v>2840</v>
      </c>
    </row>
    <row r="5407" spans="1:6" x14ac:dyDescent="0.25">
      <c r="A5407" t="s">
        <v>8</v>
      </c>
      <c r="B5407" t="s">
        <v>19</v>
      </c>
      <c r="C5407" t="s">
        <v>51</v>
      </c>
      <c r="D5407" t="s">
        <v>439</v>
      </c>
      <c r="E5407" t="s">
        <v>758</v>
      </c>
      <c r="F5407" t="s">
        <v>2841</v>
      </c>
    </row>
    <row r="5408" spans="1:6" x14ac:dyDescent="0.25">
      <c r="A5408" t="s">
        <v>8</v>
      </c>
      <c r="B5408" t="s">
        <v>19</v>
      </c>
      <c r="C5408" t="s">
        <v>82</v>
      </c>
      <c r="D5408" t="s">
        <v>339</v>
      </c>
      <c r="E5408" t="s">
        <v>666</v>
      </c>
      <c r="F5408" t="s">
        <v>2842</v>
      </c>
    </row>
    <row r="5409" spans="1:6" x14ac:dyDescent="0.25">
      <c r="A5409" t="s">
        <v>8</v>
      </c>
      <c r="B5409" t="s">
        <v>19</v>
      </c>
      <c r="C5409" t="s">
        <v>101</v>
      </c>
      <c r="D5409" t="s">
        <v>432</v>
      </c>
      <c r="E5409" t="s">
        <v>751</v>
      </c>
      <c r="F5409" t="s">
        <v>2609</v>
      </c>
    </row>
    <row r="5410" spans="1:6" x14ac:dyDescent="0.25">
      <c r="A5410" t="s">
        <v>8</v>
      </c>
      <c r="B5410" t="s">
        <v>19</v>
      </c>
      <c r="C5410" t="s">
        <v>93</v>
      </c>
      <c r="D5410" t="s">
        <v>464</v>
      </c>
      <c r="E5410" t="s">
        <v>782</v>
      </c>
      <c r="F5410" t="s">
        <v>2843</v>
      </c>
    </row>
    <row r="5411" spans="1:6" x14ac:dyDescent="0.25">
      <c r="A5411" t="s">
        <v>8</v>
      </c>
      <c r="B5411" t="s">
        <v>19</v>
      </c>
      <c r="C5411" t="s">
        <v>101</v>
      </c>
      <c r="D5411" t="s">
        <v>343</v>
      </c>
      <c r="E5411" t="s">
        <v>670</v>
      </c>
      <c r="F5411" t="s">
        <v>2611</v>
      </c>
    </row>
    <row r="5412" spans="1:6" x14ac:dyDescent="0.25">
      <c r="A5412" t="s">
        <v>8</v>
      </c>
      <c r="B5412" t="s">
        <v>19</v>
      </c>
      <c r="C5412" t="s">
        <v>24</v>
      </c>
      <c r="D5412" t="s">
        <v>140</v>
      </c>
      <c r="E5412" t="s">
        <v>518</v>
      </c>
      <c r="F5412" t="s">
        <v>2438</v>
      </c>
    </row>
    <row r="5413" spans="1:6" x14ac:dyDescent="0.25">
      <c r="A5413" t="s">
        <v>8</v>
      </c>
      <c r="B5413" t="s">
        <v>19</v>
      </c>
      <c r="C5413" t="s">
        <v>22</v>
      </c>
      <c r="D5413" t="s">
        <v>397</v>
      </c>
      <c r="E5413" t="s">
        <v>721</v>
      </c>
      <c r="F5413" t="s">
        <v>2844</v>
      </c>
    </row>
    <row r="5414" spans="1:6" x14ac:dyDescent="0.25">
      <c r="A5414" t="s">
        <v>8</v>
      </c>
      <c r="B5414" t="s">
        <v>19</v>
      </c>
      <c r="C5414" t="s">
        <v>26</v>
      </c>
      <c r="D5414" t="s">
        <v>469</v>
      </c>
      <c r="E5414" t="s">
        <v>787</v>
      </c>
      <c r="F5414" t="s">
        <v>1599</v>
      </c>
    </row>
    <row r="5415" spans="1:6" x14ac:dyDescent="0.25">
      <c r="A5415" t="s">
        <v>8</v>
      </c>
      <c r="B5415" t="s">
        <v>19</v>
      </c>
      <c r="C5415" t="s">
        <v>39</v>
      </c>
      <c r="D5415" t="s">
        <v>456</v>
      </c>
      <c r="E5415" t="s">
        <v>774</v>
      </c>
      <c r="F5415" t="s">
        <v>2845</v>
      </c>
    </row>
    <row r="5416" spans="1:6" x14ac:dyDescent="0.25">
      <c r="A5416" t="s">
        <v>8</v>
      </c>
      <c r="B5416" t="s">
        <v>19</v>
      </c>
      <c r="C5416" t="s">
        <v>90</v>
      </c>
      <c r="D5416" t="s">
        <v>452</v>
      </c>
      <c r="E5416" t="s">
        <v>770</v>
      </c>
      <c r="F5416" t="s">
        <v>2846</v>
      </c>
    </row>
    <row r="5417" spans="1:6" x14ac:dyDescent="0.25">
      <c r="A5417" t="s">
        <v>8</v>
      </c>
      <c r="B5417" t="s">
        <v>19</v>
      </c>
      <c r="C5417" t="s">
        <v>126</v>
      </c>
      <c r="D5417" t="s">
        <v>447</v>
      </c>
      <c r="E5417" t="s">
        <v>765</v>
      </c>
      <c r="F5417" t="s">
        <v>2026</v>
      </c>
    </row>
    <row r="5418" spans="1:6" x14ac:dyDescent="0.25">
      <c r="A5418" t="s">
        <v>8</v>
      </c>
      <c r="B5418" t="s">
        <v>19</v>
      </c>
      <c r="C5418" t="s">
        <v>24</v>
      </c>
      <c r="D5418" t="s">
        <v>364</v>
      </c>
      <c r="E5418" t="s">
        <v>690</v>
      </c>
      <c r="F5418" t="s">
        <v>1522</v>
      </c>
    </row>
    <row r="5419" spans="1:6" x14ac:dyDescent="0.25">
      <c r="A5419" t="s">
        <v>8</v>
      </c>
      <c r="B5419" t="s">
        <v>19</v>
      </c>
      <c r="C5419" t="s">
        <v>81</v>
      </c>
      <c r="D5419" t="s">
        <v>274</v>
      </c>
      <c r="E5419" t="s">
        <v>610</v>
      </c>
      <c r="F5419" t="s">
        <v>2847</v>
      </c>
    </row>
    <row r="5420" spans="1:6" x14ac:dyDescent="0.25">
      <c r="A5420" t="s">
        <v>8</v>
      </c>
      <c r="B5420" t="s">
        <v>19</v>
      </c>
      <c r="C5420" t="s">
        <v>34</v>
      </c>
      <c r="D5420" t="s">
        <v>428</v>
      </c>
      <c r="E5420" t="s">
        <v>747</v>
      </c>
      <c r="F5420" t="s">
        <v>1693</v>
      </c>
    </row>
    <row r="5421" spans="1:6" x14ac:dyDescent="0.25">
      <c r="A5421" t="s">
        <v>8</v>
      </c>
      <c r="B5421" t="s">
        <v>19</v>
      </c>
      <c r="C5421" t="s">
        <v>57</v>
      </c>
      <c r="D5421" t="s">
        <v>275</v>
      </c>
      <c r="E5421" t="s">
        <v>611</v>
      </c>
      <c r="F5421" t="s">
        <v>2621</v>
      </c>
    </row>
    <row r="5422" spans="1:6" x14ac:dyDescent="0.25">
      <c r="A5422" t="s">
        <v>8</v>
      </c>
      <c r="B5422" t="s">
        <v>19</v>
      </c>
      <c r="C5422" t="s">
        <v>26</v>
      </c>
      <c r="D5422" t="s">
        <v>180</v>
      </c>
      <c r="E5422" t="s">
        <v>555</v>
      </c>
      <c r="F5422" t="s">
        <v>2848</v>
      </c>
    </row>
    <row r="5423" spans="1:6" x14ac:dyDescent="0.25">
      <c r="A5423" t="s">
        <v>8</v>
      </c>
      <c r="B5423" t="s">
        <v>19</v>
      </c>
      <c r="C5423" t="s">
        <v>35</v>
      </c>
      <c r="D5423" t="s">
        <v>155</v>
      </c>
      <c r="E5423" t="s">
        <v>532</v>
      </c>
      <c r="F5423" t="s">
        <v>1745</v>
      </c>
    </row>
    <row r="5424" spans="1:6" x14ac:dyDescent="0.25">
      <c r="A5424" t="s">
        <v>8</v>
      </c>
      <c r="B5424" t="s">
        <v>19</v>
      </c>
      <c r="C5424" t="s">
        <v>99</v>
      </c>
      <c r="D5424" t="s">
        <v>451</v>
      </c>
      <c r="E5424" t="s">
        <v>769</v>
      </c>
      <c r="F5424" t="s">
        <v>2103</v>
      </c>
    </row>
    <row r="5425" spans="1:6" x14ac:dyDescent="0.25">
      <c r="A5425" t="s">
        <v>8</v>
      </c>
      <c r="B5425" t="s">
        <v>19</v>
      </c>
      <c r="C5425" t="s">
        <v>45</v>
      </c>
      <c r="D5425" t="s">
        <v>455</v>
      </c>
      <c r="E5425" t="s">
        <v>773</v>
      </c>
      <c r="F5425" t="s">
        <v>1697</v>
      </c>
    </row>
    <row r="5426" spans="1:6" x14ac:dyDescent="0.25">
      <c r="A5426" t="s">
        <v>8</v>
      </c>
      <c r="B5426" t="s">
        <v>19</v>
      </c>
      <c r="C5426" t="s">
        <v>68</v>
      </c>
      <c r="D5426" t="s">
        <v>433</v>
      </c>
      <c r="E5426" t="s">
        <v>752</v>
      </c>
      <c r="F5426" t="s">
        <v>1358</v>
      </c>
    </row>
    <row r="5427" spans="1:6" x14ac:dyDescent="0.25">
      <c r="A5427" t="s">
        <v>8</v>
      </c>
      <c r="B5427" t="s">
        <v>19</v>
      </c>
      <c r="C5427" t="s">
        <v>115</v>
      </c>
      <c r="D5427" t="s">
        <v>407</v>
      </c>
      <c r="E5427" t="s">
        <v>730</v>
      </c>
      <c r="F5427" t="s">
        <v>1061</v>
      </c>
    </row>
    <row r="5428" spans="1:6" x14ac:dyDescent="0.25">
      <c r="A5428" t="s">
        <v>8</v>
      </c>
      <c r="B5428" t="s">
        <v>19</v>
      </c>
      <c r="C5428" t="s">
        <v>22</v>
      </c>
      <c r="D5428" t="s">
        <v>436</v>
      </c>
      <c r="E5428" t="s">
        <v>755</v>
      </c>
      <c r="F5428" t="s">
        <v>1415</v>
      </c>
    </row>
    <row r="5429" spans="1:6" x14ac:dyDescent="0.25">
      <c r="A5429" t="s">
        <v>8</v>
      </c>
      <c r="B5429" t="s">
        <v>19</v>
      </c>
      <c r="C5429" t="s">
        <v>27</v>
      </c>
      <c r="D5429" t="s">
        <v>171</v>
      </c>
      <c r="E5429" t="s">
        <v>547</v>
      </c>
      <c r="F5429" t="s">
        <v>1244</v>
      </c>
    </row>
    <row r="5430" spans="1:6" x14ac:dyDescent="0.25">
      <c r="A5430" t="s">
        <v>8</v>
      </c>
      <c r="B5430" t="s">
        <v>19</v>
      </c>
      <c r="C5430" t="s">
        <v>35</v>
      </c>
      <c r="D5430" t="s">
        <v>470</v>
      </c>
      <c r="E5430" t="s">
        <v>788</v>
      </c>
      <c r="F5430" t="s">
        <v>1245</v>
      </c>
    </row>
    <row r="5431" spans="1:6" x14ac:dyDescent="0.25">
      <c r="A5431" t="s">
        <v>8</v>
      </c>
      <c r="B5431" t="s">
        <v>19</v>
      </c>
      <c r="C5431" t="s">
        <v>109</v>
      </c>
      <c r="D5431" t="s">
        <v>383</v>
      </c>
      <c r="E5431" t="s">
        <v>708</v>
      </c>
      <c r="F5431" t="s">
        <v>1793</v>
      </c>
    </row>
    <row r="5432" spans="1:6" x14ac:dyDescent="0.25">
      <c r="A5432" t="s">
        <v>8</v>
      </c>
      <c r="B5432" t="s">
        <v>19</v>
      </c>
      <c r="C5432" t="s">
        <v>59</v>
      </c>
      <c r="D5432" t="s">
        <v>384</v>
      </c>
      <c r="E5432" t="s">
        <v>709</v>
      </c>
      <c r="F5432" t="s">
        <v>1479</v>
      </c>
    </row>
    <row r="5433" spans="1:6" x14ac:dyDescent="0.25">
      <c r="A5433" t="s">
        <v>8</v>
      </c>
      <c r="B5433" t="s">
        <v>19</v>
      </c>
      <c r="C5433" t="s">
        <v>57</v>
      </c>
      <c r="D5433" t="s">
        <v>348</v>
      </c>
      <c r="E5433" t="s">
        <v>675</v>
      </c>
      <c r="F5433" t="s">
        <v>2033</v>
      </c>
    </row>
    <row r="5434" spans="1:6" x14ac:dyDescent="0.25">
      <c r="A5434" t="s">
        <v>8</v>
      </c>
      <c r="B5434" t="s">
        <v>19</v>
      </c>
      <c r="C5434" t="s">
        <v>31</v>
      </c>
      <c r="D5434" t="s">
        <v>448</v>
      </c>
      <c r="E5434" t="s">
        <v>766</v>
      </c>
      <c r="F5434" t="s">
        <v>2106</v>
      </c>
    </row>
    <row r="5435" spans="1:6" x14ac:dyDescent="0.25">
      <c r="A5435" t="s">
        <v>8</v>
      </c>
      <c r="B5435" t="s">
        <v>19</v>
      </c>
      <c r="C5435" t="s">
        <v>27</v>
      </c>
      <c r="D5435" t="s">
        <v>323</v>
      </c>
      <c r="E5435" t="s">
        <v>652</v>
      </c>
      <c r="F5435" t="s">
        <v>2849</v>
      </c>
    </row>
    <row r="5436" spans="1:6" x14ac:dyDescent="0.25">
      <c r="A5436" t="s">
        <v>8</v>
      </c>
      <c r="B5436" t="s">
        <v>19</v>
      </c>
      <c r="C5436" t="s">
        <v>63</v>
      </c>
      <c r="D5436" t="s">
        <v>443</v>
      </c>
      <c r="E5436" t="s">
        <v>753</v>
      </c>
      <c r="F5436" t="s">
        <v>2849</v>
      </c>
    </row>
    <row r="5437" spans="1:6" x14ac:dyDescent="0.25">
      <c r="A5437" t="s">
        <v>8</v>
      </c>
      <c r="B5437" t="s">
        <v>19</v>
      </c>
      <c r="C5437" t="s">
        <v>80</v>
      </c>
      <c r="D5437" t="s">
        <v>361</v>
      </c>
      <c r="E5437" t="s">
        <v>688</v>
      </c>
      <c r="F5437" t="s">
        <v>955</v>
      </c>
    </row>
    <row r="5438" spans="1:6" x14ac:dyDescent="0.25">
      <c r="A5438" t="s">
        <v>8</v>
      </c>
      <c r="B5438" t="s">
        <v>19</v>
      </c>
      <c r="C5438" t="s">
        <v>56</v>
      </c>
      <c r="D5438" t="s">
        <v>399</v>
      </c>
      <c r="E5438" t="s">
        <v>722</v>
      </c>
      <c r="F5438" t="s">
        <v>2177</v>
      </c>
    </row>
    <row r="5439" spans="1:6" x14ac:dyDescent="0.25">
      <c r="A5439" t="s">
        <v>8</v>
      </c>
      <c r="B5439" t="s">
        <v>19</v>
      </c>
      <c r="C5439" t="s">
        <v>55</v>
      </c>
      <c r="D5439" t="s">
        <v>359</v>
      </c>
      <c r="E5439" t="s">
        <v>686</v>
      </c>
      <c r="F5439" t="s">
        <v>1533</v>
      </c>
    </row>
    <row r="5440" spans="1:6" x14ac:dyDescent="0.25">
      <c r="A5440" t="s">
        <v>8</v>
      </c>
      <c r="B5440" t="s">
        <v>19</v>
      </c>
      <c r="C5440" t="s">
        <v>47</v>
      </c>
      <c r="D5440" t="s">
        <v>467</v>
      </c>
      <c r="E5440" t="s">
        <v>785</v>
      </c>
      <c r="F5440" t="s">
        <v>2850</v>
      </c>
    </row>
    <row r="5441" spans="1:6" x14ac:dyDescent="0.25">
      <c r="A5441" t="s">
        <v>8</v>
      </c>
      <c r="B5441" t="s">
        <v>19</v>
      </c>
      <c r="C5441" t="s">
        <v>26</v>
      </c>
      <c r="D5441" t="s">
        <v>297</v>
      </c>
      <c r="E5441" t="s">
        <v>630</v>
      </c>
      <c r="F5441" t="s">
        <v>1750</v>
      </c>
    </row>
    <row r="5442" spans="1:6" x14ac:dyDescent="0.25">
      <c r="A5442" t="s">
        <v>8</v>
      </c>
      <c r="B5442" t="s">
        <v>19</v>
      </c>
      <c r="C5442" t="s">
        <v>94</v>
      </c>
      <c r="D5442" t="s">
        <v>314</v>
      </c>
      <c r="E5442" t="s">
        <v>645</v>
      </c>
      <c r="F5442" t="s">
        <v>2851</v>
      </c>
    </row>
    <row r="5443" spans="1:6" x14ac:dyDescent="0.25">
      <c r="A5443" t="s">
        <v>8</v>
      </c>
      <c r="B5443" t="s">
        <v>19</v>
      </c>
      <c r="C5443" t="s">
        <v>95</v>
      </c>
      <c r="D5443" t="s">
        <v>400</v>
      </c>
      <c r="E5443" t="s">
        <v>723</v>
      </c>
      <c r="F5443" t="s">
        <v>856</v>
      </c>
    </row>
    <row r="5444" spans="1:6" x14ac:dyDescent="0.25">
      <c r="A5444" t="s">
        <v>8</v>
      </c>
      <c r="B5444" t="s">
        <v>19</v>
      </c>
      <c r="C5444" t="s">
        <v>27</v>
      </c>
      <c r="D5444" t="s">
        <v>245</v>
      </c>
      <c r="E5444" t="s">
        <v>519</v>
      </c>
      <c r="F5444" t="s">
        <v>2545</v>
      </c>
    </row>
    <row r="5445" spans="1:6" x14ac:dyDescent="0.25">
      <c r="A5445" t="s">
        <v>8</v>
      </c>
      <c r="B5445" t="s">
        <v>19</v>
      </c>
      <c r="C5445" t="s">
        <v>80</v>
      </c>
      <c r="D5445" t="s">
        <v>335</v>
      </c>
      <c r="E5445" t="s">
        <v>662</v>
      </c>
      <c r="F5445" t="s">
        <v>1972</v>
      </c>
    </row>
    <row r="5446" spans="1:6" x14ac:dyDescent="0.25">
      <c r="A5446" t="s">
        <v>8</v>
      </c>
      <c r="B5446" t="s">
        <v>19</v>
      </c>
      <c r="C5446" t="s">
        <v>55</v>
      </c>
      <c r="D5446" t="s">
        <v>347</v>
      </c>
      <c r="E5446" t="s">
        <v>674</v>
      </c>
      <c r="F5446" t="s">
        <v>2852</v>
      </c>
    </row>
    <row r="5447" spans="1:6" x14ac:dyDescent="0.25">
      <c r="A5447" t="s">
        <v>8</v>
      </c>
      <c r="B5447" t="s">
        <v>19</v>
      </c>
      <c r="C5447" t="s">
        <v>25</v>
      </c>
      <c r="D5447" t="s">
        <v>342</v>
      </c>
      <c r="E5447" t="s">
        <v>669</v>
      </c>
      <c r="F5447" t="s">
        <v>1308</v>
      </c>
    </row>
    <row r="5448" spans="1:6" x14ac:dyDescent="0.25">
      <c r="A5448" t="s">
        <v>8</v>
      </c>
      <c r="B5448" t="s">
        <v>19</v>
      </c>
      <c r="C5448" t="s">
        <v>22</v>
      </c>
      <c r="D5448" t="s">
        <v>471</v>
      </c>
      <c r="E5448" t="s">
        <v>789</v>
      </c>
      <c r="F5448" t="s">
        <v>1009</v>
      </c>
    </row>
    <row r="5449" spans="1:6" x14ac:dyDescent="0.25">
      <c r="A5449" t="s">
        <v>8</v>
      </c>
      <c r="B5449" t="s">
        <v>19</v>
      </c>
      <c r="C5449" t="s">
        <v>75</v>
      </c>
      <c r="D5449" t="s">
        <v>243</v>
      </c>
      <c r="E5449" t="s">
        <v>595</v>
      </c>
      <c r="F5449" t="s">
        <v>2546</v>
      </c>
    </row>
    <row r="5450" spans="1:6" x14ac:dyDescent="0.25">
      <c r="A5450" t="s">
        <v>8</v>
      </c>
      <c r="B5450" t="s">
        <v>19</v>
      </c>
      <c r="C5450" t="s">
        <v>42</v>
      </c>
      <c r="D5450" t="s">
        <v>472</v>
      </c>
      <c r="E5450" t="s">
        <v>790</v>
      </c>
      <c r="F5450" t="s">
        <v>1249</v>
      </c>
    </row>
    <row r="5451" spans="1:6" x14ac:dyDescent="0.25">
      <c r="A5451" t="s">
        <v>8</v>
      </c>
      <c r="B5451" t="s">
        <v>19</v>
      </c>
      <c r="C5451" t="s">
        <v>24</v>
      </c>
      <c r="D5451" t="s">
        <v>168</v>
      </c>
      <c r="E5451" t="s">
        <v>544</v>
      </c>
      <c r="F5451" t="s">
        <v>2853</v>
      </c>
    </row>
    <row r="5452" spans="1:6" x14ac:dyDescent="0.25">
      <c r="A5452" t="s">
        <v>8</v>
      </c>
      <c r="B5452" t="s">
        <v>19</v>
      </c>
      <c r="C5452" t="s">
        <v>53</v>
      </c>
      <c r="D5452" t="s">
        <v>445</v>
      </c>
      <c r="E5452" t="s">
        <v>763</v>
      </c>
      <c r="F5452" t="s">
        <v>2854</v>
      </c>
    </row>
    <row r="5453" spans="1:6" x14ac:dyDescent="0.25">
      <c r="A5453" t="s">
        <v>8</v>
      </c>
      <c r="B5453" t="s">
        <v>19</v>
      </c>
      <c r="C5453" t="s">
        <v>53</v>
      </c>
      <c r="D5453" t="s">
        <v>184</v>
      </c>
      <c r="E5453" t="s">
        <v>558</v>
      </c>
      <c r="F5453" t="s">
        <v>1540</v>
      </c>
    </row>
    <row r="5454" spans="1:6" x14ac:dyDescent="0.25">
      <c r="A5454" t="s">
        <v>8</v>
      </c>
      <c r="B5454" t="s">
        <v>19</v>
      </c>
      <c r="C5454" t="s">
        <v>121</v>
      </c>
      <c r="D5454" t="s">
        <v>431</v>
      </c>
      <c r="E5454" t="s">
        <v>750</v>
      </c>
      <c r="F5454" t="s">
        <v>2855</v>
      </c>
    </row>
    <row r="5455" spans="1:6" x14ac:dyDescent="0.25">
      <c r="A5455" t="s">
        <v>8</v>
      </c>
      <c r="B5455" t="s">
        <v>19</v>
      </c>
      <c r="C5455" t="s">
        <v>28</v>
      </c>
      <c r="D5455" t="s">
        <v>429</v>
      </c>
      <c r="E5455" t="s">
        <v>748</v>
      </c>
      <c r="F5455" t="s">
        <v>1974</v>
      </c>
    </row>
    <row r="5456" spans="1:6" x14ac:dyDescent="0.25">
      <c r="A5456" t="s">
        <v>8</v>
      </c>
      <c r="B5456" t="s">
        <v>19</v>
      </c>
      <c r="C5456" t="s">
        <v>60</v>
      </c>
      <c r="D5456" t="s">
        <v>337</v>
      </c>
      <c r="E5456" t="s">
        <v>664</v>
      </c>
      <c r="F5456" t="s">
        <v>1197</v>
      </c>
    </row>
    <row r="5457" spans="1:6" x14ac:dyDescent="0.25">
      <c r="A5457" t="s">
        <v>8</v>
      </c>
      <c r="B5457" t="s">
        <v>19</v>
      </c>
      <c r="C5457" t="s">
        <v>58</v>
      </c>
      <c r="D5457" t="s">
        <v>417</v>
      </c>
      <c r="E5457" t="s">
        <v>738</v>
      </c>
      <c r="F5457" t="s">
        <v>2856</v>
      </c>
    </row>
    <row r="5458" spans="1:6" x14ac:dyDescent="0.25">
      <c r="A5458" t="s">
        <v>8</v>
      </c>
      <c r="B5458" t="s">
        <v>19</v>
      </c>
      <c r="C5458" t="s">
        <v>41</v>
      </c>
      <c r="D5458" t="s">
        <v>164</v>
      </c>
      <c r="E5458" t="s">
        <v>540</v>
      </c>
      <c r="F5458" t="s">
        <v>1569</v>
      </c>
    </row>
    <row r="5459" spans="1:6" x14ac:dyDescent="0.25">
      <c r="A5459" t="s">
        <v>8</v>
      </c>
      <c r="B5459" t="s">
        <v>19</v>
      </c>
      <c r="C5459" t="s">
        <v>108</v>
      </c>
      <c r="D5459" t="s">
        <v>377</v>
      </c>
      <c r="E5459" t="s">
        <v>703</v>
      </c>
      <c r="F5459" t="s">
        <v>2038</v>
      </c>
    </row>
    <row r="5460" spans="1:6" x14ac:dyDescent="0.25">
      <c r="A5460" t="s">
        <v>8</v>
      </c>
      <c r="B5460" t="s">
        <v>19</v>
      </c>
      <c r="C5460" t="s">
        <v>45</v>
      </c>
      <c r="D5460" t="s">
        <v>463</v>
      </c>
      <c r="E5460" t="s">
        <v>781</v>
      </c>
      <c r="F5460" t="s">
        <v>2452</v>
      </c>
    </row>
    <row r="5461" spans="1:6" x14ac:dyDescent="0.25">
      <c r="A5461" t="s">
        <v>8</v>
      </c>
      <c r="B5461" t="s">
        <v>19</v>
      </c>
      <c r="C5461" t="s">
        <v>62</v>
      </c>
      <c r="D5461" t="s">
        <v>213</v>
      </c>
      <c r="E5461" t="s">
        <v>582</v>
      </c>
      <c r="F5461" t="s">
        <v>1076</v>
      </c>
    </row>
    <row r="5462" spans="1:6" x14ac:dyDescent="0.25">
      <c r="A5462" t="s">
        <v>8</v>
      </c>
      <c r="B5462" t="s">
        <v>19</v>
      </c>
      <c r="C5462" t="s">
        <v>80</v>
      </c>
      <c r="D5462" t="s">
        <v>268</v>
      </c>
      <c r="E5462" t="s">
        <v>605</v>
      </c>
      <c r="F5462" t="s">
        <v>964</v>
      </c>
    </row>
    <row r="5463" spans="1:6" x14ac:dyDescent="0.25">
      <c r="A5463" t="s">
        <v>8</v>
      </c>
      <c r="B5463" t="s">
        <v>19</v>
      </c>
      <c r="C5463" t="s">
        <v>59</v>
      </c>
      <c r="D5463" t="s">
        <v>473</v>
      </c>
      <c r="E5463" t="s">
        <v>791</v>
      </c>
      <c r="F5463" t="s">
        <v>964</v>
      </c>
    </row>
    <row r="5464" spans="1:6" x14ac:dyDescent="0.25">
      <c r="A5464" t="s">
        <v>8</v>
      </c>
      <c r="B5464" t="s">
        <v>19</v>
      </c>
      <c r="C5464" t="s">
        <v>61</v>
      </c>
      <c r="D5464" t="s">
        <v>320</v>
      </c>
      <c r="E5464" t="s">
        <v>649</v>
      </c>
      <c r="F5464" t="s">
        <v>1079</v>
      </c>
    </row>
    <row r="5465" spans="1:6" x14ac:dyDescent="0.25">
      <c r="A5465" t="s">
        <v>8</v>
      </c>
      <c r="B5465" t="s">
        <v>19</v>
      </c>
      <c r="C5465" t="s">
        <v>122</v>
      </c>
      <c r="D5465" t="s">
        <v>437</v>
      </c>
      <c r="E5465" t="s">
        <v>756</v>
      </c>
      <c r="F5465" t="s">
        <v>1140</v>
      </c>
    </row>
    <row r="5466" spans="1:6" x14ac:dyDescent="0.25">
      <c r="A5466" t="s">
        <v>8</v>
      </c>
      <c r="B5466" t="s">
        <v>19</v>
      </c>
      <c r="C5466" t="s">
        <v>33</v>
      </c>
      <c r="D5466" t="s">
        <v>474</v>
      </c>
      <c r="E5466" t="s">
        <v>792</v>
      </c>
      <c r="F5466" t="s">
        <v>1141</v>
      </c>
    </row>
    <row r="5467" spans="1:6" x14ac:dyDescent="0.25">
      <c r="A5467" t="s">
        <v>8</v>
      </c>
      <c r="B5467" t="s">
        <v>19</v>
      </c>
      <c r="C5467" t="s">
        <v>125</v>
      </c>
      <c r="D5467" t="s">
        <v>442</v>
      </c>
      <c r="E5467" t="s">
        <v>761</v>
      </c>
      <c r="F5467" t="s">
        <v>967</v>
      </c>
    </row>
    <row r="5468" spans="1:6" x14ac:dyDescent="0.25">
      <c r="A5468" t="s">
        <v>8</v>
      </c>
      <c r="B5468" t="s">
        <v>19</v>
      </c>
      <c r="C5468" t="s">
        <v>105</v>
      </c>
      <c r="D5468" t="s">
        <v>368</v>
      </c>
      <c r="E5468" t="s">
        <v>694</v>
      </c>
      <c r="F5468" t="s">
        <v>1082</v>
      </c>
    </row>
    <row r="5469" spans="1:6" x14ac:dyDescent="0.25">
      <c r="A5469" t="s">
        <v>8</v>
      </c>
      <c r="B5469" t="s">
        <v>19</v>
      </c>
      <c r="C5469" t="s">
        <v>53</v>
      </c>
      <c r="D5469" t="s">
        <v>409</v>
      </c>
      <c r="E5469" t="s">
        <v>732</v>
      </c>
      <c r="F5469" t="s">
        <v>1662</v>
      </c>
    </row>
    <row r="5470" spans="1:6" x14ac:dyDescent="0.25">
      <c r="A5470" t="s">
        <v>8</v>
      </c>
      <c r="B5470" t="s">
        <v>19</v>
      </c>
      <c r="C5470" t="s">
        <v>109</v>
      </c>
      <c r="D5470" t="s">
        <v>420</v>
      </c>
      <c r="E5470" t="s">
        <v>741</v>
      </c>
      <c r="F5470" t="s">
        <v>1144</v>
      </c>
    </row>
    <row r="5471" spans="1:6" x14ac:dyDescent="0.25">
      <c r="A5471" t="s">
        <v>8</v>
      </c>
      <c r="B5471" t="s">
        <v>19</v>
      </c>
      <c r="C5471" t="s">
        <v>107</v>
      </c>
      <c r="D5471" t="s">
        <v>376</v>
      </c>
      <c r="E5471" t="s">
        <v>702</v>
      </c>
      <c r="F5471" t="s">
        <v>1085</v>
      </c>
    </row>
    <row r="5472" spans="1:6" x14ac:dyDescent="0.25">
      <c r="A5472" t="s">
        <v>8</v>
      </c>
      <c r="B5472" t="s">
        <v>19</v>
      </c>
      <c r="C5472" t="s">
        <v>45</v>
      </c>
      <c r="D5472" t="s">
        <v>378</v>
      </c>
      <c r="E5472" t="s">
        <v>704</v>
      </c>
      <c r="F5472" t="s">
        <v>924</v>
      </c>
    </row>
    <row r="5473" spans="1:6" x14ac:dyDescent="0.25">
      <c r="A5473" t="s">
        <v>8</v>
      </c>
      <c r="B5473" t="s">
        <v>19</v>
      </c>
      <c r="C5473" t="s">
        <v>39</v>
      </c>
      <c r="D5473" t="s">
        <v>161</v>
      </c>
      <c r="E5473" t="s">
        <v>538</v>
      </c>
      <c r="F5473" t="s">
        <v>1375</v>
      </c>
    </row>
    <row r="5474" spans="1:6" x14ac:dyDescent="0.25">
      <c r="A5474" t="s">
        <v>8</v>
      </c>
      <c r="B5474" t="s">
        <v>19</v>
      </c>
      <c r="C5474" t="s">
        <v>33</v>
      </c>
      <c r="D5474" t="s">
        <v>153</v>
      </c>
      <c r="E5474" t="s">
        <v>530</v>
      </c>
      <c r="F5474" t="s">
        <v>1021</v>
      </c>
    </row>
    <row r="5475" spans="1:6" x14ac:dyDescent="0.25">
      <c r="A5475" t="s">
        <v>8</v>
      </c>
      <c r="B5475" t="s">
        <v>19</v>
      </c>
      <c r="C5475" t="s">
        <v>33</v>
      </c>
      <c r="D5475" t="s">
        <v>405</v>
      </c>
      <c r="E5475" t="s">
        <v>728</v>
      </c>
      <c r="F5475" t="s">
        <v>1024</v>
      </c>
    </row>
    <row r="5476" spans="1:6" x14ac:dyDescent="0.25">
      <c r="A5476" t="s">
        <v>8</v>
      </c>
      <c r="B5476" t="s">
        <v>19</v>
      </c>
      <c r="C5476" t="s">
        <v>85</v>
      </c>
      <c r="D5476" t="s">
        <v>351</v>
      </c>
      <c r="E5476" t="s">
        <v>678</v>
      </c>
      <c r="F5476" t="s">
        <v>970</v>
      </c>
    </row>
    <row r="5477" spans="1:6" x14ac:dyDescent="0.25">
      <c r="A5477" t="s">
        <v>8</v>
      </c>
      <c r="B5477" t="s">
        <v>19</v>
      </c>
      <c r="C5477" t="s">
        <v>105</v>
      </c>
      <c r="D5477" t="s">
        <v>418</v>
      </c>
      <c r="E5477" t="s">
        <v>739</v>
      </c>
      <c r="F5477" t="s">
        <v>1319</v>
      </c>
    </row>
    <row r="5478" spans="1:6" x14ac:dyDescent="0.25">
      <c r="A5478" t="s">
        <v>8</v>
      </c>
      <c r="B5478" t="s">
        <v>19</v>
      </c>
      <c r="C5478" t="s">
        <v>45</v>
      </c>
      <c r="D5478" t="s">
        <v>379</v>
      </c>
      <c r="E5478" t="s">
        <v>705</v>
      </c>
      <c r="F5478" t="s">
        <v>1026</v>
      </c>
    </row>
    <row r="5479" spans="1:6" x14ac:dyDescent="0.25">
      <c r="A5479" t="s">
        <v>8</v>
      </c>
      <c r="B5479" t="s">
        <v>19</v>
      </c>
      <c r="C5479" t="s">
        <v>63</v>
      </c>
      <c r="D5479" t="s">
        <v>344</v>
      </c>
      <c r="E5479" t="s">
        <v>671</v>
      </c>
      <c r="F5479" t="s">
        <v>973</v>
      </c>
    </row>
    <row r="5480" spans="1:6" x14ac:dyDescent="0.25">
      <c r="A5480" t="s">
        <v>8</v>
      </c>
      <c r="B5480" t="s">
        <v>19</v>
      </c>
      <c r="C5480" t="s">
        <v>50</v>
      </c>
      <c r="D5480" t="s">
        <v>460</v>
      </c>
      <c r="E5480" t="s">
        <v>778</v>
      </c>
      <c r="F5480" t="s">
        <v>1029</v>
      </c>
    </row>
    <row r="5481" spans="1:6" x14ac:dyDescent="0.25">
      <c r="A5481" t="s">
        <v>8</v>
      </c>
      <c r="B5481" t="s">
        <v>19</v>
      </c>
      <c r="C5481" t="s">
        <v>28</v>
      </c>
      <c r="D5481" t="s">
        <v>425</v>
      </c>
      <c r="E5481" t="s">
        <v>744</v>
      </c>
      <c r="F5481" t="s">
        <v>929</v>
      </c>
    </row>
    <row r="5482" spans="1:6" x14ac:dyDescent="0.25">
      <c r="A5482" t="s">
        <v>8</v>
      </c>
      <c r="B5482" t="s">
        <v>19</v>
      </c>
      <c r="C5482" t="s">
        <v>55</v>
      </c>
      <c r="D5482" t="s">
        <v>186</v>
      </c>
      <c r="E5482" t="s">
        <v>560</v>
      </c>
      <c r="F5482" t="s">
        <v>929</v>
      </c>
    </row>
    <row r="5483" spans="1:6" x14ac:dyDescent="0.25">
      <c r="A5483" t="s">
        <v>8</v>
      </c>
      <c r="B5483" t="s">
        <v>19</v>
      </c>
      <c r="C5483" t="s">
        <v>39</v>
      </c>
      <c r="D5483" t="s">
        <v>411</v>
      </c>
      <c r="E5483" t="s">
        <v>734</v>
      </c>
      <c r="F5483" t="s">
        <v>885</v>
      </c>
    </row>
    <row r="5484" spans="1:6" x14ac:dyDescent="0.25">
      <c r="A5484" t="s">
        <v>8</v>
      </c>
      <c r="B5484" t="s">
        <v>19</v>
      </c>
      <c r="C5484" t="s">
        <v>47</v>
      </c>
      <c r="D5484" t="s">
        <v>468</v>
      </c>
      <c r="E5484" t="s">
        <v>786</v>
      </c>
      <c r="F5484" t="s">
        <v>1322</v>
      </c>
    </row>
    <row r="5485" spans="1:6" x14ac:dyDescent="0.25">
      <c r="A5485" t="s">
        <v>8</v>
      </c>
      <c r="B5485" t="s">
        <v>19</v>
      </c>
      <c r="C5485" t="s">
        <v>99</v>
      </c>
      <c r="D5485" t="s">
        <v>446</v>
      </c>
      <c r="E5485" t="s">
        <v>764</v>
      </c>
      <c r="F5485" t="s">
        <v>977</v>
      </c>
    </row>
    <row r="5486" spans="1:6" x14ac:dyDescent="0.25">
      <c r="A5486" t="s">
        <v>8</v>
      </c>
      <c r="B5486" t="s">
        <v>19</v>
      </c>
      <c r="C5486" t="s">
        <v>37</v>
      </c>
      <c r="D5486" t="s">
        <v>406</v>
      </c>
      <c r="E5486" t="s">
        <v>729</v>
      </c>
      <c r="F5486" t="s">
        <v>978</v>
      </c>
    </row>
    <row r="5487" spans="1:6" x14ac:dyDescent="0.25">
      <c r="A5487" t="s">
        <v>8</v>
      </c>
      <c r="B5487" t="s">
        <v>19</v>
      </c>
      <c r="C5487" t="s">
        <v>36</v>
      </c>
      <c r="D5487" t="s">
        <v>422</v>
      </c>
      <c r="E5487" t="s">
        <v>742</v>
      </c>
      <c r="F5487" t="s">
        <v>1096</v>
      </c>
    </row>
    <row r="5488" spans="1:6" x14ac:dyDescent="0.25">
      <c r="A5488" t="s">
        <v>8</v>
      </c>
      <c r="B5488" t="s">
        <v>19</v>
      </c>
      <c r="C5488" t="s">
        <v>95</v>
      </c>
      <c r="D5488" t="s">
        <v>475</v>
      </c>
      <c r="E5488" t="s">
        <v>793</v>
      </c>
      <c r="F5488" t="s">
        <v>932</v>
      </c>
    </row>
    <row r="5489" spans="1:6" x14ac:dyDescent="0.25">
      <c r="A5489" t="s">
        <v>8</v>
      </c>
      <c r="B5489" t="s">
        <v>19</v>
      </c>
      <c r="C5489" t="s">
        <v>60</v>
      </c>
      <c r="D5489" t="s">
        <v>419</v>
      </c>
      <c r="E5489" t="s">
        <v>740</v>
      </c>
      <c r="F5489" t="s">
        <v>933</v>
      </c>
    </row>
    <row r="5490" spans="1:6" x14ac:dyDescent="0.25">
      <c r="A5490" t="s">
        <v>8</v>
      </c>
      <c r="B5490" t="s">
        <v>19</v>
      </c>
      <c r="C5490" t="s">
        <v>63</v>
      </c>
      <c r="D5490" t="s">
        <v>214</v>
      </c>
      <c r="E5490" t="s">
        <v>583</v>
      </c>
      <c r="F5490" t="s">
        <v>1034</v>
      </c>
    </row>
    <row r="5491" spans="1:6" x14ac:dyDescent="0.25">
      <c r="A5491" t="s">
        <v>8</v>
      </c>
      <c r="B5491" t="s">
        <v>19</v>
      </c>
      <c r="C5491" t="s">
        <v>55</v>
      </c>
      <c r="D5491" t="s">
        <v>453</v>
      </c>
      <c r="E5491" t="s">
        <v>771</v>
      </c>
      <c r="F5491" t="s">
        <v>1035</v>
      </c>
    </row>
    <row r="5492" spans="1:6" x14ac:dyDescent="0.25">
      <c r="A5492" t="s">
        <v>8</v>
      </c>
      <c r="B5492" t="s">
        <v>19</v>
      </c>
      <c r="C5492" t="s">
        <v>55</v>
      </c>
      <c r="D5492" t="s">
        <v>308</v>
      </c>
      <c r="E5492" t="s">
        <v>640</v>
      </c>
      <c r="F5492" t="s">
        <v>1216</v>
      </c>
    </row>
    <row r="5493" spans="1:6" x14ac:dyDescent="0.25">
      <c r="A5493" t="s">
        <v>8</v>
      </c>
      <c r="B5493" t="s">
        <v>19</v>
      </c>
      <c r="C5493" t="s">
        <v>28</v>
      </c>
      <c r="D5493" t="s">
        <v>363</v>
      </c>
      <c r="E5493" t="s">
        <v>521</v>
      </c>
      <c r="F5493" t="s">
        <v>893</v>
      </c>
    </row>
    <row r="5494" spans="1:6" x14ac:dyDescent="0.25">
      <c r="A5494" t="s">
        <v>8</v>
      </c>
      <c r="B5494" t="s">
        <v>19</v>
      </c>
      <c r="C5494" t="s">
        <v>28</v>
      </c>
      <c r="D5494" t="s">
        <v>382</v>
      </c>
      <c r="E5494" t="s">
        <v>707</v>
      </c>
      <c r="F5494" t="s">
        <v>1154</v>
      </c>
    </row>
    <row r="5495" spans="1:6" x14ac:dyDescent="0.25">
      <c r="A5495" t="s">
        <v>8</v>
      </c>
      <c r="B5495" t="s">
        <v>19</v>
      </c>
      <c r="C5495" t="s">
        <v>117</v>
      </c>
      <c r="D5495" t="s">
        <v>412</v>
      </c>
      <c r="E5495" t="s">
        <v>735</v>
      </c>
      <c r="F5495" t="s">
        <v>894</v>
      </c>
    </row>
    <row r="5496" spans="1:6" x14ac:dyDescent="0.25">
      <c r="A5496" t="s">
        <v>8</v>
      </c>
      <c r="B5496" t="s">
        <v>19</v>
      </c>
      <c r="C5496" t="s">
        <v>114</v>
      </c>
      <c r="D5496" t="s">
        <v>404</v>
      </c>
      <c r="E5496" t="s">
        <v>727</v>
      </c>
      <c r="F5496" t="s">
        <v>896</v>
      </c>
    </row>
    <row r="5497" spans="1:6" x14ac:dyDescent="0.25">
      <c r="A5497" t="s">
        <v>8</v>
      </c>
      <c r="B5497" t="s">
        <v>19</v>
      </c>
      <c r="C5497" t="s">
        <v>43</v>
      </c>
      <c r="D5497" t="s">
        <v>396</v>
      </c>
      <c r="E5497" t="s">
        <v>720</v>
      </c>
      <c r="F5497" t="s">
        <v>897</v>
      </c>
    </row>
    <row r="5498" spans="1:6" x14ac:dyDescent="0.25">
      <c r="A5498" t="s">
        <v>8</v>
      </c>
      <c r="B5498" t="s">
        <v>19</v>
      </c>
      <c r="C5498" t="s">
        <v>116</v>
      </c>
      <c r="D5498" t="s">
        <v>414</v>
      </c>
      <c r="E5498" t="s">
        <v>542</v>
      </c>
      <c r="F5498" t="s">
        <v>898</v>
      </c>
    </row>
    <row r="5499" spans="1:6" x14ac:dyDescent="0.25">
      <c r="A5499" t="s">
        <v>8</v>
      </c>
      <c r="B5499" t="s">
        <v>19</v>
      </c>
      <c r="C5499" t="s">
        <v>33</v>
      </c>
      <c r="D5499" t="s">
        <v>286</v>
      </c>
      <c r="E5499" t="s">
        <v>620</v>
      </c>
      <c r="F5499" t="s">
        <v>1037</v>
      </c>
    </row>
    <row r="5500" spans="1:6" x14ac:dyDescent="0.25">
      <c r="A5500" t="s">
        <v>8</v>
      </c>
      <c r="B5500" t="s">
        <v>19</v>
      </c>
      <c r="C5500" t="s">
        <v>59</v>
      </c>
      <c r="D5500" t="s">
        <v>285</v>
      </c>
      <c r="E5500" t="s">
        <v>619</v>
      </c>
      <c r="F5500" t="s">
        <v>21</v>
      </c>
    </row>
    <row r="5501" spans="1:6" x14ac:dyDescent="0.25">
      <c r="A5501" t="s">
        <v>8</v>
      </c>
      <c r="B5501" t="s">
        <v>19</v>
      </c>
      <c r="C5501" t="s">
        <v>39</v>
      </c>
      <c r="D5501" t="s">
        <v>240</v>
      </c>
      <c r="E5501" t="s">
        <v>593</v>
      </c>
      <c r="F5501" t="s">
        <v>19</v>
      </c>
    </row>
    <row r="5502" spans="1:6" x14ac:dyDescent="0.25">
      <c r="A5502" t="s">
        <v>8</v>
      </c>
      <c r="B5502" t="s">
        <v>19</v>
      </c>
      <c r="C5502" t="s">
        <v>73</v>
      </c>
      <c r="D5502" t="s">
        <v>413</v>
      </c>
      <c r="E5502" t="s">
        <v>736</v>
      </c>
      <c r="F5502" t="s">
        <v>19</v>
      </c>
    </row>
    <row r="5503" spans="1:6" x14ac:dyDescent="0.25">
      <c r="A5503" t="s">
        <v>8</v>
      </c>
      <c r="B5503" t="s">
        <v>19</v>
      </c>
      <c r="C5503" t="s">
        <v>118</v>
      </c>
      <c r="D5503" t="s">
        <v>416</v>
      </c>
      <c r="E5503" t="s">
        <v>737</v>
      </c>
      <c r="F5503" t="s">
        <v>19</v>
      </c>
    </row>
    <row r="5504" spans="1:6" x14ac:dyDescent="0.25">
      <c r="A5504" t="s">
        <v>8</v>
      </c>
      <c r="B5504" t="s">
        <v>19</v>
      </c>
      <c r="C5504" t="s">
        <v>45</v>
      </c>
      <c r="D5504" t="s">
        <v>170</v>
      </c>
      <c r="E5504" t="s">
        <v>546</v>
      </c>
      <c r="F5504" t="s">
        <v>982</v>
      </c>
    </row>
    <row r="5505" spans="1:6" x14ac:dyDescent="0.25">
      <c r="A5505" t="s">
        <v>8</v>
      </c>
      <c r="B5505" t="s">
        <v>19</v>
      </c>
      <c r="C5505" t="s">
        <v>50</v>
      </c>
      <c r="D5505" t="s">
        <v>325</v>
      </c>
      <c r="E5505" t="s">
        <v>654</v>
      </c>
      <c r="F5505" t="s">
        <v>982</v>
      </c>
    </row>
    <row r="5506" spans="1:6" x14ac:dyDescent="0.25">
      <c r="A5506" t="s">
        <v>8</v>
      </c>
      <c r="B5506" t="s">
        <v>19</v>
      </c>
      <c r="C5506" t="s">
        <v>22</v>
      </c>
      <c r="D5506" t="s">
        <v>189</v>
      </c>
      <c r="E5506" t="s">
        <v>563</v>
      </c>
      <c r="F5506" t="s">
        <v>902</v>
      </c>
    </row>
    <row r="5507" spans="1:6" x14ac:dyDescent="0.25">
      <c r="A5507" t="s">
        <v>8</v>
      </c>
      <c r="B5507" t="s">
        <v>19</v>
      </c>
      <c r="C5507" t="s">
        <v>38</v>
      </c>
      <c r="D5507" t="s">
        <v>188</v>
      </c>
      <c r="E5507" t="s">
        <v>562</v>
      </c>
      <c r="F5507" t="s">
        <v>904</v>
      </c>
    </row>
    <row r="5508" spans="1:6" x14ac:dyDescent="0.25">
      <c r="A5508" t="s">
        <v>8</v>
      </c>
      <c r="B5508" t="s">
        <v>19</v>
      </c>
      <c r="C5508" t="s">
        <v>87</v>
      </c>
      <c r="D5508" t="s">
        <v>295</v>
      </c>
      <c r="E5508" t="s">
        <v>628</v>
      </c>
      <c r="F5508" t="s">
        <v>905</v>
      </c>
    </row>
    <row r="5509" spans="1:6" x14ac:dyDescent="0.25">
      <c r="A5509" t="s">
        <v>8</v>
      </c>
      <c r="B5509" t="s">
        <v>19</v>
      </c>
      <c r="C5509" t="s">
        <v>86</v>
      </c>
      <c r="D5509" t="s">
        <v>287</v>
      </c>
      <c r="E5509" t="s">
        <v>621</v>
      </c>
      <c r="F5509" t="s">
        <v>906</v>
      </c>
    </row>
    <row r="5510" spans="1:6" x14ac:dyDescent="0.25">
      <c r="A5510" t="s">
        <v>8</v>
      </c>
      <c r="B5510" t="s">
        <v>19</v>
      </c>
      <c r="C5510" t="s">
        <v>120</v>
      </c>
      <c r="D5510" t="s">
        <v>423</v>
      </c>
      <c r="E5510" t="s">
        <v>743</v>
      </c>
      <c r="F5510" t="s">
        <v>906</v>
      </c>
    </row>
    <row r="5511" spans="1:6" x14ac:dyDescent="0.25">
      <c r="A5511" t="s">
        <v>8</v>
      </c>
      <c r="B5511" t="s">
        <v>20</v>
      </c>
      <c r="C5511" t="s">
        <v>83</v>
      </c>
      <c r="D5511" t="s">
        <v>322</v>
      </c>
      <c r="E5511" t="s">
        <v>651</v>
      </c>
      <c r="F5511" t="s">
        <v>2857</v>
      </c>
    </row>
    <row r="5512" spans="1:6" x14ac:dyDescent="0.25">
      <c r="A5512" t="s">
        <v>8</v>
      </c>
      <c r="B5512" t="s">
        <v>20</v>
      </c>
      <c r="C5512" t="s">
        <v>29</v>
      </c>
      <c r="D5512" t="s">
        <v>290</v>
      </c>
      <c r="E5512" t="s">
        <v>623</v>
      </c>
      <c r="F5512" t="s">
        <v>2858</v>
      </c>
    </row>
    <row r="5513" spans="1:6" x14ac:dyDescent="0.25">
      <c r="A5513" t="s">
        <v>8</v>
      </c>
      <c r="B5513" t="s">
        <v>20</v>
      </c>
      <c r="C5513" t="s">
        <v>27</v>
      </c>
      <c r="D5513" t="s">
        <v>386</v>
      </c>
      <c r="E5513" t="s">
        <v>711</v>
      </c>
      <c r="F5513" t="s">
        <v>2859</v>
      </c>
    </row>
    <row r="5514" spans="1:6" x14ac:dyDescent="0.25">
      <c r="A5514" t="s">
        <v>8</v>
      </c>
      <c r="B5514" t="s">
        <v>20</v>
      </c>
      <c r="C5514" t="s">
        <v>27</v>
      </c>
      <c r="D5514" t="s">
        <v>291</v>
      </c>
      <c r="E5514" t="s">
        <v>624</v>
      </c>
      <c r="F5514" t="s">
        <v>2860</v>
      </c>
    </row>
    <row r="5515" spans="1:6" x14ac:dyDescent="0.25">
      <c r="A5515" t="s">
        <v>8</v>
      </c>
      <c r="B5515" t="s">
        <v>20</v>
      </c>
      <c r="C5515" t="s">
        <v>83</v>
      </c>
      <c r="D5515" t="s">
        <v>281</v>
      </c>
      <c r="E5515" t="s">
        <v>615</v>
      </c>
      <c r="F5515" t="s">
        <v>2861</v>
      </c>
    </row>
    <row r="5516" spans="1:6" x14ac:dyDescent="0.25">
      <c r="A5516" t="s">
        <v>8</v>
      </c>
      <c r="B5516" t="s">
        <v>20</v>
      </c>
      <c r="C5516" t="s">
        <v>27</v>
      </c>
      <c r="D5516" t="s">
        <v>393</v>
      </c>
      <c r="E5516" t="s">
        <v>717</v>
      </c>
      <c r="F5516" t="s">
        <v>2862</v>
      </c>
    </row>
    <row r="5517" spans="1:6" x14ac:dyDescent="0.25">
      <c r="A5517" t="s">
        <v>8</v>
      </c>
      <c r="B5517" t="s">
        <v>20</v>
      </c>
      <c r="C5517" t="s">
        <v>27</v>
      </c>
      <c r="D5517" t="s">
        <v>357</v>
      </c>
      <c r="E5517" t="s">
        <v>684</v>
      </c>
      <c r="F5517" t="s">
        <v>2863</v>
      </c>
    </row>
    <row r="5518" spans="1:6" x14ac:dyDescent="0.25">
      <c r="A5518" t="s">
        <v>8</v>
      </c>
      <c r="B5518" t="s">
        <v>20</v>
      </c>
      <c r="C5518" t="s">
        <v>27</v>
      </c>
      <c r="D5518" t="s">
        <v>385</v>
      </c>
      <c r="E5518" t="s">
        <v>710</v>
      </c>
      <c r="F5518" t="s">
        <v>2864</v>
      </c>
    </row>
    <row r="5519" spans="1:6" x14ac:dyDescent="0.25">
      <c r="A5519" t="s">
        <v>8</v>
      </c>
      <c r="B5519" t="s">
        <v>20</v>
      </c>
      <c r="C5519" t="s">
        <v>27</v>
      </c>
      <c r="D5519" t="s">
        <v>152</v>
      </c>
      <c r="E5519" t="s">
        <v>529</v>
      </c>
      <c r="F5519" t="s">
        <v>2865</v>
      </c>
    </row>
    <row r="5520" spans="1:6" x14ac:dyDescent="0.25">
      <c r="A5520" t="s">
        <v>8</v>
      </c>
      <c r="B5520" t="s">
        <v>20</v>
      </c>
      <c r="C5520" t="s">
        <v>27</v>
      </c>
      <c r="D5520" t="s">
        <v>454</v>
      </c>
      <c r="E5520" t="s">
        <v>772</v>
      </c>
      <c r="F5520" t="s">
        <v>2866</v>
      </c>
    </row>
    <row r="5521" spans="1:6" x14ac:dyDescent="0.25">
      <c r="A5521" t="s">
        <v>8</v>
      </c>
      <c r="B5521" t="s">
        <v>20</v>
      </c>
      <c r="C5521" t="s">
        <v>34</v>
      </c>
      <c r="D5521" t="s">
        <v>435</v>
      </c>
      <c r="E5521" t="s">
        <v>754</v>
      </c>
      <c r="F5521" t="s">
        <v>2793</v>
      </c>
    </row>
    <row r="5522" spans="1:6" x14ac:dyDescent="0.25">
      <c r="A5522" t="s">
        <v>8</v>
      </c>
      <c r="B5522" t="s">
        <v>20</v>
      </c>
      <c r="C5522" t="s">
        <v>41</v>
      </c>
      <c r="D5522" t="s">
        <v>333</v>
      </c>
      <c r="E5522" t="s">
        <v>660</v>
      </c>
      <c r="F5522" t="s">
        <v>2867</v>
      </c>
    </row>
    <row r="5523" spans="1:6" x14ac:dyDescent="0.25">
      <c r="A5523" t="s">
        <v>8</v>
      </c>
      <c r="B5523" t="s">
        <v>20</v>
      </c>
      <c r="C5523" t="s">
        <v>84</v>
      </c>
      <c r="D5523" t="s">
        <v>360</v>
      </c>
      <c r="E5523" t="s">
        <v>687</v>
      </c>
      <c r="F5523" t="s">
        <v>2868</v>
      </c>
    </row>
    <row r="5524" spans="1:6" x14ac:dyDescent="0.25">
      <c r="A5524" t="s">
        <v>8</v>
      </c>
      <c r="B5524" t="s">
        <v>20</v>
      </c>
      <c r="C5524" t="s">
        <v>106</v>
      </c>
      <c r="D5524" t="s">
        <v>372</v>
      </c>
      <c r="E5524" t="s">
        <v>698</v>
      </c>
      <c r="F5524" t="s">
        <v>2869</v>
      </c>
    </row>
    <row r="5525" spans="1:6" x14ac:dyDescent="0.25">
      <c r="A5525" t="s">
        <v>8</v>
      </c>
      <c r="B5525" t="s">
        <v>20</v>
      </c>
      <c r="C5525" t="s">
        <v>81</v>
      </c>
      <c r="D5525" t="s">
        <v>458</v>
      </c>
      <c r="E5525" t="s">
        <v>776</v>
      </c>
      <c r="F5525" t="s">
        <v>2870</v>
      </c>
    </row>
    <row r="5526" spans="1:6" x14ac:dyDescent="0.25">
      <c r="A5526" t="s">
        <v>8</v>
      </c>
      <c r="B5526" t="s">
        <v>20</v>
      </c>
      <c r="C5526" t="s">
        <v>22</v>
      </c>
      <c r="D5526" t="s">
        <v>444</v>
      </c>
      <c r="E5526" t="s">
        <v>762</v>
      </c>
      <c r="F5526" t="s">
        <v>2871</v>
      </c>
    </row>
    <row r="5527" spans="1:6" x14ac:dyDescent="0.25">
      <c r="A5527" t="s">
        <v>8</v>
      </c>
      <c r="B5527" t="s">
        <v>20</v>
      </c>
      <c r="C5527" t="s">
        <v>48</v>
      </c>
      <c r="D5527" t="s">
        <v>176</v>
      </c>
      <c r="E5527" t="s">
        <v>552</v>
      </c>
      <c r="F5527" t="s">
        <v>2195</v>
      </c>
    </row>
    <row r="5528" spans="1:6" x14ac:dyDescent="0.25">
      <c r="A5528" t="s">
        <v>8</v>
      </c>
      <c r="B5528" t="s">
        <v>20</v>
      </c>
      <c r="C5528" t="s">
        <v>27</v>
      </c>
      <c r="D5528" t="s">
        <v>427</v>
      </c>
      <c r="E5528" t="s">
        <v>746</v>
      </c>
      <c r="F5528" t="s">
        <v>1990</v>
      </c>
    </row>
    <row r="5529" spans="1:6" x14ac:dyDescent="0.25">
      <c r="A5529" t="s">
        <v>8</v>
      </c>
      <c r="B5529" t="s">
        <v>20</v>
      </c>
      <c r="C5529" t="s">
        <v>23</v>
      </c>
      <c r="D5529" t="s">
        <v>441</v>
      </c>
      <c r="E5529" t="s">
        <v>760</v>
      </c>
      <c r="F5529" t="s">
        <v>2065</v>
      </c>
    </row>
    <row r="5530" spans="1:6" x14ac:dyDescent="0.25">
      <c r="A5530" t="s">
        <v>8</v>
      </c>
      <c r="B5530" t="s">
        <v>20</v>
      </c>
      <c r="C5530" t="s">
        <v>81</v>
      </c>
      <c r="D5530" t="s">
        <v>476</v>
      </c>
      <c r="E5530" t="s">
        <v>794</v>
      </c>
      <c r="F5530" t="s">
        <v>2872</v>
      </c>
    </row>
    <row r="5531" spans="1:6" x14ac:dyDescent="0.25">
      <c r="A5531" t="s">
        <v>8</v>
      </c>
      <c r="B5531" t="s">
        <v>20</v>
      </c>
      <c r="C5531" t="s">
        <v>110</v>
      </c>
      <c r="D5531" t="s">
        <v>388</v>
      </c>
      <c r="E5531" t="s">
        <v>712</v>
      </c>
      <c r="F5531" t="s">
        <v>2873</v>
      </c>
    </row>
    <row r="5532" spans="1:6" x14ac:dyDescent="0.25">
      <c r="A5532" t="s">
        <v>8</v>
      </c>
      <c r="B5532" t="s">
        <v>20</v>
      </c>
      <c r="C5532" t="s">
        <v>46</v>
      </c>
      <c r="D5532" t="s">
        <v>172</v>
      </c>
      <c r="E5532" t="s">
        <v>548</v>
      </c>
      <c r="F5532" t="s">
        <v>2874</v>
      </c>
    </row>
    <row r="5533" spans="1:6" x14ac:dyDescent="0.25">
      <c r="A5533" t="s">
        <v>8</v>
      </c>
      <c r="B5533" t="s">
        <v>20</v>
      </c>
      <c r="C5533" t="s">
        <v>23</v>
      </c>
      <c r="D5533" t="s">
        <v>304</v>
      </c>
      <c r="E5533" t="s">
        <v>637</v>
      </c>
      <c r="F5533" t="s">
        <v>2875</v>
      </c>
    </row>
    <row r="5534" spans="1:6" x14ac:dyDescent="0.25">
      <c r="A5534" t="s">
        <v>8</v>
      </c>
      <c r="B5534" t="s">
        <v>20</v>
      </c>
      <c r="C5534" t="s">
        <v>51</v>
      </c>
      <c r="D5534" t="s">
        <v>181</v>
      </c>
      <c r="E5534" t="s">
        <v>556</v>
      </c>
      <c r="F5534" t="s">
        <v>2876</v>
      </c>
    </row>
    <row r="5535" spans="1:6" x14ac:dyDescent="0.25">
      <c r="A5535" t="s">
        <v>8</v>
      </c>
      <c r="B5535" t="s">
        <v>20</v>
      </c>
      <c r="C5535" t="s">
        <v>26</v>
      </c>
      <c r="D5535" t="s">
        <v>457</v>
      </c>
      <c r="E5535" t="s">
        <v>775</v>
      </c>
      <c r="F5535" t="s">
        <v>2877</v>
      </c>
    </row>
    <row r="5536" spans="1:6" x14ac:dyDescent="0.25">
      <c r="A5536" t="s">
        <v>8</v>
      </c>
      <c r="B5536" t="s">
        <v>20</v>
      </c>
      <c r="C5536" t="s">
        <v>113</v>
      </c>
      <c r="D5536" t="s">
        <v>402</v>
      </c>
      <c r="E5536" t="s">
        <v>725</v>
      </c>
      <c r="F5536" t="s">
        <v>2878</v>
      </c>
    </row>
    <row r="5537" spans="1:6" x14ac:dyDescent="0.25">
      <c r="A5537" t="s">
        <v>8</v>
      </c>
      <c r="B5537" t="s">
        <v>20</v>
      </c>
      <c r="C5537" t="s">
        <v>29</v>
      </c>
      <c r="D5537" t="s">
        <v>477</v>
      </c>
      <c r="E5537" t="s">
        <v>795</v>
      </c>
      <c r="F5537" t="s">
        <v>2879</v>
      </c>
    </row>
    <row r="5538" spans="1:6" x14ac:dyDescent="0.25">
      <c r="A5538" t="s">
        <v>8</v>
      </c>
      <c r="B5538" t="s">
        <v>20</v>
      </c>
      <c r="C5538" t="s">
        <v>24</v>
      </c>
      <c r="D5538" t="s">
        <v>327</v>
      </c>
      <c r="E5538" t="s">
        <v>656</v>
      </c>
      <c r="F5538" t="s">
        <v>2486</v>
      </c>
    </row>
    <row r="5539" spans="1:6" x14ac:dyDescent="0.25">
      <c r="A5539" t="s">
        <v>8</v>
      </c>
      <c r="B5539" t="s">
        <v>20</v>
      </c>
      <c r="C5539" t="s">
        <v>50</v>
      </c>
      <c r="D5539" t="s">
        <v>381</v>
      </c>
      <c r="E5539" t="s">
        <v>706</v>
      </c>
      <c r="F5539" t="s">
        <v>2880</v>
      </c>
    </row>
    <row r="5540" spans="1:6" x14ac:dyDescent="0.25">
      <c r="A5540" t="s">
        <v>8</v>
      </c>
      <c r="B5540" t="s">
        <v>20</v>
      </c>
      <c r="C5540" t="s">
        <v>28</v>
      </c>
      <c r="D5540" t="s">
        <v>466</v>
      </c>
      <c r="E5540" t="s">
        <v>784</v>
      </c>
      <c r="F5540" t="s">
        <v>2881</v>
      </c>
    </row>
    <row r="5541" spans="1:6" x14ac:dyDescent="0.25">
      <c r="A5541" t="s">
        <v>8</v>
      </c>
      <c r="B5541" t="s">
        <v>20</v>
      </c>
      <c r="C5541" t="s">
        <v>50</v>
      </c>
      <c r="D5541" t="s">
        <v>244</v>
      </c>
      <c r="E5541" t="s">
        <v>596</v>
      </c>
      <c r="F5541" t="s">
        <v>2882</v>
      </c>
    </row>
    <row r="5542" spans="1:6" x14ac:dyDescent="0.25">
      <c r="A5542" t="s">
        <v>8</v>
      </c>
      <c r="B5542" t="s">
        <v>20</v>
      </c>
      <c r="C5542" t="s">
        <v>95</v>
      </c>
      <c r="D5542" t="s">
        <v>400</v>
      </c>
      <c r="E5542" t="s">
        <v>723</v>
      </c>
      <c r="F5542" t="s">
        <v>2883</v>
      </c>
    </row>
    <row r="5543" spans="1:6" x14ac:dyDescent="0.25">
      <c r="A5543" t="s">
        <v>8</v>
      </c>
      <c r="B5543" t="s">
        <v>20</v>
      </c>
      <c r="C5543" t="s">
        <v>31</v>
      </c>
      <c r="D5543" t="s">
        <v>313</v>
      </c>
      <c r="E5543" t="s">
        <v>533</v>
      </c>
      <c r="F5543" t="s">
        <v>2884</v>
      </c>
    </row>
    <row r="5544" spans="1:6" x14ac:dyDescent="0.25">
      <c r="A5544" t="s">
        <v>8</v>
      </c>
      <c r="B5544" t="s">
        <v>20</v>
      </c>
      <c r="C5544" t="s">
        <v>84</v>
      </c>
      <c r="D5544" t="s">
        <v>284</v>
      </c>
      <c r="E5544" t="s">
        <v>618</v>
      </c>
      <c r="F5544" t="s">
        <v>2885</v>
      </c>
    </row>
    <row r="5545" spans="1:6" x14ac:dyDescent="0.25">
      <c r="A5545" t="s">
        <v>8</v>
      </c>
      <c r="B5545" t="s">
        <v>20</v>
      </c>
      <c r="C5545" t="s">
        <v>93</v>
      </c>
      <c r="D5545" t="s">
        <v>312</v>
      </c>
      <c r="E5545" t="s">
        <v>644</v>
      </c>
      <c r="F5545" t="s">
        <v>2732</v>
      </c>
    </row>
    <row r="5546" spans="1:6" x14ac:dyDescent="0.25">
      <c r="A5546" t="s">
        <v>8</v>
      </c>
      <c r="B5546" t="s">
        <v>20</v>
      </c>
      <c r="C5546" t="s">
        <v>124</v>
      </c>
      <c r="D5546" t="s">
        <v>440</v>
      </c>
      <c r="E5546" t="s">
        <v>759</v>
      </c>
      <c r="F5546" t="s">
        <v>2886</v>
      </c>
    </row>
    <row r="5547" spans="1:6" x14ac:dyDescent="0.25">
      <c r="A5547" t="s">
        <v>8</v>
      </c>
      <c r="B5547" t="s">
        <v>20</v>
      </c>
      <c r="C5547" t="s">
        <v>24</v>
      </c>
      <c r="D5547" t="s">
        <v>362</v>
      </c>
      <c r="E5547" t="s">
        <v>689</v>
      </c>
      <c r="F5547" t="s">
        <v>2887</v>
      </c>
    </row>
    <row r="5548" spans="1:6" x14ac:dyDescent="0.25">
      <c r="A5548" t="s">
        <v>8</v>
      </c>
      <c r="B5548" t="s">
        <v>20</v>
      </c>
      <c r="C5548" t="s">
        <v>113</v>
      </c>
      <c r="D5548" t="s">
        <v>449</v>
      </c>
      <c r="E5548" t="s">
        <v>767</v>
      </c>
      <c r="F5548" t="s">
        <v>2888</v>
      </c>
    </row>
    <row r="5549" spans="1:6" x14ac:dyDescent="0.25">
      <c r="A5549" t="s">
        <v>8</v>
      </c>
      <c r="B5549" t="s">
        <v>20</v>
      </c>
      <c r="C5549" t="s">
        <v>42</v>
      </c>
      <c r="D5549" t="s">
        <v>472</v>
      </c>
      <c r="E5549" t="s">
        <v>790</v>
      </c>
      <c r="F5549" t="s">
        <v>2889</v>
      </c>
    </row>
    <row r="5550" spans="1:6" x14ac:dyDescent="0.25">
      <c r="A5550" t="s">
        <v>8</v>
      </c>
      <c r="B5550" t="s">
        <v>20</v>
      </c>
      <c r="C5550" t="s">
        <v>38</v>
      </c>
      <c r="D5550" t="s">
        <v>174</v>
      </c>
      <c r="E5550" t="s">
        <v>550</v>
      </c>
      <c r="F5550" t="s">
        <v>1722</v>
      </c>
    </row>
    <row r="5551" spans="1:6" x14ac:dyDescent="0.25">
      <c r="A5551" t="s">
        <v>8</v>
      </c>
      <c r="B5551" t="s">
        <v>20</v>
      </c>
      <c r="C5551" t="s">
        <v>26</v>
      </c>
      <c r="D5551" t="s">
        <v>369</v>
      </c>
      <c r="E5551" t="s">
        <v>695</v>
      </c>
      <c r="F5551" t="s">
        <v>2890</v>
      </c>
    </row>
    <row r="5552" spans="1:6" x14ac:dyDescent="0.25">
      <c r="A5552" t="s">
        <v>8</v>
      </c>
      <c r="B5552" t="s">
        <v>20</v>
      </c>
      <c r="C5552" t="s">
        <v>22</v>
      </c>
      <c r="D5552" t="s">
        <v>138</v>
      </c>
      <c r="E5552" t="s">
        <v>516</v>
      </c>
      <c r="F5552" t="s">
        <v>2891</v>
      </c>
    </row>
    <row r="5553" spans="1:6" x14ac:dyDescent="0.25">
      <c r="A5553" t="s">
        <v>8</v>
      </c>
      <c r="B5553" t="s">
        <v>20</v>
      </c>
      <c r="C5553" t="s">
        <v>57</v>
      </c>
      <c r="D5553" t="s">
        <v>324</v>
      </c>
      <c r="E5553" t="s">
        <v>653</v>
      </c>
      <c r="F5553" t="s">
        <v>2892</v>
      </c>
    </row>
    <row r="5554" spans="1:6" x14ac:dyDescent="0.25">
      <c r="A5554" t="s">
        <v>8</v>
      </c>
      <c r="B5554" t="s">
        <v>20</v>
      </c>
      <c r="C5554" t="s">
        <v>61</v>
      </c>
      <c r="D5554" t="s">
        <v>334</v>
      </c>
      <c r="E5554" t="s">
        <v>661</v>
      </c>
      <c r="F5554" t="s">
        <v>2280</v>
      </c>
    </row>
    <row r="5555" spans="1:6" x14ac:dyDescent="0.25">
      <c r="A5555" t="s">
        <v>8</v>
      </c>
      <c r="B5555" t="s">
        <v>20</v>
      </c>
      <c r="C5555" t="s">
        <v>31</v>
      </c>
      <c r="D5555" t="s">
        <v>478</v>
      </c>
      <c r="E5555" t="s">
        <v>796</v>
      </c>
      <c r="F5555" t="s">
        <v>1773</v>
      </c>
    </row>
    <row r="5556" spans="1:6" x14ac:dyDescent="0.25">
      <c r="A5556" t="s">
        <v>8</v>
      </c>
      <c r="B5556" t="s">
        <v>20</v>
      </c>
      <c r="C5556" t="s">
        <v>25</v>
      </c>
      <c r="D5556" t="s">
        <v>342</v>
      </c>
      <c r="E5556" t="s">
        <v>669</v>
      </c>
      <c r="F5556" t="s">
        <v>2893</v>
      </c>
    </row>
    <row r="5557" spans="1:6" x14ac:dyDescent="0.25">
      <c r="A5557" t="s">
        <v>8</v>
      </c>
      <c r="B5557" t="s">
        <v>20</v>
      </c>
      <c r="C5557" t="s">
        <v>26</v>
      </c>
      <c r="D5557" t="s">
        <v>469</v>
      </c>
      <c r="E5557" t="s">
        <v>787</v>
      </c>
      <c r="F5557" t="s">
        <v>2894</v>
      </c>
    </row>
    <row r="5558" spans="1:6" x14ac:dyDescent="0.25">
      <c r="A5558" t="s">
        <v>8</v>
      </c>
      <c r="B5558" t="s">
        <v>20</v>
      </c>
      <c r="C5558" t="s">
        <v>47</v>
      </c>
      <c r="D5558" t="s">
        <v>173</v>
      </c>
      <c r="E5558" t="s">
        <v>549</v>
      </c>
      <c r="F5558" t="s">
        <v>2895</v>
      </c>
    </row>
    <row r="5559" spans="1:6" x14ac:dyDescent="0.25">
      <c r="A5559" t="s">
        <v>8</v>
      </c>
      <c r="B5559" t="s">
        <v>20</v>
      </c>
      <c r="C5559" t="s">
        <v>27</v>
      </c>
      <c r="D5559" t="s">
        <v>143</v>
      </c>
      <c r="E5559" t="s">
        <v>521</v>
      </c>
      <c r="F5559" t="s">
        <v>2896</v>
      </c>
    </row>
    <row r="5560" spans="1:6" x14ac:dyDescent="0.25">
      <c r="A5560" t="s">
        <v>8</v>
      </c>
      <c r="B5560" t="s">
        <v>20</v>
      </c>
      <c r="C5560" t="s">
        <v>93</v>
      </c>
      <c r="D5560" t="s">
        <v>374</v>
      </c>
      <c r="E5560" t="s">
        <v>700</v>
      </c>
      <c r="F5560" t="s">
        <v>2897</v>
      </c>
    </row>
    <row r="5561" spans="1:6" x14ac:dyDescent="0.25">
      <c r="A5561" t="s">
        <v>8</v>
      </c>
      <c r="B5561" t="s">
        <v>20</v>
      </c>
      <c r="C5561" t="s">
        <v>85</v>
      </c>
      <c r="D5561" t="s">
        <v>283</v>
      </c>
      <c r="E5561" t="s">
        <v>617</v>
      </c>
      <c r="F5561" t="s">
        <v>2898</v>
      </c>
    </row>
    <row r="5562" spans="1:6" x14ac:dyDescent="0.25">
      <c r="A5562" t="s">
        <v>8</v>
      </c>
      <c r="B5562" t="s">
        <v>20</v>
      </c>
      <c r="C5562" t="s">
        <v>95</v>
      </c>
      <c r="D5562" t="s">
        <v>336</v>
      </c>
      <c r="E5562" t="s">
        <v>663</v>
      </c>
      <c r="F5562" t="s">
        <v>2899</v>
      </c>
    </row>
    <row r="5563" spans="1:6" x14ac:dyDescent="0.25">
      <c r="A5563" t="s">
        <v>8</v>
      </c>
      <c r="B5563" t="s">
        <v>20</v>
      </c>
      <c r="C5563" t="s">
        <v>57</v>
      </c>
      <c r="D5563" t="s">
        <v>340</v>
      </c>
      <c r="E5563" t="s">
        <v>667</v>
      </c>
      <c r="F5563" t="s">
        <v>2900</v>
      </c>
    </row>
    <row r="5564" spans="1:6" x14ac:dyDescent="0.25">
      <c r="A5564" t="s">
        <v>8</v>
      </c>
      <c r="B5564" t="s">
        <v>20</v>
      </c>
      <c r="C5564" t="s">
        <v>29</v>
      </c>
      <c r="D5564" t="s">
        <v>356</v>
      </c>
      <c r="E5564" t="s">
        <v>683</v>
      </c>
      <c r="F5564" t="s">
        <v>2214</v>
      </c>
    </row>
    <row r="5565" spans="1:6" x14ac:dyDescent="0.25">
      <c r="A5565" t="s">
        <v>8</v>
      </c>
      <c r="B5565" t="s">
        <v>20</v>
      </c>
      <c r="C5565" t="s">
        <v>86</v>
      </c>
      <c r="D5565" t="s">
        <v>375</v>
      </c>
      <c r="E5565" t="s">
        <v>701</v>
      </c>
      <c r="F5565" t="s">
        <v>2901</v>
      </c>
    </row>
    <row r="5566" spans="1:6" x14ac:dyDescent="0.25">
      <c r="A5566" t="s">
        <v>8</v>
      </c>
      <c r="B5566" t="s">
        <v>20</v>
      </c>
      <c r="C5566" t="s">
        <v>45</v>
      </c>
      <c r="D5566" t="s">
        <v>390</v>
      </c>
      <c r="E5566" t="s">
        <v>714</v>
      </c>
      <c r="F5566" t="s">
        <v>2902</v>
      </c>
    </row>
    <row r="5567" spans="1:6" x14ac:dyDescent="0.25">
      <c r="A5567" t="s">
        <v>8</v>
      </c>
      <c r="B5567" t="s">
        <v>20</v>
      </c>
      <c r="C5567" t="s">
        <v>51</v>
      </c>
      <c r="D5567" t="s">
        <v>439</v>
      </c>
      <c r="E5567" t="s">
        <v>758</v>
      </c>
      <c r="F5567" t="s">
        <v>2903</v>
      </c>
    </row>
    <row r="5568" spans="1:6" x14ac:dyDescent="0.25">
      <c r="A5568" t="s">
        <v>8</v>
      </c>
      <c r="B5568" t="s">
        <v>20</v>
      </c>
      <c r="C5568" t="s">
        <v>39</v>
      </c>
      <c r="D5568" t="s">
        <v>456</v>
      </c>
      <c r="E5568" t="s">
        <v>774</v>
      </c>
      <c r="F5568" t="s">
        <v>2904</v>
      </c>
    </row>
    <row r="5569" spans="1:6" x14ac:dyDescent="0.25">
      <c r="A5569" t="s">
        <v>8</v>
      </c>
      <c r="B5569" t="s">
        <v>20</v>
      </c>
      <c r="C5569" t="s">
        <v>82</v>
      </c>
      <c r="D5569" t="s">
        <v>339</v>
      </c>
      <c r="E5569" t="s">
        <v>666</v>
      </c>
      <c r="F5569" t="s">
        <v>2905</v>
      </c>
    </row>
    <row r="5570" spans="1:6" x14ac:dyDescent="0.25">
      <c r="A5570" t="s">
        <v>8</v>
      </c>
      <c r="B5570" t="s">
        <v>20</v>
      </c>
      <c r="C5570" t="s">
        <v>26</v>
      </c>
      <c r="D5570" t="s">
        <v>142</v>
      </c>
      <c r="E5570" t="s">
        <v>520</v>
      </c>
      <c r="F5570" t="s">
        <v>1226</v>
      </c>
    </row>
    <row r="5571" spans="1:6" x14ac:dyDescent="0.25">
      <c r="A5571" t="s">
        <v>8</v>
      </c>
      <c r="B5571" t="s">
        <v>20</v>
      </c>
      <c r="C5571" t="s">
        <v>90</v>
      </c>
      <c r="D5571" t="s">
        <v>305</v>
      </c>
      <c r="E5571" t="s">
        <v>638</v>
      </c>
      <c r="F5571" t="s">
        <v>2906</v>
      </c>
    </row>
    <row r="5572" spans="1:6" x14ac:dyDescent="0.25">
      <c r="A5572" t="s">
        <v>8</v>
      </c>
      <c r="B5572" t="s">
        <v>20</v>
      </c>
      <c r="C5572" t="s">
        <v>35</v>
      </c>
      <c r="D5572" t="s">
        <v>303</v>
      </c>
      <c r="E5572" t="s">
        <v>636</v>
      </c>
      <c r="F5572" t="s">
        <v>2907</v>
      </c>
    </row>
    <row r="5573" spans="1:6" x14ac:dyDescent="0.25">
      <c r="A5573" t="s">
        <v>8</v>
      </c>
      <c r="B5573" t="s">
        <v>20</v>
      </c>
      <c r="C5573" t="s">
        <v>104</v>
      </c>
      <c r="D5573" t="s">
        <v>358</v>
      </c>
      <c r="E5573" t="s">
        <v>685</v>
      </c>
      <c r="F5573" t="s">
        <v>2908</v>
      </c>
    </row>
    <row r="5574" spans="1:6" x14ac:dyDescent="0.25">
      <c r="A5574" t="s">
        <v>8</v>
      </c>
      <c r="B5574" t="s">
        <v>20</v>
      </c>
      <c r="C5574" t="s">
        <v>93</v>
      </c>
      <c r="D5574" t="s">
        <v>464</v>
      </c>
      <c r="E5574" t="s">
        <v>782</v>
      </c>
      <c r="F5574" t="s">
        <v>2603</v>
      </c>
    </row>
    <row r="5575" spans="1:6" x14ac:dyDescent="0.25">
      <c r="A5575" t="s">
        <v>8</v>
      </c>
      <c r="B5575" t="s">
        <v>20</v>
      </c>
      <c r="C5575" t="s">
        <v>51</v>
      </c>
      <c r="D5575" t="s">
        <v>300</v>
      </c>
      <c r="E5575" t="s">
        <v>633</v>
      </c>
      <c r="F5575" t="s">
        <v>2909</v>
      </c>
    </row>
    <row r="5576" spans="1:6" x14ac:dyDescent="0.25">
      <c r="A5576" t="s">
        <v>8</v>
      </c>
      <c r="B5576" t="s">
        <v>20</v>
      </c>
      <c r="C5576" t="s">
        <v>34</v>
      </c>
      <c r="D5576" t="s">
        <v>154</v>
      </c>
      <c r="E5576" t="s">
        <v>531</v>
      </c>
      <c r="F5576" t="s">
        <v>2909</v>
      </c>
    </row>
    <row r="5577" spans="1:6" x14ac:dyDescent="0.25">
      <c r="A5577" t="s">
        <v>8</v>
      </c>
      <c r="B5577" t="s">
        <v>20</v>
      </c>
      <c r="C5577" t="s">
        <v>50</v>
      </c>
      <c r="D5577" t="s">
        <v>479</v>
      </c>
      <c r="E5577" t="s">
        <v>797</v>
      </c>
      <c r="F5577" t="s">
        <v>2910</v>
      </c>
    </row>
    <row r="5578" spans="1:6" x14ac:dyDescent="0.25">
      <c r="A5578" t="s">
        <v>8</v>
      </c>
      <c r="B5578" t="s">
        <v>20</v>
      </c>
      <c r="C5578" t="s">
        <v>28</v>
      </c>
      <c r="D5578" t="s">
        <v>450</v>
      </c>
      <c r="E5578" t="s">
        <v>768</v>
      </c>
      <c r="F5578" t="s">
        <v>2910</v>
      </c>
    </row>
    <row r="5579" spans="1:6" x14ac:dyDescent="0.25">
      <c r="A5579" t="s">
        <v>8</v>
      </c>
      <c r="B5579" t="s">
        <v>20</v>
      </c>
      <c r="C5579" t="s">
        <v>41</v>
      </c>
      <c r="D5579" t="s">
        <v>293</v>
      </c>
      <c r="E5579" t="s">
        <v>626</v>
      </c>
      <c r="F5579" t="s">
        <v>2911</v>
      </c>
    </row>
    <row r="5580" spans="1:6" x14ac:dyDescent="0.25">
      <c r="A5580" t="s">
        <v>8</v>
      </c>
      <c r="B5580" t="s">
        <v>20</v>
      </c>
      <c r="C5580" t="s">
        <v>33</v>
      </c>
      <c r="D5580" t="s">
        <v>474</v>
      </c>
      <c r="E5580" t="s">
        <v>792</v>
      </c>
      <c r="F5580" t="s">
        <v>1734</v>
      </c>
    </row>
    <row r="5581" spans="1:6" x14ac:dyDescent="0.25">
      <c r="A5581" t="s">
        <v>8</v>
      </c>
      <c r="B5581" t="s">
        <v>20</v>
      </c>
      <c r="C5581" t="s">
        <v>56</v>
      </c>
      <c r="D5581" t="s">
        <v>187</v>
      </c>
      <c r="E5581" t="s">
        <v>561</v>
      </c>
      <c r="F5581" t="s">
        <v>2912</v>
      </c>
    </row>
    <row r="5582" spans="1:6" x14ac:dyDescent="0.25">
      <c r="A5582" t="s">
        <v>8</v>
      </c>
      <c r="B5582" t="s">
        <v>20</v>
      </c>
      <c r="C5582" t="s">
        <v>43</v>
      </c>
      <c r="D5582" t="s">
        <v>434</v>
      </c>
      <c r="E5582" t="s">
        <v>753</v>
      </c>
      <c r="F5582" t="s">
        <v>2913</v>
      </c>
    </row>
    <row r="5583" spans="1:6" x14ac:dyDescent="0.25">
      <c r="A5583" t="s">
        <v>8</v>
      </c>
      <c r="B5583" t="s">
        <v>20</v>
      </c>
      <c r="C5583" t="s">
        <v>62</v>
      </c>
      <c r="D5583" t="s">
        <v>212</v>
      </c>
      <c r="E5583" t="s">
        <v>581</v>
      </c>
      <c r="F5583" t="s">
        <v>2914</v>
      </c>
    </row>
    <row r="5584" spans="1:6" x14ac:dyDescent="0.25">
      <c r="A5584" t="s">
        <v>8</v>
      </c>
      <c r="B5584" t="s">
        <v>20</v>
      </c>
      <c r="C5584" t="s">
        <v>22</v>
      </c>
      <c r="D5584" t="s">
        <v>471</v>
      </c>
      <c r="E5584" t="s">
        <v>789</v>
      </c>
      <c r="F5584" t="s">
        <v>2915</v>
      </c>
    </row>
    <row r="5585" spans="1:6" x14ac:dyDescent="0.25">
      <c r="A5585" t="s">
        <v>8</v>
      </c>
      <c r="B5585" t="s">
        <v>20</v>
      </c>
      <c r="C5585" t="s">
        <v>50</v>
      </c>
      <c r="D5585" t="s">
        <v>460</v>
      </c>
      <c r="E5585" t="s">
        <v>778</v>
      </c>
      <c r="F5585" t="s">
        <v>2223</v>
      </c>
    </row>
    <row r="5586" spans="1:6" x14ac:dyDescent="0.25">
      <c r="A5586" t="s">
        <v>8</v>
      </c>
      <c r="B5586" t="s">
        <v>20</v>
      </c>
      <c r="C5586" t="s">
        <v>27</v>
      </c>
      <c r="D5586" t="s">
        <v>195</v>
      </c>
      <c r="E5586" t="s">
        <v>568</v>
      </c>
      <c r="F5586" t="s">
        <v>2916</v>
      </c>
    </row>
    <row r="5587" spans="1:6" x14ac:dyDescent="0.25">
      <c r="A5587" t="s">
        <v>8</v>
      </c>
      <c r="B5587" t="s">
        <v>20</v>
      </c>
      <c r="C5587" t="s">
        <v>99</v>
      </c>
      <c r="D5587" t="s">
        <v>329</v>
      </c>
      <c r="E5587" t="s">
        <v>657</v>
      </c>
      <c r="F5587" t="s">
        <v>2917</v>
      </c>
    </row>
    <row r="5588" spans="1:6" x14ac:dyDescent="0.25">
      <c r="A5588" t="s">
        <v>8</v>
      </c>
      <c r="B5588" t="s">
        <v>20</v>
      </c>
      <c r="C5588" t="s">
        <v>22</v>
      </c>
      <c r="D5588" t="s">
        <v>426</v>
      </c>
      <c r="E5588" t="s">
        <v>745</v>
      </c>
      <c r="F5588" t="s">
        <v>2918</v>
      </c>
    </row>
    <row r="5589" spans="1:6" x14ac:dyDescent="0.25">
      <c r="A5589" t="s">
        <v>8</v>
      </c>
      <c r="B5589" t="s">
        <v>20</v>
      </c>
      <c r="C5589" t="s">
        <v>35</v>
      </c>
      <c r="D5589" t="s">
        <v>470</v>
      </c>
      <c r="E5589" t="s">
        <v>788</v>
      </c>
      <c r="F5589" t="s">
        <v>2919</v>
      </c>
    </row>
    <row r="5590" spans="1:6" x14ac:dyDescent="0.25">
      <c r="A5590" t="s">
        <v>8</v>
      </c>
      <c r="B5590" t="s">
        <v>20</v>
      </c>
      <c r="C5590" t="s">
        <v>34</v>
      </c>
      <c r="D5590" t="s">
        <v>461</v>
      </c>
      <c r="E5590" t="s">
        <v>779</v>
      </c>
      <c r="F5590" t="s">
        <v>2920</v>
      </c>
    </row>
    <row r="5591" spans="1:6" x14ac:dyDescent="0.25">
      <c r="A5591" t="s">
        <v>8</v>
      </c>
      <c r="B5591" t="s">
        <v>20</v>
      </c>
      <c r="C5591" t="s">
        <v>35</v>
      </c>
      <c r="D5591" t="s">
        <v>366</v>
      </c>
      <c r="E5591" t="s">
        <v>692</v>
      </c>
      <c r="F5591" t="s">
        <v>2921</v>
      </c>
    </row>
    <row r="5592" spans="1:6" x14ac:dyDescent="0.25">
      <c r="A5592" t="s">
        <v>8</v>
      </c>
      <c r="B5592" t="s">
        <v>20</v>
      </c>
      <c r="C5592" t="s">
        <v>23</v>
      </c>
      <c r="D5592" t="s">
        <v>139</v>
      </c>
      <c r="E5592" t="s">
        <v>517</v>
      </c>
      <c r="F5592" t="s">
        <v>1690</v>
      </c>
    </row>
    <row r="5593" spans="1:6" x14ac:dyDescent="0.25">
      <c r="A5593" t="s">
        <v>8</v>
      </c>
      <c r="B5593" t="s">
        <v>20</v>
      </c>
      <c r="C5593" t="s">
        <v>127</v>
      </c>
      <c r="D5593" t="s">
        <v>459</v>
      </c>
      <c r="E5593" t="s">
        <v>777</v>
      </c>
      <c r="F5593" t="s">
        <v>1518</v>
      </c>
    </row>
    <row r="5594" spans="1:6" x14ac:dyDescent="0.25">
      <c r="A5594" t="s">
        <v>8</v>
      </c>
      <c r="B5594" t="s">
        <v>20</v>
      </c>
      <c r="C5594" t="s">
        <v>22</v>
      </c>
      <c r="D5594" t="s">
        <v>397</v>
      </c>
      <c r="E5594" t="s">
        <v>721</v>
      </c>
      <c r="F5594" t="s">
        <v>2922</v>
      </c>
    </row>
    <row r="5595" spans="1:6" x14ac:dyDescent="0.25">
      <c r="A5595" t="s">
        <v>8</v>
      </c>
      <c r="B5595" t="s">
        <v>20</v>
      </c>
      <c r="C5595" t="s">
        <v>56</v>
      </c>
      <c r="D5595" t="s">
        <v>399</v>
      </c>
      <c r="E5595" t="s">
        <v>722</v>
      </c>
      <c r="F5595" t="s">
        <v>2309</v>
      </c>
    </row>
    <row r="5596" spans="1:6" x14ac:dyDescent="0.25">
      <c r="A5596" t="s">
        <v>8</v>
      </c>
      <c r="B5596" t="s">
        <v>20</v>
      </c>
      <c r="C5596" t="s">
        <v>24</v>
      </c>
      <c r="D5596" t="s">
        <v>364</v>
      </c>
      <c r="E5596" t="s">
        <v>690</v>
      </c>
      <c r="F5596" t="s">
        <v>1898</v>
      </c>
    </row>
    <row r="5597" spans="1:6" x14ac:dyDescent="0.25">
      <c r="A5597" t="s">
        <v>8</v>
      </c>
      <c r="B5597" t="s">
        <v>20</v>
      </c>
      <c r="C5597" t="s">
        <v>101</v>
      </c>
      <c r="D5597" t="s">
        <v>432</v>
      </c>
      <c r="E5597" t="s">
        <v>751</v>
      </c>
      <c r="F5597" t="s">
        <v>1599</v>
      </c>
    </row>
    <row r="5598" spans="1:6" x14ac:dyDescent="0.25">
      <c r="A5598" t="s">
        <v>8</v>
      </c>
      <c r="B5598" t="s">
        <v>20</v>
      </c>
      <c r="C5598" t="s">
        <v>22</v>
      </c>
      <c r="D5598" t="s">
        <v>398</v>
      </c>
      <c r="E5598" t="s">
        <v>672</v>
      </c>
      <c r="F5598" t="s">
        <v>2923</v>
      </c>
    </row>
    <row r="5599" spans="1:6" x14ac:dyDescent="0.25">
      <c r="A5599" t="s">
        <v>8</v>
      </c>
      <c r="B5599" t="s">
        <v>20</v>
      </c>
      <c r="C5599" t="s">
        <v>37</v>
      </c>
      <c r="D5599" t="s">
        <v>480</v>
      </c>
      <c r="E5599" t="s">
        <v>798</v>
      </c>
      <c r="F5599" t="s">
        <v>2615</v>
      </c>
    </row>
    <row r="5600" spans="1:6" x14ac:dyDescent="0.25">
      <c r="A5600" t="s">
        <v>8</v>
      </c>
      <c r="B5600" t="s">
        <v>20</v>
      </c>
      <c r="C5600" t="s">
        <v>35</v>
      </c>
      <c r="D5600" t="s">
        <v>155</v>
      </c>
      <c r="E5600" t="s">
        <v>532</v>
      </c>
      <c r="F5600" t="s">
        <v>846</v>
      </c>
    </row>
    <row r="5601" spans="1:6" x14ac:dyDescent="0.25">
      <c r="A5601" t="s">
        <v>8</v>
      </c>
      <c r="B5601" t="s">
        <v>20</v>
      </c>
      <c r="C5601" t="s">
        <v>63</v>
      </c>
      <c r="D5601" t="s">
        <v>443</v>
      </c>
      <c r="E5601" t="s">
        <v>753</v>
      </c>
      <c r="F5601" t="s">
        <v>2924</v>
      </c>
    </row>
    <row r="5602" spans="1:6" x14ac:dyDescent="0.25">
      <c r="A5602" t="s">
        <v>8</v>
      </c>
      <c r="B5602" t="s">
        <v>20</v>
      </c>
      <c r="C5602" t="s">
        <v>51</v>
      </c>
      <c r="D5602" t="s">
        <v>462</v>
      </c>
      <c r="E5602" t="s">
        <v>780</v>
      </c>
      <c r="F5602" t="s">
        <v>2925</v>
      </c>
    </row>
    <row r="5603" spans="1:6" x14ac:dyDescent="0.25">
      <c r="A5603" t="s">
        <v>8</v>
      </c>
      <c r="B5603" t="s">
        <v>20</v>
      </c>
      <c r="C5603" t="s">
        <v>126</v>
      </c>
      <c r="D5603" t="s">
        <v>447</v>
      </c>
      <c r="E5603" t="s">
        <v>765</v>
      </c>
      <c r="F5603" t="s">
        <v>1842</v>
      </c>
    </row>
    <row r="5604" spans="1:6" x14ac:dyDescent="0.25">
      <c r="A5604" t="s">
        <v>8</v>
      </c>
      <c r="B5604" t="s">
        <v>20</v>
      </c>
      <c r="C5604" t="s">
        <v>27</v>
      </c>
      <c r="D5604" t="s">
        <v>245</v>
      </c>
      <c r="E5604" t="s">
        <v>519</v>
      </c>
      <c r="F5604" t="s">
        <v>2926</v>
      </c>
    </row>
    <row r="5605" spans="1:6" x14ac:dyDescent="0.25">
      <c r="A5605" t="s">
        <v>8</v>
      </c>
      <c r="B5605" t="s">
        <v>20</v>
      </c>
      <c r="C5605" t="s">
        <v>26</v>
      </c>
      <c r="D5605" t="s">
        <v>180</v>
      </c>
      <c r="E5605" t="s">
        <v>555</v>
      </c>
      <c r="F5605" t="s">
        <v>1695</v>
      </c>
    </row>
    <row r="5606" spans="1:6" x14ac:dyDescent="0.25">
      <c r="A5606" t="s">
        <v>8</v>
      </c>
      <c r="B5606" t="s">
        <v>20</v>
      </c>
      <c r="C5606" t="s">
        <v>60</v>
      </c>
      <c r="D5606" t="s">
        <v>337</v>
      </c>
      <c r="E5606" t="s">
        <v>664</v>
      </c>
      <c r="F5606" t="s">
        <v>2316</v>
      </c>
    </row>
    <row r="5607" spans="1:6" x14ac:dyDescent="0.25">
      <c r="A5607" t="s">
        <v>8</v>
      </c>
      <c r="B5607" t="s">
        <v>20</v>
      </c>
      <c r="C5607" t="s">
        <v>115</v>
      </c>
      <c r="D5607" t="s">
        <v>407</v>
      </c>
      <c r="E5607" t="s">
        <v>730</v>
      </c>
      <c r="F5607" t="s">
        <v>1357</v>
      </c>
    </row>
    <row r="5608" spans="1:6" x14ac:dyDescent="0.25">
      <c r="A5608" t="s">
        <v>8</v>
      </c>
      <c r="B5608" t="s">
        <v>20</v>
      </c>
      <c r="C5608" t="s">
        <v>24</v>
      </c>
      <c r="D5608" t="s">
        <v>140</v>
      </c>
      <c r="E5608" t="s">
        <v>518</v>
      </c>
      <c r="F5608" t="s">
        <v>2927</v>
      </c>
    </row>
    <row r="5609" spans="1:6" x14ac:dyDescent="0.25">
      <c r="A5609" t="s">
        <v>8</v>
      </c>
      <c r="B5609" t="s">
        <v>20</v>
      </c>
      <c r="C5609" t="s">
        <v>81</v>
      </c>
      <c r="D5609" t="s">
        <v>274</v>
      </c>
      <c r="E5609" t="s">
        <v>610</v>
      </c>
      <c r="F5609" t="s">
        <v>1415</v>
      </c>
    </row>
    <row r="5610" spans="1:6" x14ac:dyDescent="0.25">
      <c r="A5610" t="s">
        <v>8</v>
      </c>
      <c r="B5610" t="s">
        <v>20</v>
      </c>
      <c r="C5610" t="s">
        <v>76</v>
      </c>
      <c r="D5610" t="s">
        <v>430</v>
      </c>
      <c r="E5610" t="s">
        <v>749</v>
      </c>
      <c r="F5610" t="s">
        <v>1188</v>
      </c>
    </row>
    <row r="5611" spans="1:6" x14ac:dyDescent="0.25">
      <c r="A5611" t="s">
        <v>8</v>
      </c>
      <c r="B5611" t="s">
        <v>20</v>
      </c>
      <c r="C5611" t="s">
        <v>51</v>
      </c>
      <c r="D5611" t="s">
        <v>465</v>
      </c>
      <c r="E5611" t="s">
        <v>783</v>
      </c>
      <c r="F5611" t="s">
        <v>849</v>
      </c>
    </row>
    <row r="5612" spans="1:6" x14ac:dyDescent="0.25">
      <c r="A5612" t="s">
        <v>8</v>
      </c>
      <c r="B5612" t="s">
        <v>20</v>
      </c>
      <c r="C5612" t="s">
        <v>109</v>
      </c>
      <c r="D5612" t="s">
        <v>383</v>
      </c>
      <c r="E5612" t="s">
        <v>708</v>
      </c>
      <c r="F5612" t="s">
        <v>2238</v>
      </c>
    </row>
    <row r="5613" spans="1:6" x14ac:dyDescent="0.25">
      <c r="A5613" t="s">
        <v>8</v>
      </c>
      <c r="B5613" t="s">
        <v>20</v>
      </c>
      <c r="C5613" t="s">
        <v>75</v>
      </c>
      <c r="D5613" t="s">
        <v>243</v>
      </c>
      <c r="E5613" t="s">
        <v>595</v>
      </c>
      <c r="F5613" t="s">
        <v>2376</v>
      </c>
    </row>
    <row r="5614" spans="1:6" x14ac:dyDescent="0.25">
      <c r="A5614" t="s">
        <v>8</v>
      </c>
      <c r="B5614" t="s">
        <v>20</v>
      </c>
      <c r="C5614" t="s">
        <v>94</v>
      </c>
      <c r="D5614" t="s">
        <v>314</v>
      </c>
      <c r="E5614" t="s">
        <v>645</v>
      </c>
      <c r="F5614" t="s">
        <v>2928</v>
      </c>
    </row>
    <row r="5615" spans="1:6" x14ac:dyDescent="0.25">
      <c r="A5615" t="s">
        <v>8</v>
      </c>
      <c r="B5615" t="s">
        <v>20</v>
      </c>
      <c r="C5615" t="s">
        <v>27</v>
      </c>
      <c r="D5615" t="s">
        <v>171</v>
      </c>
      <c r="E5615" t="s">
        <v>547</v>
      </c>
      <c r="F5615" t="s">
        <v>1746</v>
      </c>
    </row>
    <row r="5616" spans="1:6" x14ac:dyDescent="0.25">
      <c r="A5616" t="s">
        <v>8</v>
      </c>
      <c r="B5616" t="s">
        <v>20</v>
      </c>
      <c r="C5616" t="s">
        <v>68</v>
      </c>
      <c r="D5616" t="s">
        <v>433</v>
      </c>
      <c r="E5616" t="s">
        <v>752</v>
      </c>
      <c r="F5616" t="s">
        <v>2032</v>
      </c>
    </row>
    <row r="5617" spans="1:6" x14ac:dyDescent="0.25">
      <c r="A5617" t="s">
        <v>8</v>
      </c>
      <c r="B5617" t="s">
        <v>20</v>
      </c>
      <c r="C5617" t="s">
        <v>45</v>
      </c>
      <c r="D5617" t="s">
        <v>463</v>
      </c>
      <c r="E5617" t="s">
        <v>781</v>
      </c>
      <c r="F5617" t="s">
        <v>2929</v>
      </c>
    </row>
    <row r="5618" spans="1:6" x14ac:dyDescent="0.25">
      <c r="A5618" t="s">
        <v>8</v>
      </c>
      <c r="B5618" t="s">
        <v>20</v>
      </c>
      <c r="C5618" t="s">
        <v>90</v>
      </c>
      <c r="D5618" t="s">
        <v>452</v>
      </c>
      <c r="E5618" t="s">
        <v>770</v>
      </c>
      <c r="F5618" t="s">
        <v>2776</v>
      </c>
    </row>
    <row r="5619" spans="1:6" x14ac:dyDescent="0.25">
      <c r="A5619" t="s">
        <v>8</v>
      </c>
      <c r="B5619" t="s">
        <v>20</v>
      </c>
      <c r="C5619" t="s">
        <v>53</v>
      </c>
      <c r="D5619" t="s">
        <v>184</v>
      </c>
      <c r="E5619" t="s">
        <v>558</v>
      </c>
      <c r="F5619" t="s">
        <v>2930</v>
      </c>
    </row>
    <row r="5620" spans="1:6" x14ac:dyDescent="0.25">
      <c r="A5620" t="s">
        <v>8</v>
      </c>
      <c r="B5620" t="s">
        <v>20</v>
      </c>
      <c r="C5620" t="s">
        <v>26</v>
      </c>
      <c r="D5620" t="s">
        <v>297</v>
      </c>
      <c r="E5620" t="s">
        <v>630</v>
      </c>
      <c r="F5620" t="s">
        <v>955</v>
      </c>
    </row>
    <row r="5621" spans="1:6" x14ac:dyDescent="0.25">
      <c r="A5621" t="s">
        <v>8</v>
      </c>
      <c r="B5621" t="s">
        <v>20</v>
      </c>
      <c r="C5621" t="s">
        <v>27</v>
      </c>
      <c r="D5621" t="s">
        <v>323</v>
      </c>
      <c r="E5621" t="s">
        <v>652</v>
      </c>
      <c r="F5621" t="s">
        <v>1700</v>
      </c>
    </row>
    <row r="5622" spans="1:6" x14ac:dyDescent="0.25">
      <c r="A5622" t="s">
        <v>8</v>
      </c>
      <c r="B5622" t="s">
        <v>20</v>
      </c>
      <c r="C5622" t="s">
        <v>101</v>
      </c>
      <c r="D5622" t="s">
        <v>343</v>
      </c>
      <c r="E5622" t="s">
        <v>670</v>
      </c>
      <c r="F5622" t="s">
        <v>1533</v>
      </c>
    </row>
    <row r="5623" spans="1:6" x14ac:dyDescent="0.25">
      <c r="A5623" t="s">
        <v>8</v>
      </c>
      <c r="B5623" t="s">
        <v>20</v>
      </c>
      <c r="C5623" t="s">
        <v>95</v>
      </c>
      <c r="D5623" t="s">
        <v>475</v>
      </c>
      <c r="E5623" t="s">
        <v>793</v>
      </c>
      <c r="F5623" t="s">
        <v>1534</v>
      </c>
    </row>
    <row r="5624" spans="1:6" x14ac:dyDescent="0.25">
      <c r="A5624" t="s">
        <v>8</v>
      </c>
      <c r="B5624" t="s">
        <v>20</v>
      </c>
      <c r="C5624" t="s">
        <v>99</v>
      </c>
      <c r="D5624" t="s">
        <v>451</v>
      </c>
      <c r="E5624" t="s">
        <v>769</v>
      </c>
      <c r="F5624" t="s">
        <v>1910</v>
      </c>
    </row>
    <row r="5625" spans="1:6" x14ac:dyDescent="0.25">
      <c r="A5625" t="s">
        <v>8</v>
      </c>
      <c r="B5625" t="s">
        <v>20</v>
      </c>
      <c r="C5625" t="s">
        <v>47</v>
      </c>
      <c r="D5625" t="s">
        <v>467</v>
      </c>
      <c r="E5625" t="s">
        <v>785</v>
      </c>
      <c r="F5625" t="s">
        <v>1194</v>
      </c>
    </row>
    <row r="5626" spans="1:6" x14ac:dyDescent="0.25">
      <c r="A5626" t="s">
        <v>8</v>
      </c>
      <c r="B5626" t="s">
        <v>20</v>
      </c>
      <c r="C5626" t="s">
        <v>55</v>
      </c>
      <c r="D5626" t="s">
        <v>359</v>
      </c>
      <c r="E5626" t="s">
        <v>686</v>
      </c>
      <c r="F5626" t="s">
        <v>2931</v>
      </c>
    </row>
    <row r="5627" spans="1:6" x14ac:dyDescent="0.25">
      <c r="A5627" t="s">
        <v>8</v>
      </c>
      <c r="B5627" t="s">
        <v>20</v>
      </c>
      <c r="C5627" t="s">
        <v>108</v>
      </c>
      <c r="D5627" t="s">
        <v>377</v>
      </c>
      <c r="E5627" t="s">
        <v>703</v>
      </c>
      <c r="F5627" t="s">
        <v>1425</v>
      </c>
    </row>
    <row r="5628" spans="1:6" x14ac:dyDescent="0.25">
      <c r="A5628" t="s">
        <v>8</v>
      </c>
      <c r="B5628" t="s">
        <v>20</v>
      </c>
      <c r="C5628" t="s">
        <v>57</v>
      </c>
      <c r="D5628" t="s">
        <v>348</v>
      </c>
      <c r="E5628" t="s">
        <v>675</v>
      </c>
      <c r="F5628" t="s">
        <v>2932</v>
      </c>
    </row>
    <row r="5629" spans="1:6" x14ac:dyDescent="0.25">
      <c r="A5629" t="s">
        <v>8</v>
      </c>
      <c r="B5629" t="s">
        <v>20</v>
      </c>
      <c r="C5629" t="s">
        <v>123</v>
      </c>
      <c r="D5629" t="s">
        <v>481</v>
      </c>
      <c r="E5629" t="s">
        <v>799</v>
      </c>
      <c r="F5629" t="s">
        <v>1702</v>
      </c>
    </row>
    <row r="5630" spans="1:6" x14ac:dyDescent="0.25">
      <c r="A5630" t="s">
        <v>8</v>
      </c>
      <c r="B5630" t="s">
        <v>20</v>
      </c>
      <c r="C5630" t="s">
        <v>61</v>
      </c>
      <c r="D5630" t="s">
        <v>320</v>
      </c>
      <c r="E5630" t="s">
        <v>649</v>
      </c>
      <c r="F5630" t="s">
        <v>2382</v>
      </c>
    </row>
    <row r="5631" spans="1:6" x14ac:dyDescent="0.25">
      <c r="A5631" t="s">
        <v>8</v>
      </c>
      <c r="B5631" t="s">
        <v>20</v>
      </c>
      <c r="C5631" t="s">
        <v>55</v>
      </c>
      <c r="D5631" t="s">
        <v>347</v>
      </c>
      <c r="E5631" t="s">
        <v>674</v>
      </c>
      <c r="F5631" t="s">
        <v>1254</v>
      </c>
    </row>
    <row r="5632" spans="1:6" x14ac:dyDescent="0.25">
      <c r="A5632" t="s">
        <v>8</v>
      </c>
      <c r="B5632" t="s">
        <v>20</v>
      </c>
      <c r="C5632" t="s">
        <v>43</v>
      </c>
      <c r="D5632" t="s">
        <v>319</v>
      </c>
      <c r="E5632" t="s">
        <v>622</v>
      </c>
      <c r="F5632" t="s">
        <v>1913</v>
      </c>
    </row>
    <row r="5633" spans="1:6" x14ac:dyDescent="0.25">
      <c r="A5633" t="s">
        <v>8</v>
      </c>
      <c r="B5633" t="s">
        <v>20</v>
      </c>
      <c r="C5633" t="s">
        <v>59</v>
      </c>
      <c r="D5633" t="s">
        <v>473</v>
      </c>
      <c r="E5633" t="s">
        <v>791</v>
      </c>
      <c r="F5633" t="s">
        <v>1257</v>
      </c>
    </row>
    <row r="5634" spans="1:6" x14ac:dyDescent="0.25">
      <c r="A5634" t="s">
        <v>8</v>
      </c>
      <c r="B5634" t="s">
        <v>20</v>
      </c>
      <c r="C5634" t="s">
        <v>28</v>
      </c>
      <c r="D5634" t="s">
        <v>429</v>
      </c>
      <c r="E5634" t="s">
        <v>748</v>
      </c>
      <c r="F5634" t="s">
        <v>920</v>
      </c>
    </row>
    <row r="5635" spans="1:6" x14ac:dyDescent="0.25">
      <c r="A5635" t="s">
        <v>8</v>
      </c>
      <c r="B5635" t="s">
        <v>20</v>
      </c>
      <c r="C5635" t="s">
        <v>62</v>
      </c>
      <c r="D5635" t="s">
        <v>213</v>
      </c>
      <c r="E5635" t="s">
        <v>582</v>
      </c>
      <c r="F5635" t="s">
        <v>1074</v>
      </c>
    </row>
    <row r="5636" spans="1:6" x14ac:dyDescent="0.25">
      <c r="A5636" t="s">
        <v>8</v>
      </c>
      <c r="B5636" t="s">
        <v>20</v>
      </c>
      <c r="C5636" t="s">
        <v>22</v>
      </c>
      <c r="D5636" t="s">
        <v>436</v>
      </c>
      <c r="E5636" t="s">
        <v>755</v>
      </c>
      <c r="F5636" t="s">
        <v>2933</v>
      </c>
    </row>
    <row r="5637" spans="1:6" x14ac:dyDescent="0.25">
      <c r="A5637" t="s">
        <v>8</v>
      </c>
      <c r="B5637" t="s">
        <v>20</v>
      </c>
      <c r="C5637" t="s">
        <v>57</v>
      </c>
      <c r="D5637" t="s">
        <v>275</v>
      </c>
      <c r="E5637" t="s">
        <v>611</v>
      </c>
      <c r="F5637" t="s">
        <v>1493</v>
      </c>
    </row>
    <row r="5638" spans="1:6" x14ac:dyDescent="0.25">
      <c r="A5638" t="s">
        <v>8</v>
      </c>
      <c r="B5638" t="s">
        <v>20</v>
      </c>
      <c r="C5638" t="s">
        <v>53</v>
      </c>
      <c r="D5638" t="s">
        <v>445</v>
      </c>
      <c r="E5638" t="s">
        <v>763</v>
      </c>
      <c r="F5638" t="s">
        <v>2453</v>
      </c>
    </row>
    <row r="5639" spans="1:6" x14ac:dyDescent="0.25">
      <c r="A5639" t="s">
        <v>8</v>
      </c>
      <c r="B5639" t="s">
        <v>20</v>
      </c>
      <c r="C5639" t="s">
        <v>84</v>
      </c>
      <c r="D5639" t="s">
        <v>482</v>
      </c>
      <c r="E5639" t="s">
        <v>800</v>
      </c>
      <c r="F5639" t="s">
        <v>1016</v>
      </c>
    </row>
    <row r="5640" spans="1:6" x14ac:dyDescent="0.25">
      <c r="A5640" t="s">
        <v>8</v>
      </c>
      <c r="B5640" t="s">
        <v>20</v>
      </c>
      <c r="C5640" t="s">
        <v>109</v>
      </c>
      <c r="D5640" t="s">
        <v>420</v>
      </c>
      <c r="E5640" t="s">
        <v>741</v>
      </c>
      <c r="F5640" t="s">
        <v>1081</v>
      </c>
    </row>
    <row r="5641" spans="1:6" x14ac:dyDescent="0.25">
      <c r="A5641" t="s">
        <v>8</v>
      </c>
      <c r="B5641" t="s">
        <v>20</v>
      </c>
      <c r="C5641" t="s">
        <v>33</v>
      </c>
      <c r="D5641" t="s">
        <v>405</v>
      </c>
      <c r="E5641" t="s">
        <v>728</v>
      </c>
      <c r="F5641" t="s">
        <v>1661</v>
      </c>
    </row>
    <row r="5642" spans="1:6" x14ac:dyDescent="0.25">
      <c r="A5642" t="s">
        <v>8</v>
      </c>
      <c r="B5642" t="s">
        <v>20</v>
      </c>
      <c r="C5642" t="s">
        <v>125</v>
      </c>
      <c r="D5642" t="s">
        <v>442</v>
      </c>
      <c r="E5642" t="s">
        <v>761</v>
      </c>
      <c r="F5642" t="s">
        <v>1082</v>
      </c>
    </row>
    <row r="5643" spans="1:6" x14ac:dyDescent="0.25">
      <c r="A5643" t="s">
        <v>8</v>
      </c>
      <c r="B5643" t="s">
        <v>20</v>
      </c>
      <c r="C5643" t="s">
        <v>85</v>
      </c>
      <c r="D5643" t="s">
        <v>351</v>
      </c>
      <c r="E5643" t="s">
        <v>678</v>
      </c>
      <c r="F5643" t="s">
        <v>1018</v>
      </c>
    </row>
    <row r="5644" spans="1:6" x14ac:dyDescent="0.25">
      <c r="A5644" t="s">
        <v>8</v>
      </c>
      <c r="B5644" t="s">
        <v>20</v>
      </c>
      <c r="C5644" t="s">
        <v>105</v>
      </c>
      <c r="D5644" t="s">
        <v>418</v>
      </c>
      <c r="E5644" t="s">
        <v>739</v>
      </c>
      <c r="F5644" t="s">
        <v>1144</v>
      </c>
    </row>
    <row r="5645" spans="1:6" x14ac:dyDescent="0.25">
      <c r="A5645" t="s">
        <v>8</v>
      </c>
      <c r="B5645" t="s">
        <v>20</v>
      </c>
      <c r="C5645" t="s">
        <v>80</v>
      </c>
      <c r="D5645" t="s">
        <v>361</v>
      </c>
      <c r="E5645" t="s">
        <v>688</v>
      </c>
      <c r="F5645" t="s">
        <v>1705</v>
      </c>
    </row>
    <row r="5646" spans="1:6" x14ac:dyDescent="0.25">
      <c r="A5646" t="s">
        <v>8</v>
      </c>
      <c r="B5646" t="s">
        <v>20</v>
      </c>
      <c r="C5646" t="s">
        <v>41</v>
      </c>
      <c r="D5646" t="s">
        <v>164</v>
      </c>
      <c r="E5646" t="s">
        <v>540</v>
      </c>
      <c r="F5646" t="s">
        <v>871</v>
      </c>
    </row>
    <row r="5647" spans="1:6" x14ac:dyDescent="0.25">
      <c r="A5647" t="s">
        <v>8</v>
      </c>
      <c r="B5647" t="s">
        <v>20</v>
      </c>
      <c r="C5647" t="s">
        <v>24</v>
      </c>
      <c r="D5647" t="s">
        <v>168</v>
      </c>
      <c r="E5647" t="s">
        <v>544</v>
      </c>
      <c r="F5647" t="s">
        <v>924</v>
      </c>
    </row>
    <row r="5648" spans="1:6" x14ac:dyDescent="0.25">
      <c r="A5648" t="s">
        <v>8</v>
      </c>
      <c r="B5648" t="s">
        <v>20</v>
      </c>
      <c r="C5648" t="s">
        <v>121</v>
      </c>
      <c r="D5648" t="s">
        <v>431</v>
      </c>
      <c r="E5648" t="s">
        <v>750</v>
      </c>
      <c r="F5648" t="s">
        <v>1020</v>
      </c>
    </row>
    <row r="5649" spans="1:6" x14ac:dyDescent="0.25">
      <c r="A5649" t="s">
        <v>8</v>
      </c>
      <c r="B5649" t="s">
        <v>20</v>
      </c>
      <c r="C5649" t="s">
        <v>122</v>
      </c>
      <c r="D5649" t="s">
        <v>437</v>
      </c>
      <c r="E5649" t="s">
        <v>756</v>
      </c>
      <c r="F5649" t="s">
        <v>1317</v>
      </c>
    </row>
    <row r="5650" spans="1:6" x14ac:dyDescent="0.25">
      <c r="A5650" t="s">
        <v>8</v>
      </c>
      <c r="B5650" t="s">
        <v>20</v>
      </c>
      <c r="C5650" t="s">
        <v>56</v>
      </c>
      <c r="D5650" t="s">
        <v>346</v>
      </c>
      <c r="E5650" t="s">
        <v>673</v>
      </c>
      <c r="F5650" t="s">
        <v>1021</v>
      </c>
    </row>
    <row r="5651" spans="1:6" x14ac:dyDescent="0.25">
      <c r="A5651" t="s">
        <v>8</v>
      </c>
      <c r="B5651" t="s">
        <v>20</v>
      </c>
      <c r="C5651" t="s">
        <v>59</v>
      </c>
      <c r="D5651" t="s">
        <v>285</v>
      </c>
      <c r="E5651" t="s">
        <v>619</v>
      </c>
      <c r="F5651" t="s">
        <v>1021</v>
      </c>
    </row>
    <row r="5652" spans="1:6" x14ac:dyDescent="0.25">
      <c r="A5652" t="s">
        <v>8</v>
      </c>
      <c r="B5652" t="s">
        <v>20</v>
      </c>
      <c r="C5652" t="s">
        <v>59</v>
      </c>
      <c r="D5652" t="s">
        <v>384</v>
      </c>
      <c r="E5652" t="s">
        <v>709</v>
      </c>
      <c r="F5652" t="s">
        <v>1024</v>
      </c>
    </row>
    <row r="5653" spans="1:6" x14ac:dyDescent="0.25">
      <c r="A5653" t="s">
        <v>8</v>
      </c>
      <c r="B5653" t="s">
        <v>20</v>
      </c>
      <c r="C5653" t="s">
        <v>31</v>
      </c>
      <c r="D5653" t="s">
        <v>448</v>
      </c>
      <c r="E5653" t="s">
        <v>766</v>
      </c>
      <c r="F5653" t="s">
        <v>2042</v>
      </c>
    </row>
    <row r="5654" spans="1:6" x14ac:dyDescent="0.25">
      <c r="A5654" t="s">
        <v>8</v>
      </c>
      <c r="B5654" t="s">
        <v>20</v>
      </c>
      <c r="C5654" t="s">
        <v>50</v>
      </c>
      <c r="D5654" t="s">
        <v>325</v>
      </c>
      <c r="E5654" t="s">
        <v>654</v>
      </c>
      <c r="F5654" t="s">
        <v>970</v>
      </c>
    </row>
    <row r="5655" spans="1:6" x14ac:dyDescent="0.25">
      <c r="A5655" t="s">
        <v>8</v>
      </c>
      <c r="B5655" t="s">
        <v>20</v>
      </c>
      <c r="C5655" t="s">
        <v>55</v>
      </c>
      <c r="D5655" t="s">
        <v>186</v>
      </c>
      <c r="E5655" t="s">
        <v>560</v>
      </c>
      <c r="F5655" t="s">
        <v>874</v>
      </c>
    </row>
    <row r="5656" spans="1:6" x14ac:dyDescent="0.25">
      <c r="A5656" t="s">
        <v>8</v>
      </c>
      <c r="B5656" t="s">
        <v>20</v>
      </c>
      <c r="C5656" t="s">
        <v>39</v>
      </c>
      <c r="D5656" t="s">
        <v>161</v>
      </c>
      <c r="E5656" t="s">
        <v>538</v>
      </c>
      <c r="F5656" t="s">
        <v>2043</v>
      </c>
    </row>
    <row r="5657" spans="1:6" x14ac:dyDescent="0.25">
      <c r="A5657" t="s">
        <v>8</v>
      </c>
      <c r="B5657" t="s">
        <v>20</v>
      </c>
      <c r="C5657" t="s">
        <v>55</v>
      </c>
      <c r="D5657" t="s">
        <v>308</v>
      </c>
      <c r="E5657" t="s">
        <v>640</v>
      </c>
      <c r="F5657" t="s">
        <v>2043</v>
      </c>
    </row>
    <row r="5658" spans="1:6" x14ac:dyDescent="0.25">
      <c r="A5658" t="s">
        <v>8</v>
      </c>
      <c r="B5658" t="s">
        <v>20</v>
      </c>
      <c r="C5658" t="s">
        <v>55</v>
      </c>
      <c r="D5658" t="s">
        <v>453</v>
      </c>
      <c r="E5658" t="s">
        <v>771</v>
      </c>
      <c r="F5658" t="s">
        <v>1091</v>
      </c>
    </row>
    <row r="5659" spans="1:6" x14ac:dyDescent="0.25">
      <c r="A5659" t="s">
        <v>8</v>
      </c>
      <c r="B5659" t="s">
        <v>20</v>
      </c>
      <c r="C5659" t="s">
        <v>105</v>
      </c>
      <c r="D5659" t="s">
        <v>368</v>
      </c>
      <c r="E5659" t="s">
        <v>694</v>
      </c>
      <c r="F5659" t="s">
        <v>1092</v>
      </c>
    </row>
    <row r="5660" spans="1:6" x14ac:dyDescent="0.25">
      <c r="A5660" t="s">
        <v>8</v>
      </c>
      <c r="B5660" t="s">
        <v>20</v>
      </c>
      <c r="C5660" t="s">
        <v>99</v>
      </c>
      <c r="D5660" t="s">
        <v>446</v>
      </c>
      <c r="E5660" t="s">
        <v>764</v>
      </c>
      <c r="F5660" t="s">
        <v>1496</v>
      </c>
    </row>
    <row r="5661" spans="1:6" x14ac:dyDescent="0.25">
      <c r="A5661" t="s">
        <v>8</v>
      </c>
      <c r="B5661" t="s">
        <v>20</v>
      </c>
      <c r="C5661" t="s">
        <v>58</v>
      </c>
      <c r="D5661" t="s">
        <v>417</v>
      </c>
      <c r="E5661" t="s">
        <v>738</v>
      </c>
      <c r="F5661" t="s">
        <v>1093</v>
      </c>
    </row>
    <row r="5662" spans="1:6" x14ac:dyDescent="0.25">
      <c r="A5662" t="s">
        <v>8</v>
      </c>
      <c r="B5662" t="s">
        <v>20</v>
      </c>
      <c r="C5662" t="s">
        <v>45</v>
      </c>
      <c r="D5662" t="s">
        <v>455</v>
      </c>
      <c r="E5662" t="s">
        <v>773</v>
      </c>
      <c r="F5662" t="s">
        <v>975</v>
      </c>
    </row>
    <row r="5663" spans="1:6" x14ac:dyDescent="0.25">
      <c r="A5663" t="s">
        <v>8</v>
      </c>
      <c r="B5663" t="s">
        <v>20</v>
      </c>
      <c r="C5663" t="s">
        <v>53</v>
      </c>
      <c r="D5663" t="s">
        <v>409</v>
      </c>
      <c r="E5663" t="s">
        <v>732</v>
      </c>
      <c r="F5663" t="s">
        <v>885</v>
      </c>
    </row>
    <row r="5664" spans="1:6" x14ac:dyDescent="0.25">
      <c r="A5664" t="s">
        <v>8</v>
      </c>
      <c r="B5664" t="s">
        <v>20</v>
      </c>
      <c r="C5664" t="s">
        <v>37</v>
      </c>
      <c r="D5664" t="s">
        <v>406</v>
      </c>
      <c r="E5664" t="s">
        <v>729</v>
      </c>
      <c r="F5664" t="s">
        <v>930</v>
      </c>
    </row>
    <row r="5665" spans="1:6" x14ac:dyDescent="0.25">
      <c r="A5665" t="s">
        <v>8</v>
      </c>
      <c r="B5665" t="s">
        <v>20</v>
      </c>
      <c r="C5665" t="s">
        <v>94</v>
      </c>
      <c r="D5665" t="s">
        <v>483</v>
      </c>
      <c r="E5665" t="s">
        <v>801</v>
      </c>
      <c r="F5665" t="s">
        <v>888</v>
      </c>
    </row>
    <row r="5666" spans="1:6" x14ac:dyDescent="0.25">
      <c r="A5666" t="s">
        <v>8</v>
      </c>
      <c r="B5666" t="s">
        <v>20</v>
      </c>
      <c r="C5666" t="s">
        <v>28</v>
      </c>
      <c r="D5666" t="s">
        <v>382</v>
      </c>
      <c r="E5666" t="s">
        <v>707</v>
      </c>
      <c r="F5666" t="s">
        <v>932</v>
      </c>
    </row>
    <row r="5667" spans="1:6" x14ac:dyDescent="0.25">
      <c r="A5667" t="s">
        <v>8</v>
      </c>
      <c r="B5667" t="s">
        <v>20</v>
      </c>
      <c r="C5667" t="s">
        <v>32</v>
      </c>
      <c r="D5667" t="s">
        <v>150</v>
      </c>
      <c r="E5667" t="s">
        <v>527</v>
      </c>
      <c r="F5667" t="s">
        <v>1216</v>
      </c>
    </row>
    <row r="5668" spans="1:6" x14ac:dyDescent="0.25">
      <c r="A5668" t="s">
        <v>8</v>
      </c>
      <c r="B5668" t="s">
        <v>20</v>
      </c>
      <c r="C5668" t="s">
        <v>38</v>
      </c>
      <c r="D5668" t="s">
        <v>188</v>
      </c>
      <c r="E5668" t="s">
        <v>562</v>
      </c>
      <c r="F5668" t="s">
        <v>1216</v>
      </c>
    </row>
    <row r="5669" spans="1:6" x14ac:dyDescent="0.25">
      <c r="A5669" t="s">
        <v>8</v>
      </c>
      <c r="B5669" t="s">
        <v>20</v>
      </c>
      <c r="C5669" t="s">
        <v>28</v>
      </c>
      <c r="D5669" t="s">
        <v>425</v>
      </c>
      <c r="E5669" t="s">
        <v>744</v>
      </c>
      <c r="F5669" t="s">
        <v>890</v>
      </c>
    </row>
    <row r="5670" spans="1:6" x14ac:dyDescent="0.25">
      <c r="A5670" t="s">
        <v>8</v>
      </c>
      <c r="B5670" t="s">
        <v>20</v>
      </c>
      <c r="C5670" t="s">
        <v>36</v>
      </c>
      <c r="D5670" t="s">
        <v>422</v>
      </c>
      <c r="E5670" t="s">
        <v>742</v>
      </c>
      <c r="F5670" t="s">
        <v>891</v>
      </c>
    </row>
    <row r="5671" spans="1:6" x14ac:dyDescent="0.25">
      <c r="A5671" t="s">
        <v>8</v>
      </c>
      <c r="B5671" t="s">
        <v>20</v>
      </c>
      <c r="C5671" t="s">
        <v>107</v>
      </c>
      <c r="D5671" t="s">
        <v>376</v>
      </c>
      <c r="E5671" t="s">
        <v>702</v>
      </c>
      <c r="F5671" t="s">
        <v>896</v>
      </c>
    </row>
    <row r="5672" spans="1:6" x14ac:dyDescent="0.25">
      <c r="A5672" t="s">
        <v>8</v>
      </c>
      <c r="B5672" t="s">
        <v>20</v>
      </c>
      <c r="C5672" t="s">
        <v>39</v>
      </c>
      <c r="D5672" t="s">
        <v>411</v>
      </c>
      <c r="E5672" t="s">
        <v>734</v>
      </c>
      <c r="F5672" t="s">
        <v>980</v>
      </c>
    </row>
    <row r="5673" spans="1:6" x14ac:dyDescent="0.25">
      <c r="A5673" t="s">
        <v>8</v>
      </c>
      <c r="B5673" t="s">
        <v>20</v>
      </c>
      <c r="C5673" t="s">
        <v>39</v>
      </c>
      <c r="D5673" t="s">
        <v>240</v>
      </c>
      <c r="E5673" t="s">
        <v>593</v>
      </c>
      <c r="F5673" t="s">
        <v>1037</v>
      </c>
    </row>
    <row r="5674" spans="1:6" x14ac:dyDescent="0.25">
      <c r="A5674" t="s">
        <v>8</v>
      </c>
      <c r="B5674" t="s">
        <v>20</v>
      </c>
      <c r="C5674" t="s">
        <v>28</v>
      </c>
      <c r="D5674" t="s">
        <v>363</v>
      </c>
      <c r="E5674" t="s">
        <v>521</v>
      </c>
      <c r="F5674" t="s">
        <v>21</v>
      </c>
    </row>
    <row r="5675" spans="1:6" x14ac:dyDescent="0.25">
      <c r="A5675" t="s">
        <v>8</v>
      </c>
      <c r="B5675" t="s">
        <v>20</v>
      </c>
      <c r="C5675" t="s">
        <v>114</v>
      </c>
      <c r="D5675" t="s">
        <v>404</v>
      </c>
      <c r="E5675" t="s">
        <v>727</v>
      </c>
      <c r="F5675" t="s">
        <v>21</v>
      </c>
    </row>
    <row r="5676" spans="1:6" x14ac:dyDescent="0.25">
      <c r="A5676" t="s">
        <v>8</v>
      </c>
      <c r="B5676" t="s">
        <v>20</v>
      </c>
      <c r="C5676" t="s">
        <v>117</v>
      </c>
      <c r="D5676" t="s">
        <v>412</v>
      </c>
      <c r="E5676" t="s">
        <v>735</v>
      </c>
      <c r="F5676" t="s">
        <v>20</v>
      </c>
    </row>
    <row r="5677" spans="1:6" x14ac:dyDescent="0.25">
      <c r="A5677" t="s">
        <v>8</v>
      </c>
      <c r="B5677" t="s">
        <v>20</v>
      </c>
      <c r="C5677" t="s">
        <v>116</v>
      </c>
      <c r="D5677" t="s">
        <v>414</v>
      </c>
      <c r="E5677" t="s">
        <v>542</v>
      </c>
      <c r="F5677" t="s">
        <v>899</v>
      </c>
    </row>
    <row r="5678" spans="1:6" x14ac:dyDescent="0.25">
      <c r="A5678" t="s">
        <v>8</v>
      </c>
      <c r="B5678" t="s">
        <v>20</v>
      </c>
      <c r="C5678" t="s">
        <v>63</v>
      </c>
      <c r="D5678" t="s">
        <v>214</v>
      </c>
      <c r="E5678" t="s">
        <v>583</v>
      </c>
      <c r="F5678" t="s">
        <v>899</v>
      </c>
    </row>
    <row r="5679" spans="1:6" x14ac:dyDescent="0.25">
      <c r="A5679" t="s">
        <v>8</v>
      </c>
      <c r="B5679" t="s">
        <v>20</v>
      </c>
      <c r="C5679" t="s">
        <v>73</v>
      </c>
      <c r="D5679" t="s">
        <v>413</v>
      </c>
      <c r="E5679" t="s">
        <v>736</v>
      </c>
      <c r="F5679" t="s">
        <v>899</v>
      </c>
    </row>
    <row r="5680" spans="1:6" x14ac:dyDescent="0.25">
      <c r="A5680" t="s">
        <v>8</v>
      </c>
      <c r="B5680" t="s">
        <v>20</v>
      </c>
      <c r="C5680" t="s">
        <v>33</v>
      </c>
      <c r="D5680" t="s">
        <v>153</v>
      </c>
      <c r="E5680" t="s">
        <v>530</v>
      </c>
      <c r="F5680" t="s">
        <v>901</v>
      </c>
    </row>
    <row r="5681" spans="1:6" x14ac:dyDescent="0.25">
      <c r="A5681" t="s">
        <v>8</v>
      </c>
      <c r="B5681" t="s">
        <v>20</v>
      </c>
      <c r="C5681" t="s">
        <v>80</v>
      </c>
      <c r="D5681" t="s">
        <v>268</v>
      </c>
      <c r="E5681" t="s">
        <v>605</v>
      </c>
      <c r="F5681" t="s">
        <v>982</v>
      </c>
    </row>
    <row r="5682" spans="1:6" x14ac:dyDescent="0.25">
      <c r="A5682" t="s">
        <v>8</v>
      </c>
      <c r="B5682" t="s">
        <v>20</v>
      </c>
      <c r="C5682" t="s">
        <v>118</v>
      </c>
      <c r="D5682" t="s">
        <v>416</v>
      </c>
      <c r="E5682" t="s">
        <v>737</v>
      </c>
      <c r="F5682" t="s">
        <v>902</v>
      </c>
    </row>
    <row r="5683" spans="1:6" x14ac:dyDescent="0.25">
      <c r="A5683" t="s">
        <v>8</v>
      </c>
      <c r="B5683" t="s">
        <v>20</v>
      </c>
      <c r="C5683" t="s">
        <v>47</v>
      </c>
      <c r="D5683" t="s">
        <v>468</v>
      </c>
      <c r="E5683" t="s">
        <v>786</v>
      </c>
      <c r="F5683" t="s">
        <v>902</v>
      </c>
    </row>
    <row r="5684" spans="1:6" x14ac:dyDescent="0.25">
      <c r="A5684" t="s">
        <v>8</v>
      </c>
      <c r="B5684" t="s">
        <v>20</v>
      </c>
      <c r="C5684" t="s">
        <v>86</v>
      </c>
      <c r="D5684" t="s">
        <v>287</v>
      </c>
      <c r="E5684" t="s">
        <v>621</v>
      </c>
      <c r="F5684" t="s">
        <v>903</v>
      </c>
    </row>
    <row r="5685" spans="1:6" x14ac:dyDescent="0.25">
      <c r="A5685" t="s">
        <v>8</v>
      </c>
      <c r="B5685" t="s">
        <v>20</v>
      </c>
      <c r="C5685" t="s">
        <v>67</v>
      </c>
      <c r="D5685" t="s">
        <v>301</v>
      </c>
      <c r="E5685" t="s">
        <v>634</v>
      </c>
      <c r="F5685" t="s">
        <v>903</v>
      </c>
    </row>
    <row r="5686" spans="1:6" x14ac:dyDescent="0.25">
      <c r="A5686" t="s">
        <v>8</v>
      </c>
      <c r="B5686" t="s">
        <v>20</v>
      </c>
      <c r="C5686" t="s">
        <v>123</v>
      </c>
      <c r="D5686" t="s">
        <v>438</v>
      </c>
      <c r="E5686" t="s">
        <v>757</v>
      </c>
      <c r="F5686" t="s">
        <v>904</v>
      </c>
    </row>
    <row r="5687" spans="1:6" x14ac:dyDescent="0.25">
      <c r="A5687" t="s">
        <v>8</v>
      </c>
      <c r="B5687" t="s">
        <v>20</v>
      </c>
      <c r="C5687" t="s">
        <v>63</v>
      </c>
      <c r="D5687" t="s">
        <v>344</v>
      </c>
      <c r="E5687" t="s">
        <v>671</v>
      </c>
      <c r="F5687" t="s">
        <v>904</v>
      </c>
    </row>
    <row r="5688" spans="1:6" x14ac:dyDescent="0.25">
      <c r="A5688" t="s">
        <v>8</v>
      </c>
      <c r="B5688" t="s">
        <v>20</v>
      </c>
      <c r="C5688" t="s">
        <v>33</v>
      </c>
      <c r="D5688" t="s">
        <v>286</v>
      </c>
      <c r="E5688" t="s">
        <v>620</v>
      </c>
      <c r="F5688" t="s">
        <v>906</v>
      </c>
    </row>
    <row r="5689" spans="1:6" x14ac:dyDescent="0.25">
      <c r="A5689" t="s">
        <v>8</v>
      </c>
      <c r="B5689" t="s">
        <v>20</v>
      </c>
      <c r="C5689" t="s">
        <v>80</v>
      </c>
      <c r="D5689" t="s">
        <v>335</v>
      </c>
      <c r="E5689" t="s">
        <v>662</v>
      </c>
      <c r="F5689" t="s">
        <v>906</v>
      </c>
    </row>
    <row r="5690" spans="1:6" x14ac:dyDescent="0.25">
      <c r="A5690" t="s">
        <v>8</v>
      </c>
      <c r="B5690" t="s">
        <v>20</v>
      </c>
      <c r="C5690" t="s">
        <v>87</v>
      </c>
      <c r="D5690" t="s">
        <v>295</v>
      </c>
      <c r="E5690" t="s">
        <v>628</v>
      </c>
      <c r="F5690" t="s">
        <v>906</v>
      </c>
    </row>
    <row r="5691" spans="1:6" x14ac:dyDescent="0.25">
      <c r="A5691" t="s">
        <v>8</v>
      </c>
      <c r="B5691" t="s">
        <v>21</v>
      </c>
      <c r="C5691" t="s">
        <v>29</v>
      </c>
      <c r="D5691" t="s">
        <v>290</v>
      </c>
      <c r="E5691" t="s">
        <v>623</v>
      </c>
      <c r="F5691" t="s">
        <v>2934</v>
      </c>
    </row>
    <row r="5692" spans="1:6" x14ac:dyDescent="0.25">
      <c r="A5692" t="s">
        <v>8</v>
      </c>
      <c r="B5692" t="s">
        <v>21</v>
      </c>
      <c r="C5692" t="s">
        <v>27</v>
      </c>
      <c r="D5692" t="s">
        <v>386</v>
      </c>
      <c r="E5692" t="s">
        <v>711</v>
      </c>
      <c r="F5692" t="s">
        <v>2935</v>
      </c>
    </row>
    <row r="5693" spans="1:6" x14ac:dyDescent="0.25">
      <c r="A5693" t="s">
        <v>8</v>
      </c>
      <c r="B5693" t="s">
        <v>21</v>
      </c>
      <c r="C5693" t="s">
        <v>83</v>
      </c>
      <c r="D5693" t="s">
        <v>322</v>
      </c>
      <c r="E5693" t="s">
        <v>651</v>
      </c>
      <c r="F5693" t="s">
        <v>2936</v>
      </c>
    </row>
    <row r="5694" spans="1:6" x14ac:dyDescent="0.25">
      <c r="A5694" t="s">
        <v>8</v>
      </c>
      <c r="B5694" t="s">
        <v>21</v>
      </c>
      <c r="C5694" t="s">
        <v>27</v>
      </c>
      <c r="D5694" t="s">
        <v>291</v>
      </c>
      <c r="E5694" t="s">
        <v>624</v>
      </c>
      <c r="F5694" t="s">
        <v>2937</v>
      </c>
    </row>
    <row r="5695" spans="1:6" x14ac:dyDescent="0.25">
      <c r="A5695" t="s">
        <v>8</v>
      </c>
      <c r="B5695" t="s">
        <v>21</v>
      </c>
      <c r="C5695" t="s">
        <v>27</v>
      </c>
      <c r="D5695" t="s">
        <v>393</v>
      </c>
      <c r="E5695" t="s">
        <v>717</v>
      </c>
      <c r="F5695" t="s">
        <v>2938</v>
      </c>
    </row>
    <row r="5696" spans="1:6" x14ac:dyDescent="0.25">
      <c r="A5696" t="s">
        <v>8</v>
      </c>
      <c r="B5696" t="s">
        <v>21</v>
      </c>
      <c r="C5696" t="s">
        <v>27</v>
      </c>
      <c r="D5696" t="s">
        <v>357</v>
      </c>
      <c r="E5696" t="s">
        <v>684</v>
      </c>
      <c r="F5696" t="s">
        <v>2939</v>
      </c>
    </row>
    <row r="5697" spans="1:6" x14ac:dyDescent="0.25">
      <c r="A5697" t="s">
        <v>8</v>
      </c>
      <c r="B5697" t="s">
        <v>21</v>
      </c>
      <c r="C5697" t="s">
        <v>27</v>
      </c>
      <c r="D5697" t="s">
        <v>385</v>
      </c>
      <c r="E5697" t="s">
        <v>710</v>
      </c>
      <c r="F5697" t="s">
        <v>2940</v>
      </c>
    </row>
    <row r="5698" spans="1:6" x14ac:dyDescent="0.25">
      <c r="A5698" t="s">
        <v>8</v>
      </c>
      <c r="B5698" t="s">
        <v>21</v>
      </c>
      <c r="C5698" t="s">
        <v>27</v>
      </c>
      <c r="D5698" t="s">
        <v>152</v>
      </c>
      <c r="E5698" t="s">
        <v>529</v>
      </c>
      <c r="F5698" t="s">
        <v>2941</v>
      </c>
    </row>
    <row r="5699" spans="1:6" x14ac:dyDescent="0.25">
      <c r="A5699" t="s">
        <v>8</v>
      </c>
      <c r="B5699" t="s">
        <v>21</v>
      </c>
      <c r="C5699" t="s">
        <v>27</v>
      </c>
      <c r="D5699" t="s">
        <v>156</v>
      </c>
      <c r="E5699" t="s">
        <v>533</v>
      </c>
      <c r="F5699" t="s">
        <v>2942</v>
      </c>
    </row>
    <row r="5700" spans="1:6" x14ac:dyDescent="0.25">
      <c r="A5700" t="s">
        <v>8</v>
      </c>
      <c r="B5700" t="s">
        <v>21</v>
      </c>
      <c r="C5700" t="s">
        <v>83</v>
      </c>
      <c r="D5700" t="s">
        <v>281</v>
      </c>
      <c r="E5700" t="s">
        <v>615</v>
      </c>
      <c r="F5700" t="s">
        <v>2943</v>
      </c>
    </row>
    <row r="5701" spans="1:6" x14ac:dyDescent="0.25">
      <c r="A5701" t="s">
        <v>8</v>
      </c>
      <c r="B5701" t="s">
        <v>21</v>
      </c>
      <c r="C5701" t="s">
        <v>27</v>
      </c>
      <c r="D5701" t="s">
        <v>454</v>
      </c>
      <c r="E5701" t="s">
        <v>772</v>
      </c>
      <c r="F5701" t="s">
        <v>2944</v>
      </c>
    </row>
    <row r="5702" spans="1:6" x14ac:dyDescent="0.25">
      <c r="A5702" t="s">
        <v>8</v>
      </c>
      <c r="B5702" t="s">
        <v>21</v>
      </c>
      <c r="C5702" t="s">
        <v>41</v>
      </c>
      <c r="D5702" t="s">
        <v>333</v>
      </c>
      <c r="E5702" t="s">
        <v>660</v>
      </c>
      <c r="F5702" t="s">
        <v>2945</v>
      </c>
    </row>
    <row r="5703" spans="1:6" x14ac:dyDescent="0.25">
      <c r="A5703" t="s">
        <v>8</v>
      </c>
      <c r="B5703" t="s">
        <v>21</v>
      </c>
      <c r="C5703" t="s">
        <v>34</v>
      </c>
      <c r="D5703" t="s">
        <v>435</v>
      </c>
      <c r="E5703" t="s">
        <v>754</v>
      </c>
      <c r="F5703" t="s">
        <v>2946</v>
      </c>
    </row>
    <row r="5704" spans="1:6" x14ac:dyDescent="0.25">
      <c r="A5704" t="s">
        <v>8</v>
      </c>
      <c r="B5704" t="s">
        <v>21</v>
      </c>
      <c r="C5704" t="s">
        <v>106</v>
      </c>
      <c r="D5704" t="s">
        <v>372</v>
      </c>
      <c r="E5704" t="s">
        <v>698</v>
      </c>
      <c r="F5704" t="s">
        <v>2947</v>
      </c>
    </row>
    <row r="5705" spans="1:6" x14ac:dyDescent="0.25">
      <c r="A5705" t="s">
        <v>8</v>
      </c>
      <c r="B5705" t="s">
        <v>21</v>
      </c>
      <c r="C5705" t="s">
        <v>81</v>
      </c>
      <c r="D5705" t="s">
        <v>458</v>
      </c>
      <c r="E5705" t="s">
        <v>776</v>
      </c>
      <c r="F5705" t="s">
        <v>2948</v>
      </c>
    </row>
    <row r="5706" spans="1:6" x14ac:dyDescent="0.25">
      <c r="A5706" t="s">
        <v>8</v>
      </c>
      <c r="B5706" t="s">
        <v>21</v>
      </c>
      <c r="C5706" t="s">
        <v>81</v>
      </c>
      <c r="D5706" t="s">
        <v>476</v>
      </c>
      <c r="E5706" t="s">
        <v>794</v>
      </c>
      <c r="F5706" t="s">
        <v>2949</v>
      </c>
    </row>
    <row r="5707" spans="1:6" x14ac:dyDescent="0.25">
      <c r="A5707" t="s">
        <v>8</v>
      </c>
      <c r="B5707" t="s">
        <v>21</v>
      </c>
      <c r="C5707" t="s">
        <v>22</v>
      </c>
      <c r="D5707" t="s">
        <v>444</v>
      </c>
      <c r="E5707" t="s">
        <v>762</v>
      </c>
      <c r="F5707" t="s">
        <v>2950</v>
      </c>
    </row>
    <row r="5708" spans="1:6" x14ac:dyDescent="0.25">
      <c r="A5708" t="s">
        <v>8</v>
      </c>
      <c r="B5708" t="s">
        <v>21</v>
      </c>
      <c r="C5708" t="s">
        <v>29</v>
      </c>
      <c r="D5708" t="s">
        <v>477</v>
      </c>
      <c r="E5708" t="s">
        <v>795</v>
      </c>
      <c r="F5708" t="s">
        <v>2951</v>
      </c>
    </row>
    <row r="5709" spans="1:6" x14ac:dyDescent="0.25">
      <c r="A5709" t="s">
        <v>8</v>
      </c>
      <c r="B5709" t="s">
        <v>21</v>
      </c>
      <c r="C5709" t="s">
        <v>46</v>
      </c>
      <c r="D5709" t="s">
        <v>172</v>
      </c>
      <c r="E5709" t="s">
        <v>548</v>
      </c>
      <c r="F5709" t="s">
        <v>2952</v>
      </c>
    </row>
    <row r="5710" spans="1:6" x14ac:dyDescent="0.25">
      <c r="A5710" t="s">
        <v>8</v>
      </c>
      <c r="B5710" t="s">
        <v>21</v>
      </c>
      <c r="C5710" t="s">
        <v>26</v>
      </c>
      <c r="D5710" t="s">
        <v>469</v>
      </c>
      <c r="E5710" t="s">
        <v>787</v>
      </c>
      <c r="F5710" t="s">
        <v>2953</v>
      </c>
    </row>
    <row r="5711" spans="1:6" x14ac:dyDescent="0.25">
      <c r="A5711" t="s">
        <v>8</v>
      </c>
      <c r="B5711" t="s">
        <v>21</v>
      </c>
      <c r="C5711" t="s">
        <v>110</v>
      </c>
      <c r="D5711" t="s">
        <v>388</v>
      </c>
      <c r="E5711" t="s">
        <v>712</v>
      </c>
      <c r="F5711" t="s">
        <v>2954</v>
      </c>
    </row>
    <row r="5712" spans="1:6" x14ac:dyDescent="0.25">
      <c r="A5712" t="s">
        <v>8</v>
      </c>
      <c r="B5712" t="s">
        <v>21</v>
      </c>
      <c r="C5712" t="s">
        <v>48</v>
      </c>
      <c r="D5712" t="s">
        <v>176</v>
      </c>
      <c r="E5712" t="s">
        <v>552</v>
      </c>
      <c r="F5712" t="s">
        <v>2955</v>
      </c>
    </row>
    <row r="5713" spans="1:6" x14ac:dyDescent="0.25">
      <c r="A5713" t="s">
        <v>8</v>
      </c>
      <c r="B5713" t="s">
        <v>21</v>
      </c>
      <c r="C5713" t="s">
        <v>47</v>
      </c>
      <c r="D5713" t="s">
        <v>173</v>
      </c>
      <c r="E5713" t="s">
        <v>549</v>
      </c>
      <c r="F5713" t="s">
        <v>2956</v>
      </c>
    </row>
    <row r="5714" spans="1:6" x14ac:dyDescent="0.25">
      <c r="A5714" t="s">
        <v>8</v>
      </c>
      <c r="B5714" t="s">
        <v>21</v>
      </c>
      <c r="C5714" t="s">
        <v>113</v>
      </c>
      <c r="D5714" t="s">
        <v>402</v>
      </c>
      <c r="E5714" t="s">
        <v>725</v>
      </c>
      <c r="F5714" t="s">
        <v>2957</v>
      </c>
    </row>
    <row r="5715" spans="1:6" x14ac:dyDescent="0.25">
      <c r="A5715" t="s">
        <v>8</v>
      </c>
      <c r="B5715" t="s">
        <v>21</v>
      </c>
      <c r="C5715" t="s">
        <v>27</v>
      </c>
      <c r="D5715" t="s">
        <v>427</v>
      </c>
      <c r="E5715" t="s">
        <v>746</v>
      </c>
      <c r="F5715" t="s">
        <v>2958</v>
      </c>
    </row>
    <row r="5716" spans="1:6" x14ac:dyDescent="0.25">
      <c r="A5716" t="s">
        <v>8</v>
      </c>
      <c r="B5716" t="s">
        <v>21</v>
      </c>
      <c r="C5716" t="s">
        <v>42</v>
      </c>
      <c r="D5716" t="s">
        <v>472</v>
      </c>
      <c r="E5716" t="s">
        <v>790</v>
      </c>
      <c r="F5716" t="s">
        <v>2959</v>
      </c>
    </row>
    <row r="5717" spans="1:6" x14ac:dyDescent="0.25">
      <c r="A5717" t="s">
        <v>8</v>
      </c>
      <c r="B5717" t="s">
        <v>21</v>
      </c>
      <c r="C5717" t="s">
        <v>95</v>
      </c>
      <c r="D5717" t="s">
        <v>400</v>
      </c>
      <c r="E5717" t="s">
        <v>723</v>
      </c>
      <c r="F5717" t="s">
        <v>2960</v>
      </c>
    </row>
    <row r="5718" spans="1:6" x14ac:dyDescent="0.25">
      <c r="A5718" t="s">
        <v>8</v>
      </c>
      <c r="B5718" t="s">
        <v>21</v>
      </c>
      <c r="C5718" t="s">
        <v>61</v>
      </c>
      <c r="D5718" t="s">
        <v>334</v>
      </c>
      <c r="E5718" t="s">
        <v>661</v>
      </c>
      <c r="F5718" t="s">
        <v>2961</v>
      </c>
    </row>
    <row r="5719" spans="1:6" x14ac:dyDescent="0.25">
      <c r="A5719" t="s">
        <v>8</v>
      </c>
      <c r="B5719" t="s">
        <v>21</v>
      </c>
      <c r="C5719" t="s">
        <v>51</v>
      </c>
      <c r="D5719" t="s">
        <v>181</v>
      </c>
      <c r="E5719" t="s">
        <v>556</v>
      </c>
      <c r="F5719" t="s">
        <v>2962</v>
      </c>
    </row>
    <row r="5720" spans="1:6" x14ac:dyDescent="0.25">
      <c r="A5720" t="s">
        <v>8</v>
      </c>
      <c r="B5720" t="s">
        <v>21</v>
      </c>
      <c r="C5720" t="s">
        <v>128</v>
      </c>
      <c r="D5720" t="s">
        <v>484</v>
      </c>
      <c r="E5720" t="s">
        <v>802</v>
      </c>
      <c r="F5720" t="s">
        <v>2963</v>
      </c>
    </row>
    <row r="5721" spans="1:6" x14ac:dyDescent="0.25">
      <c r="A5721" t="s">
        <v>8</v>
      </c>
      <c r="B5721" t="s">
        <v>21</v>
      </c>
      <c r="C5721" t="s">
        <v>22</v>
      </c>
      <c r="D5721" t="s">
        <v>138</v>
      </c>
      <c r="E5721" t="s">
        <v>516</v>
      </c>
      <c r="F5721" t="s">
        <v>2402</v>
      </c>
    </row>
    <row r="5722" spans="1:6" x14ac:dyDescent="0.25">
      <c r="A5722" t="s">
        <v>8</v>
      </c>
      <c r="B5722" t="s">
        <v>21</v>
      </c>
      <c r="C5722" t="s">
        <v>50</v>
      </c>
      <c r="D5722" t="s">
        <v>381</v>
      </c>
      <c r="E5722" t="s">
        <v>706</v>
      </c>
      <c r="F5722" t="s">
        <v>2964</v>
      </c>
    </row>
    <row r="5723" spans="1:6" x14ac:dyDescent="0.25">
      <c r="A5723" t="s">
        <v>8</v>
      </c>
      <c r="B5723" t="s">
        <v>21</v>
      </c>
      <c r="C5723" t="s">
        <v>56</v>
      </c>
      <c r="D5723" t="s">
        <v>187</v>
      </c>
      <c r="E5723" t="s">
        <v>561</v>
      </c>
      <c r="F5723" t="s">
        <v>2965</v>
      </c>
    </row>
    <row r="5724" spans="1:6" x14ac:dyDescent="0.25">
      <c r="A5724" t="s">
        <v>8</v>
      </c>
      <c r="B5724" t="s">
        <v>21</v>
      </c>
      <c r="C5724" t="s">
        <v>51</v>
      </c>
      <c r="D5724" t="s">
        <v>439</v>
      </c>
      <c r="E5724" t="s">
        <v>758</v>
      </c>
      <c r="F5724" t="s">
        <v>2966</v>
      </c>
    </row>
    <row r="5725" spans="1:6" x14ac:dyDescent="0.25">
      <c r="A5725" t="s">
        <v>8</v>
      </c>
      <c r="B5725" t="s">
        <v>21</v>
      </c>
      <c r="C5725" t="s">
        <v>124</v>
      </c>
      <c r="D5725" t="s">
        <v>440</v>
      </c>
      <c r="E5725" t="s">
        <v>759</v>
      </c>
      <c r="F5725" t="s">
        <v>2967</v>
      </c>
    </row>
    <row r="5726" spans="1:6" x14ac:dyDescent="0.25">
      <c r="A5726" t="s">
        <v>8</v>
      </c>
      <c r="B5726" t="s">
        <v>21</v>
      </c>
      <c r="C5726" t="s">
        <v>25</v>
      </c>
      <c r="D5726" t="s">
        <v>342</v>
      </c>
      <c r="E5726" t="s">
        <v>669</v>
      </c>
      <c r="F5726" t="s">
        <v>2968</v>
      </c>
    </row>
    <row r="5727" spans="1:6" x14ac:dyDescent="0.25">
      <c r="A5727" t="s">
        <v>8</v>
      </c>
      <c r="B5727" t="s">
        <v>21</v>
      </c>
      <c r="C5727" t="s">
        <v>57</v>
      </c>
      <c r="D5727" t="s">
        <v>324</v>
      </c>
      <c r="E5727" t="s">
        <v>653</v>
      </c>
      <c r="F5727" t="s">
        <v>2969</v>
      </c>
    </row>
    <row r="5728" spans="1:6" x14ac:dyDescent="0.25">
      <c r="A5728" t="s">
        <v>8</v>
      </c>
      <c r="B5728" t="s">
        <v>21</v>
      </c>
      <c r="C5728" t="s">
        <v>26</v>
      </c>
      <c r="D5728" t="s">
        <v>457</v>
      </c>
      <c r="E5728" t="s">
        <v>775</v>
      </c>
      <c r="F5728" t="s">
        <v>2970</v>
      </c>
    </row>
    <row r="5729" spans="1:6" x14ac:dyDescent="0.25">
      <c r="A5729" t="s">
        <v>8</v>
      </c>
      <c r="B5729" t="s">
        <v>21</v>
      </c>
      <c r="C5729" t="s">
        <v>35</v>
      </c>
      <c r="D5729" t="s">
        <v>470</v>
      </c>
      <c r="E5729" t="s">
        <v>788</v>
      </c>
      <c r="F5729" t="s">
        <v>2882</v>
      </c>
    </row>
    <row r="5730" spans="1:6" x14ac:dyDescent="0.25">
      <c r="A5730" t="s">
        <v>8</v>
      </c>
      <c r="B5730" t="s">
        <v>21</v>
      </c>
      <c r="C5730" t="s">
        <v>50</v>
      </c>
      <c r="D5730" t="s">
        <v>244</v>
      </c>
      <c r="E5730" t="s">
        <v>596</v>
      </c>
      <c r="F5730" t="s">
        <v>1719</v>
      </c>
    </row>
    <row r="5731" spans="1:6" x14ac:dyDescent="0.25">
      <c r="A5731" t="s">
        <v>8</v>
      </c>
      <c r="B5731" t="s">
        <v>21</v>
      </c>
      <c r="C5731" t="s">
        <v>113</v>
      </c>
      <c r="D5731" t="s">
        <v>449</v>
      </c>
      <c r="E5731" t="s">
        <v>767</v>
      </c>
      <c r="F5731" t="s">
        <v>2971</v>
      </c>
    </row>
    <row r="5732" spans="1:6" x14ac:dyDescent="0.25">
      <c r="A5732" t="s">
        <v>8</v>
      </c>
      <c r="B5732" t="s">
        <v>21</v>
      </c>
      <c r="C5732" t="s">
        <v>93</v>
      </c>
      <c r="D5732" t="s">
        <v>312</v>
      </c>
      <c r="E5732" t="s">
        <v>644</v>
      </c>
      <c r="F5732" t="s">
        <v>2972</v>
      </c>
    </row>
    <row r="5733" spans="1:6" x14ac:dyDescent="0.25">
      <c r="A5733" t="s">
        <v>8</v>
      </c>
      <c r="B5733" t="s">
        <v>21</v>
      </c>
      <c r="C5733" t="s">
        <v>23</v>
      </c>
      <c r="D5733" t="s">
        <v>441</v>
      </c>
      <c r="E5733" t="s">
        <v>760</v>
      </c>
      <c r="F5733" t="s">
        <v>2973</v>
      </c>
    </row>
    <row r="5734" spans="1:6" x14ac:dyDescent="0.25">
      <c r="A5734" t="s">
        <v>8</v>
      </c>
      <c r="B5734" t="s">
        <v>21</v>
      </c>
      <c r="C5734" t="s">
        <v>31</v>
      </c>
      <c r="D5734" t="s">
        <v>313</v>
      </c>
      <c r="E5734" t="s">
        <v>533</v>
      </c>
      <c r="F5734" t="s">
        <v>2974</v>
      </c>
    </row>
    <row r="5735" spans="1:6" x14ac:dyDescent="0.25">
      <c r="A5735" t="s">
        <v>8</v>
      </c>
      <c r="B5735" t="s">
        <v>21</v>
      </c>
      <c r="C5735" t="s">
        <v>99</v>
      </c>
      <c r="D5735" t="s">
        <v>329</v>
      </c>
      <c r="E5735" t="s">
        <v>657</v>
      </c>
      <c r="F5735" t="s">
        <v>2975</v>
      </c>
    </row>
    <row r="5736" spans="1:6" x14ac:dyDescent="0.25">
      <c r="A5736" t="s">
        <v>8</v>
      </c>
      <c r="B5736" t="s">
        <v>21</v>
      </c>
      <c r="C5736" t="s">
        <v>38</v>
      </c>
      <c r="D5736" t="s">
        <v>174</v>
      </c>
      <c r="E5736" t="s">
        <v>550</v>
      </c>
      <c r="F5736" t="s">
        <v>2976</v>
      </c>
    </row>
    <row r="5737" spans="1:6" x14ac:dyDescent="0.25">
      <c r="A5737" t="s">
        <v>8</v>
      </c>
      <c r="B5737" t="s">
        <v>21</v>
      </c>
      <c r="C5737" t="s">
        <v>24</v>
      </c>
      <c r="D5737" t="s">
        <v>327</v>
      </c>
      <c r="E5737" t="s">
        <v>656</v>
      </c>
      <c r="F5737" t="s">
        <v>2585</v>
      </c>
    </row>
    <row r="5738" spans="1:6" x14ac:dyDescent="0.25">
      <c r="A5738" t="s">
        <v>8</v>
      </c>
      <c r="B5738" t="s">
        <v>21</v>
      </c>
      <c r="C5738" t="s">
        <v>23</v>
      </c>
      <c r="D5738" t="s">
        <v>304</v>
      </c>
      <c r="E5738" t="s">
        <v>637</v>
      </c>
      <c r="F5738" t="s">
        <v>2002</v>
      </c>
    </row>
    <row r="5739" spans="1:6" x14ac:dyDescent="0.25">
      <c r="A5739" t="s">
        <v>8</v>
      </c>
      <c r="B5739" t="s">
        <v>21</v>
      </c>
      <c r="C5739" t="s">
        <v>24</v>
      </c>
      <c r="D5739" t="s">
        <v>362</v>
      </c>
      <c r="E5739" t="s">
        <v>689</v>
      </c>
      <c r="F5739" t="s">
        <v>2977</v>
      </c>
    </row>
    <row r="5740" spans="1:6" x14ac:dyDescent="0.25">
      <c r="A5740" t="s">
        <v>8</v>
      </c>
      <c r="B5740" t="s">
        <v>21</v>
      </c>
      <c r="C5740" t="s">
        <v>37</v>
      </c>
      <c r="D5740" t="s">
        <v>480</v>
      </c>
      <c r="E5740" t="s">
        <v>798</v>
      </c>
      <c r="F5740" t="s">
        <v>2978</v>
      </c>
    </row>
    <row r="5741" spans="1:6" x14ac:dyDescent="0.25">
      <c r="A5741" t="s">
        <v>8</v>
      </c>
      <c r="B5741" t="s">
        <v>21</v>
      </c>
      <c r="C5741" t="s">
        <v>84</v>
      </c>
      <c r="D5741" t="s">
        <v>360</v>
      </c>
      <c r="E5741" t="s">
        <v>687</v>
      </c>
      <c r="F5741" t="s">
        <v>2979</v>
      </c>
    </row>
    <row r="5742" spans="1:6" x14ac:dyDescent="0.25">
      <c r="A5742" t="s">
        <v>8</v>
      </c>
      <c r="B5742" t="s">
        <v>21</v>
      </c>
      <c r="C5742" t="s">
        <v>93</v>
      </c>
      <c r="D5742" t="s">
        <v>374</v>
      </c>
      <c r="E5742" t="s">
        <v>700</v>
      </c>
      <c r="F5742" t="s">
        <v>2980</v>
      </c>
    </row>
    <row r="5743" spans="1:6" x14ac:dyDescent="0.25">
      <c r="A5743" t="s">
        <v>8</v>
      </c>
      <c r="B5743" t="s">
        <v>21</v>
      </c>
      <c r="C5743" t="s">
        <v>95</v>
      </c>
      <c r="D5743" t="s">
        <v>336</v>
      </c>
      <c r="E5743" t="s">
        <v>663</v>
      </c>
      <c r="F5743" t="s">
        <v>2981</v>
      </c>
    </row>
    <row r="5744" spans="1:6" x14ac:dyDescent="0.25">
      <c r="A5744" t="s">
        <v>8</v>
      </c>
      <c r="B5744" t="s">
        <v>21</v>
      </c>
      <c r="C5744" t="s">
        <v>27</v>
      </c>
      <c r="D5744" t="s">
        <v>143</v>
      </c>
      <c r="E5744" t="s">
        <v>521</v>
      </c>
      <c r="F5744" t="s">
        <v>2005</v>
      </c>
    </row>
    <row r="5745" spans="1:6" x14ac:dyDescent="0.25">
      <c r="A5745" t="s">
        <v>8</v>
      </c>
      <c r="B5745" t="s">
        <v>21</v>
      </c>
      <c r="C5745" t="s">
        <v>31</v>
      </c>
      <c r="D5745" t="s">
        <v>478</v>
      </c>
      <c r="E5745" t="s">
        <v>796</v>
      </c>
      <c r="F5745" t="s">
        <v>2006</v>
      </c>
    </row>
    <row r="5746" spans="1:6" x14ac:dyDescent="0.25">
      <c r="A5746" t="s">
        <v>8</v>
      </c>
      <c r="B5746" t="s">
        <v>21</v>
      </c>
      <c r="C5746" t="s">
        <v>35</v>
      </c>
      <c r="D5746" t="s">
        <v>303</v>
      </c>
      <c r="E5746" t="s">
        <v>636</v>
      </c>
      <c r="F5746" t="s">
        <v>2982</v>
      </c>
    </row>
    <row r="5747" spans="1:6" x14ac:dyDescent="0.25">
      <c r="A5747" t="s">
        <v>8</v>
      </c>
      <c r="B5747" t="s">
        <v>21</v>
      </c>
      <c r="C5747" t="s">
        <v>35</v>
      </c>
      <c r="D5747" t="s">
        <v>366</v>
      </c>
      <c r="E5747" t="s">
        <v>692</v>
      </c>
      <c r="F5747" t="s">
        <v>1587</v>
      </c>
    </row>
    <row r="5748" spans="1:6" x14ac:dyDescent="0.25">
      <c r="A5748" t="s">
        <v>8</v>
      </c>
      <c r="B5748" t="s">
        <v>21</v>
      </c>
      <c r="C5748" t="s">
        <v>28</v>
      </c>
      <c r="D5748" t="s">
        <v>466</v>
      </c>
      <c r="E5748" t="s">
        <v>784</v>
      </c>
      <c r="F5748" t="s">
        <v>2822</v>
      </c>
    </row>
    <row r="5749" spans="1:6" x14ac:dyDescent="0.25">
      <c r="A5749" t="s">
        <v>8</v>
      </c>
      <c r="B5749" t="s">
        <v>21</v>
      </c>
      <c r="C5749" t="s">
        <v>62</v>
      </c>
      <c r="D5749" t="s">
        <v>212</v>
      </c>
      <c r="E5749" t="s">
        <v>581</v>
      </c>
      <c r="F5749" t="s">
        <v>2983</v>
      </c>
    </row>
    <row r="5750" spans="1:6" x14ac:dyDescent="0.25">
      <c r="A5750" t="s">
        <v>8</v>
      </c>
      <c r="B5750" t="s">
        <v>21</v>
      </c>
      <c r="C5750" t="s">
        <v>34</v>
      </c>
      <c r="D5750" t="s">
        <v>154</v>
      </c>
      <c r="E5750" t="s">
        <v>531</v>
      </c>
      <c r="F5750" t="s">
        <v>2984</v>
      </c>
    </row>
    <row r="5751" spans="1:6" x14ac:dyDescent="0.25">
      <c r="A5751" t="s">
        <v>8</v>
      </c>
      <c r="B5751" t="s">
        <v>21</v>
      </c>
      <c r="C5751" t="s">
        <v>82</v>
      </c>
      <c r="D5751" t="s">
        <v>339</v>
      </c>
      <c r="E5751" t="s">
        <v>666</v>
      </c>
      <c r="F5751" t="s">
        <v>2985</v>
      </c>
    </row>
    <row r="5752" spans="1:6" x14ac:dyDescent="0.25">
      <c r="A5752" t="s">
        <v>8</v>
      </c>
      <c r="B5752" t="s">
        <v>21</v>
      </c>
      <c r="C5752" t="s">
        <v>86</v>
      </c>
      <c r="D5752" t="s">
        <v>375</v>
      </c>
      <c r="E5752" t="s">
        <v>701</v>
      </c>
      <c r="F5752" t="s">
        <v>2986</v>
      </c>
    </row>
    <row r="5753" spans="1:6" x14ac:dyDescent="0.25">
      <c r="A5753" t="s">
        <v>8</v>
      </c>
      <c r="B5753" t="s">
        <v>21</v>
      </c>
      <c r="C5753" t="s">
        <v>84</v>
      </c>
      <c r="D5753" t="s">
        <v>284</v>
      </c>
      <c r="E5753" t="s">
        <v>618</v>
      </c>
      <c r="F5753" t="s">
        <v>2987</v>
      </c>
    </row>
    <row r="5754" spans="1:6" x14ac:dyDescent="0.25">
      <c r="A5754" t="s">
        <v>8</v>
      </c>
      <c r="B5754" t="s">
        <v>21</v>
      </c>
      <c r="C5754" t="s">
        <v>107</v>
      </c>
      <c r="D5754" t="s">
        <v>376</v>
      </c>
      <c r="E5754" t="s">
        <v>702</v>
      </c>
      <c r="F5754" t="s">
        <v>2988</v>
      </c>
    </row>
    <row r="5755" spans="1:6" x14ac:dyDescent="0.25">
      <c r="A5755" t="s">
        <v>8</v>
      </c>
      <c r="B5755" t="s">
        <v>21</v>
      </c>
      <c r="C5755" t="s">
        <v>29</v>
      </c>
      <c r="D5755" t="s">
        <v>356</v>
      </c>
      <c r="E5755" t="s">
        <v>683</v>
      </c>
      <c r="F5755" t="s">
        <v>2989</v>
      </c>
    </row>
    <row r="5756" spans="1:6" x14ac:dyDescent="0.25">
      <c r="A5756" t="s">
        <v>8</v>
      </c>
      <c r="B5756" t="s">
        <v>21</v>
      </c>
      <c r="C5756" t="s">
        <v>22</v>
      </c>
      <c r="D5756" t="s">
        <v>397</v>
      </c>
      <c r="E5756" t="s">
        <v>721</v>
      </c>
      <c r="F5756" t="s">
        <v>2990</v>
      </c>
    </row>
    <row r="5757" spans="1:6" x14ac:dyDescent="0.25">
      <c r="A5757" t="s">
        <v>8</v>
      </c>
      <c r="B5757" t="s">
        <v>21</v>
      </c>
      <c r="C5757" t="s">
        <v>34</v>
      </c>
      <c r="D5757" t="s">
        <v>461</v>
      </c>
      <c r="E5757" t="s">
        <v>779</v>
      </c>
      <c r="F5757" t="s">
        <v>2991</v>
      </c>
    </row>
    <row r="5758" spans="1:6" x14ac:dyDescent="0.25">
      <c r="A5758" t="s">
        <v>8</v>
      </c>
      <c r="B5758" t="s">
        <v>21</v>
      </c>
      <c r="C5758" t="s">
        <v>51</v>
      </c>
      <c r="D5758" t="s">
        <v>300</v>
      </c>
      <c r="E5758" t="s">
        <v>633</v>
      </c>
      <c r="F5758" t="s">
        <v>2992</v>
      </c>
    </row>
    <row r="5759" spans="1:6" x14ac:dyDescent="0.25">
      <c r="A5759" t="s">
        <v>8</v>
      </c>
      <c r="B5759" t="s">
        <v>21</v>
      </c>
      <c r="C5759" t="s">
        <v>104</v>
      </c>
      <c r="D5759" t="s">
        <v>358</v>
      </c>
      <c r="E5759" t="s">
        <v>685</v>
      </c>
      <c r="F5759" t="s">
        <v>2993</v>
      </c>
    </row>
    <row r="5760" spans="1:6" x14ac:dyDescent="0.25">
      <c r="A5760" t="s">
        <v>8</v>
      </c>
      <c r="B5760" t="s">
        <v>21</v>
      </c>
      <c r="C5760" t="s">
        <v>84</v>
      </c>
      <c r="D5760" t="s">
        <v>482</v>
      </c>
      <c r="E5760" t="s">
        <v>800</v>
      </c>
      <c r="F5760" t="s">
        <v>1285</v>
      </c>
    </row>
    <row r="5761" spans="1:6" x14ac:dyDescent="0.25">
      <c r="A5761" t="s">
        <v>8</v>
      </c>
      <c r="B5761" t="s">
        <v>21</v>
      </c>
      <c r="C5761" t="s">
        <v>51</v>
      </c>
      <c r="D5761" t="s">
        <v>465</v>
      </c>
      <c r="E5761" t="s">
        <v>783</v>
      </c>
      <c r="F5761" t="s">
        <v>1826</v>
      </c>
    </row>
    <row r="5762" spans="1:6" x14ac:dyDescent="0.25">
      <c r="A5762" t="s">
        <v>8</v>
      </c>
      <c r="B5762" t="s">
        <v>21</v>
      </c>
      <c r="C5762" t="s">
        <v>22</v>
      </c>
      <c r="D5762" t="s">
        <v>398</v>
      </c>
      <c r="E5762" t="s">
        <v>672</v>
      </c>
      <c r="F5762" t="s">
        <v>2994</v>
      </c>
    </row>
    <row r="5763" spans="1:6" x14ac:dyDescent="0.25">
      <c r="A5763" t="s">
        <v>8</v>
      </c>
      <c r="B5763" t="s">
        <v>21</v>
      </c>
      <c r="C5763" t="s">
        <v>39</v>
      </c>
      <c r="D5763" t="s">
        <v>456</v>
      </c>
      <c r="E5763" t="s">
        <v>774</v>
      </c>
      <c r="F5763" t="s">
        <v>2995</v>
      </c>
    </row>
    <row r="5764" spans="1:6" x14ac:dyDescent="0.25">
      <c r="A5764" t="s">
        <v>8</v>
      </c>
      <c r="B5764" t="s">
        <v>21</v>
      </c>
      <c r="C5764" t="s">
        <v>90</v>
      </c>
      <c r="D5764" t="s">
        <v>305</v>
      </c>
      <c r="E5764" t="s">
        <v>638</v>
      </c>
      <c r="F5764" t="s">
        <v>2996</v>
      </c>
    </row>
    <row r="5765" spans="1:6" x14ac:dyDescent="0.25">
      <c r="A5765" t="s">
        <v>8</v>
      </c>
      <c r="B5765" t="s">
        <v>21</v>
      </c>
      <c r="C5765" t="s">
        <v>27</v>
      </c>
      <c r="D5765" t="s">
        <v>485</v>
      </c>
      <c r="E5765" t="s">
        <v>803</v>
      </c>
      <c r="F5765" t="s">
        <v>2997</v>
      </c>
    </row>
    <row r="5766" spans="1:6" x14ac:dyDescent="0.25">
      <c r="A5766" t="s">
        <v>8</v>
      </c>
      <c r="B5766" t="s">
        <v>21</v>
      </c>
      <c r="C5766" t="s">
        <v>61</v>
      </c>
      <c r="D5766" t="s">
        <v>320</v>
      </c>
      <c r="E5766" t="s">
        <v>649</v>
      </c>
      <c r="F5766" t="s">
        <v>2998</v>
      </c>
    </row>
    <row r="5767" spans="1:6" x14ac:dyDescent="0.25">
      <c r="A5767" t="s">
        <v>8</v>
      </c>
      <c r="B5767" t="s">
        <v>21</v>
      </c>
      <c r="C5767" t="s">
        <v>26</v>
      </c>
      <c r="D5767" t="s">
        <v>142</v>
      </c>
      <c r="E5767" t="s">
        <v>520</v>
      </c>
      <c r="F5767" t="s">
        <v>2999</v>
      </c>
    </row>
    <row r="5768" spans="1:6" x14ac:dyDescent="0.25">
      <c r="A5768" t="s">
        <v>8</v>
      </c>
      <c r="B5768" t="s">
        <v>21</v>
      </c>
      <c r="C5768" t="s">
        <v>41</v>
      </c>
      <c r="D5768" t="s">
        <v>293</v>
      </c>
      <c r="E5768" t="s">
        <v>626</v>
      </c>
      <c r="F5768" t="s">
        <v>3000</v>
      </c>
    </row>
    <row r="5769" spans="1:6" x14ac:dyDescent="0.25">
      <c r="A5769" t="s">
        <v>8</v>
      </c>
      <c r="B5769" t="s">
        <v>21</v>
      </c>
      <c r="C5769" t="s">
        <v>85</v>
      </c>
      <c r="D5769" t="s">
        <v>283</v>
      </c>
      <c r="E5769" t="s">
        <v>617</v>
      </c>
      <c r="F5769" t="s">
        <v>3001</v>
      </c>
    </row>
    <row r="5770" spans="1:6" x14ac:dyDescent="0.25">
      <c r="A5770" t="s">
        <v>8</v>
      </c>
      <c r="B5770" t="s">
        <v>21</v>
      </c>
      <c r="C5770" t="s">
        <v>60</v>
      </c>
      <c r="D5770" t="s">
        <v>337</v>
      </c>
      <c r="E5770" t="s">
        <v>664</v>
      </c>
      <c r="F5770" t="s">
        <v>2519</v>
      </c>
    </row>
    <row r="5771" spans="1:6" x14ac:dyDescent="0.25">
      <c r="A5771" t="s">
        <v>8</v>
      </c>
      <c r="B5771" t="s">
        <v>21</v>
      </c>
      <c r="C5771" t="s">
        <v>35</v>
      </c>
      <c r="D5771" t="s">
        <v>155</v>
      </c>
      <c r="E5771" t="s">
        <v>532</v>
      </c>
      <c r="F5771" t="s">
        <v>2301</v>
      </c>
    </row>
    <row r="5772" spans="1:6" x14ac:dyDescent="0.25">
      <c r="A5772" t="s">
        <v>8</v>
      </c>
      <c r="B5772" t="s">
        <v>21</v>
      </c>
      <c r="C5772" t="s">
        <v>26</v>
      </c>
      <c r="D5772" t="s">
        <v>369</v>
      </c>
      <c r="E5772" t="s">
        <v>695</v>
      </c>
      <c r="F5772" t="s">
        <v>3002</v>
      </c>
    </row>
    <row r="5773" spans="1:6" x14ac:dyDescent="0.25">
      <c r="A5773" t="s">
        <v>8</v>
      </c>
      <c r="B5773" t="s">
        <v>21</v>
      </c>
      <c r="C5773" t="s">
        <v>22</v>
      </c>
      <c r="D5773" t="s">
        <v>471</v>
      </c>
      <c r="E5773" t="s">
        <v>789</v>
      </c>
      <c r="F5773" t="s">
        <v>1114</v>
      </c>
    </row>
    <row r="5774" spans="1:6" x14ac:dyDescent="0.25">
      <c r="A5774" t="s">
        <v>8</v>
      </c>
      <c r="B5774" t="s">
        <v>21</v>
      </c>
      <c r="C5774" t="s">
        <v>57</v>
      </c>
      <c r="D5774" t="s">
        <v>340</v>
      </c>
      <c r="E5774" t="s">
        <v>667</v>
      </c>
      <c r="F5774" t="s">
        <v>3003</v>
      </c>
    </row>
    <row r="5775" spans="1:6" x14ac:dyDescent="0.25">
      <c r="A5775" t="s">
        <v>8</v>
      </c>
      <c r="B5775" t="s">
        <v>21</v>
      </c>
      <c r="C5775" t="s">
        <v>51</v>
      </c>
      <c r="D5775" t="s">
        <v>462</v>
      </c>
      <c r="E5775" t="s">
        <v>780</v>
      </c>
      <c r="F5775" t="s">
        <v>3004</v>
      </c>
    </row>
    <row r="5776" spans="1:6" x14ac:dyDescent="0.25">
      <c r="A5776" t="s">
        <v>8</v>
      </c>
      <c r="B5776" t="s">
        <v>21</v>
      </c>
      <c r="C5776" t="s">
        <v>45</v>
      </c>
      <c r="D5776" t="s">
        <v>390</v>
      </c>
      <c r="E5776" t="s">
        <v>714</v>
      </c>
      <c r="F5776" t="s">
        <v>3005</v>
      </c>
    </row>
    <row r="5777" spans="1:6" x14ac:dyDescent="0.25">
      <c r="A5777" t="s">
        <v>8</v>
      </c>
      <c r="B5777" t="s">
        <v>21</v>
      </c>
      <c r="C5777" t="s">
        <v>43</v>
      </c>
      <c r="D5777" t="s">
        <v>434</v>
      </c>
      <c r="E5777" t="s">
        <v>753</v>
      </c>
      <c r="F5777" t="s">
        <v>3006</v>
      </c>
    </row>
    <row r="5778" spans="1:6" x14ac:dyDescent="0.25">
      <c r="A5778" t="s">
        <v>8</v>
      </c>
      <c r="B5778" t="s">
        <v>21</v>
      </c>
      <c r="C5778" t="s">
        <v>101</v>
      </c>
      <c r="D5778" t="s">
        <v>432</v>
      </c>
      <c r="E5778" t="s">
        <v>751</v>
      </c>
      <c r="F5778" t="s">
        <v>2611</v>
      </c>
    </row>
    <row r="5779" spans="1:6" x14ac:dyDescent="0.25">
      <c r="A5779" t="s">
        <v>8</v>
      </c>
      <c r="B5779" t="s">
        <v>21</v>
      </c>
      <c r="C5779" t="s">
        <v>93</v>
      </c>
      <c r="D5779" t="s">
        <v>464</v>
      </c>
      <c r="E5779" t="s">
        <v>782</v>
      </c>
      <c r="F5779" t="s">
        <v>3007</v>
      </c>
    </row>
    <row r="5780" spans="1:6" x14ac:dyDescent="0.25">
      <c r="A5780" t="s">
        <v>8</v>
      </c>
      <c r="B5780" t="s">
        <v>21</v>
      </c>
      <c r="C5780" t="s">
        <v>50</v>
      </c>
      <c r="D5780" t="s">
        <v>460</v>
      </c>
      <c r="E5780" t="s">
        <v>778</v>
      </c>
      <c r="F5780" t="s">
        <v>3008</v>
      </c>
    </row>
    <row r="5781" spans="1:6" x14ac:dyDescent="0.25">
      <c r="A5781" t="s">
        <v>8</v>
      </c>
      <c r="B5781" t="s">
        <v>21</v>
      </c>
      <c r="C5781" t="s">
        <v>56</v>
      </c>
      <c r="D5781" t="s">
        <v>399</v>
      </c>
      <c r="E5781" t="s">
        <v>722</v>
      </c>
      <c r="F5781" t="s">
        <v>3009</v>
      </c>
    </row>
    <row r="5782" spans="1:6" x14ac:dyDescent="0.25">
      <c r="A5782" t="s">
        <v>8</v>
      </c>
      <c r="B5782" t="s">
        <v>21</v>
      </c>
      <c r="C5782" t="s">
        <v>28</v>
      </c>
      <c r="D5782" t="s">
        <v>450</v>
      </c>
      <c r="E5782" t="s">
        <v>768</v>
      </c>
      <c r="F5782" t="s">
        <v>2023</v>
      </c>
    </row>
    <row r="5783" spans="1:6" x14ac:dyDescent="0.25">
      <c r="A5783" t="s">
        <v>8</v>
      </c>
      <c r="B5783" t="s">
        <v>21</v>
      </c>
      <c r="C5783" t="s">
        <v>75</v>
      </c>
      <c r="D5783" t="s">
        <v>243</v>
      </c>
      <c r="E5783" t="s">
        <v>595</v>
      </c>
      <c r="F5783" t="s">
        <v>2231</v>
      </c>
    </row>
    <row r="5784" spans="1:6" x14ac:dyDescent="0.25">
      <c r="A5784" t="s">
        <v>8</v>
      </c>
      <c r="B5784" t="s">
        <v>21</v>
      </c>
      <c r="C5784" t="s">
        <v>27</v>
      </c>
      <c r="D5784" t="s">
        <v>195</v>
      </c>
      <c r="E5784" t="s">
        <v>568</v>
      </c>
      <c r="F5784" t="s">
        <v>2024</v>
      </c>
    </row>
    <row r="5785" spans="1:6" x14ac:dyDescent="0.25">
      <c r="A5785" t="s">
        <v>8</v>
      </c>
      <c r="B5785" t="s">
        <v>21</v>
      </c>
      <c r="C5785" t="s">
        <v>24</v>
      </c>
      <c r="D5785" t="s">
        <v>364</v>
      </c>
      <c r="E5785" t="s">
        <v>690</v>
      </c>
      <c r="F5785" t="s">
        <v>2531</v>
      </c>
    </row>
    <row r="5786" spans="1:6" x14ac:dyDescent="0.25">
      <c r="A5786" t="s">
        <v>8</v>
      </c>
      <c r="B5786" t="s">
        <v>21</v>
      </c>
      <c r="C5786" t="s">
        <v>127</v>
      </c>
      <c r="D5786" t="s">
        <v>459</v>
      </c>
      <c r="E5786" t="s">
        <v>777</v>
      </c>
      <c r="F5786" t="s">
        <v>3010</v>
      </c>
    </row>
    <row r="5787" spans="1:6" x14ac:dyDescent="0.25">
      <c r="A5787" t="s">
        <v>8</v>
      </c>
      <c r="B5787" t="s">
        <v>21</v>
      </c>
      <c r="C5787" t="s">
        <v>33</v>
      </c>
      <c r="D5787" t="s">
        <v>474</v>
      </c>
      <c r="E5787" t="s">
        <v>792</v>
      </c>
      <c r="F5787" t="s">
        <v>3011</v>
      </c>
    </row>
    <row r="5788" spans="1:6" x14ac:dyDescent="0.25">
      <c r="A5788" t="s">
        <v>8</v>
      </c>
      <c r="B5788" t="s">
        <v>21</v>
      </c>
      <c r="C5788" t="s">
        <v>59</v>
      </c>
      <c r="D5788" t="s">
        <v>384</v>
      </c>
      <c r="E5788" t="s">
        <v>709</v>
      </c>
      <c r="F5788" t="s">
        <v>1469</v>
      </c>
    </row>
    <row r="5789" spans="1:6" x14ac:dyDescent="0.25">
      <c r="A5789" t="s">
        <v>8</v>
      </c>
      <c r="B5789" t="s">
        <v>21</v>
      </c>
      <c r="C5789" t="s">
        <v>123</v>
      </c>
      <c r="D5789" t="s">
        <v>481</v>
      </c>
      <c r="E5789" t="s">
        <v>799</v>
      </c>
      <c r="F5789" t="s">
        <v>3012</v>
      </c>
    </row>
    <row r="5790" spans="1:6" x14ac:dyDescent="0.25">
      <c r="A5790" t="s">
        <v>8</v>
      </c>
      <c r="B5790" t="s">
        <v>21</v>
      </c>
      <c r="C5790" t="s">
        <v>55</v>
      </c>
      <c r="D5790" t="s">
        <v>347</v>
      </c>
      <c r="E5790" t="s">
        <v>674</v>
      </c>
      <c r="F5790" t="s">
        <v>1353</v>
      </c>
    </row>
    <row r="5791" spans="1:6" x14ac:dyDescent="0.25">
      <c r="A5791" t="s">
        <v>8</v>
      </c>
      <c r="B5791" t="s">
        <v>21</v>
      </c>
      <c r="C5791" t="s">
        <v>129</v>
      </c>
      <c r="D5791" t="s">
        <v>486</v>
      </c>
      <c r="E5791" t="s">
        <v>804</v>
      </c>
      <c r="F5791" t="s">
        <v>3013</v>
      </c>
    </row>
    <row r="5792" spans="1:6" x14ac:dyDescent="0.25">
      <c r="A5792" t="s">
        <v>8</v>
      </c>
      <c r="B5792" t="s">
        <v>21</v>
      </c>
      <c r="C5792" t="s">
        <v>126</v>
      </c>
      <c r="D5792" t="s">
        <v>447</v>
      </c>
      <c r="E5792" t="s">
        <v>765</v>
      </c>
      <c r="F5792" t="s">
        <v>1355</v>
      </c>
    </row>
    <row r="5793" spans="1:6" x14ac:dyDescent="0.25">
      <c r="A5793" t="s">
        <v>8</v>
      </c>
      <c r="B5793" t="s">
        <v>21</v>
      </c>
      <c r="C5793" t="s">
        <v>115</v>
      </c>
      <c r="D5793" t="s">
        <v>407</v>
      </c>
      <c r="E5793" t="s">
        <v>730</v>
      </c>
      <c r="F5793" t="s">
        <v>1474</v>
      </c>
    </row>
    <row r="5794" spans="1:6" x14ac:dyDescent="0.25">
      <c r="A5794" t="s">
        <v>8</v>
      </c>
      <c r="B5794" t="s">
        <v>21</v>
      </c>
      <c r="C5794" t="s">
        <v>59</v>
      </c>
      <c r="D5794" t="s">
        <v>285</v>
      </c>
      <c r="E5794" t="s">
        <v>619</v>
      </c>
      <c r="F5794" t="s">
        <v>1477</v>
      </c>
    </row>
    <row r="5795" spans="1:6" x14ac:dyDescent="0.25">
      <c r="A5795" t="s">
        <v>8</v>
      </c>
      <c r="B5795" t="s">
        <v>21</v>
      </c>
      <c r="C5795" t="s">
        <v>23</v>
      </c>
      <c r="D5795" t="s">
        <v>139</v>
      </c>
      <c r="E5795" t="s">
        <v>517</v>
      </c>
      <c r="F5795" t="s">
        <v>2693</v>
      </c>
    </row>
    <row r="5796" spans="1:6" x14ac:dyDescent="0.25">
      <c r="A5796" t="s">
        <v>8</v>
      </c>
      <c r="B5796" t="s">
        <v>21</v>
      </c>
      <c r="C5796" t="s">
        <v>53</v>
      </c>
      <c r="D5796" t="s">
        <v>184</v>
      </c>
      <c r="E5796" t="s">
        <v>558</v>
      </c>
      <c r="F5796" t="s">
        <v>3014</v>
      </c>
    </row>
    <row r="5797" spans="1:6" x14ac:dyDescent="0.25">
      <c r="A5797" t="s">
        <v>8</v>
      </c>
      <c r="B5797" t="s">
        <v>21</v>
      </c>
      <c r="C5797" t="s">
        <v>99</v>
      </c>
      <c r="D5797" t="s">
        <v>451</v>
      </c>
      <c r="E5797" t="s">
        <v>769</v>
      </c>
      <c r="F5797" t="s">
        <v>3015</v>
      </c>
    </row>
    <row r="5798" spans="1:6" x14ac:dyDescent="0.25">
      <c r="A5798" t="s">
        <v>8</v>
      </c>
      <c r="B5798" t="s">
        <v>21</v>
      </c>
      <c r="C5798" t="s">
        <v>63</v>
      </c>
      <c r="D5798" t="s">
        <v>443</v>
      </c>
      <c r="E5798" t="s">
        <v>753</v>
      </c>
      <c r="F5798" t="s">
        <v>2377</v>
      </c>
    </row>
    <row r="5799" spans="1:6" x14ac:dyDescent="0.25">
      <c r="A5799" t="s">
        <v>8</v>
      </c>
      <c r="B5799" t="s">
        <v>21</v>
      </c>
      <c r="C5799" t="s">
        <v>34</v>
      </c>
      <c r="D5799" t="s">
        <v>428</v>
      </c>
      <c r="E5799" t="s">
        <v>747</v>
      </c>
      <c r="F5799" t="s">
        <v>1654</v>
      </c>
    </row>
    <row r="5800" spans="1:6" x14ac:dyDescent="0.25">
      <c r="A5800" t="s">
        <v>8</v>
      </c>
      <c r="B5800" t="s">
        <v>21</v>
      </c>
      <c r="C5800" t="s">
        <v>26</v>
      </c>
      <c r="D5800" t="s">
        <v>180</v>
      </c>
      <c r="E5800" t="s">
        <v>555</v>
      </c>
      <c r="F5800" t="s">
        <v>1747</v>
      </c>
    </row>
    <row r="5801" spans="1:6" x14ac:dyDescent="0.25">
      <c r="A5801" t="s">
        <v>8</v>
      </c>
      <c r="B5801" t="s">
        <v>21</v>
      </c>
      <c r="C5801" t="s">
        <v>101</v>
      </c>
      <c r="D5801" t="s">
        <v>343</v>
      </c>
      <c r="E5801" t="s">
        <v>670</v>
      </c>
      <c r="F5801" t="s">
        <v>2179</v>
      </c>
    </row>
    <row r="5802" spans="1:6" x14ac:dyDescent="0.25">
      <c r="A5802" t="s">
        <v>8</v>
      </c>
      <c r="B5802" t="s">
        <v>21</v>
      </c>
      <c r="C5802" t="s">
        <v>55</v>
      </c>
      <c r="D5802" t="s">
        <v>308</v>
      </c>
      <c r="E5802" t="s">
        <v>640</v>
      </c>
      <c r="F5802" t="s">
        <v>1306</v>
      </c>
    </row>
    <row r="5803" spans="1:6" x14ac:dyDescent="0.25">
      <c r="A5803" t="s">
        <v>8</v>
      </c>
      <c r="B5803" t="s">
        <v>21</v>
      </c>
      <c r="C5803" t="s">
        <v>76</v>
      </c>
      <c r="D5803" t="s">
        <v>430</v>
      </c>
      <c r="E5803" t="s">
        <v>749</v>
      </c>
      <c r="F5803" t="s">
        <v>1422</v>
      </c>
    </row>
    <row r="5804" spans="1:6" x14ac:dyDescent="0.25">
      <c r="A5804" t="s">
        <v>8</v>
      </c>
      <c r="B5804" t="s">
        <v>21</v>
      </c>
      <c r="C5804" t="s">
        <v>81</v>
      </c>
      <c r="D5804" t="s">
        <v>274</v>
      </c>
      <c r="E5804" t="s">
        <v>610</v>
      </c>
      <c r="F5804" t="s">
        <v>1423</v>
      </c>
    </row>
    <row r="5805" spans="1:6" x14ac:dyDescent="0.25">
      <c r="A5805" t="s">
        <v>8</v>
      </c>
      <c r="B5805" t="s">
        <v>21</v>
      </c>
      <c r="C5805" t="s">
        <v>45</v>
      </c>
      <c r="D5805" t="s">
        <v>455</v>
      </c>
      <c r="E5805" t="s">
        <v>773</v>
      </c>
      <c r="F5805" t="s">
        <v>3016</v>
      </c>
    </row>
    <row r="5806" spans="1:6" x14ac:dyDescent="0.25">
      <c r="A5806" t="s">
        <v>8</v>
      </c>
      <c r="B5806" t="s">
        <v>21</v>
      </c>
      <c r="C5806" t="s">
        <v>24</v>
      </c>
      <c r="D5806" t="s">
        <v>140</v>
      </c>
      <c r="E5806" t="s">
        <v>518</v>
      </c>
      <c r="F5806" t="s">
        <v>3016</v>
      </c>
    </row>
    <row r="5807" spans="1:6" x14ac:dyDescent="0.25">
      <c r="A5807" t="s">
        <v>8</v>
      </c>
      <c r="B5807" t="s">
        <v>21</v>
      </c>
      <c r="C5807" t="s">
        <v>108</v>
      </c>
      <c r="D5807" t="s">
        <v>377</v>
      </c>
      <c r="E5807" t="s">
        <v>703</v>
      </c>
      <c r="F5807" t="s">
        <v>2035</v>
      </c>
    </row>
    <row r="5808" spans="1:6" x14ac:dyDescent="0.25">
      <c r="A5808" t="s">
        <v>8</v>
      </c>
      <c r="B5808" t="s">
        <v>21</v>
      </c>
      <c r="C5808" t="s">
        <v>53</v>
      </c>
      <c r="D5808" t="s">
        <v>445</v>
      </c>
      <c r="E5808" t="s">
        <v>763</v>
      </c>
      <c r="F5808" t="s">
        <v>1424</v>
      </c>
    </row>
    <row r="5809" spans="1:6" x14ac:dyDescent="0.25">
      <c r="A5809" t="s">
        <v>8</v>
      </c>
      <c r="B5809" t="s">
        <v>21</v>
      </c>
      <c r="C5809" t="s">
        <v>26</v>
      </c>
      <c r="D5809" t="s">
        <v>297</v>
      </c>
      <c r="E5809" t="s">
        <v>630</v>
      </c>
      <c r="F5809" t="s">
        <v>1537</v>
      </c>
    </row>
    <row r="5810" spans="1:6" x14ac:dyDescent="0.25">
      <c r="A5810" t="s">
        <v>8</v>
      </c>
      <c r="B5810" t="s">
        <v>21</v>
      </c>
      <c r="C5810" t="s">
        <v>45</v>
      </c>
      <c r="D5810" t="s">
        <v>378</v>
      </c>
      <c r="E5810" t="s">
        <v>704</v>
      </c>
      <c r="F5810" t="s">
        <v>1364</v>
      </c>
    </row>
    <row r="5811" spans="1:6" x14ac:dyDescent="0.25">
      <c r="A5811" t="s">
        <v>8</v>
      </c>
      <c r="B5811" t="s">
        <v>21</v>
      </c>
      <c r="C5811" t="s">
        <v>68</v>
      </c>
      <c r="D5811" t="s">
        <v>433</v>
      </c>
      <c r="E5811" t="s">
        <v>752</v>
      </c>
      <c r="F5811" t="s">
        <v>1485</v>
      </c>
    </row>
    <row r="5812" spans="1:6" x14ac:dyDescent="0.25">
      <c r="A5812" t="s">
        <v>8</v>
      </c>
      <c r="B5812" t="s">
        <v>21</v>
      </c>
      <c r="C5812" t="s">
        <v>45</v>
      </c>
      <c r="D5812" t="s">
        <v>463</v>
      </c>
      <c r="E5812" t="s">
        <v>781</v>
      </c>
      <c r="F5812" t="s">
        <v>1857</v>
      </c>
    </row>
    <row r="5813" spans="1:6" x14ac:dyDescent="0.25">
      <c r="A5813" t="s">
        <v>8</v>
      </c>
      <c r="B5813" t="s">
        <v>21</v>
      </c>
      <c r="C5813" t="s">
        <v>57</v>
      </c>
      <c r="D5813" t="s">
        <v>348</v>
      </c>
      <c r="E5813" t="s">
        <v>675</v>
      </c>
      <c r="F5813" t="s">
        <v>2036</v>
      </c>
    </row>
    <row r="5814" spans="1:6" x14ac:dyDescent="0.25">
      <c r="A5814" t="s">
        <v>8</v>
      </c>
      <c r="B5814" t="s">
        <v>21</v>
      </c>
      <c r="C5814" t="s">
        <v>85</v>
      </c>
      <c r="D5814" t="s">
        <v>351</v>
      </c>
      <c r="E5814" t="s">
        <v>678</v>
      </c>
      <c r="F5814" t="s">
        <v>1010</v>
      </c>
    </row>
    <row r="5815" spans="1:6" x14ac:dyDescent="0.25">
      <c r="A5815" t="s">
        <v>8</v>
      </c>
      <c r="B5815" t="s">
        <v>21</v>
      </c>
      <c r="C5815" t="s">
        <v>55</v>
      </c>
      <c r="D5815" t="s">
        <v>359</v>
      </c>
      <c r="E5815" t="s">
        <v>686</v>
      </c>
      <c r="F5815" t="s">
        <v>1134</v>
      </c>
    </row>
    <row r="5816" spans="1:6" x14ac:dyDescent="0.25">
      <c r="A5816" t="s">
        <v>8</v>
      </c>
      <c r="B5816" t="s">
        <v>21</v>
      </c>
      <c r="C5816" t="s">
        <v>39</v>
      </c>
      <c r="D5816" t="s">
        <v>161</v>
      </c>
      <c r="E5816" t="s">
        <v>538</v>
      </c>
      <c r="F5816" t="s">
        <v>917</v>
      </c>
    </row>
    <row r="5817" spans="1:6" x14ac:dyDescent="0.25">
      <c r="A5817" t="s">
        <v>8</v>
      </c>
      <c r="B5817" t="s">
        <v>21</v>
      </c>
      <c r="C5817" t="s">
        <v>50</v>
      </c>
      <c r="D5817" t="s">
        <v>479</v>
      </c>
      <c r="E5817" t="s">
        <v>797</v>
      </c>
      <c r="F5817" t="s">
        <v>1913</v>
      </c>
    </row>
    <row r="5818" spans="1:6" x14ac:dyDescent="0.25">
      <c r="A5818" t="s">
        <v>8</v>
      </c>
      <c r="B5818" t="s">
        <v>21</v>
      </c>
      <c r="C5818" t="s">
        <v>95</v>
      </c>
      <c r="D5818" t="s">
        <v>475</v>
      </c>
      <c r="E5818" t="s">
        <v>793</v>
      </c>
      <c r="F5818" t="s">
        <v>1013</v>
      </c>
    </row>
    <row r="5819" spans="1:6" x14ac:dyDescent="0.25">
      <c r="A5819" t="s">
        <v>8</v>
      </c>
      <c r="B5819" t="s">
        <v>21</v>
      </c>
      <c r="C5819" t="s">
        <v>94</v>
      </c>
      <c r="D5819" t="s">
        <v>314</v>
      </c>
      <c r="E5819" t="s">
        <v>645</v>
      </c>
      <c r="F5819" t="s">
        <v>1755</v>
      </c>
    </row>
    <row r="5820" spans="1:6" x14ac:dyDescent="0.25">
      <c r="A5820" t="s">
        <v>8</v>
      </c>
      <c r="B5820" t="s">
        <v>21</v>
      </c>
      <c r="C5820" t="s">
        <v>28</v>
      </c>
      <c r="D5820" t="s">
        <v>429</v>
      </c>
      <c r="E5820" t="s">
        <v>748</v>
      </c>
      <c r="F5820" t="s">
        <v>1429</v>
      </c>
    </row>
    <row r="5821" spans="1:6" x14ac:dyDescent="0.25">
      <c r="A5821" t="s">
        <v>8</v>
      </c>
      <c r="B5821" t="s">
        <v>21</v>
      </c>
      <c r="C5821" t="s">
        <v>59</v>
      </c>
      <c r="D5821" t="s">
        <v>473</v>
      </c>
      <c r="E5821" t="s">
        <v>791</v>
      </c>
      <c r="F5821" t="s">
        <v>1258</v>
      </c>
    </row>
    <row r="5822" spans="1:6" x14ac:dyDescent="0.25">
      <c r="A5822" t="s">
        <v>8</v>
      </c>
      <c r="B5822" t="s">
        <v>21</v>
      </c>
      <c r="C5822" t="s">
        <v>55</v>
      </c>
      <c r="D5822" t="s">
        <v>453</v>
      </c>
      <c r="E5822" t="s">
        <v>771</v>
      </c>
      <c r="F5822" t="s">
        <v>1859</v>
      </c>
    </row>
    <row r="5823" spans="1:6" x14ac:dyDescent="0.25">
      <c r="A5823" t="s">
        <v>8</v>
      </c>
      <c r="B5823" t="s">
        <v>21</v>
      </c>
      <c r="C5823" t="s">
        <v>22</v>
      </c>
      <c r="D5823" t="s">
        <v>426</v>
      </c>
      <c r="E5823" t="s">
        <v>745</v>
      </c>
      <c r="F5823" t="s">
        <v>1798</v>
      </c>
    </row>
    <row r="5824" spans="1:6" x14ac:dyDescent="0.25">
      <c r="A5824" t="s">
        <v>8</v>
      </c>
      <c r="B5824" t="s">
        <v>21</v>
      </c>
      <c r="C5824" t="s">
        <v>56</v>
      </c>
      <c r="D5824" t="s">
        <v>346</v>
      </c>
      <c r="E5824" t="s">
        <v>673</v>
      </c>
      <c r="F5824" t="s">
        <v>1259</v>
      </c>
    </row>
    <row r="5825" spans="1:6" x14ac:dyDescent="0.25">
      <c r="A5825" t="s">
        <v>8</v>
      </c>
      <c r="B5825" t="s">
        <v>21</v>
      </c>
      <c r="C5825" t="s">
        <v>57</v>
      </c>
      <c r="D5825" t="s">
        <v>275</v>
      </c>
      <c r="E5825" t="s">
        <v>611</v>
      </c>
      <c r="F5825" t="s">
        <v>2933</v>
      </c>
    </row>
    <row r="5826" spans="1:6" x14ac:dyDescent="0.25">
      <c r="A5826" t="s">
        <v>8</v>
      </c>
      <c r="B5826" t="s">
        <v>21</v>
      </c>
      <c r="C5826" t="s">
        <v>53</v>
      </c>
      <c r="D5826" t="s">
        <v>409</v>
      </c>
      <c r="E5826" t="s">
        <v>732</v>
      </c>
      <c r="F5826" t="s">
        <v>1260</v>
      </c>
    </row>
    <row r="5827" spans="1:6" x14ac:dyDescent="0.25">
      <c r="A5827" t="s">
        <v>8</v>
      </c>
      <c r="B5827" t="s">
        <v>21</v>
      </c>
      <c r="C5827" t="s">
        <v>47</v>
      </c>
      <c r="D5827" t="s">
        <v>468</v>
      </c>
      <c r="E5827" t="s">
        <v>786</v>
      </c>
      <c r="F5827" t="s">
        <v>1914</v>
      </c>
    </row>
    <row r="5828" spans="1:6" x14ac:dyDescent="0.25">
      <c r="A5828" t="s">
        <v>8</v>
      </c>
      <c r="B5828" t="s">
        <v>21</v>
      </c>
      <c r="C5828" t="s">
        <v>45</v>
      </c>
      <c r="D5828" t="s">
        <v>379</v>
      </c>
      <c r="E5828" t="s">
        <v>705</v>
      </c>
      <c r="F5828" t="s">
        <v>1263</v>
      </c>
    </row>
    <row r="5829" spans="1:6" x14ac:dyDescent="0.25">
      <c r="A5829" t="s">
        <v>8</v>
      </c>
      <c r="B5829" t="s">
        <v>21</v>
      </c>
      <c r="C5829" t="s">
        <v>62</v>
      </c>
      <c r="D5829" t="s">
        <v>213</v>
      </c>
      <c r="E5829" t="s">
        <v>582</v>
      </c>
      <c r="F5829" t="s">
        <v>1918</v>
      </c>
    </row>
    <row r="5830" spans="1:6" x14ac:dyDescent="0.25">
      <c r="A5830" t="s">
        <v>8</v>
      </c>
      <c r="B5830" t="s">
        <v>21</v>
      </c>
      <c r="C5830" t="s">
        <v>90</v>
      </c>
      <c r="D5830" t="s">
        <v>452</v>
      </c>
      <c r="E5830" t="s">
        <v>770</v>
      </c>
      <c r="F5830" t="s">
        <v>1431</v>
      </c>
    </row>
    <row r="5831" spans="1:6" x14ac:dyDescent="0.25">
      <c r="A5831" t="s">
        <v>8</v>
      </c>
      <c r="B5831" t="s">
        <v>21</v>
      </c>
      <c r="C5831" t="s">
        <v>32</v>
      </c>
      <c r="D5831" t="s">
        <v>150</v>
      </c>
      <c r="E5831" t="s">
        <v>527</v>
      </c>
      <c r="F5831" t="s">
        <v>3017</v>
      </c>
    </row>
    <row r="5832" spans="1:6" x14ac:dyDescent="0.25">
      <c r="A5832" t="s">
        <v>8</v>
      </c>
      <c r="B5832" t="s">
        <v>21</v>
      </c>
      <c r="C5832" t="s">
        <v>125</v>
      </c>
      <c r="D5832" t="s">
        <v>442</v>
      </c>
      <c r="E5832" t="s">
        <v>761</v>
      </c>
      <c r="F5832" t="s">
        <v>1705</v>
      </c>
    </row>
    <row r="5833" spans="1:6" x14ac:dyDescent="0.25">
      <c r="A5833" t="s">
        <v>8</v>
      </c>
      <c r="B5833" t="s">
        <v>21</v>
      </c>
      <c r="C5833" t="s">
        <v>27</v>
      </c>
      <c r="D5833" t="s">
        <v>245</v>
      </c>
      <c r="E5833" t="s">
        <v>519</v>
      </c>
      <c r="F5833" t="s">
        <v>871</v>
      </c>
    </row>
    <row r="5834" spans="1:6" x14ac:dyDescent="0.25">
      <c r="A5834" t="s">
        <v>8</v>
      </c>
      <c r="B5834" t="s">
        <v>21</v>
      </c>
      <c r="C5834" t="s">
        <v>41</v>
      </c>
      <c r="D5834" t="s">
        <v>164</v>
      </c>
      <c r="E5834" t="s">
        <v>540</v>
      </c>
      <c r="F5834" t="s">
        <v>1145</v>
      </c>
    </row>
    <row r="5835" spans="1:6" x14ac:dyDescent="0.25">
      <c r="A5835" t="s">
        <v>8</v>
      </c>
      <c r="B5835" t="s">
        <v>21</v>
      </c>
      <c r="C5835" t="s">
        <v>47</v>
      </c>
      <c r="D5835" t="s">
        <v>467</v>
      </c>
      <c r="E5835" t="s">
        <v>785</v>
      </c>
      <c r="F5835" t="s">
        <v>1024</v>
      </c>
    </row>
    <row r="5836" spans="1:6" x14ac:dyDescent="0.25">
      <c r="A5836" t="s">
        <v>8</v>
      </c>
      <c r="B5836" t="s">
        <v>21</v>
      </c>
      <c r="C5836" t="s">
        <v>33</v>
      </c>
      <c r="D5836" t="s">
        <v>405</v>
      </c>
      <c r="E5836" t="s">
        <v>728</v>
      </c>
      <c r="F5836" t="s">
        <v>970</v>
      </c>
    </row>
    <row r="5837" spans="1:6" x14ac:dyDescent="0.25">
      <c r="A5837" t="s">
        <v>8</v>
      </c>
      <c r="B5837" t="s">
        <v>21</v>
      </c>
      <c r="C5837" t="s">
        <v>31</v>
      </c>
      <c r="D5837" t="s">
        <v>448</v>
      </c>
      <c r="E5837" t="s">
        <v>766</v>
      </c>
      <c r="F5837" t="s">
        <v>1544</v>
      </c>
    </row>
    <row r="5838" spans="1:6" x14ac:dyDescent="0.25">
      <c r="A5838" t="s">
        <v>8</v>
      </c>
      <c r="B5838" t="s">
        <v>21</v>
      </c>
      <c r="C5838" t="s">
        <v>55</v>
      </c>
      <c r="D5838" t="s">
        <v>186</v>
      </c>
      <c r="E5838" t="s">
        <v>560</v>
      </c>
      <c r="F5838" t="s">
        <v>874</v>
      </c>
    </row>
    <row r="5839" spans="1:6" x14ac:dyDescent="0.25">
      <c r="A5839" t="s">
        <v>8</v>
      </c>
      <c r="B5839" t="s">
        <v>21</v>
      </c>
      <c r="C5839" t="s">
        <v>121</v>
      </c>
      <c r="D5839" t="s">
        <v>431</v>
      </c>
      <c r="E5839" t="s">
        <v>750</v>
      </c>
      <c r="F5839" t="s">
        <v>1090</v>
      </c>
    </row>
    <row r="5840" spans="1:6" x14ac:dyDescent="0.25">
      <c r="A5840" t="s">
        <v>8</v>
      </c>
      <c r="B5840" t="s">
        <v>21</v>
      </c>
      <c r="C5840" t="s">
        <v>24</v>
      </c>
      <c r="D5840" t="s">
        <v>168</v>
      </c>
      <c r="E5840" t="s">
        <v>544</v>
      </c>
      <c r="F5840" t="s">
        <v>1269</v>
      </c>
    </row>
    <row r="5841" spans="1:6" x14ac:dyDescent="0.25">
      <c r="A5841" t="s">
        <v>8</v>
      </c>
      <c r="B5841" t="s">
        <v>21</v>
      </c>
      <c r="C5841" t="s">
        <v>122</v>
      </c>
      <c r="D5841" t="s">
        <v>437</v>
      </c>
      <c r="E5841" t="s">
        <v>756</v>
      </c>
      <c r="F5841" t="s">
        <v>928</v>
      </c>
    </row>
    <row r="5842" spans="1:6" x14ac:dyDescent="0.25">
      <c r="A5842" t="s">
        <v>8</v>
      </c>
      <c r="B5842" t="s">
        <v>21</v>
      </c>
      <c r="C5842" t="s">
        <v>34</v>
      </c>
      <c r="D5842" t="s">
        <v>487</v>
      </c>
      <c r="E5842" t="s">
        <v>805</v>
      </c>
      <c r="F5842" t="s">
        <v>883</v>
      </c>
    </row>
    <row r="5843" spans="1:6" x14ac:dyDescent="0.25">
      <c r="A5843" t="s">
        <v>8</v>
      </c>
      <c r="B5843" t="s">
        <v>21</v>
      </c>
      <c r="C5843" t="s">
        <v>37</v>
      </c>
      <c r="D5843" t="s">
        <v>406</v>
      </c>
      <c r="E5843" t="s">
        <v>729</v>
      </c>
      <c r="F5843" t="s">
        <v>884</v>
      </c>
    </row>
    <row r="5844" spans="1:6" x14ac:dyDescent="0.25">
      <c r="A5844" t="s">
        <v>8</v>
      </c>
      <c r="B5844" t="s">
        <v>21</v>
      </c>
      <c r="C5844" t="s">
        <v>22</v>
      </c>
      <c r="D5844" t="s">
        <v>436</v>
      </c>
      <c r="E5844" t="s">
        <v>755</v>
      </c>
      <c r="F5844" t="s">
        <v>886</v>
      </c>
    </row>
    <row r="5845" spans="1:6" x14ac:dyDescent="0.25">
      <c r="A5845" t="s">
        <v>8</v>
      </c>
      <c r="B5845" t="s">
        <v>21</v>
      </c>
      <c r="C5845" t="s">
        <v>94</v>
      </c>
      <c r="D5845" t="s">
        <v>483</v>
      </c>
      <c r="E5845" t="s">
        <v>801</v>
      </c>
      <c r="F5845" t="s">
        <v>887</v>
      </c>
    </row>
    <row r="5846" spans="1:6" x14ac:dyDescent="0.25">
      <c r="A5846" t="s">
        <v>8</v>
      </c>
      <c r="B5846" t="s">
        <v>21</v>
      </c>
      <c r="C5846" t="s">
        <v>93</v>
      </c>
      <c r="D5846" t="s">
        <v>316</v>
      </c>
      <c r="E5846" t="s">
        <v>647</v>
      </c>
      <c r="F5846" t="s">
        <v>1095</v>
      </c>
    </row>
    <row r="5847" spans="1:6" x14ac:dyDescent="0.25">
      <c r="A5847" t="s">
        <v>8</v>
      </c>
      <c r="B5847" t="s">
        <v>21</v>
      </c>
      <c r="C5847" t="s">
        <v>43</v>
      </c>
      <c r="D5847" t="s">
        <v>319</v>
      </c>
      <c r="E5847" t="s">
        <v>622</v>
      </c>
      <c r="F5847" t="s">
        <v>1096</v>
      </c>
    </row>
    <row r="5848" spans="1:6" x14ac:dyDescent="0.25">
      <c r="A5848" t="s">
        <v>8</v>
      </c>
      <c r="B5848" t="s">
        <v>21</v>
      </c>
      <c r="C5848" t="s">
        <v>105</v>
      </c>
      <c r="D5848" t="s">
        <v>418</v>
      </c>
      <c r="E5848" t="s">
        <v>739</v>
      </c>
      <c r="F5848" t="s">
        <v>1032</v>
      </c>
    </row>
    <row r="5849" spans="1:6" x14ac:dyDescent="0.25">
      <c r="A5849" t="s">
        <v>8</v>
      </c>
      <c r="B5849" t="s">
        <v>21</v>
      </c>
      <c r="C5849" t="s">
        <v>33</v>
      </c>
      <c r="D5849" t="s">
        <v>153</v>
      </c>
      <c r="E5849" t="s">
        <v>530</v>
      </c>
      <c r="F5849" t="s">
        <v>1033</v>
      </c>
    </row>
    <row r="5850" spans="1:6" x14ac:dyDescent="0.25">
      <c r="A5850" t="s">
        <v>8</v>
      </c>
      <c r="B5850" t="s">
        <v>21</v>
      </c>
      <c r="C5850" t="s">
        <v>99</v>
      </c>
      <c r="D5850" t="s">
        <v>446</v>
      </c>
      <c r="E5850" t="s">
        <v>764</v>
      </c>
      <c r="F5850" t="s">
        <v>890</v>
      </c>
    </row>
    <row r="5851" spans="1:6" x14ac:dyDescent="0.25">
      <c r="A5851" t="s">
        <v>8</v>
      </c>
      <c r="B5851" t="s">
        <v>21</v>
      </c>
      <c r="C5851" t="s">
        <v>22</v>
      </c>
      <c r="D5851" t="s">
        <v>189</v>
      </c>
      <c r="E5851" t="s">
        <v>563</v>
      </c>
      <c r="F5851" t="s">
        <v>892</v>
      </c>
    </row>
    <row r="5852" spans="1:6" x14ac:dyDescent="0.25">
      <c r="A5852" t="s">
        <v>8</v>
      </c>
      <c r="B5852" t="s">
        <v>21</v>
      </c>
      <c r="C5852" t="s">
        <v>28</v>
      </c>
      <c r="D5852" t="s">
        <v>425</v>
      </c>
      <c r="E5852" t="s">
        <v>744</v>
      </c>
      <c r="F5852" t="s">
        <v>895</v>
      </c>
    </row>
    <row r="5853" spans="1:6" x14ac:dyDescent="0.25">
      <c r="A5853" t="s">
        <v>8</v>
      </c>
      <c r="B5853" t="s">
        <v>21</v>
      </c>
      <c r="C5853" t="s">
        <v>80</v>
      </c>
      <c r="D5853" t="s">
        <v>335</v>
      </c>
      <c r="E5853" t="s">
        <v>662</v>
      </c>
      <c r="F5853" t="s">
        <v>979</v>
      </c>
    </row>
    <row r="5854" spans="1:6" x14ac:dyDescent="0.25">
      <c r="A5854" t="s">
        <v>8</v>
      </c>
      <c r="B5854" t="s">
        <v>21</v>
      </c>
      <c r="C5854" t="s">
        <v>38</v>
      </c>
      <c r="D5854" t="s">
        <v>188</v>
      </c>
      <c r="E5854" t="s">
        <v>562</v>
      </c>
      <c r="F5854" t="s">
        <v>980</v>
      </c>
    </row>
    <row r="5855" spans="1:6" x14ac:dyDescent="0.25">
      <c r="A5855" t="s">
        <v>8</v>
      </c>
      <c r="B5855" t="s">
        <v>21</v>
      </c>
      <c r="C5855" t="s">
        <v>45</v>
      </c>
      <c r="D5855" t="s">
        <v>170</v>
      </c>
      <c r="E5855" t="s">
        <v>546</v>
      </c>
      <c r="F5855" t="s">
        <v>981</v>
      </c>
    </row>
    <row r="5856" spans="1:6" x14ac:dyDescent="0.25">
      <c r="A5856" t="s">
        <v>8</v>
      </c>
      <c r="B5856" t="s">
        <v>21</v>
      </c>
      <c r="C5856" t="s">
        <v>28</v>
      </c>
      <c r="D5856" t="s">
        <v>382</v>
      </c>
      <c r="E5856" t="s">
        <v>707</v>
      </c>
      <c r="F5856" t="s">
        <v>21</v>
      </c>
    </row>
    <row r="5857" spans="1:6" x14ac:dyDescent="0.25">
      <c r="A5857" t="s">
        <v>8</v>
      </c>
      <c r="B5857" t="s">
        <v>21</v>
      </c>
      <c r="C5857" t="s">
        <v>63</v>
      </c>
      <c r="D5857" t="s">
        <v>214</v>
      </c>
      <c r="E5857" t="s">
        <v>583</v>
      </c>
      <c r="F5857" t="s">
        <v>20</v>
      </c>
    </row>
    <row r="5858" spans="1:6" x14ac:dyDescent="0.25">
      <c r="A5858" t="s">
        <v>8</v>
      </c>
      <c r="B5858" t="s">
        <v>21</v>
      </c>
      <c r="C5858" t="s">
        <v>39</v>
      </c>
      <c r="D5858" t="s">
        <v>411</v>
      </c>
      <c r="E5858" t="s">
        <v>734</v>
      </c>
      <c r="F5858" t="s">
        <v>20</v>
      </c>
    </row>
    <row r="5859" spans="1:6" x14ac:dyDescent="0.25">
      <c r="A5859" t="s">
        <v>8</v>
      </c>
      <c r="B5859" t="s">
        <v>21</v>
      </c>
      <c r="C5859" t="s">
        <v>73</v>
      </c>
      <c r="D5859" t="s">
        <v>413</v>
      </c>
      <c r="E5859" t="s">
        <v>736</v>
      </c>
      <c r="F5859" t="s">
        <v>19</v>
      </c>
    </row>
    <row r="5860" spans="1:6" x14ac:dyDescent="0.25">
      <c r="A5860" t="s">
        <v>8</v>
      </c>
      <c r="B5860" t="s">
        <v>21</v>
      </c>
      <c r="C5860" t="s">
        <v>80</v>
      </c>
      <c r="D5860" t="s">
        <v>268</v>
      </c>
      <c r="E5860" t="s">
        <v>605</v>
      </c>
      <c r="F5860" t="s">
        <v>19</v>
      </c>
    </row>
    <row r="5861" spans="1:6" x14ac:dyDescent="0.25">
      <c r="A5861" t="s">
        <v>8</v>
      </c>
      <c r="B5861" t="s">
        <v>21</v>
      </c>
      <c r="C5861" t="s">
        <v>50</v>
      </c>
      <c r="D5861" t="s">
        <v>325</v>
      </c>
      <c r="E5861" t="s">
        <v>654</v>
      </c>
      <c r="F5861" t="s">
        <v>899</v>
      </c>
    </row>
    <row r="5862" spans="1:6" x14ac:dyDescent="0.25">
      <c r="A5862" t="s">
        <v>8</v>
      </c>
      <c r="B5862" t="s">
        <v>21</v>
      </c>
      <c r="C5862" t="s">
        <v>117</v>
      </c>
      <c r="D5862" t="s">
        <v>412</v>
      </c>
      <c r="E5862" t="s">
        <v>735</v>
      </c>
      <c r="F5862" t="s">
        <v>902</v>
      </c>
    </row>
    <row r="5863" spans="1:6" x14ac:dyDescent="0.25">
      <c r="A5863" t="s">
        <v>8</v>
      </c>
      <c r="B5863" t="s">
        <v>21</v>
      </c>
      <c r="C5863" t="s">
        <v>63</v>
      </c>
      <c r="D5863" t="s">
        <v>344</v>
      </c>
      <c r="E5863" t="s">
        <v>671</v>
      </c>
      <c r="F5863" t="s">
        <v>903</v>
      </c>
    </row>
    <row r="5864" spans="1:6" x14ac:dyDescent="0.25">
      <c r="A5864" t="s">
        <v>8</v>
      </c>
      <c r="B5864" t="s">
        <v>21</v>
      </c>
      <c r="C5864" t="s">
        <v>114</v>
      </c>
      <c r="D5864" t="s">
        <v>404</v>
      </c>
      <c r="E5864" t="s">
        <v>727</v>
      </c>
      <c r="F5864" t="s">
        <v>903</v>
      </c>
    </row>
    <row r="5865" spans="1:6" x14ac:dyDescent="0.25">
      <c r="A5865" t="s">
        <v>8</v>
      </c>
      <c r="B5865" t="s">
        <v>21</v>
      </c>
      <c r="C5865" t="s">
        <v>86</v>
      </c>
      <c r="D5865" t="s">
        <v>287</v>
      </c>
      <c r="E5865" t="s">
        <v>621</v>
      </c>
      <c r="F5865" t="s">
        <v>903</v>
      </c>
    </row>
    <row r="5866" spans="1:6" x14ac:dyDescent="0.25">
      <c r="A5866" t="s">
        <v>8</v>
      </c>
      <c r="B5866" t="s">
        <v>21</v>
      </c>
      <c r="C5866" t="s">
        <v>118</v>
      </c>
      <c r="D5866" t="s">
        <v>416</v>
      </c>
      <c r="E5866" t="s">
        <v>737</v>
      </c>
      <c r="F5866" t="s">
        <v>904</v>
      </c>
    </row>
    <row r="5867" spans="1:6" x14ac:dyDescent="0.25">
      <c r="A5867" t="s">
        <v>8</v>
      </c>
      <c r="B5867" t="s">
        <v>21</v>
      </c>
      <c r="C5867" t="s">
        <v>60</v>
      </c>
      <c r="D5867" t="s">
        <v>419</v>
      </c>
      <c r="E5867" t="s">
        <v>740</v>
      </c>
      <c r="F5867" t="s">
        <v>905</v>
      </c>
    </row>
    <row r="5868" spans="1:6" x14ac:dyDescent="0.25">
      <c r="A5868" t="s">
        <v>8</v>
      </c>
      <c r="B5868" t="s">
        <v>21</v>
      </c>
      <c r="C5868" t="s">
        <v>105</v>
      </c>
      <c r="D5868" t="s">
        <v>368</v>
      </c>
      <c r="E5868" t="s">
        <v>694</v>
      </c>
      <c r="F5868" t="s">
        <v>906</v>
      </c>
    </row>
    <row r="5869" spans="1:6" x14ac:dyDescent="0.25">
      <c r="A5869" t="s">
        <v>8</v>
      </c>
      <c r="B5869" t="s">
        <v>21</v>
      </c>
      <c r="C5869" t="s">
        <v>43</v>
      </c>
      <c r="D5869" t="s">
        <v>396</v>
      </c>
      <c r="E5869" t="s">
        <v>720</v>
      </c>
      <c r="F5869" t="s">
        <v>906</v>
      </c>
    </row>
    <row r="5870" spans="1:6" x14ac:dyDescent="0.25">
      <c r="A5870" t="s">
        <v>9</v>
      </c>
      <c r="B5870" t="s">
        <v>10</v>
      </c>
      <c r="C5870" t="s">
        <v>27</v>
      </c>
      <c r="D5870" t="s">
        <v>386</v>
      </c>
      <c r="E5870" t="s">
        <v>711</v>
      </c>
      <c r="F5870" t="s">
        <v>3018</v>
      </c>
    </row>
    <row r="5871" spans="1:6" x14ac:dyDescent="0.25">
      <c r="A5871" t="s">
        <v>9</v>
      </c>
      <c r="B5871" t="s">
        <v>10</v>
      </c>
      <c r="C5871" t="s">
        <v>27</v>
      </c>
      <c r="D5871" t="s">
        <v>357</v>
      </c>
      <c r="E5871" t="s">
        <v>684</v>
      </c>
      <c r="F5871" t="s">
        <v>3019</v>
      </c>
    </row>
    <row r="5872" spans="1:6" x14ac:dyDescent="0.25">
      <c r="A5872" t="s">
        <v>9</v>
      </c>
      <c r="B5872" t="s">
        <v>10</v>
      </c>
      <c r="C5872" t="s">
        <v>29</v>
      </c>
      <c r="D5872" t="s">
        <v>290</v>
      </c>
      <c r="E5872" t="s">
        <v>623</v>
      </c>
      <c r="F5872" t="s">
        <v>3020</v>
      </c>
    </row>
    <row r="5873" spans="1:6" x14ac:dyDescent="0.25">
      <c r="A5873" t="s">
        <v>9</v>
      </c>
      <c r="B5873" t="s">
        <v>10</v>
      </c>
      <c r="C5873" t="s">
        <v>27</v>
      </c>
      <c r="D5873" t="s">
        <v>393</v>
      </c>
      <c r="E5873" t="s">
        <v>717</v>
      </c>
      <c r="F5873" t="s">
        <v>3021</v>
      </c>
    </row>
    <row r="5874" spans="1:6" x14ac:dyDescent="0.25">
      <c r="A5874" t="s">
        <v>9</v>
      </c>
      <c r="B5874" t="s">
        <v>10</v>
      </c>
      <c r="C5874" t="s">
        <v>83</v>
      </c>
      <c r="D5874" t="s">
        <v>322</v>
      </c>
      <c r="E5874" t="s">
        <v>651</v>
      </c>
      <c r="F5874" t="s">
        <v>3022</v>
      </c>
    </row>
    <row r="5875" spans="1:6" x14ac:dyDescent="0.25">
      <c r="A5875" t="s">
        <v>9</v>
      </c>
      <c r="B5875" t="s">
        <v>10</v>
      </c>
      <c r="C5875" t="s">
        <v>27</v>
      </c>
      <c r="D5875" t="s">
        <v>156</v>
      </c>
      <c r="E5875" t="s">
        <v>533</v>
      </c>
      <c r="F5875" t="s">
        <v>3023</v>
      </c>
    </row>
    <row r="5876" spans="1:6" x14ac:dyDescent="0.25">
      <c r="A5876" t="s">
        <v>9</v>
      </c>
      <c r="B5876" t="s">
        <v>10</v>
      </c>
      <c r="C5876" t="s">
        <v>83</v>
      </c>
      <c r="D5876" t="s">
        <v>281</v>
      </c>
      <c r="E5876" t="s">
        <v>615</v>
      </c>
      <c r="F5876" t="s">
        <v>3024</v>
      </c>
    </row>
    <row r="5877" spans="1:6" x14ac:dyDescent="0.25">
      <c r="A5877" t="s">
        <v>9</v>
      </c>
      <c r="B5877" t="s">
        <v>10</v>
      </c>
      <c r="C5877" t="s">
        <v>27</v>
      </c>
      <c r="D5877" t="s">
        <v>291</v>
      </c>
      <c r="E5877" t="s">
        <v>624</v>
      </c>
      <c r="F5877" t="s">
        <v>3025</v>
      </c>
    </row>
    <row r="5878" spans="1:6" x14ac:dyDescent="0.25">
      <c r="A5878" t="s">
        <v>9</v>
      </c>
      <c r="B5878" t="s">
        <v>10</v>
      </c>
      <c r="C5878" t="s">
        <v>27</v>
      </c>
      <c r="D5878" t="s">
        <v>385</v>
      </c>
      <c r="E5878" t="s">
        <v>710</v>
      </c>
      <c r="F5878" t="s">
        <v>3026</v>
      </c>
    </row>
    <row r="5879" spans="1:6" x14ac:dyDescent="0.25">
      <c r="A5879" t="s">
        <v>9</v>
      </c>
      <c r="B5879" t="s">
        <v>10</v>
      </c>
      <c r="C5879" t="s">
        <v>27</v>
      </c>
      <c r="D5879" t="s">
        <v>152</v>
      </c>
      <c r="E5879" t="s">
        <v>529</v>
      </c>
      <c r="F5879" t="s">
        <v>3027</v>
      </c>
    </row>
    <row r="5880" spans="1:6" x14ac:dyDescent="0.25">
      <c r="A5880" t="s">
        <v>9</v>
      </c>
      <c r="B5880" t="s">
        <v>10</v>
      </c>
      <c r="C5880" t="s">
        <v>81</v>
      </c>
      <c r="D5880" t="s">
        <v>458</v>
      </c>
      <c r="E5880" t="s">
        <v>776</v>
      </c>
      <c r="F5880" t="s">
        <v>3028</v>
      </c>
    </row>
    <row r="5881" spans="1:6" x14ac:dyDescent="0.25">
      <c r="A5881" t="s">
        <v>9</v>
      </c>
      <c r="B5881" t="s">
        <v>10</v>
      </c>
      <c r="C5881" t="s">
        <v>61</v>
      </c>
      <c r="D5881" t="s">
        <v>334</v>
      </c>
      <c r="E5881" t="s">
        <v>661</v>
      </c>
      <c r="F5881" t="s">
        <v>3029</v>
      </c>
    </row>
    <row r="5882" spans="1:6" x14ac:dyDescent="0.25">
      <c r="A5882" t="s">
        <v>9</v>
      </c>
      <c r="B5882" t="s">
        <v>10</v>
      </c>
      <c r="C5882" t="s">
        <v>27</v>
      </c>
      <c r="D5882" t="s">
        <v>454</v>
      </c>
      <c r="E5882" t="s">
        <v>772</v>
      </c>
      <c r="F5882" t="s">
        <v>3030</v>
      </c>
    </row>
    <row r="5883" spans="1:6" x14ac:dyDescent="0.25">
      <c r="A5883" t="s">
        <v>9</v>
      </c>
      <c r="B5883" t="s">
        <v>10</v>
      </c>
      <c r="C5883" t="s">
        <v>42</v>
      </c>
      <c r="D5883" t="s">
        <v>472</v>
      </c>
      <c r="E5883" t="s">
        <v>790</v>
      </c>
      <c r="F5883" t="s">
        <v>3031</v>
      </c>
    </row>
    <row r="5884" spans="1:6" x14ac:dyDescent="0.25">
      <c r="A5884" t="s">
        <v>9</v>
      </c>
      <c r="B5884" t="s">
        <v>10</v>
      </c>
      <c r="C5884" t="s">
        <v>81</v>
      </c>
      <c r="D5884" t="s">
        <v>476</v>
      </c>
      <c r="E5884" t="s">
        <v>794</v>
      </c>
      <c r="F5884" t="s">
        <v>3032</v>
      </c>
    </row>
    <row r="5885" spans="1:6" x14ac:dyDescent="0.25">
      <c r="A5885" t="s">
        <v>9</v>
      </c>
      <c r="B5885" t="s">
        <v>10</v>
      </c>
      <c r="C5885" t="s">
        <v>26</v>
      </c>
      <c r="D5885" t="s">
        <v>469</v>
      </c>
      <c r="E5885" t="s">
        <v>787</v>
      </c>
      <c r="F5885" t="s">
        <v>3033</v>
      </c>
    </row>
    <row r="5886" spans="1:6" x14ac:dyDescent="0.25">
      <c r="A5886" t="s">
        <v>9</v>
      </c>
      <c r="B5886" t="s">
        <v>10</v>
      </c>
      <c r="C5886" t="s">
        <v>27</v>
      </c>
      <c r="D5886" t="s">
        <v>485</v>
      </c>
      <c r="E5886" t="s">
        <v>803</v>
      </c>
      <c r="F5886" t="s">
        <v>3034</v>
      </c>
    </row>
    <row r="5887" spans="1:6" x14ac:dyDescent="0.25">
      <c r="A5887" t="s">
        <v>9</v>
      </c>
      <c r="B5887" t="s">
        <v>10</v>
      </c>
      <c r="C5887" t="s">
        <v>27</v>
      </c>
      <c r="D5887" t="s">
        <v>427</v>
      </c>
      <c r="E5887" t="s">
        <v>746</v>
      </c>
      <c r="F5887" t="s">
        <v>3035</v>
      </c>
    </row>
    <row r="5888" spans="1:6" x14ac:dyDescent="0.25">
      <c r="A5888" t="s">
        <v>9</v>
      </c>
      <c r="B5888" t="s">
        <v>10</v>
      </c>
      <c r="C5888" t="s">
        <v>41</v>
      </c>
      <c r="D5888" t="s">
        <v>333</v>
      </c>
      <c r="E5888" t="s">
        <v>660</v>
      </c>
      <c r="F5888" t="s">
        <v>3036</v>
      </c>
    </row>
    <row r="5889" spans="1:6" x14ac:dyDescent="0.25">
      <c r="A5889" t="s">
        <v>9</v>
      </c>
      <c r="B5889" t="s">
        <v>10</v>
      </c>
      <c r="C5889" t="s">
        <v>34</v>
      </c>
      <c r="D5889" t="s">
        <v>435</v>
      </c>
      <c r="E5889" t="s">
        <v>754</v>
      </c>
      <c r="F5889" t="s">
        <v>1876</v>
      </c>
    </row>
    <row r="5890" spans="1:6" x14ac:dyDescent="0.25">
      <c r="A5890" t="s">
        <v>9</v>
      </c>
      <c r="B5890" t="s">
        <v>10</v>
      </c>
      <c r="C5890" t="s">
        <v>34</v>
      </c>
      <c r="D5890" t="s">
        <v>387</v>
      </c>
      <c r="E5890" t="s">
        <v>519</v>
      </c>
      <c r="F5890" t="s">
        <v>3037</v>
      </c>
    </row>
    <row r="5891" spans="1:6" x14ac:dyDescent="0.25">
      <c r="A5891" t="s">
        <v>9</v>
      </c>
      <c r="B5891" t="s">
        <v>10</v>
      </c>
      <c r="C5891" t="s">
        <v>23</v>
      </c>
      <c r="D5891" t="s">
        <v>441</v>
      </c>
      <c r="E5891" t="s">
        <v>760</v>
      </c>
      <c r="F5891" t="s">
        <v>3038</v>
      </c>
    </row>
    <row r="5892" spans="1:6" x14ac:dyDescent="0.25">
      <c r="A5892" t="s">
        <v>9</v>
      </c>
      <c r="B5892" t="s">
        <v>10</v>
      </c>
      <c r="C5892" t="s">
        <v>84</v>
      </c>
      <c r="D5892" t="s">
        <v>360</v>
      </c>
      <c r="E5892" t="s">
        <v>687</v>
      </c>
      <c r="F5892" t="s">
        <v>3039</v>
      </c>
    </row>
    <row r="5893" spans="1:6" x14ac:dyDescent="0.25">
      <c r="A5893" t="s">
        <v>9</v>
      </c>
      <c r="B5893" t="s">
        <v>10</v>
      </c>
      <c r="C5893" t="s">
        <v>128</v>
      </c>
      <c r="D5893" t="s">
        <v>484</v>
      </c>
      <c r="E5893" t="s">
        <v>802</v>
      </c>
      <c r="F5893" t="s">
        <v>3040</v>
      </c>
    </row>
    <row r="5894" spans="1:6" x14ac:dyDescent="0.25">
      <c r="A5894" t="s">
        <v>9</v>
      </c>
      <c r="B5894" t="s">
        <v>10</v>
      </c>
      <c r="C5894" t="s">
        <v>106</v>
      </c>
      <c r="D5894" t="s">
        <v>372</v>
      </c>
      <c r="E5894" t="s">
        <v>698</v>
      </c>
      <c r="F5894" t="s">
        <v>2736</v>
      </c>
    </row>
    <row r="5895" spans="1:6" x14ac:dyDescent="0.25">
      <c r="A5895" t="s">
        <v>9</v>
      </c>
      <c r="B5895" t="s">
        <v>10</v>
      </c>
      <c r="C5895" t="s">
        <v>50</v>
      </c>
      <c r="D5895" t="s">
        <v>381</v>
      </c>
      <c r="E5895" t="s">
        <v>706</v>
      </c>
      <c r="F5895" t="s">
        <v>2283</v>
      </c>
    </row>
    <row r="5896" spans="1:6" x14ac:dyDescent="0.25">
      <c r="A5896" t="s">
        <v>9</v>
      </c>
      <c r="B5896" t="s">
        <v>10</v>
      </c>
      <c r="C5896" t="s">
        <v>113</v>
      </c>
      <c r="D5896" t="s">
        <v>402</v>
      </c>
      <c r="E5896" t="s">
        <v>725</v>
      </c>
      <c r="F5896" t="s">
        <v>1388</v>
      </c>
    </row>
    <row r="5897" spans="1:6" x14ac:dyDescent="0.25">
      <c r="A5897" t="s">
        <v>9</v>
      </c>
      <c r="B5897" t="s">
        <v>10</v>
      </c>
      <c r="C5897" t="s">
        <v>27</v>
      </c>
      <c r="D5897" t="s">
        <v>143</v>
      </c>
      <c r="E5897" t="s">
        <v>521</v>
      </c>
      <c r="F5897" t="s">
        <v>3041</v>
      </c>
    </row>
    <row r="5898" spans="1:6" x14ac:dyDescent="0.25">
      <c r="A5898" t="s">
        <v>9</v>
      </c>
      <c r="B5898" t="s">
        <v>10</v>
      </c>
      <c r="C5898" t="s">
        <v>23</v>
      </c>
      <c r="D5898" t="s">
        <v>304</v>
      </c>
      <c r="E5898" t="s">
        <v>637</v>
      </c>
      <c r="F5898" t="s">
        <v>3042</v>
      </c>
    </row>
    <row r="5899" spans="1:6" x14ac:dyDescent="0.25">
      <c r="A5899" t="s">
        <v>9</v>
      </c>
      <c r="B5899" t="s">
        <v>10</v>
      </c>
      <c r="C5899" t="s">
        <v>35</v>
      </c>
      <c r="D5899" t="s">
        <v>470</v>
      </c>
      <c r="E5899" t="s">
        <v>788</v>
      </c>
      <c r="F5899" t="s">
        <v>1637</v>
      </c>
    </row>
    <row r="5900" spans="1:6" x14ac:dyDescent="0.25">
      <c r="A5900" t="s">
        <v>9</v>
      </c>
      <c r="B5900" t="s">
        <v>10</v>
      </c>
      <c r="C5900" t="s">
        <v>38</v>
      </c>
      <c r="D5900" t="s">
        <v>174</v>
      </c>
      <c r="E5900" t="s">
        <v>550</v>
      </c>
      <c r="F5900" t="s">
        <v>2422</v>
      </c>
    </row>
    <row r="5901" spans="1:6" x14ac:dyDescent="0.25">
      <c r="A5901" t="s">
        <v>9</v>
      </c>
      <c r="B5901" t="s">
        <v>10</v>
      </c>
      <c r="C5901" t="s">
        <v>45</v>
      </c>
      <c r="D5901" t="s">
        <v>390</v>
      </c>
      <c r="E5901" t="s">
        <v>714</v>
      </c>
      <c r="F5901" t="s">
        <v>2351</v>
      </c>
    </row>
    <row r="5902" spans="1:6" x14ac:dyDescent="0.25">
      <c r="A5902" t="s">
        <v>9</v>
      </c>
      <c r="B5902" t="s">
        <v>10</v>
      </c>
      <c r="C5902" t="s">
        <v>113</v>
      </c>
      <c r="D5902" t="s">
        <v>449</v>
      </c>
      <c r="E5902" t="s">
        <v>767</v>
      </c>
      <c r="F5902" t="s">
        <v>1107</v>
      </c>
    </row>
    <row r="5903" spans="1:6" x14ac:dyDescent="0.25">
      <c r="A5903" t="s">
        <v>9</v>
      </c>
      <c r="B5903" t="s">
        <v>10</v>
      </c>
      <c r="C5903" t="s">
        <v>46</v>
      </c>
      <c r="D5903" t="s">
        <v>172</v>
      </c>
      <c r="E5903" t="s">
        <v>548</v>
      </c>
      <c r="F5903" t="s">
        <v>1464</v>
      </c>
    </row>
    <row r="5904" spans="1:6" x14ac:dyDescent="0.25">
      <c r="A5904" t="s">
        <v>9</v>
      </c>
      <c r="B5904" t="s">
        <v>10</v>
      </c>
      <c r="C5904" t="s">
        <v>24</v>
      </c>
      <c r="D5904" t="s">
        <v>362</v>
      </c>
      <c r="E5904" t="s">
        <v>689</v>
      </c>
      <c r="F5904" t="s">
        <v>3043</v>
      </c>
    </row>
    <row r="5905" spans="1:6" x14ac:dyDescent="0.25">
      <c r="A5905" t="s">
        <v>9</v>
      </c>
      <c r="B5905" t="s">
        <v>10</v>
      </c>
      <c r="C5905" t="s">
        <v>28</v>
      </c>
      <c r="D5905" t="s">
        <v>466</v>
      </c>
      <c r="E5905" t="s">
        <v>784</v>
      </c>
      <c r="F5905" t="s">
        <v>2916</v>
      </c>
    </row>
    <row r="5906" spans="1:6" x14ac:dyDescent="0.25">
      <c r="A5906" t="s">
        <v>9</v>
      </c>
      <c r="B5906" t="s">
        <v>10</v>
      </c>
      <c r="C5906" t="s">
        <v>51</v>
      </c>
      <c r="D5906" t="s">
        <v>181</v>
      </c>
      <c r="E5906" t="s">
        <v>556</v>
      </c>
      <c r="F5906" t="s">
        <v>2757</v>
      </c>
    </row>
    <row r="5907" spans="1:6" x14ac:dyDescent="0.25">
      <c r="A5907" t="s">
        <v>9</v>
      </c>
      <c r="B5907" t="s">
        <v>10</v>
      </c>
      <c r="C5907" t="s">
        <v>51</v>
      </c>
      <c r="D5907" t="s">
        <v>439</v>
      </c>
      <c r="E5907" t="s">
        <v>758</v>
      </c>
      <c r="F5907" t="s">
        <v>3044</v>
      </c>
    </row>
    <row r="5908" spans="1:6" x14ac:dyDescent="0.25">
      <c r="A5908" t="s">
        <v>9</v>
      </c>
      <c r="B5908" t="s">
        <v>10</v>
      </c>
      <c r="C5908" t="s">
        <v>84</v>
      </c>
      <c r="D5908" t="s">
        <v>482</v>
      </c>
      <c r="E5908" t="s">
        <v>800</v>
      </c>
      <c r="F5908" t="s">
        <v>1111</v>
      </c>
    </row>
    <row r="5909" spans="1:6" x14ac:dyDescent="0.25">
      <c r="A5909" t="s">
        <v>9</v>
      </c>
      <c r="B5909" t="s">
        <v>10</v>
      </c>
      <c r="C5909" t="s">
        <v>124</v>
      </c>
      <c r="D5909" t="s">
        <v>440</v>
      </c>
      <c r="E5909" t="s">
        <v>759</v>
      </c>
      <c r="F5909" t="s">
        <v>1402</v>
      </c>
    </row>
    <row r="5910" spans="1:6" x14ac:dyDescent="0.25">
      <c r="A5910" t="s">
        <v>9</v>
      </c>
      <c r="B5910" t="s">
        <v>10</v>
      </c>
      <c r="C5910" t="s">
        <v>57</v>
      </c>
      <c r="D5910" t="s">
        <v>275</v>
      </c>
      <c r="E5910" t="s">
        <v>611</v>
      </c>
      <c r="F5910" t="s">
        <v>3045</v>
      </c>
    </row>
    <row r="5911" spans="1:6" x14ac:dyDescent="0.25">
      <c r="A5911" t="s">
        <v>9</v>
      </c>
      <c r="B5911" t="s">
        <v>10</v>
      </c>
      <c r="C5911" t="s">
        <v>129</v>
      </c>
      <c r="D5911" t="s">
        <v>486</v>
      </c>
      <c r="E5911" t="s">
        <v>804</v>
      </c>
      <c r="F5911" t="s">
        <v>2228</v>
      </c>
    </row>
    <row r="5912" spans="1:6" x14ac:dyDescent="0.25">
      <c r="A5912" t="s">
        <v>9</v>
      </c>
      <c r="B5912" t="s">
        <v>10</v>
      </c>
      <c r="C5912" t="s">
        <v>47</v>
      </c>
      <c r="D5912" t="s">
        <v>173</v>
      </c>
      <c r="E5912" t="s">
        <v>549</v>
      </c>
      <c r="F5912" t="s">
        <v>1785</v>
      </c>
    </row>
    <row r="5913" spans="1:6" x14ac:dyDescent="0.25">
      <c r="A5913" t="s">
        <v>9</v>
      </c>
      <c r="B5913" t="s">
        <v>10</v>
      </c>
      <c r="C5913" t="s">
        <v>35</v>
      </c>
      <c r="D5913" t="s">
        <v>366</v>
      </c>
      <c r="E5913" t="s">
        <v>692</v>
      </c>
      <c r="F5913" t="s">
        <v>3046</v>
      </c>
    </row>
    <row r="5914" spans="1:6" x14ac:dyDescent="0.25">
      <c r="A5914" t="s">
        <v>9</v>
      </c>
      <c r="B5914" t="s">
        <v>10</v>
      </c>
      <c r="C5914" t="s">
        <v>61</v>
      </c>
      <c r="D5914" t="s">
        <v>320</v>
      </c>
      <c r="E5914" t="s">
        <v>649</v>
      </c>
      <c r="F5914" t="s">
        <v>3047</v>
      </c>
    </row>
    <row r="5915" spans="1:6" x14ac:dyDescent="0.25">
      <c r="A5915" t="s">
        <v>9</v>
      </c>
      <c r="B5915" t="s">
        <v>10</v>
      </c>
      <c r="C5915" t="s">
        <v>48</v>
      </c>
      <c r="D5915" t="s">
        <v>176</v>
      </c>
      <c r="E5915" t="s">
        <v>552</v>
      </c>
      <c r="F5915" t="s">
        <v>3048</v>
      </c>
    </row>
    <row r="5916" spans="1:6" x14ac:dyDescent="0.25">
      <c r="A5916" t="s">
        <v>9</v>
      </c>
      <c r="B5916" t="s">
        <v>10</v>
      </c>
      <c r="C5916" t="s">
        <v>31</v>
      </c>
      <c r="D5916" t="s">
        <v>478</v>
      </c>
      <c r="E5916" t="s">
        <v>796</v>
      </c>
      <c r="F5916" t="s">
        <v>3049</v>
      </c>
    </row>
    <row r="5917" spans="1:6" x14ac:dyDescent="0.25">
      <c r="A5917" t="s">
        <v>9</v>
      </c>
      <c r="B5917" t="s">
        <v>10</v>
      </c>
      <c r="C5917" t="s">
        <v>23</v>
      </c>
      <c r="D5917" t="s">
        <v>139</v>
      </c>
      <c r="E5917" t="s">
        <v>517</v>
      </c>
      <c r="F5917" t="s">
        <v>3050</v>
      </c>
    </row>
    <row r="5918" spans="1:6" x14ac:dyDescent="0.25">
      <c r="A5918" t="s">
        <v>9</v>
      </c>
      <c r="B5918" t="s">
        <v>10</v>
      </c>
      <c r="C5918" t="s">
        <v>34</v>
      </c>
      <c r="D5918" t="s">
        <v>154</v>
      </c>
      <c r="E5918" t="s">
        <v>531</v>
      </c>
      <c r="F5918" t="s">
        <v>3051</v>
      </c>
    </row>
    <row r="5919" spans="1:6" x14ac:dyDescent="0.25">
      <c r="A5919" t="s">
        <v>9</v>
      </c>
      <c r="B5919" t="s">
        <v>10</v>
      </c>
      <c r="C5919" t="s">
        <v>31</v>
      </c>
      <c r="D5919" t="s">
        <v>313</v>
      </c>
      <c r="E5919" t="s">
        <v>533</v>
      </c>
      <c r="F5919" t="s">
        <v>3052</v>
      </c>
    </row>
    <row r="5920" spans="1:6" x14ac:dyDescent="0.25">
      <c r="A5920" t="s">
        <v>9</v>
      </c>
      <c r="B5920" t="s">
        <v>10</v>
      </c>
      <c r="C5920" t="s">
        <v>24</v>
      </c>
      <c r="D5920" t="s">
        <v>327</v>
      </c>
      <c r="E5920" t="s">
        <v>656</v>
      </c>
      <c r="F5920" t="s">
        <v>3053</v>
      </c>
    </row>
    <row r="5921" spans="1:6" x14ac:dyDescent="0.25">
      <c r="A5921" t="s">
        <v>9</v>
      </c>
      <c r="B5921" t="s">
        <v>10</v>
      </c>
      <c r="C5921" t="s">
        <v>22</v>
      </c>
      <c r="D5921" t="s">
        <v>444</v>
      </c>
      <c r="E5921" t="s">
        <v>762</v>
      </c>
      <c r="F5921" t="s">
        <v>3054</v>
      </c>
    </row>
    <row r="5922" spans="1:6" x14ac:dyDescent="0.25">
      <c r="A5922" t="s">
        <v>9</v>
      </c>
      <c r="B5922" t="s">
        <v>10</v>
      </c>
      <c r="C5922" t="s">
        <v>81</v>
      </c>
      <c r="D5922" t="s">
        <v>274</v>
      </c>
      <c r="E5922" t="s">
        <v>610</v>
      </c>
      <c r="F5922" t="s">
        <v>2530</v>
      </c>
    </row>
    <row r="5923" spans="1:6" x14ac:dyDescent="0.25">
      <c r="A5923" t="s">
        <v>9</v>
      </c>
      <c r="B5923" t="s">
        <v>10</v>
      </c>
      <c r="C5923" t="s">
        <v>90</v>
      </c>
      <c r="D5923" t="s">
        <v>305</v>
      </c>
      <c r="E5923" t="s">
        <v>638</v>
      </c>
      <c r="F5923" t="s">
        <v>3055</v>
      </c>
    </row>
    <row r="5924" spans="1:6" x14ac:dyDescent="0.25">
      <c r="A5924" t="s">
        <v>9</v>
      </c>
      <c r="B5924" t="s">
        <v>10</v>
      </c>
      <c r="C5924" t="s">
        <v>50</v>
      </c>
      <c r="D5924" t="s">
        <v>244</v>
      </c>
      <c r="E5924" t="s">
        <v>596</v>
      </c>
      <c r="F5924" t="s">
        <v>999</v>
      </c>
    </row>
    <row r="5925" spans="1:6" x14ac:dyDescent="0.25">
      <c r="A5925" t="s">
        <v>9</v>
      </c>
      <c r="B5925" t="s">
        <v>10</v>
      </c>
      <c r="C5925" t="s">
        <v>35</v>
      </c>
      <c r="D5925" t="s">
        <v>303</v>
      </c>
      <c r="E5925" t="s">
        <v>636</v>
      </c>
      <c r="F5925" t="s">
        <v>3056</v>
      </c>
    </row>
    <row r="5926" spans="1:6" x14ac:dyDescent="0.25">
      <c r="A5926" t="s">
        <v>9</v>
      </c>
      <c r="B5926" t="s">
        <v>10</v>
      </c>
      <c r="C5926" t="s">
        <v>84</v>
      </c>
      <c r="D5926" t="s">
        <v>284</v>
      </c>
      <c r="E5926" t="s">
        <v>618</v>
      </c>
      <c r="F5926" t="s">
        <v>1647</v>
      </c>
    </row>
    <row r="5927" spans="1:6" x14ac:dyDescent="0.25">
      <c r="A5927" t="s">
        <v>9</v>
      </c>
      <c r="B5927" t="s">
        <v>10</v>
      </c>
      <c r="C5927" t="s">
        <v>26</v>
      </c>
      <c r="D5927" t="s">
        <v>457</v>
      </c>
      <c r="E5927" t="s">
        <v>775</v>
      </c>
      <c r="F5927" t="s">
        <v>3057</v>
      </c>
    </row>
    <row r="5928" spans="1:6" x14ac:dyDescent="0.25">
      <c r="A5928" t="s">
        <v>9</v>
      </c>
      <c r="B5928" t="s">
        <v>10</v>
      </c>
      <c r="C5928" t="s">
        <v>85</v>
      </c>
      <c r="D5928" t="s">
        <v>283</v>
      </c>
      <c r="E5928" t="s">
        <v>617</v>
      </c>
      <c r="F5928" t="s">
        <v>2846</v>
      </c>
    </row>
    <row r="5929" spans="1:6" x14ac:dyDescent="0.25">
      <c r="A5929" t="s">
        <v>9</v>
      </c>
      <c r="B5929" t="s">
        <v>10</v>
      </c>
      <c r="C5929" t="s">
        <v>55</v>
      </c>
      <c r="D5929" t="s">
        <v>308</v>
      </c>
      <c r="E5929" t="s">
        <v>640</v>
      </c>
      <c r="F5929" t="s">
        <v>2026</v>
      </c>
    </row>
    <row r="5930" spans="1:6" x14ac:dyDescent="0.25">
      <c r="A5930" t="s">
        <v>9</v>
      </c>
      <c r="B5930" t="s">
        <v>10</v>
      </c>
      <c r="C5930" t="s">
        <v>26</v>
      </c>
      <c r="D5930" t="s">
        <v>142</v>
      </c>
      <c r="E5930" t="s">
        <v>520</v>
      </c>
      <c r="F5930" t="s">
        <v>1964</v>
      </c>
    </row>
    <row r="5931" spans="1:6" x14ac:dyDescent="0.25">
      <c r="A5931" t="s">
        <v>9</v>
      </c>
      <c r="B5931" t="s">
        <v>10</v>
      </c>
      <c r="C5931" t="s">
        <v>101</v>
      </c>
      <c r="D5931" t="s">
        <v>343</v>
      </c>
      <c r="E5931" t="s">
        <v>670</v>
      </c>
      <c r="F5931" t="s">
        <v>2533</v>
      </c>
    </row>
    <row r="5932" spans="1:6" x14ac:dyDescent="0.25">
      <c r="A5932" t="s">
        <v>9</v>
      </c>
      <c r="B5932" t="s">
        <v>10</v>
      </c>
      <c r="C5932" t="s">
        <v>28</v>
      </c>
      <c r="D5932" t="s">
        <v>450</v>
      </c>
      <c r="E5932" t="s">
        <v>768</v>
      </c>
      <c r="F5932" t="s">
        <v>3058</v>
      </c>
    </row>
    <row r="5933" spans="1:6" x14ac:dyDescent="0.25">
      <c r="A5933" t="s">
        <v>9</v>
      </c>
      <c r="B5933" t="s">
        <v>10</v>
      </c>
      <c r="C5933" t="s">
        <v>59</v>
      </c>
      <c r="D5933" t="s">
        <v>384</v>
      </c>
      <c r="E5933" t="s">
        <v>709</v>
      </c>
      <c r="F5933" t="s">
        <v>3059</v>
      </c>
    </row>
    <row r="5934" spans="1:6" x14ac:dyDescent="0.25">
      <c r="A5934" t="s">
        <v>9</v>
      </c>
      <c r="B5934" t="s">
        <v>10</v>
      </c>
      <c r="C5934" t="s">
        <v>37</v>
      </c>
      <c r="D5934" t="s">
        <v>480</v>
      </c>
      <c r="E5934" t="s">
        <v>798</v>
      </c>
      <c r="F5934" t="s">
        <v>3060</v>
      </c>
    </row>
    <row r="5935" spans="1:6" x14ac:dyDescent="0.25">
      <c r="A5935" t="s">
        <v>9</v>
      </c>
      <c r="B5935" t="s">
        <v>10</v>
      </c>
      <c r="C5935" t="s">
        <v>101</v>
      </c>
      <c r="D5935" t="s">
        <v>432</v>
      </c>
      <c r="E5935" t="s">
        <v>751</v>
      </c>
      <c r="F5935" t="s">
        <v>3061</v>
      </c>
    </row>
    <row r="5936" spans="1:6" x14ac:dyDescent="0.25">
      <c r="A5936" t="s">
        <v>9</v>
      </c>
      <c r="B5936" t="s">
        <v>10</v>
      </c>
      <c r="C5936" t="s">
        <v>29</v>
      </c>
      <c r="D5936" t="s">
        <v>477</v>
      </c>
      <c r="E5936" t="s">
        <v>795</v>
      </c>
      <c r="F5936" t="s">
        <v>1906</v>
      </c>
    </row>
    <row r="5937" spans="1:6" x14ac:dyDescent="0.25">
      <c r="A5937" t="s">
        <v>9</v>
      </c>
      <c r="B5937" t="s">
        <v>10</v>
      </c>
      <c r="C5937" t="s">
        <v>43</v>
      </c>
      <c r="D5937" t="s">
        <v>396</v>
      </c>
      <c r="E5937" t="s">
        <v>720</v>
      </c>
      <c r="F5937" t="s">
        <v>1906</v>
      </c>
    </row>
    <row r="5938" spans="1:6" x14ac:dyDescent="0.25">
      <c r="A5938" t="s">
        <v>9</v>
      </c>
      <c r="B5938" t="s">
        <v>10</v>
      </c>
      <c r="C5938" t="s">
        <v>95</v>
      </c>
      <c r="D5938" t="s">
        <v>400</v>
      </c>
      <c r="E5938" t="s">
        <v>723</v>
      </c>
      <c r="F5938" t="s">
        <v>1526</v>
      </c>
    </row>
    <row r="5939" spans="1:6" x14ac:dyDescent="0.25">
      <c r="A5939" t="s">
        <v>9</v>
      </c>
      <c r="B5939" t="s">
        <v>10</v>
      </c>
      <c r="C5939" t="s">
        <v>43</v>
      </c>
      <c r="D5939" t="s">
        <v>434</v>
      </c>
      <c r="E5939" t="s">
        <v>753</v>
      </c>
      <c r="F5939" t="s">
        <v>2030</v>
      </c>
    </row>
    <row r="5940" spans="1:6" x14ac:dyDescent="0.25">
      <c r="A5940" t="s">
        <v>9</v>
      </c>
      <c r="B5940" t="s">
        <v>10</v>
      </c>
      <c r="C5940" t="s">
        <v>62</v>
      </c>
      <c r="D5940" t="s">
        <v>212</v>
      </c>
      <c r="E5940" t="s">
        <v>581</v>
      </c>
      <c r="F5940" t="s">
        <v>1908</v>
      </c>
    </row>
    <row r="5941" spans="1:6" x14ac:dyDescent="0.25">
      <c r="A5941" t="s">
        <v>9</v>
      </c>
      <c r="B5941" t="s">
        <v>10</v>
      </c>
      <c r="C5941" t="s">
        <v>35</v>
      </c>
      <c r="D5941" t="s">
        <v>155</v>
      </c>
      <c r="E5941" t="s">
        <v>532</v>
      </c>
      <c r="F5941" t="s">
        <v>3062</v>
      </c>
    </row>
    <row r="5942" spans="1:6" x14ac:dyDescent="0.25">
      <c r="A5942" t="s">
        <v>9</v>
      </c>
      <c r="B5942" t="s">
        <v>10</v>
      </c>
      <c r="C5942" t="s">
        <v>95</v>
      </c>
      <c r="D5942" t="s">
        <v>336</v>
      </c>
      <c r="E5942" t="s">
        <v>663</v>
      </c>
      <c r="F5942" t="s">
        <v>3063</v>
      </c>
    </row>
    <row r="5943" spans="1:6" x14ac:dyDescent="0.25">
      <c r="A5943" t="s">
        <v>9</v>
      </c>
      <c r="B5943" t="s">
        <v>10</v>
      </c>
      <c r="C5943" t="s">
        <v>86</v>
      </c>
      <c r="D5943" t="s">
        <v>375</v>
      </c>
      <c r="E5943" t="s">
        <v>701</v>
      </c>
      <c r="F5943" t="s">
        <v>3064</v>
      </c>
    </row>
    <row r="5944" spans="1:6" x14ac:dyDescent="0.25">
      <c r="A5944" t="s">
        <v>9</v>
      </c>
      <c r="B5944" t="s">
        <v>10</v>
      </c>
      <c r="C5944" t="s">
        <v>57</v>
      </c>
      <c r="D5944" t="s">
        <v>324</v>
      </c>
      <c r="E5944" t="s">
        <v>653</v>
      </c>
      <c r="F5944" t="s">
        <v>3065</v>
      </c>
    </row>
    <row r="5945" spans="1:6" x14ac:dyDescent="0.25">
      <c r="A5945" t="s">
        <v>9</v>
      </c>
      <c r="B5945" t="s">
        <v>10</v>
      </c>
      <c r="C5945" t="s">
        <v>24</v>
      </c>
      <c r="D5945" t="s">
        <v>140</v>
      </c>
      <c r="E5945" t="s">
        <v>518</v>
      </c>
      <c r="F5945" t="s">
        <v>3066</v>
      </c>
    </row>
    <row r="5946" spans="1:6" x14ac:dyDescent="0.25">
      <c r="A5946" t="s">
        <v>9</v>
      </c>
      <c r="B5946" t="s">
        <v>10</v>
      </c>
      <c r="C5946" t="s">
        <v>26</v>
      </c>
      <c r="D5946" t="s">
        <v>369</v>
      </c>
      <c r="E5946" t="s">
        <v>695</v>
      </c>
      <c r="F5946" t="s">
        <v>2175</v>
      </c>
    </row>
    <row r="5947" spans="1:6" x14ac:dyDescent="0.25">
      <c r="A5947" t="s">
        <v>9</v>
      </c>
      <c r="B5947" t="s">
        <v>10</v>
      </c>
      <c r="C5947" t="s">
        <v>39</v>
      </c>
      <c r="D5947" t="s">
        <v>456</v>
      </c>
      <c r="E5947" t="s">
        <v>774</v>
      </c>
      <c r="F5947" t="s">
        <v>2176</v>
      </c>
    </row>
    <row r="5948" spans="1:6" x14ac:dyDescent="0.25">
      <c r="A5948" t="s">
        <v>9</v>
      </c>
      <c r="B5948" t="s">
        <v>10</v>
      </c>
      <c r="C5948" t="s">
        <v>22</v>
      </c>
      <c r="D5948" t="s">
        <v>471</v>
      </c>
      <c r="E5948" t="s">
        <v>789</v>
      </c>
      <c r="F5948" t="s">
        <v>1480</v>
      </c>
    </row>
    <row r="5949" spans="1:6" x14ac:dyDescent="0.25">
      <c r="A5949" t="s">
        <v>9</v>
      </c>
      <c r="B5949" t="s">
        <v>10</v>
      </c>
      <c r="C5949" t="s">
        <v>93</v>
      </c>
      <c r="D5949" t="s">
        <v>312</v>
      </c>
      <c r="E5949" t="s">
        <v>644</v>
      </c>
      <c r="F5949" t="s">
        <v>955</v>
      </c>
    </row>
    <row r="5950" spans="1:6" x14ac:dyDescent="0.25">
      <c r="A5950" t="s">
        <v>9</v>
      </c>
      <c r="B5950" t="s">
        <v>10</v>
      </c>
      <c r="C5950" t="s">
        <v>27</v>
      </c>
      <c r="D5950" t="s">
        <v>195</v>
      </c>
      <c r="E5950" t="s">
        <v>568</v>
      </c>
      <c r="F5950" t="s">
        <v>1532</v>
      </c>
    </row>
    <row r="5951" spans="1:6" x14ac:dyDescent="0.25">
      <c r="A5951" t="s">
        <v>9</v>
      </c>
      <c r="B5951" t="s">
        <v>10</v>
      </c>
      <c r="C5951" t="s">
        <v>126</v>
      </c>
      <c r="D5951" t="s">
        <v>447</v>
      </c>
      <c r="E5951" t="s">
        <v>765</v>
      </c>
      <c r="F5951" t="s">
        <v>3067</v>
      </c>
    </row>
    <row r="5952" spans="1:6" x14ac:dyDescent="0.25">
      <c r="A5952" t="s">
        <v>9</v>
      </c>
      <c r="B5952" t="s">
        <v>10</v>
      </c>
      <c r="C5952" t="s">
        <v>29</v>
      </c>
      <c r="D5952" t="s">
        <v>356</v>
      </c>
      <c r="E5952" t="s">
        <v>683</v>
      </c>
      <c r="F5952" t="s">
        <v>2179</v>
      </c>
    </row>
    <row r="5953" spans="1:6" x14ac:dyDescent="0.25">
      <c r="A5953" t="s">
        <v>9</v>
      </c>
      <c r="B5953" t="s">
        <v>10</v>
      </c>
      <c r="C5953" t="s">
        <v>22</v>
      </c>
      <c r="D5953" t="s">
        <v>397</v>
      </c>
      <c r="E5953" t="s">
        <v>721</v>
      </c>
      <c r="F5953" t="s">
        <v>2034</v>
      </c>
    </row>
    <row r="5954" spans="1:6" x14ac:dyDescent="0.25">
      <c r="A5954" t="s">
        <v>9</v>
      </c>
      <c r="B5954" t="s">
        <v>10</v>
      </c>
      <c r="C5954" t="s">
        <v>22</v>
      </c>
      <c r="D5954" t="s">
        <v>426</v>
      </c>
      <c r="E5954" t="s">
        <v>745</v>
      </c>
      <c r="F5954" t="s">
        <v>2381</v>
      </c>
    </row>
    <row r="5955" spans="1:6" x14ac:dyDescent="0.25">
      <c r="A5955" t="s">
        <v>9</v>
      </c>
      <c r="B5955" t="s">
        <v>10</v>
      </c>
      <c r="C5955" t="s">
        <v>93</v>
      </c>
      <c r="D5955" t="s">
        <v>374</v>
      </c>
      <c r="E5955" t="s">
        <v>700</v>
      </c>
      <c r="F5955" t="s">
        <v>855</v>
      </c>
    </row>
    <row r="5956" spans="1:6" x14ac:dyDescent="0.25">
      <c r="A5956" t="s">
        <v>9</v>
      </c>
      <c r="B5956" t="s">
        <v>10</v>
      </c>
      <c r="C5956" t="s">
        <v>39</v>
      </c>
      <c r="D5956" t="s">
        <v>161</v>
      </c>
      <c r="E5956" t="s">
        <v>538</v>
      </c>
      <c r="F5956" t="s">
        <v>2182</v>
      </c>
    </row>
    <row r="5957" spans="1:6" x14ac:dyDescent="0.25">
      <c r="A5957" t="s">
        <v>9</v>
      </c>
      <c r="B5957" t="s">
        <v>10</v>
      </c>
      <c r="C5957" t="s">
        <v>63</v>
      </c>
      <c r="D5957" t="s">
        <v>344</v>
      </c>
      <c r="E5957" t="s">
        <v>671</v>
      </c>
      <c r="F5957" t="s">
        <v>1009</v>
      </c>
    </row>
    <row r="5958" spans="1:6" x14ac:dyDescent="0.25">
      <c r="A5958" t="s">
        <v>9</v>
      </c>
      <c r="B5958" t="s">
        <v>10</v>
      </c>
      <c r="C5958" t="s">
        <v>127</v>
      </c>
      <c r="D5958" t="s">
        <v>459</v>
      </c>
      <c r="E5958" t="s">
        <v>777</v>
      </c>
      <c r="F5958" t="s">
        <v>1427</v>
      </c>
    </row>
    <row r="5959" spans="1:6" x14ac:dyDescent="0.25">
      <c r="A5959" t="s">
        <v>9</v>
      </c>
      <c r="B5959" t="s">
        <v>10</v>
      </c>
      <c r="C5959" t="s">
        <v>55</v>
      </c>
      <c r="D5959" t="s">
        <v>347</v>
      </c>
      <c r="E5959" t="s">
        <v>674</v>
      </c>
      <c r="F5959" t="s">
        <v>1858</v>
      </c>
    </row>
    <row r="5960" spans="1:6" x14ac:dyDescent="0.25">
      <c r="A5960" t="s">
        <v>9</v>
      </c>
      <c r="B5960" t="s">
        <v>10</v>
      </c>
      <c r="C5960" t="s">
        <v>115</v>
      </c>
      <c r="D5960" t="s">
        <v>407</v>
      </c>
      <c r="E5960" t="s">
        <v>730</v>
      </c>
      <c r="F5960" t="s">
        <v>3068</v>
      </c>
    </row>
    <row r="5961" spans="1:6" x14ac:dyDescent="0.25">
      <c r="A5961" t="s">
        <v>9</v>
      </c>
      <c r="B5961" t="s">
        <v>10</v>
      </c>
      <c r="C5961" t="s">
        <v>104</v>
      </c>
      <c r="D5961" t="s">
        <v>358</v>
      </c>
      <c r="E5961" t="s">
        <v>685</v>
      </c>
      <c r="F5961" t="s">
        <v>1752</v>
      </c>
    </row>
    <row r="5962" spans="1:6" x14ac:dyDescent="0.25">
      <c r="A5962" t="s">
        <v>9</v>
      </c>
      <c r="B5962" t="s">
        <v>10</v>
      </c>
      <c r="C5962" t="s">
        <v>50</v>
      </c>
      <c r="D5962" t="s">
        <v>460</v>
      </c>
      <c r="E5962" t="s">
        <v>778</v>
      </c>
      <c r="F5962" t="s">
        <v>1658</v>
      </c>
    </row>
    <row r="5963" spans="1:6" x14ac:dyDescent="0.25">
      <c r="A5963" t="s">
        <v>9</v>
      </c>
      <c r="B5963" t="s">
        <v>10</v>
      </c>
      <c r="C5963" t="s">
        <v>25</v>
      </c>
      <c r="D5963" t="s">
        <v>342</v>
      </c>
      <c r="E5963" t="s">
        <v>669</v>
      </c>
      <c r="F5963" t="s">
        <v>1797</v>
      </c>
    </row>
    <row r="5964" spans="1:6" x14ac:dyDescent="0.25">
      <c r="A5964" t="s">
        <v>9</v>
      </c>
      <c r="B5964" t="s">
        <v>10</v>
      </c>
      <c r="C5964" t="s">
        <v>95</v>
      </c>
      <c r="D5964" t="s">
        <v>475</v>
      </c>
      <c r="E5964" t="s">
        <v>793</v>
      </c>
      <c r="F5964" t="s">
        <v>1253</v>
      </c>
    </row>
    <row r="5965" spans="1:6" x14ac:dyDescent="0.25">
      <c r="A5965" t="s">
        <v>9</v>
      </c>
      <c r="B5965" t="s">
        <v>10</v>
      </c>
      <c r="C5965" t="s">
        <v>45</v>
      </c>
      <c r="D5965" t="s">
        <v>463</v>
      </c>
      <c r="E5965" t="s">
        <v>781</v>
      </c>
      <c r="F5965" t="s">
        <v>1489</v>
      </c>
    </row>
    <row r="5966" spans="1:6" x14ac:dyDescent="0.25">
      <c r="A5966" t="s">
        <v>9</v>
      </c>
      <c r="B5966" t="s">
        <v>10</v>
      </c>
      <c r="C5966" t="s">
        <v>41</v>
      </c>
      <c r="D5966" t="s">
        <v>293</v>
      </c>
      <c r="E5966" t="s">
        <v>626</v>
      </c>
      <c r="F5966" t="s">
        <v>1011</v>
      </c>
    </row>
    <row r="5967" spans="1:6" x14ac:dyDescent="0.25">
      <c r="A5967" t="s">
        <v>9</v>
      </c>
      <c r="B5967" t="s">
        <v>10</v>
      </c>
      <c r="C5967" t="s">
        <v>57</v>
      </c>
      <c r="D5967" t="s">
        <v>348</v>
      </c>
      <c r="E5967" t="s">
        <v>675</v>
      </c>
      <c r="F5967" t="s">
        <v>858</v>
      </c>
    </row>
    <row r="5968" spans="1:6" x14ac:dyDescent="0.25">
      <c r="A5968" t="s">
        <v>9</v>
      </c>
      <c r="B5968" t="s">
        <v>10</v>
      </c>
      <c r="C5968" t="s">
        <v>45</v>
      </c>
      <c r="D5968" t="s">
        <v>455</v>
      </c>
      <c r="E5968" t="s">
        <v>773</v>
      </c>
      <c r="F5968" t="s">
        <v>1136</v>
      </c>
    </row>
    <row r="5969" spans="1:6" x14ac:dyDescent="0.25">
      <c r="A5969" t="s">
        <v>9</v>
      </c>
      <c r="B5969" t="s">
        <v>10</v>
      </c>
      <c r="C5969" t="s">
        <v>33</v>
      </c>
      <c r="D5969" t="s">
        <v>474</v>
      </c>
      <c r="E5969" t="s">
        <v>792</v>
      </c>
      <c r="F5969" t="s">
        <v>962</v>
      </c>
    </row>
    <row r="5970" spans="1:6" x14ac:dyDescent="0.25">
      <c r="A5970" t="s">
        <v>9</v>
      </c>
      <c r="B5970" t="s">
        <v>10</v>
      </c>
      <c r="C5970" t="s">
        <v>55</v>
      </c>
      <c r="D5970" t="s">
        <v>359</v>
      </c>
      <c r="E5970" t="s">
        <v>686</v>
      </c>
      <c r="F5970" t="s">
        <v>1257</v>
      </c>
    </row>
    <row r="5971" spans="1:6" x14ac:dyDescent="0.25">
      <c r="A5971" t="s">
        <v>9</v>
      </c>
      <c r="B5971" t="s">
        <v>10</v>
      </c>
      <c r="C5971" t="s">
        <v>57</v>
      </c>
      <c r="D5971" t="s">
        <v>340</v>
      </c>
      <c r="E5971" t="s">
        <v>667</v>
      </c>
      <c r="F5971" t="s">
        <v>1755</v>
      </c>
    </row>
    <row r="5972" spans="1:6" x14ac:dyDescent="0.25">
      <c r="A5972" t="s">
        <v>9</v>
      </c>
      <c r="B5972" t="s">
        <v>10</v>
      </c>
      <c r="C5972" t="s">
        <v>90</v>
      </c>
      <c r="D5972" t="s">
        <v>452</v>
      </c>
      <c r="E5972" t="s">
        <v>770</v>
      </c>
      <c r="F5972" t="s">
        <v>963</v>
      </c>
    </row>
    <row r="5973" spans="1:6" x14ac:dyDescent="0.25">
      <c r="A5973" t="s">
        <v>9</v>
      </c>
      <c r="B5973" t="s">
        <v>10</v>
      </c>
      <c r="C5973" t="s">
        <v>24</v>
      </c>
      <c r="D5973" t="s">
        <v>364</v>
      </c>
      <c r="E5973" t="s">
        <v>690</v>
      </c>
      <c r="F5973" t="s">
        <v>2452</v>
      </c>
    </row>
    <row r="5974" spans="1:6" x14ac:dyDescent="0.25">
      <c r="A5974" t="s">
        <v>9</v>
      </c>
      <c r="B5974" t="s">
        <v>10</v>
      </c>
      <c r="C5974" t="s">
        <v>85</v>
      </c>
      <c r="D5974" t="s">
        <v>351</v>
      </c>
      <c r="E5974" t="s">
        <v>678</v>
      </c>
      <c r="F5974" t="s">
        <v>1370</v>
      </c>
    </row>
    <row r="5975" spans="1:6" x14ac:dyDescent="0.25">
      <c r="A5975" t="s">
        <v>9</v>
      </c>
      <c r="B5975" t="s">
        <v>10</v>
      </c>
      <c r="C5975" t="s">
        <v>130</v>
      </c>
      <c r="D5975" t="s">
        <v>488</v>
      </c>
      <c r="E5975" t="s">
        <v>806</v>
      </c>
      <c r="F5975" t="s">
        <v>2246</v>
      </c>
    </row>
    <row r="5976" spans="1:6" x14ac:dyDescent="0.25">
      <c r="A5976" t="s">
        <v>9</v>
      </c>
      <c r="B5976" t="s">
        <v>10</v>
      </c>
      <c r="C5976" t="s">
        <v>27</v>
      </c>
      <c r="D5976" t="s">
        <v>245</v>
      </c>
      <c r="E5976" t="s">
        <v>519</v>
      </c>
      <c r="F5976" t="s">
        <v>2246</v>
      </c>
    </row>
    <row r="5977" spans="1:6" x14ac:dyDescent="0.25">
      <c r="A5977" t="s">
        <v>9</v>
      </c>
      <c r="B5977" t="s">
        <v>10</v>
      </c>
      <c r="C5977" t="s">
        <v>24</v>
      </c>
      <c r="D5977" t="s">
        <v>168</v>
      </c>
      <c r="E5977" t="s">
        <v>544</v>
      </c>
      <c r="F5977" t="s">
        <v>2246</v>
      </c>
    </row>
    <row r="5978" spans="1:6" x14ac:dyDescent="0.25">
      <c r="A5978" t="s">
        <v>9</v>
      </c>
      <c r="B5978" t="s">
        <v>10</v>
      </c>
      <c r="C5978" t="s">
        <v>56</v>
      </c>
      <c r="D5978" t="s">
        <v>399</v>
      </c>
      <c r="E5978" t="s">
        <v>722</v>
      </c>
      <c r="F5978" t="s">
        <v>1078</v>
      </c>
    </row>
    <row r="5979" spans="1:6" x14ac:dyDescent="0.25">
      <c r="A5979" t="s">
        <v>9</v>
      </c>
      <c r="B5979" t="s">
        <v>10</v>
      </c>
      <c r="C5979" t="s">
        <v>30</v>
      </c>
      <c r="D5979" t="s">
        <v>349</v>
      </c>
      <c r="E5979" t="s">
        <v>676</v>
      </c>
      <c r="F5979" t="s">
        <v>1078</v>
      </c>
    </row>
    <row r="5980" spans="1:6" x14ac:dyDescent="0.25">
      <c r="A5980" t="s">
        <v>9</v>
      </c>
      <c r="B5980" t="s">
        <v>10</v>
      </c>
      <c r="C5980" t="s">
        <v>93</v>
      </c>
      <c r="D5980" t="s">
        <v>464</v>
      </c>
      <c r="E5980" t="s">
        <v>782</v>
      </c>
      <c r="F5980" t="s">
        <v>1494</v>
      </c>
    </row>
    <row r="5981" spans="1:6" x14ac:dyDescent="0.25">
      <c r="A5981" t="s">
        <v>9</v>
      </c>
      <c r="B5981" t="s">
        <v>10</v>
      </c>
      <c r="C5981" t="s">
        <v>43</v>
      </c>
      <c r="D5981" t="s">
        <v>319</v>
      </c>
      <c r="E5981" t="s">
        <v>622</v>
      </c>
      <c r="F5981" t="s">
        <v>2041</v>
      </c>
    </row>
    <row r="5982" spans="1:6" x14ac:dyDescent="0.25">
      <c r="A5982" t="s">
        <v>9</v>
      </c>
      <c r="B5982" t="s">
        <v>10</v>
      </c>
      <c r="C5982" t="s">
        <v>45</v>
      </c>
      <c r="D5982" t="s">
        <v>378</v>
      </c>
      <c r="E5982" t="s">
        <v>704</v>
      </c>
      <c r="F5982" t="s">
        <v>3069</v>
      </c>
    </row>
    <row r="5983" spans="1:6" x14ac:dyDescent="0.25">
      <c r="A5983" t="s">
        <v>9</v>
      </c>
      <c r="B5983" t="s">
        <v>10</v>
      </c>
      <c r="C5983" t="s">
        <v>99</v>
      </c>
      <c r="D5983" t="s">
        <v>329</v>
      </c>
      <c r="E5983" t="s">
        <v>657</v>
      </c>
      <c r="F5983" t="s">
        <v>1142</v>
      </c>
    </row>
    <row r="5984" spans="1:6" x14ac:dyDescent="0.25">
      <c r="A5984" t="s">
        <v>9</v>
      </c>
      <c r="B5984" t="s">
        <v>10</v>
      </c>
      <c r="C5984" t="s">
        <v>30</v>
      </c>
      <c r="D5984" t="s">
        <v>403</v>
      </c>
      <c r="E5984" t="s">
        <v>726</v>
      </c>
      <c r="F5984" t="s">
        <v>1081</v>
      </c>
    </row>
    <row r="5985" spans="1:6" x14ac:dyDescent="0.25">
      <c r="A5985" t="s">
        <v>9</v>
      </c>
      <c r="B5985" t="s">
        <v>10</v>
      </c>
      <c r="C5985" t="s">
        <v>26</v>
      </c>
      <c r="D5985" t="s">
        <v>297</v>
      </c>
      <c r="E5985" t="s">
        <v>630</v>
      </c>
      <c r="F5985" t="s">
        <v>1017</v>
      </c>
    </row>
    <row r="5986" spans="1:6" x14ac:dyDescent="0.25">
      <c r="A5986" t="s">
        <v>9</v>
      </c>
      <c r="B5986" t="s">
        <v>10</v>
      </c>
      <c r="C5986" t="s">
        <v>26</v>
      </c>
      <c r="D5986" t="s">
        <v>180</v>
      </c>
      <c r="E5986" t="s">
        <v>555</v>
      </c>
      <c r="F5986" t="s">
        <v>865</v>
      </c>
    </row>
    <row r="5987" spans="1:6" x14ac:dyDescent="0.25">
      <c r="A5987" t="s">
        <v>9</v>
      </c>
      <c r="B5987" t="s">
        <v>10</v>
      </c>
      <c r="C5987" t="s">
        <v>22</v>
      </c>
      <c r="D5987" t="s">
        <v>436</v>
      </c>
      <c r="E5987" t="s">
        <v>755</v>
      </c>
      <c r="F5987" t="s">
        <v>2247</v>
      </c>
    </row>
    <row r="5988" spans="1:6" x14ac:dyDescent="0.25">
      <c r="A5988" t="s">
        <v>9</v>
      </c>
      <c r="B5988" t="s">
        <v>10</v>
      </c>
      <c r="C5988" t="s">
        <v>108</v>
      </c>
      <c r="D5988" t="s">
        <v>377</v>
      </c>
      <c r="E5988" t="s">
        <v>703</v>
      </c>
      <c r="F5988" t="s">
        <v>1662</v>
      </c>
    </row>
    <row r="5989" spans="1:6" x14ac:dyDescent="0.25">
      <c r="A5989" t="s">
        <v>9</v>
      </c>
      <c r="B5989" t="s">
        <v>10</v>
      </c>
      <c r="C5989" t="s">
        <v>33</v>
      </c>
      <c r="D5989" t="s">
        <v>153</v>
      </c>
      <c r="E5989" t="s">
        <v>530</v>
      </c>
      <c r="F5989" t="s">
        <v>1705</v>
      </c>
    </row>
    <row r="5990" spans="1:6" x14ac:dyDescent="0.25">
      <c r="A5990" t="s">
        <v>9</v>
      </c>
      <c r="B5990" t="s">
        <v>10</v>
      </c>
      <c r="C5990" t="s">
        <v>59</v>
      </c>
      <c r="D5990" t="s">
        <v>285</v>
      </c>
      <c r="E5990" t="s">
        <v>619</v>
      </c>
      <c r="F5990" t="s">
        <v>1086</v>
      </c>
    </row>
    <row r="5991" spans="1:6" x14ac:dyDescent="0.25">
      <c r="A5991" t="s">
        <v>9</v>
      </c>
      <c r="B5991" t="s">
        <v>10</v>
      </c>
      <c r="C5991" t="s">
        <v>125</v>
      </c>
      <c r="D5991" t="s">
        <v>442</v>
      </c>
      <c r="E5991" t="s">
        <v>761</v>
      </c>
      <c r="F5991" t="s">
        <v>1267</v>
      </c>
    </row>
    <row r="5992" spans="1:6" x14ac:dyDescent="0.25">
      <c r="A5992" t="s">
        <v>9</v>
      </c>
      <c r="B5992" t="s">
        <v>10</v>
      </c>
      <c r="C5992" t="s">
        <v>28</v>
      </c>
      <c r="D5992" t="s">
        <v>429</v>
      </c>
      <c r="E5992" t="s">
        <v>748</v>
      </c>
      <c r="F5992" t="s">
        <v>1022</v>
      </c>
    </row>
    <row r="5993" spans="1:6" x14ac:dyDescent="0.25">
      <c r="A5993" t="s">
        <v>9</v>
      </c>
      <c r="B5993" t="s">
        <v>10</v>
      </c>
      <c r="C5993" t="s">
        <v>76</v>
      </c>
      <c r="D5993" t="s">
        <v>430</v>
      </c>
      <c r="E5993" t="s">
        <v>749</v>
      </c>
      <c r="F5993" t="s">
        <v>1376</v>
      </c>
    </row>
    <row r="5994" spans="1:6" x14ac:dyDescent="0.25">
      <c r="A5994" t="s">
        <v>9</v>
      </c>
      <c r="B5994" t="s">
        <v>10</v>
      </c>
      <c r="C5994" t="s">
        <v>63</v>
      </c>
      <c r="D5994" t="s">
        <v>443</v>
      </c>
      <c r="E5994" t="s">
        <v>753</v>
      </c>
      <c r="F5994" t="s">
        <v>1147</v>
      </c>
    </row>
    <row r="5995" spans="1:6" x14ac:dyDescent="0.25">
      <c r="A5995" t="s">
        <v>9</v>
      </c>
      <c r="B5995" t="s">
        <v>10</v>
      </c>
      <c r="C5995" t="s">
        <v>53</v>
      </c>
      <c r="D5995" t="s">
        <v>445</v>
      </c>
      <c r="E5995" t="s">
        <v>763</v>
      </c>
      <c r="F5995" t="s">
        <v>1319</v>
      </c>
    </row>
    <row r="5996" spans="1:6" x14ac:dyDescent="0.25">
      <c r="A5996" t="s">
        <v>9</v>
      </c>
      <c r="B5996" t="s">
        <v>10</v>
      </c>
      <c r="C5996" t="s">
        <v>105</v>
      </c>
      <c r="D5996" t="s">
        <v>418</v>
      </c>
      <c r="E5996" t="s">
        <v>739</v>
      </c>
      <c r="F5996" t="s">
        <v>1269</v>
      </c>
    </row>
    <row r="5997" spans="1:6" x14ac:dyDescent="0.25">
      <c r="A5997" t="s">
        <v>9</v>
      </c>
      <c r="B5997" t="s">
        <v>10</v>
      </c>
      <c r="C5997" t="s">
        <v>45</v>
      </c>
      <c r="D5997" t="s">
        <v>379</v>
      </c>
      <c r="E5997" t="s">
        <v>705</v>
      </c>
      <c r="F5997" t="s">
        <v>2043</v>
      </c>
    </row>
    <row r="5998" spans="1:6" x14ac:dyDescent="0.25">
      <c r="A5998" t="s">
        <v>9</v>
      </c>
      <c r="B5998" t="s">
        <v>10</v>
      </c>
      <c r="C5998" t="s">
        <v>22</v>
      </c>
      <c r="D5998" t="s">
        <v>138</v>
      </c>
      <c r="E5998" t="s">
        <v>516</v>
      </c>
      <c r="F5998" t="s">
        <v>1091</v>
      </c>
    </row>
    <row r="5999" spans="1:6" x14ac:dyDescent="0.25">
      <c r="A5999" t="s">
        <v>9</v>
      </c>
      <c r="B5999" t="s">
        <v>10</v>
      </c>
      <c r="C5999" t="s">
        <v>105</v>
      </c>
      <c r="D5999" t="s">
        <v>368</v>
      </c>
      <c r="E5999" t="s">
        <v>694</v>
      </c>
      <c r="F5999" t="s">
        <v>877</v>
      </c>
    </row>
    <row r="6000" spans="1:6" x14ac:dyDescent="0.25">
      <c r="A6000" t="s">
        <v>9</v>
      </c>
      <c r="B6000" t="s">
        <v>10</v>
      </c>
      <c r="C6000" t="s">
        <v>51</v>
      </c>
      <c r="D6000" t="s">
        <v>300</v>
      </c>
      <c r="E6000" t="s">
        <v>633</v>
      </c>
      <c r="F6000" t="s">
        <v>878</v>
      </c>
    </row>
    <row r="6001" spans="1:6" x14ac:dyDescent="0.25">
      <c r="A6001" t="s">
        <v>9</v>
      </c>
      <c r="B6001" t="s">
        <v>10</v>
      </c>
      <c r="C6001" t="s">
        <v>33</v>
      </c>
      <c r="D6001" t="s">
        <v>405</v>
      </c>
      <c r="E6001" t="s">
        <v>728</v>
      </c>
      <c r="F6001" t="s">
        <v>879</v>
      </c>
    </row>
    <row r="6002" spans="1:6" x14ac:dyDescent="0.25">
      <c r="A6002" t="s">
        <v>9</v>
      </c>
      <c r="B6002" t="s">
        <v>10</v>
      </c>
      <c r="C6002" t="s">
        <v>123</v>
      </c>
      <c r="D6002" t="s">
        <v>481</v>
      </c>
      <c r="E6002" t="s">
        <v>799</v>
      </c>
      <c r="F6002" t="s">
        <v>1028</v>
      </c>
    </row>
    <row r="6003" spans="1:6" x14ac:dyDescent="0.25">
      <c r="A6003" t="s">
        <v>9</v>
      </c>
      <c r="B6003" t="s">
        <v>10</v>
      </c>
      <c r="C6003" t="s">
        <v>121</v>
      </c>
      <c r="D6003" t="s">
        <v>431</v>
      </c>
      <c r="E6003" t="s">
        <v>750</v>
      </c>
      <c r="F6003" t="s">
        <v>1094</v>
      </c>
    </row>
    <row r="6004" spans="1:6" x14ac:dyDescent="0.25">
      <c r="A6004" t="s">
        <v>9</v>
      </c>
      <c r="B6004" t="s">
        <v>10</v>
      </c>
      <c r="C6004" t="s">
        <v>37</v>
      </c>
      <c r="D6004" t="s">
        <v>406</v>
      </c>
      <c r="E6004" t="s">
        <v>729</v>
      </c>
      <c r="F6004" t="s">
        <v>1497</v>
      </c>
    </row>
    <row r="6005" spans="1:6" x14ac:dyDescent="0.25">
      <c r="A6005" t="s">
        <v>9</v>
      </c>
      <c r="B6005" t="s">
        <v>10</v>
      </c>
      <c r="C6005" t="s">
        <v>131</v>
      </c>
      <c r="D6005" t="s">
        <v>489</v>
      </c>
      <c r="E6005" t="s">
        <v>672</v>
      </c>
      <c r="F6005" t="s">
        <v>1497</v>
      </c>
    </row>
    <row r="6006" spans="1:6" x14ac:dyDescent="0.25">
      <c r="A6006" t="s">
        <v>9</v>
      </c>
      <c r="B6006" t="s">
        <v>10</v>
      </c>
      <c r="C6006" t="s">
        <v>50</v>
      </c>
      <c r="D6006" t="s">
        <v>479</v>
      </c>
      <c r="E6006" t="s">
        <v>797</v>
      </c>
      <c r="F6006" t="s">
        <v>1151</v>
      </c>
    </row>
    <row r="6007" spans="1:6" x14ac:dyDescent="0.25">
      <c r="A6007" t="s">
        <v>9</v>
      </c>
      <c r="B6007" t="s">
        <v>10</v>
      </c>
      <c r="C6007" t="s">
        <v>47</v>
      </c>
      <c r="D6007" t="s">
        <v>467</v>
      </c>
      <c r="E6007" t="s">
        <v>785</v>
      </c>
      <c r="F6007" t="s">
        <v>1151</v>
      </c>
    </row>
    <row r="6008" spans="1:6" x14ac:dyDescent="0.25">
      <c r="A6008" t="s">
        <v>9</v>
      </c>
      <c r="B6008" t="s">
        <v>10</v>
      </c>
      <c r="C6008" t="s">
        <v>55</v>
      </c>
      <c r="D6008" t="s">
        <v>453</v>
      </c>
      <c r="E6008" t="s">
        <v>771</v>
      </c>
      <c r="F6008" t="s">
        <v>1151</v>
      </c>
    </row>
    <row r="6009" spans="1:6" x14ac:dyDescent="0.25">
      <c r="A6009" t="s">
        <v>9</v>
      </c>
      <c r="B6009" t="s">
        <v>10</v>
      </c>
      <c r="C6009" t="s">
        <v>86</v>
      </c>
      <c r="D6009" t="s">
        <v>490</v>
      </c>
      <c r="E6009" t="s">
        <v>807</v>
      </c>
      <c r="F6009" t="s">
        <v>881</v>
      </c>
    </row>
    <row r="6010" spans="1:6" x14ac:dyDescent="0.25">
      <c r="A6010" t="s">
        <v>9</v>
      </c>
      <c r="B6010" t="s">
        <v>10</v>
      </c>
      <c r="C6010" t="s">
        <v>31</v>
      </c>
      <c r="D6010" t="s">
        <v>448</v>
      </c>
      <c r="E6010" t="s">
        <v>766</v>
      </c>
      <c r="F6010" t="s">
        <v>1320</v>
      </c>
    </row>
    <row r="6011" spans="1:6" x14ac:dyDescent="0.25">
      <c r="A6011" t="s">
        <v>9</v>
      </c>
      <c r="B6011" t="s">
        <v>10</v>
      </c>
      <c r="C6011" t="s">
        <v>99</v>
      </c>
      <c r="D6011" t="s">
        <v>451</v>
      </c>
      <c r="E6011" t="s">
        <v>769</v>
      </c>
      <c r="F6011" t="s">
        <v>1270</v>
      </c>
    </row>
    <row r="6012" spans="1:6" x14ac:dyDescent="0.25">
      <c r="A6012" t="s">
        <v>9</v>
      </c>
      <c r="B6012" t="s">
        <v>10</v>
      </c>
      <c r="C6012" t="s">
        <v>75</v>
      </c>
      <c r="D6012" t="s">
        <v>243</v>
      </c>
      <c r="E6012" t="s">
        <v>595</v>
      </c>
      <c r="F6012" t="s">
        <v>1270</v>
      </c>
    </row>
    <row r="6013" spans="1:6" x14ac:dyDescent="0.25">
      <c r="A6013" t="s">
        <v>9</v>
      </c>
      <c r="B6013" t="s">
        <v>10</v>
      </c>
      <c r="C6013" t="s">
        <v>22</v>
      </c>
      <c r="D6013" t="s">
        <v>354</v>
      </c>
      <c r="E6013" t="s">
        <v>681</v>
      </c>
      <c r="F6013" t="s">
        <v>1029</v>
      </c>
    </row>
    <row r="6014" spans="1:6" x14ac:dyDescent="0.25">
      <c r="A6014" t="s">
        <v>9</v>
      </c>
      <c r="B6014" t="s">
        <v>10</v>
      </c>
      <c r="C6014" t="s">
        <v>51</v>
      </c>
      <c r="D6014" t="s">
        <v>462</v>
      </c>
      <c r="E6014" t="s">
        <v>780</v>
      </c>
      <c r="F6014" t="s">
        <v>1029</v>
      </c>
    </row>
    <row r="6015" spans="1:6" x14ac:dyDescent="0.25">
      <c r="A6015" t="s">
        <v>9</v>
      </c>
      <c r="B6015" t="s">
        <v>10</v>
      </c>
      <c r="C6015" t="s">
        <v>55</v>
      </c>
      <c r="D6015" t="s">
        <v>186</v>
      </c>
      <c r="E6015" t="s">
        <v>560</v>
      </c>
      <c r="F6015" t="s">
        <v>1321</v>
      </c>
    </row>
    <row r="6016" spans="1:6" x14ac:dyDescent="0.25">
      <c r="A6016" t="s">
        <v>9</v>
      </c>
      <c r="B6016" t="s">
        <v>10</v>
      </c>
      <c r="C6016" t="s">
        <v>56</v>
      </c>
      <c r="D6016" t="s">
        <v>187</v>
      </c>
      <c r="E6016" t="s">
        <v>561</v>
      </c>
      <c r="F6016" t="s">
        <v>1321</v>
      </c>
    </row>
    <row r="6017" spans="1:6" x14ac:dyDescent="0.25">
      <c r="A6017" t="s">
        <v>9</v>
      </c>
      <c r="B6017" t="s">
        <v>10</v>
      </c>
      <c r="C6017" t="s">
        <v>51</v>
      </c>
      <c r="D6017" t="s">
        <v>465</v>
      </c>
      <c r="E6017" t="s">
        <v>783</v>
      </c>
      <c r="F6017" t="s">
        <v>1322</v>
      </c>
    </row>
    <row r="6018" spans="1:6" x14ac:dyDescent="0.25">
      <c r="A6018" t="s">
        <v>9</v>
      </c>
      <c r="B6018" t="s">
        <v>10</v>
      </c>
      <c r="C6018" t="s">
        <v>59</v>
      </c>
      <c r="D6018" t="s">
        <v>473</v>
      </c>
      <c r="E6018" t="s">
        <v>791</v>
      </c>
      <c r="F6018" t="s">
        <v>930</v>
      </c>
    </row>
    <row r="6019" spans="1:6" x14ac:dyDescent="0.25">
      <c r="A6019" t="s">
        <v>9</v>
      </c>
      <c r="B6019" t="s">
        <v>10</v>
      </c>
      <c r="C6019" t="s">
        <v>53</v>
      </c>
      <c r="D6019" t="s">
        <v>184</v>
      </c>
      <c r="E6019" t="s">
        <v>558</v>
      </c>
      <c r="F6019" t="s">
        <v>1032</v>
      </c>
    </row>
    <row r="6020" spans="1:6" x14ac:dyDescent="0.25">
      <c r="A6020" t="s">
        <v>9</v>
      </c>
      <c r="B6020" t="s">
        <v>10</v>
      </c>
      <c r="C6020" t="s">
        <v>62</v>
      </c>
      <c r="D6020" t="s">
        <v>213</v>
      </c>
      <c r="E6020" t="s">
        <v>582</v>
      </c>
      <c r="F6020" t="s">
        <v>1032</v>
      </c>
    </row>
    <row r="6021" spans="1:6" x14ac:dyDescent="0.25">
      <c r="A6021" t="s">
        <v>9</v>
      </c>
      <c r="B6021" t="s">
        <v>10</v>
      </c>
      <c r="C6021" t="s">
        <v>45</v>
      </c>
      <c r="D6021" t="s">
        <v>170</v>
      </c>
      <c r="E6021" t="s">
        <v>546</v>
      </c>
      <c r="F6021" t="s">
        <v>893</v>
      </c>
    </row>
    <row r="6022" spans="1:6" x14ac:dyDescent="0.25">
      <c r="A6022" t="s">
        <v>9</v>
      </c>
      <c r="B6022" t="s">
        <v>10</v>
      </c>
      <c r="C6022" t="s">
        <v>94</v>
      </c>
      <c r="D6022" t="s">
        <v>314</v>
      </c>
      <c r="E6022" t="s">
        <v>645</v>
      </c>
      <c r="F6022" t="s">
        <v>894</v>
      </c>
    </row>
    <row r="6023" spans="1:6" x14ac:dyDescent="0.25">
      <c r="A6023" t="s">
        <v>9</v>
      </c>
      <c r="B6023" t="s">
        <v>10</v>
      </c>
      <c r="C6023" t="s">
        <v>37</v>
      </c>
      <c r="D6023" t="s">
        <v>270</v>
      </c>
      <c r="E6023" t="s">
        <v>607</v>
      </c>
      <c r="F6023" t="s">
        <v>895</v>
      </c>
    </row>
    <row r="6024" spans="1:6" x14ac:dyDescent="0.25">
      <c r="A6024" t="s">
        <v>9</v>
      </c>
      <c r="B6024" t="s">
        <v>10</v>
      </c>
      <c r="C6024" t="s">
        <v>22</v>
      </c>
      <c r="D6024" t="s">
        <v>189</v>
      </c>
      <c r="E6024" t="s">
        <v>563</v>
      </c>
      <c r="F6024" t="s">
        <v>979</v>
      </c>
    </row>
    <row r="6025" spans="1:6" x14ac:dyDescent="0.25">
      <c r="A6025" t="s">
        <v>9</v>
      </c>
      <c r="B6025" t="s">
        <v>10</v>
      </c>
      <c r="C6025" t="s">
        <v>116</v>
      </c>
      <c r="D6025" t="s">
        <v>414</v>
      </c>
      <c r="E6025" t="s">
        <v>542</v>
      </c>
      <c r="F6025" t="s">
        <v>896</v>
      </c>
    </row>
    <row r="6026" spans="1:6" x14ac:dyDescent="0.25">
      <c r="A6026" t="s">
        <v>9</v>
      </c>
      <c r="B6026" t="s">
        <v>10</v>
      </c>
      <c r="C6026" t="s">
        <v>107</v>
      </c>
      <c r="D6026" t="s">
        <v>376</v>
      </c>
      <c r="E6026" t="s">
        <v>702</v>
      </c>
      <c r="F6026" t="s">
        <v>980</v>
      </c>
    </row>
    <row r="6027" spans="1:6" x14ac:dyDescent="0.25">
      <c r="A6027" t="s">
        <v>9</v>
      </c>
      <c r="B6027" t="s">
        <v>10</v>
      </c>
      <c r="C6027" t="s">
        <v>33</v>
      </c>
      <c r="D6027" t="s">
        <v>286</v>
      </c>
      <c r="E6027" t="s">
        <v>620</v>
      </c>
      <c r="F6027" t="s">
        <v>897</v>
      </c>
    </row>
    <row r="6028" spans="1:6" x14ac:dyDescent="0.25">
      <c r="A6028" t="s">
        <v>9</v>
      </c>
      <c r="B6028" t="s">
        <v>10</v>
      </c>
      <c r="C6028" t="s">
        <v>39</v>
      </c>
      <c r="D6028" t="s">
        <v>411</v>
      </c>
      <c r="E6028" t="s">
        <v>734</v>
      </c>
      <c r="F6028" t="s">
        <v>934</v>
      </c>
    </row>
    <row r="6029" spans="1:6" x14ac:dyDescent="0.25">
      <c r="A6029" t="s">
        <v>9</v>
      </c>
      <c r="B6029" t="s">
        <v>10</v>
      </c>
      <c r="C6029" t="s">
        <v>28</v>
      </c>
      <c r="D6029" t="s">
        <v>382</v>
      </c>
      <c r="E6029" t="s">
        <v>707</v>
      </c>
      <c r="F6029" t="s">
        <v>934</v>
      </c>
    </row>
    <row r="6030" spans="1:6" x14ac:dyDescent="0.25">
      <c r="A6030" t="s">
        <v>9</v>
      </c>
      <c r="B6030" t="s">
        <v>10</v>
      </c>
      <c r="C6030" t="s">
        <v>39</v>
      </c>
      <c r="D6030" t="s">
        <v>240</v>
      </c>
      <c r="E6030" t="s">
        <v>593</v>
      </c>
      <c r="F6030" t="s">
        <v>19</v>
      </c>
    </row>
    <row r="6031" spans="1:6" x14ac:dyDescent="0.25">
      <c r="A6031" t="s">
        <v>9</v>
      </c>
      <c r="B6031" t="s">
        <v>10</v>
      </c>
      <c r="C6031" t="s">
        <v>99</v>
      </c>
      <c r="D6031" t="s">
        <v>446</v>
      </c>
      <c r="E6031" t="s">
        <v>764</v>
      </c>
      <c r="F6031" t="s">
        <v>19</v>
      </c>
    </row>
    <row r="6032" spans="1:6" x14ac:dyDescent="0.25">
      <c r="A6032" t="s">
        <v>9</v>
      </c>
      <c r="B6032" t="s">
        <v>10</v>
      </c>
      <c r="C6032" t="s">
        <v>63</v>
      </c>
      <c r="D6032" t="s">
        <v>214</v>
      </c>
      <c r="E6032" t="s">
        <v>583</v>
      </c>
      <c r="F6032" t="s">
        <v>19</v>
      </c>
    </row>
    <row r="6033" spans="1:6" x14ac:dyDescent="0.25">
      <c r="A6033" t="s">
        <v>9</v>
      </c>
      <c r="B6033" t="s">
        <v>10</v>
      </c>
      <c r="C6033" t="s">
        <v>114</v>
      </c>
      <c r="D6033" t="s">
        <v>404</v>
      </c>
      <c r="E6033" t="s">
        <v>727</v>
      </c>
      <c r="F6033" t="s">
        <v>19</v>
      </c>
    </row>
    <row r="6034" spans="1:6" x14ac:dyDescent="0.25">
      <c r="A6034" t="s">
        <v>9</v>
      </c>
      <c r="B6034" t="s">
        <v>10</v>
      </c>
      <c r="C6034" t="s">
        <v>117</v>
      </c>
      <c r="D6034" t="s">
        <v>412</v>
      </c>
      <c r="E6034" t="s">
        <v>735</v>
      </c>
      <c r="F6034" t="s">
        <v>899</v>
      </c>
    </row>
    <row r="6035" spans="1:6" x14ac:dyDescent="0.25">
      <c r="A6035" t="s">
        <v>9</v>
      </c>
      <c r="B6035" t="s">
        <v>10</v>
      </c>
      <c r="C6035" t="s">
        <v>38</v>
      </c>
      <c r="D6035" t="s">
        <v>188</v>
      </c>
      <c r="E6035" t="s">
        <v>562</v>
      </c>
      <c r="F6035" t="s">
        <v>899</v>
      </c>
    </row>
    <row r="6036" spans="1:6" x14ac:dyDescent="0.25">
      <c r="A6036" t="s">
        <v>9</v>
      </c>
      <c r="B6036" t="s">
        <v>10</v>
      </c>
      <c r="C6036" t="s">
        <v>32</v>
      </c>
      <c r="D6036" t="s">
        <v>150</v>
      </c>
      <c r="E6036" t="s">
        <v>527</v>
      </c>
      <c r="F6036" t="s">
        <v>900</v>
      </c>
    </row>
    <row r="6037" spans="1:6" x14ac:dyDescent="0.25">
      <c r="A6037" t="s">
        <v>9</v>
      </c>
      <c r="B6037" t="s">
        <v>10</v>
      </c>
      <c r="C6037" t="s">
        <v>94</v>
      </c>
      <c r="D6037" t="s">
        <v>483</v>
      </c>
      <c r="E6037" t="s">
        <v>801</v>
      </c>
      <c r="F6037" t="s">
        <v>901</v>
      </c>
    </row>
    <row r="6038" spans="1:6" x14ac:dyDescent="0.25">
      <c r="A6038" t="s">
        <v>9</v>
      </c>
      <c r="B6038" t="s">
        <v>10</v>
      </c>
      <c r="C6038" t="s">
        <v>122</v>
      </c>
      <c r="D6038" t="s">
        <v>437</v>
      </c>
      <c r="E6038" t="s">
        <v>756</v>
      </c>
      <c r="F6038" t="s">
        <v>901</v>
      </c>
    </row>
    <row r="6039" spans="1:6" x14ac:dyDescent="0.25">
      <c r="A6039" t="s">
        <v>9</v>
      </c>
      <c r="B6039" t="s">
        <v>10</v>
      </c>
      <c r="C6039" t="s">
        <v>41</v>
      </c>
      <c r="D6039" t="s">
        <v>164</v>
      </c>
      <c r="E6039" t="s">
        <v>540</v>
      </c>
      <c r="F6039" t="s">
        <v>982</v>
      </c>
    </row>
    <row r="6040" spans="1:6" x14ac:dyDescent="0.25">
      <c r="A6040" t="s">
        <v>9</v>
      </c>
      <c r="B6040" t="s">
        <v>10</v>
      </c>
      <c r="C6040" t="s">
        <v>67</v>
      </c>
      <c r="D6040" t="s">
        <v>301</v>
      </c>
      <c r="E6040" t="s">
        <v>634</v>
      </c>
      <c r="F6040" t="s">
        <v>982</v>
      </c>
    </row>
    <row r="6041" spans="1:6" x14ac:dyDescent="0.25">
      <c r="A6041" t="s">
        <v>9</v>
      </c>
      <c r="B6041" t="s">
        <v>10</v>
      </c>
      <c r="C6041" t="s">
        <v>37</v>
      </c>
      <c r="D6041" t="s">
        <v>159</v>
      </c>
      <c r="E6041" t="s">
        <v>536</v>
      </c>
      <c r="F6041" t="s">
        <v>902</v>
      </c>
    </row>
    <row r="6042" spans="1:6" x14ac:dyDescent="0.25">
      <c r="A6042" t="s">
        <v>9</v>
      </c>
      <c r="B6042" t="s">
        <v>10</v>
      </c>
      <c r="C6042" t="s">
        <v>118</v>
      </c>
      <c r="D6042" t="s">
        <v>416</v>
      </c>
      <c r="E6042" t="s">
        <v>737</v>
      </c>
      <c r="F6042" t="s">
        <v>902</v>
      </c>
    </row>
    <row r="6043" spans="1:6" x14ac:dyDescent="0.25">
      <c r="A6043" t="s">
        <v>9</v>
      </c>
      <c r="B6043" t="s">
        <v>10</v>
      </c>
      <c r="C6043" t="s">
        <v>86</v>
      </c>
      <c r="D6043" t="s">
        <v>287</v>
      </c>
      <c r="E6043" t="s">
        <v>621</v>
      </c>
      <c r="F6043" t="s">
        <v>903</v>
      </c>
    </row>
    <row r="6044" spans="1:6" x14ac:dyDescent="0.25">
      <c r="A6044" t="s">
        <v>9</v>
      </c>
      <c r="B6044" t="s">
        <v>10</v>
      </c>
      <c r="C6044" t="s">
        <v>60</v>
      </c>
      <c r="D6044" t="s">
        <v>337</v>
      </c>
      <c r="E6044" t="s">
        <v>664</v>
      </c>
      <c r="F6044" t="s">
        <v>904</v>
      </c>
    </row>
    <row r="6045" spans="1:6" x14ac:dyDescent="0.25">
      <c r="A6045" t="s">
        <v>9</v>
      </c>
      <c r="B6045" t="s">
        <v>10</v>
      </c>
      <c r="C6045" t="s">
        <v>120</v>
      </c>
      <c r="D6045" t="s">
        <v>423</v>
      </c>
      <c r="E6045" t="s">
        <v>743</v>
      </c>
      <c r="F6045" t="s">
        <v>905</v>
      </c>
    </row>
    <row r="6046" spans="1:6" x14ac:dyDescent="0.25">
      <c r="A6046" t="s">
        <v>9</v>
      </c>
      <c r="B6046" t="s">
        <v>10</v>
      </c>
      <c r="C6046" t="s">
        <v>47</v>
      </c>
      <c r="D6046" t="s">
        <v>468</v>
      </c>
      <c r="E6046" t="s">
        <v>786</v>
      </c>
      <c r="F6046" t="s">
        <v>905</v>
      </c>
    </row>
    <row r="6047" spans="1:6" x14ac:dyDescent="0.25">
      <c r="A6047" t="s">
        <v>9</v>
      </c>
      <c r="B6047" t="s">
        <v>10</v>
      </c>
      <c r="C6047" t="s">
        <v>88</v>
      </c>
      <c r="D6047" t="s">
        <v>296</v>
      </c>
      <c r="E6047" t="s">
        <v>629</v>
      </c>
      <c r="F6047" t="s">
        <v>906</v>
      </c>
    </row>
    <row r="6048" spans="1:6" x14ac:dyDescent="0.25">
      <c r="A6048" t="s">
        <v>9</v>
      </c>
      <c r="B6048" t="s">
        <v>10</v>
      </c>
      <c r="C6048" t="s">
        <v>89</v>
      </c>
      <c r="D6048" t="s">
        <v>341</v>
      </c>
      <c r="E6048" t="s">
        <v>668</v>
      </c>
      <c r="F6048" t="s">
        <v>906</v>
      </c>
    </row>
    <row r="6049" spans="1:6" x14ac:dyDescent="0.25">
      <c r="A6049" t="s">
        <v>9</v>
      </c>
      <c r="B6049" t="s">
        <v>10</v>
      </c>
      <c r="C6049" t="s">
        <v>25</v>
      </c>
      <c r="D6049" t="s">
        <v>352</v>
      </c>
      <c r="E6049" t="s">
        <v>679</v>
      </c>
      <c r="F6049" t="s">
        <v>906</v>
      </c>
    </row>
    <row r="6050" spans="1:6" x14ac:dyDescent="0.25">
      <c r="A6050" t="s">
        <v>9</v>
      </c>
      <c r="B6050" t="s">
        <v>10</v>
      </c>
      <c r="C6050" t="s">
        <v>53</v>
      </c>
      <c r="D6050" t="s">
        <v>409</v>
      </c>
      <c r="E6050" t="s">
        <v>732</v>
      </c>
      <c r="F6050" t="s">
        <v>906</v>
      </c>
    </row>
    <row r="6051" spans="1:6" x14ac:dyDescent="0.25">
      <c r="A6051" t="s">
        <v>9</v>
      </c>
      <c r="B6051" t="s">
        <v>10</v>
      </c>
      <c r="C6051" t="s">
        <v>34</v>
      </c>
      <c r="D6051" t="s">
        <v>350</v>
      </c>
      <c r="E6051" t="s">
        <v>677</v>
      </c>
      <c r="F6051" t="s">
        <v>906</v>
      </c>
    </row>
    <row r="6052" spans="1:6" x14ac:dyDescent="0.25">
      <c r="A6052" t="s">
        <v>9</v>
      </c>
      <c r="B6052" t="s">
        <v>11</v>
      </c>
      <c r="C6052" t="s">
        <v>27</v>
      </c>
      <c r="D6052" t="s">
        <v>386</v>
      </c>
      <c r="E6052" t="s">
        <v>711</v>
      </c>
      <c r="F6052" t="s">
        <v>3070</v>
      </c>
    </row>
    <row r="6053" spans="1:6" x14ac:dyDescent="0.25">
      <c r="A6053" t="s">
        <v>9</v>
      </c>
      <c r="B6053" t="s">
        <v>11</v>
      </c>
      <c r="C6053" t="s">
        <v>29</v>
      </c>
      <c r="D6053" t="s">
        <v>290</v>
      </c>
      <c r="E6053" t="s">
        <v>623</v>
      </c>
      <c r="F6053" t="s">
        <v>3071</v>
      </c>
    </row>
    <row r="6054" spans="1:6" x14ac:dyDescent="0.25">
      <c r="A6054" t="s">
        <v>9</v>
      </c>
      <c r="B6054" t="s">
        <v>11</v>
      </c>
      <c r="C6054" t="s">
        <v>27</v>
      </c>
      <c r="D6054" t="s">
        <v>385</v>
      </c>
      <c r="E6054" t="s">
        <v>710</v>
      </c>
      <c r="F6054" t="s">
        <v>3072</v>
      </c>
    </row>
    <row r="6055" spans="1:6" x14ac:dyDescent="0.25">
      <c r="A6055" t="s">
        <v>9</v>
      </c>
      <c r="B6055" t="s">
        <v>11</v>
      </c>
      <c r="C6055" t="s">
        <v>83</v>
      </c>
      <c r="D6055" t="s">
        <v>322</v>
      </c>
      <c r="E6055" t="s">
        <v>651</v>
      </c>
      <c r="F6055" t="s">
        <v>3073</v>
      </c>
    </row>
    <row r="6056" spans="1:6" x14ac:dyDescent="0.25">
      <c r="A6056" t="s">
        <v>9</v>
      </c>
      <c r="B6056" t="s">
        <v>11</v>
      </c>
      <c r="C6056" t="s">
        <v>27</v>
      </c>
      <c r="D6056" t="s">
        <v>357</v>
      </c>
      <c r="E6056" t="s">
        <v>684</v>
      </c>
      <c r="F6056" t="s">
        <v>3074</v>
      </c>
    </row>
    <row r="6057" spans="1:6" x14ac:dyDescent="0.25">
      <c r="A6057" t="s">
        <v>9</v>
      </c>
      <c r="B6057" t="s">
        <v>11</v>
      </c>
      <c r="C6057" t="s">
        <v>27</v>
      </c>
      <c r="D6057" t="s">
        <v>393</v>
      </c>
      <c r="E6057" t="s">
        <v>717</v>
      </c>
      <c r="F6057" t="s">
        <v>3075</v>
      </c>
    </row>
    <row r="6058" spans="1:6" x14ac:dyDescent="0.25">
      <c r="A6058" t="s">
        <v>9</v>
      </c>
      <c r="B6058" t="s">
        <v>11</v>
      </c>
      <c r="C6058" t="s">
        <v>27</v>
      </c>
      <c r="D6058" t="s">
        <v>156</v>
      </c>
      <c r="E6058" t="s">
        <v>533</v>
      </c>
      <c r="F6058" t="s">
        <v>3076</v>
      </c>
    </row>
    <row r="6059" spans="1:6" x14ac:dyDescent="0.25">
      <c r="A6059" t="s">
        <v>9</v>
      </c>
      <c r="B6059" t="s">
        <v>11</v>
      </c>
      <c r="C6059" t="s">
        <v>41</v>
      </c>
      <c r="D6059" t="s">
        <v>333</v>
      </c>
      <c r="E6059" t="s">
        <v>660</v>
      </c>
      <c r="F6059" t="s">
        <v>3077</v>
      </c>
    </row>
    <row r="6060" spans="1:6" x14ac:dyDescent="0.25">
      <c r="A6060" t="s">
        <v>9</v>
      </c>
      <c r="B6060" t="s">
        <v>11</v>
      </c>
      <c r="C6060" t="s">
        <v>27</v>
      </c>
      <c r="D6060" t="s">
        <v>291</v>
      </c>
      <c r="E6060" t="s">
        <v>624</v>
      </c>
      <c r="F6060" t="s">
        <v>3078</v>
      </c>
    </row>
    <row r="6061" spans="1:6" x14ac:dyDescent="0.25">
      <c r="A6061" t="s">
        <v>9</v>
      </c>
      <c r="B6061" t="s">
        <v>11</v>
      </c>
      <c r="C6061" t="s">
        <v>27</v>
      </c>
      <c r="D6061" t="s">
        <v>152</v>
      </c>
      <c r="E6061" t="s">
        <v>529</v>
      </c>
      <c r="F6061" t="s">
        <v>3079</v>
      </c>
    </row>
    <row r="6062" spans="1:6" x14ac:dyDescent="0.25">
      <c r="A6062" t="s">
        <v>9</v>
      </c>
      <c r="B6062" t="s">
        <v>11</v>
      </c>
      <c r="C6062" t="s">
        <v>34</v>
      </c>
      <c r="D6062" t="s">
        <v>435</v>
      </c>
      <c r="E6062" t="s">
        <v>754</v>
      </c>
      <c r="F6062" t="s">
        <v>3080</v>
      </c>
    </row>
    <row r="6063" spans="1:6" x14ac:dyDescent="0.25">
      <c r="A6063" t="s">
        <v>9</v>
      </c>
      <c r="B6063" t="s">
        <v>11</v>
      </c>
      <c r="C6063" t="s">
        <v>83</v>
      </c>
      <c r="D6063" t="s">
        <v>281</v>
      </c>
      <c r="E6063" t="s">
        <v>615</v>
      </c>
      <c r="F6063" t="s">
        <v>3081</v>
      </c>
    </row>
    <row r="6064" spans="1:6" x14ac:dyDescent="0.25">
      <c r="A6064" t="s">
        <v>9</v>
      </c>
      <c r="B6064" t="s">
        <v>11</v>
      </c>
      <c r="C6064" t="s">
        <v>81</v>
      </c>
      <c r="D6064" t="s">
        <v>476</v>
      </c>
      <c r="E6064" t="s">
        <v>794</v>
      </c>
      <c r="F6064" t="s">
        <v>3082</v>
      </c>
    </row>
    <row r="6065" spans="1:6" x14ac:dyDescent="0.25">
      <c r="A6065" t="s">
        <v>9</v>
      </c>
      <c r="B6065" t="s">
        <v>11</v>
      </c>
      <c r="C6065" t="s">
        <v>27</v>
      </c>
      <c r="D6065" t="s">
        <v>454</v>
      </c>
      <c r="E6065" t="s">
        <v>772</v>
      </c>
      <c r="F6065" t="s">
        <v>3083</v>
      </c>
    </row>
    <row r="6066" spans="1:6" x14ac:dyDescent="0.25">
      <c r="A6066" t="s">
        <v>9</v>
      </c>
      <c r="B6066" t="s">
        <v>11</v>
      </c>
      <c r="C6066" t="s">
        <v>42</v>
      </c>
      <c r="D6066" t="s">
        <v>472</v>
      </c>
      <c r="E6066" t="s">
        <v>790</v>
      </c>
      <c r="F6066" t="s">
        <v>3084</v>
      </c>
    </row>
    <row r="6067" spans="1:6" x14ac:dyDescent="0.25">
      <c r="A6067" t="s">
        <v>9</v>
      </c>
      <c r="B6067" t="s">
        <v>11</v>
      </c>
      <c r="C6067" t="s">
        <v>81</v>
      </c>
      <c r="D6067" t="s">
        <v>458</v>
      </c>
      <c r="E6067" t="s">
        <v>776</v>
      </c>
      <c r="F6067" t="s">
        <v>3085</v>
      </c>
    </row>
    <row r="6068" spans="1:6" x14ac:dyDescent="0.25">
      <c r="A6068" t="s">
        <v>9</v>
      </c>
      <c r="B6068" t="s">
        <v>11</v>
      </c>
      <c r="C6068" t="s">
        <v>26</v>
      </c>
      <c r="D6068" t="s">
        <v>469</v>
      </c>
      <c r="E6068" t="s">
        <v>787</v>
      </c>
      <c r="F6068" t="s">
        <v>3086</v>
      </c>
    </row>
    <row r="6069" spans="1:6" x14ac:dyDescent="0.25">
      <c r="A6069" t="s">
        <v>9</v>
      </c>
      <c r="B6069" t="s">
        <v>11</v>
      </c>
      <c r="C6069" t="s">
        <v>27</v>
      </c>
      <c r="D6069" t="s">
        <v>485</v>
      </c>
      <c r="E6069" t="s">
        <v>803</v>
      </c>
      <c r="F6069" t="s">
        <v>3087</v>
      </c>
    </row>
    <row r="6070" spans="1:6" x14ac:dyDescent="0.25">
      <c r="A6070" t="s">
        <v>9</v>
      </c>
      <c r="B6070" t="s">
        <v>11</v>
      </c>
      <c r="C6070" t="s">
        <v>84</v>
      </c>
      <c r="D6070" t="s">
        <v>360</v>
      </c>
      <c r="E6070" t="s">
        <v>687</v>
      </c>
      <c r="F6070" t="s">
        <v>3088</v>
      </c>
    </row>
    <row r="6071" spans="1:6" x14ac:dyDescent="0.25">
      <c r="A6071" t="s">
        <v>9</v>
      </c>
      <c r="B6071" t="s">
        <v>11</v>
      </c>
      <c r="C6071" t="s">
        <v>106</v>
      </c>
      <c r="D6071" t="s">
        <v>372</v>
      </c>
      <c r="E6071" t="s">
        <v>698</v>
      </c>
      <c r="F6071" t="s">
        <v>3089</v>
      </c>
    </row>
    <row r="6072" spans="1:6" x14ac:dyDescent="0.25">
      <c r="A6072" t="s">
        <v>9</v>
      </c>
      <c r="B6072" t="s">
        <v>11</v>
      </c>
      <c r="C6072" t="s">
        <v>27</v>
      </c>
      <c r="D6072" t="s">
        <v>427</v>
      </c>
      <c r="E6072" t="s">
        <v>746</v>
      </c>
      <c r="F6072" t="s">
        <v>3090</v>
      </c>
    </row>
    <row r="6073" spans="1:6" x14ac:dyDescent="0.25">
      <c r="A6073" t="s">
        <v>9</v>
      </c>
      <c r="B6073" t="s">
        <v>11</v>
      </c>
      <c r="C6073" t="s">
        <v>128</v>
      </c>
      <c r="D6073" t="s">
        <v>484</v>
      </c>
      <c r="E6073" t="s">
        <v>802</v>
      </c>
      <c r="F6073" t="s">
        <v>3091</v>
      </c>
    </row>
    <row r="6074" spans="1:6" x14ac:dyDescent="0.25">
      <c r="A6074" t="s">
        <v>9</v>
      </c>
      <c r="B6074" t="s">
        <v>11</v>
      </c>
      <c r="C6074" t="s">
        <v>50</v>
      </c>
      <c r="D6074" t="s">
        <v>381</v>
      </c>
      <c r="E6074" t="s">
        <v>706</v>
      </c>
      <c r="F6074" t="s">
        <v>3092</v>
      </c>
    </row>
    <row r="6075" spans="1:6" x14ac:dyDescent="0.25">
      <c r="A6075" t="s">
        <v>9</v>
      </c>
      <c r="B6075" t="s">
        <v>11</v>
      </c>
      <c r="C6075" t="s">
        <v>27</v>
      </c>
      <c r="D6075" t="s">
        <v>143</v>
      </c>
      <c r="E6075" t="s">
        <v>521</v>
      </c>
      <c r="F6075" t="s">
        <v>3093</v>
      </c>
    </row>
    <row r="6076" spans="1:6" x14ac:dyDescent="0.25">
      <c r="A6076" t="s">
        <v>9</v>
      </c>
      <c r="B6076" t="s">
        <v>11</v>
      </c>
      <c r="C6076" t="s">
        <v>84</v>
      </c>
      <c r="D6076" t="s">
        <v>284</v>
      </c>
      <c r="E6076" t="s">
        <v>618</v>
      </c>
      <c r="F6076" t="s">
        <v>3094</v>
      </c>
    </row>
    <row r="6077" spans="1:6" x14ac:dyDescent="0.25">
      <c r="A6077" t="s">
        <v>9</v>
      </c>
      <c r="B6077" t="s">
        <v>11</v>
      </c>
      <c r="C6077" t="s">
        <v>23</v>
      </c>
      <c r="D6077" t="s">
        <v>441</v>
      </c>
      <c r="E6077" t="s">
        <v>760</v>
      </c>
      <c r="F6077" t="s">
        <v>3095</v>
      </c>
    </row>
    <row r="6078" spans="1:6" x14ac:dyDescent="0.25">
      <c r="A6078" t="s">
        <v>9</v>
      </c>
      <c r="B6078" t="s">
        <v>11</v>
      </c>
      <c r="C6078" t="s">
        <v>23</v>
      </c>
      <c r="D6078" t="s">
        <v>304</v>
      </c>
      <c r="E6078" t="s">
        <v>637</v>
      </c>
      <c r="F6078" t="s">
        <v>3096</v>
      </c>
    </row>
    <row r="6079" spans="1:6" x14ac:dyDescent="0.25">
      <c r="A6079" t="s">
        <v>9</v>
      </c>
      <c r="B6079" t="s">
        <v>11</v>
      </c>
      <c r="C6079" t="s">
        <v>26</v>
      </c>
      <c r="D6079" t="s">
        <v>142</v>
      </c>
      <c r="E6079" t="s">
        <v>520</v>
      </c>
      <c r="F6079" t="s">
        <v>3097</v>
      </c>
    </row>
    <row r="6080" spans="1:6" x14ac:dyDescent="0.25">
      <c r="A6080" t="s">
        <v>9</v>
      </c>
      <c r="B6080" t="s">
        <v>11</v>
      </c>
      <c r="C6080" t="s">
        <v>57</v>
      </c>
      <c r="D6080" t="s">
        <v>275</v>
      </c>
      <c r="E6080" t="s">
        <v>611</v>
      </c>
      <c r="F6080" t="s">
        <v>3098</v>
      </c>
    </row>
    <row r="6081" spans="1:6" x14ac:dyDescent="0.25">
      <c r="A6081" t="s">
        <v>9</v>
      </c>
      <c r="B6081" t="s">
        <v>11</v>
      </c>
      <c r="C6081" t="s">
        <v>61</v>
      </c>
      <c r="D6081" t="s">
        <v>334</v>
      </c>
      <c r="E6081" t="s">
        <v>661</v>
      </c>
      <c r="F6081" t="s">
        <v>3099</v>
      </c>
    </row>
    <row r="6082" spans="1:6" x14ac:dyDescent="0.25">
      <c r="A6082" t="s">
        <v>9</v>
      </c>
      <c r="B6082" t="s">
        <v>11</v>
      </c>
      <c r="C6082" t="s">
        <v>31</v>
      </c>
      <c r="D6082" t="s">
        <v>313</v>
      </c>
      <c r="E6082" t="s">
        <v>533</v>
      </c>
      <c r="F6082" t="s">
        <v>3100</v>
      </c>
    </row>
    <row r="6083" spans="1:6" x14ac:dyDescent="0.25">
      <c r="A6083" t="s">
        <v>9</v>
      </c>
      <c r="B6083" t="s">
        <v>11</v>
      </c>
      <c r="C6083" t="s">
        <v>113</v>
      </c>
      <c r="D6083" t="s">
        <v>402</v>
      </c>
      <c r="E6083" t="s">
        <v>725</v>
      </c>
      <c r="F6083" t="s">
        <v>3101</v>
      </c>
    </row>
    <row r="6084" spans="1:6" x14ac:dyDescent="0.25">
      <c r="A6084" t="s">
        <v>9</v>
      </c>
      <c r="B6084" t="s">
        <v>11</v>
      </c>
      <c r="C6084" t="s">
        <v>35</v>
      </c>
      <c r="D6084" t="s">
        <v>303</v>
      </c>
      <c r="E6084" t="s">
        <v>636</v>
      </c>
      <c r="F6084" t="s">
        <v>3102</v>
      </c>
    </row>
    <row r="6085" spans="1:6" x14ac:dyDescent="0.25">
      <c r="A6085" t="s">
        <v>9</v>
      </c>
      <c r="B6085" t="s">
        <v>11</v>
      </c>
      <c r="C6085" t="s">
        <v>46</v>
      </c>
      <c r="D6085" t="s">
        <v>172</v>
      </c>
      <c r="E6085" t="s">
        <v>548</v>
      </c>
      <c r="F6085" t="s">
        <v>1392</v>
      </c>
    </row>
    <row r="6086" spans="1:6" x14ac:dyDescent="0.25">
      <c r="A6086" t="s">
        <v>9</v>
      </c>
      <c r="B6086" t="s">
        <v>11</v>
      </c>
      <c r="C6086" t="s">
        <v>51</v>
      </c>
      <c r="D6086" t="s">
        <v>181</v>
      </c>
      <c r="E6086" t="s">
        <v>556</v>
      </c>
      <c r="F6086" t="s">
        <v>2010</v>
      </c>
    </row>
    <row r="6087" spans="1:6" x14ac:dyDescent="0.25">
      <c r="A6087" t="s">
        <v>9</v>
      </c>
      <c r="B6087" t="s">
        <v>11</v>
      </c>
      <c r="C6087" t="s">
        <v>50</v>
      </c>
      <c r="D6087" t="s">
        <v>244</v>
      </c>
      <c r="E6087" t="s">
        <v>596</v>
      </c>
      <c r="F6087" t="s">
        <v>2013</v>
      </c>
    </row>
    <row r="6088" spans="1:6" x14ac:dyDescent="0.25">
      <c r="A6088" t="s">
        <v>9</v>
      </c>
      <c r="B6088" t="s">
        <v>11</v>
      </c>
      <c r="C6088" t="s">
        <v>84</v>
      </c>
      <c r="D6088" t="s">
        <v>482</v>
      </c>
      <c r="E6088" t="s">
        <v>800</v>
      </c>
      <c r="F6088" t="s">
        <v>2599</v>
      </c>
    </row>
    <row r="6089" spans="1:6" x14ac:dyDescent="0.25">
      <c r="A6089" t="s">
        <v>9</v>
      </c>
      <c r="B6089" t="s">
        <v>11</v>
      </c>
      <c r="C6089" t="s">
        <v>47</v>
      </c>
      <c r="D6089" t="s">
        <v>173</v>
      </c>
      <c r="E6089" t="s">
        <v>549</v>
      </c>
      <c r="F6089" t="s">
        <v>3103</v>
      </c>
    </row>
    <row r="6090" spans="1:6" x14ac:dyDescent="0.25">
      <c r="A6090" t="s">
        <v>9</v>
      </c>
      <c r="B6090" t="s">
        <v>11</v>
      </c>
      <c r="C6090" t="s">
        <v>38</v>
      </c>
      <c r="D6090" t="s">
        <v>174</v>
      </c>
      <c r="E6090" t="s">
        <v>550</v>
      </c>
      <c r="F6090" t="s">
        <v>3104</v>
      </c>
    </row>
    <row r="6091" spans="1:6" x14ac:dyDescent="0.25">
      <c r="A6091" t="s">
        <v>9</v>
      </c>
      <c r="B6091" t="s">
        <v>11</v>
      </c>
      <c r="C6091" t="s">
        <v>129</v>
      </c>
      <c r="D6091" t="s">
        <v>486</v>
      </c>
      <c r="E6091" t="s">
        <v>804</v>
      </c>
      <c r="F6091" t="s">
        <v>2993</v>
      </c>
    </row>
    <row r="6092" spans="1:6" x14ac:dyDescent="0.25">
      <c r="A6092" t="s">
        <v>9</v>
      </c>
      <c r="B6092" t="s">
        <v>11</v>
      </c>
      <c r="C6092" t="s">
        <v>35</v>
      </c>
      <c r="D6092" t="s">
        <v>366</v>
      </c>
      <c r="E6092" t="s">
        <v>692</v>
      </c>
      <c r="F6092" t="s">
        <v>2906</v>
      </c>
    </row>
    <row r="6093" spans="1:6" x14ac:dyDescent="0.25">
      <c r="A6093" t="s">
        <v>9</v>
      </c>
      <c r="B6093" t="s">
        <v>11</v>
      </c>
      <c r="C6093" t="s">
        <v>51</v>
      </c>
      <c r="D6093" t="s">
        <v>439</v>
      </c>
      <c r="E6093" t="s">
        <v>758</v>
      </c>
      <c r="F6093" t="s">
        <v>3105</v>
      </c>
    </row>
    <row r="6094" spans="1:6" x14ac:dyDescent="0.25">
      <c r="A6094" t="s">
        <v>9</v>
      </c>
      <c r="B6094" t="s">
        <v>11</v>
      </c>
      <c r="C6094" t="s">
        <v>28</v>
      </c>
      <c r="D6094" t="s">
        <v>491</v>
      </c>
      <c r="E6094" t="s">
        <v>655</v>
      </c>
      <c r="F6094" t="s">
        <v>3106</v>
      </c>
    </row>
    <row r="6095" spans="1:6" x14ac:dyDescent="0.25">
      <c r="A6095" t="s">
        <v>9</v>
      </c>
      <c r="B6095" t="s">
        <v>11</v>
      </c>
      <c r="C6095" t="s">
        <v>45</v>
      </c>
      <c r="D6095" t="s">
        <v>390</v>
      </c>
      <c r="E6095" t="s">
        <v>714</v>
      </c>
      <c r="F6095" t="s">
        <v>3107</v>
      </c>
    </row>
    <row r="6096" spans="1:6" x14ac:dyDescent="0.25">
      <c r="A6096" t="s">
        <v>9</v>
      </c>
      <c r="B6096" t="s">
        <v>11</v>
      </c>
      <c r="C6096" t="s">
        <v>93</v>
      </c>
      <c r="D6096" t="s">
        <v>374</v>
      </c>
      <c r="E6096" t="s">
        <v>700</v>
      </c>
      <c r="F6096" t="s">
        <v>3108</v>
      </c>
    </row>
    <row r="6097" spans="1:6" x14ac:dyDescent="0.25">
      <c r="A6097" t="s">
        <v>9</v>
      </c>
      <c r="B6097" t="s">
        <v>11</v>
      </c>
      <c r="C6097" t="s">
        <v>57</v>
      </c>
      <c r="D6097" t="s">
        <v>324</v>
      </c>
      <c r="E6097" t="s">
        <v>653</v>
      </c>
      <c r="F6097" t="s">
        <v>3109</v>
      </c>
    </row>
    <row r="6098" spans="1:6" x14ac:dyDescent="0.25">
      <c r="A6098" t="s">
        <v>9</v>
      </c>
      <c r="B6098" t="s">
        <v>11</v>
      </c>
      <c r="C6098" t="s">
        <v>25</v>
      </c>
      <c r="D6098" t="s">
        <v>342</v>
      </c>
      <c r="E6098" t="s">
        <v>669</v>
      </c>
      <c r="F6098" t="s">
        <v>3110</v>
      </c>
    </row>
    <row r="6099" spans="1:6" x14ac:dyDescent="0.25">
      <c r="A6099" t="s">
        <v>9</v>
      </c>
      <c r="B6099" t="s">
        <v>11</v>
      </c>
      <c r="C6099" t="s">
        <v>31</v>
      </c>
      <c r="D6099" t="s">
        <v>478</v>
      </c>
      <c r="E6099" t="s">
        <v>796</v>
      </c>
      <c r="F6099" t="s">
        <v>3111</v>
      </c>
    </row>
    <row r="6100" spans="1:6" x14ac:dyDescent="0.25">
      <c r="A6100" t="s">
        <v>9</v>
      </c>
      <c r="B6100" t="s">
        <v>11</v>
      </c>
      <c r="C6100" t="s">
        <v>93</v>
      </c>
      <c r="D6100" t="s">
        <v>312</v>
      </c>
      <c r="E6100" t="s">
        <v>644</v>
      </c>
      <c r="F6100" t="s">
        <v>2684</v>
      </c>
    </row>
    <row r="6101" spans="1:6" x14ac:dyDescent="0.25">
      <c r="A6101" t="s">
        <v>9</v>
      </c>
      <c r="B6101" t="s">
        <v>11</v>
      </c>
      <c r="C6101" t="s">
        <v>113</v>
      </c>
      <c r="D6101" t="s">
        <v>449</v>
      </c>
      <c r="E6101" t="s">
        <v>767</v>
      </c>
      <c r="F6101" t="s">
        <v>1690</v>
      </c>
    </row>
    <row r="6102" spans="1:6" x14ac:dyDescent="0.25">
      <c r="A6102" t="s">
        <v>9</v>
      </c>
      <c r="B6102" t="s">
        <v>11</v>
      </c>
      <c r="C6102" t="s">
        <v>81</v>
      </c>
      <c r="D6102" t="s">
        <v>274</v>
      </c>
      <c r="E6102" t="s">
        <v>610</v>
      </c>
      <c r="F6102" t="s">
        <v>2364</v>
      </c>
    </row>
    <row r="6103" spans="1:6" x14ac:dyDescent="0.25">
      <c r="A6103" t="s">
        <v>9</v>
      </c>
      <c r="B6103" t="s">
        <v>11</v>
      </c>
      <c r="C6103" t="s">
        <v>90</v>
      </c>
      <c r="D6103" t="s">
        <v>305</v>
      </c>
      <c r="E6103" t="s">
        <v>638</v>
      </c>
      <c r="F6103" t="s">
        <v>1344</v>
      </c>
    </row>
    <row r="6104" spans="1:6" x14ac:dyDescent="0.25">
      <c r="A6104" t="s">
        <v>9</v>
      </c>
      <c r="B6104" t="s">
        <v>11</v>
      </c>
      <c r="C6104" t="s">
        <v>22</v>
      </c>
      <c r="D6104" t="s">
        <v>426</v>
      </c>
      <c r="E6104" t="s">
        <v>745</v>
      </c>
      <c r="F6104" t="s">
        <v>3112</v>
      </c>
    </row>
    <row r="6105" spans="1:6" x14ac:dyDescent="0.25">
      <c r="A6105" t="s">
        <v>9</v>
      </c>
      <c r="B6105" t="s">
        <v>11</v>
      </c>
      <c r="C6105" t="s">
        <v>34</v>
      </c>
      <c r="D6105" t="s">
        <v>154</v>
      </c>
      <c r="E6105" t="s">
        <v>531</v>
      </c>
      <c r="F6105" t="s">
        <v>1738</v>
      </c>
    </row>
    <row r="6106" spans="1:6" x14ac:dyDescent="0.25">
      <c r="A6106" t="s">
        <v>9</v>
      </c>
      <c r="B6106" t="s">
        <v>11</v>
      </c>
      <c r="C6106" t="s">
        <v>22</v>
      </c>
      <c r="D6106" t="s">
        <v>444</v>
      </c>
      <c r="E6106" t="s">
        <v>762</v>
      </c>
      <c r="F6106" t="s">
        <v>2022</v>
      </c>
    </row>
    <row r="6107" spans="1:6" x14ac:dyDescent="0.25">
      <c r="A6107" t="s">
        <v>9</v>
      </c>
      <c r="B6107" t="s">
        <v>11</v>
      </c>
      <c r="C6107" t="s">
        <v>24</v>
      </c>
      <c r="D6107" t="s">
        <v>362</v>
      </c>
      <c r="E6107" t="s">
        <v>689</v>
      </c>
      <c r="F6107" t="s">
        <v>998</v>
      </c>
    </row>
    <row r="6108" spans="1:6" x14ac:dyDescent="0.25">
      <c r="A6108" t="s">
        <v>9</v>
      </c>
      <c r="B6108" t="s">
        <v>11</v>
      </c>
      <c r="C6108" t="s">
        <v>33</v>
      </c>
      <c r="D6108" t="s">
        <v>474</v>
      </c>
      <c r="E6108" t="s">
        <v>792</v>
      </c>
      <c r="F6108" t="s">
        <v>2366</v>
      </c>
    </row>
    <row r="6109" spans="1:6" x14ac:dyDescent="0.25">
      <c r="A6109" t="s">
        <v>9</v>
      </c>
      <c r="B6109" t="s">
        <v>11</v>
      </c>
      <c r="C6109" t="s">
        <v>34</v>
      </c>
      <c r="D6109" t="s">
        <v>428</v>
      </c>
      <c r="E6109" t="s">
        <v>747</v>
      </c>
      <c r="F6109" t="s">
        <v>2366</v>
      </c>
    </row>
    <row r="6110" spans="1:6" x14ac:dyDescent="0.25">
      <c r="A6110" t="s">
        <v>9</v>
      </c>
      <c r="B6110" t="s">
        <v>11</v>
      </c>
      <c r="C6110" t="s">
        <v>86</v>
      </c>
      <c r="D6110" t="s">
        <v>375</v>
      </c>
      <c r="E6110" t="s">
        <v>701</v>
      </c>
      <c r="F6110" t="s">
        <v>2233</v>
      </c>
    </row>
    <row r="6111" spans="1:6" x14ac:dyDescent="0.25">
      <c r="A6111" t="s">
        <v>9</v>
      </c>
      <c r="B6111" t="s">
        <v>11</v>
      </c>
      <c r="C6111" t="s">
        <v>85</v>
      </c>
      <c r="D6111" t="s">
        <v>283</v>
      </c>
      <c r="E6111" t="s">
        <v>617</v>
      </c>
      <c r="F6111" t="s">
        <v>1963</v>
      </c>
    </row>
    <row r="6112" spans="1:6" x14ac:dyDescent="0.25">
      <c r="A6112" t="s">
        <v>9</v>
      </c>
      <c r="B6112" t="s">
        <v>11</v>
      </c>
      <c r="C6112" t="s">
        <v>130</v>
      </c>
      <c r="D6112" t="s">
        <v>488</v>
      </c>
      <c r="E6112" t="s">
        <v>806</v>
      </c>
      <c r="F6112" t="s">
        <v>1963</v>
      </c>
    </row>
    <row r="6113" spans="1:6" x14ac:dyDescent="0.25">
      <c r="A6113" t="s">
        <v>9</v>
      </c>
      <c r="B6113" t="s">
        <v>11</v>
      </c>
      <c r="C6113" t="s">
        <v>27</v>
      </c>
      <c r="D6113" t="s">
        <v>195</v>
      </c>
      <c r="E6113" t="s">
        <v>568</v>
      </c>
      <c r="F6113" t="s">
        <v>2311</v>
      </c>
    </row>
    <row r="6114" spans="1:6" x14ac:dyDescent="0.25">
      <c r="A6114" t="s">
        <v>9</v>
      </c>
      <c r="B6114" t="s">
        <v>11</v>
      </c>
      <c r="C6114" t="s">
        <v>124</v>
      </c>
      <c r="D6114" t="s">
        <v>440</v>
      </c>
      <c r="E6114" t="s">
        <v>759</v>
      </c>
      <c r="F6114" t="s">
        <v>1692</v>
      </c>
    </row>
    <row r="6115" spans="1:6" x14ac:dyDescent="0.25">
      <c r="A6115" t="s">
        <v>9</v>
      </c>
      <c r="B6115" t="s">
        <v>11</v>
      </c>
      <c r="C6115" t="s">
        <v>24</v>
      </c>
      <c r="D6115" t="s">
        <v>140</v>
      </c>
      <c r="E6115" t="s">
        <v>518</v>
      </c>
      <c r="F6115" t="s">
        <v>3113</v>
      </c>
    </row>
    <row r="6116" spans="1:6" x14ac:dyDescent="0.25">
      <c r="A6116" t="s">
        <v>9</v>
      </c>
      <c r="B6116" t="s">
        <v>11</v>
      </c>
      <c r="C6116" t="s">
        <v>35</v>
      </c>
      <c r="D6116" t="s">
        <v>470</v>
      </c>
      <c r="E6116" t="s">
        <v>788</v>
      </c>
      <c r="F6116" t="s">
        <v>1350</v>
      </c>
    </row>
    <row r="6117" spans="1:6" x14ac:dyDescent="0.25">
      <c r="A6117" t="s">
        <v>9</v>
      </c>
      <c r="B6117" t="s">
        <v>11</v>
      </c>
      <c r="C6117" t="s">
        <v>48</v>
      </c>
      <c r="D6117" t="s">
        <v>176</v>
      </c>
      <c r="E6117" t="s">
        <v>552</v>
      </c>
      <c r="F6117" t="s">
        <v>3114</v>
      </c>
    </row>
    <row r="6118" spans="1:6" x14ac:dyDescent="0.25">
      <c r="A6118" t="s">
        <v>9</v>
      </c>
      <c r="B6118" t="s">
        <v>11</v>
      </c>
      <c r="C6118" t="s">
        <v>26</v>
      </c>
      <c r="D6118" t="s">
        <v>457</v>
      </c>
      <c r="E6118" t="s">
        <v>775</v>
      </c>
      <c r="F6118" t="s">
        <v>1740</v>
      </c>
    </row>
    <row r="6119" spans="1:6" x14ac:dyDescent="0.25">
      <c r="A6119" t="s">
        <v>9</v>
      </c>
      <c r="B6119" t="s">
        <v>11</v>
      </c>
      <c r="C6119" t="s">
        <v>29</v>
      </c>
      <c r="D6119" t="s">
        <v>477</v>
      </c>
      <c r="E6119" t="s">
        <v>795</v>
      </c>
      <c r="F6119" t="s">
        <v>3115</v>
      </c>
    </row>
    <row r="6120" spans="1:6" x14ac:dyDescent="0.25">
      <c r="A6120" t="s">
        <v>9</v>
      </c>
      <c r="B6120" t="s">
        <v>11</v>
      </c>
      <c r="C6120" t="s">
        <v>43</v>
      </c>
      <c r="D6120" t="s">
        <v>434</v>
      </c>
      <c r="E6120" t="s">
        <v>753</v>
      </c>
      <c r="F6120" t="s">
        <v>3116</v>
      </c>
    </row>
    <row r="6121" spans="1:6" x14ac:dyDescent="0.25">
      <c r="A6121" t="s">
        <v>9</v>
      </c>
      <c r="B6121" t="s">
        <v>11</v>
      </c>
      <c r="C6121" t="s">
        <v>35</v>
      </c>
      <c r="D6121" t="s">
        <v>155</v>
      </c>
      <c r="E6121" t="s">
        <v>532</v>
      </c>
      <c r="F6121" t="s">
        <v>3117</v>
      </c>
    </row>
    <row r="6122" spans="1:6" x14ac:dyDescent="0.25">
      <c r="A6122" t="s">
        <v>9</v>
      </c>
      <c r="B6122" t="s">
        <v>11</v>
      </c>
      <c r="C6122" t="s">
        <v>26</v>
      </c>
      <c r="D6122" t="s">
        <v>297</v>
      </c>
      <c r="E6122" t="s">
        <v>630</v>
      </c>
      <c r="F6122" t="s">
        <v>1240</v>
      </c>
    </row>
    <row r="6123" spans="1:6" x14ac:dyDescent="0.25">
      <c r="A6123" t="s">
        <v>9</v>
      </c>
      <c r="B6123" t="s">
        <v>11</v>
      </c>
      <c r="C6123" t="s">
        <v>28</v>
      </c>
      <c r="D6123" t="s">
        <v>450</v>
      </c>
      <c r="E6123" t="s">
        <v>768</v>
      </c>
      <c r="F6123" t="s">
        <v>3118</v>
      </c>
    </row>
    <row r="6124" spans="1:6" x14ac:dyDescent="0.25">
      <c r="A6124" t="s">
        <v>9</v>
      </c>
      <c r="B6124" t="s">
        <v>11</v>
      </c>
      <c r="C6124" t="s">
        <v>28</v>
      </c>
      <c r="D6124" t="s">
        <v>466</v>
      </c>
      <c r="E6124" t="s">
        <v>784</v>
      </c>
      <c r="F6124" t="s">
        <v>2170</v>
      </c>
    </row>
    <row r="6125" spans="1:6" x14ac:dyDescent="0.25">
      <c r="A6125" t="s">
        <v>9</v>
      </c>
      <c r="B6125" t="s">
        <v>11</v>
      </c>
      <c r="C6125" t="s">
        <v>34</v>
      </c>
      <c r="D6125" t="s">
        <v>487</v>
      </c>
      <c r="E6125" t="s">
        <v>805</v>
      </c>
      <c r="F6125" t="s">
        <v>951</v>
      </c>
    </row>
    <row r="6126" spans="1:6" x14ac:dyDescent="0.25">
      <c r="A6126" t="s">
        <v>9</v>
      </c>
      <c r="B6126" t="s">
        <v>11</v>
      </c>
      <c r="C6126" t="s">
        <v>29</v>
      </c>
      <c r="D6126" t="s">
        <v>356</v>
      </c>
      <c r="E6126" t="s">
        <v>683</v>
      </c>
      <c r="F6126" t="s">
        <v>3119</v>
      </c>
    </row>
    <row r="6127" spans="1:6" x14ac:dyDescent="0.25">
      <c r="A6127" t="s">
        <v>9</v>
      </c>
      <c r="B6127" t="s">
        <v>11</v>
      </c>
      <c r="C6127" t="s">
        <v>23</v>
      </c>
      <c r="D6127" t="s">
        <v>139</v>
      </c>
      <c r="E6127" t="s">
        <v>517</v>
      </c>
      <c r="F6127" t="s">
        <v>2172</v>
      </c>
    </row>
    <row r="6128" spans="1:6" x14ac:dyDescent="0.25">
      <c r="A6128" t="s">
        <v>9</v>
      </c>
      <c r="B6128" t="s">
        <v>11</v>
      </c>
      <c r="C6128" t="s">
        <v>51</v>
      </c>
      <c r="D6128" t="s">
        <v>462</v>
      </c>
      <c r="E6128" t="s">
        <v>780</v>
      </c>
      <c r="F6128" t="s">
        <v>1791</v>
      </c>
    </row>
    <row r="6129" spans="1:6" x14ac:dyDescent="0.25">
      <c r="A6129" t="s">
        <v>9</v>
      </c>
      <c r="B6129" t="s">
        <v>11</v>
      </c>
      <c r="C6129" t="s">
        <v>22</v>
      </c>
      <c r="D6129" t="s">
        <v>138</v>
      </c>
      <c r="E6129" t="s">
        <v>516</v>
      </c>
      <c r="F6129" t="s">
        <v>3120</v>
      </c>
    </row>
    <row r="6130" spans="1:6" x14ac:dyDescent="0.25">
      <c r="A6130" t="s">
        <v>9</v>
      </c>
      <c r="B6130" t="s">
        <v>11</v>
      </c>
      <c r="C6130" t="s">
        <v>24</v>
      </c>
      <c r="D6130" t="s">
        <v>327</v>
      </c>
      <c r="E6130" t="s">
        <v>656</v>
      </c>
      <c r="F6130" t="s">
        <v>1696</v>
      </c>
    </row>
    <row r="6131" spans="1:6" x14ac:dyDescent="0.25">
      <c r="A6131" t="s">
        <v>9</v>
      </c>
      <c r="B6131" t="s">
        <v>11</v>
      </c>
      <c r="C6131" t="s">
        <v>43</v>
      </c>
      <c r="D6131" t="s">
        <v>396</v>
      </c>
      <c r="E6131" t="s">
        <v>720</v>
      </c>
      <c r="F6131" t="s">
        <v>1187</v>
      </c>
    </row>
    <row r="6132" spans="1:6" x14ac:dyDescent="0.25">
      <c r="A6132" t="s">
        <v>9</v>
      </c>
      <c r="B6132" t="s">
        <v>11</v>
      </c>
      <c r="C6132" t="s">
        <v>26</v>
      </c>
      <c r="D6132" t="s">
        <v>369</v>
      </c>
      <c r="E6132" t="s">
        <v>695</v>
      </c>
      <c r="F6132" t="s">
        <v>1188</v>
      </c>
    </row>
    <row r="6133" spans="1:6" x14ac:dyDescent="0.25">
      <c r="A6133" t="s">
        <v>9</v>
      </c>
      <c r="B6133" t="s">
        <v>11</v>
      </c>
      <c r="C6133" t="s">
        <v>57</v>
      </c>
      <c r="D6133" t="s">
        <v>340</v>
      </c>
      <c r="E6133" t="s">
        <v>667</v>
      </c>
      <c r="F6133" t="s">
        <v>1128</v>
      </c>
    </row>
    <row r="6134" spans="1:6" x14ac:dyDescent="0.25">
      <c r="A6134" t="s">
        <v>9</v>
      </c>
      <c r="B6134" t="s">
        <v>11</v>
      </c>
      <c r="C6134" t="s">
        <v>101</v>
      </c>
      <c r="D6134" t="s">
        <v>432</v>
      </c>
      <c r="E6134" t="s">
        <v>751</v>
      </c>
      <c r="F6134" t="s">
        <v>1416</v>
      </c>
    </row>
    <row r="6135" spans="1:6" x14ac:dyDescent="0.25">
      <c r="A6135" t="s">
        <v>9</v>
      </c>
      <c r="B6135" t="s">
        <v>11</v>
      </c>
      <c r="C6135" t="s">
        <v>43</v>
      </c>
      <c r="D6135" t="s">
        <v>319</v>
      </c>
      <c r="E6135" t="s">
        <v>622</v>
      </c>
      <c r="F6135" t="s">
        <v>2238</v>
      </c>
    </row>
    <row r="6136" spans="1:6" x14ac:dyDescent="0.25">
      <c r="A6136" t="s">
        <v>9</v>
      </c>
      <c r="B6136" t="s">
        <v>11</v>
      </c>
      <c r="C6136" t="s">
        <v>51</v>
      </c>
      <c r="D6136" t="s">
        <v>465</v>
      </c>
      <c r="E6136" t="s">
        <v>783</v>
      </c>
      <c r="F6136" t="s">
        <v>1003</v>
      </c>
    </row>
    <row r="6137" spans="1:6" x14ac:dyDescent="0.25">
      <c r="A6137" t="s">
        <v>9</v>
      </c>
      <c r="B6137" t="s">
        <v>11</v>
      </c>
      <c r="C6137" t="s">
        <v>106</v>
      </c>
      <c r="D6137" t="s">
        <v>492</v>
      </c>
      <c r="E6137" t="s">
        <v>808</v>
      </c>
      <c r="F6137" t="s">
        <v>1062</v>
      </c>
    </row>
    <row r="6138" spans="1:6" x14ac:dyDescent="0.25">
      <c r="A6138" t="s">
        <v>9</v>
      </c>
      <c r="B6138" t="s">
        <v>11</v>
      </c>
      <c r="C6138" t="s">
        <v>34</v>
      </c>
      <c r="D6138" t="s">
        <v>461</v>
      </c>
      <c r="E6138" t="s">
        <v>779</v>
      </c>
      <c r="F6138" t="s">
        <v>1527</v>
      </c>
    </row>
    <row r="6139" spans="1:6" x14ac:dyDescent="0.25">
      <c r="A6139" t="s">
        <v>9</v>
      </c>
      <c r="B6139" t="s">
        <v>11</v>
      </c>
      <c r="C6139" t="s">
        <v>127</v>
      </c>
      <c r="D6139" t="s">
        <v>459</v>
      </c>
      <c r="E6139" t="s">
        <v>777</v>
      </c>
      <c r="F6139" t="s">
        <v>1907</v>
      </c>
    </row>
    <row r="6140" spans="1:6" x14ac:dyDescent="0.25">
      <c r="A6140" t="s">
        <v>9</v>
      </c>
      <c r="B6140" t="s">
        <v>11</v>
      </c>
      <c r="C6140" t="s">
        <v>56</v>
      </c>
      <c r="D6140" t="s">
        <v>399</v>
      </c>
      <c r="E6140" t="s">
        <v>722</v>
      </c>
      <c r="F6140" t="s">
        <v>1699</v>
      </c>
    </row>
    <row r="6141" spans="1:6" x14ac:dyDescent="0.25">
      <c r="A6141" t="s">
        <v>9</v>
      </c>
      <c r="B6141" t="s">
        <v>11</v>
      </c>
      <c r="C6141" t="s">
        <v>123</v>
      </c>
      <c r="D6141" t="s">
        <v>481</v>
      </c>
      <c r="E6141" t="s">
        <v>799</v>
      </c>
      <c r="F6141" t="s">
        <v>3121</v>
      </c>
    </row>
    <row r="6142" spans="1:6" x14ac:dyDescent="0.25">
      <c r="A6142" t="s">
        <v>9</v>
      </c>
      <c r="B6142" t="s">
        <v>11</v>
      </c>
      <c r="C6142" t="s">
        <v>39</v>
      </c>
      <c r="D6142" t="s">
        <v>456</v>
      </c>
      <c r="E6142" t="s">
        <v>774</v>
      </c>
      <c r="F6142" t="s">
        <v>3063</v>
      </c>
    </row>
    <row r="6143" spans="1:6" x14ac:dyDescent="0.25">
      <c r="A6143" t="s">
        <v>9</v>
      </c>
      <c r="B6143" t="s">
        <v>11</v>
      </c>
      <c r="C6143" t="s">
        <v>51</v>
      </c>
      <c r="D6143" t="s">
        <v>300</v>
      </c>
      <c r="E6143" t="s">
        <v>633</v>
      </c>
      <c r="F6143" t="s">
        <v>1130</v>
      </c>
    </row>
    <row r="6144" spans="1:6" x14ac:dyDescent="0.25">
      <c r="A6144" t="s">
        <v>9</v>
      </c>
      <c r="B6144" t="s">
        <v>11</v>
      </c>
      <c r="C6144" t="s">
        <v>61</v>
      </c>
      <c r="D6144" t="s">
        <v>320</v>
      </c>
      <c r="E6144" t="s">
        <v>649</v>
      </c>
      <c r="F6144" t="s">
        <v>1530</v>
      </c>
    </row>
    <row r="6145" spans="1:6" x14ac:dyDescent="0.25">
      <c r="A6145" t="s">
        <v>9</v>
      </c>
      <c r="B6145" t="s">
        <v>11</v>
      </c>
      <c r="C6145" t="s">
        <v>37</v>
      </c>
      <c r="D6145" t="s">
        <v>480</v>
      </c>
      <c r="E6145" t="s">
        <v>798</v>
      </c>
      <c r="F6145" t="s">
        <v>956</v>
      </c>
    </row>
    <row r="6146" spans="1:6" x14ac:dyDescent="0.25">
      <c r="A6146" t="s">
        <v>9</v>
      </c>
      <c r="B6146" t="s">
        <v>11</v>
      </c>
      <c r="C6146" t="s">
        <v>68</v>
      </c>
      <c r="D6146" t="s">
        <v>433</v>
      </c>
      <c r="E6146" t="s">
        <v>752</v>
      </c>
      <c r="F6146" t="s">
        <v>1909</v>
      </c>
    </row>
    <row r="6147" spans="1:6" x14ac:dyDescent="0.25">
      <c r="A6147" t="s">
        <v>9</v>
      </c>
      <c r="B6147" t="s">
        <v>11</v>
      </c>
      <c r="C6147" t="s">
        <v>75</v>
      </c>
      <c r="D6147" t="s">
        <v>243</v>
      </c>
      <c r="E6147" t="s">
        <v>595</v>
      </c>
      <c r="F6147" t="s">
        <v>2318</v>
      </c>
    </row>
    <row r="6148" spans="1:6" x14ac:dyDescent="0.25">
      <c r="A6148" t="s">
        <v>9</v>
      </c>
      <c r="B6148" t="s">
        <v>11</v>
      </c>
      <c r="C6148" t="s">
        <v>101</v>
      </c>
      <c r="D6148" t="s">
        <v>343</v>
      </c>
      <c r="E6148" t="s">
        <v>670</v>
      </c>
      <c r="F6148" t="s">
        <v>1006</v>
      </c>
    </row>
    <row r="6149" spans="1:6" x14ac:dyDescent="0.25">
      <c r="A6149" t="s">
        <v>9</v>
      </c>
      <c r="B6149" t="s">
        <v>11</v>
      </c>
      <c r="C6149" t="s">
        <v>99</v>
      </c>
      <c r="D6149" t="s">
        <v>329</v>
      </c>
      <c r="E6149" t="s">
        <v>657</v>
      </c>
      <c r="F6149" t="s">
        <v>1610</v>
      </c>
    </row>
    <row r="6150" spans="1:6" x14ac:dyDescent="0.25">
      <c r="A6150" t="s">
        <v>9</v>
      </c>
      <c r="B6150" t="s">
        <v>11</v>
      </c>
      <c r="C6150" t="s">
        <v>24</v>
      </c>
      <c r="D6150" t="s">
        <v>168</v>
      </c>
      <c r="E6150" t="s">
        <v>544</v>
      </c>
      <c r="F6150" t="s">
        <v>2108</v>
      </c>
    </row>
    <row r="6151" spans="1:6" x14ac:dyDescent="0.25">
      <c r="A6151" t="s">
        <v>9</v>
      </c>
      <c r="B6151" t="s">
        <v>11</v>
      </c>
      <c r="C6151" t="s">
        <v>45</v>
      </c>
      <c r="D6151" t="s">
        <v>455</v>
      </c>
      <c r="E6151" t="s">
        <v>773</v>
      </c>
      <c r="F6151" t="s">
        <v>3122</v>
      </c>
    </row>
    <row r="6152" spans="1:6" x14ac:dyDescent="0.25">
      <c r="A6152" t="s">
        <v>9</v>
      </c>
      <c r="B6152" t="s">
        <v>11</v>
      </c>
      <c r="C6152" t="s">
        <v>47</v>
      </c>
      <c r="D6152" t="s">
        <v>468</v>
      </c>
      <c r="E6152" t="s">
        <v>786</v>
      </c>
      <c r="F6152" t="s">
        <v>2931</v>
      </c>
    </row>
    <row r="6153" spans="1:6" x14ac:dyDescent="0.25">
      <c r="A6153" t="s">
        <v>9</v>
      </c>
      <c r="B6153" t="s">
        <v>11</v>
      </c>
      <c r="C6153" t="s">
        <v>55</v>
      </c>
      <c r="D6153" t="s">
        <v>347</v>
      </c>
      <c r="E6153" t="s">
        <v>674</v>
      </c>
      <c r="F6153" t="s">
        <v>2545</v>
      </c>
    </row>
    <row r="6154" spans="1:6" x14ac:dyDescent="0.25">
      <c r="A6154" t="s">
        <v>9</v>
      </c>
      <c r="B6154" t="s">
        <v>11</v>
      </c>
      <c r="C6154" t="s">
        <v>26</v>
      </c>
      <c r="D6154" t="s">
        <v>180</v>
      </c>
      <c r="E6154" t="s">
        <v>555</v>
      </c>
      <c r="F6154" t="s">
        <v>1972</v>
      </c>
    </row>
    <row r="6155" spans="1:6" x14ac:dyDescent="0.25">
      <c r="A6155" t="s">
        <v>9</v>
      </c>
      <c r="B6155" t="s">
        <v>11</v>
      </c>
      <c r="C6155" t="s">
        <v>104</v>
      </c>
      <c r="D6155" t="s">
        <v>358</v>
      </c>
      <c r="E6155" t="s">
        <v>685</v>
      </c>
      <c r="F6155" t="s">
        <v>3123</v>
      </c>
    </row>
    <row r="6156" spans="1:6" x14ac:dyDescent="0.25">
      <c r="A6156" t="s">
        <v>9</v>
      </c>
      <c r="B6156" t="s">
        <v>11</v>
      </c>
      <c r="C6156" t="s">
        <v>90</v>
      </c>
      <c r="D6156" t="s">
        <v>452</v>
      </c>
      <c r="E6156" t="s">
        <v>770</v>
      </c>
      <c r="F6156" t="s">
        <v>3124</v>
      </c>
    </row>
    <row r="6157" spans="1:6" x14ac:dyDescent="0.25">
      <c r="A6157" t="s">
        <v>9</v>
      </c>
      <c r="B6157" t="s">
        <v>11</v>
      </c>
      <c r="C6157" t="s">
        <v>45</v>
      </c>
      <c r="D6157" t="s">
        <v>463</v>
      </c>
      <c r="E6157" t="s">
        <v>781</v>
      </c>
      <c r="F6157" t="s">
        <v>1366</v>
      </c>
    </row>
    <row r="6158" spans="1:6" x14ac:dyDescent="0.25">
      <c r="A6158" t="s">
        <v>9</v>
      </c>
      <c r="B6158" t="s">
        <v>11</v>
      </c>
      <c r="C6158" t="s">
        <v>99</v>
      </c>
      <c r="D6158" t="s">
        <v>451</v>
      </c>
      <c r="E6158" t="s">
        <v>769</v>
      </c>
      <c r="F6158" t="s">
        <v>1538</v>
      </c>
    </row>
    <row r="6159" spans="1:6" x14ac:dyDescent="0.25">
      <c r="A6159" t="s">
        <v>9</v>
      </c>
      <c r="B6159" t="s">
        <v>11</v>
      </c>
      <c r="C6159" t="s">
        <v>95</v>
      </c>
      <c r="D6159" t="s">
        <v>336</v>
      </c>
      <c r="E6159" t="s">
        <v>663</v>
      </c>
      <c r="F6159" t="s">
        <v>1614</v>
      </c>
    </row>
    <row r="6160" spans="1:6" x14ac:dyDescent="0.25">
      <c r="A6160" t="s">
        <v>9</v>
      </c>
      <c r="B6160" t="s">
        <v>11</v>
      </c>
      <c r="C6160" t="s">
        <v>63</v>
      </c>
      <c r="D6160" t="s">
        <v>344</v>
      </c>
      <c r="E6160" t="s">
        <v>671</v>
      </c>
      <c r="F6160" t="s">
        <v>1071</v>
      </c>
    </row>
    <row r="6161" spans="1:6" x14ac:dyDescent="0.25">
      <c r="A6161" t="s">
        <v>9</v>
      </c>
      <c r="B6161" t="s">
        <v>11</v>
      </c>
      <c r="C6161" t="s">
        <v>56</v>
      </c>
      <c r="D6161" t="s">
        <v>187</v>
      </c>
      <c r="E6161" t="s">
        <v>561</v>
      </c>
      <c r="F6161" t="s">
        <v>1797</v>
      </c>
    </row>
    <row r="6162" spans="1:6" x14ac:dyDescent="0.25">
      <c r="A6162" t="s">
        <v>9</v>
      </c>
      <c r="B6162" t="s">
        <v>11</v>
      </c>
      <c r="C6162" t="s">
        <v>22</v>
      </c>
      <c r="D6162" t="s">
        <v>397</v>
      </c>
      <c r="E6162" t="s">
        <v>721</v>
      </c>
      <c r="F6162" t="s">
        <v>2110</v>
      </c>
    </row>
    <row r="6163" spans="1:6" x14ac:dyDescent="0.25">
      <c r="A6163" t="s">
        <v>9</v>
      </c>
      <c r="B6163" t="s">
        <v>11</v>
      </c>
      <c r="C6163" t="s">
        <v>57</v>
      </c>
      <c r="D6163" t="s">
        <v>348</v>
      </c>
      <c r="E6163" t="s">
        <v>675</v>
      </c>
      <c r="F6163" t="s">
        <v>1253</v>
      </c>
    </row>
    <row r="6164" spans="1:6" x14ac:dyDescent="0.25">
      <c r="A6164" t="s">
        <v>9</v>
      </c>
      <c r="B6164" t="s">
        <v>11</v>
      </c>
      <c r="C6164" t="s">
        <v>55</v>
      </c>
      <c r="D6164" t="s">
        <v>359</v>
      </c>
      <c r="E6164" t="s">
        <v>686</v>
      </c>
      <c r="F6164" t="s">
        <v>1011</v>
      </c>
    </row>
    <row r="6165" spans="1:6" x14ac:dyDescent="0.25">
      <c r="A6165" t="s">
        <v>9</v>
      </c>
      <c r="B6165" t="s">
        <v>11</v>
      </c>
      <c r="C6165" t="s">
        <v>39</v>
      </c>
      <c r="D6165" t="s">
        <v>161</v>
      </c>
      <c r="E6165" t="s">
        <v>538</v>
      </c>
      <c r="F6165" t="s">
        <v>1012</v>
      </c>
    </row>
    <row r="6166" spans="1:6" x14ac:dyDescent="0.25">
      <c r="A6166" t="s">
        <v>9</v>
      </c>
      <c r="B6166" t="s">
        <v>11</v>
      </c>
      <c r="C6166" t="s">
        <v>53</v>
      </c>
      <c r="D6166" t="s">
        <v>445</v>
      </c>
      <c r="E6166" t="s">
        <v>763</v>
      </c>
      <c r="F6166" t="s">
        <v>1259</v>
      </c>
    </row>
    <row r="6167" spans="1:6" x14ac:dyDescent="0.25">
      <c r="A6167" t="s">
        <v>9</v>
      </c>
      <c r="B6167" t="s">
        <v>11</v>
      </c>
      <c r="C6167" t="s">
        <v>24</v>
      </c>
      <c r="D6167" t="s">
        <v>364</v>
      </c>
      <c r="E6167" t="s">
        <v>690</v>
      </c>
      <c r="F6167" t="s">
        <v>1259</v>
      </c>
    </row>
    <row r="6168" spans="1:6" x14ac:dyDescent="0.25">
      <c r="A6168" t="s">
        <v>9</v>
      </c>
      <c r="B6168" t="s">
        <v>11</v>
      </c>
      <c r="C6168" t="s">
        <v>126</v>
      </c>
      <c r="D6168" t="s">
        <v>447</v>
      </c>
      <c r="E6168" t="s">
        <v>765</v>
      </c>
      <c r="F6168" t="s">
        <v>922</v>
      </c>
    </row>
    <row r="6169" spans="1:6" x14ac:dyDescent="0.25">
      <c r="A6169" t="s">
        <v>9</v>
      </c>
      <c r="B6169" t="s">
        <v>11</v>
      </c>
      <c r="C6169" t="s">
        <v>41</v>
      </c>
      <c r="D6169" t="s">
        <v>293</v>
      </c>
      <c r="E6169" t="s">
        <v>626</v>
      </c>
      <c r="F6169" t="s">
        <v>1799</v>
      </c>
    </row>
    <row r="6170" spans="1:6" x14ac:dyDescent="0.25">
      <c r="A6170" t="s">
        <v>9</v>
      </c>
      <c r="B6170" t="s">
        <v>11</v>
      </c>
      <c r="C6170" t="s">
        <v>30</v>
      </c>
      <c r="D6170" t="s">
        <v>403</v>
      </c>
      <c r="E6170" t="s">
        <v>726</v>
      </c>
      <c r="F6170" t="s">
        <v>1371</v>
      </c>
    </row>
    <row r="6171" spans="1:6" x14ac:dyDescent="0.25">
      <c r="A6171" t="s">
        <v>9</v>
      </c>
      <c r="B6171" t="s">
        <v>11</v>
      </c>
      <c r="C6171" t="s">
        <v>56</v>
      </c>
      <c r="D6171" t="s">
        <v>346</v>
      </c>
      <c r="E6171" t="s">
        <v>673</v>
      </c>
      <c r="F6171" t="s">
        <v>1371</v>
      </c>
    </row>
    <row r="6172" spans="1:6" x14ac:dyDescent="0.25">
      <c r="A6172" t="s">
        <v>9</v>
      </c>
      <c r="B6172" t="s">
        <v>11</v>
      </c>
      <c r="C6172" t="s">
        <v>115</v>
      </c>
      <c r="D6172" t="s">
        <v>407</v>
      </c>
      <c r="E6172" t="s">
        <v>730</v>
      </c>
      <c r="F6172" t="s">
        <v>1316</v>
      </c>
    </row>
    <row r="6173" spans="1:6" x14ac:dyDescent="0.25">
      <c r="A6173" t="s">
        <v>9</v>
      </c>
      <c r="B6173" t="s">
        <v>11</v>
      </c>
      <c r="C6173" t="s">
        <v>22</v>
      </c>
      <c r="D6173" t="s">
        <v>471</v>
      </c>
      <c r="E6173" t="s">
        <v>789</v>
      </c>
      <c r="F6173" t="s">
        <v>1916</v>
      </c>
    </row>
    <row r="6174" spans="1:6" x14ac:dyDescent="0.25">
      <c r="A6174" t="s">
        <v>9</v>
      </c>
      <c r="B6174" t="s">
        <v>11</v>
      </c>
      <c r="C6174" t="s">
        <v>30</v>
      </c>
      <c r="D6174" t="s">
        <v>349</v>
      </c>
      <c r="E6174" t="s">
        <v>676</v>
      </c>
      <c r="F6174" t="s">
        <v>1141</v>
      </c>
    </row>
    <row r="6175" spans="1:6" x14ac:dyDescent="0.25">
      <c r="A6175" t="s">
        <v>9</v>
      </c>
      <c r="B6175" t="s">
        <v>11</v>
      </c>
      <c r="C6175" t="s">
        <v>50</v>
      </c>
      <c r="D6175" t="s">
        <v>460</v>
      </c>
      <c r="E6175" t="s">
        <v>778</v>
      </c>
      <c r="F6175" t="s">
        <v>1080</v>
      </c>
    </row>
    <row r="6176" spans="1:6" x14ac:dyDescent="0.25">
      <c r="A6176" t="s">
        <v>9</v>
      </c>
      <c r="B6176" t="s">
        <v>11</v>
      </c>
      <c r="C6176" t="s">
        <v>45</v>
      </c>
      <c r="D6176" t="s">
        <v>378</v>
      </c>
      <c r="E6176" t="s">
        <v>704</v>
      </c>
      <c r="F6176" t="s">
        <v>1704</v>
      </c>
    </row>
    <row r="6177" spans="1:6" x14ac:dyDescent="0.25">
      <c r="A6177" t="s">
        <v>9</v>
      </c>
      <c r="B6177" t="s">
        <v>11</v>
      </c>
      <c r="C6177" t="s">
        <v>85</v>
      </c>
      <c r="D6177" t="s">
        <v>351</v>
      </c>
      <c r="E6177" t="s">
        <v>678</v>
      </c>
      <c r="F6177" t="s">
        <v>1082</v>
      </c>
    </row>
    <row r="6178" spans="1:6" x14ac:dyDescent="0.25">
      <c r="A6178" t="s">
        <v>9</v>
      </c>
      <c r="B6178" t="s">
        <v>11</v>
      </c>
      <c r="C6178" t="s">
        <v>93</v>
      </c>
      <c r="D6178" t="s">
        <v>464</v>
      </c>
      <c r="E6178" t="s">
        <v>782</v>
      </c>
      <c r="F6178" t="s">
        <v>1662</v>
      </c>
    </row>
    <row r="6179" spans="1:6" x14ac:dyDescent="0.25">
      <c r="A6179" t="s">
        <v>9</v>
      </c>
      <c r="B6179" t="s">
        <v>11</v>
      </c>
      <c r="C6179" t="s">
        <v>86</v>
      </c>
      <c r="D6179" t="s">
        <v>490</v>
      </c>
      <c r="E6179" t="s">
        <v>807</v>
      </c>
      <c r="F6179" t="s">
        <v>868</v>
      </c>
    </row>
    <row r="6180" spans="1:6" x14ac:dyDescent="0.25">
      <c r="A6180" t="s">
        <v>9</v>
      </c>
      <c r="B6180" t="s">
        <v>11</v>
      </c>
      <c r="C6180" t="s">
        <v>95</v>
      </c>
      <c r="D6180" t="s">
        <v>400</v>
      </c>
      <c r="E6180" t="s">
        <v>723</v>
      </c>
      <c r="F6180" t="s">
        <v>1083</v>
      </c>
    </row>
    <row r="6181" spans="1:6" x14ac:dyDescent="0.25">
      <c r="A6181" t="s">
        <v>9</v>
      </c>
      <c r="B6181" t="s">
        <v>11</v>
      </c>
      <c r="C6181" t="s">
        <v>59</v>
      </c>
      <c r="D6181" t="s">
        <v>384</v>
      </c>
      <c r="E6181" t="s">
        <v>709</v>
      </c>
      <c r="F6181" t="s">
        <v>1144</v>
      </c>
    </row>
    <row r="6182" spans="1:6" x14ac:dyDescent="0.25">
      <c r="A6182" t="s">
        <v>9</v>
      </c>
      <c r="B6182" t="s">
        <v>11</v>
      </c>
      <c r="C6182" t="s">
        <v>22</v>
      </c>
      <c r="D6182" t="s">
        <v>436</v>
      </c>
      <c r="E6182" t="s">
        <v>755</v>
      </c>
      <c r="F6182" t="s">
        <v>1373</v>
      </c>
    </row>
    <row r="6183" spans="1:6" x14ac:dyDescent="0.25">
      <c r="A6183" t="s">
        <v>9</v>
      </c>
      <c r="B6183" t="s">
        <v>11</v>
      </c>
      <c r="C6183" t="s">
        <v>62</v>
      </c>
      <c r="D6183" t="s">
        <v>213</v>
      </c>
      <c r="E6183" t="s">
        <v>582</v>
      </c>
      <c r="F6183" t="s">
        <v>870</v>
      </c>
    </row>
    <row r="6184" spans="1:6" x14ac:dyDescent="0.25">
      <c r="A6184" t="s">
        <v>9</v>
      </c>
      <c r="B6184" t="s">
        <v>11</v>
      </c>
      <c r="C6184" t="s">
        <v>31</v>
      </c>
      <c r="D6184" t="s">
        <v>448</v>
      </c>
      <c r="E6184" t="s">
        <v>766</v>
      </c>
      <c r="F6184" t="s">
        <v>1146</v>
      </c>
    </row>
    <row r="6185" spans="1:6" x14ac:dyDescent="0.25">
      <c r="A6185" t="s">
        <v>9</v>
      </c>
      <c r="B6185" t="s">
        <v>11</v>
      </c>
      <c r="C6185" t="s">
        <v>108</v>
      </c>
      <c r="D6185" t="s">
        <v>377</v>
      </c>
      <c r="E6185" t="s">
        <v>703</v>
      </c>
      <c r="F6185" t="s">
        <v>1021</v>
      </c>
    </row>
    <row r="6186" spans="1:6" x14ac:dyDescent="0.25">
      <c r="A6186" t="s">
        <v>9</v>
      </c>
      <c r="B6186" t="s">
        <v>11</v>
      </c>
      <c r="C6186" t="s">
        <v>33</v>
      </c>
      <c r="D6186" t="s">
        <v>153</v>
      </c>
      <c r="E6186" t="s">
        <v>530</v>
      </c>
      <c r="F6186" t="s">
        <v>1022</v>
      </c>
    </row>
    <row r="6187" spans="1:6" x14ac:dyDescent="0.25">
      <c r="A6187" t="s">
        <v>9</v>
      </c>
      <c r="B6187" t="s">
        <v>11</v>
      </c>
      <c r="C6187" t="s">
        <v>28</v>
      </c>
      <c r="D6187" t="s">
        <v>429</v>
      </c>
      <c r="E6187" t="s">
        <v>748</v>
      </c>
      <c r="F6187" t="s">
        <v>2042</v>
      </c>
    </row>
    <row r="6188" spans="1:6" x14ac:dyDescent="0.25">
      <c r="A6188" t="s">
        <v>9</v>
      </c>
      <c r="B6188" t="s">
        <v>11</v>
      </c>
      <c r="C6188" t="s">
        <v>121</v>
      </c>
      <c r="D6188" t="s">
        <v>431</v>
      </c>
      <c r="E6188" t="s">
        <v>750</v>
      </c>
      <c r="F6188" t="s">
        <v>1318</v>
      </c>
    </row>
    <row r="6189" spans="1:6" x14ac:dyDescent="0.25">
      <c r="A6189" t="s">
        <v>9</v>
      </c>
      <c r="B6189" t="s">
        <v>11</v>
      </c>
      <c r="C6189" t="s">
        <v>105</v>
      </c>
      <c r="D6189" t="s">
        <v>368</v>
      </c>
      <c r="E6189" t="s">
        <v>694</v>
      </c>
      <c r="F6189" t="s">
        <v>1436</v>
      </c>
    </row>
    <row r="6190" spans="1:6" x14ac:dyDescent="0.25">
      <c r="A6190" t="s">
        <v>9</v>
      </c>
      <c r="B6190" t="s">
        <v>11</v>
      </c>
      <c r="C6190" t="s">
        <v>45</v>
      </c>
      <c r="D6190" t="s">
        <v>379</v>
      </c>
      <c r="E6190" t="s">
        <v>705</v>
      </c>
      <c r="F6190" t="s">
        <v>873</v>
      </c>
    </row>
    <row r="6191" spans="1:6" x14ac:dyDescent="0.25">
      <c r="A6191" t="s">
        <v>9</v>
      </c>
      <c r="B6191" t="s">
        <v>11</v>
      </c>
      <c r="C6191" t="s">
        <v>62</v>
      </c>
      <c r="D6191" t="s">
        <v>212</v>
      </c>
      <c r="E6191" t="s">
        <v>581</v>
      </c>
      <c r="F6191" t="s">
        <v>1147</v>
      </c>
    </row>
    <row r="6192" spans="1:6" x14ac:dyDescent="0.25">
      <c r="A6192" t="s">
        <v>9</v>
      </c>
      <c r="B6192" t="s">
        <v>11</v>
      </c>
      <c r="C6192" t="s">
        <v>105</v>
      </c>
      <c r="D6192" t="s">
        <v>418</v>
      </c>
      <c r="E6192" t="s">
        <v>739</v>
      </c>
      <c r="F6192" t="s">
        <v>1319</v>
      </c>
    </row>
    <row r="6193" spans="1:6" x14ac:dyDescent="0.25">
      <c r="A6193" t="s">
        <v>9</v>
      </c>
      <c r="B6193" t="s">
        <v>11</v>
      </c>
      <c r="C6193" t="s">
        <v>55</v>
      </c>
      <c r="D6193" t="s">
        <v>308</v>
      </c>
      <c r="E6193" t="s">
        <v>640</v>
      </c>
      <c r="F6193" t="s">
        <v>1026</v>
      </c>
    </row>
    <row r="6194" spans="1:6" x14ac:dyDescent="0.25">
      <c r="A6194" t="s">
        <v>9</v>
      </c>
      <c r="B6194" t="s">
        <v>11</v>
      </c>
      <c r="C6194" t="s">
        <v>32</v>
      </c>
      <c r="D6194" t="s">
        <v>150</v>
      </c>
      <c r="E6194" t="s">
        <v>527</v>
      </c>
      <c r="F6194" t="s">
        <v>1149</v>
      </c>
    </row>
    <row r="6195" spans="1:6" x14ac:dyDescent="0.25">
      <c r="A6195" t="s">
        <v>9</v>
      </c>
      <c r="B6195" t="s">
        <v>11</v>
      </c>
      <c r="C6195" t="s">
        <v>60</v>
      </c>
      <c r="D6195" t="s">
        <v>337</v>
      </c>
      <c r="E6195" t="s">
        <v>664</v>
      </c>
      <c r="F6195" t="s">
        <v>1092</v>
      </c>
    </row>
    <row r="6196" spans="1:6" x14ac:dyDescent="0.25">
      <c r="A6196" t="s">
        <v>9</v>
      </c>
      <c r="B6196" t="s">
        <v>11</v>
      </c>
      <c r="C6196" t="s">
        <v>95</v>
      </c>
      <c r="D6196" t="s">
        <v>475</v>
      </c>
      <c r="E6196" t="s">
        <v>793</v>
      </c>
      <c r="F6196" t="s">
        <v>974</v>
      </c>
    </row>
    <row r="6197" spans="1:6" x14ac:dyDescent="0.25">
      <c r="A6197" t="s">
        <v>9</v>
      </c>
      <c r="B6197" t="s">
        <v>11</v>
      </c>
      <c r="C6197" t="s">
        <v>50</v>
      </c>
      <c r="D6197" t="s">
        <v>479</v>
      </c>
      <c r="E6197" t="s">
        <v>797</v>
      </c>
      <c r="F6197" t="s">
        <v>975</v>
      </c>
    </row>
    <row r="6198" spans="1:6" x14ac:dyDescent="0.25">
      <c r="A6198" t="s">
        <v>9</v>
      </c>
      <c r="B6198" t="s">
        <v>11</v>
      </c>
      <c r="C6198" t="s">
        <v>59</v>
      </c>
      <c r="D6198" t="s">
        <v>473</v>
      </c>
      <c r="E6198" t="s">
        <v>791</v>
      </c>
      <c r="F6198" t="s">
        <v>1028</v>
      </c>
    </row>
    <row r="6199" spans="1:6" x14ac:dyDescent="0.25">
      <c r="A6199" t="s">
        <v>9</v>
      </c>
      <c r="B6199" t="s">
        <v>11</v>
      </c>
      <c r="C6199" t="s">
        <v>33</v>
      </c>
      <c r="D6199" t="s">
        <v>405</v>
      </c>
      <c r="E6199" t="s">
        <v>728</v>
      </c>
      <c r="F6199" t="s">
        <v>1215</v>
      </c>
    </row>
    <row r="6200" spans="1:6" x14ac:dyDescent="0.25">
      <c r="A6200" t="s">
        <v>9</v>
      </c>
      <c r="B6200" t="s">
        <v>11</v>
      </c>
      <c r="C6200" t="s">
        <v>22</v>
      </c>
      <c r="D6200" t="s">
        <v>354</v>
      </c>
      <c r="E6200" t="s">
        <v>681</v>
      </c>
      <c r="F6200" t="s">
        <v>1152</v>
      </c>
    </row>
    <row r="6201" spans="1:6" x14ac:dyDescent="0.25">
      <c r="A6201" t="s">
        <v>9</v>
      </c>
      <c r="B6201" t="s">
        <v>11</v>
      </c>
      <c r="C6201" t="s">
        <v>47</v>
      </c>
      <c r="D6201" t="s">
        <v>467</v>
      </c>
      <c r="E6201" t="s">
        <v>785</v>
      </c>
      <c r="F6201" t="s">
        <v>1152</v>
      </c>
    </row>
    <row r="6202" spans="1:6" x14ac:dyDescent="0.25">
      <c r="A6202" t="s">
        <v>9</v>
      </c>
      <c r="B6202" t="s">
        <v>11</v>
      </c>
      <c r="C6202" t="s">
        <v>45</v>
      </c>
      <c r="D6202" t="s">
        <v>170</v>
      </c>
      <c r="E6202" t="s">
        <v>546</v>
      </c>
      <c r="F6202" t="s">
        <v>1320</v>
      </c>
    </row>
    <row r="6203" spans="1:6" x14ac:dyDescent="0.25">
      <c r="A6203" t="s">
        <v>9</v>
      </c>
      <c r="B6203" t="s">
        <v>11</v>
      </c>
      <c r="C6203" t="s">
        <v>125</v>
      </c>
      <c r="D6203" t="s">
        <v>442</v>
      </c>
      <c r="E6203" t="s">
        <v>761</v>
      </c>
      <c r="F6203" t="s">
        <v>886</v>
      </c>
    </row>
    <row r="6204" spans="1:6" x14ac:dyDescent="0.25">
      <c r="A6204" t="s">
        <v>9</v>
      </c>
      <c r="B6204" t="s">
        <v>11</v>
      </c>
      <c r="C6204" t="s">
        <v>37</v>
      </c>
      <c r="D6204" t="s">
        <v>406</v>
      </c>
      <c r="E6204" t="s">
        <v>729</v>
      </c>
      <c r="F6204" t="s">
        <v>1030</v>
      </c>
    </row>
    <row r="6205" spans="1:6" x14ac:dyDescent="0.25">
      <c r="A6205" t="s">
        <v>9</v>
      </c>
      <c r="B6205" t="s">
        <v>11</v>
      </c>
      <c r="C6205" t="s">
        <v>76</v>
      </c>
      <c r="D6205" t="s">
        <v>430</v>
      </c>
      <c r="E6205" t="s">
        <v>749</v>
      </c>
      <c r="F6205" t="s">
        <v>887</v>
      </c>
    </row>
    <row r="6206" spans="1:6" x14ac:dyDescent="0.25">
      <c r="A6206" t="s">
        <v>9</v>
      </c>
      <c r="B6206" t="s">
        <v>11</v>
      </c>
      <c r="C6206" t="s">
        <v>63</v>
      </c>
      <c r="D6206" t="s">
        <v>443</v>
      </c>
      <c r="E6206" t="s">
        <v>753</v>
      </c>
      <c r="F6206" t="s">
        <v>1663</v>
      </c>
    </row>
    <row r="6207" spans="1:6" x14ac:dyDescent="0.25">
      <c r="A6207" t="s">
        <v>9</v>
      </c>
      <c r="B6207" t="s">
        <v>11</v>
      </c>
      <c r="C6207" t="s">
        <v>22</v>
      </c>
      <c r="D6207" t="s">
        <v>189</v>
      </c>
      <c r="E6207" t="s">
        <v>563</v>
      </c>
      <c r="F6207" t="s">
        <v>1095</v>
      </c>
    </row>
    <row r="6208" spans="1:6" x14ac:dyDescent="0.25">
      <c r="A6208" t="s">
        <v>9</v>
      </c>
      <c r="B6208" t="s">
        <v>11</v>
      </c>
      <c r="C6208" t="s">
        <v>55</v>
      </c>
      <c r="D6208" t="s">
        <v>453</v>
      </c>
      <c r="E6208" t="s">
        <v>771</v>
      </c>
      <c r="F6208" t="s">
        <v>1153</v>
      </c>
    </row>
    <row r="6209" spans="1:6" x14ac:dyDescent="0.25">
      <c r="A6209" t="s">
        <v>9</v>
      </c>
      <c r="B6209" t="s">
        <v>11</v>
      </c>
      <c r="C6209" t="s">
        <v>131</v>
      </c>
      <c r="D6209" t="s">
        <v>489</v>
      </c>
      <c r="E6209" t="s">
        <v>672</v>
      </c>
      <c r="F6209" t="s">
        <v>1032</v>
      </c>
    </row>
    <row r="6210" spans="1:6" x14ac:dyDescent="0.25">
      <c r="A6210" t="s">
        <v>9</v>
      </c>
      <c r="B6210" t="s">
        <v>11</v>
      </c>
      <c r="C6210" t="s">
        <v>55</v>
      </c>
      <c r="D6210" t="s">
        <v>186</v>
      </c>
      <c r="E6210" t="s">
        <v>560</v>
      </c>
      <c r="F6210" t="s">
        <v>890</v>
      </c>
    </row>
    <row r="6211" spans="1:6" x14ac:dyDescent="0.25">
      <c r="A6211" t="s">
        <v>9</v>
      </c>
      <c r="B6211" t="s">
        <v>11</v>
      </c>
      <c r="C6211" t="s">
        <v>99</v>
      </c>
      <c r="D6211" t="s">
        <v>446</v>
      </c>
      <c r="E6211" t="s">
        <v>764</v>
      </c>
      <c r="F6211" t="s">
        <v>891</v>
      </c>
    </row>
    <row r="6212" spans="1:6" x14ac:dyDescent="0.25">
      <c r="A6212" t="s">
        <v>9</v>
      </c>
      <c r="B6212" t="s">
        <v>11</v>
      </c>
      <c r="C6212" t="s">
        <v>37</v>
      </c>
      <c r="D6212" t="s">
        <v>270</v>
      </c>
      <c r="E6212" t="s">
        <v>607</v>
      </c>
      <c r="F6212" t="s">
        <v>891</v>
      </c>
    </row>
    <row r="6213" spans="1:6" x14ac:dyDescent="0.25">
      <c r="A6213" t="s">
        <v>9</v>
      </c>
      <c r="B6213" t="s">
        <v>11</v>
      </c>
      <c r="C6213" t="s">
        <v>94</v>
      </c>
      <c r="D6213" t="s">
        <v>314</v>
      </c>
      <c r="E6213" t="s">
        <v>645</v>
      </c>
      <c r="F6213" t="s">
        <v>1036</v>
      </c>
    </row>
    <row r="6214" spans="1:6" x14ac:dyDescent="0.25">
      <c r="A6214" t="s">
        <v>9</v>
      </c>
      <c r="B6214" t="s">
        <v>11</v>
      </c>
      <c r="C6214" t="s">
        <v>107</v>
      </c>
      <c r="D6214" t="s">
        <v>376</v>
      </c>
      <c r="E6214" t="s">
        <v>702</v>
      </c>
      <c r="F6214" t="s">
        <v>1271</v>
      </c>
    </row>
    <row r="6215" spans="1:6" x14ac:dyDescent="0.25">
      <c r="A6215" t="s">
        <v>9</v>
      </c>
      <c r="B6215" t="s">
        <v>11</v>
      </c>
      <c r="C6215" t="s">
        <v>67</v>
      </c>
      <c r="D6215" t="s">
        <v>301</v>
      </c>
      <c r="E6215" t="s">
        <v>634</v>
      </c>
      <c r="F6215" t="s">
        <v>895</v>
      </c>
    </row>
    <row r="6216" spans="1:6" x14ac:dyDescent="0.25">
      <c r="A6216" t="s">
        <v>9</v>
      </c>
      <c r="B6216" t="s">
        <v>11</v>
      </c>
      <c r="C6216" t="s">
        <v>39</v>
      </c>
      <c r="D6216" t="s">
        <v>411</v>
      </c>
      <c r="E6216" t="s">
        <v>734</v>
      </c>
      <c r="F6216" t="s">
        <v>895</v>
      </c>
    </row>
    <row r="6217" spans="1:6" x14ac:dyDescent="0.25">
      <c r="A6217" t="s">
        <v>9</v>
      </c>
      <c r="B6217" t="s">
        <v>11</v>
      </c>
      <c r="C6217" t="s">
        <v>101</v>
      </c>
      <c r="D6217" t="s">
        <v>493</v>
      </c>
      <c r="E6217" t="s">
        <v>809</v>
      </c>
      <c r="F6217" t="s">
        <v>979</v>
      </c>
    </row>
    <row r="6218" spans="1:6" x14ac:dyDescent="0.25">
      <c r="A6218" t="s">
        <v>9</v>
      </c>
      <c r="B6218" t="s">
        <v>11</v>
      </c>
      <c r="C6218" t="s">
        <v>59</v>
      </c>
      <c r="D6218" t="s">
        <v>285</v>
      </c>
      <c r="E6218" t="s">
        <v>619</v>
      </c>
      <c r="F6218" t="s">
        <v>980</v>
      </c>
    </row>
    <row r="6219" spans="1:6" x14ac:dyDescent="0.25">
      <c r="A6219" t="s">
        <v>9</v>
      </c>
      <c r="B6219" t="s">
        <v>11</v>
      </c>
      <c r="C6219" t="s">
        <v>63</v>
      </c>
      <c r="D6219" t="s">
        <v>214</v>
      </c>
      <c r="E6219" t="s">
        <v>583</v>
      </c>
      <c r="F6219" t="s">
        <v>897</v>
      </c>
    </row>
    <row r="6220" spans="1:6" x14ac:dyDescent="0.25">
      <c r="A6220" t="s">
        <v>9</v>
      </c>
      <c r="B6220" t="s">
        <v>11</v>
      </c>
      <c r="C6220" t="s">
        <v>33</v>
      </c>
      <c r="D6220" t="s">
        <v>286</v>
      </c>
      <c r="E6220" t="s">
        <v>620</v>
      </c>
      <c r="F6220" t="s">
        <v>898</v>
      </c>
    </row>
    <row r="6221" spans="1:6" x14ac:dyDescent="0.25">
      <c r="A6221" t="s">
        <v>9</v>
      </c>
      <c r="B6221" t="s">
        <v>11</v>
      </c>
      <c r="C6221" t="s">
        <v>114</v>
      </c>
      <c r="D6221" t="s">
        <v>404</v>
      </c>
      <c r="E6221" t="s">
        <v>727</v>
      </c>
      <c r="F6221" t="s">
        <v>1037</v>
      </c>
    </row>
    <row r="6222" spans="1:6" x14ac:dyDescent="0.25">
      <c r="A6222" t="s">
        <v>9</v>
      </c>
      <c r="B6222" t="s">
        <v>11</v>
      </c>
      <c r="C6222" t="s">
        <v>28</v>
      </c>
      <c r="D6222" t="s">
        <v>382</v>
      </c>
      <c r="E6222" t="s">
        <v>707</v>
      </c>
      <c r="F6222" t="s">
        <v>1037</v>
      </c>
    </row>
    <row r="6223" spans="1:6" x14ac:dyDescent="0.25">
      <c r="A6223" t="s">
        <v>9</v>
      </c>
      <c r="B6223" t="s">
        <v>11</v>
      </c>
      <c r="C6223" t="s">
        <v>41</v>
      </c>
      <c r="D6223" t="s">
        <v>164</v>
      </c>
      <c r="E6223" t="s">
        <v>540</v>
      </c>
      <c r="F6223" t="s">
        <v>1037</v>
      </c>
    </row>
    <row r="6224" spans="1:6" x14ac:dyDescent="0.25">
      <c r="A6224" t="s">
        <v>9</v>
      </c>
      <c r="B6224" t="s">
        <v>11</v>
      </c>
      <c r="C6224" t="s">
        <v>39</v>
      </c>
      <c r="D6224" t="s">
        <v>240</v>
      </c>
      <c r="E6224" t="s">
        <v>593</v>
      </c>
      <c r="F6224" t="s">
        <v>21</v>
      </c>
    </row>
    <row r="6225" spans="1:6" x14ac:dyDescent="0.25">
      <c r="A6225" t="s">
        <v>9</v>
      </c>
      <c r="B6225" t="s">
        <v>11</v>
      </c>
      <c r="C6225" t="s">
        <v>120</v>
      </c>
      <c r="D6225" t="s">
        <v>423</v>
      </c>
      <c r="E6225" t="s">
        <v>743</v>
      </c>
      <c r="F6225" t="s">
        <v>901</v>
      </c>
    </row>
    <row r="6226" spans="1:6" x14ac:dyDescent="0.25">
      <c r="A6226" t="s">
        <v>9</v>
      </c>
      <c r="B6226" t="s">
        <v>11</v>
      </c>
      <c r="C6226" t="s">
        <v>116</v>
      </c>
      <c r="D6226" t="s">
        <v>414</v>
      </c>
      <c r="E6226" t="s">
        <v>542</v>
      </c>
      <c r="F6226" t="s">
        <v>901</v>
      </c>
    </row>
    <row r="6227" spans="1:6" x14ac:dyDescent="0.25">
      <c r="A6227" t="s">
        <v>9</v>
      </c>
      <c r="B6227" t="s">
        <v>11</v>
      </c>
      <c r="C6227" t="s">
        <v>37</v>
      </c>
      <c r="D6227" t="s">
        <v>159</v>
      </c>
      <c r="E6227" t="s">
        <v>536</v>
      </c>
      <c r="F6227" t="s">
        <v>904</v>
      </c>
    </row>
    <row r="6228" spans="1:6" x14ac:dyDescent="0.25">
      <c r="A6228" t="s">
        <v>9</v>
      </c>
      <c r="B6228" t="s">
        <v>11</v>
      </c>
      <c r="C6228" t="s">
        <v>38</v>
      </c>
      <c r="D6228" t="s">
        <v>188</v>
      </c>
      <c r="E6228" t="s">
        <v>562</v>
      </c>
      <c r="F6228" t="s">
        <v>904</v>
      </c>
    </row>
    <row r="6229" spans="1:6" x14ac:dyDescent="0.25">
      <c r="A6229" t="s">
        <v>9</v>
      </c>
      <c r="B6229" t="s">
        <v>11</v>
      </c>
      <c r="C6229" t="s">
        <v>86</v>
      </c>
      <c r="D6229" t="s">
        <v>287</v>
      </c>
      <c r="E6229" t="s">
        <v>621</v>
      </c>
      <c r="F6229" t="s">
        <v>905</v>
      </c>
    </row>
    <row r="6230" spans="1:6" x14ac:dyDescent="0.25">
      <c r="A6230" t="s">
        <v>9</v>
      </c>
      <c r="B6230" t="s">
        <v>11</v>
      </c>
      <c r="C6230" t="s">
        <v>117</v>
      </c>
      <c r="D6230" t="s">
        <v>412</v>
      </c>
      <c r="E6230" t="s">
        <v>735</v>
      </c>
      <c r="F6230" t="s">
        <v>905</v>
      </c>
    </row>
    <row r="6231" spans="1:6" x14ac:dyDescent="0.25">
      <c r="A6231" t="s">
        <v>9</v>
      </c>
      <c r="B6231" t="s">
        <v>11</v>
      </c>
      <c r="C6231" t="s">
        <v>118</v>
      </c>
      <c r="D6231" t="s">
        <v>416</v>
      </c>
      <c r="E6231" t="s">
        <v>737</v>
      </c>
      <c r="F6231" t="s">
        <v>905</v>
      </c>
    </row>
    <row r="6232" spans="1:6" x14ac:dyDescent="0.25">
      <c r="A6232" t="s">
        <v>9</v>
      </c>
      <c r="B6232" t="s">
        <v>11</v>
      </c>
      <c r="C6232" t="s">
        <v>132</v>
      </c>
      <c r="D6232" t="s">
        <v>494</v>
      </c>
      <c r="E6232" t="s">
        <v>810</v>
      </c>
      <c r="F6232" t="s">
        <v>905</v>
      </c>
    </row>
    <row r="6233" spans="1:6" x14ac:dyDescent="0.25">
      <c r="A6233" t="s">
        <v>9</v>
      </c>
      <c r="B6233" t="s">
        <v>11</v>
      </c>
      <c r="C6233" t="s">
        <v>50</v>
      </c>
      <c r="D6233" t="s">
        <v>325</v>
      </c>
      <c r="E6233" t="s">
        <v>654</v>
      </c>
      <c r="F6233" t="s">
        <v>905</v>
      </c>
    </row>
    <row r="6234" spans="1:6" x14ac:dyDescent="0.25">
      <c r="A6234" t="s">
        <v>9</v>
      </c>
      <c r="B6234" t="s">
        <v>11</v>
      </c>
      <c r="C6234" t="s">
        <v>94</v>
      </c>
      <c r="D6234" t="s">
        <v>483</v>
      </c>
      <c r="E6234" t="s">
        <v>801</v>
      </c>
      <c r="F6234" t="s">
        <v>905</v>
      </c>
    </row>
    <row r="6235" spans="1:6" x14ac:dyDescent="0.25">
      <c r="A6235" t="s">
        <v>9</v>
      </c>
      <c r="B6235" t="s">
        <v>11</v>
      </c>
      <c r="C6235" t="s">
        <v>133</v>
      </c>
      <c r="D6235" t="s">
        <v>495</v>
      </c>
      <c r="E6235" t="s">
        <v>811</v>
      </c>
      <c r="F6235" t="s">
        <v>905</v>
      </c>
    </row>
    <row r="6236" spans="1:6" x14ac:dyDescent="0.25">
      <c r="A6236" t="s">
        <v>9</v>
      </c>
      <c r="B6236" t="s">
        <v>11</v>
      </c>
      <c r="C6236" t="s">
        <v>122</v>
      </c>
      <c r="D6236" t="s">
        <v>437</v>
      </c>
      <c r="E6236" t="s">
        <v>756</v>
      </c>
      <c r="F6236" t="s">
        <v>906</v>
      </c>
    </row>
    <row r="6237" spans="1:6" x14ac:dyDescent="0.25">
      <c r="A6237" t="s">
        <v>9</v>
      </c>
      <c r="B6237" t="s">
        <v>12</v>
      </c>
      <c r="C6237" t="s">
        <v>83</v>
      </c>
      <c r="D6237" t="s">
        <v>322</v>
      </c>
      <c r="E6237" t="s">
        <v>651</v>
      </c>
      <c r="F6237" t="s">
        <v>3125</v>
      </c>
    </row>
    <row r="6238" spans="1:6" x14ac:dyDescent="0.25">
      <c r="A6238" t="s">
        <v>9</v>
      </c>
      <c r="B6238" t="s">
        <v>12</v>
      </c>
      <c r="C6238" t="s">
        <v>27</v>
      </c>
      <c r="D6238" t="s">
        <v>385</v>
      </c>
      <c r="E6238" t="s">
        <v>710</v>
      </c>
      <c r="F6238" t="s">
        <v>3126</v>
      </c>
    </row>
    <row r="6239" spans="1:6" x14ac:dyDescent="0.25">
      <c r="A6239" t="s">
        <v>9</v>
      </c>
      <c r="B6239" t="s">
        <v>12</v>
      </c>
      <c r="C6239" t="s">
        <v>27</v>
      </c>
      <c r="D6239" t="s">
        <v>386</v>
      </c>
      <c r="E6239" t="s">
        <v>711</v>
      </c>
      <c r="F6239" t="s">
        <v>3127</v>
      </c>
    </row>
    <row r="6240" spans="1:6" x14ac:dyDescent="0.25">
      <c r="A6240" t="s">
        <v>9</v>
      </c>
      <c r="B6240" t="s">
        <v>12</v>
      </c>
      <c r="C6240" t="s">
        <v>27</v>
      </c>
      <c r="D6240" t="s">
        <v>393</v>
      </c>
      <c r="E6240" t="s">
        <v>717</v>
      </c>
      <c r="F6240" t="s">
        <v>3128</v>
      </c>
    </row>
    <row r="6241" spans="1:6" x14ac:dyDescent="0.25">
      <c r="A6241" t="s">
        <v>9</v>
      </c>
      <c r="B6241" t="s">
        <v>12</v>
      </c>
      <c r="C6241" t="s">
        <v>27</v>
      </c>
      <c r="D6241" t="s">
        <v>357</v>
      </c>
      <c r="E6241" t="s">
        <v>684</v>
      </c>
      <c r="F6241" t="s">
        <v>3129</v>
      </c>
    </row>
    <row r="6242" spans="1:6" x14ac:dyDescent="0.25">
      <c r="A6242" t="s">
        <v>9</v>
      </c>
      <c r="B6242" t="s">
        <v>12</v>
      </c>
      <c r="C6242" t="s">
        <v>29</v>
      </c>
      <c r="D6242" t="s">
        <v>290</v>
      </c>
      <c r="E6242" t="s">
        <v>623</v>
      </c>
      <c r="F6242" t="s">
        <v>3130</v>
      </c>
    </row>
    <row r="6243" spans="1:6" x14ac:dyDescent="0.25">
      <c r="A6243" t="s">
        <v>9</v>
      </c>
      <c r="B6243" t="s">
        <v>12</v>
      </c>
      <c r="C6243" t="s">
        <v>83</v>
      </c>
      <c r="D6243" t="s">
        <v>281</v>
      </c>
      <c r="E6243" t="s">
        <v>615</v>
      </c>
      <c r="F6243" t="s">
        <v>3131</v>
      </c>
    </row>
    <row r="6244" spans="1:6" x14ac:dyDescent="0.25">
      <c r="A6244" t="s">
        <v>9</v>
      </c>
      <c r="B6244" t="s">
        <v>12</v>
      </c>
      <c r="C6244" t="s">
        <v>27</v>
      </c>
      <c r="D6244" t="s">
        <v>291</v>
      </c>
      <c r="E6244" t="s">
        <v>624</v>
      </c>
      <c r="F6244" t="s">
        <v>3132</v>
      </c>
    </row>
    <row r="6245" spans="1:6" x14ac:dyDescent="0.25">
      <c r="A6245" t="s">
        <v>9</v>
      </c>
      <c r="B6245" t="s">
        <v>12</v>
      </c>
      <c r="C6245" t="s">
        <v>41</v>
      </c>
      <c r="D6245" t="s">
        <v>333</v>
      </c>
      <c r="E6245" t="s">
        <v>660</v>
      </c>
      <c r="F6245" t="s">
        <v>3133</v>
      </c>
    </row>
    <row r="6246" spans="1:6" x14ac:dyDescent="0.25">
      <c r="A6246" t="s">
        <v>9</v>
      </c>
      <c r="B6246" t="s">
        <v>12</v>
      </c>
      <c r="C6246" t="s">
        <v>27</v>
      </c>
      <c r="D6246" t="s">
        <v>152</v>
      </c>
      <c r="E6246" t="s">
        <v>529</v>
      </c>
      <c r="F6246" t="s">
        <v>3134</v>
      </c>
    </row>
    <row r="6247" spans="1:6" x14ac:dyDescent="0.25">
      <c r="A6247" t="s">
        <v>9</v>
      </c>
      <c r="B6247" t="s">
        <v>12</v>
      </c>
      <c r="C6247" t="s">
        <v>42</v>
      </c>
      <c r="D6247" t="s">
        <v>472</v>
      </c>
      <c r="E6247" t="s">
        <v>790</v>
      </c>
      <c r="F6247" t="s">
        <v>3135</v>
      </c>
    </row>
    <row r="6248" spans="1:6" x14ac:dyDescent="0.25">
      <c r="A6248" t="s">
        <v>9</v>
      </c>
      <c r="B6248" t="s">
        <v>12</v>
      </c>
      <c r="C6248" t="s">
        <v>34</v>
      </c>
      <c r="D6248" t="s">
        <v>435</v>
      </c>
      <c r="E6248" t="s">
        <v>754</v>
      </c>
      <c r="F6248" t="s">
        <v>3136</v>
      </c>
    </row>
    <row r="6249" spans="1:6" x14ac:dyDescent="0.25">
      <c r="A6249" t="s">
        <v>9</v>
      </c>
      <c r="B6249" t="s">
        <v>12</v>
      </c>
      <c r="C6249" t="s">
        <v>27</v>
      </c>
      <c r="D6249" t="s">
        <v>156</v>
      </c>
      <c r="E6249" t="s">
        <v>533</v>
      </c>
      <c r="F6249" t="s">
        <v>3137</v>
      </c>
    </row>
    <row r="6250" spans="1:6" x14ac:dyDescent="0.25">
      <c r="A6250" t="s">
        <v>9</v>
      </c>
      <c r="B6250" t="s">
        <v>12</v>
      </c>
      <c r="C6250" t="s">
        <v>46</v>
      </c>
      <c r="D6250" t="s">
        <v>172</v>
      </c>
      <c r="E6250" t="s">
        <v>548</v>
      </c>
      <c r="F6250" t="s">
        <v>3138</v>
      </c>
    </row>
    <row r="6251" spans="1:6" x14ac:dyDescent="0.25">
      <c r="A6251" t="s">
        <v>9</v>
      </c>
      <c r="B6251" t="s">
        <v>12</v>
      </c>
      <c r="C6251" t="s">
        <v>81</v>
      </c>
      <c r="D6251" t="s">
        <v>496</v>
      </c>
      <c r="E6251" t="s">
        <v>812</v>
      </c>
      <c r="F6251" t="s">
        <v>3139</v>
      </c>
    </row>
    <row r="6252" spans="1:6" x14ac:dyDescent="0.25">
      <c r="A6252" t="s">
        <v>9</v>
      </c>
      <c r="B6252" t="s">
        <v>12</v>
      </c>
      <c r="C6252" t="s">
        <v>27</v>
      </c>
      <c r="D6252" t="s">
        <v>485</v>
      </c>
      <c r="E6252" t="s">
        <v>803</v>
      </c>
      <c r="F6252" t="s">
        <v>3140</v>
      </c>
    </row>
    <row r="6253" spans="1:6" x14ac:dyDescent="0.25">
      <c r="A6253" t="s">
        <v>9</v>
      </c>
      <c r="B6253" t="s">
        <v>12</v>
      </c>
      <c r="C6253" t="s">
        <v>26</v>
      </c>
      <c r="D6253" t="s">
        <v>469</v>
      </c>
      <c r="E6253" t="s">
        <v>787</v>
      </c>
      <c r="F6253" t="s">
        <v>3141</v>
      </c>
    </row>
    <row r="6254" spans="1:6" x14ac:dyDescent="0.25">
      <c r="A6254" t="s">
        <v>9</v>
      </c>
      <c r="B6254" t="s">
        <v>12</v>
      </c>
      <c r="C6254" t="s">
        <v>81</v>
      </c>
      <c r="D6254" t="s">
        <v>476</v>
      </c>
      <c r="E6254" t="s">
        <v>794</v>
      </c>
      <c r="F6254" t="s">
        <v>3142</v>
      </c>
    </row>
    <row r="6255" spans="1:6" x14ac:dyDescent="0.25">
      <c r="A6255" t="s">
        <v>9</v>
      </c>
      <c r="B6255" t="s">
        <v>12</v>
      </c>
      <c r="C6255" t="s">
        <v>128</v>
      </c>
      <c r="D6255" t="s">
        <v>484</v>
      </c>
      <c r="E6255" t="s">
        <v>802</v>
      </c>
      <c r="F6255" t="s">
        <v>3143</v>
      </c>
    </row>
    <row r="6256" spans="1:6" x14ac:dyDescent="0.25">
      <c r="A6256" t="s">
        <v>9</v>
      </c>
      <c r="B6256" t="s">
        <v>12</v>
      </c>
      <c r="C6256" t="s">
        <v>81</v>
      </c>
      <c r="D6256" t="s">
        <v>458</v>
      </c>
      <c r="E6256" t="s">
        <v>776</v>
      </c>
      <c r="F6256" t="s">
        <v>3144</v>
      </c>
    </row>
    <row r="6257" spans="1:6" x14ac:dyDescent="0.25">
      <c r="A6257" t="s">
        <v>9</v>
      </c>
      <c r="B6257" t="s">
        <v>12</v>
      </c>
      <c r="C6257" t="s">
        <v>27</v>
      </c>
      <c r="D6257" t="s">
        <v>454</v>
      </c>
      <c r="E6257" t="s">
        <v>772</v>
      </c>
      <c r="F6257" t="s">
        <v>3145</v>
      </c>
    </row>
    <row r="6258" spans="1:6" x14ac:dyDescent="0.25">
      <c r="A6258" t="s">
        <v>9</v>
      </c>
      <c r="B6258" t="s">
        <v>12</v>
      </c>
      <c r="C6258" t="s">
        <v>106</v>
      </c>
      <c r="D6258" t="s">
        <v>372</v>
      </c>
      <c r="E6258" t="s">
        <v>698</v>
      </c>
      <c r="F6258" t="s">
        <v>2197</v>
      </c>
    </row>
    <row r="6259" spans="1:6" x14ac:dyDescent="0.25">
      <c r="A6259" t="s">
        <v>9</v>
      </c>
      <c r="B6259" t="s">
        <v>12</v>
      </c>
      <c r="C6259" t="s">
        <v>27</v>
      </c>
      <c r="D6259" t="s">
        <v>427</v>
      </c>
      <c r="E6259" t="s">
        <v>746</v>
      </c>
      <c r="F6259" t="s">
        <v>3146</v>
      </c>
    </row>
    <row r="6260" spans="1:6" x14ac:dyDescent="0.25">
      <c r="A6260" t="s">
        <v>9</v>
      </c>
      <c r="B6260" t="s">
        <v>12</v>
      </c>
      <c r="C6260" t="s">
        <v>31</v>
      </c>
      <c r="D6260" t="s">
        <v>313</v>
      </c>
      <c r="E6260" t="s">
        <v>533</v>
      </c>
      <c r="F6260" t="s">
        <v>3147</v>
      </c>
    </row>
    <row r="6261" spans="1:6" x14ac:dyDescent="0.25">
      <c r="A6261" t="s">
        <v>9</v>
      </c>
      <c r="B6261" t="s">
        <v>12</v>
      </c>
      <c r="C6261" t="s">
        <v>50</v>
      </c>
      <c r="D6261" t="s">
        <v>381</v>
      </c>
      <c r="E6261" t="s">
        <v>706</v>
      </c>
      <c r="F6261" t="s">
        <v>3148</v>
      </c>
    </row>
    <row r="6262" spans="1:6" x14ac:dyDescent="0.25">
      <c r="A6262" t="s">
        <v>9</v>
      </c>
      <c r="B6262" t="s">
        <v>12</v>
      </c>
      <c r="C6262" t="s">
        <v>23</v>
      </c>
      <c r="D6262" t="s">
        <v>304</v>
      </c>
      <c r="E6262" t="s">
        <v>637</v>
      </c>
      <c r="F6262" t="s">
        <v>3149</v>
      </c>
    </row>
    <row r="6263" spans="1:6" x14ac:dyDescent="0.25">
      <c r="A6263" t="s">
        <v>9</v>
      </c>
      <c r="B6263" t="s">
        <v>12</v>
      </c>
      <c r="C6263" t="s">
        <v>29</v>
      </c>
      <c r="D6263" t="s">
        <v>497</v>
      </c>
      <c r="E6263" t="s">
        <v>813</v>
      </c>
      <c r="F6263" t="s">
        <v>3150</v>
      </c>
    </row>
    <row r="6264" spans="1:6" x14ac:dyDescent="0.25">
      <c r="A6264" t="s">
        <v>9</v>
      </c>
      <c r="B6264" t="s">
        <v>12</v>
      </c>
      <c r="C6264" t="s">
        <v>93</v>
      </c>
      <c r="D6264" t="s">
        <v>374</v>
      </c>
      <c r="E6264" t="s">
        <v>700</v>
      </c>
      <c r="F6264" t="s">
        <v>3151</v>
      </c>
    </row>
    <row r="6265" spans="1:6" x14ac:dyDescent="0.25">
      <c r="A6265" t="s">
        <v>9</v>
      </c>
      <c r="B6265" t="s">
        <v>12</v>
      </c>
      <c r="C6265" t="s">
        <v>23</v>
      </c>
      <c r="D6265" t="s">
        <v>441</v>
      </c>
      <c r="E6265" t="s">
        <v>760</v>
      </c>
      <c r="F6265" t="s">
        <v>3152</v>
      </c>
    </row>
    <row r="6266" spans="1:6" x14ac:dyDescent="0.25">
      <c r="A6266" t="s">
        <v>9</v>
      </c>
      <c r="B6266" t="s">
        <v>12</v>
      </c>
      <c r="C6266" t="s">
        <v>61</v>
      </c>
      <c r="D6266" t="s">
        <v>334</v>
      </c>
      <c r="E6266" t="s">
        <v>661</v>
      </c>
      <c r="F6266" t="s">
        <v>3153</v>
      </c>
    </row>
    <row r="6267" spans="1:6" x14ac:dyDescent="0.25">
      <c r="A6267" t="s">
        <v>9</v>
      </c>
      <c r="B6267" t="s">
        <v>12</v>
      </c>
      <c r="C6267" t="s">
        <v>24</v>
      </c>
      <c r="D6267" t="s">
        <v>362</v>
      </c>
      <c r="E6267" t="s">
        <v>689</v>
      </c>
      <c r="F6267" t="s">
        <v>3154</v>
      </c>
    </row>
    <row r="6268" spans="1:6" x14ac:dyDescent="0.25">
      <c r="A6268" t="s">
        <v>9</v>
      </c>
      <c r="B6268" t="s">
        <v>12</v>
      </c>
      <c r="C6268" t="s">
        <v>84</v>
      </c>
      <c r="D6268" t="s">
        <v>284</v>
      </c>
      <c r="E6268" t="s">
        <v>618</v>
      </c>
      <c r="F6268" t="s">
        <v>3155</v>
      </c>
    </row>
    <row r="6269" spans="1:6" x14ac:dyDescent="0.25">
      <c r="A6269" t="s">
        <v>9</v>
      </c>
      <c r="B6269" t="s">
        <v>12</v>
      </c>
      <c r="C6269" t="s">
        <v>35</v>
      </c>
      <c r="D6269" t="s">
        <v>303</v>
      </c>
      <c r="E6269" t="s">
        <v>636</v>
      </c>
      <c r="F6269" t="s">
        <v>3156</v>
      </c>
    </row>
    <row r="6270" spans="1:6" x14ac:dyDescent="0.25">
      <c r="A6270" t="s">
        <v>9</v>
      </c>
      <c r="B6270" t="s">
        <v>12</v>
      </c>
      <c r="C6270" t="s">
        <v>27</v>
      </c>
      <c r="D6270" t="s">
        <v>143</v>
      </c>
      <c r="E6270" t="s">
        <v>521</v>
      </c>
      <c r="F6270" t="s">
        <v>3157</v>
      </c>
    </row>
    <row r="6271" spans="1:6" x14ac:dyDescent="0.25">
      <c r="A6271" t="s">
        <v>9</v>
      </c>
      <c r="B6271" t="s">
        <v>12</v>
      </c>
      <c r="C6271" t="s">
        <v>38</v>
      </c>
      <c r="D6271" t="s">
        <v>174</v>
      </c>
      <c r="E6271" t="s">
        <v>550</v>
      </c>
      <c r="F6271" t="s">
        <v>2209</v>
      </c>
    </row>
    <row r="6272" spans="1:6" x14ac:dyDescent="0.25">
      <c r="A6272" t="s">
        <v>9</v>
      </c>
      <c r="B6272" t="s">
        <v>12</v>
      </c>
      <c r="C6272" t="s">
        <v>47</v>
      </c>
      <c r="D6272" t="s">
        <v>173</v>
      </c>
      <c r="E6272" t="s">
        <v>549</v>
      </c>
      <c r="F6272" t="s">
        <v>3158</v>
      </c>
    </row>
    <row r="6273" spans="1:6" x14ac:dyDescent="0.25">
      <c r="A6273" t="s">
        <v>9</v>
      </c>
      <c r="B6273" t="s">
        <v>12</v>
      </c>
      <c r="C6273" t="s">
        <v>51</v>
      </c>
      <c r="D6273" t="s">
        <v>181</v>
      </c>
      <c r="E6273" t="s">
        <v>556</v>
      </c>
      <c r="F6273" t="s">
        <v>3159</v>
      </c>
    </row>
    <row r="6274" spans="1:6" x14ac:dyDescent="0.25">
      <c r="A6274" t="s">
        <v>9</v>
      </c>
      <c r="B6274" t="s">
        <v>12</v>
      </c>
      <c r="C6274" t="s">
        <v>45</v>
      </c>
      <c r="D6274" t="s">
        <v>390</v>
      </c>
      <c r="E6274" t="s">
        <v>714</v>
      </c>
      <c r="F6274" t="s">
        <v>3160</v>
      </c>
    </row>
    <row r="6275" spans="1:6" x14ac:dyDescent="0.25">
      <c r="A6275" t="s">
        <v>9</v>
      </c>
      <c r="B6275" t="s">
        <v>12</v>
      </c>
      <c r="C6275" t="s">
        <v>113</v>
      </c>
      <c r="D6275" t="s">
        <v>402</v>
      </c>
      <c r="E6275" t="s">
        <v>725</v>
      </c>
      <c r="F6275" t="s">
        <v>3161</v>
      </c>
    </row>
    <row r="6276" spans="1:6" x14ac:dyDescent="0.25">
      <c r="A6276" t="s">
        <v>9</v>
      </c>
      <c r="B6276" t="s">
        <v>12</v>
      </c>
      <c r="C6276" t="s">
        <v>57</v>
      </c>
      <c r="D6276" t="s">
        <v>324</v>
      </c>
      <c r="E6276" t="s">
        <v>653</v>
      </c>
      <c r="F6276" t="s">
        <v>3162</v>
      </c>
    </row>
    <row r="6277" spans="1:6" x14ac:dyDescent="0.25">
      <c r="A6277" t="s">
        <v>9</v>
      </c>
      <c r="B6277" t="s">
        <v>12</v>
      </c>
      <c r="C6277" t="s">
        <v>35</v>
      </c>
      <c r="D6277" t="s">
        <v>366</v>
      </c>
      <c r="E6277" t="s">
        <v>692</v>
      </c>
      <c r="F6277" t="s">
        <v>3163</v>
      </c>
    </row>
    <row r="6278" spans="1:6" x14ac:dyDescent="0.25">
      <c r="A6278" t="s">
        <v>9</v>
      </c>
      <c r="B6278" t="s">
        <v>12</v>
      </c>
      <c r="C6278" t="s">
        <v>129</v>
      </c>
      <c r="D6278" t="s">
        <v>486</v>
      </c>
      <c r="E6278" t="s">
        <v>804</v>
      </c>
      <c r="F6278" t="s">
        <v>2348</v>
      </c>
    </row>
    <row r="6279" spans="1:6" x14ac:dyDescent="0.25">
      <c r="A6279" t="s">
        <v>9</v>
      </c>
      <c r="B6279" t="s">
        <v>12</v>
      </c>
      <c r="C6279" t="s">
        <v>84</v>
      </c>
      <c r="D6279" t="s">
        <v>482</v>
      </c>
      <c r="E6279" t="s">
        <v>800</v>
      </c>
      <c r="F6279" t="s">
        <v>2147</v>
      </c>
    </row>
    <row r="6280" spans="1:6" x14ac:dyDescent="0.25">
      <c r="A6280" t="s">
        <v>9</v>
      </c>
      <c r="B6280" t="s">
        <v>12</v>
      </c>
      <c r="C6280" t="s">
        <v>106</v>
      </c>
      <c r="D6280" t="s">
        <v>492</v>
      </c>
      <c r="E6280" t="s">
        <v>808</v>
      </c>
      <c r="F6280" t="s">
        <v>1104</v>
      </c>
    </row>
    <row r="6281" spans="1:6" x14ac:dyDescent="0.25">
      <c r="A6281" t="s">
        <v>9</v>
      </c>
      <c r="B6281" t="s">
        <v>12</v>
      </c>
      <c r="C6281" t="s">
        <v>93</v>
      </c>
      <c r="D6281" t="s">
        <v>312</v>
      </c>
      <c r="E6281" t="s">
        <v>644</v>
      </c>
      <c r="F6281" t="s">
        <v>3164</v>
      </c>
    </row>
    <row r="6282" spans="1:6" x14ac:dyDescent="0.25">
      <c r="A6282" t="s">
        <v>9</v>
      </c>
      <c r="B6282" t="s">
        <v>12</v>
      </c>
      <c r="C6282" t="s">
        <v>130</v>
      </c>
      <c r="D6282" t="s">
        <v>488</v>
      </c>
      <c r="E6282" t="s">
        <v>806</v>
      </c>
      <c r="F6282" t="s">
        <v>3165</v>
      </c>
    </row>
    <row r="6283" spans="1:6" x14ac:dyDescent="0.25">
      <c r="A6283" t="s">
        <v>9</v>
      </c>
      <c r="B6283" t="s">
        <v>12</v>
      </c>
      <c r="C6283" t="s">
        <v>25</v>
      </c>
      <c r="D6283" t="s">
        <v>342</v>
      </c>
      <c r="E6283" t="s">
        <v>669</v>
      </c>
      <c r="F6283" t="s">
        <v>2754</v>
      </c>
    </row>
    <row r="6284" spans="1:6" x14ac:dyDescent="0.25">
      <c r="A6284" t="s">
        <v>9</v>
      </c>
      <c r="B6284" t="s">
        <v>12</v>
      </c>
      <c r="C6284" t="s">
        <v>50</v>
      </c>
      <c r="D6284" t="s">
        <v>244</v>
      </c>
      <c r="E6284" t="s">
        <v>596</v>
      </c>
      <c r="F6284" t="s">
        <v>3166</v>
      </c>
    </row>
    <row r="6285" spans="1:6" x14ac:dyDescent="0.25">
      <c r="A6285" t="s">
        <v>9</v>
      </c>
      <c r="B6285" t="s">
        <v>12</v>
      </c>
      <c r="C6285" t="s">
        <v>33</v>
      </c>
      <c r="D6285" t="s">
        <v>474</v>
      </c>
      <c r="E6285" t="s">
        <v>792</v>
      </c>
      <c r="F6285" t="s">
        <v>3167</v>
      </c>
    </row>
    <row r="6286" spans="1:6" x14ac:dyDescent="0.25">
      <c r="A6286" t="s">
        <v>9</v>
      </c>
      <c r="B6286" t="s">
        <v>12</v>
      </c>
      <c r="C6286" t="s">
        <v>24</v>
      </c>
      <c r="D6286" t="s">
        <v>327</v>
      </c>
      <c r="E6286" t="s">
        <v>656</v>
      </c>
      <c r="F6286" t="s">
        <v>1400</v>
      </c>
    </row>
    <row r="6287" spans="1:6" x14ac:dyDescent="0.25">
      <c r="A6287" t="s">
        <v>9</v>
      </c>
      <c r="B6287" t="s">
        <v>12</v>
      </c>
      <c r="C6287" t="s">
        <v>101</v>
      </c>
      <c r="D6287" t="s">
        <v>432</v>
      </c>
      <c r="E6287" t="s">
        <v>751</v>
      </c>
      <c r="F6287" t="s">
        <v>2088</v>
      </c>
    </row>
    <row r="6288" spans="1:6" x14ac:dyDescent="0.25">
      <c r="A6288" t="s">
        <v>9</v>
      </c>
      <c r="B6288" t="s">
        <v>12</v>
      </c>
      <c r="C6288" t="s">
        <v>39</v>
      </c>
      <c r="D6288" t="s">
        <v>456</v>
      </c>
      <c r="E6288" t="s">
        <v>774</v>
      </c>
      <c r="F6288" t="s">
        <v>1111</v>
      </c>
    </row>
    <row r="6289" spans="1:6" x14ac:dyDescent="0.25">
      <c r="A6289" t="s">
        <v>9</v>
      </c>
      <c r="B6289" t="s">
        <v>12</v>
      </c>
      <c r="C6289" t="s">
        <v>28</v>
      </c>
      <c r="D6289" t="s">
        <v>491</v>
      </c>
      <c r="E6289" t="s">
        <v>655</v>
      </c>
      <c r="F6289" t="s">
        <v>1290</v>
      </c>
    </row>
    <row r="6290" spans="1:6" x14ac:dyDescent="0.25">
      <c r="A6290" t="s">
        <v>9</v>
      </c>
      <c r="B6290" t="s">
        <v>12</v>
      </c>
      <c r="C6290" t="s">
        <v>31</v>
      </c>
      <c r="D6290" t="s">
        <v>478</v>
      </c>
      <c r="E6290" t="s">
        <v>796</v>
      </c>
      <c r="F6290" t="s">
        <v>3168</v>
      </c>
    </row>
    <row r="6291" spans="1:6" x14ac:dyDescent="0.25">
      <c r="A6291" t="s">
        <v>9</v>
      </c>
      <c r="B6291" t="s">
        <v>12</v>
      </c>
      <c r="C6291" t="s">
        <v>57</v>
      </c>
      <c r="D6291" t="s">
        <v>275</v>
      </c>
      <c r="E6291" t="s">
        <v>611</v>
      </c>
      <c r="F6291" t="s">
        <v>3169</v>
      </c>
    </row>
    <row r="6292" spans="1:6" x14ac:dyDescent="0.25">
      <c r="A6292" t="s">
        <v>9</v>
      </c>
      <c r="B6292" t="s">
        <v>12</v>
      </c>
      <c r="C6292" t="s">
        <v>113</v>
      </c>
      <c r="D6292" t="s">
        <v>449</v>
      </c>
      <c r="E6292" t="s">
        <v>767</v>
      </c>
      <c r="F6292" t="s">
        <v>3170</v>
      </c>
    </row>
    <row r="6293" spans="1:6" x14ac:dyDescent="0.25">
      <c r="A6293" t="s">
        <v>9</v>
      </c>
      <c r="B6293" t="s">
        <v>12</v>
      </c>
      <c r="C6293" t="s">
        <v>30</v>
      </c>
      <c r="D6293" t="s">
        <v>403</v>
      </c>
      <c r="E6293" t="s">
        <v>726</v>
      </c>
      <c r="F6293" t="s">
        <v>3171</v>
      </c>
    </row>
    <row r="6294" spans="1:6" x14ac:dyDescent="0.25">
      <c r="A6294" t="s">
        <v>9</v>
      </c>
      <c r="B6294" t="s">
        <v>12</v>
      </c>
      <c r="C6294" t="s">
        <v>26</v>
      </c>
      <c r="D6294" t="s">
        <v>457</v>
      </c>
      <c r="E6294" t="s">
        <v>775</v>
      </c>
      <c r="F6294" t="s">
        <v>3172</v>
      </c>
    </row>
    <row r="6295" spans="1:6" x14ac:dyDescent="0.25">
      <c r="A6295" t="s">
        <v>9</v>
      </c>
      <c r="B6295" t="s">
        <v>12</v>
      </c>
      <c r="C6295" t="s">
        <v>134</v>
      </c>
      <c r="D6295" t="s">
        <v>498</v>
      </c>
      <c r="E6295" t="s">
        <v>814</v>
      </c>
      <c r="F6295" t="s">
        <v>3173</v>
      </c>
    </row>
    <row r="6296" spans="1:6" x14ac:dyDescent="0.25">
      <c r="A6296" t="s">
        <v>9</v>
      </c>
      <c r="B6296" t="s">
        <v>12</v>
      </c>
      <c r="C6296" t="s">
        <v>24</v>
      </c>
      <c r="D6296" t="s">
        <v>140</v>
      </c>
      <c r="E6296" t="s">
        <v>518</v>
      </c>
      <c r="F6296" t="s">
        <v>2307</v>
      </c>
    </row>
    <row r="6297" spans="1:6" x14ac:dyDescent="0.25">
      <c r="A6297" t="s">
        <v>9</v>
      </c>
      <c r="B6297" t="s">
        <v>12</v>
      </c>
      <c r="C6297" t="s">
        <v>57</v>
      </c>
      <c r="D6297" t="s">
        <v>340</v>
      </c>
      <c r="E6297" t="s">
        <v>667</v>
      </c>
      <c r="F6297" t="s">
        <v>3174</v>
      </c>
    </row>
    <row r="6298" spans="1:6" x14ac:dyDescent="0.25">
      <c r="A6298" t="s">
        <v>9</v>
      </c>
      <c r="B6298" t="s">
        <v>12</v>
      </c>
      <c r="C6298" t="s">
        <v>101</v>
      </c>
      <c r="D6298" t="s">
        <v>343</v>
      </c>
      <c r="E6298" t="s">
        <v>670</v>
      </c>
      <c r="F6298" t="s">
        <v>3175</v>
      </c>
    </row>
    <row r="6299" spans="1:6" x14ac:dyDescent="0.25">
      <c r="A6299" t="s">
        <v>9</v>
      </c>
      <c r="B6299" t="s">
        <v>12</v>
      </c>
      <c r="C6299" t="s">
        <v>22</v>
      </c>
      <c r="D6299" t="s">
        <v>138</v>
      </c>
      <c r="E6299" t="s">
        <v>516</v>
      </c>
      <c r="F6299" t="s">
        <v>2686</v>
      </c>
    </row>
    <row r="6300" spans="1:6" x14ac:dyDescent="0.25">
      <c r="A6300" t="s">
        <v>9</v>
      </c>
      <c r="B6300" t="s">
        <v>12</v>
      </c>
      <c r="C6300" t="s">
        <v>84</v>
      </c>
      <c r="D6300" t="s">
        <v>360</v>
      </c>
      <c r="E6300" t="s">
        <v>687</v>
      </c>
      <c r="F6300" t="s">
        <v>3054</v>
      </c>
    </row>
    <row r="6301" spans="1:6" x14ac:dyDescent="0.25">
      <c r="A6301" t="s">
        <v>9</v>
      </c>
      <c r="B6301" t="s">
        <v>12</v>
      </c>
      <c r="C6301" t="s">
        <v>51</v>
      </c>
      <c r="D6301" t="s">
        <v>439</v>
      </c>
      <c r="E6301" t="s">
        <v>758</v>
      </c>
      <c r="F6301" t="s">
        <v>2922</v>
      </c>
    </row>
    <row r="6302" spans="1:6" x14ac:dyDescent="0.25">
      <c r="A6302" t="s">
        <v>9</v>
      </c>
      <c r="B6302" t="s">
        <v>12</v>
      </c>
      <c r="C6302" t="s">
        <v>34</v>
      </c>
      <c r="D6302" t="s">
        <v>487</v>
      </c>
      <c r="E6302" t="s">
        <v>805</v>
      </c>
      <c r="F6302" t="s">
        <v>3176</v>
      </c>
    </row>
    <row r="6303" spans="1:6" x14ac:dyDescent="0.25">
      <c r="A6303" t="s">
        <v>9</v>
      </c>
      <c r="B6303" t="s">
        <v>12</v>
      </c>
      <c r="C6303" t="s">
        <v>81</v>
      </c>
      <c r="D6303" t="s">
        <v>274</v>
      </c>
      <c r="E6303" t="s">
        <v>610</v>
      </c>
      <c r="F6303" t="s">
        <v>1296</v>
      </c>
    </row>
    <row r="6304" spans="1:6" x14ac:dyDescent="0.25">
      <c r="A6304" t="s">
        <v>9</v>
      </c>
      <c r="B6304" t="s">
        <v>12</v>
      </c>
      <c r="C6304" t="s">
        <v>28</v>
      </c>
      <c r="D6304" t="s">
        <v>450</v>
      </c>
      <c r="E6304" t="s">
        <v>768</v>
      </c>
      <c r="F6304" t="s">
        <v>2023</v>
      </c>
    </row>
    <row r="6305" spans="1:6" x14ac:dyDescent="0.25">
      <c r="A6305" t="s">
        <v>9</v>
      </c>
      <c r="B6305" t="s">
        <v>12</v>
      </c>
      <c r="C6305" t="s">
        <v>22</v>
      </c>
      <c r="D6305" t="s">
        <v>444</v>
      </c>
      <c r="E6305" t="s">
        <v>762</v>
      </c>
      <c r="F6305" t="s">
        <v>846</v>
      </c>
    </row>
    <row r="6306" spans="1:6" x14ac:dyDescent="0.25">
      <c r="A6306" t="s">
        <v>9</v>
      </c>
      <c r="B6306" t="s">
        <v>12</v>
      </c>
      <c r="C6306" t="s">
        <v>124</v>
      </c>
      <c r="D6306" t="s">
        <v>440</v>
      </c>
      <c r="E6306" t="s">
        <v>759</v>
      </c>
      <c r="F6306" t="s">
        <v>1692</v>
      </c>
    </row>
    <row r="6307" spans="1:6" x14ac:dyDescent="0.25">
      <c r="A6307" t="s">
        <v>9</v>
      </c>
      <c r="B6307" t="s">
        <v>12</v>
      </c>
      <c r="C6307" t="s">
        <v>35</v>
      </c>
      <c r="D6307" t="s">
        <v>470</v>
      </c>
      <c r="E6307" t="s">
        <v>788</v>
      </c>
      <c r="F6307" t="s">
        <v>3177</v>
      </c>
    </row>
    <row r="6308" spans="1:6" x14ac:dyDescent="0.25">
      <c r="A6308" t="s">
        <v>9</v>
      </c>
      <c r="B6308" t="s">
        <v>12</v>
      </c>
      <c r="C6308" t="s">
        <v>51</v>
      </c>
      <c r="D6308" t="s">
        <v>300</v>
      </c>
      <c r="E6308" t="s">
        <v>633</v>
      </c>
      <c r="F6308" t="s">
        <v>3178</v>
      </c>
    </row>
    <row r="6309" spans="1:6" x14ac:dyDescent="0.25">
      <c r="A6309" t="s">
        <v>9</v>
      </c>
      <c r="B6309" t="s">
        <v>12</v>
      </c>
      <c r="C6309" t="s">
        <v>85</v>
      </c>
      <c r="D6309" t="s">
        <v>283</v>
      </c>
      <c r="E6309" t="s">
        <v>617</v>
      </c>
      <c r="F6309" t="s">
        <v>2026</v>
      </c>
    </row>
    <row r="6310" spans="1:6" x14ac:dyDescent="0.25">
      <c r="A6310" t="s">
        <v>9</v>
      </c>
      <c r="B6310" t="s">
        <v>12</v>
      </c>
      <c r="C6310" t="s">
        <v>93</v>
      </c>
      <c r="D6310" t="s">
        <v>464</v>
      </c>
      <c r="E6310" t="s">
        <v>782</v>
      </c>
      <c r="F6310" t="s">
        <v>2690</v>
      </c>
    </row>
    <row r="6311" spans="1:6" x14ac:dyDescent="0.25">
      <c r="A6311" t="s">
        <v>9</v>
      </c>
      <c r="B6311" t="s">
        <v>12</v>
      </c>
      <c r="C6311" t="s">
        <v>95</v>
      </c>
      <c r="D6311" t="s">
        <v>400</v>
      </c>
      <c r="E6311" t="s">
        <v>723</v>
      </c>
      <c r="F6311" t="s">
        <v>3179</v>
      </c>
    </row>
    <row r="6312" spans="1:6" x14ac:dyDescent="0.25">
      <c r="A6312" t="s">
        <v>9</v>
      </c>
      <c r="B6312" t="s">
        <v>12</v>
      </c>
      <c r="C6312" t="s">
        <v>63</v>
      </c>
      <c r="D6312" t="s">
        <v>344</v>
      </c>
      <c r="E6312" t="s">
        <v>671</v>
      </c>
      <c r="F6312" t="s">
        <v>3180</v>
      </c>
    </row>
    <row r="6313" spans="1:6" x14ac:dyDescent="0.25">
      <c r="A6313" t="s">
        <v>9</v>
      </c>
      <c r="B6313" t="s">
        <v>12</v>
      </c>
      <c r="C6313" t="s">
        <v>43</v>
      </c>
      <c r="D6313" t="s">
        <v>434</v>
      </c>
      <c r="E6313" t="s">
        <v>753</v>
      </c>
      <c r="F6313" t="s">
        <v>1649</v>
      </c>
    </row>
    <row r="6314" spans="1:6" x14ac:dyDescent="0.25">
      <c r="A6314" t="s">
        <v>9</v>
      </c>
      <c r="B6314" t="s">
        <v>12</v>
      </c>
      <c r="C6314" t="s">
        <v>30</v>
      </c>
      <c r="D6314" t="s">
        <v>349</v>
      </c>
      <c r="E6314" t="s">
        <v>676</v>
      </c>
      <c r="F6314" t="s">
        <v>1351</v>
      </c>
    </row>
    <row r="6315" spans="1:6" x14ac:dyDescent="0.25">
      <c r="A6315" t="s">
        <v>9</v>
      </c>
      <c r="B6315" t="s">
        <v>12</v>
      </c>
      <c r="C6315" t="s">
        <v>26</v>
      </c>
      <c r="D6315" t="s">
        <v>142</v>
      </c>
      <c r="E6315" t="s">
        <v>520</v>
      </c>
      <c r="F6315" t="s">
        <v>1299</v>
      </c>
    </row>
    <row r="6316" spans="1:6" x14ac:dyDescent="0.25">
      <c r="A6316" t="s">
        <v>9</v>
      </c>
      <c r="B6316" t="s">
        <v>12</v>
      </c>
      <c r="C6316" t="s">
        <v>43</v>
      </c>
      <c r="D6316" t="s">
        <v>396</v>
      </c>
      <c r="E6316" t="s">
        <v>720</v>
      </c>
      <c r="F6316" t="s">
        <v>3181</v>
      </c>
    </row>
    <row r="6317" spans="1:6" x14ac:dyDescent="0.25">
      <c r="A6317" t="s">
        <v>9</v>
      </c>
      <c r="B6317" t="s">
        <v>12</v>
      </c>
      <c r="C6317" t="s">
        <v>34</v>
      </c>
      <c r="D6317" t="s">
        <v>461</v>
      </c>
      <c r="E6317" t="s">
        <v>779</v>
      </c>
      <c r="F6317" t="s">
        <v>2445</v>
      </c>
    </row>
    <row r="6318" spans="1:6" x14ac:dyDescent="0.25">
      <c r="A6318" t="s">
        <v>9</v>
      </c>
      <c r="B6318" t="s">
        <v>12</v>
      </c>
      <c r="C6318" t="s">
        <v>35</v>
      </c>
      <c r="D6318" t="s">
        <v>155</v>
      </c>
      <c r="E6318" t="s">
        <v>532</v>
      </c>
      <c r="F6318" t="s">
        <v>3182</v>
      </c>
    </row>
    <row r="6319" spans="1:6" x14ac:dyDescent="0.25">
      <c r="A6319" t="s">
        <v>9</v>
      </c>
      <c r="B6319" t="s">
        <v>12</v>
      </c>
      <c r="C6319" t="s">
        <v>26</v>
      </c>
      <c r="D6319" t="s">
        <v>369</v>
      </c>
      <c r="E6319" t="s">
        <v>695</v>
      </c>
      <c r="F6319" t="s">
        <v>2372</v>
      </c>
    </row>
    <row r="6320" spans="1:6" x14ac:dyDescent="0.25">
      <c r="A6320" t="s">
        <v>9</v>
      </c>
      <c r="B6320" t="s">
        <v>12</v>
      </c>
      <c r="C6320" t="s">
        <v>26</v>
      </c>
      <c r="D6320" t="s">
        <v>297</v>
      </c>
      <c r="E6320" t="s">
        <v>630</v>
      </c>
      <c r="F6320" t="s">
        <v>1744</v>
      </c>
    </row>
    <row r="6321" spans="1:6" x14ac:dyDescent="0.25">
      <c r="A6321" t="s">
        <v>9</v>
      </c>
      <c r="B6321" t="s">
        <v>12</v>
      </c>
      <c r="C6321" t="s">
        <v>45</v>
      </c>
      <c r="D6321" t="s">
        <v>455</v>
      </c>
      <c r="E6321" t="s">
        <v>773</v>
      </c>
      <c r="F6321" t="s">
        <v>3183</v>
      </c>
    </row>
    <row r="6322" spans="1:6" x14ac:dyDescent="0.25">
      <c r="A6322" t="s">
        <v>9</v>
      </c>
      <c r="B6322" t="s">
        <v>12</v>
      </c>
      <c r="C6322" t="s">
        <v>90</v>
      </c>
      <c r="D6322" t="s">
        <v>305</v>
      </c>
      <c r="E6322" t="s">
        <v>638</v>
      </c>
      <c r="F6322" t="s">
        <v>3184</v>
      </c>
    </row>
    <row r="6323" spans="1:6" x14ac:dyDescent="0.25">
      <c r="A6323" t="s">
        <v>9</v>
      </c>
      <c r="B6323" t="s">
        <v>12</v>
      </c>
      <c r="C6323" t="s">
        <v>27</v>
      </c>
      <c r="D6323" t="s">
        <v>195</v>
      </c>
      <c r="E6323" t="s">
        <v>568</v>
      </c>
      <c r="F6323" t="s">
        <v>2694</v>
      </c>
    </row>
    <row r="6324" spans="1:6" x14ac:dyDescent="0.25">
      <c r="A6324" t="s">
        <v>9</v>
      </c>
      <c r="B6324" t="s">
        <v>12</v>
      </c>
      <c r="C6324" t="s">
        <v>56</v>
      </c>
      <c r="D6324" t="s">
        <v>399</v>
      </c>
      <c r="E6324" t="s">
        <v>722</v>
      </c>
      <c r="F6324" t="s">
        <v>1653</v>
      </c>
    </row>
    <row r="6325" spans="1:6" x14ac:dyDescent="0.25">
      <c r="A6325" t="s">
        <v>9</v>
      </c>
      <c r="B6325" t="s">
        <v>12</v>
      </c>
      <c r="C6325" t="s">
        <v>48</v>
      </c>
      <c r="D6325" t="s">
        <v>176</v>
      </c>
      <c r="E6325" t="s">
        <v>552</v>
      </c>
      <c r="F6325" t="s">
        <v>1562</v>
      </c>
    </row>
    <row r="6326" spans="1:6" x14ac:dyDescent="0.25">
      <c r="A6326" t="s">
        <v>9</v>
      </c>
      <c r="B6326" t="s">
        <v>12</v>
      </c>
      <c r="C6326" t="s">
        <v>29</v>
      </c>
      <c r="D6326" t="s">
        <v>356</v>
      </c>
      <c r="E6326" t="s">
        <v>683</v>
      </c>
      <c r="F6326" t="s">
        <v>3185</v>
      </c>
    </row>
    <row r="6327" spans="1:6" x14ac:dyDescent="0.25">
      <c r="A6327" t="s">
        <v>9</v>
      </c>
      <c r="B6327" t="s">
        <v>12</v>
      </c>
      <c r="C6327" t="s">
        <v>57</v>
      </c>
      <c r="D6327" t="s">
        <v>348</v>
      </c>
      <c r="E6327" t="s">
        <v>675</v>
      </c>
      <c r="F6327" t="s">
        <v>1793</v>
      </c>
    </row>
    <row r="6328" spans="1:6" x14ac:dyDescent="0.25">
      <c r="A6328" t="s">
        <v>9</v>
      </c>
      <c r="B6328" t="s">
        <v>12</v>
      </c>
      <c r="C6328" t="s">
        <v>23</v>
      </c>
      <c r="D6328" t="s">
        <v>139</v>
      </c>
      <c r="E6328" t="s">
        <v>517</v>
      </c>
      <c r="F6328" t="s">
        <v>2536</v>
      </c>
    </row>
    <row r="6329" spans="1:6" x14ac:dyDescent="0.25">
      <c r="A6329" t="s">
        <v>9</v>
      </c>
      <c r="B6329" t="s">
        <v>12</v>
      </c>
      <c r="C6329" t="s">
        <v>75</v>
      </c>
      <c r="D6329" t="s">
        <v>243</v>
      </c>
      <c r="E6329" t="s">
        <v>595</v>
      </c>
      <c r="F6329" t="s">
        <v>2928</v>
      </c>
    </row>
    <row r="6330" spans="1:6" x14ac:dyDescent="0.25">
      <c r="A6330" t="s">
        <v>9</v>
      </c>
      <c r="B6330" t="s">
        <v>12</v>
      </c>
      <c r="C6330" t="s">
        <v>29</v>
      </c>
      <c r="D6330" t="s">
        <v>477</v>
      </c>
      <c r="E6330" t="s">
        <v>795</v>
      </c>
      <c r="F6330" t="s">
        <v>1527</v>
      </c>
    </row>
    <row r="6331" spans="1:6" x14ac:dyDescent="0.25">
      <c r="A6331" t="s">
        <v>9</v>
      </c>
      <c r="B6331" t="s">
        <v>12</v>
      </c>
      <c r="C6331" t="s">
        <v>24</v>
      </c>
      <c r="D6331" t="s">
        <v>168</v>
      </c>
      <c r="E6331" t="s">
        <v>544</v>
      </c>
      <c r="F6331" t="s">
        <v>3186</v>
      </c>
    </row>
    <row r="6332" spans="1:6" x14ac:dyDescent="0.25">
      <c r="A6332" t="s">
        <v>9</v>
      </c>
      <c r="B6332" t="s">
        <v>12</v>
      </c>
      <c r="C6332" t="s">
        <v>63</v>
      </c>
      <c r="D6332" t="s">
        <v>443</v>
      </c>
      <c r="E6332" t="s">
        <v>753</v>
      </c>
      <c r="F6332" t="s">
        <v>1359</v>
      </c>
    </row>
    <row r="6333" spans="1:6" x14ac:dyDescent="0.25">
      <c r="A6333" t="s">
        <v>9</v>
      </c>
      <c r="B6333" t="s">
        <v>12</v>
      </c>
      <c r="C6333" t="s">
        <v>43</v>
      </c>
      <c r="D6333" t="s">
        <v>319</v>
      </c>
      <c r="E6333" t="s">
        <v>622</v>
      </c>
      <c r="F6333" t="s">
        <v>3063</v>
      </c>
    </row>
    <row r="6334" spans="1:6" x14ac:dyDescent="0.25">
      <c r="A6334" t="s">
        <v>9</v>
      </c>
      <c r="B6334" t="s">
        <v>12</v>
      </c>
      <c r="C6334" t="s">
        <v>62</v>
      </c>
      <c r="D6334" t="s">
        <v>213</v>
      </c>
      <c r="E6334" t="s">
        <v>582</v>
      </c>
      <c r="F6334" t="s">
        <v>1654</v>
      </c>
    </row>
    <row r="6335" spans="1:6" x14ac:dyDescent="0.25">
      <c r="A6335" t="s">
        <v>9</v>
      </c>
      <c r="B6335" t="s">
        <v>12</v>
      </c>
      <c r="C6335" t="s">
        <v>99</v>
      </c>
      <c r="D6335" t="s">
        <v>329</v>
      </c>
      <c r="E6335" t="s">
        <v>657</v>
      </c>
      <c r="F6335" t="s">
        <v>1193</v>
      </c>
    </row>
    <row r="6336" spans="1:6" x14ac:dyDescent="0.25">
      <c r="A6336" t="s">
        <v>9</v>
      </c>
      <c r="B6336" t="s">
        <v>12</v>
      </c>
      <c r="C6336" t="s">
        <v>34</v>
      </c>
      <c r="D6336" t="s">
        <v>428</v>
      </c>
      <c r="E6336" t="s">
        <v>747</v>
      </c>
      <c r="F6336" t="s">
        <v>3066</v>
      </c>
    </row>
    <row r="6337" spans="1:6" x14ac:dyDescent="0.25">
      <c r="A6337" t="s">
        <v>9</v>
      </c>
      <c r="B6337" t="s">
        <v>12</v>
      </c>
      <c r="C6337" t="s">
        <v>104</v>
      </c>
      <c r="D6337" t="s">
        <v>358</v>
      </c>
      <c r="E6337" t="s">
        <v>685</v>
      </c>
      <c r="F6337" t="s">
        <v>1420</v>
      </c>
    </row>
    <row r="6338" spans="1:6" x14ac:dyDescent="0.25">
      <c r="A6338" t="s">
        <v>9</v>
      </c>
      <c r="B6338" t="s">
        <v>12</v>
      </c>
      <c r="C6338" t="s">
        <v>22</v>
      </c>
      <c r="D6338" t="s">
        <v>471</v>
      </c>
      <c r="E6338" t="s">
        <v>789</v>
      </c>
      <c r="F6338" t="s">
        <v>955</v>
      </c>
    </row>
    <row r="6339" spans="1:6" x14ac:dyDescent="0.25">
      <c r="A6339" t="s">
        <v>9</v>
      </c>
      <c r="B6339" t="s">
        <v>12</v>
      </c>
      <c r="C6339" t="s">
        <v>29</v>
      </c>
      <c r="D6339" t="s">
        <v>272</v>
      </c>
      <c r="E6339" t="s">
        <v>608</v>
      </c>
      <c r="F6339" t="s">
        <v>853</v>
      </c>
    </row>
    <row r="6340" spans="1:6" x14ac:dyDescent="0.25">
      <c r="A6340" t="s">
        <v>9</v>
      </c>
      <c r="B6340" t="s">
        <v>12</v>
      </c>
      <c r="C6340" t="s">
        <v>47</v>
      </c>
      <c r="D6340" t="s">
        <v>468</v>
      </c>
      <c r="E6340" t="s">
        <v>786</v>
      </c>
      <c r="F6340" t="s">
        <v>1481</v>
      </c>
    </row>
    <row r="6341" spans="1:6" x14ac:dyDescent="0.25">
      <c r="A6341" t="s">
        <v>9</v>
      </c>
      <c r="B6341" t="s">
        <v>12</v>
      </c>
      <c r="C6341" t="s">
        <v>37</v>
      </c>
      <c r="D6341" t="s">
        <v>480</v>
      </c>
      <c r="E6341" t="s">
        <v>798</v>
      </c>
      <c r="F6341" t="s">
        <v>1423</v>
      </c>
    </row>
    <row r="6342" spans="1:6" x14ac:dyDescent="0.25">
      <c r="A6342" t="s">
        <v>9</v>
      </c>
      <c r="B6342" t="s">
        <v>12</v>
      </c>
      <c r="C6342" t="s">
        <v>55</v>
      </c>
      <c r="D6342" t="s">
        <v>347</v>
      </c>
      <c r="E6342" t="s">
        <v>674</v>
      </c>
      <c r="F6342" t="s">
        <v>1534</v>
      </c>
    </row>
    <row r="6343" spans="1:6" x14ac:dyDescent="0.25">
      <c r="A6343" t="s">
        <v>9</v>
      </c>
      <c r="B6343" t="s">
        <v>12</v>
      </c>
      <c r="C6343" t="s">
        <v>99</v>
      </c>
      <c r="D6343" t="s">
        <v>451</v>
      </c>
      <c r="E6343" t="s">
        <v>769</v>
      </c>
      <c r="F6343" t="s">
        <v>1482</v>
      </c>
    </row>
    <row r="6344" spans="1:6" x14ac:dyDescent="0.25">
      <c r="A6344" t="s">
        <v>9</v>
      </c>
      <c r="B6344" t="s">
        <v>12</v>
      </c>
      <c r="C6344" t="s">
        <v>39</v>
      </c>
      <c r="D6344" t="s">
        <v>161</v>
      </c>
      <c r="E6344" t="s">
        <v>538</v>
      </c>
      <c r="F6344" t="s">
        <v>2931</v>
      </c>
    </row>
    <row r="6345" spans="1:6" x14ac:dyDescent="0.25">
      <c r="A6345" t="s">
        <v>9</v>
      </c>
      <c r="B6345" t="s">
        <v>12</v>
      </c>
      <c r="C6345" t="s">
        <v>61</v>
      </c>
      <c r="D6345" t="s">
        <v>320</v>
      </c>
      <c r="E6345" t="s">
        <v>649</v>
      </c>
      <c r="F6345" t="s">
        <v>1538</v>
      </c>
    </row>
    <row r="6346" spans="1:6" x14ac:dyDescent="0.25">
      <c r="A6346" t="s">
        <v>9</v>
      </c>
      <c r="B6346" t="s">
        <v>12</v>
      </c>
      <c r="C6346" t="s">
        <v>22</v>
      </c>
      <c r="D6346" t="s">
        <v>436</v>
      </c>
      <c r="E6346" t="s">
        <v>755</v>
      </c>
      <c r="F6346" t="s">
        <v>1487</v>
      </c>
    </row>
    <row r="6347" spans="1:6" x14ac:dyDescent="0.25">
      <c r="A6347" t="s">
        <v>9</v>
      </c>
      <c r="B6347" t="s">
        <v>12</v>
      </c>
      <c r="C6347" t="s">
        <v>68</v>
      </c>
      <c r="D6347" t="s">
        <v>433</v>
      </c>
      <c r="E6347" t="s">
        <v>752</v>
      </c>
      <c r="F6347" t="s">
        <v>1133</v>
      </c>
    </row>
    <row r="6348" spans="1:6" x14ac:dyDescent="0.25">
      <c r="A6348" t="s">
        <v>9</v>
      </c>
      <c r="B6348" t="s">
        <v>12</v>
      </c>
      <c r="C6348" t="s">
        <v>45</v>
      </c>
      <c r="D6348" t="s">
        <v>463</v>
      </c>
      <c r="E6348" t="s">
        <v>781</v>
      </c>
      <c r="F6348" t="s">
        <v>915</v>
      </c>
    </row>
    <row r="6349" spans="1:6" x14ac:dyDescent="0.25">
      <c r="A6349" t="s">
        <v>9</v>
      </c>
      <c r="B6349" t="s">
        <v>12</v>
      </c>
      <c r="C6349" t="s">
        <v>41</v>
      </c>
      <c r="D6349" t="s">
        <v>293</v>
      </c>
      <c r="E6349" t="s">
        <v>626</v>
      </c>
      <c r="F6349" t="s">
        <v>1752</v>
      </c>
    </row>
    <row r="6350" spans="1:6" x14ac:dyDescent="0.25">
      <c r="A6350" t="s">
        <v>9</v>
      </c>
      <c r="B6350" t="s">
        <v>12</v>
      </c>
      <c r="C6350" t="s">
        <v>26</v>
      </c>
      <c r="D6350" t="s">
        <v>180</v>
      </c>
      <c r="E6350" t="s">
        <v>555</v>
      </c>
      <c r="F6350" t="s">
        <v>1752</v>
      </c>
    </row>
    <row r="6351" spans="1:6" x14ac:dyDescent="0.25">
      <c r="A6351" t="s">
        <v>9</v>
      </c>
      <c r="B6351" t="s">
        <v>12</v>
      </c>
      <c r="C6351" t="s">
        <v>85</v>
      </c>
      <c r="D6351" t="s">
        <v>351</v>
      </c>
      <c r="E6351" t="s">
        <v>678</v>
      </c>
      <c r="F6351" t="s">
        <v>1753</v>
      </c>
    </row>
    <row r="6352" spans="1:6" x14ac:dyDescent="0.25">
      <c r="A6352" t="s">
        <v>9</v>
      </c>
      <c r="B6352" t="s">
        <v>12</v>
      </c>
      <c r="C6352" t="s">
        <v>55</v>
      </c>
      <c r="D6352" t="s">
        <v>359</v>
      </c>
      <c r="E6352" t="s">
        <v>686</v>
      </c>
      <c r="F6352" t="s">
        <v>916</v>
      </c>
    </row>
    <row r="6353" spans="1:6" x14ac:dyDescent="0.25">
      <c r="A6353" t="s">
        <v>9</v>
      </c>
      <c r="B6353" t="s">
        <v>12</v>
      </c>
      <c r="C6353" t="s">
        <v>34</v>
      </c>
      <c r="D6353" t="s">
        <v>154</v>
      </c>
      <c r="E6353" t="s">
        <v>531</v>
      </c>
      <c r="F6353" t="s">
        <v>3187</v>
      </c>
    </row>
    <row r="6354" spans="1:6" x14ac:dyDescent="0.25">
      <c r="A6354" t="s">
        <v>9</v>
      </c>
      <c r="B6354" t="s">
        <v>12</v>
      </c>
      <c r="C6354" t="s">
        <v>47</v>
      </c>
      <c r="D6354" t="s">
        <v>467</v>
      </c>
      <c r="E6354" t="s">
        <v>785</v>
      </c>
      <c r="F6354" t="s">
        <v>1912</v>
      </c>
    </row>
    <row r="6355" spans="1:6" x14ac:dyDescent="0.25">
      <c r="A6355" t="s">
        <v>9</v>
      </c>
      <c r="B6355" t="s">
        <v>12</v>
      </c>
      <c r="C6355" t="s">
        <v>24</v>
      </c>
      <c r="D6355" t="s">
        <v>364</v>
      </c>
      <c r="E6355" t="s">
        <v>690</v>
      </c>
      <c r="F6355" t="s">
        <v>1013</v>
      </c>
    </row>
    <row r="6356" spans="1:6" x14ac:dyDescent="0.25">
      <c r="A6356" t="s">
        <v>9</v>
      </c>
      <c r="B6356" t="s">
        <v>12</v>
      </c>
      <c r="C6356" t="s">
        <v>90</v>
      </c>
      <c r="D6356" t="s">
        <v>452</v>
      </c>
      <c r="E6356" t="s">
        <v>770</v>
      </c>
      <c r="F6356" t="s">
        <v>1013</v>
      </c>
    </row>
    <row r="6357" spans="1:6" x14ac:dyDescent="0.25">
      <c r="A6357" t="s">
        <v>9</v>
      </c>
      <c r="B6357" t="s">
        <v>12</v>
      </c>
      <c r="C6357" t="s">
        <v>127</v>
      </c>
      <c r="D6357" t="s">
        <v>459</v>
      </c>
      <c r="E6357" t="s">
        <v>777</v>
      </c>
      <c r="F6357" t="s">
        <v>858</v>
      </c>
    </row>
    <row r="6358" spans="1:6" x14ac:dyDescent="0.25">
      <c r="A6358" t="s">
        <v>9</v>
      </c>
      <c r="B6358" t="s">
        <v>12</v>
      </c>
      <c r="C6358" t="s">
        <v>33</v>
      </c>
      <c r="D6358" t="s">
        <v>499</v>
      </c>
      <c r="E6358" t="s">
        <v>815</v>
      </c>
      <c r="F6358" t="s">
        <v>1255</v>
      </c>
    </row>
    <row r="6359" spans="1:6" x14ac:dyDescent="0.25">
      <c r="A6359" t="s">
        <v>9</v>
      </c>
      <c r="B6359" t="s">
        <v>12</v>
      </c>
      <c r="C6359" t="s">
        <v>60</v>
      </c>
      <c r="D6359" t="s">
        <v>337</v>
      </c>
      <c r="E6359" t="s">
        <v>664</v>
      </c>
      <c r="F6359" t="s">
        <v>1754</v>
      </c>
    </row>
    <row r="6360" spans="1:6" x14ac:dyDescent="0.25">
      <c r="A6360" t="s">
        <v>9</v>
      </c>
      <c r="B6360" t="s">
        <v>12</v>
      </c>
      <c r="C6360" t="s">
        <v>121</v>
      </c>
      <c r="D6360" t="s">
        <v>431</v>
      </c>
      <c r="E6360" t="s">
        <v>750</v>
      </c>
      <c r="F6360" t="s">
        <v>1201</v>
      </c>
    </row>
    <row r="6361" spans="1:6" x14ac:dyDescent="0.25">
      <c r="A6361" t="s">
        <v>9</v>
      </c>
      <c r="B6361" t="s">
        <v>12</v>
      </c>
      <c r="C6361" t="s">
        <v>45</v>
      </c>
      <c r="D6361" t="s">
        <v>378</v>
      </c>
      <c r="E6361" t="s">
        <v>704</v>
      </c>
      <c r="F6361" t="s">
        <v>1492</v>
      </c>
    </row>
    <row r="6362" spans="1:6" x14ac:dyDescent="0.25">
      <c r="A6362" t="s">
        <v>9</v>
      </c>
      <c r="B6362" t="s">
        <v>12</v>
      </c>
      <c r="C6362" t="s">
        <v>72</v>
      </c>
      <c r="D6362" t="s">
        <v>500</v>
      </c>
      <c r="E6362" t="s">
        <v>816</v>
      </c>
      <c r="F6362" t="s">
        <v>2038</v>
      </c>
    </row>
    <row r="6363" spans="1:6" x14ac:dyDescent="0.25">
      <c r="A6363" t="s">
        <v>9</v>
      </c>
      <c r="B6363" t="s">
        <v>12</v>
      </c>
      <c r="C6363" t="s">
        <v>31</v>
      </c>
      <c r="D6363" t="s">
        <v>448</v>
      </c>
      <c r="E6363" t="s">
        <v>766</v>
      </c>
      <c r="F6363" t="s">
        <v>1314</v>
      </c>
    </row>
    <row r="6364" spans="1:6" x14ac:dyDescent="0.25">
      <c r="A6364" t="s">
        <v>9</v>
      </c>
      <c r="B6364" t="s">
        <v>12</v>
      </c>
      <c r="C6364" t="s">
        <v>135</v>
      </c>
      <c r="D6364" t="s">
        <v>501</v>
      </c>
      <c r="E6364" t="s">
        <v>817</v>
      </c>
      <c r="F6364" t="s">
        <v>1799</v>
      </c>
    </row>
    <row r="6365" spans="1:6" x14ac:dyDescent="0.25">
      <c r="A6365" t="s">
        <v>9</v>
      </c>
      <c r="B6365" t="s">
        <v>12</v>
      </c>
      <c r="C6365" t="s">
        <v>101</v>
      </c>
      <c r="D6365" t="s">
        <v>493</v>
      </c>
      <c r="E6365" t="s">
        <v>809</v>
      </c>
      <c r="F6365" t="s">
        <v>2933</v>
      </c>
    </row>
    <row r="6366" spans="1:6" x14ac:dyDescent="0.25">
      <c r="A6366" t="s">
        <v>9</v>
      </c>
      <c r="B6366" t="s">
        <v>12</v>
      </c>
      <c r="C6366" t="s">
        <v>115</v>
      </c>
      <c r="D6366" t="s">
        <v>407</v>
      </c>
      <c r="E6366" t="s">
        <v>730</v>
      </c>
      <c r="F6366" t="s">
        <v>1542</v>
      </c>
    </row>
    <row r="6367" spans="1:6" x14ac:dyDescent="0.25">
      <c r="A6367" t="s">
        <v>9</v>
      </c>
      <c r="B6367" t="s">
        <v>12</v>
      </c>
      <c r="C6367" t="s">
        <v>22</v>
      </c>
      <c r="D6367" t="s">
        <v>397</v>
      </c>
      <c r="E6367" t="s">
        <v>721</v>
      </c>
      <c r="F6367" t="s">
        <v>1261</v>
      </c>
    </row>
    <row r="6368" spans="1:6" x14ac:dyDescent="0.25">
      <c r="A6368" t="s">
        <v>9</v>
      </c>
      <c r="B6368" t="s">
        <v>12</v>
      </c>
      <c r="C6368" t="s">
        <v>55</v>
      </c>
      <c r="D6368" t="s">
        <v>308</v>
      </c>
      <c r="E6368" t="s">
        <v>640</v>
      </c>
      <c r="F6368" t="s">
        <v>1203</v>
      </c>
    </row>
    <row r="6369" spans="1:6" x14ac:dyDescent="0.25">
      <c r="A6369" t="s">
        <v>9</v>
      </c>
      <c r="B6369" t="s">
        <v>12</v>
      </c>
      <c r="C6369" t="s">
        <v>28</v>
      </c>
      <c r="D6369" t="s">
        <v>429</v>
      </c>
      <c r="E6369" t="s">
        <v>748</v>
      </c>
      <c r="F6369" t="s">
        <v>1316</v>
      </c>
    </row>
    <row r="6370" spans="1:6" x14ac:dyDescent="0.25">
      <c r="A6370" t="s">
        <v>9</v>
      </c>
      <c r="B6370" t="s">
        <v>12</v>
      </c>
      <c r="C6370" t="s">
        <v>126</v>
      </c>
      <c r="D6370" t="s">
        <v>447</v>
      </c>
      <c r="E6370" t="s">
        <v>765</v>
      </c>
      <c r="F6370" t="s">
        <v>968</v>
      </c>
    </row>
    <row r="6371" spans="1:6" x14ac:dyDescent="0.25">
      <c r="A6371" t="s">
        <v>9</v>
      </c>
      <c r="B6371" t="s">
        <v>12</v>
      </c>
      <c r="C6371" t="s">
        <v>118</v>
      </c>
      <c r="D6371" t="s">
        <v>416</v>
      </c>
      <c r="E6371" t="s">
        <v>737</v>
      </c>
      <c r="F6371" t="s">
        <v>1264</v>
      </c>
    </row>
    <row r="6372" spans="1:6" x14ac:dyDescent="0.25">
      <c r="A6372" t="s">
        <v>9</v>
      </c>
      <c r="B6372" t="s">
        <v>12</v>
      </c>
      <c r="C6372" t="s">
        <v>55</v>
      </c>
      <c r="D6372" t="s">
        <v>453</v>
      </c>
      <c r="E6372" t="s">
        <v>771</v>
      </c>
      <c r="F6372" t="s">
        <v>3188</v>
      </c>
    </row>
    <row r="6373" spans="1:6" x14ac:dyDescent="0.25">
      <c r="A6373" t="s">
        <v>9</v>
      </c>
      <c r="B6373" t="s">
        <v>12</v>
      </c>
      <c r="C6373" t="s">
        <v>45</v>
      </c>
      <c r="D6373" t="s">
        <v>379</v>
      </c>
      <c r="E6373" t="s">
        <v>705</v>
      </c>
      <c r="F6373" t="s">
        <v>3017</v>
      </c>
    </row>
    <row r="6374" spans="1:6" x14ac:dyDescent="0.25">
      <c r="A6374" t="s">
        <v>9</v>
      </c>
      <c r="B6374" t="s">
        <v>12</v>
      </c>
      <c r="C6374" t="s">
        <v>50</v>
      </c>
      <c r="D6374" t="s">
        <v>460</v>
      </c>
      <c r="E6374" t="s">
        <v>778</v>
      </c>
      <c r="F6374" t="s">
        <v>871</v>
      </c>
    </row>
    <row r="6375" spans="1:6" x14ac:dyDescent="0.25">
      <c r="A6375" t="s">
        <v>9</v>
      </c>
      <c r="B6375" t="s">
        <v>12</v>
      </c>
      <c r="C6375" t="s">
        <v>28</v>
      </c>
      <c r="D6375" t="s">
        <v>466</v>
      </c>
      <c r="E6375" t="s">
        <v>784</v>
      </c>
      <c r="F6375" t="s">
        <v>1267</v>
      </c>
    </row>
    <row r="6376" spans="1:6" x14ac:dyDescent="0.25">
      <c r="A6376" t="s">
        <v>9</v>
      </c>
      <c r="B6376" t="s">
        <v>12</v>
      </c>
      <c r="C6376" t="s">
        <v>53</v>
      </c>
      <c r="D6376" t="s">
        <v>445</v>
      </c>
      <c r="E6376" t="s">
        <v>763</v>
      </c>
      <c r="F6376" t="s">
        <v>1375</v>
      </c>
    </row>
    <row r="6377" spans="1:6" x14ac:dyDescent="0.25">
      <c r="A6377" t="s">
        <v>9</v>
      </c>
      <c r="B6377" t="s">
        <v>12</v>
      </c>
      <c r="C6377" t="s">
        <v>32</v>
      </c>
      <c r="D6377" t="s">
        <v>150</v>
      </c>
      <c r="E6377" t="s">
        <v>527</v>
      </c>
      <c r="F6377" t="s">
        <v>1146</v>
      </c>
    </row>
    <row r="6378" spans="1:6" x14ac:dyDescent="0.25">
      <c r="A6378" t="s">
        <v>9</v>
      </c>
      <c r="B6378" t="s">
        <v>12</v>
      </c>
      <c r="C6378" t="s">
        <v>105</v>
      </c>
      <c r="D6378" t="s">
        <v>418</v>
      </c>
      <c r="E6378" t="s">
        <v>739</v>
      </c>
      <c r="F6378" t="s">
        <v>1088</v>
      </c>
    </row>
    <row r="6379" spans="1:6" x14ac:dyDescent="0.25">
      <c r="A6379" t="s">
        <v>9</v>
      </c>
      <c r="B6379" t="s">
        <v>12</v>
      </c>
      <c r="C6379" t="s">
        <v>51</v>
      </c>
      <c r="D6379" t="s">
        <v>465</v>
      </c>
      <c r="E6379" t="s">
        <v>783</v>
      </c>
      <c r="F6379" t="s">
        <v>1022</v>
      </c>
    </row>
    <row r="6380" spans="1:6" x14ac:dyDescent="0.25">
      <c r="A6380" t="s">
        <v>9</v>
      </c>
      <c r="B6380" t="s">
        <v>12</v>
      </c>
      <c r="C6380" t="s">
        <v>56</v>
      </c>
      <c r="D6380" t="s">
        <v>187</v>
      </c>
      <c r="E6380" t="s">
        <v>561</v>
      </c>
      <c r="F6380" t="s">
        <v>1435</v>
      </c>
    </row>
    <row r="6381" spans="1:6" x14ac:dyDescent="0.25">
      <c r="A6381" t="s">
        <v>9</v>
      </c>
      <c r="B6381" t="s">
        <v>12</v>
      </c>
      <c r="C6381" t="s">
        <v>51</v>
      </c>
      <c r="D6381" t="s">
        <v>462</v>
      </c>
      <c r="E6381" t="s">
        <v>780</v>
      </c>
      <c r="F6381" t="s">
        <v>1268</v>
      </c>
    </row>
    <row r="6382" spans="1:6" x14ac:dyDescent="0.25">
      <c r="A6382" t="s">
        <v>9</v>
      </c>
      <c r="B6382" t="s">
        <v>12</v>
      </c>
      <c r="C6382" t="s">
        <v>105</v>
      </c>
      <c r="D6382" t="s">
        <v>368</v>
      </c>
      <c r="E6382" t="s">
        <v>694</v>
      </c>
      <c r="F6382" t="s">
        <v>1268</v>
      </c>
    </row>
    <row r="6383" spans="1:6" x14ac:dyDescent="0.25">
      <c r="A6383" t="s">
        <v>9</v>
      </c>
      <c r="B6383" t="s">
        <v>12</v>
      </c>
      <c r="C6383" t="s">
        <v>27</v>
      </c>
      <c r="D6383" t="s">
        <v>323</v>
      </c>
      <c r="E6383" t="s">
        <v>652</v>
      </c>
      <c r="F6383" t="s">
        <v>1023</v>
      </c>
    </row>
    <row r="6384" spans="1:6" x14ac:dyDescent="0.25">
      <c r="A6384" t="s">
        <v>9</v>
      </c>
      <c r="B6384" t="s">
        <v>12</v>
      </c>
      <c r="C6384" t="s">
        <v>62</v>
      </c>
      <c r="D6384" t="s">
        <v>212</v>
      </c>
      <c r="E6384" t="s">
        <v>581</v>
      </c>
      <c r="F6384" t="s">
        <v>2042</v>
      </c>
    </row>
    <row r="6385" spans="1:6" x14ac:dyDescent="0.25">
      <c r="A6385" t="s">
        <v>9</v>
      </c>
      <c r="B6385" t="s">
        <v>12</v>
      </c>
      <c r="C6385" t="s">
        <v>59</v>
      </c>
      <c r="D6385" t="s">
        <v>473</v>
      </c>
      <c r="E6385" t="s">
        <v>791</v>
      </c>
      <c r="F6385" t="s">
        <v>1147</v>
      </c>
    </row>
    <row r="6386" spans="1:6" x14ac:dyDescent="0.25">
      <c r="A6386" t="s">
        <v>9</v>
      </c>
      <c r="B6386" t="s">
        <v>12</v>
      </c>
      <c r="C6386" t="s">
        <v>56</v>
      </c>
      <c r="D6386" t="s">
        <v>410</v>
      </c>
      <c r="E6386" t="s">
        <v>733</v>
      </c>
      <c r="F6386" t="s">
        <v>874</v>
      </c>
    </row>
    <row r="6387" spans="1:6" x14ac:dyDescent="0.25">
      <c r="A6387" t="s">
        <v>9</v>
      </c>
      <c r="B6387" t="s">
        <v>12</v>
      </c>
      <c r="C6387" t="s">
        <v>56</v>
      </c>
      <c r="D6387" t="s">
        <v>346</v>
      </c>
      <c r="E6387" t="s">
        <v>673</v>
      </c>
      <c r="F6387" t="s">
        <v>1319</v>
      </c>
    </row>
    <row r="6388" spans="1:6" x14ac:dyDescent="0.25">
      <c r="A6388" t="s">
        <v>9</v>
      </c>
      <c r="B6388" t="s">
        <v>12</v>
      </c>
      <c r="C6388" t="s">
        <v>50</v>
      </c>
      <c r="D6388" t="s">
        <v>479</v>
      </c>
      <c r="E6388" t="s">
        <v>797</v>
      </c>
      <c r="F6388" t="s">
        <v>1026</v>
      </c>
    </row>
    <row r="6389" spans="1:6" x14ac:dyDescent="0.25">
      <c r="A6389" t="s">
        <v>9</v>
      </c>
      <c r="B6389" t="s">
        <v>12</v>
      </c>
      <c r="C6389" t="s">
        <v>33</v>
      </c>
      <c r="D6389" t="s">
        <v>153</v>
      </c>
      <c r="E6389" t="s">
        <v>530</v>
      </c>
      <c r="F6389" t="s">
        <v>1090</v>
      </c>
    </row>
    <row r="6390" spans="1:6" x14ac:dyDescent="0.25">
      <c r="A6390" t="s">
        <v>9</v>
      </c>
      <c r="B6390" t="s">
        <v>12</v>
      </c>
      <c r="C6390" t="s">
        <v>131</v>
      </c>
      <c r="D6390" t="s">
        <v>489</v>
      </c>
      <c r="E6390" t="s">
        <v>672</v>
      </c>
      <c r="F6390" t="s">
        <v>972</v>
      </c>
    </row>
    <row r="6391" spans="1:6" x14ac:dyDescent="0.25">
      <c r="A6391" t="s">
        <v>9</v>
      </c>
      <c r="B6391" t="s">
        <v>12</v>
      </c>
      <c r="C6391" t="s">
        <v>27</v>
      </c>
      <c r="D6391" t="s">
        <v>389</v>
      </c>
      <c r="E6391" t="s">
        <v>713</v>
      </c>
      <c r="F6391" t="s">
        <v>878</v>
      </c>
    </row>
    <row r="6392" spans="1:6" x14ac:dyDescent="0.25">
      <c r="A6392" t="s">
        <v>9</v>
      </c>
      <c r="B6392" t="s">
        <v>12</v>
      </c>
      <c r="C6392" t="s">
        <v>95</v>
      </c>
      <c r="D6392" t="s">
        <v>475</v>
      </c>
      <c r="E6392" t="s">
        <v>793</v>
      </c>
      <c r="F6392" t="s">
        <v>974</v>
      </c>
    </row>
    <row r="6393" spans="1:6" x14ac:dyDescent="0.25">
      <c r="A6393" t="s">
        <v>9</v>
      </c>
      <c r="B6393" t="s">
        <v>12</v>
      </c>
      <c r="C6393" t="s">
        <v>125</v>
      </c>
      <c r="D6393" t="s">
        <v>442</v>
      </c>
      <c r="E6393" t="s">
        <v>761</v>
      </c>
      <c r="F6393" t="s">
        <v>1545</v>
      </c>
    </row>
    <row r="6394" spans="1:6" x14ac:dyDescent="0.25">
      <c r="A6394" t="s">
        <v>9</v>
      </c>
      <c r="B6394" t="s">
        <v>12</v>
      </c>
      <c r="C6394" t="s">
        <v>45</v>
      </c>
      <c r="D6394" t="s">
        <v>170</v>
      </c>
      <c r="E6394" t="s">
        <v>546</v>
      </c>
      <c r="F6394" t="s">
        <v>1215</v>
      </c>
    </row>
    <row r="6395" spans="1:6" x14ac:dyDescent="0.25">
      <c r="A6395" t="s">
        <v>9</v>
      </c>
      <c r="B6395" t="s">
        <v>12</v>
      </c>
      <c r="C6395" t="s">
        <v>39</v>
      </c>
      <c r="D6395" t="s">
        <v>411</v>
      </c>
      <c r="E6395" t="s">
        <v>734</v>
      </c>
      <c r="F6395" t="s">
        <v>881</v>
      </c>
    </row>
    <row r="6396" spans="1:6" x14ac:dyDescent="0.25">
      <c r="A6396" t="s">
        <v>9</v>
      </c>
      <c r="B6396" t="s">
        <v>12</v>
      </c>
      <c r="C6396" t="s">
        <v>123</v>
      </c>
      <c r="D6396" t="s">
        <v>481</v>
      </c>
      <c r="E6396" t="s">
        <v>799</v>
      </c>
      <c r="F6396" t="s">
        <v>882</v>
      </c>
    </row>
    <row r="6397" spans="1:6" x14ac:dyDescent="0.25">
      <c r="A6397" t="s">
        <v>9</v>
      </c>
      <c r="B6397" t="s">
        <v>12</v>
      </c>
      <c r="C6397" t="s">
        <v>33</v>
      </c>
      <c r="D6397" t="s">
        <v>405</v>
      </c>
      <c r="E6397" t="s">
        <v>728</v>
      </c>
      <c r="F6397" t="s">
        <v>883</v>
      </c>
    </row>
    <row r="6398" spans="1:6" x14ac:dyDescent="0.25">
      <c r="A6398" t="s">
        <v>9</v>
      </c>
      <c r="B6398" t="s">
        <v>12</v>
      </c>
      <c r="C6398" t="s">
        <v>37</v>
      </c>
      <c r="D6398" t="s">
        <v>406</v>
      </c>
      <c r="E6398" t="s">
        <v>729</v>
      </c>
      <c r="F6398" t="s">
        <v>1321</v>
      </c>
    </row>
    <row r="6399" spans="1:6" x14ac:dyDescent="0.25">
      <c r="A6399" t="s">
        <v>9</v>
      </c>
      <c r="B6399" t="s">
        <v>12</v>
      </c>
      <c r="C6399" t="s">
        <v>76</v>
      </c>
      <c r="D6399" t="s">
        <v>415</v>
      </c>
      <c r="E6399" t="s">
        <v>584</v>
      </c>
      <c r="F6399" t="s">
        <v>1322</v>
      </c>
    </row>
    <row r="6400" spans="1:6" x14ac:dyDescent="0.25">
      <c r="A6400" t="s">
        <v>9</v>
      </c>
      <c r="B6400" t="s">
        <v>12</v>
      </c>
      <c r="C6400" t="s">
        <v>22</v>
      </c>
      <c r="D6400" t="s">
        <v>502</v>
      </c>
      <c r="E6400" t="s">
        <v>818</v>
      </c>
      <c r="F6400" t="s">
        <v>930</v>
      </c>
    </row>
    <row r="6401" spans="1:6" x14ac:dyDescent="0.25">
      <c r="A6401" t="s">
        <v>9</v>
      </c>
      <c r="B6401" t="s">
        <v>12</v>
      </c>
      <c r="C6401" t="s">
        <v>86</v>
      </c>
      <c r="D6401" t="s">
        <v>375</v>
      </c>
      <c r="E6401" t="s">
        <v>701</v>
      </c>
      <c r="F6401" t="s">
        <v>977</v>
      </c>
    </row>
    <row r="6402" spans="1:6" x14ac:dyDescent="0.25">
      <c r="A6402" t="s">
        <v>9</v>
      </c>
      <c r="B6402" t="s">
        <v>12</v>
      </c>
      <c r="C6402" t="s">
        <v>37</v>
      </c>
      <c r="D6402" t="s">
        <v>270</v>
      </c>
      <c r="E6402" t="s">
        <v>607</v>
      </c>
      <c r="F6402" t="s">
        <v>1663</v>
      </c>
    </row>
    <row r="6403" spans="1:6" x14ac:dyDescent="0.25">
      <c r="A6403" t="s">
        <v>9</v>
      </c>
      <c r="B6403" t="s">
        <v>12</v>
      </c>
      <c r="C6403" t="s">
        <v>76</v>
      </c>
      <c r="D6403" t="s">
        <v>430</v>
      </c>
      <c r="E6403" t="s">
        <v>749</v>
      </c>
      <c r="F6403" t="s">
        <v>931</v>
      </c>
    </row>
    <row r="6404" spans="1:6" x14ac:dyDescent="0.25">
      <c r="A6404" t="s">
        <v>9</v>
      </c>
      <c r="B6404" t="s">
        <v>12</v>
      </c>
      <c r="C6404" t="s">
        <v>59</v>
      </c>
      <c r="D6404" t="s">
        <v>384</v>
      </c>
      <c r="E6404" t="s">
        <v>709</v>
      </c>
      <c r="F6404" t="s">
        <v>1153</v>
      </c>
    </row>
    <row r="6405" spans="1:6" x14ac:dyDescent="0.25">
      <c r="A6405" t="s">
        <v>9</v>
      </c>
      <c r="B6405" t="s">
        <v>12</v>
      </c>
      <c r="C6405" t="s">
        <v>67</v>
      </c>
      <c r="D6405" t="s">
        <v>301</v>
      </c>
      <c r="E6405" t="s">
        <v>634</v>
      </c>
      <c r="F6405" t="s">
        <v>933</v>
      </c>
    </row>
    <row r="6406" spans="1:6" x14ac:dyDescent="0.25">
      <c r="A6406" t="s">
        <v>9</v>
      </c>
      <c r="B6406" t="s">
        <v>12</v>
      </c>
      <c r="C6406" t="s">
        <v>94</v>
      </c>
      <c r="D6406" t="s">
        <v>314</v>
      </c>
      <c r="E6406" t="s">
        <v>645</v>
      </c>
      <c r="F6406" t="s">
        <v>1035</v>
      </c>
    </row>
    <row r="6407" spans="1:6" x14ac:dyDescent="0.25">
      <c r="A6407" t="s">
        <v>9</v>
      </c>
      <c r="B6407" t="s">
        <v>12</v>
      </c>
      <c r="C6407" t="s">
        <v>55</v>
      </c>
      <c r="D6407" t="s">
        <v>186</v>
      </c>
      <c r="E6407" t="s">
        <v>560</v>
      </c>
      <c r="F6407" t="s">
        <v>889</v>
      </c>
    </row>
    <row r="6408" spans="1:6" x14ac:dyDescent="0.25">
      <c r="A6408" t="s">
        <v>9</v>
      </c>
      <c r="B6408" t="s">
        <v>12</v>
      </c>
      <c r="C6408" t="s">
        <v>99</v>
      </c>
      <c r="D6408" t="s">
        <v>446</v>
      </c>
      <c r="E6408" t="s">
        <v>764</v>
      </c>
      <c r="F6408" t="s">
        <v>890</v>
      </c>
    </row>
    <row r="6409" spans="1:6" x14ac:dyDescent="0.25">
      <c r="A6409" t="s">
        <v>9</v>
      </c>
      <c r="B6409" t="s">
        <v>12</v>
      </c>
      <c r="C6409" t="s">
        <v>63</v>
      </c>
      <c r="D6409" t="s">
        <v>214</v>
      </c>
      <c r="E6409" t="s">
        <v>583</v>
      </c>
      <c r="F6409" t="s">
        <v>891</v>
      </c>
    </row>
    <row r="6410" spans="1:6" x14ac:dyDescent="0.25">
      <c r="A6410" t="s">
        <v>9</v>
      </c>
      <c r="B6410" t="s">
        <v>12</v>
      </c>
      <c r="C6410" t="s">
        <v>39</v>
      </c>
      <c r="D6410" t="s">
        <v>240</v>
      </c>
      <c r="E6410" t="s">
        <v>593</v>
      </c>
      <c r="F6410" t="s">
        <v>894</v>
      </c>
    </row>
    <row r="6411" spans="1:6" x14ac:dyDescent="0.25">
      <c r="A6411" t="s">
        <v>9</v>
      </c>
      <c r="B6411" t="s">
        <v>12</v>
      </c>
      <c r="C6411" t="s">
        <v>117</v>
      </c>
      <c r="D6411" t="s">
        <v>412</v>
      </c>
      <c r="E6411" t="s">
        <v>735</v>
      </c>
      <c r="F6411" t="s">
        <v>896</v>
      </c>
    </row>
    <row r="6412" spans="1:6" x14ac:dyDescent="0.25">
      <c r="A6412" t="s">
        <v>9</v>
      </c>
      <c r="B6412" t="s">
        <v>12</v>
      </c>
      <c r="C6412" t="s">
        <v>86</v>
      </c>
      <c r="D6412" t="s">
        <v>490</v>
      </c>
      <c r="E6412" t="s">
        <v>807</v>
      </c>
      <c r="F6412" t="s">
        <v>896</v>
      </c>
    </row>
    <row r="6413" spans="1:6" x14ac:dyDescent="0.25">
      <c r="A6413" t="s">
        <v>9</v>
      </c>
      <c r="B6413" t="s">
        <v>12</v>
      </c>
      <c r="C6413" t="s">
        <v>107</v>
      </c>
      <c r="D6413" t="s">
        <v>376</v>
      </c>
      <c r="E6413" t="s">
        <v>702</v>
      </c>
      <c r="F6413" t="s">
        <v>980</v>
      </c>
    </row>
    <row r="6414" spans="1:6" x14ac:dyDescent="0.25">
      <c r="A6414" t="s">
        <v>9</v>
      </c>
      <c r="B6414" t="s">
        <v>12</v>
      </c>
      <c r="C6414" t="s">
        <v>38</v>
      </c>
      <c r="D6414" t="s">
        <v>188</v>
      </c>
      <c r="E6414" t="s">
        <v>562</v>
      </c>
      <c r="F6414" t="s">
        <v>980</v>
      </c>
    </row>
    <row r="6415" spans="1:6" x14ac:dyDescent="0.25">
      <c r="A6415" t="s">
        <v>9</v>
      </c>
      <c r="B6415" t="s">
        <v>12</v>
      </c>
      <c r="C6415" t="s">
        <v>34</v>
      </c>
      <c r="D6415" t="s">
        <v>387</v>
      </c>
      <c r="E6415" t="s">
        <v>519</v>
      </c>
      <c r="F6415" t="s">
        <v>981</v>
      </c>
    </row>
    <row r="6416" spans="1:6" x14ac:dyDescent="0.25">
      <c r="A6416" t="s">
        <v>9</v>
      </c>
      <c r="B6416" t="s">
        <v>12</v>
      </c>
      <c r="C6416" t="s">
        <v>33</v>
      </c>
      <c r="D6416" t="s">
        <v>286</v>
      </c>
      <c r="E6416" t="s">
        <v>620</v>
      </c>
      <c r="F6416" t="s">
        <v>21</v>
      </c>
    </row>
    <row r="6417" spans="1:6" x14ac:dyDescent="0.25">
      <c r="A6417" t="s">
        <v>9</v>
      </c>
      <c r="B6417" t="s">
        <v>12</v>
      </c>
      <c r="C6417" t="s">
        <v>41</v>
      </c>
      <c r="D6417" t="s">
        <v>164</v>
      </c>
      <c r="E6417" t="s">
        <v>540</v>
      </c>
      <c r="F6417" t="s">
        <v>20</v>
      </c>
    </row>
    <row r="6418" spans="1:6" x14ac:dyDescent="0.25">
      <c r="A6418" t="s">
        <v>9</v>
      </c>
      <c r="B6418" t="s">
        <v>12</v>
      </c>
      <c r="C6418" t="s">
        <v>114</v>
      </c>
      <c r="D6418" t="s">
        <v>404</v>
      </c>
      <c r="E6418" t="s">
        <v>727</v>
      </c>
      <c r="F6418" t="s">
        <v>19</v>
      </c>
    </row>
    <row r="6419" spans="1:6" x14ac:dyDescent="0.25">
      <c r="A6419" t="s">
        <v>9</v>
      </c>
      <c r="B6419" t="s">
        <v>12</v>
      </c>
      <c r="C6419" t="s">
        <v>37</v>
      </c>
      <c r="D6419" t="s">
        <v>159</v>
      </c>
      <c r="E6419" t="s">
        <v>536</v>
      </c>
      <c r="F6419" t="s">
        <v>899</v>
      </c>
    </row>
    <row r="6420" spans="1:6" x14ac:dyDescent="0.25">
      <c r="A6420" t="s">
        <v>9</v>
      </c>
      <c r="B6420" t="s">
        <v>12</v>
      </c>
      <c r="C6420" t="s">
        <v>59</v>
      </c>
      <c r="D6420" t="s">
        <v>285</v>
      </c>
      <c r="E6420" t="s">
        <v>619</v>
      </c>
      <c r="F6420" t="s">
        <v>899</v>
      </c>
    </row>
    <row r="6421" spans="1:6" x14ac:dyDescent="0.25">
      <c r="A6421" t="s">
        <v>9</v>
      </c>
      <c r="B6421" t="s">
        <v>12</v>
      </c>
      <c r="C6421" t="s">
        <v>116</v>
      </c>
      <c r="D6421" t="s">
        <v>414</v>
      </c>
      <c r="E6421" t="s">
        <v>542</v>
      </c>
      <c r="F6421" t="s">
        <v>900</v>
      </c>
    </row>
    <row r="6422" spans="1:6" x14ac:dyDescent="0.25">
      <c r="A6422" t="s">
        <v>9</v>
      </c>
      <c r="B6422" t="s">
        <v>12</v>
      </c>
      <c r="C6422" t="s">
        <v>22</v>
      </c>
      <c r="D6422" t="s">
        <v>189</v>
      </c>
      <c r="E6422" t="s">
        <v>563</v>
      </c>
      <c r="F6422" t="s">
        <v>901</v>
      </c>
    </row>
    <row r="6423" spans="1:6" x14ac:dyDescent="0.25">
      <c r="A6423" t="s">
        <v>9</v>
      </c>
      <c r="B6423" t="s">
        <v>12</v>
      </c>
      <c r="C6423" t="s">
        <v>120</v>
      </c>
      <c r="D6423" t="s">
        <v>423</v>
      </c>
      <c r="E6423" t="s">
        <v>743</v>
      </c>
      <c r="F6423" t="s">
        <v>901</v>
      </c>
    </row>
    <row r="6424" spans="1:6" x14ac:dyDescent="0.25">
      <c r="A6424" t="s">
        <v>9</v>
      </c>
      <c r="B6424" t="s">
        <v>12</v>
      </c>
      <c r="C6424" t="s">
        <v>94</v>
      </c>
      <c r="D6424" t="s">
        <v>483</v>
      </c>
      <c r="E6424" t="s">
        <v>801</v>
      </c>
      <c r="F6424" t="s">
        <v>902</v>
      </c>
    </row>
    <row r="6425" spans="1:6" x14ac:dyDescent="0.25">
      <c r="A6425" t="s">
        <v>9</v>
      </c>
      <c r="B6425" t="s">
        <v>12</v>
      </c>
      <c r="C6425" t="s">
        <v>22</v>
      </c>
      <c r="D6425" t="s">
        <v>354</v>
      </c>
      <c r="E6425" t="s">
        <v>681</v>
      </c>
      <c r="F6425" t="s">
        <v>902</v>
      </c>
    </row>
    <row r="6426" spans="1:6" x14ac:dyDescent="0.25">
      <c r="A6426" t="s">
        <v>9</v>
      </c>
      <c r="B6426" t="s">
        <v>12</v>
      </c>
      <c r="C6426" t="s">
        <v>26</v>
      </c>
      <c r="D6426" t="s">
        <v>503</v>
      </c>
      <c r="E6426" t="s">
        <v>819</v>
      </c>
      <c r="F6426" t="s">
        <v>904</v>
      </c>
    </row>
    <row r="6427" spans="1:6" x14ac:dyDescent="0.25">
      <c r="A6427" t="s">
        <v>9</v>
      </c>
      <c r="B6427" t="s">
        <v>12</v>
      </c>
      <c r="C6427" t="s">
        <v>133</v>
      </c>
      <c r="D6427" t="s">
        <v>495</v>
      </c>
      <c r="E6427" t="s">
        <v>811</v>
      </c>
      <c r="F6427" t="s">
        <v>905</v>
      </c>
    </row>
    <row r="6428" spans="1:6" x14ac:dyDescent="0.25">
      <c r="A6428" t="s">
        <v>9</v>
      </c>
      <c r="B6428" t="s">
        <v>12</v>
      </c>
      <c r="C6428" t="s">
        <v>122</v>
      </c>
      <c r="D6428" t="s">
        <v>437</v>
      </c>
      <c r="E6428" t="s">
        <v>756</v>
      </c>
      <c r="F6428" t="s">
        <v>905</v>
      </c>
    </row>
    <row r="6429" spans="1:6" x14ac:dyDescent="0.25">
      <c r="A6429" t="s">
        <v>9</v>
      </c>
      <c r="B6429" t="s">
        <v>12</v>
      </c>
      <c r="C6429" t="s">
        <v>86</v>
      </c>
      <c r="D6429" t="s">
        <v>287</v>
      </c>
      <c r="E6429" t="s">
        <v>621</v>
      </c>
      <c r="F6429" t="s">
        <v>905</v>
      </c>
    </row>
    <row r="6430" spans="1:6" x14ac:dyDescent="0.25">
      <c r="A6430" t="s">
        <v>9</v>
      </c>
      <c r="B6430" t="s">
        <v>12</v>
      </c>
      <c r="C6430" t="s">
        <v>132</v>
      </c>
      <c r="D6430" t="s">
        <v>494</v>
      </c>
      <c r="E6430" t="s">
        <v>810</v>
      </c>
      <c r="F6430" t="s">
        <v>906</v>
      </c>
    </row>
    <row r="6431" spans="1:6" x14ac:dyDescent="0.25">
      <c r="A6431" t="s">
        <v>9</v>
      </c>
      <c r="B6431" t="s">
        <v>12</v>
      </c>
      <c r="C6431" t="s">
        <v>36</v>
      </c>
      <c r="D6431" t="s">
        <v>422</v>
      </c>
      <c r="E6431" t="s">
        <v>742</v>
      </c>
      <c r="F6431" t="s">
        <v>906</v>
      </c>
    </row>
    <row r="6432" spans="1:6" x14ac:dyDescent="0.25">
      <c r="A6432" t="s">
        <v>9</v>
      </c>
      <c r="B6432" t="s">
        <v>12</v>
      </c>
      <c r="C6432" t="s">
        <v>82</v>
      </c>
      <c r="D6432" t="s">
        <v>339</v>
      </c>
      <c r="E6432" t="s">
        <v>666</v>
      </c>
      <c r="F6432" t="s">
        <v>906</v>
      </c>
    </row>
    <row r="6433" spans="1:6" x14ac:dyDescent="0.25">
      <c r="A6433" t="s">
        <v>9</v>
      </c>
      <c r="B6433" t="s">
        <v>13</v>
      </c>
      <c r="C6433" t="s">
        <v>27</v>
      </c>
      <c r="D6433" t="s">
        <v>385</v>
      </c>
      <c r="E6433" t="s">
        <v>710</v>
      </c>
      <c r="F6433" t="s">
        <v>3189</v>
      </c>
    </row>
    <row r="6434" spans="1:6" x14ac:dyDescent="0.25">
      <c r="A6434" t="s">
        <v>9</v>
      </c>
      <c r="B6434" t="s">
        <v>13</v>
      </c>
      <c r="C6434" t="s">
        <v>27</v>
      </c>
      <c r="D6434" t="s">
        <v>357</v>
      </c>
      <c r="E6434" t="s">
        <v>684</v>
      </c>
      <c r="F6434" t="s">
        <v>3190</v>
      </c>
    </row>
    <row r="6435" spans="1:6" x14ac:dyDescent="0.25">
      <c r="A6435" t="s">
        <v>9</v>
      </c>
      <c r="B6435" t="s">
        <v>13</v>
      </c>
      <c r="C6435" t="s">
        <v>27</v>
      </c>
      <c r="D6435" t="s">
        <v>393</v>
      </c>
      <c r="E6435" t="s">
        <v>717</v>
      </c>
      <c r="F6435" t="s">
        <v>3191</v>
      </c>
    </row>
    <row r="6436" spans="1:6" x14ac:dyDescent="0.25">
      <c r="A6436" t="s">
        <v>9</v>
      </c>
      <c r="B6436" t="s">
        <v>13</v>
      </c>
      <c r="C6436" t="s">
        <v>83</v>
      </c>
      <c r="D6436" t="s">
        <v>322</v>
      </c>
      <c r="E6436" t="s">
        <v>651</v>
      </c>
      <c r="F6436" t="s">
        <v>3192</v>
      </c>
    </row>
    <row r="6437" spans="1:6" x14ac:dyDescent="0.25">
      <c r="A6437" t="s">
        <v>9</v>
      </c>
      <c r="B6437" t="s">
        <v>13</v>
      </c>
      <c r="C6437" t="s">
        <v>27</v>
      </c>
      <c r="D6437" t="s">
        <v>386</v>
      </c>
      <c r="E6437" t="s">
        <v>711</v>
      </c>
      <c r="F6437" t="s">
        <v>3193</v>
      </c>
    </row>
    <row r="6438" spans="1:6" x14ac:dyDescent="0.25">
      <c r="A6438" t="s">
        <v>9</v>
      </c>
      <c r="B6438" t="s">
        <v>13</v>
      </c>
      <c r="C6438" t="s">
        <v>41</v>
      </c>
      <c r="D6438" t="s">
        <v>333</v>
      </c>
      <c r="E6438" t="s">
        <v>660</v>
      </c>
      <c r="F6438" t="s">
        <v>3194</v>
      </c>
    </row>
    <row r="6439" spans="1:6" x14ac:dyDescent="0.25">
      <c r="A6439" t="s">
        <v>9</v>
      </c>
      <c r="B6439" t="s">
        <v>13</v>
      </c>
      <c r="C6439" t="s">
        <v>29</v>
      </c>
      <c r="D6439" t="s">
        <v>290</v>
      </c>
      <c r="E6439" t="s">
        <v>623</v>
      </c>
      <c r="F6439" t="s">
        <v>3195</v>
      </c>
    </row>
    <row r="6440" spans="1:6" x14ac:dyDescent="0.25">
      <c r="A6440" t="s">
        <v>9</v>
      </c>
      <c r="B6440" t="s">
        <v>13</v>
      </c>
      <c r="C6440" t="s">
        <v>29</v>
      </c>
      <c r="D6440" t="s">
        <v>497</v>
      </c>
      <c r="E6440" t="s">
        <v>813</v>
      </c>
      <c r="F6440" t="s">
        <v>3196</v>
      </c>
    </row>
    <row r="6441" spans="1:6" x14ac:dyDescent="0.25">
      <c r="A6441" t="s">
        <v>9</v>
      </c>
      <c r="B6441" t="s">
        <v>13</v>
      </c>
      <c r="C6441" t="s">
        <v>27</v>
      </c>
      <c r="D6441" t="s">
        <v>291</v>
      </c>
      <c r="E6441" t="s">
        <v>624</v>
      </c>
      <c r="F6441" t="s">
        <v>3197</v>
      </c>
    </row>
    <row r="6442" spans="1:6" x14ac:dyDescent="0.25">
      <c r="A6442" t="s">
        <v>9</v>
      </c>
      <c r="B6442" t="s">
        <v>13</v>
      </c>
      <c r="C6442" t="s">
        <v>83</v>
      </c>
      <c r="D6442" t="s">
        <v>281</v>
      </c>
      <c r="E6442" t="s">
        <v>615</v>
      </c>
      <c r="F6442" t="s">
        <v>3198</v>
      </c>
    </row>
    <row r="6443" spans="1:6" x14ac:dyDescent="0.25">
      <c r="A6443" t="s">
        <v>9</v>
      </c>
      <c r="B6443" t="s">
        <v>13</v>
      </c>
      <c r="C6443" t="s">
        <v>27</v>
      </c>
      <c r="D6443" t="s">
        <v>152</v>
      </c>
      <c r="E6443" t="s">
        <v>529</v>
      </c>
      <c r="F6443" t="s">
        <v>3199</v>
      </c>
    </row>
    <row r="6444" spans="1:6" x14ac:dyDescent="0.25">
      <c r="A6444" t="s">
        <v>9</v>
      </c>
      <c r="B6444" t="s">
        <v>13</v>
      </c>
      <c r="C6444" t="s">
        <v>81</v>
      </c>
      <c r="D6444" t="s">
        <v>496</v>
      </c>
      <c r="E6444" t="s">
        <v>812</v>
      </c>
      <c r="F6444" t="s">
        <v>3200</v>
      </c>
    </row>
    <row r="6445" spans="1:6" x14ac:dyDescent="0.25">
      <c r="A6445" t="s">
        <v>9</v>
      </c>
      <c r="B6445" t="s">
        <v>13</v>
      </c>
      <c r="C6445" t="s">
        <v>42</v>
      </c>
      <c r="D6445" t="s">
        <v>472</v>
      </c>
      <c r="E6445" t="s">
        <v>790</v>
      </c>
      <c r="F6445" t="s">
        <v>3201</v>
      </c>
    </row>
    <row r="6446" spans="1:6" x14ac:dyDescent="0.25">
      <c r="A6446" t="s">
        <v>9</v>
      </c>
      <c r="B6446" t="s">
        <v>13</v>
      </c>
      <c r="C6446" t="s">
        <v>27</v>
      </c>
      <c r="D6446" t="s">
        <v>485</v>
      </c>
      <c r="E6446" t="s">
        <v>803</v>
      </c>
      <c r="F6446" t="s">
        <v>3202</v>
      </c>
    </row>
    <row r="6447" spans="1:6" x14ac:dyDescent="0.25">
      <c r="A6447" t="s">
        <v>9</v>
      </c>
      <c r="B6447" t="s">
        <v>13</v>
      </c>
      <c r="C6447" t="s">
        <v>27</v>
      </c>
      <c r="D6447" t="s">
        <v>156</v>
      </c>
      <c r="E6447" t="s">
        <v>533</v>
      </c>
      <c r="F6447" t="s">
        <v>3203</v>
      </c>
    </row>
    <row r="6448" spans="1:6" x14ac:dyDescent="0.25">
      <c r="A6448" t="s">
        <v>9</v>
      </c>
      <c r="B6448" t="s">
        <v>13</v>
      </c>
      <c r="C6448" t="s">
        <v>34</v>
      </c>
      <c r="D6448" t="s">
        <v>435</v>
      </c>
      <c r="E6448" t="s">
        <v>754</v>
      </c>
      <c r="F6448" t="s">
        <v>3204</v>
      </c>
    </row>
    <row r="6449" spans="1:6" x14ac:dyDescent="0.25">
      <c r="A6449" t="s">
        <v>9</v>
      </c>
      <c r="B6449" t="s">
        <v>13</v>
      </c>
      <c r="C6449" t="s">
        <v>31</v>
      </c>
      <c r="D6449" t="s">
        <v>313</v>
      </c>
      <c r="E6449" t="s">
        <v>533</v>
      </c>
      <c r="F6449" t="s">
        <v>3205</v>
      </c>
    </row>
    <row r="6450" spans="1:6" x14ac:dyDescent="0.25">
      <c r="A6450" t="s">
        <v>9</v>
      </c>
      <c r="B6450" t="s">
        <v>13</v>
      </c>
      <c r="C6450" t="s">
        <v>81</v>
      </c>
      <c r="D6450" t="s">
        <v>476</v>
      </c>
      <c r="E6450" t="s">
        <v>794</v>
      </c>
      <c r="F6450" t="s">
        <v>3206</v>
      </c>
    </row>
    <row r="6451" spans="1:6" x14ac:dyDescent="0.25">
      <c r="A6451" t="s">
        <v>9</v>
      </c>
      <c r="B6451" t="s">
        <v>13</v>
      </c>
      <c r="C6451" t="s">
        <v>106</v>
      </c>
      <c r="D6451" t="s">
        <v>372</v>
      </c>
      <c r="E6451" t="s">
        <v>698</v>
      </c>
      <c r="F6451" t="s">
        <v>3207</v>
      </c>
    </row>
    <row r="6452" spans="1:6" x14ac:dyDescent="0.25">
      <c r="A6452" t="s">
        <v>9</v>
      </c>
      <c r="B6452" t="s">
        <v>13</v>
      </c>
      <c r="C6452" t="s">
        <v>27</v>
      </c>
      <c r="D6452" t="s">
        <v>454</v>
      </c>
      <c r="E6452" t="s">
        <v>772</v>
      </c>
      <c r="F6452" t="s">
        <v>3208</v>
      </c>
    </row>
    <row r="6453" spans="1:6" x14ac:dyDescent="0.25">
      <c r="A6453" t="s">
        <v>9</v>
      </c>
      <c r="B6453" t="s">
        <v>13</v>
      </c>
      <c r="C6453" t="s">
        <v>93</v>
      </c>
      <c r="D6453" t="s">
        <v>374</v>
      </c>
      <c r="E6453" t="s">
        <v>700</v>
      </c>
      <c r="F6453" t="s">
        <v>3209</v>
      </c>
    </row>
    <row r="6454" spans="1:6" x14ac:dyDescent="0.25">
      <c r="A6454" t="s">
        <v>9</v>
      </c>
      <c r="B6454" t="s">
        <v>13</v>
      </c>
      <c r="C6454" t="s">
        <v>81</v>
      </c>
      <c r="D6454" t="s">
        <v>458</v>
      </c>
      <c r="E6454" t="s">
        <v>776</v>
      </c>
      <c r="F6454" t="s">
        <v>3210</v>
      </c>
    </row>
    <row r="6455" spans="1:6" x14ac:dyDescent="0.25">
      <c r="A6455" t="s">
        <v>9</v>
      </c>
      <c r="B6455" t="s">
        <v>13</v>
      </c>
      <c r="C6455" t="s">
        <v>27</v>
      </c>
      <c r="D6455" t="s">
        <v>427</v>
      </c>
      <c r="E6455" t="s">
        <v>746</v>
      </c>
      <c r="F6455" t="s">
        <v>3211</v>
      </c>
    </row>
    <row r="6456" spans="1:6" x14ac:dyDescent="0.25">
      <c r="A6456" t="s">
        <v>9</v>
      </c>
      <c r="B6456" t="s">
        <v>13</v>
      </c>
      <c r="C6456" t="s">
        <v>61</v>
      </c>
      <c r="D6456" t="s">
        <v>334</v>
      </c>
      <c r="E6456" t="s">
        <v>661</v>
      </c>
      <c r="F6456" t="s">
        <v>3212</v>
      </c>
    </row>
    <row r="6457" spans="1:6" x14ac:dyDescent="0.25">
      <c r="A6457" t="s">
        <v>9</v>
      </c>
      <c r="B6457" t="s">
        <v>13</v>
      </c>
      <c r="C6457" t="s">
        <v>84</v>
      </c>
      <c r="D6457" t="s">
        <v>360</v>
      </c>
      <c r="E6457" t="s">
        <v>687</v>
      </c>
      <c r="F6457" t="s">
        <v>3213</v>
      </c>
    </row>
    <row r="6458" spans="1:6" x14ac:dyDescent="0.25">
      <c r="A6458" t="s">
        <v>9</v>
      </c>
      <c r="B6458" t="s">
        <v>13</v>
      </c>
      <c r="C6458" t="s">
        <v>86</v>
      </c>
      <c r="D6458" t="s">
        <v>375</v>
      </c>
      <c r="E6458" t="s">
        <v>701</v>
      </c>
      <c r="F6458" t="s">
        <v>3214</v>
      </c>
    </row>
    <row r="6459" spans="1:6" x14ac:dyDescent="0.25">
      <c r="A6459" t="s">
        <v>9</v>
      </c>
      <c r="B6459" t="s">
        <v>13</v>
      </c>
      <c r="C6459" t="s">
        <v>128</v>
      </c>
      <c r="D6459" t="s">
        <v>484</v>
      </c>
      <c r="E6459" t="s">
        <v>802</v>
      </c>
      <c r="F6459" t="s">
        <v>3215</v>
      </c>
    </row>
    <row r="6460" spans="1:6" x14ac:dyDescent="0.25">
      <c r="A6460" t="s">
        <v>9</v>
      </c>
      <c r="B6460" t="s">
        <v>13</v>
      </c>
      <c r="C6460" t="s">
        <v>26</v>
      </c>
      <c r="D6460" t="s">
        <v>469</v>
      </c>
      <c r="E6460" t="s">
        <v>787</v>
      </c>
      <c r="F6460" t="s">
        <v>3216</v>
      </c>
    </row>
    <row r="6461" spans="1:6" x14ac:dyDescent="0.25">
      <c r="A6461" t="s">
        <v>9</v>
      </c>
      <c r="B6461" t="s">
        <v>13</v>
      </c>
      <c r="C6461" t="s">
        <v>50</v>
      </c>
      <c r="D6461" t="s">
        <v>381</v>
      </c>
      <c r="E6461" t="s">
        <v>706</v>
      </c>
      <c r="F6461" t="s">
        <v>3217</v>
      </c>
    </row>
    <row r="6462" spans="1:6" x14ac:dyDescent="0.25">
      <c r="A6462" t="s">
        <v>9</v>
      </c>
      <c r="B6462" t="s">
        <v>13</v>
      </c>
      <c r="C6462" t="s">
        <v>23</v>
      </c>
      <c r="D6462" t="s">
        <v>304</v>
      </c>
      <c r="E6462" t="s">
        <v>637</v>
      </c>
      <c r="F6462" t="s">
        <v>3218</v>
      </c>
    </row>
    <row r="6463" spans="1:6" x14ac:dyDescent="0.25">
      <c r="A6463" t="s">
        <v>9</v>
      </c>
      <c r="B6463" t="s">
        <v>13</v>
      </c>
      <c r="C6463" t="s">
        <v>35</v>
      </c>
      <c r="D6463" t="s">
        <v>303</v>
      </c>
      <c r="E6463" t="s">
        <v>636</v>
      </c>
      <c r="F6463" t="s">
        <v>3219</v>
      </c>
    </row>
    <row r="6464" spans="1:6" x14ac:dyDescent="0.25">
      <c r="A6464" t="s">
        <v>9</v>
      </c>
      <c r="B6464" t="s">
        <v>13</v>
      </c>
      <c r="C6464" t="s">
        <v>84</v>
      </c>
      <c r="D6464" t="s">
        <v>284</v>
      </c>
      <c r="E6464" t="s">
        <v>618</v>
      </c>
      <c r="F6464" t="s">
        <v>2973</v>
      </c>
    </row>
    <row r="6465" spans="1:6" x14ac:dyDescent="0.25">
      <c r="A6465" t="s">
        <v>9</v>
      </c>
      <c r="B6465" t="s">
        <v>13</v>
      </c>
      <c r="C6465" t="s">
        <v>24</v>
      </c>
      <c r="D6465" t="s">
        <v>327</v>
      </c>
      <c r="E6465" t="s">
        <v>656</v>
      </c>
      <c r="F6465" t="s">
        <v>3220</v>
      </c>
    </row>
    <row r="6466" spans="1:6" x14ac:dyDescent="0.25">
      <c r="A6466" t="s">
        <v>9</v>
      </c>
      <c r="B6466" t="s">
        <v>13</v>
      </c>
      <c r="C6466" t="s">
        <v>24</v>
      </c>
      <c r="D6466" t="s">
        <v>362</v>
      </c>
      <c r="E6466" t="s">
        <v>689</v>
      </c>
      <c r="F6466" t="s">
        <v>3221</v>
      </c>
    </row>
    <row r="6467" spans="1:6" x14ac:dyDescent="0.25">
      <c r="A6467" t="s">
        <v>9</v>
      </c>
      <c r="B6467" t="s">
        <v>13</v>
      </c>
      <c r="C6467" t="s">
        <v>48</v>
      </c>
      <c r="D6467" t="s">
        <v>176</v>
      </c>
      <c r="E6467" t="s">
        <v>552</v>
      </c>
      <c r="F6467" t="s">
        <v>3222</v>
      </c>
    </row>
    <row r="6468" spans="1:6" x14ac:dyDescent="0.25">
      <c r="A6468" t="s">
        <v>9</v>
      </c>
      <c r="B6468" t="s">
        <v>13</v>
      </c>
      <c r="C6468" t="s">
        <v>28</v>
      </c>
      <c r="D6468" t="s">
        <v>491</v>
      </c>
      <c r="E6468" t="s">
        <v>655</v>
      </c>
      <c r="F6468" t="s">
        <v>3223</v>
      </c>
    </row>
    <row r="6469" spans="1:6" x14ac:dyDescent="0.25">
      <c r="A6469" t="s">
        <v>9</v>
      </c>
      <c r="B6469" t="s">
        <v>13</v>
      </c>
      <c r="C6469" t="s">
        <v>23</v>
      </c>
      <c r="D6469" t="s">
        <v>441</v>
      </c>
      <c r="E6469" t="s">
        <v>760</v>
      </c>
      <c r="F6469" t="s">
        <v>3224</v>
      </c>
    </row>
    <row r="6470" spans="1:6" x14ac:dyDescent="0.25">
      <c r="A6470" t="s">
        <v>9</v>
      </c>
      <c r="B6470" t="s">
        <v>13</v>
      </c>
      <c r="C6470" t="s">
        <v>51</v>
      </c>
      <c r="D6470" t="s">
        <v>181</v>
      </c>
      <c r="E6470" t="s">
        <v>556</v>
      </c>
      <c r="F6470" t="s">
        <v>2891</v>
      </c>
    </row>
    <row r="6471" spans="1:6" x14ac:dyDescent="0.25">
      <c r="A6471" t="s">
        <v>9</v>
      </c>
      <c r="B6471" t="s">
        <v>13</v>
      </c>
      <c r="C6471" t="s">
        <v>46</v>
      </c>
      <c r="D6471" t="s">
        <v>172</v>
      </c>
      <c r="E6471" t="s">
        <v>548</v>
      </c>
      <c r="F6471" t="s">
        <v>3225</v>
      </c>
    </row>
    <row r="6472" spans="1:6" x14ac:dyDescent="0.25">
      <c r="A6472" t="s">
        <v>9</v>
      </c>
      <c r="B6472" t="s">
        <v>13</v>
      </c>
      <c r="C6472" t="s">
        <v>27</v>
      </c>
      <c r="D6472" t="s">
        <v>143</v>
      </c>
      <c r="E6472" t="s">
        <v>521</v>
      </c>
      <c r="F6472" t="s">
        <v>3226</v>
      </c>
    </row>
    <row r="6473" spans="1:6" x14ac:dyDescent="0.25">
      <c r="A6473" t="s">
        <v>9</v>
      </c>
      <c r="B6473" t="s">
        <v>13</v>
      </c>
      <c r="C6473" t="s">
        <v>51</v>
      </c>
      <c r="D6473" t="s">
        <v>439</v>
      </c>
      <c r="E6473" t="s">
        <v>758</v>
      </c>
      <c r="F6473" t="s">
        <v>2740</v>
      </c>
    </row>
    <row r="6474" spans="1:6" x14ac:dyDescent="0.25">
      <c r="A6474" t="s">
        <v>9</v>
      </c>
      <c r="B6474" t="s">
        <v>13</v>
      </c>
      <c r="C6474" t="s">
        <v>50</v>
      </c>
      <c r="D6474" t="s">
        <v>244</v>
      </c>
      <c r="E6474" t="s">
        <v>596</v>
      </c>
      <c r="F6474" t="s">
        <v>3227</v>
      </c>
    </row>
    <row r="6475" spans="1:6" x14ac:dyDescent="0.25">
      <c r="A6475" t="s">
        <v>9</v>
      </c>
      <c r="B6475" t="s">
        <v>13</v>
      </c>
      <c r="C6475" t="s">
        <v>33</v>
      </c>
      <c r="D6475" t="s">
        <v>499</v>
      </c>
      <c r="E6475" t="s">
        <v>815</v>
      </c>
      <c r="F6475" t="s">
        <v>3228</v>
      </c>
    </row>
    <row r="6476" spans="1:6" x14ac:dyDescent="0.25">
      <c r="A6476" t="s">
        <v>9</v>
      </c>
      <c r="B6476" t="s">
        <v>13</v>
      </c>
      <c r="C6476" t="s">
        <v>45</v>
      </c>
      <c r="D6476" t="s">
        <v>390</v>
      </c>
      <c r="E6476" t="s">
        <v>714</v>
      </c>
      <c r="F6476" t="s">
        <v>1164</v>
      </c>
    </row>
    <row r="6477" spans="1:6" x14ac:dyDescent="0.25">
      <c r="A6477" t="s">
        <v>9</v>
      </c>
      <c r="B6477" t="s">
        <v>13</v>
      </c>
      <c r="C6477" t="s">
        <v>84</v>
      </c>
      <c r="D6477" t="s">
        <v>482</v>
      </c>
      <c r="E6477" t="s">
        <v>800</v>
      </c>
      <c r="F6477" t="s">
        <v>2504</v>
      </c>
    </row>
    <row r="6478" spans="1:6" x14ac:dyDescent="0.25">
      <c r="A6478" t="s">
        <v>9</v>
      </c>
      <c r="B6478" t="s">
        <v>13</v>
      </c>
      <c r="C6478" t="s">
        <v>81</v>
      </c>
      <c r="D6478" t="s">
        <v>274</v>
      </c>
      <c r="E6478" t="s">
        <v>610</v>
      </c>
      <c r="F6478" t="s">
        <v>3229</v>
      </c>
    </row>
    <row r="6479" spans="1:6" x14ac:dyDescent="0.25">
      <c r="A6479" t="s">
        <v>9</v>
      </c>
      <c r="B6479" t="s">
        <v>13</v>
      </c>
      <c r="C6479" t="s">
        <v>25</v>
      </c>
      <c r="D6479" t="s">
        <v>342</v>
      </c>
      <c r="E6479" t="s">
        <v>669</v>
      </c>
      <c r="F6479" t="s">
        <v>3230</v>
      </c>
    </row>
    <row r="6480" spans="1:6" x14ac:dyDescent="0.25">
      <c r="A6480" t="s">
        <v>9</v>
      </c>
      <c r="B6480" t="s">
        <v>13</v>
      </c>
      <c r="C6480" t="s">
        <v>39</v>
      </c>
      <c r="D6480" t="s">
        <v>456</v>
      </c>
      <c r="E6480" t="s">
        <v>774</v>
      </c>
      <c r="F6480" t="s">
        <v>1396</v>
      </c>
    </row>
    <row r="6481" spans="1:6" x14ac:dyDescent="0.25">
      <c r="A6481" t="s">
        <v>9</v>
      </c>
      <c r="B6481" t="s">
        <v>13</v>
      </c>
      <c r="C6481" t="s">
        <v>130</v>
      </c>
      <c r="D6481" t="s">
        <v>488</v>
      </c>
      <c r="E6481" t="s">
        <v>806</v>
      </c>
      <c r="F6481" t="s">
        <v>1166</v>
      </c>
    </row>
    <row r="6482" spans="1:6" x14ac:dyDescent="0.25">
      <c r="A6482" t="s">
        <v>9</v>
      </c>
      <c r="B6482" t="s">
        <v>13</v>
      </c>
      <c r="C6482" t="s">
        <v>101</v>
      </c>
      <c r="D6482" t="s">
        <v>432</v>
      </c>
      <c r="E6482" t="s">
        <v>751</v>
      </c>
      <c r="F6482" t="s">
        <v>3231</v>
      </c>
    </row>
    <row r="6483" spans="1:6" x14ac:dyDescent="0.25">
      <c r="A6483" t="s">
        <v>9</v>
      </c>
      <c r="B6483" t="s">
        <v>13</v>
      </c>
      <c r="C6483" t="s">
        <v>34</v>
      </c>
      <c r="D6483" t="s">
        <v>487</v>
      </c>
      <c r="E6483" t="s">
        <v>805</v>
      </c>
      <c r="F6483" t="s">
        <v>3001</v>
      </c>
    </row>
    <row r="6484" spans="1:6" x14ac:dyDescent="0.25">
      <c r="A6484" t="s">
        <v>9</v>
      </c>
      <c r="B6484" t="s">
        <v>13</v>
      </c>
      <c r="C6484" t="s">
        <v>35</v>
      </c>
      <c r="D6484" t="s">
        <v>366</v>
      </c>
      <c r="E6484" t="s">
        <v>692</v>
      </c>
      <c r="F6484" t="s">
        <v>3232</v>
      </c>
    </row>
    <row r="6485" spans="1:6" x14ac:dyDescent="0.25">
      <c r="A6485" t="s">
        <v>9</v>
      </c>
      <c r="B6485" t="s">
        <v>13</v>
      </c>
      <c r="C6485" t="s">
        <v>57</v>
      </c>
      <c r="D6485" t="s">
        <v>324</v>
      </c>
      <c r="E6485" t="s">
        <v>653</v>
      </c>
      <c r="F6485" t="s">
        <v>1832</v>
      </c>
    </row>
    <row r="6486" spans="1:6" x14ac:dyDescent="0.25">
      <c r="A6486" t="s">
        <v>9</v>
      </c>
      <c r="B6486" t="s">
        <v>13</v>
      </c>
      <c r="C6486" t="s">
        <v>106</v>
      </c>
      <c r="D6486" t="s">
        <v>492</v>
      </c>
      <c r="E6486" t="s">
        <v>808</v>
      </c>
      <c r="F6486" t="s">
        <v>2429</v>
      </c>
    </row>
    <row r="6487" spans="1:6" x14ac:dyDescent="0.25">
      <c r="A6487" t="s">
        <v>9</v>
      </c>
      <c r="B6487" t="s">
        <v>13</v>
      </c>
      <c r="C6487" t="s">
        <v>129</v>
      </c>
      <c r="D6487" t="s">
        <v>486</v>
      </c>
      <c r="E6487" t="s">
        <v>804</v>
      </c>
      <c r="F6487" t="s">
        <v>3233</v>
      </c>
    </row>
    <row r="6488" spans="1:6" x14ac:dyDescent="0.25">
      <c r="A6488" t="s">
        <v>9</v>
      </c>
      <c r="B6488" t="s">
        <v>13</v>
      </c>
      <c r="C6488" t="s">
        <v>113</v>
      </c>
      <c r="D6488" t="s">
        <v>402</v>
      </c>
      <c r="E6488" t="s">
        <v>725</v>
      </c>
      <c r="F6488" t="s">
        <v>1338</v>
      </c>
    </row>
    <row r="6489" spans="1:6" x14ac:dyDescent="0.25">
      <c r="A6489" t="s">
        <v>9</v>
      </c>
      <c r="B6489" t="s">
        <v>13</v>
      </c>
      <c r="C6489" t="s">
        <v>93</v>
      </c>
      <c r="D6489" t="s">
        <v>312</v>
      </c>
      <c r="E6489" t="s">
        <v>644</v>
      </c>
      <c r="F6489" t="s">
        <v>838</v>
      </c>
    </row>
    <row r="6490" spans="1:6" x14ac:dyDescent="0.25">
      <c r="A6490" t="s">
        <v>9</v>
      </c>
      <c r="B6490" t="s">
        <v>13</v>
      </c>
      <c r="C6490" t="s">
        <v>57</v>
      </c>
      <c r="D6490" t="s">
        <v>340</v>
      </c>
      <c r="E6490" t="s">
        <v>667</v>
      </c>
      <c r="F6490" t="s">
        <v>3234</v>
      </c>
    </row>
    <row r="6491" spans="1:6" x14ac:dyDescent="0.25">
      <c r="A6491" t="s">
        <v>9</v>
      </c>
      <c r="B6491" t="s">
        <v>13</v>
      </c>
      <c r="C6491" t="s">
        <v>101</v>
      </c>
      <c r="D6491" t="s">
        <v>343</v>
      </c>
      <c r="E6491" t="s">
        <v>670</v>
      </c>
      <c r="F6491" t="s">
        <v>2609</v>
      </c>
    </row>
    <row r="6492" spans="1:6" x14ac:dyDescent="0.25">
      <c r="A6492" t="s">
        <v>9</v>
      </c>
      <c r="B6492" t="s">
        <v>13</v>
      </c>
      <c r="C6492" t="s">
        <v>30</v>
      </c>
      <c r="D6492" t="s">
        <v>403</v>
      </c>
      <c r="E6492" t="s">
        <v>726</v>
      </c>
      <c r="F6492" t="s">
        <v>3235</v>
      </c>
    </row>
    <row r="6493" spans="1:6" x14ac:dyDescent="0.25">
      <c r="A6493" t="s">
        <v>9</v>
      </c>
      <c r="B6493" t="s">
        <v>13</v>
      </c>
      <c r="C6493" t="s">
        <v>47</v>
      </c>
      <c r="D6493" t="s">
        <v>173</v>
      </c>
      <c r="E6493" t="s">
        <v>549</v>
      </c>
      <c r="F6493" t="s">
        <v>3236</v>
      </c>
    </row>
    <row r="6494" spans="1:6" x14ac:dyDescent="0.25">
      <c r="A6494" t="s">
        <v>9</v>
      </c>
      <c r="B6494" t="s">
        <v>13</v>
      </c>
      <c r="C6494" t="s">
        <v>33</v>
      </c>
      <c r="D6494" t="s">
        <v>474</v>
      </c>
      <c r="E6494" t="s">
        <v>792</v>
      </c>
      <c r="F6494" t="s">
        <v>1598</v>
      </c>
    </row>
    <row r="6495" spans="1:6" x14ac:dyDescent="0.25">
      <c r="A6495" t="s">
        <v>9</v>
      </c>
      <c r="B6495" t="s">
        <v>13</v>
      </c>
      <c r="C6495" t="s">
        <v>22</v>
      </c>
      <c r="D6495" t="s">
        <v>502</v>
      </c>
      <c r="E6495" t="s">
        <v>818</v>
      </c>
      <c r="F6495" t="s">
        <v>3237</v>
      </c>
    </row>
    <row r="6496" spans="1:6" x14ac:dyDescent="0.25">
      <c r="A6496" t="s">
        <v>9</v>
      </c>
      <c r="B6496" t="s">
        <v>13</v>
      </c>
      <c r="C6496" t="s">
        <v>134</v>
      </c>
      <c r="D6496" t="s">
        <v>498</v>
      </c>
      <c r="E6496" t="s">
        <v>814</v>
      </c>
      <c r="F6496" t="s">
        <v>3238</v>
      </c>
    </row>
    <row r="6497" spans="1:6" x14ac:dyDescent="0.25">
      <c r="A6497" t="s">
        <v>9</v>
      </c>
      <c r="B6497" t="s">
        <v>13</v>
      </c>
      <c r="C6497" t="s">
        <v>50</v>
      </c>
      <c r="D6497" t="s">
        <v>460</v>
      </c>
      <c r="E6497" t="s">
        <v>778</v>
      </c>
      <c r="F6497" t="s">
        <v>2307</v>
      </c>
    </row>
    <row r="6498" spans="1:6" x14ac:dyDescent="0.25">
      <c r="A6498" t="s">
        <v>9</v>
      </c>
      <c r="B6498" t="s">
        <v>13</v>
      </c>
      <c r="C6498" t="s">
        <v>24</v>
      </c>
      <c r="D6498" t="s">
        <v>140</v>
      </c>
      <c r="E6498" t="s">
        <v>518</v>
      </c>
      <c r="F6498" t="s">
        <v>3239</v>
      </c>
    </row>
    <row r="6499" spans="1:6" x14ac:dyDescent="0.25">
      <c r="A6499" t="s">
        <v>9</v>
      </c>
      <c r="B6499" t="s">
        <v>13</v>
      </c>
      <c r="C6499" t="s">
        <v>93</v>
      </c>
      <c r="D6499" t="s">
        <v>464</v>
      </c>
      <c r="E6499" t="s">
        <v>782</v>
      </c>
      <c r="F6499" t="s">
        <v>3240</v>
      </c>
    </row>
    <row r="6500" spans="1:6" x14ac:dyDescent="0.25">
      <c r="A6500" t="s">
        <v>9</v>
      </c>
      <c r="B6500" t="s">
        <v>13</v>
      </c>
      <c r="C6500" t="s">
        <v>28</v>
      </c>
      <c r="D6500" t="s">
        <v>504</v>
      </c>
      <c r="E6500" t="s">
        <v>820</v>
      </c>
      <c r="F6500" t="s">
        <v>2232</v>
      </c>
    </row>
    <row r="6501" spans="1:6" x14ac:dyDescent="0.25">
      <c r="A6501" t="s">
        <v>9</v>
      </c>
      <c r="B6501" t="s">
        <v>13</v>
      </c>
      <c r="C6501" t="s">
        <v>51</v>
      </c>
      <c r="D6501" t="s">
        <v>462</v>
      </c>
      <c r="E6501" t="s">
        <v>780</v>
      </c>
      <c r="F6501" t="s">
        <v>3241</v>
      </c>
    </row>
    <row r="6502" spans="1:6" x14ac:dyDescent="0.25">
      <c r="A6502" t="s">
        <v>9</v>
      </c>
      <c r="B6502" t="s">
        <v>13</v>
      </c>
      <c r="C6502" t="s">
        <v>57</v>
      </c>
      <c r="D6502" t="s">
        <v>275</v>
      </c>
      <c r="E6502" t="s">
        <v>611</v>
      </c>
      <c r="F6502" t="s">
        <v>2924</v>
      </c>
    </row>
    <row r="6503" spans="1:6" x14ac:dyDescent="0.25">
      <c r="A6503" t="s">
        <v>9</v>
      </c>
      <c r="B6503" t="s">
        <v>13</v>
      </c>
      <c r="C6503" t="s">
        <v>124</v>
      </c>
      <c r="D6503" t="s">
        <v>440</v>
      </c>
      <c r="E6503" t="s">
        <v>759</v>
      </c>
      <c r="F6503" t="s">
        <v>1692</v>
      </c>
    </row>
    <row r="6504" spans="1:6" x14ac:dyDescent="0.25">
      <c r="A6504" t="s">
        <v>9</v>
      </c>
      <c r="B6504" t="s">
        <v>13</v>
      </c>
      <c r="C6504" t="s">
        <v>85</v>
      </c>
      <c r="D6504" t="s">
        <v>283</v>
      </c>
      <c r="E6504" t="s">
        <v>617</v>
      </c>
      <c r="F6504" t="s">
        <v>3115</v>
      </c>
    </row>
    <row r="6505" spans="1:6" x14ac:dyDescent="0.25">
      <c r="A6505" t="s">
        <v>9</v>
      </c>
      <c r="B6505" t="s">
        <v>13</v>
      </c>
      <c r="C6505" t="s">
        <v>35</v>
      </c>
      <c r="D6505" t="s">
        <v>470</v>
      </c>
      <c r="E6505" t="s">
        <v>788</v>
      </c>
      <c r="F6505" t="s">
        <v>2846</v>
      </c>
    </row>
    <row r="6506" spans="1:6" x14ac:dyDescent="0.25">
      <c r="A6506" t="s">
        <v>9</v>
      </c>
      <c r="B6506" t="s">
        <v>13</v>
      </c>
      <c r="C6506" t="s">
        <v>90</v>
      </c>
      <c r="D6506" t="s">
        <v>305</v>
      </c>
      <c r="E6506" t="s">
        <v>638</v>
      </c>
      <c r="F6506" t="s">
        <v>1522</v>
      </c>
    </row>
    <row r="6507" spans="1:6" x14ac:dyDescent="0.25">
      <c r="A6507" t="s">
        <v>9</v>
      </c>
      <c r="B6507" t="s">
        <v>13</v>
      </c>
      <c r="C6507" t="s">
        <v>34</v>
      </c>
      <c r="D6507" t="s">
        <v>461</v>
      </c>
      <c r="E6507" t="s">
        <v>779</v>
      </c>
      <c r="F6507" t="s">
        <v>2236</v>
      </c>
    </row>
    <row r="6508" spans="1:6" x14ac:dyDescent="0.25">
      <c r="A6508" t="s">
        <v>9</v>
      </c>
      <c r="B6508" t="s">
        <v>13</v>
      </c>
      <c r="C6508" t="s">
        <v>24</v>
      </c>
      <c r="D6508" t="s">
        <v>364</v>
      </c>
      <c r="E6508" t="s">
        <v>690</v>
      </c>
      <c r="F6508" t="s">
        <v>3242</v>
      </c>
    </row>
    <row r="6509" spans="1:6" x14ac:dyDescent="0.25">
      <c r="A6509" t="s">
        <v>9</v>
      </c>
      <c r="B6509" t="s">
        <v>13</v>
      </c>
      <c r="C6509" t="s">
        <v>62</v>
      </c>
      <c r="D6509" t="s">
        <v>213</v>
      </c>
      <c r="E6509" t="s">
        <v>582</v>
      </c>
      <c r="F6509" t="s">
        <v>1842</v>
      </c>
    </row>
    <row r="6510" spans="1:6" x14ac:dyDescent="0.25">
      <c r="A6510" t="s">
        <v>9</v>
      </c>
      <c r="B6510" t="s">
        <v>13</v>
      </c>
      <c r="C6510" t="s">
        <v>113</v>
      </c>
      <c r="D6510" t="s">
        <v>449</v>
      </c>
      <c r="E6510" t="s">
        <v>767</v>
      </c>
      <c r="F6510" t="s">
        <v>1842</v>
      </c>
    </row>
    <row r="6511" spans="1:6" x14ac:dyDescent="0.25">
      <c r="A6511" t="s">
        <v>9</v>
      </c>
      <c r="B6511" t="s">
        <v>13</v>
      </c>
      <c r="C6511" t="s">
        <v>26</v>
      </c>
      <c r="D6511" t="s">
        <v>457</v>
      </c>
      <c r="E6511" t="s">
        <v>775</v>
      </c>
      <c r="F6511" t="s">
        <v>3243</v>
      </c>
    </row>
    <row r="6512" spans="1:6" x14ac:dyDescent="0.25">
      <c r="A6512" t="s">
        <v>9</v>
      </c>
      <c r="B6512" t="s">
        <v>13</v>
      </c>
      <c r="C6512" t="s">
        <v>104</v>
      </c>
      <c r="D6512" t="s">
        <v>358</v>
      </c>
      <c r="E6512" t="s">
        <v>685</v>
      </c>
      <c r="F6512" t="s">
        <v>1844</v>
      </c>
    </row>
    <row r="6513" spans="1:6" x14ac:dyDescent="0.25">
      <c r="A6513" t="s">
        <v>9</v>
      </c>
      <c r="B6513" t="s">
        <v>13</v>
      </c>
      <c r="C6513" t="s">
        <v>30</v>
      </c>
      <c r="D6513" t="s">
        <v>349</v>
      </c>
      <c r="E6513" t="s">
        <v>676</v>
      </c>
      <c r="F6513" t="s">
        <v>2027</v>
      </c>
    </row>
    <row r="6514" spans="1:6" x14ac:dyDescent="0.25">
      <c r="A6514" t="s">
        <v>9</v>
      </c>
      <c r="B6514" t="s">
        <v>13</v>
      </c>
      <c r="C6514" t="s">
        <v>28</v>
      </c>
      <c r="D6514" t="s">
        <v>450</v>
      </c>
      <c r="E6514" t="s">
        <v>768</v>
      </c>
      <c r="F6514" t="s">
        <v>3244</v>
      </c>
    </row>
    <row r="6515" spans="1:6" x14ac:dyDescent="0.25">
      <c r="A6515" t="s">
        <v>9</v>
      </c>
      <c r="B6515" t="s">
        <v>13</v>
      </c>
      <c r="C6515" t="s">
        <v>75</v>
      </c>
      <c r="D6515" t="s">
        <v>243</v>
      </c>
      <c r="E6515" t="s">
        <v>595</v>
      </c>
      <c r="F6515" t="s">
        <v>1474</v>
      </c>
    </row>
    <row r="6516" spans="1:6" x14ac:dyDescent="0.25">
      <c r="A6516" t="s">
        <v>9</v>
      </c>
      <c r="B6516" t="s">
        <v>13</v>
      </c>
      <c r="C6516" t="s">
        <v>67</v>
      </c>
      <c r="D6516" t="s">
        <v>505</v>
      </c>
      <c r="E6516" t="s">
        <v>821</v>
      </c>
      <c r="F6516" t="s">
        <v>1523</v>
      </c>
    </row>
    <row r="6517" spans="1:6" x14ac:dyDescent="0.25">
      <c r="A6517" t="s">
        <v>9</v>
      </c>
      <c r="B6517" t="s">
        <v>13</v>
      </c>
      <c r="C6517" t="s">
        <v>45</v>
      </c>
      <c r="D6517" t="s">
        <v>455</v>
      </c>
      <c r="E6517" t="s">
        <v>773</v>
      </c>
      <c r="F6517" t="s">
        <v>1606</v>
      </c>
    </row>
    <row r="6518" spans="1:6" x14ac:dyDescent="0.25">
      <c r="A6518" t="s">
        <v>9</v>
      </c>
      <c r="B6518" t="s">
        <v>13</v>
      </c>
      <c r="C6518" t="s">
        <v>99</v>
      </c>
      <c r="D6518" t="s">
        <v>329</v>
      </c>
      <c r="E6518" t="s">
        <v>657</v>
      </c>
      <c r="F6518" t="s">
        <v>3245</v>
      </c>
    </row>
    <row r="6519" spans="1:6" x14ac:dyDescent="0.25">
      <c r="A6519" t="s">
        <v>9</v>
      </c>
      <c r="B6519" t="s">
        <v>13</v>
      </c>
      <c r="C6519" t="s">
        <v>26</v>
      </c>
      <c r="D6519" t="s">
        <v>369</v>
      </c>
      <c r="E6519" t="s">
        <v>695</v>
      </c>
      <c r="F6519" t="s">
        <v>2446</v>
      </c>
    </row>
    <row r="6520" spans="1:6" x14ac:dyDescent="0.25">
      <c r="A6520" t="s">
        <v>9</v>
      </c>
      <c r="B6520" t="s">
        <v>13</v>
      </c>
      <c r="C6520" t="s">
        <v>56</v>
      </c>
      <c r="D6520" t="s">
        <v>399</v>
      </c>
      <c r="E6520" t="s">
        <v>722</v>
      </c>
      <c r="F6520" t="s">
        <v>1416</v>
      </c>
    </row>
    <row r="6521" spans="1:6" x14ac:dyDescent="0.25">
      <c r="A6521" t="s">
        <v>9</v>
      </c>
      <c r="B6521" t="s">
        <v>13</v>
      </c>
      <c r="C6521" t="s">
        <v>23</v>
      </c>
      <c r="D6521" t="s">
        <v>139</v>
      </c>
      <c r="E6521" t="s">
        <v>517</v>
      </c>
      <c r="F6521" t="s">
        <v>953</v>
      </c>
    </row>
    <row r="6522" spans="1:6" x14ac:dyDescent="0.25">
      <c r="A6522" t="s">
        <v>9</v>
      </c>
      <c r="B6522" t="s">
        <v>13</v>
      </c>
      <c r="C6522" t="s">
        <v>43</v>
      </c>
      <c r="D6522" t="s">
        <v>396</v>
      </c>
      <c r="E6522" t="s">
        <v>720</v>
      </c>
      <c r="F6522" t="s">
        <v>1478</v>
      </c>
    </row>
    <row r="6523" spans="1:6" x14ac:dyDescent="0.25">
      <c r="A6523" t="s">
        <v>9</v>
      </c>
      <c r="B6523" t="s">
        <v>13</v>
      </c>
      <c r="C6523" t="s">
        <v>28</v>
      </c>
      <c r="D6523" t="s">
        <v>429</v>
      </c>
      <c r="E6523" t="s">
        <v>748</v>
      </c>
      <c r="F6523" t="s">
        <v>3246</v>
      </c>
    </row>
    <row r="6524" spans="1:6" x14ac:dyDescent="0.25">
      <c r="A6524" t="s">
        <v>9</v>
      </c>
      <c r="B6524" t="s">
        <v>13</v>
      </c>
      <c r="C6524" t="s">
        <v>37</v>
      </c>
      <c r="D6524" t="s">
        <v>480</v>
      </c>
      <c r="E6524" t="s">
        <v>798</v>
      </c>
      <c r="F6524" t="s">
        <v>1746</v>
      </c>
    </row>
    <row r="6525" spans="1:6" x14ac:dyDescent="0.25">
      <c r="A6525" t="s">
        <v>9</v>
      </c>
      <c r="B6525" t="s">
        <v>13</v>
      </c>
      <c r="C6525" t="s">
        <v>63</v>
      </c>
      <c r="D6525" t="s">
        <v>344</v>
      </c>
      <c r="E6525" t="s">
        <v>671</v>
      </c>
      <c r="F6525" t="s">
        <v>1418</v>
      </c>
    </row>
    <row r="6526" spans="1:6" x14ac:dyDescent="0.25">
      <c r="A6526" t="s">
        <v>9</v>
      </c>
      <c r="B6526" t="s">
        <v>13</v>
      </c>
      <c r="C6526" t="s">
        <v>31</v>
      </c>
      <c r="D6526" t="s">
        <v>478</v>
      </c>
      <c r="E6526" t="s">
        <v>796</v>
      </c>
      <c r="F6526" t="s">
        <v>1419</v>
      </c>
    </row>
    <row r="6527" spans="1:6" x14ac:dyDescent="0.25">
      <c r="A6527" t="s">
        <v>9</v>
      </c>
      <c r="B6527" t="s">
        <v>13</v>
      </c>
      <c r="C6527" t="s">
        <v>34</v>
      </c>
      <c r="D6527" t="s">
        <v>428</v>
      </c>
      <c r="E6527" t="s">
        <v>747</v>
      </c>
      <c r="F6527" t="s">
        <v>956</v>
      </c>
    </row>
    <row r="6528" spans="1:6" x14ac:dyDescent="0.25">
      <c r="A6528" t="s">
        <v>9</v>
      </c>
      <c r="B6528" t="s">
        <v>13</v>
      </c>
      <c r="C6528" t="s">
        <v>47</v>
      </c>
      <c r="D6528" t="s">
        <v>467</v>
      </c>
      <c r="E6528" t="s">
        <v>785</v>
      </c>
      <c r="F6528" t="s">
        <v>3247</v>
      </c>
    </row>
    <row r="6529" spans="1:6" x14ac:dyDescent="0.25">
      <c r="A6529" t="s">
        <v>9</v>
      </c>
      <c r="B6529" t="s">
        <v>13</v>
      </c>
      <c r="C6529" t="s">
        <v>135</v>
      </c>
      <c r="D6529" t="s">
        <v>501</v>
      </c>
      <c r="E6529" t="s">
        <v>817</v>
      </c>
      <c r="F6529" t="s">
        <v>957</v>
      </c>
    </row>
    <row r="6530" spans="1:6" x14ac:dyDescent="0.25">
      <c r="A6530" t="s">
        <v>9</v>
      </c>
      <c r="B6530" t="s">
        <v>13</v>
      </c>
      <c r="C6530" t="s">
        <v>95</v>
      </c>
      <c r="D6530" t="s">
        <v>336</v>
      </c>
      <c r="E6530" t="s">
        <v>663</v>
      </c>
      <c r="F6530" t="s">
        <v>1481</v>
      </c>
    </row>
    <row r="6531" spans="1:6" x14ac:dyDescent="0.25">
      <c r="A6531" t="s">
        <v>9</v>
      </c>
      <c r="B6531" t="s">
        <v>13</v>
      </c>
      <c r="C6531" t="s">
        <v>31</v>
      </c>
      <c r="D6531" t="s">
        <v>448</v>
      </c>
      <c r="E6531" t="s">
        <v>766</v>
      </c>
      <c r="F6531" t="s">
        <v>2380</v>
      </c>
    </row>
    <row r="6532" spans="1:6" x14ac:dyDescent="0.25">
      <c r="A6532" t="s">
        <v>9</v>
      </c>
      <c r="B6532" t="s">
        <v>13</v>
      </c>
      <c r="C6532" t="s">
        <v>55</v>
      </c>
      <c r="D6532" t="s">
        <v>347</v>
      </c>
      <c r="E6532" t="s">
        <v>674</v>
      </c>
      <c r="F6532" t="s">
        <v>1750</v>
      </c>
    </row>
    <row r="6533" spans="1:6" x14ac:dyDescent="0.25">
      <c r="A6533" t="s">
        <v>9</v>
      </c>
      <c r="B6533" t="s">
        <v>13</v>
      </c>
      <c r="C6533" t="s">
        <v>121</v>
      </c>
      <c r="D6533" t="s">
        <v>431</v>
      </c>
      <c r="E6533" t="s">
        <v>750</v>
      </c>
      <c r="F6533" t="s">
        <v>1535</v>
      </c>
    </row>
    <row r="6534" spans="1:6" x14ac:dyDescent="0.25">
      <c r="A6534" t="s">
        <v>9</v>
      </c>
      <c r="B6534" t="s">
        <v>13</v>
      </c>
      <c r="C6534" t="s">
        <v>26</v>
      </c>
      <c r="D6534" t="s">
        <v>180</v>
      </c>
      <c r="E6534" t="s">
        <v>555</v>
      </c>
      <c r="F6534" t="s">
        <v>1194</v>
      </c>
    </row>
    <row r="6535" spans="1:6" x14ac:dyDescent="0.25">
      <c r="A6535" t="s">
        <v>9</v>
      </c>
      <c r="B6535" t="s">
        <v>13</v>
      </c>
      <c r="C6535" t="s">
        <v>24</v>
      </c>
      <c r="D6535" t="s">
        <v>168</v>
      </c>
      <c r="E6535" t="s">
        <v>544</v>
      </c>
      <c r="F6535" t="s">
        <v>1194</v>
      </c>
    </row>
    <row r="6536" spans="1:6" x14ac:dyDescent="0.25">
      <c r="A6536" t="s">
        <v>9</v>
      </c>
      <c r="B6536" t="s">
        <v>13</v>
      </c>
      <c r="C6536" t="s">
        <v>35</v>
      </c>
      <c r="D6536" t="s">
        <v>155</v>
      </c>
      <c r="E6536" t="s">
        <v>532</v>
      </c>
      <c r="F6536" t="s">
        <v>958</v>
      </c>
    </row>
    <row r="6537" spans="1:6" x14ac:dyDescent="0.25">
      <c r="A6537" t="s">
        <v>9</v>
      </c>
      <c r="B6537" t="s">
        <v>13</v>
      </c>
      <c r="C6537" t="s">
        <v>38</v>
      </c>
      <c r="D6537" t="s">
        <v>174</v>
      </c>
      <c r="E6537" t="s">
        <v>550</v>
      </c>
      <c r="F6537" t="s">
        <v>1361</v>
      </c>
    </row>
    <row r="6538" spans="1:6" x14ac:dyDescent="0.25">
      <c r="A6538" t="s">
        <v>9</v>
      </c>
      <c r="B6538" t="s">
        <v>13</v>
      </c>
      <c r="C6538" t="s">
        <v>63</v>
      </c>
      <c r="D6538" t="s">
        <v>443</v>
      </c>
      <c r="E6538" t="s">
        <v>753</v>
      </c>
      <c r="F6538" t="s">
        <v>1485</v>
      </c>
    </row>
    <row r="6539" spans="1:6" x14ac:dyDescent="0.25">
      <c r="A6539" t="s">
        <v>9</v>
      </c>
      <c r="B6539" t="s">
        <v>13</v>
      </c>
      <c r="C6539" t="s">
        <v>45</v>
      </c>
      <c r="D6539" t="s">
        <v>463</v>
      </c>
      <c r="E6539" t="s">
        <v>781</v>
      </c>
      <c r="F6539" t="s">
        <v>857</v>
      </c>
    </row>
    <row r="6540" spans="1:6" x14ac:dyDescent="0.25">
      <c r="A6540" t="s">
        <v>9</v>
      </c>
      <c r="B6540" t="s">
        <v>13</v>
      </c>
      <c r="C6540" t="s">
        <v>99</v>
      </c>
      <c r="D6540" t="s">
        <v>451</v>
      </c>
      <c r="E6540" t="s">
        <v>769</v>
      </c>
      <c r="F6540" t="s">
        <v>3248</v>
      </c>
    </row>
    <row r="6541" spans="1:6" x14ac:dyDescent="0.25">
      <c r="A6541" t="s">
        <v>9</v>
      </c>
      <c r="B6541" t="s">
        <v>13</v>
      </c>
      <c r="C6541" t="s">
        <v>51</v>
      </c>
      <c r="D6541" t="s">
        <v>300</v>
      </c>
      <c r="E6541" t="s">
        <v>633</v>
      </c>
      <c r="F6541" t="s">
        <v>3249</v>
      </c>
    </row>
    <row r="6542" spans="1:6" x14ac:dyDescent="0.25">
      <c r="A6542" t="s">
        <v>9</v>
      </c>
      <c r="B6542" t="s">
        <v>13</v>
      </c>
      <c r="C6542" t="s">
        <v>22</v>
      </c>
      <c r="D6542" t="s">
        <v>138</v>
      </c>
      <c r="E6542" t="s">
        <v>516</v>
      </c>
      <c r="F6542" t="s">
        <v>1612</v>
      </c>
    </row>
    <row r="6543" spans="1:6" x14ac:dyDescent="0.25">
      <c r="A6543" t="s">
        <v>9</v>
      </c>
      <c r="B6543" t="s">
        <v>13</v>
      </c>
      <c r="C6543" t="s">
        <v>29</v>
      </c>
      <c r="D6543" t="s">
        <v>356</v>
      </c>
      <c r="E6543" t="s">
        <v>683</v>
      </c>
      <c r="F6543" t="s">
        <v>1612</v>
      </c>
    </row>
    <row r="6544" spans="1:6" x14ac:dyDescent="0.25">
      <c r="A6544" t="s">
        <v>9</v>
      </c>
      <c r="B6544" t="s">
        <v>13</v>
      </c>
      <c r="C6544" t="s">
        <v>41</v>
      </c>
      <c r="D6544" t="s">
        <v>293</v>
      </c>
      <c r="E6544" t="s">
        <v>626</v>
      </c>
      <c r="F6544" t="s">
        <v>1487</v>
      </c>
    </row>
    <row r="6545" spans="1:6" x14ac:dyDescent="0.25">
      <c r="A6545" t="s">
        <v>9</v>
      </c>
      <c r="B6545" t="s">
        <v>13</v>
      </c>
      <c r="C6545" t="s">
        <v>29</v>
      </c>
      <c r="D6545" t="s">
        <v>272</v>
      </c>
      <c r="E6545" t="s">
        <v>608</v>
      </c>
      <c r="F6545" t="s">
        <v>1857</v>
      </c>
    </row>
    <row r="6546" spans="1:6" x14ac:dyDescent="0.25">
      <c r="A6546" t="s">
        <v>9</v>
      </c>
      <c r="B6546" t="s">
        <v>13</v>
      </c>
      <c r="C6546" t="s">
        <v>29</v>
      </c>
      <c r="D6546" t="s">
        <v>477</v>
      </c>
      <c r="E6546" t="s">
        <v>795</v>
      </c>
      <c r="F6546" t="s">
        <v>1427</v>
      </c>
    </row>
    <row r="6547" spans="1:6" x14ac:dyDescent="0.25">
      <c r="A6547" t="s">
        <v>9</v>
      </c>
      <c r="B6547" t="s">
        <v>13</v>
      </c>
      <c r="C6547" t="s">
        <v>57</v>
      </c>
      <c r="D6547" t="s">
        <v>348</v>
      </c>
      <c r="E6547" t="s">
        <v>675</v>
      </c>
      <c r="F6547" t="s">
        <v>2036</v>
      </c>
    </row>
    <row r="6548" spans="1:6" x14ac:dyDescent="0.25">
      <c r="A6548" t="s">
        <v>9</v>
      </c>
      <c r="B6548" t="s">
        <v>13</v>
      </c>
      <c r="C6548" t="s">
        <v>51</v>
      </c>
      <c r="D6548" t="s">
        <v>465</v>
      </c>
      <c r="E6548" t="s">
        <v>783</v>
      </c>
      <c r="F6548" t="s">
        <v>915</v>
      </c>
    </row>
    <row r="6549" spans="1:6" x14ac:dyDescent="0.25">
      <c r="A6549" t="s">
        <v>9</v>
      </c>
      <c r="B6549" t="s">
        <v>13</v>
      </c>
      <c r="C6549" t="s">
        <v>60</v>
      </c>
      <c r="D6549" t="s">
        <v>337</v>
      </c>
      <c r="E6549" t="s">
        <v>664</v>
      </c>
      <c r="F6549" t="s">
        <v>3187</v>
      </c>
    </row>
    <row r="6550" spans="1:6" x14ac:dyDescent="0.25">
      <c r="A6550" t="s">
        <v>9</v>
      </c>
      <c r="B6550" t="s">
        <v>13</v>
      </c>
      <c r="C6550" t="s">
        <v>22</v>
      </c>
      <c r="D6550" t="s">
        <v>444</v>
      </c>
      <c r="E6550" t="s">
        <v>762</v>
      </c>
      <c r="F6550" t="s">
        <v>1796</v>
      </c>
    </row>
    <row r="6551" spans="1:6" x14ac:dyDescent="0.25">
      <c r="A6551" t="s">
        <v>9</v>
      </c>
      <c r="B6551" t="s">
        <v>13</v>
      </c>
      <c r="C6551" t="s">
        <v>85</v>
      </c>
      <c r="D6551" t="s">
        <v>351</v>
      </c>
      <c r="E6551" t="s">
        <v>678</v>
      </c>
      <c r="F6551" t="s">
        <v>1252</v>
      </c>
    </row>
    <row r="6552" spans="1:6" x14ac:dyDescent="0.25">
      <c r="A6552" t="s">
        <v>9</v>
      </c>
      <c r="B6552" t="s">
        <v>13</v>
      </c>
      <c r="C6552" t="s">
        <v>127</v>
      </c>
      <c r="D6552" t="s">
        <v>459</v>
      </c>
      <c r="E6552" t="s">
        <v>777</v>
      </c>
      <c r="F6552" t="s">
        <v>1312</v>
      </c>
    </row>
    <row r="6553" spans="1:6" x14ac:dyDescent="0.25">
      <c r="A6553" t="s">
        <v>9</v>
      </c>
      <c r="B6553" t="s">
        <v>13</v>
      </c>
      <c r="C6553" t="s">
        <v>45</v>
      </c>
      <c r="D6553" t="s">
        <v>378</v>
      </c>
      <c r="E6553" t="s">
        <v>704</v>
      </c>
      <c r="F6553" t="s">
        <v>1312</v>
      </c>
    </row>
    <row r="6554" spans="1:6" x14ac:dyDescent="0.25">
      <c r="A6554" t="s">
        <v>9</v>
      </c>
      <c r="B6554" t="s">
        <v>13</v>
      </c>
      <c r="C6554" t="s">
        <v>101</v>
      </c>
      <c r="D6554" t="s">
        <v>493</v>
      </c>
      <c r="E6554" t="s">
        <v>809</v>
      </c>
      <c r="F6554" t="s">
        <v>1312</v>
      </c>
    </row>
    <row r="6555" spans="1:6" x14ac:dyDescent="0.25">
      <c r="A6555" t="s">
        <v>9</v>
      </c>
      <c r="B6555" t="s">
        <v>13</v>
      </c>
      <c r="C6555" t="s">
        <v>27</v>
      </c>
      <c r="D6555" t="s">
        <v>151</v>
      </c>
      <c r="E6555" t="s">
        <v>528</v>
      </c>
      <c r="F6555" t="s">
        <v>1195</v>
      </c>
    </row>
    <row r="6556" spans="1:6" x14ac:dyDescent="0.25">
      <c r="A6556" t="s">
        <v>9</v>
      </c>
      <c r="B6556" t="s">
        <v>13</v>
      </c>
      <c r="C6556" t="s">
        <v>56</v>
      </c>
      <c r="D6556" t="s">
        <v>346</v>
      </c>
      <c r="E6556" t="s">
        <v>673</v>
      </c>
      <c r="F6556" t="s">
        <v>2245</v>
      </c>
    </row>
    <row r="6557" spans="1:6" x14ac:dyDescent="0.25">
      <c r="A6557" t="s">
        <v>9</v>
      </c>
      <c r="B6557" t="s">
        <v>13</v>
      </c>
      <c r="C6557" t="s">
        <v>62</v>
      </c>
      <c r="D6557" t="s">
        <v>212</v>
      </c>
      <c r="E6557" t="s">
        <v>581</v>
      </c>
      <c r="F6557" t="s">
        <v>921</v>
      </c>
    </row>
    <row r="6558" spans="1:6" x14ac:dyDescent="0.25">
      <c r="A6558" t="s">
        <v>9</v>
      </c>
      <c r="B6558" t="s">
        <v>13</v>
      </c>
      <c r="C6558" t="s">
        <v>22</v>
      </c>
      <c r="D6558" t="s">
        <v>397</v>
      </c>
      <c r="E6558" t="s">
        <v>721</v>
      </c>
      <c r="F6558" t="s">
        <v>2039</v>
      </c>
    </row>
    <row r="6559" spans="1:6" x14ac:dyDescent="0.25">
      <c r="A6559" t="s">
        <v>9</v>
      </c>
      <c r="B6559" t="s">
        <v>13</v>
      </c>
      <c r="C6559" t="s">
        <v>68</v>
      </c>
      <c r="D6559" t="s">
        <v>433</v>
      </c>
      <c r="E6559" t="s">
        <v>752</v>
      </c>
      <c r="F6559" t="s">
        <v>1800</v>
      </c>
    </row>
    <row r="6560" spans="1:6" x14ac:dyDescent="0.25">
      <c r="A6560" t="s">
        <v>9</v>
      </c>
      <c r="B6560" t="s">
        <v>13</v>
      </c>
      <c r="C6560" t="s">
        <v>55</v>
      </c>
      <c r="D6560" t="s">
        <v>359</v>
      </c>
      <c r="E6560" t="s">
        <v>686</v>
      </c>
      <c r="F6560" t="s">
        <v>1077</v>
      </c>
    </row>
    <row r="6561" spans="1:6" x14ac:dyDescent="0.25">
      <c r="A6561" t="s">
        <v>9</v>
      </c>
      <c r="B6561" t="s">
        <v>13</v>
      </c>
      <c r="C6561" t="s">
        <v>39</v>
      </c>
      <c r="D6561" t="s">
        <v>161</v>
      </c>
      <c r="E6561" t="s">
        <v>538</v>
      </c>
      <c r="F6561" t="s">
        <v>1203</v>
      </c>
    </row>
    <row r="6562" spans="1:6" x14ac:dyDescent="0.25">
      <c r="A6562" t="s">
        <v>9</v>
      </c>
      <c r="B6562" t="s">
        <v>13</v>
      </c>
      <c r="C6562" t="s">
        <v>27</v>
      </c>
      <c r="D6562" t="s">
        <v>171</v>
      </c>
      <c r="E6562" t="s">
        <v>547</v>
      </c>
      <c r="F6562" t="s">
        <v>1494</v>
      </c>
    </row>
    <row r="6563" spans="1:6" x14ac:dyDescent="0.25">
      <c r="A6563" t="s">
        <v>9</v>
      </c>
      <c r="B6563" t="s">
        <v>13</v>
      </c>
      <c r="C6563" t="s">
        <v>53</v>
      </c>
      <c r="D6563" t="s">
        <v>445</v>
      </c>
      <c r="E6563" t="s">
        <v>763</v>
      </c>
      <c r="F6563" t="s">
        <v>1801</v>
      </c>
    </row>
    <row r="6564" spans="1:6" x14ac:dyDescent="0.25">
      <c r="A6564" t="s">
        <v>9</v>
      </c>
      <c r="B6564" t="s">
        <v>13</v>
      </c>
      <c r="C6564" t="s">
        <v>26</v>
      </c>
      <c r="D6564" t="s">
        <v>503</v>
      </c>
      <c r="E6564" t="s">
        <v>819</v>
      </c>
      <c r="F6564" t="s">
        <v>1141</v>
      </c>
    </row>
    <row r="6565" spans="1:6" x14ac:dyDescent="0.25">
      <c r="A6565" t="s">
        <v>9</v>
      </c>
      <c r="B6565" t="s">
        <v>13</v>
      </c>
      <c r="C6565" t="s">
        <v>107</v>
      </c>
      <c r="D6565" t="s">
        <v>376</v>
      </c>
      <c r="E6565" t="s">
        <v>702</v>
      </c>
      <c r="F6565" t="s">
        <v>3069</v>
      </c>
    </row>
    <row r="6566" spans="1:6" x14ac:dyDescent="0.25">
      <c r="A6566" t="s">
        <v>9</v>
      </c>
      <c r="B6566" t="s">
        <v>13</v>
      </c>
      <c r="C6566" t="s">
        <v>55</v>
      </c>
      <c r="D6566" t="s">
        <v>308</v>
      </c>
      <c r="E6566" t="s">
        <v>640</v>
      </c>
      <c r="F6566" t="s">
        <v>1431</v>
      </c>
    </row>
    <row r="6567" spans="1:6" x14ac:dyDescent="0.25">
      <c r="A6567" t="s">
        <v>9</v>
      </c>
      <c r="B6567" t="s">
        <v>13</v>
      </c>
      <c r="C6567" t="s">
        <v>90</v>
      </c>
      <c r="D6567" t="s">
        <v>452</v>
      </c>
      <c r="E6567" t="s">
        <v>770</v>
      </c>
      <c r="F6567" t="s">
        <v>865</v>
      </c>
    </row>
    <row r="6568" spans="1:6" x14ac:dyDescent="0.25">
      <c r="A6568" t="s">
        <v>9</v>
      </c>
      <c r="B6568" t="s">
        <v>13</v>
      </c>
      <c r="C6568" t="s">
        <v>115</v>
      </c>
      <c r="D6568" t="s">
        <v>407</v>
      </c>
      <c r="E6568" t="s">
        <v>730</v>
      </c>
      <c r="F6568" t="s">
        <v>1432</v>
      </c>
    </row>
    <row r="6569" spans="1:6" x14ac:dyDescent="0.25">
      <c r="A6569" t="s">
        <v>9</v>
      </c>
      <c r="B6569" t="s">
        <v>13</v>
      </c>
      <c r="C6569" t="s">
        <v>26</v>
      </c>
      <c r="D6569" t="s">
        <v>142</v>
      </c>
      <c r="E6569" t="s">
        <v>520</v>
      </c>
      <c r="F6569" t="s">
        <v>1661</v>
      </c>
    </row>
    <row r="6570" spans="1:6" x14ac:dyDescent="0.25">
      <c r="A6570" t="s">
        <v>9</v>
      </c>
      <c r="B6570" t="s">
        <v>13</v>
      </c>
      <c r="C6570" t="s">
        <v>22</v>
      </c>
      <c r="D6570" t="s">
        <v>436</v>
      </c>
      <c r="E6570" t="s">
        <v>755</v>
      </c>
      <c r="F6570" t="s">
        <v>1018</v>
      </c>
    </row>
    <row r="6571" spans="1:6" x14ac:dyDescent="0.25">
      <c r="A6571" t="s">
        <v>9</v>
      </c>
      <c r="B6571" t="s">
        <v>13</v>
      </c>
      <c r="C6571" t="s">
        <v>99</v>
      </c>
      <c r="D6571" t="s">
        <v>446</v>
      </c>
      <c r="E6571" t="s">
        <v>764</v>
      </c>
      <c r="F6571" t="s">
        <v>1374</v>
      </c>
    </row>
    <row r="6572" spans="1:6" x14ac:dyDescent="0.25">
      <c r="A6572" t="s">
        <v>9</v>
      </c>
      <c r="B6572" t="s">
        <v>13</v>
      </c>
      <c r="C6572" t="s">
        <v>86</v>
      </c>
      <c r="D6572" t="s">
        <v>490</v>
      </c>
      <c r="E6572" t="s">
        <v>807</v>
      </c>
      <c r="F6572" t="s">
        <v>2323</v>
      </c>
    </row>
    <row r="6573" spans="1:6" x14ac:dyDescent="0.25">
      <c r="A6573" t="s">
        <v>9</v>
      </c>
      <c r="B6573" t="s">
        <v>13</v>
      </c>
      <c r="C6573" t="s">
        <v>123</v>
      </c>
      <c r="D6573" t="s">
        <v>481</v>
      </c>
      <c r="E6573" t="s">
        <v>799</v>
      </c>
      <c r="F6573" t="s">
        <v>1019</v>
      </c>
    </row>
    <row r="6574" spans="1:6" x14ac:dyDescent="0.25">
      <c r="A6574" t="s">
        <v>9</v>
      </c>
      <c r="B6574" t="s">
        <v>13</v>
      </c>
      <c r="C6574" t="s">
        <v>56</v>
      </c>
      <c r="D6574" t="s">
        <v>410</v>
      </c>
      <c r="E6574" t="s">
        <v>733</v>
      </c>
      <c r="F6574" t="s">
        <v>1145</v>
      </c>
    </row>
    <row r="6575" spans="1:6" x14ac:dyDescent="0.25">
      <c r="A6575" t="s">
        <v>9</v>
      </c>
      <c r="B6575" t="s">
        <v>13</v>
      </c>
      <c r="C6575" t="s">
        <v>50</v>
      </c>
      <c r="D6575" t="s">
        <v>479</v>
      </c>
      <c r="E6575" t="s">
        <v>797</v>
      </c>
      <c r="F6575" t="s">
        <v>1087</v>
      </c>
    </row>
    <row r="6576" spans="1:6" x14ac:dyDescent="0.25">
      <c r="A6576" t="s">
        <v>9</v>
      </c>
      <c r="B6576" t="s">
        <v>13</v>
      </c>
      <c r="C6576" t="s">
        <v>61</v>
      </c>
      <c r="D6576" t="s">
        <v>320</v>
      </c>
      <c r="E6576" t="s">
        <v>649</v>
      </c>
      <c r="F6576" t="s">
        <v>2184</v>
      </c>
    </row>
    <row r="6577" spans="1:6" x14ac:dyDescent="0.25">
      <c r="A6577" t="s">
        <v>9</v>
      </c>
      <c r="B6577" t="s">
        <v>13</v>
      </c>
      <c r="C6577" t="s">
        <v>43</v>
      </c>
      <c r="D6577" t="s">
        <v>434</v>
      </c>
      <c r="E6577" t="s">
        <v>753</v>
      </c>
      <c r="F6577" t="s">
        <v>1375</v>
      </c>
    </row>
    <row r="6578" spans="1:6" x14ac:dyDescent="0.25">
      <c r="A6578" t="s">
        <v>9</v>
      </c>
      <c r="B6578" t="s">
        <v>13</v>
      </c>
      <c r="C6578" t="s">
        <v>72</v>
      </c>
      <c r="D6578" t="s">
        <v>500</v>
      </c>
      <c r="E6578" t="s">
        <v>816</v>
      </c>
      <c r="F6578" t="s">
        <v>2042</v>
      </c>
    </row>
    <row r="6579" spans="1:6" x14ac:dyDescent="0.25">
      <c r="A6579" t="s">
        <v>9</v>
      </c>
      <c r="B6579" t="s">
        <v>13</v>
      </c>
      <c r="C6579" t="s">
        <v>105</v>
      </c>
      <c r="D6579" t="s">
        <v>368</v>
      </c>
      <c r="E6579" t="s">
        <v>694</v>
      </c>
      <c r="F6579" t="s">
        <v>1544</v>
      </c>
    </row>
    <row r="6580" spans="1:6" x14ac:dyDescent="0.25">
      <c r="A6580" t="s">
        <v>9</v>
      </c>
      <c r="B6580" t="s">
        <v>13</v>
      </c>
      <c r="C6580" t="s">
        <v>105</v>
      </c>
      <c r="D6580" t="s">
        <v>418</v>
      </c>
      <c r="E6580" t="s">
        <v>739</v>
      </c>
      <c r="F6580" t="s">
        <v>1089</v>
      </c>
    </row>
    <row r="6581" spans="1:6" x14ac:dyDescent="0.25">
      <c r="A6581" t="s">
        <v>9</v>
      </c>
      <c r="B6581" t="s">
        <v>13</v>
      </c>
      <c r="C6581" t="s">
        <v>108</v>
      </c>
      <c r="D6581" t="s">
        <v>377</v>
      </c>
      <c r="E6581" t="s">
        <v>703</v>
      </c>
      <c r="F6581" t="s">
        <v>1376</v>
      </c>
    </row>
    <row r="6582" spans="1:6" x14ac:dyDescent="0.25">
      <c r="A6582" t="s">
        <v>9</v>
      </c>
      <c r="B6582" t="s">
        <v>13</v>
      </c>
      <c r="C6582" t="s">
        <v>55</v>
      </c>
      <c r="D6582" t="s">
        <v>453</v>
      </c>
      <c r="E6582" t="s">
        <v>771</v>
      </c>
      <c r="F6582" t="s">
        <v>873</v>
      </c>
    </row>
    <row r="6583" spans="1:6" x14ac:dyDescent="0.25">
      <c r="A6583" t="s">
        <v>9</v>
      </c>
      <c r="B6583" t="s">
        <v>13</v>
      </c>
      <c r="C6583" t="s">
        <v>34</v>
      </c>
      <c r="D6583" t="s">
        <v>154</v>
      </c>
      <c r="E6583" t="s">
        <v>531</v>
      </c>
      <c r="F6583" t="s">
        <v>1148</v>
      </c>
    </row>
    <row r="6584" spans="1:6" x14ac:dyDescent="0.25">
      <c r="A6584" t="s">
        <v>9</v>
      </c>
      <c r="B6584" t="s">
        <v>13</v>
      </c>
      <c r="C6584" t="s">
        <v>125</v>
      </c>
      <c r="D6584" t="s">
        <v>442</v>
      </c>
      <c r="E6584" t="s">
        <v>761</v>
      </c>
      <c r="F6584" t="s">
        <v>874</v>
      </c>
    </row>
    <row r="6585" spans="1:6" x14ac:dyDescent="0.25">
      <c r="A6585" t="s">
        <v>9</v>
      </c>
      <c r="B6585" t="s">
        <v>13</v>
      </c>
      <c r="C6585" t="s">
        <v>45</v>
      </c>
      <c r="D6585" t="s">
        <v>170</v>
      </c>
      <c r="E6585" t="s">
        <v>546</v>
      </c>
      <c r="F6585" t="s">
        <v>874</v>
      </c>
    </row>
    <row r="6586" spans="1:6" x14ac:dyDescent="0.25">
      <c r="A6586" t="s">
        <v>9</v>
      </c>
      <c r="B6586" t="s">
        <v>13</v>
      </c>
      <c r="C6586" t="s">
        <v>43</v>
      </c>
      <c r="D6586" t="s">
        <v>319</v>
      </c>
      <c r="E6586" t="s">
        <v>622</v>
      </c>
      <c r="F6586" t="s">
        <v>874</v>
      </c>
    </row>
    <row r="6587" spans="1:6" x14ac:dyDescent="0.25">
      <c r="A6587" t="s">
        <v>9</v>
      </c>
      <c r="B6587" t="s">
        <v>13</v>
      </c>
      <c r="C6587" t="s">
        <v>22</v>
      </c>
      <c r="D6587" t="s">
        <v>471</v>
      </c>
      <c r="E6587" t="s">
        <v>789</v>
      </c>
      <c r="F6587" t="s">
        <v>874</v>
      </c>
    </row>
    <row r="6588" spans="1:6" x14ac:dyDescent="0.25">
      <c r="A6588" t="s">
        <v>9</v>
      </c>
      <c r="B6588" t="s">
        <v>13</v>
      </c>
      <c r="C6588" t="s">
        <v>45</v>
      </c>
      <c r="D6588" t="s">
        <v>379</v>
      </c>
      <c r="E6588" t="s">
        <v>705</v>
      </c>
      <c r="F6588" t="s">
        <v>874</v>
      </c>
    </row>
    <row r="6589" spans="1:6" x14ac:dyDescent="0.25">
      <c r="A6589" t="s">
        <v>9</v>
      </c>
      <c r="B6589" t="s">
        <v>13</v>
      </c>
      <c r="C6589" t="s">
        <v>56</v>
      </c>
      <c r="D6589" t="s">
        <v>187</v>
      </c>
      <c r="E6589" t="s">
        <v>561</v>
      </c>
      <c r="F6589" t="s">
        <v>1269</v>
      </c>
    </row>
    <row r="6590" spans="1:6" x14ac:dyDescent="0.25">
      <c r="A6590" t="s">
        <v>9</v>
      </c>
      <c r="B6590" t="s">
        <v>13</v>
      </c>
      <c r="C6590" t="s">
        <v>131</v>
      </c>
      <c r="D6590" t="s">
        <v>489</v>
      </c>
      <c r="E6590" t="s">
        <v>672</v>
      </c>
      <c r="F6590" t="s">
        <v>972</v>
      </c>
    </row>
    <row r="6591" spans="1:6" x14ac:dyDescent="0.25">
      <c r="A6591" t="s">
        <v>9</v>
      </c>
      <c r="B6591" t="s">
        <v>13</v>
      </c>
      <c r="C6591" t="s">
        <v>28</v>
      </c>
      <c r="D6591" t="s">
        <v>466</v>
      </c>
      <c r="E6591" t="s">
        <v>784</v>
      </c>
      <c r="F6591" t="s">
        <v>1027</v>
      </c>
    </row>
    <row r="6592" spans="1:6" x14ac:dyDescent="0.25">
      <c r="A6592" t="s">
        <v>9</v>
      </c>
      <c r="B6592" t="s">
        <v>13</v>
      </c>
      <c r="C6592" t="s">
        <v>32</v>
      </c>
      <c r="D6592" t="s">
        <v>150</v>
      </c>
      <c r="E6592" t="s">
        <v>527</v>
      </c>
      <c r="F6592" t="s">
        <v>1574</v>
      </c>
    </row>
    <row r="6593" spans="1:6" x14ac:dyDescent="0.25">
      <c r="A6593" t="s">
        <v>9</v>
      </c>
      <c r="B6593" t="s">
        <v>13</v>
      </c>
      <c r="C6593" t="s">
        <v>126</v>
      </c>
      <c r="D6593" t="s">
        <v>447</v>
      </c>
      <c r="E6593" t="s">
        <v>765</v>
      </c>
      <c r="F6593" t="s">
        <v>1497</v>
      </c>
    </row>
    <row r="6594" spans="1:6" x14ac:dyDescent="0.25">
      <c r="A6594" t="s">
        <v>9</v>
      </c>
      <c r="B6594" t="s">
        <v>13</v>
      </c>
      <c r="C6594" t="s">
        <v>59</v>
      </c>
      <c r="D6594" t="s">
        <v>473</v>
      </c>
      <c r="E6594" t="s">
        <v>791</v>
      </c>
      <c r="F6594" t="s">
        <v>1151</v>
      </c>
    </row>
    <row r="6595" spans="1:6" x14ac:dyDescent="0.25">
      <c r="A6595" t="s">
        <v>9</v>
      </c>
      <c r="B6595" t="s">
        <v>13</v>
      </c>
      <c r="C6595" t="s">
        <v>59</v>
      </c>
      <c r="D6595" t="s">
        <v>384</v>
      </c>
      <c r="E6595" t="s">
        <v>709</v>
      </c>
      <c r="F6595" t="s">
        <v>976</v>
      </c>
    </row>
    <row r="6596" spans="1:6" x14ac:dyDescent="0.25">
      <c r="A6596" t="s">
        <v>9</v>
      </c>
      <c r="B6596" t="s">
        <v>13</v>
      </c>
      <c r="C6596" t="s">
        <v>33</v>
      </c>
      <c r="D6596" t="s">
        <v>405</v>
      </c>
      <c r="E6596" t="s">
        <v>728</v>
      </c>
      <c r="F6596" t="s">
        <v>976</v>
      </c>
    </row>
    <row r="6597" spans="1:6" x14ac:dyDescent="0.25">
      <c r="A6597" t="s">
        <v>9</v>
      </c>
      <c r="B6597" t="s">
        <v>13</v>
      </c>
      <c r="C6597" t="s">
        <v>76</v>
      </c>
      <c r="D6597" t="s">
        <v>430</v>
      </c>
      <c r="E6597" t="s">
        <v>749</v>
      </c>
      <c r="F6597" t="s">
        <v>1030</v>
      </c>
    </row>
    <row r="6598" spans="1:6" x14ac:dyDescent="0.25">
      <c r="A6598" t="s">
        <v>9</v>
      </c>
      <c r="B6598" t="s">
        <v>13</v>
      </c>
      <c r="C6598" t="s">
        <v>37</v>
      </c>
      <c r="D6598" t="s">
        <v>406</v>
      </c>
      <c r="E6598" t="s">
        <v>729</v>
      </c>
      <c r="F6598" t="s">
        <v>930</v>
      </c>
    </row>
    <row r="6599" spans="1:6" x14ac:dyDescent="0.25">
      <c r="A6599" t="s">
        <v>9</v>
      </c>
      <c r="B6599" t="s">
        <v>13</v>
      </c>
      <c r="C6599" t="s">
        <v>76</v>
      </c>
      <c r="D6599" t="s">
        <v>415</v>
      </c>
      <c r="E6599" t="s">
        <v>584</v>
      </c>
      <c r="F6599" t="s">
        <v>1663</v>
      </c>
    </row>
    <row r="6600" spans="1:6" x14ac:dyDescent="0.25">
      <c r="A6600" t="s">
        <v>9</v>
      </c>
      <c r="B6600" t="s">
        <v>13</v>
      </c>
      <c r="C6600" t="s">
        <v>34</v>
      </c>
      <c r="D6600" t="s">
        <v>387</v>
      </c>
      <c r="E6600" t="s">
        <v>519</v>
      </c>
      <c r="F6600" t="s">
        <v>1095</v>
      </c>
    </row>
    <row r="6601" spans="1:6" x14ac:dyDescent="0.25">
      <c r="A6601" t="s">
        <v>9</v>
      </c>
      <c r="B6601" t="s">
        <v>13</v>
      </c>
      <c r="C6601" t="s">
        <v>37</v>
      </c>
      <c r="D6601" t="s">
        <v>270</v>
      </c>
      <c r="E6601" t="s">
        <v>607</v>
      </c>
      <c r="F6601" t="s">
        <v>890</v>
      </c>
    </row>
    <row r="6602" spans="1:6" x14ac:dyDescent="0.25">
      <c r="A6602" t="s">
        <v>9</v>
      </c>
      <c r="B6602" t="s">
        <v>13</v>
      </c>
      <c r="C6602" t="s">
        <v>39</v>
      </c>
      <c r="D6602" t="s">
        <v>411</v>
      </c>
      <c r="E6602" t="s">
        <v>734</v>
      </c>
      <c r="F6602" t="s">
        <v>892</v>
      </c>
    </row>
    <row r="6603" spans="1:6" x14ac:dyDescent="0.25">
      <c r="A6603" t="s">
        <v>9</v>
      </c>
      <c r="B6603" t="s">
        <v>13</v>
      </c>
      <c r="C6603" t="s">
        <v>27</v>
      </c>
      <c r="D6603" t="s">
        <v>323</v>
      </c>
      <c r="E6603" t="s">
        <v>652</v>
      </c>
      <c r="F6603" t="s">
        <v>893</v>
      </c>
    </row>
    <row r="6604" spans="1:6" x14ac:dyDescent="0.25">
      <c r="A6604" t="s">
        <v>9</v>
      </c>
      <c r="B6604" t="s">
        <v>13</v>
      </c>
      <c r="C6604" t="s">
        <v>55</v>
      </c>
      <c r="D6604" t="s">
        <v>186</v>
      </c>
      <c r="E6604" t="s">
        <v>560</v>
      </c>
      <c r="F6604" t="s">
        <v>1271</v>
      </c>
    </row>
    <row r="6605" spans="1:6" x14ac:dyDescent="0.25">
      <c r="A6605" t="s">
        <v>9</v>
      </c>
      <c r="B6605" t="s">
        <v>13</v>
      </c>
      <c r="C6605" t="s">
        <v>36</v>
      </c>
      <c r="D6605" t="s">
        <v>422</v>
      </c>
      <c r="E6605" t="s">
        <v>742</v>
      </c>
      <c r="F6605" t="s">
        <v>1271</v>
      </c>
    </row>
    <row r="6606" spans="1:6" x14ac:dyDescent="0.25">
      <c r="A6606" t="s">
        <v>9</v>
      </c>
      <c r="B6606" t="s">
        <v>13</v>
      </c>
      <c r="C6606" t="s">
        <v>33</v>
      </c>
      <c r="D6606" t="s">
        <v>153</v>
      </c>
      <c r="E6606" t="s">
        <v>530</v>
      </c>
      <c r="F6606" t="s">
        <v>895</v>
      </c>
    </row>
    <row r="6607" spans="1:6" x14ac:dyDescent="0.25">
      <c r="A6607" t="s">
        <v>9</v>
      </c>
      <c r="B6607" t="s">
        <v>13</v>
      </c>
      <c r="C6607" t="s">
        <v>59</v>
      </c>
      <c r="D6607" t="s">
        <v>285</v>
      </c>
      <c r="E6607" t="s">
        <v>619</v>
      </c>
      <c r="F6607" t="s">
        <v>896</v>
      </c>
    </row>
    <row r="6608" spans="1:6" x14ac:dyDescent="0.25">
      <c r="A6608" t="s">
        <v>9</v>
      </c>
      <c r="B6608" t="s">
        <v>13</v>
      </c>
      <c r="C6608" t="s">
        <v>63</v>
      </c>
      <c r="D6608" t="s">
        <v>214</v>
      </c>
      <c r="E6608" t="s">
        <v>583</v>
      </c>
      <c r="F6608" t="s">
        <v>980</v>
      </c>
    </row>
    <row r="6609" spans="1:6" x14ac:dyDescent="0.25">
      <c r="A6609" t="s">
        <v>9</v>
      </c>
      <c r="B6609" t="s">
        <v>13</v>
      </c>
      <c r="C6609" t="s">
        <v>47</v>
      </c>
      <c r="D6609" t="s">
        <v>468</v>
      </c>
      <c r="E6609" t="s">
        <v>786</v>
      </c>
      <c r="F6609" t="s">
        <v>897</v>
      </c>
    </row>
    <row r="6610" spans="1:6" x14ac:dyDescent="0.25">
      <c r="A6610" t="s">
        <v>9</v>
      </c>
      <c r="B6610" t="s">
        <v>13</v>
      </c>
      <c r="C6610" t="s">
        <v>38</v>
      </c>
      <c r="D6610" t="s">
        <v>188</v>
      </c>
      <c r="E6610" t="s">
        <v>562</v>
      </c>
      <c r="F6610" t="s">
        <v>897</v>
      </c>
    </row>
    <row r="6611" spans="1:6" x14ac:dyDescent="0.25">
      <c r="A6611" t="s">
        <v>9</v>
      </c>
      <c r="B6611" t="s">
        <v>13</v>
      </c>
      <c r="C6611" t="s">
        <v>132</v>
      </c>
      <c r="D6611" t="s">
        <v>494</v>
      </c>
      <c r="E6611" t="s">
        <v>810</v>
      </c>
      <c r="F6611" t="s">
        <v>897</v>
      </c>
    </row>
    <row r="6612" spans="1:6" x14ac:dyDescent="0.25">
      <c r="A6612" t="s">
        <v>9</v>
      </c>
      <c r="B6612" t="s">
        <v>13</v>
      </c>
      <c r="C6612" t="s">
        <v>94</v>
      </c>
      <c r="D6612" t="s">
        <v>314</v>
      </c>
      <c r="E6612" t="s">
        <v>645</v>
      </c>
      <c r="F6612" t="s">
        <v>898</v>
      </c>
    </row>
    <row r="6613" spans="1:6" x14ac:dyDescent="0.25">
      <c r="A6613" t="s">
        <v>9</v>
      </c>
      <c r="B6613" t="s">
        <v>13</v>
      </c>
      <c r="C6613" t="s">
        <v>117</v>
      </c>
      <c r="D6613" t="s">
        <v>412</v>
      </c>
      <c r="E6613" t="s">
        <v>735</v>
      </c>
      <c r="F6613" t="s">
        <v>898</v>
      </c>
    </row>
    <row r="6614" spans="1:6" x14ac:dyDescent="0.25">
      <c r="A6614" t="s">
        <v>9</v>
      </c>
      <c r="B6614" t="s">
        <v>13</v>
      </c>
      <c r="C6614" t="s">
        <v>39</v>
      </c>
      <c r="D6614" t="s">
        <v>240</v>
      </c>
      <c r="E6614" t="s">
        <v>593</v>
      </c>
      <c r="F6614" t="s">
        <v>981</v>
      </c>
    </row>
    <row r="6615" spans="1:6" x14ac:dyDescent="0.25">
      <c r="A6615" t="s">
        <v>9</v>
      </c>
      <c r="B6615" t="s">
        <v>13</v>
      </c>
      <c r="C6615" t="s">
        <v>41</v>
      </c>
      <c r="D6615" t="s">
        <v>164</v>
      </c>
      <c r="E6615" t="s">
        <v>540</v>
      </c>
      <c r="F6615" t="s">
        <v>900</v>
      </c>
    </row>
    <row r="6616" spans="1:6" x14ac:dyDescent="0.25">
      <c r="A6616" t="s">
        <v>9</v>
      </c>
      <c r="B6616" t="s">
        <v>13</v>
      </c>
      <c r="C6616" t="s">
        <v>22</v>
      </c>
      <c r="D6616" t="s">
        <v>189</v>
      </c>
      <c r="E6616" t="s">
        <v>563</v>
      </c>
      <c r="F6616" t="s">
        <v>901</v>
      </c>
    </row>
    <row r="6617" spans="1:6" x14ac:dyDescent="0.25">
      <c r="A6617" t="s">
        <v>9</v>
      </c>
      <c r="B6617" t="s">
        <v>13</v>
      </c>
      <c r="C6617" t="s">
        <v>33</v>
      </c>
      <c r="D6617" t="s">
        <v>286</v>
      </c>
      <c r="E6617" t="s">
        <v>620</v>
      </c>
      <c r="F6617" t="s">
        <v>902</v>
      </c>
    </row>
    <row r="6618" spans="1:6" x14ac:dyDescent="0.25">
      <c r="A6618" t="s">
        <v>9</v>
      </c>
      <c r="B6618" t="s">
        <v>13</v>
      </c>
      <c r="C6618" t="s">
        <v>118</v>
      </c>
      <c r="D6618" t="s">
        <v>416</v>
      </c>
      <c r="E6618" t="s">
        <v>737</v>
      </c>
      <c r="F6618" t="s">
        <v>902</v>
      </c>
    </row>
    <row r="6619" spans="1:6" x14ac:dyDescent="0.25">
      <c r="A6619" t="s">
        <v>9</v>
      </c>
      <c r="B6619" t="s">
        <v>13</v>
      </c>
      <c r="C6619" t="s">
        <v>22</v>
      </c>
      <c r="D6619" t="s">
        <v>354</v>
      </c>
      <c r="E6619" t="s">
        <v>681</v>
      </c>
      <c r="F6619" t="s">
        <v>903</v>
      </c>
    </row>
    <row r="6620" spans="1:6" x14ac:dyDescent="0.25">
      <c r="A6620" t="s">
        <v>9</v>
      </c>
      <c r="B6620" t="s">
        <v>13</v>
      </c>
      <c r="C6620" t="s">
        <v>86</v>
      </c>
      <c r="D6620" t="s">
        <v>287</v>
      </c>
      <c r="E6620" t="s">
        <v>621</v>
      </c>
      <c r="F6620" t="s">
        <v>903</v>
      </c>
    </row>
    <row r="6621" spans="1:6" x14ac:dyDescent="0.25">
      <c r="A6621" t="s">
        <v>9</v>
      </c>
      <c r="B6621" t="s">
        <v>13</v>
      </c>
      <c r="C6621" t="s">
        <v>120</v>
      </c>
      <c r="D6621" t="s">
        <v>423</v>
      </c>
      <c r="E6621" t="s">
        <v>743</v>
      </c>
      <c r="F6621" t="s">
        <v>903</v>
      </c>
    </row>
    <row r="6622" spans="1:6" x14ac:dyDescent="0.25">
      <c r="A6622" t="s">
        <v>9</v>
      </c>
      <c r="B6622" t="s">
        <v>13</v>
      </c>
      <c r="C6622" t="s">
        <v>94</v>
      </c>
      <c r="D6622" t="s">
        <v>483</v>
      </c>
      <c r="E6622" t="s">
        <v>801</v>
      </c>
      <c r="F6622" t="s">
        <v>904</v>
      </c>
    </row>
    <row r="6623" spans="1:6" x14ac:dyDescent="0.25">
      <c r="A6623" t="s">
        <v>9</v>
      </c>
      <c r="B6623" t="s">
        <v>13</v>
      </c>
      <c r="C6623" t="s">
        <v>67</v>
      </c>
      <c r="D6623" t="s">
        <v>301</v>
      </c>
      <c r="E6623" t="s">
        <v>634</v>
      </c>
      <c r="F6623" t="s">
        <v>904</v>
      </c>
    </row>
    <row r="6624" spans="1:6" x14ac:dyDescent="0.25">
      <c r="A6624" t="s">
        <v>9</v>
      </c>
      <c r="B6624" t="s">
        <v>13</v>
      </c>
      <c r="C6624" t="s">
        <v>133</v>
      </c>
      <c r="D6624" t="s">
        <v>495</v>
      </c>
      <c r="E6624" t="s">
        <v>811</v>
      </c>
      <c r="F6624" t="s">
        <v>906</v>
      </c>
    </row>
    <row r="6625" spans="1:6" x14ac:dyDescent="0.25">
      <c r="A6625" t="s">
        <v>9</v>
      </c>
      <c r="B6625" t="s">
        <v>13</v>
      </c>
      <c r="C6625" t="s">
        <v>122</v>
      </c>
      <c r="D6625" t="s">
        <v>437</v>
      </c>
      <c r="E6625" t="s">
        <v>756</v>
      </c>
      <c r="F6625" t="s">
        <v>906</v>
      </c>
    </row>
    <row r="6626" spans="1:6" x14ac:dyDescent="0.25">
      <c r="A6626" t="s">
        <v>9</v>
      </c>
      <c r="B6626" t="s">
        <v>14</v>
      </c>
      <c r="C6626" t="s">
        <v>27</v>
      </c>
      <c r="D6626" t="s">
        <v>385</v>
      </c>
      <c r="E6626" t="s">
        <v>710</v>
      </c>
      <c r="F6626" t="s">
        <v>3250</v>
      </c>
    </row>
    <row r="6627" spans="1:6" x14ac:dyDescent="0.25">
      <c r="A6627" t="s">
        <v>9</v>
      </c>
      <c r="B6627" t="s">
        <v>14</v>
      </c>
      <c r="C6627" t="s">
        <v>83</v>
      </c>
      <c r="D6627" t="s">
        <v>322</v>
      </c>
      <c r="E6627" t="s">
        <v>651</v>
      </c>
      <c r="F6627" t="s">
        <v>3251</v>
      </c>
    </row>
    <row r="6628" spans="1:6" x14ac:dyDescent="0.25">
      <c r="A6628" t="s">
        <v>9</v>
      </c>
      <c r="B6628" t="s">
        <v>14</v>
      </c>
      <c r="C6628" t="s">
        <v>27</v>
      </c>
      <c r="D6628" t="s">
        <v>357</v>
      </c>
      <c r="E6628" t="s">
        <v>684</v>
      </c>
      <c r="F6628" t="s">
        <v>3252</v>
      </c>
    </row>
    <row r="6629" spans="1:6" x14ac:dyDescent="0.25">
      <c r="A6629" t="s">
        <v>9</v>
      </c>
      <c r="B6629" t="s">
        <v>14</v>
      </c>
      <c r="C6629" t="s">
        <v>27</v>
      </c>
      <c r="D6629" t="s">
        <v>393</v>
      </c>
      <c r="E6629" t="s">
        <v>717</v>
      </c>
      <c r="F6629" t="s">
        <v>3253</v>
      </c>
    </row>
    <row r="6630" spans="1:6" x14ac:dyDescent="0.25">
      <c r="A6630" t="s">
        <v>9</v>
      </c>
      <c r="B6630" t="s">
        <v>14</v>
      </c>
      <c r="C6630" t="s">
        <v>27</v>
      </c>
      <c r="D6630" t="s">
        <v>386</v>
      </c>
      <c r="E6630" t="s">
        <v>711</v>
      </c>
      <c r="F6630" t="s">
        <v>3254</v>
      </c>
    </row>
    <row r="6631" spans="1:6" x14ac:dyDescent="0.25">
      <c r="A6631" t="s">
        <v>9</v>
      </c>
      <c r="B6631" t="s">
        <v>14</v>
      </c>
      <c r="C6631" t="s">
        <v>29</v>
      </c>
      <c r="D6631" t="s">
        <v>290</v>
      </c>
      <c r="E6631" t="s">
        <v>623</v>
      </c>
      <c r="F6631" t="s">
        <v>3255</v>
      </c>
    </row>
    <row r="6632" spans="1:6" x14ac:dyDescent="0.25">
      <c r="A6632" t="s">
        <v>9</v>
      </c>
      <c r="B6632" t="s">
        <v>14</v>
      </c>
      <c r="C6632" t="s">
        <v>27</v>
      </c>
      <c r="D6632" t="s">
        <v>291</v>
      </c>
      <c r="E6632" t="s">
        <v>624</v>
      </c>
      <c r="F6632" t="s">
        <v>3256</v>
      </c>
    </row>
    <row r="6633" spans="1:6" x14ac:dyDescent="0.25">
      <c r="A6633" t="s">
        <v>9</v>
      </c>
      <c r="B6633" t="s">
        <v>14</v>
      </c>
      <c r="C6633" t="s">
        <v>41</v>
      </c>
      <c r="D6633" t="s">
        <v>333</v>
      </c>
      <c r="E6633" t="s">
        <v>660</v>
      </c>
      <c r="F6633" t="s">
        <v>3257</v>
      </c>
    </row>
    <row r="6634" spans="1:6" x14ac:dyDescent="0.25">
      <c r="A6634" t="s">
        <v>9</v>
      </c>
      <c r="B6634" t="s">
        <v>14</v>
      </c>
      <c r="C6634" t="s">
        <v>29</v>
      </c>
      <c r="D6634" t="s">
        <v>497</v>
      </c>
      <c r="E6634" t="s">
        <v>813</v>
      </c>
      <c r="F6634" t="s">
        <v>3258</v>
      </c>
    </row>
    <row r="6635" spans="1:6" x14ac:dyDescent="0.25">
      <c r="A6635" t="s">
        <v>9</v>
      </c>
      <c r="B6635" t="s">
        <v>14</v>
      </c>
      <c r="C6635" t="s">
        <v>27</v>
      </c>
      <c r="D6635" t="s">
        <v>156</v>
      </c>
      <c r="E6635" t="s">
        <v>533</v>
      </c>
      <c r="F6635" t="s">
        <v>3259</v>
      </c>
    </row>
    <row r="6636" spans="1:6" x14ac:dyDescent="0.25">
      <c r="A6636" t="s">
        <v>9</v>
      </c>
      <c r="B6636" t="s">
        <v>14</v>
      </c>
      <c r="C6636" t="s">
        <v>27</v>
      </c>
      <c r="D6636" t="s">
        <v>152</v>
      </c>
      <c r="E6636" t="s">
        <v>529</v>
      </c>
      <c r="F6636" t="s">
        <v>3260</v>
      </c>
    </row>
    <row r="6637" spans="1:6" x14ac:dyDescent="0.25">
      <c r="A6637" t="s">
        <v>9</v>
      </c>
      <c r="B6637" t="s">
        <v>14</v>
      </c>
      <c r="C6637" t="s">
        <v>83</v>
      </c>
      <c r="D6637" t="s">
        <v>281</v>
      </c>
      <c r="E6637" t="s">
        <v>615</v>
      </c>
      <c r="F6637" t="s">
        <v>3261</v>
      </c>
    </row>
    <row r="6638" spans="1:6" x14ac:dyDescent="0.25">
      <c r="A6638" t="s">
        <v>9</v>
      </c>
      <c r="B6638" t="s">
        <v>14</v>
      </c>
      <c r="C6638" t="s">
        <v>81</v>
      </c>
      <c r="D6638" t="s">
        <v>496</v>
      </c>
      <c r="E6638" t="s">
        <v>812</v>
      </c>
      <c r="F6638" t="s">
        <v>3262</v>
      </c>
    </row>
    <row r="6639" spans="1:6" x14ac:dyDescent="0.25">
      <c r="A6639" t="s">
        <v>9</v>
      </c>
      <c r="B6639" t="s">
        <v>14</v>
      </c>
      <c r="C6639" t="s">
        <v>42</v>
      </c>
      <c r="D6639" t="s">
        <v>472</v>
      </c>
      <c r="E6639" t="s">
        <v>790</v>
      </c>
      <c r="F6639" t="s">
        <v>3263</v>
      </c>
    </row>
    <row r="6640" spans="1:6" x14ac:dyDescent="0.25">
      <c r="A6640" t="s">
        <v>9</v>
      </c>
      <c r="B6640" t="s">
        <v>14</v>
      </c>
      <c r="C6640" t="s">
        <v>27</v>
      </c>
      <c r="D6640" t="s">
        <v>485</v>
      </c>
      <c r="E6640" t="s">
        <v>803</v>
      </c>
      <c r="F6640" t="s">
        <v>3264</v>
      </c>
    </row>
    <row r="6641" spans="1:6" x14ac:dyDescent="0.25">
      <c r="A6641" t="s">
        <v>9</v>
      </c>
      <c r="B6641" t="s">
        <v>14</v>
      </c>
      <c r="C6641" t="s">
        <v>27</v>
      </c>
      <c r="D6641" t="s">
        <v>427</v>
      </c>
      <c r="E6641" t="s">
        <v>746</v>
      </c>
      <c r="F6641" t="s">
        <v>3265</v>
      </c>
    </row>
    <row r="6642" spans="1:6" x14ac:dyDescent="0.25">
      <c r="A6642" t="s">
        <v>9</v>
      </c>
      <c r="B6642" t="s">
        <v>14</v>
      </c>
      <c r="C6642" t="s">
        <v>34</v>
      </c>
      <c r="D6642" t="s">
        <v>435</v>
      </c>
      <c r="E6642" t="s">
        <v>754</v>
      </c>
      <c r="F6642" t="s">
        <v>3266</v>
      </c>
    </row>
    <row r="6643" spans="1:6" x14ac:dyDescent="0.25">
      <c r="A6643" t="s">
        <v>9</v>
      </c>
      <c r="B6643" t="s">
        <v>14</v>
      </c>
      <c r="C6643" t="s">
        <v>27</v>
      </c>
      <c r="D6643" t="s">
        <v>506</v>
      </c>
      <c r="E6643" t="s">
        <v>822</v>
      </c>
      <c r="F6643" t="s">
        <v>3203</v>
      </c>
    </row>
    <row r="6644" spans="1:6" x14ac:dyDescent="0.25">
      <c r="A6644" t="s">
        <v>9</v>
      </c>
      <c r="B6644" t="s">
        <v>14</v>
      </c>
      <c r="C6644" t="s">
        <v>27</v>
      </c>
      <c r="D6644" t="s">
        <v>454</v>
      </c>
      <c r="E6644" t="s">
        <v>772</v>
      </c>
      <c r="F6644" t="s">
        <v>3267</v>
      </c>
    </row>
    <row r="6645" spans="1:6" x14ac:dyDescent="0.25">
      <c r="A6645" t="s">
        <v>9</v>
      </c>
      <c r="B6645" t="s">
        <v>14</v>
      </c>
      <c r="C6645" t="s">
        <v>81</v>
      </c>
      <c r="D6645" t="s">
        <v>476</v>
      </c>
      <c r="E6645" t="s">
        <v>794</v>
      </c>
      <c r="F6645" t="s">
        <v>3268</v>
      </c>
    </row>
    <row r="6646" spans="1:6" x14ac:dyDescent="0.25">
      <c r="A6646" t="s">
        <v>9</v>
      </c>
      <c r="B6646" t="s">
        <v>14</v>
      </c>
      <c r="C6646" t="s">
        <v>31</v>
      </c>
      <c r="D6646" t="s">
        <v>313</v>
      </c>
      <c r="E6646" t="s">
        <v>533</v>
      </c>
      <c r="F6646" t="s">
        <v>3269</v>
      </c>
    </row>
    <row r="6647" spans="1:6" x14ac:dyDescent="0.25">
      <c r="A6647" t="s">
        <v>9</v>
      </c>
      <c r="B6647" t="s">
        <v>14</v>
      </c>
      <c r="C6647" t="s">
        <v>93</v>
      </c>
      <c r="D6647" t="s">
        <v>374</v>
      </c>
      <c r="E6647" t="s">
        <v>700</v>
      </c>
      <c r="F6647" t="s">
        <v>3270</v>
      </c>
    </row>
    <row r="6648" spans="1:6" x14ac:dyDescent="0.25">
      <c r="A6648" t="s">
        <v>9</v>
      </c>
      <c r="B6648" t="s">
        <v>14</v>
      </c>
      <c r="C6648" t="s">
        <v>81</v>
      </c>
      <c r="D6648" t="s">
        <v>458</v>
      </c>
      <c r="E6648" t="s">
        <v>776</v>
      </c>
      <c r="F6648" t="s">
        <v>3271</v>
      </c>
    </row>
    <row r="6649" spans="1:6" x14ac:dyDescent="0.25">
      <c r="A6649" t="s">
        <v>9</v>
      </c>
      <c r="B6649" t="s">
        <v>14</v>
      </c>
      <c r="C6649" t="s">
        <v>106</v>
      </c>
      <c r="D6649" t="s">
        <v>372</v>
      </c>
      <c r="E6649" t="s">
        <v>698</v>
      </c>
      <c r="F6649" t="s">
        <v>2957</v>
      </c>
    </row>
    <row r="6650" spans="1:6" x14ac:dyDescent="0.25">
      <c r="A6650" t="s">
        <v>9</v>
      </c>
      <c r="B6650" t="s">
        <v>14</v>
      </c>
      <c r="C6650" t="s">
        <v>50</v>
      </c>
      <c r="D6650" t="s">
        <v>381</v>
      </c>
      <c r="E6650" t="s">
        <v>706</v>
      </c>
      <c r="F6650" t="s">
        <v>3272</v>
      </c>
    </row>
    <row r="6651" spans="1:6" x14ac:dyDescent="0.25">
      <c r="A6651" t="s">
        <v>9</v>
      </c>
      <c r="B6651" t="s">
        <v>14</v>
      </c>
      <c r="C6651" t="s">
        <v>28</v>
      </c>
      <c r="D6651" t="s">
        <v>504</v>
      </c>
      <c r="E6651" t="s">
        <v>820</v>
      </c>
      <c r="F6651" t="s">
        <v>3273</v>
      </c>
    </row>
    <row r="6652" spans="1:6" x14ac:dyDescent="0.25">
      <c r="A6652" t="s">
        <v>9</v>
      </c>
      <c r="B6652" t="s">
        <v>14</v>
      </c>
      <c r="C6652" t="s">
        <v>27</v>
      </c>
      <c r="D6652" t="s">
        <v>151</v>
      </c>
      <c r="E6652" t="s">
        <v>528</v>
      </c>
      <c r="F6652" t="s">
        <v>3274</v>
      </c>
    </row>
    <row r="6653" spans="1:6" x14ac:dyDescent="0.25">
      <c r="A6653" t="s">
        <v>9</v>
      </c>
      <c r="B6653" t="s">
        <v>14</v>
      </c>
      <c r="C6653" t="s">
        <v>61</v>
      </c>
      <c r="D6653" t="s">
        <v>334</v>
      </c>
      <c r="E6653" t="s">
        <v>661</v>
      </c>
      <c r="F6653" t="s">
        <v>3275</v>
      </c>
    </row>
    <row r="6654" spans="1:6" x14ac:dyDescent="0.25">
      <c r="A6654" t="s">
        <v>9</v>
      </c>
      <c r="B6654" t="s">
        <v>14</v>
      </c>
      <c r="C6654" t="s">
        <v>35</v>
      </c>
      <c r="D6654" t="s">
        <v>303</v>
      </c>
      <c r="E6654" t="s">
        <v>636</v>
      </c>
      <c r="F6654" t="s">
        <v>3276</v>
      </c>
    </row>
    <row r="6655" spans="1:6" x14ac:dyDescent="0.25">
      <c r="A6655" t="s">
        <v>9</v>
      </c>
      <c r="B6655" t="s">
        <v>14</v>
      </c>
      <c r="C6655" t="s">
        <v>84</v>
      </c>
      <c r="D6655" t="s">
        <v>284</v>
      </c>
      <c r="E6655" t="s">
        <v>618</v>
      </c>
      <c r="F6655" t="s">
        <v>3277</v>
      </c>
    </row>
    <row r="6656" spans="1:6" x14ac:dyDescent="0.25">
      <c r="A6656" t="s">
        <v>9</v>
      </c>
      <c r="B6656" t="s">
        <v>14</v>
      </c>
      <c r="C6656" t="s">
        <v>57</v>
      </c>
      <c r="D6656" t="s">
        <v>324</v>
      </c>
      <c r="E6656" t="s">
        <v>653</v>
      </c>
      <c r="F6656" t="s">
        <v>2972</v>
      </c>
    </row>
    <row r="6657" spans="1:6" x14ac:dyDescent="0.25">
      <c r="A6657" t="s">
        <v>9</v>
      </c>
      <c r="B6657" t="s">
        <v>14</v>
      </c>
      <c r="C6657" t="s">
        <v>113</v>
      </c>
      <c r="D6657" t="s">
        <v>402</v>
      </c>
      <c r="E6657" t="s">
        <v>725</v>
      </c>
      <c r="F6657" t="s">
        <v>2734</v>
      </c>
    </row>
    <row r="6658" spans="1:6" x14ac:dyDescent="0.25">
      <c r="A6658" t="s">
        <v>9</v>
      </c>
      <c r="B6658" t="s">
        <v>14</v>
      </c>
      <c r="C6658" t="s">
        <v>28</v>
      </c>
      <c r="D6658" t="s">
        <v>491</v>
      </c>
      <c r="E6658" t="s">
        <v>655</v>
      </c>
      <c r="F6658" t="s">
        <v>3278</v>
      </c>
    </row>
    <row r="6659" spans="1:6" x14ac:dyDescent="0.25">
      <c r="A6659" t="s">
        <v>9</v>
      </c>
      <c r="B6659" t="s">
        <v>14</v>
      </c>
      <c r="C6659" t="s">
        <v>26</v>
      </c>
      <c r="D6659" t="s">
        <v>469</v>
      </c>
      <c r="E6659" t="s">
        <v>787</v>
      </c>
      <c r="F6659" t="s">
        <v>3279</v>
      </c>
    </row>
    <row r="6660" spans="1:6" x14ac:dyDescent="0.25">
      <c r="A6660" t="s">
        <v>9</v>
      </c>
      <c r="B6660" t="s">
        <v>14</v>
      </c>
      <c r="C6660" t="s">
        <v>84</v>
      </c>
      <c r="D6660" t="s">
        <v>360</v>
      </c>
      <c r="E6660" t="s">
        <v>687</v>
      </c>
      <c r="F6660" t="s">
        <v>1675</v>
      </c>
    </row>
    <row r="6661" spans="1:6" x14ac:dyDescent="0.25">
      <c r="A6661" t="s">
        <v>9</v>
      </c>
      <c r="B6661" t="s">
        <v>14</v>
      </c>
      <c r="C6661" t="s">
        <v>48</v>
      </c>
      <c r="D6661" t="s">
        <v>176</v>
      </c>
      <c r="E6661" t="s">
        <v>552</v>
      </c>
      <c r="F6661" t="s">
        <v>3280</v>
      </c>
    </row>
    <row r="6662" spans="1:6" x14ac:dyDescent="0.25">
      <c r="A6662" t="s">
        <v>9</v>
      </c>
      <c r="B6662" t="s">
        <v>14</v>
      </c>
      <c r="C6662" t="s">
        <v>28</v>
      </c>
      <c r="D6662" t="s">
        <v>507</v>
      </c>
      <c r="E6662" t="s">
        <v>823</v>
      </c>
      <c r="F6662" t="s">
        <v>3281</v>
      </c>
    </row>
    <row r="6663" spans="1:6" x14ac:dyDescent="0.25">
      <c r="A6663" t="s">
        <v>9</v>
      </c>
      <c r="B6663" t="s">
        <v>14</v>
      </c>
      <c r="C6663" t="s">
        <v>34</v>
      </c>
      <c r="D6663" t="s">
        <v>487</v>
      </c>
      <c r="E6663" t="s">
        <v>805</v>
      </c>
      <c r="F6663" t="s">
        <v>3282</v>
      </c>
    </row>
    <row r="6664" spans="1:6" x14ac:dyDescent="0.25">
      <c r="A6664" t="s">
        <v>9</v>
      </c>
      <c r="B6664" t="s">
        <v>14</v>
      </c>
      <c r="C6664" t="s">
        <v>93</v>
      </c>
      <c r="D6664" t="s">
        <v>464</v>
      </c>
      <c r="E6664" t="s">
        <v>782</v>
      </c>
      <c r="F6664" t="s">
        <v>1774</v>
      </c>
    </row>
    <row r="6665" spans="1:6" x14ac:dyDescent="0.25">
      <c r="A6665" t="s">
        <v>9</v>
      </c>
      <c r="B6665" t="s">
        <v>14</v>
      </c>
      <c r="C6665" t="s">
        <v>128</v>
      </c>
      <c r="D6665" t="s">
        <v>484</v>
      </c>
      <c r="E6665" t="s">
        <v>802</v>
      </c>
      <c r="F6665" t="s">
        <v>3283</v>
      </c>
    </row>
    <row r="6666" spans="1:6" x14ac:dyDescent="0.25">
      <c r="A6666" t="s">
        <v>9</v>
      </c>
      <c r="B6666" t="s">
        <v>14</v>
      </c>
      <c r="C6666" t="s">
        <v>46</v>
      </c>
      <c r="D6666" t="s">
        <v>172</v>
      </c>
      <c r="E6666" t="s">
        <v>548</v>
      </c>
      <c r="F6666" t="s">
        <v>3284</v>
      </c>
    </row>
    <row r="6667" spans="1:6" x14ac:dyDescent="0.25">
      <c r="A6667" t="s">
        <v>9</v>
      </c>
      <c r="B6667" t="s">
        <v>14</v>
      </c>
      <c r="C6667" t="s">
        <v>24</v>
      </c>
      <c r="D6667" t="s">
        <v>362</v>
      </c>
      <c r="E6667" t="s">
        <v>689</v>
      </c>
      <c r="F6667" t="s">
        <v>3285</v>
      </c>
    </row>
    <row r="6668" spans="1:6" x14ac:dyDescent="0.25">
      <c r="A6668" t="s">
        <v>9</v>
      </c>
      <c r="B6668" t="s">
        <v>14</v>
      </c>
      <c r="C6668" t="s">
        <v>33</v>
      </c>
      <c r="D6668" t="s">
        <v>499</v>
      </c>
      <c r="E6668" t="s">
        <v>815</v>
      </c>
      <c r="F6668" t="s">
        <v>3286</v>
      </c>
    </row>
    <row r="6669" spans="1:6" x14ac:dyDescent="0.25">
      <c r="A6669" t="s">
        <v>9</v>
      </c>
      <c r="B6669" t="s">
        <v>14</v>
      </c>
      <c r="C6669" t="s">
        <v>86</v>
      </c>
      <c r="D6669" t="s">
        <v>375</v>
      </c>
      <c r="E6669" t="s">
        <v>701</v>
      </c>
      <c r="F6669" t="s">
        <v>3287</v>
      </c>
    </row>
    <row r="6670" spans="1:6" x14ac:dyDescent="0.25">
      <c r="A6670" t="s">
        <v>9</v>
      </c>
      <c r="B6670" t="s">
        <v>14</v>
      </c>
      <c r="C6670" t="s">
        <v>27</v>
      </c>
      <c r="D6670" t="s">
        <v>143</v>
      </c>
      <c r="E6670" t="s">
        <v>521</v>
      </c>
      <c r="F6670" t="s">
        <v>2902</v>
      </c>
    </row>
    <row r="6671" spans="1:6" x14ac:dyDescent="0.25">
      <c r="A6671" t="s">
        <v>9</v>
      </c>
      <c r="B6671" t="s">
        <v>14</v>
      </c>
      <c r="C6671" t="s">
        <v>24</v>
      </c>
      <c r="D6671" t="s">
        <v>327</v>
      </c>
      <c r="E6671" t="s">
        <v>656</v>
      </c>
      <c r="F6671" t="s">
        <v>3288</v>
      </c>
    </row>
    <row r="6672" spans="1:6" x14ac:dyDescent="0.25">
      <c r="A6672" t="s">
        <v>9</v>
      </c>
      <c r="B6672" t="s">
        <v>14</v>
      </c>
      <c r="C6672" t="s">
        <v>22</v>
      </c>
      <c r="D6672" t="s">
        <v>502</v>
      </c>
      <c r="E6672" t="s">
        <v>818</v>
      </c>
      <c r="F6672" t="s">
        <v>3289</v>
      </c>
    </row>
    <row r="6673" spans="1:6" x14ac:dyDescent="0.25">
      <c r="A6673" t="s">
        <v>9</v>
      </c>
      <c r="B6673" t="s">
        <v>14</v>
      </c>
      <c r="C6673" t="s">
        <v>84</v>
      </c>
      <c r="D6673" t="s">
        <v>482</v>
      </c>
      <c r="E6673" t="s">
        <v>800</v>
      </c>
      <c r="F6673" t="s">
        <v>2420</v>
      </c>
    </row>
    <row r="6674" spans="1:6" x14ac:dyDescent="0.25">
      <c r="A6674" t="s">
        <v>9</v>
      </c>
      <c r="B6674" t="s">
        <v>14</v>
      </c>
      <c r="C6674" t="s">
        <v>106</v>
      </c>
      <c r="D6674" t="s">
        <v>492</v>
      </c>
      <c r="E6674" t="s">
        <v>808</v>
      </c>
      <c r="F6674" t="s">
        <v>3290</v>
      </c>
    </row>
    <row r="6675" spans="1:6" x14ac:dyDescent="0.25">
      <c r="A6675" t="s">
        <v>9</v>
      </c>
      <c r="B6675" t="s">
        <v>14</v>
      </c>
      <c r="C6675" t="s">
        <v>39</v>
      </c>
      <c r="D6675" t="s">
        <v>456</v>
      </c>
      <c r="E6675" t="s">
        <v>774</v>
      </c>
      <c r="F6675" t="s">
        <v>3291</v>
      </c>
    </row>
    <row r="6676" spans="1:6" x14ac:dyDescent="0.25">
      <c r="A6676" t="s">
        <v>9</v>
      </c>
      <c r="B6676" t="s">
        <v>14</v>
      </c>
      <c r="C6676" t="s">
        <v>93</v>
      </c>
      <c r="D6676" t="s">
        <v>312</v>
      </c>
      <c r="E6676" t="s">
        <v>644</v>
      </c>
      <c r="F6676" t="s">
        <v>3292</v>
      </c>
    </row>
    <row r="6677" spans="1:6" x14ac:dyDescent="0.25">
      <c r="A6677" t="s">
        <v>9</v>
      </c>
      <c r="B6677" t="s">
        <v>14</v>
      </c>
      <c r="C6677" t="s">
        <v>130</v>
      </c>
      <c r="D6677" t="s">
        <v>488</v>
      </c>
      <c r="E6677" t="s">
        <v>806</v>
      </c>
      <c r="F6677" t="s">
        <v>3293</v>
      </c>
    </row>
    <row r="6678" spans="1:6" x14ac:dyDescent="0.25">
      <c r="A6678" t="s">
        <v>9</v>
      </c>
      <c r="B6678" t="s">
        <v>14</v>
      </c>
      <c r="C6678" t="s">
        <v>51</v>
      </c>
      <c r="D6678" t="s">
        <v>181</v>
      </c>
      <c r="E6678" t="s">
        <v>556</v>
      </c>
      <c r="F6678" t="s">
        <v>2293</v>
      </c>
    </row>
    <row r="6679" spans="1:6" x14ac:dyDescent="0.25">
      <c r="A6679" t="s">
        <v>9</v>
      </c>
      <c r="B6679" t="s">
        <v>14</v>
      </c>
      <c r="C6679" t="s">
        <v>129</v>
      </c>
      <c r="D6679" t="s">
        <v>486</v>
      </c>
      <c r="E6679" t="s">
        <v>804</v>
      </c>
      <c r="F6679" t="s">
        <v>2221</v>
      </c>
    </row>
    <row r="6680" spans="1:6" x14ac:dyDescent="0.25">
      <c r="A6680" t="s">
        <v>9</v>
      </c>
      <c r="B6680" t="s">
        <v>14</v>
      </c>
      <c r="C6680" t="s">
        <v>101</v>
      </c>
      <c r="D6680" t="s">
        <v>432</v>
      </c>
      <c r="E6680" t="s">
        <v>751</v>
      </c>
      <c r="F6680" t="s">
        <v>3294</v>
      </c>
    </row>
    <row r="6681" spans="1:6" x14ac:dyDescent="0.25">
      <c r="A6681" t="s">
        <v>9</v>
      </c>
      <c r="B6681" t="s">
        <v>14</v>
      </c>
      <c r="C6681" t="s">
        <v>35</v>
      </c>
      <c r="D6681" t="s">
        <v>366</v>
      </c>
      <c r="E6681" t="s">
        <v>692</v>
      </c>
      <c r="F6681" t="s">
        <v>3295</v>
      </c>
    </row>
    <row r="6682" spans="1:6" x14ac:dyDescent="0.25">
      <c r="A6682" t="s">
        <v>9</v>
      </c>
      <c r="B6682" t="s">
        <v>14</v>
      </c>
      <c r="C6682" t="s">
        <v>34</v>
      </c>
      <c r="D6682" t="s">
        <v>461</v>
      </c>
      <c r="E6682" t="s">
        <v>779</v>
      </c>
      <c r="F6682" t="s">
        <v>3296</v>
      </c>
    </row>
    <row r="6683" spans="1:6" x14ac:dyDescent="0.25">
      <c r="A6683" t="s">
        <v>9</v>
      </c>
      <c r="B6683" t="s">
        <v>14</v>
      </c>
      <c r="C6683" t="s">
        <v>51</v>
      </c>
      <c r="D6683" t="s">
        <v>439</v>
      </c>
      <c r="E6683" t="s">
        <v>758</v>
      </c>
      <c r="F6683" t="s">
        <v>3297</v>
      </c>
    </row>
    <row r="6684" spans="1:6" x14ac:dyDescent="0.25">
      <c r="A6684" t="s">
        <v>9</v>
      </c>
      <c r="B6684" t="s">
        <v>14</v>
      </c>
      <c r="C6684" t="s">
        <v>50</v>
      </c>
      <c r="D6684" t="s">
        <v>244</v>
      </c>
      <c r="E6684" t="s">
        <v>596</v>
      </c>
      <c r="F6684" t="s">
        <v>840</v>
      </c>
    </row>
    <row r="6685" spans="1:6" x14ac:dyDescent="0.25">
      <c r="A6685" t="s">
        <v>9</v>
      </c>
      <c r="B6685" t="s">
        <v>14</v>
      </c>
      <c r="C6685" t="s">
        <v>57</v>
      </c>
      <c r="D6685" t="s">
        <v>340</v>
      </c>
      <c r="E6685" t="s">
        <v>667</v>
      </c>
      <c r="F6685" t="s">
        <v>1114</v>
      </c>
    </row>
    <row r="6686" spans="1:6" x14ac:dyDescent="0.25">
      <c r="A6686" t="s">
        <v>9</v>
      </c>
      <c r="B6686" t="s">
        <v>14</v>
      </c>
      <c r="C6686" t="s">
        <v>134</v>
      </c>
      <c r="D6686" t="s">
        <v>498</v>
      </c>
      <c r="E6686" t="s">
        <v>814</v>
      </c>
      <c r="F6686" t="s">
        <v>3048</v>
      </c>
    </row>
    <row r="6687" spans="1:6" x14ac:dyDescent="0.25">
      <c r="A6687" t="s">
        <v>9</v>
      </c>
      <c r="B6687" t="s">
        <v>14</v>
      </c>
      <c r="C6687" t="s">
        <v>85</v>
      </c>
      <c r="D6687" t="s">
        <v>283</v>
      </c>
      <c r="E6687" t="s">
        <v>617</v>
      </c>
      <c r="F6687" t="s">
        <v>3003</v>
      </c>
    </row>
    <row r="6688" spans="1:6" x14ac:dyDescent="0.25">
      <c r="A6688" t="s">
        <v>9</v>
      </c>
      <c r="B6688" t="s">
        <v>14</v>
      </c>
      <c r="C6688" t="s">
        <v>25</v>
      </c>
      <c r="D6688" t="s">
        <v>342</v>
      </c>
      <c r="E6688" t="s">
        <v>669</v>
      </c>
      <c r="F6688" t="s">
        <v>3298</v>
      </c>
    </row>
    <row r="6689" spans="1:6" x14ac:dyDescent="0.25">
      <c r="A6689" t="s">
        <v>9</v>
      </c>
      <c r="B6689" t="s">
        <v>14</v>
      </c>
      <c r="C6689" t="s">
        <v>45</v>
      </c>
      <c r="D6689" t="s">
        <v>455</v>
      </c>
      <c r="E6689" t="s">
        <v>773</v>
      </c>
      <c r="F6689" t="s">
        <v>3005</v>
      </c>
    </row>
    <row r="6690" spans="1:6" x14ac:dyDescent="0.25">
      <c r="A6690" t="s">
        <v>9</v>
      </c>
      <c r="B6690" t="s">
        <v>14</v>
      </c>
      <c r="C6690" t="s">
        <v>101</v>
      </c>
      <c r="D6690" t="s">
        <v>343</v>
      </c>
      <c r="E6690" t="s">
        <v>670</v>
      </c>
      <c r="F6690" t="s">
        <v>3299</v>
      </c>
    </row>
    <row r="6691" spans="1:6" x14ac:dyDescent="0.25">
      <c r="A6691" t="s">
        <v>9</v>
      </c>
      <c r="B6691" t="s">
        <v>14</v>
      </c>
      <c r="C6691" t="s">
        <v>24</v>
      </c>
      <c r="D6691" t="s">
        <v>364</v>
      </c>
      <c r="E6691" t="s">
        <v>690</v>
      </c>
      <c r="F6691" t="s">
        <v>2308</v>
      </c>
    </row>
    <row r="6692" spans="1:6" x14ac:dyDescent="0.25">
      <c r="A6692" t="s">
        <v>9</v>
      </c>
      <c r="B6692" t="s">
        <v>14</v>
      </c>
      <c r="C6692" t="s">
        <v>57</v>
      </c>
      <c r="D6692" t="s">
        <v>275</v>
      </c>
      <c r="E6692" t="s">
        <v>611</v>
      </c>
      <c r="F6692" t="s">
        <v>1739</v>
      </c>
    </row>
    <row r="6693" spans="1:6" x14ac:dyDescent="0.25">
      <c r="A6693" t="s">
        <v>9</v>
      </c>
      <c r="B6693" t="s">
        <v>14</v>
      </c>
      <c r="C6693" t="s">
        <v>26</v>
      </c>
      <c r="D6693" t="s">
        <v>142</v>
      </c>
      <c r="E6693" t="s">
        <v>520</v>
      </c>
      <c r="F6693" t="s">
        <v>2100</v>
      </c>
    </row>
    <row r="6694" spans="1:6" x14ac:dyDescent="0.25">
      <c r="A6694" t="s">
        <v>9</v>
      </c>
      <c r="B6694" t="s">
        <v>14</v>
      </c>
      <c r="C6694" t="s">
        <v>34</v>
      </c>
      <c r="D6694" t="s">
        <v>154</v>
      </c>
      <c r="E6694" t="s">
        <v>531</v>
      </c>
      <c r="F6694" t="s">
        <v>2311</v>
      </c>
    </row>
    <row r="6695" spans="1:6" x14ac:dyDescent="0.25">
      <c r="A6695" t="s">
        <v>9</v>
      </c>
      <c r="B6695" t="s">
        <v>14</v>
      </c>
      <c r="C6695" t="s">
        <v>35</v>
      </c>
      <c r="D6695" t="s">
        <v>470</v>
      </c>
      <c r="E6695" t="s">
        <v>788</v>
      </c>
      <c r="F6695" t="s">
        <v>846</v>
      </c>
    </row>
    <row r="6696" spans="1:6" x14ac:dyDescent="0.25">
      <c r="A6696" t="s">
        <v>9</v>
      </c>
      <c r="B6696" t="s">
        <v>14</v>
      </c>
      <c r="C6696" t="s">
        <v>56</v>
      </c>
      <c r="D6696" t="s">
        <v>399</v>
      </c>
      <c r="E6696" t="s">
        <v>722</v>
      </c>
      <c r="F6696" t="s">
        <v>3300</v>
      </c>
    </row>
    <row r="6697" spans="1:6" x14ac:dyDescent="0.25">
      <c r="A6697" t="s">
        <v>9</v>
      </c>
      <c r="B6697" t="s">
        <v>14</v>
      </c>
      <c r="C6697" t="s">
        <v>30</v>
      </c>
      <c r="D6697" t="s">
        <v>403</v>
      </c>
      <c r="E6697" t="s">
        <v>726</v>
      </c>
      <c r="F6697" t="s">
        <v>2689</v>
      </c>
    </row>
    <row r="6698" spans="1:6" x14ac:dyDescent="0.25">
      <c r="A6698" t="s">
        <v>9</v>
      </c>
      <c r="B6698" t="s">
        <v>14</v>
      </c>
      <c r="C6698" t="s">
        <v>90</v>
      </c>
      <c r="D6698" t="s">
        <v>305</v>
      </c>
      <c r="E6698" t="s">
        <v>638</v>
      </c>
      <c r="F6698" t="s">
        <v>2369</v>
      </c>
    </row>
    <row r="6699" spans="1:6" x14ac:dyDescent="0.25">
      <c r="A6699" t="s">
        <v>9</v>
      </c>
      <c r="B6699" t="s">
        <v>14</v>
      </c>
      <c r="C6699" t="s">
        <v>24</v>
      </c>
      <c r="D6699" t="s">
        <v>140</v>
      </c>
      <c r="E6699" t="s">
        <v>518</v>
      </c>
      <c r="F6699" t="s">
        <v>3301</v>
      </c>
    </row>
    <row r="6700" spans="1:6" x14ac:dyDescent="0.25">
      <c r="A6700" t="s">
        <v>9</v>
      </c>
      <c r="B6700" t="s">
        <v>14</v>
      </c>
      <c r="C6700" t="s">
        <v>47</v>
      </c>
      <c r="D6700" t="s">
        <v>173</v>
      </c>
      <c r="E6700" t="s">
        <v>549</v>
      </c>
      <c r="F6700" t="s">
        <v>3302</v>
      </c>
    </row>
    <row r="6701" spans="1:6" x14ac:dyDescent="0.25">
      <c r="A6701" t="s">
        <v>9</v>
      </c>
      <c r="B6701" t="s">
        <v>14</v>
      </c>
      <c r="C6701" t="s">
        <v>22</v>
      </c>
      <c r="D6701" t="s">
        <v>138</v>
      </c>
      <c r="E6701" t="s">
        <v>516</v>
      </c>
      <c r="F6701" t="s">
        <v>1058</v>
      </c>
    </row>
    <row r="6702" spans="1:6" x14ac:dyDescent="0.25">
      <c r="A6702" t="s">
        <v>9</v>
      </c>
      <c r="B6702" t="s">
        <v>14</v>
      </c>
      <c r="C6702" t="s">
        <v>127</v>
      </c>
      <c r="D6702" t="s">
        <v>459</v>
      </c>
      <c r="E6702" t="s">
        <v>777</v>
      </c>
      <c r="F6702" t="s">
        <v>3179</v>
      </c>
    </row>
    <row r="6703" spans="1:6" x14ac:dyDescent="0.25">
      <c r="A6703" t="s">
        <v>9</v>
      </c>
      <c r="B6703" t="s">
        <v>14</v>
      </c>
      <c r="C6703" t="s">
        <v>63</v>
      </c>
      <c r="D6703" t="s">
        <v>443</v>
      </c>
      <c r="E6703" t="s">
        <v>753</v>
      </c>
      <c r="F6703" t="s">
        <v>3180</v>
      </c>
    </row>
    <row r="6704" spans="1:6" x14ac:dyDescent="0.25">
      <c r="A6704" t="s">
        <v>9</v>
      </c>
      <c r="B6704" t="s">
        <v>14</v>
      </c>
      <c r="C6704" t="s">
        <v>31</v>
      </c>
      <c r="D6704" t="s">
        <v>478</v>
      </c>
      <c r="E6704" t="s">
        <v>796</v>
      </c>
      <c r="F6704" t="s">
        <v>3303</v>
      </c>
    </row>
    <row r="6705" spans="1:6" x14ac:dyDescent="0.25">
      <c r="A6705" t="s">
        <v>9</v>
      </c>
      <c r="B6705" t="s">
        <v>14</v>
      </c>
      <c r="C6705" t="s">
        <v>124</v>
      </c>
      <c r="D6705" t="s">
        <v>440</v>
      </c>
      <c r="E6705" t="s">
        <v>759</v>
      </c>
      <c r="F6705" t="s">
        <v>1179</v>
      </c>
    </row>
    <row r="6706" spans="1:6" x14ac:dyDescent="0.25">
      <c r="A6706" t="s">
        <v>9</v>
      </c>
      <c r="B6706" t="s">
        <v>14</v>
      </c>
      <c r="C6706" t="s">
        <v>37</v>
      </c>
      <c r="D6706" t="s">
        <v>480</v>
      </c>
      <c r="E6706" t="s">
        <v>798</v>
      </c>
      <c r="F6706" t="s">
        <v>3304</v>
      </c>
    </row>
    <row r="6707" spans="1:6" x14ac:dyDescent="0.25">
      <c r="A6707" t="s">
        <v>9</v>
      </c>
      <c r="B6707" t="s">
        <v>14</v>
      </c>
      <c r="C6707" t="s">
        <v>34</v>
      </c>
      <c r="D6707" t="s">
        <v>387</v>
      </c>
      <c r="E6707" t="s">
        <v>519</v>
      </c>
      <c r="F6707" t="s">
        <v>3119</v>
      </c>
    </row>
    <row r="6708" spans="1:6" x14ac:dyDescent="0.25">
      <c r="A6708" t="s">
        <v>9</v>
      </c>
      <c r="B6708" t="s">
        <v>14</v>
      </c>
      <c r="C6708" t="s">
        <v>123</v>
      </c>
      <c r="D6708" t="s">
        <v>481</v>
      </c>
      <c r="E6708" t="s">
        <v>799</v>
      </c>
      <c r="F6708" t="s">
        <v>2621</v>
      </c>
    </row>
    <row r="6709" spans="1:6" x14ac:dyDescent="0.25">
      <c r="A6709" t="s">
        <v>9</v>
      </c>
      <c r="B6709" t="s">
        <v>14</v>
      </c>
      <c r="C6709" t="s">
        <v>57</v>
      </c>
      <c r="D6709" t="s">
        <v>348</v>
      </c>
      <c r="E6709" t="s">
        <v>675</v>
      </c>
      <c r="F6709" t="s">
        <v>1846</v>
      </c>
    </row>
    <row r="6710" spans="1:6" x14ac:dyDescent="0.25">
      <c r="A6710" t="s">
        <v>9</v>
      </c>
      <c r="B6710" t="s">
        <v>14</v>
      </c>
      <c r="C6710" t="s">
        <v>33</v>
      </c>
      <c r="D6710" t="s">
        <v>474</v>
      </c>
      <c r="E6710" t="s">
        <v>792</v>
      </c>
      <c r="F6710" t="s">
        <v>3305</v>
      </c>
    </row>
    <row r="6711" spans="1:6" x14ac:dyDescent="0.25">
      <c r="A6711" t="s">
        <v>9</v>
      </c>
      <c r="B6711" t="s">
        <v>14</v>
      </c>
      <c r="C6711" t="s">
        <v>104</v>
      </c>
      <c r="D6711" t="s">
        <v>358</v>
      </c>
      <c r="E6711" t="s">
        <v>685</v>
      </c>
      <c r="F6711" t="s">
        <v>1562</v>
      </c>
    </row>
    <row r="6712" spans="1:6" x14ac:dyDescent="0.25">
      <c r="A6712" t="s">
        <v>9</v>
      </c>
      <c r="B6712" t="s">
        <v>14</v>
      </c>
      <c r="C6712" t="s">
        <v>113</v>
      </c>
      <c r="D6712" t="s">
        <v>449</v>
      </c>
      <c r="E6712" t="s">
        <v>767</v>
      </c>
      <c r="F6712" t="s">
        <v>2238</v>
      </c>
    </row>
    <row r="6713" spans="1:6" x14ac:dyDescent="0.25">
      <c r="A6713" t="s">
        <v>9</v>
      </c>
      <c r="B6713" t="s">
        <v>14</v>
      </c>
      <c r="C6713" t="s">
        <v>121</v>
      </c>
      <c r="D6713" t="s">
        <v>431</v>
      </c>
      <c r="E6713" t="s">
        <v>750</v>
      </c>
      <c r="F6713" t="s">
        <v>3306</v>
      </c>
    </row>
    <row r="6714" spans="1:6" x14ac:dyDescent="0.25">
      <c r="A6714" t="s">
        <v>9</v>
      </c>
      <c r="B6714" t="s">
        <v>14</v>
      </c>
      <c r="C6714" t="s">
        <v>34</v>
      </c>
      <c r="D6714" t="s">
        <v>428</v>
      </c>
      <c r="E6714" t="s">
        <v>747</v>
      </c>
      <c r="F6714" t="s">
        <v>2928</v>
      </c>
    </row>
    <row r="6715" spans="1:6" x14ac:dyDescent="0.25">
      <c r="A6715" t="s">
        <v>9</v>
      </c>
      <c r="B6715" t="s">
        <v>14</v>
      </c>
      <c r="C6715" t="s">
        <v>26</v>
      </c>
      <c r="D6715" t="s">
        <v>503</v>
      </c>
      <c r="E6715" t="s">
        <v>819</v>
      </c>
      <c r="F6715" t="s">
        <v>3307</v>
      </c>
    </row>
    <row r="6716" spans="1:6" x14ac:dyDescent="0.25">
      <c r="A6716" t="s">
        <v>9</v>
      </c>
      <c r="B6716" t="s">
        <v>14</v>
      </c>
      <c r="C6716" t="s">
        <v>61</v>
      </c>
      <c r="D6716" t="s">
        <v>320</v>
      </c>
      <c r="E6716" t="s">
        <v>649</v>
      </c>
      <c r="F6716" t="s">
        <v>1129</v>
      </c>
    </row>
    <row r="6717" spans="1:6" x14ac:dyDescent="0.25">
      <c r="A6717" t="s">
        <v>9</v>
      </c>
      <c r="B6717" t="s">
        <v>14</v>
      </c>
      <c r="C6717" t="s">
        <v>29</v>
      </c>
      <c r="D6717" t="s">
        <v>477</v>
      </c>
      <c r="E6717" t="s">
        <v>795</v>
      </c>
      <c r="F6717" t="s">
        <v>1191</v>
      </c>
    </row>
    <row r="6718" spans="1:6" x14ac:dyDescent="0.25">
      <c r="A6718" t="s">
        <v>9</v>
      </c>
      <c r="B6718" t="s">
        <v>14</v>
      </c>
      <c r="C6718" t="s">
        <v>45</v>
      </c>
      <c r="D6718" t="s">
        <v>378</v>
      </c>
      <c r="E6718" t="s">
        <v>704</v>
      </c>
      <c r="F6718" t="s">
        <v>1191</v>
      </c>
    </row>
    <row r="6719" spans="1:6" x14ac:dyDescent="0.25">
      <c r="A6719" t="s">
        <v>9</v>
      </c>
      <c r="B6719" t="s">
        <v>14</v>
      </c>
      <c r="C6719" t="s">
        <v>26</v>
      </c>
      <c r="D6719" t="s">
        <v>369</v>
      </c>
      <c r="E6719" t="s">
        <v>695</v>
      </c>
      <c r="F6719" t="s">
        <v>3308</v>
      </c>
    </row>
    <row r="6720" spans="1:6" x14ac:dyDescent="0.25">
      <c r="A6720" t="s">
        <v>9</v>
      </c>
      <c r="B6720" t="s">
        <v>14</v>
      </c>
      <c r="C6720" t="s">
        <v>30</v>
      </c>
      <c r="D6720" t="s">
        <v>349</v>
      </c>
      <c r="E6720" t="s">
        <v>676</v>
      </c>
      <c r="F6720" t="s">
        <v>1853</v>
      </c>
    </row>
    <row r="6721" spans="1:6" x14ac:dyDescent="0.25">
      <c r="A6721" t="s">
        <v>9</v>
      </c>
      <c r="B6721" t="s">
        <v>14</v>
      </c>
      <c r="C6721" t="s">
        <v>26</v>
      </c>
      <c r="D6721" t="s">
        <v>457</v>
      </c>
      <c r="E6721" t="s">
        <v>775</v>
      </c>
      <c r="F6721" t="s">
        <v>2175</v>
      </c>
    </row>
    <row r="6722" spans="1:6" x14ac:dyDescent="0.25">
      <c r="A6722" t="s">
        <v>9</v>
      </c>
      <c r="B6722" t="s">
        <v>14</v>
      </c>
      <c r="C6722" t="s">
        <v>45</v>
      </c>
      <c r="D6722" t="s">
        <v>379</v>
      </c>
      <c r="E6722" t="s">
        <v>705</v>
      </c>
      <c r="F6722" t="s">
        <v>957</v>
      </c>
    </row>
    <row r="6723" spans="1:6" x14ac:dyDescent="0.25">
      <c r="A6723" t="s">
        <v>9</v>
      </c>
      <c r="B6723" t="s">
        <v>14</v>
      </c>
      <c r="C6723" t="s">
        <v>50</v>
      </c>
      <c r="D6723" t="s">
        <v>460</v>
      </c>
      <c r="E6723" t="s">
        <v>778</v>
      </c>
      <c r="F6723" t="s">
        <v>1423</v>
      </c>
    </row>
    <row r="6724" spans="1:6" x14ac:dyDescent="0.25">
      <c r="A6724" t="s">
        <v>9</v>
      </c>
      <c r="B6724" t="s">
        <v>14</v>
      </c>
      <c r="C6724" t="s">
        <v>31</v>
      </c>
      <c r="D6724" t="s">
        <v>448</v>
      </c>
      <c r="E6724" t="s">
        <v>766</v>
      </c>
      <c r="F6724" t="s">
        <v>1534</v>
      </c>
    </row>
    <row r="6725" spans="1:6" x14ac:dyDescent="0.25">
      <c r="A6725" t="s">
        <v>9</v>
      </c>
      <c r="B6725" t="s">
        <v>14</v>
      </c>
      <c r="C6725" t="s">
        <v>75</v>
      </c>
      <c r="D6725" t="s">
        <v>243</v>
      </c>
      <c r="E6725" t="s">
        <v>595</v>
      </c>
      <c r="F6725" t="s">
        <v>2779</v>
      </c>
    </row>
    <row r="6726" spans="1:6" x14ac:dyDescent="0.25">
      <c r="A6726" t="s">
        <v>9</v>
      </c>
      <c r="B6726" t="s">
        <v>14</v>
      </c>
      <c r="C6726" t="s">
        <v>55</v>
      </c>
      <c r="D6726" t="s">
        <v>347</v>
      </c>
      <c r="E6726" t="s">
        <v>674</v>
      </c>
      <c r="F6726" t="s">
        <v>2544</v>
      </c>
    </row>
    <row r="6727" spans="1:6" x14ac:dyDescent="0.25">
      <c r="A6727" t="s">
        <v>9</v>
      </c>
      <c r="B6727" t="s">
        <v>14</v>
      </c>
      <c r="C6727" t="s">
        <v>38</v>
      </c>
      <c r="D6727" t="s">
        <v>174</v>
      </c>
      <c r="E6727" t="s">
        <v>550</v>
      </c>
      <c r="F6727" t="s">
        <v>3016</v>
      </c>
    </row>
    <row r="6728" spans="1:6" x14ac:dyDescent="0.25">
      <c r="A6728" t="s">
        <v>9</v>
      </c>
      <c r="B6728" t="s">
        <v>14</v>
      </c>
      <c r="C6728" t="s">
        <v>24</v>
      </c>
      <c r="D6728" t="s">
        <v>168</v>
      </c>
      <c r="E6728" t="s">
        <v>544</v>
      </c>
      <c r="F6728" t="s">
        <v>1007</v>
      </c>
    </row>
    <row r="6729" spans="1:6" x14ac:dyDescent="0.25">
      <c r="A6729" t="s">
        <v>9</v>
      </c>
      <c r="B6729" t="s">
        <v>14</v>
      </c>
      <c r="C6729" t="s">
        <v>62</v>
      </c>
      <c r="D6729" t="s">
        <v>213</v>
      </c>
      <c r="E6729" t="s">
        <v>582</v>
      </c>
      <c r="F6729" t="s">
        <v>1483</v>
      </c>
    </row>
    <row r="6730" spans="1:6" x14ac:dyDescent="0.25">
      <c r="A6730" t="s">
        <v>9</v>
      </c>
      <c r="B6730" t="s">
        <v>14</v>
      </c>
      <c r="C6730" t="s">
        <v>41</v>
      </c>
      <c r="D6730" t="s">
        <v>293</v>
      </c>
      <c r="E6730" t="s">
        <v>626</v>
      </c>
      <c r="F6730" t="s">
        <v>959</v>
      </c>
    </row>
    <row r="6731" spans="1:6" x14ac:dyDescent="0.25">
      <c r="A6731" t="s">
        <v>9</v>
      </c>
      <c r="B6731" t="s">
        <v>14</v>
      </c>
      <c r="C6731" t="s">
        <v>22</v>
      </c>
      <c r="D6731" t="s">
        <v>444</v>
      </c>
      <c r="E6731" t="s">
        <v>762</v>
      </c>
      <c r="F6731" t="s">
        <v>1611</v>
      </c>
    </row>
    <row r="6732" spans="1:6" x14ac:dyDescent="0.25">
      <c r="A6732" t="s">
        <v>9</v>
      </c>
      <c r="B6732" t="s">
        <v>14</v>
      </c>
      <c r="C6732" t="s">
        <v>29</v>
      </c>
      <c r="D6732" t="s">
        <v>272</v>
      </c>
      <c r="E6732" t="s">
        <v>608</v>
      </c>
      <c r="F6732" t="s">
        <v>3309</v>
      </c>
    </row>
    <row r="6733" spans="1:6" x14ac:dyDescent="0.25">
      <c r="A6733" t="s">
        <v>9</v>
      </c>
      <c r="B6733" t="s">
        <v>14</v>
      </c>
      <c r="C6733" t="s">
        <v>22</v>
      </c>
      <c r="D6733" t="s">
        <v>436</v>
      </c>
      <c r="E6733" t="s">
        <v>755</v>
      </c>
      <c r="F6733" t="s">
        <v>3124</v>
      </c>
    </row>
    <row r="6734" spans="1:6" x14ac:dyDescent="0.25">
      <c r="A6734" t="s">
        <v>9</v>
      </c>
      <c r="B6734" t="s">
        <v>14</v>
      </c>
      <c r="C6734" t="s">
        <v>63</v>
      </c>
      <c r="D6734" t="s">
        <v>344</v>
      </c>
      <c r="E6734" t="s">
        <v>671</v>
      </c>
      <c r="F6734" t="s">
        <v>1426</v>
      </c>
    </row>
    <row r="6735" spans="1:6" x14ac:dyDescent="0.25">
      <c r="A6735" t="s">
        <v>9</v>
      </c>
      <c r="B6735" t="s">
        <v>14</v>
      </c>
      <c r="C6735" t="s">
        <v>135</v>
      </c>
      <c r="D6735" t="s">
        <v>501</v>
      </c>
      <c r="E6735" t="s">
        <v>817</v>
      </c>
      <c r="F6735" t="s">
        <v>1538</v>
      </c>
    </row>
    <row r="6736" spans="1:6" x14ac:dyDescent="0.25">
      <c r="A6736" t="s">
        <v>9</v>
      </c>
      <c r="B6736" t="s">
        <v>14</v>
      </c>
      <c r="C6736" t="s">
        <v>35</v>
      </c>
      <c r="D6736" t="s">
        <v>155</v>
      </c>
      <c r="E6736" t="s">
        <v>532</v>
      </c>
      <c r="F6736" t="s">
        <v>1615</v>
      </c>
    </row>
    <row r="6737" spans="1:6" x14ac:dyDescent="0.25">
      <c r="A6737" t="s">
        <v>9</v>
      </c>
      <c r="B6737" t="s">
        <v>14</v>
      </c>
      <c r="C6737" t="s">
        <v>85</v>
      </c>
      <c r="D6737" t="s">
        <v>351</v>
      </c>
      <c r="E6737" t="s">
        <v>678</v>
      </c>
      <c r="F6737" t="s">
        <v>2546</v>
      </c>
    </row>
    <row r="6738" spans="1:6" x14ac:dyDescent="0.25">
      <c r="A6738" t="s">
        <v>9</v>
      </c>
      <c r="B6738" t="s">
        <v>14</v>
      </c>
      <c r="C6738" t="s">
        <v>106</v>
      </c>
      <c r="D6738" t="s">
        <v>508</v>
      </c>
      <c r="E6738" t="s">
        <v>824</v>
      </c>
      <c r="F6738" t="s">
        <v>1428</v>
      </c>
    </row>
    <row r="6739" spans="1:6" x14ac:dyDescent="0.25">
      <c r="A6739" t="s">
        <v>9</v>
      </c>
      <c r="B6739" t="s">
        <v>14</v>
      </c>
      <c r="C6739" t="s">
        <v>90</v>
      </c>
      <c r="D6739" t="s">
        <v>452</v>
      </c>
      <c r="E6739" t="s">
        <v>770</v>
      </c>
      <c r="F6739" t="s">
        <v>1752</v>
      </c>
    </row>
    <row r="6740" spans="1:6" x14ac:dyDescent="0.25">
      <c r="A6740" t="s">
        <v>9</v>
      </c>
      <c r="B6740" t="s">
        <v>14</v>
      </c>
      <c r="C6740" t="s">
        <v>43</v>
      </c>
      <c r="D6740" t="s">
        <v>396</v>
      </c>
      <c r="E6740" t="s">
        <v>720</v>
      </c>
      <c r="F6740" t="s">
        <v>3187</v>
      </c>
    </row>
    <row r="6741" spans="1:6" x14ac:dyDescent="0.25">
      <c r="A6741" t="s">
        <v>9</v>
      </c>
      <c r="B6741" t="s">
        <v>14</v>
      </c>
      <c r="C6741" t="s">
        <v>51</v>
      </c>
      <c r="D6741" t="s">
        <v>462</v>
      </c>
      <c r="E6741" t="s">
        <v>780</v>
      </c>
      <c r="F6741" t="s">
        <v>1912</v>
      </c>
    </row>
    <row r="6742" spans="1:6" x14ac:dyDescent="0.25">
      <c r="A6742" t="s">
        <v>9</v>
      </c>
      <c r="B6742" t="s">
        <v>14</v>
      </c>
      <c r="C6742" t="s">
        <v>67</v>
      </c>
      <c r="D6742" t="s">
        <v>505</v>
      </c>
      <c r="E6742" t="s">
        <v>821</v>
      </c>
      <c r="F6742" t="s">
        <v>3310</v>
      </c>
    </row>
    <row r="6743" spans="1:6" x14ac:dyDescent="0.25">
      <c r="A6743" t="s">
        <v>9</v>
      </c>
      <c r="B6743" t="s">
        <v>14</v>
      </c>
      <c r="C6743" t="s">
        <v>99</v>
      </c>
      <c r="D6743" t="s">
        <v>451</v>
      </c>
      <c r="E6743" t="s">
        <v>769</v>
      </c>
      <c r="F6743" t="s">
        <v>1254</v>
      </c>
    </row>
    <row r="6744" spans="1:6" x14ac:dyDescent="0.25">
      <c r="A6744" t="s">
        <v>9</v>
      </c>
      <c r="B6744" t="s">
        <v>14</v>
      </c>
      <c r="C6744" t="s">
        <v>62</v>
      </c>
      <c r="D6744" t="s">
        <v>212</v>
      </c>
      <c r="E6744" t="s">
        <v>581</v>
      </c>
      <c r="F6744" t="s">
        <v>1490</v>
      </c>
    </row>
    <row r="6745" spans="1:6" x14ac:dyDescent="0.25">
      <c r="A6745" t="s">
        <v>9</v>
      </c>
      <c r="B6745" t="s">
        <v>14</v>
      </c>
      <c r="C6745" t="s">
        <v>51</v>
      </c>
      <c r="D6745" t="s">
        <v>300</v>
      </c>
      <c r="E6745" t="s">
        <v>633</v>
      </c>
      <c r="F6745" t="s">
        <v>1540</v>
      </c>
    </row>
    <row r="6746" spans="1:6" x14ac:dyDescent="0.25">
      <c r="A6746" t="s">
        <v>9</v>
      </c>
      <c r="B6746" t="s">
        <v>14</v>
      </c>
      <c r="C6746" t="s">
        <v>47</v>
      </c>
      <c r="D6746" t="s">
        <v>467</v>
      </c>
      <c r="E6746" t="s">
        <v>785</v>
      </c>
      <c r="F6746" t="s">
        <v>1255</v>
      </c>
    </row>
    <row r="6747" spans="1:6" x14ac:dyDescent="0.25">
      <c r="A6747" t="s">
        <v>9</v>
      </c>
      <c r="B6747" t="s">
        <v>14</v>
      </c>
      <c r="C6747" t="s">
        <v>29</v>
      </c>
      <c r="D6747" t="s">
        <v>356</v>
      </c>
      <c r="E6747" t="s">
        <v>683</v>
      </c>
      <c r="F6747" t="s">
        <v>2855</v>
      </c>
    </row>
    <row r="6748" spans="1:6" x14ac:dyDescent="0.25">
      <c r="A6748" t="s">
        <v>9</v>
      </c>
      <c r="B6748" t="s">
        <v>14</v>
      </c>
      <c r="C6748" t="s">
        <v>26</v>
      </c>
      <c r="D6748" t="s">
        <v>180</v>
      </c>
      <c r="E6748" t="s">
        <v>555</v>
      </c>
      <c r="F6748" t="s">
        <v>1258</v>
      </c>
    </row>
    <row r="6749" spans="1:6" x14ac:dyDescent="0.25">
      <c r="A6749" t="s">
        <v>9</v>
      </c>
      <c r="B6749" t="s">
        <v>14</v>
      </c>
      <c r="C6749" t="s">
        <v>51</v>
      </c>
      <c r="D6749" t="s">
        <v>465</v>
      </c>
      <c r="E6749" t="s">
        <v>783</v>
      </c>
      <c r="F6749" t="s">
        <v>3311</v>
      </c>
    </row>
    <row r="6750" spans="1:6" x14ac:dyDescent="0.25">
      <c r="A6750" t="s">
        <v>9</v>
      </c>
      <c r="B6750" t="s">
        <v>14</v>
      </c>
      <c r="C6750" t="s">
        <v>53</v>
      </c>
      <c r="D6750" t="s">
        <v>445</v>
      </c>
      <c r="E6750" t="s">
        <v>763</v>
      </c>
      <c r="F6750" t="s">
        <v>3311</v>
      </c>
    </row>
    <row r="6751" spans="1:6" x14ac:dyDescent="0.25">
      <c r="A6751" t="s">
        <v>9</v>
      </c>
      <c r="B6751" t="s">
        <v>14</v>
      </c>
      <c r="C6751" t="s">
        <v>55</v>
      </c>
      <c r="D6751" t="s">
        <v>359</v>
      </c>
      <c r="E6751" t="s">
        <v>686</v>
      </c>
      <c r="F6751" t="s">
        <v>2038</v>
      </c>
    </row>
    <row r="6752" spans="1:6" x14ac:dyDescent="0.25">
      <c r="A6752" t="s">
        <v>9</v>
      </c>
      <c r="B6752" t="s">
        <v>14</v>
      </c>
      <c r="C6752" t="s">
        <v>60</v>
      </c>
      <c r="D6752" t="s">
        <v>337</v>
      </c>
      <c r="E6752" t="s">
        <v>664</v>
      </c>
      <c r="F6752" t="s">
        <v>1137</v>
      </c>
    </row>
    <row r="6753" spans="1:6" x14ac:dyDescent="0.25">
      <c r="A6753" t="s">
        <v>9</v>
      </c>
      <c r="B6753" t="s">
        <v>14</v>
      </c>
      <c r="C6753" t="s">
        <v>86</v>
      </c>
      <c r="D6753" t="s">
        <v>490</v>
      </c>
      <c r="E6753" t="s">
        <v>807</v>
      </c>
      <c r="F6753" t="s">
        <v>2933</v>
      </c>
    </row>
    <row r="6754" spans="1:6" x14ac:dyDescent="0.25">
      <c r="A6754" t="s">
        <v>9</v>
      </c>
      <c r="B6754" t="s">
        <v>14</v>
      </c>
      <c r="C6754" t="s">
        <v>127</v>
      </c>
      <c r="D6754" t="s">
        <v>509</v>
      </c>
      <c r="E6754" t="s">
        <v>825</v>
      </c>
      <c r="F6754" t="s">
        <v>1493</v>
      </c>
    </row>
    <row r="6755" spans="1:6" x14ac:dyDescent="0.25">
      <c r="A6755" t="s">
        <v>9</v>
      </c>
      <c r="B6755" t="s">
        <v>14</v>
      </c>
      <c r="C6755" t="s">
        <v>28</v>
      </c>
      <c r="D6755" t="s">
        <v>429</v>
      </c>
      <c r="E6755" t="s">
        <v>748</v>
      </c>
      <c r="F6755" t="s">
        <v>1262</v>
      </c>
    </row>
    <row r="6756" spans="1:6" x14ac:dyDescent="0.25">
      <c r="A6756" t="s">
        <v>9</v>
      </c>
      <c r="B6756" t="s">
        <v>14</v>
      </c>
      <c r="C6756" t="s">
        <v>68</v>
      </c>
      <c r="D6756" t="s">
        <v>433</v>
      </c>
      <c r="E6756" t="s">
        <v>752</v>
      </c>
      <c r="F6756" t="s">
        <v>1262</v>
      </c>
    </row>
    <row r="6757" spans="1:6" x14ac:dyDescent="0.25">
      <c r="A6757" t="s">
        <v>9</v>
      </c>
      <c r="B6757" t="s">
        <v>14</v>
      </c>
      <c r="C6757" t="s">
        <v>59</v>
      </c>
      <c r="D6757" t="s">
        <v>473</v>
      </c>
      <c r="E6757" t="s">
        <v>791</v>
      </c>
      <c r="F6757" t="s">
        <v>1316</v>
      </c>
    </row>
    <row r="6758" spans="1:6" x14ac:dyDescent="0.25">
      <c r="A6758" t="s">
        <v>9</v>
      </c>
      <c r="B6758" t="s">
        <v>14</v>
      </c>
      <c r="C6758" t="s">
        <v>50</v>
      </c>
      <c r="D6758" t="s">
        <v>479</v>
      </c>
      <c r="E6758" t="s">
        <v>797</v>
      </c>
      <c r="F6758" t="s">
        <v>1801</v>
      </c>
    </row>
    <row r="6759" spans="1:6" x14ac:dyDescent="0.25">
      <c r="A6759" t="s">
        <v>9</v>
      </c>
      <c r="B6759" t="s">
        <v>14</v>
      </c>
      <c r="C6759" t="s">
        <v>28</v>
      </c>
      <c r="D6759" t="s">
        <v>450</v>
      </c>
      <c r="E6759" t="s">
        <v>768</v>
      </c>
      <c r="F6759" t="s">
        <v>1205</v>
      </c>
    </row>
    <row r="6760" spans="1:6" x14ac:dyDescent="0.25">
      <c r="A6760" t="s">
        <v>9</v>
      </c>
      <c r="B6760" t="s">
        <v>14</v>
      </c>
      <c r="C6760" t="s">
        <v>27</v>
      </c>
      <c r="D6760" t="s">
        <v>195</v>
      </c>
      <c r="E6760" t="s">
        <v>568</v>
      </c>
      <c r="F6760" t="s">
        <v>1081</v>
      </c>
    </row>
    <row r="6761" spans="1:6" x14ac:dyDescent="0.25">
      <c r="A6761" t="s">
        <v>9</v>
      </c>
      <c r="B6761" t="s">
        <v>14</v>
      </c>
      <c r="C6761" t="s">
        <v>107</v>
      </c>
      <c r="D6761" t="s">
        <v>376</v>
      </c>
      <c r="E6761" t="s">
        <v>702</v>
      </c>
      <c r="F6761" t="s">
        <v>1081</v>
      </c>
    </row>
    <row r="6762" spans="1:6" x14ac:dyDescent="0.25">
      <c r="A6762" t="s">
        <v>9</v>
      </c>
      <c r="B6762" t="s">
        <v>14</v>
      </c>
      <c r="C6762" t="s">
        <v>43</v>
      </c>
      <c r="D6762" t="s">
        <v>434</v>
      </c>
      <c r="E6762" t="s">
        <v>753</v>
      </c>
      <c r="F6762" t="s">
        <v>1704</v>
      </c>
    </row>
    <row r="6763" spans="1:6" x14ac:dyDescent="0.25">
      <c r="A6763" t="s">
        <v>9</v>
      </c>
      <c r="B6763" t="s">
        <v>14</v>
      </c>
      <c r="C6763" t="s">
        <v>22</v>
      </c>
      <c r="D6763" t="s">
        <v>397</v>
      </c>
      <c r="E6763" t="s">
        <v>721</v>
      </c>
      <c r="F6763" t="s">
        <v>3188</v>
      </c>
    </row>
    <row r="6764" spans="1:6" x14ac:dyDescent="0.25">
      <c r="A6764" t="s">
        <v>9</v>
      </c>
      <c r="B6764" t="s">
        <v>14</v>
      </c>
      <c r="C6764" t="s">
        <v>115</v>
      </c>
      <c r="D6764" t="s">
        <v>407</v>
      </c>
      <c r="E6764" t="s">
        <v>730</v>
      </c>
      <c r="F6764" t="s">
        <v>1374</v>
      </c>
    </row>
    <row r="6765" spans="1:6" x14ac:dyDescent="0.25">
      <c r="A6765" t="s">
        <v>9</v>
      </c>
      <c r="B6765" t="s">
        <v>14</v>
      </c>
      <c r="C6765" t="s">
        <v>99</v>
      </c>
      <c r="D6765" t="s">
        <v>329</v>
      </c>
      <c r="E6765" t="s">
        <v>657</v>
      </c>
      <c r="F6765" t="s">
        <v>1266</v>
      </c>
    </row>
    <row r="6766" spans="1:6" x14ac:dyDescent="0.25">
      <c r="A6766" t="s">
        <v>9</v>
      </c>
      <c r="B6766" t="s">
        <v>14</v>
      </c>
      <c r="C6766" t="s">
        <v>101</v>
      </c>
      <c r="D6766" t="s">
        <v>493</v>
      </c>
      <c r="E6766" t="s">
        <v>809</v>
      </c>
      <c r="F6766" t="s">
        <v>2323</v>
      </c>
    </row>
    <row r="6767" spans="1:6" x14ac:dyDescent="0.25">
      <c r="A6767" t="s">
        <v>9</v>
      </c>
      <c r="B6767" t="s">
        <v>14</v>
      </c>
      <c r="C6767" t="s">
        <v>56</v>
      </c>
      <c r="D6767" t="s">
        <v>187</v>
      </c>
      <c r="E6767" t="s">
        <v>561</v>
      </c>
      <c r="F6767" t="s">
        <v>872</v>
      </c>
    </row>
    <row r="6768" spans="1:6" x14ac:dyDescent="0.25">
      <c r="A6768" t="s">
        <v>9</v>
      </c>
      <c r="B6768" t="s">
        <v>14</v>
      </c>
      <c r="C6768" t="s">
        <v>55</v>
      </c>
      <c r="D6768" t="s">
        <v>308</v>
      </c>
      <c r="E6768" t="s">
        <v>640</v>
      </c>
      <c r="F6768" t="s">
        <v>872</v>
      </c>
    </row>
    <row r="6769" spans="1:6" x14ac:dyDescent="0.25">
      <c r="A6769" t="s">
        <v>9</v>
      </c>
      <c r="B6769" t="s">
        <v>14</v>
      </c>
      <c r="C6769" t="s">
        <v>76</v>
      </c>
      <c r="D6769" t="s">
        <v>430</v>
      </c>
      <c r="E6769" t="s">
        <v>749</v>
      </c>
      <c r="F6769" t="s">
        <v>1435</v>
      </c>
    </row>
    <row r="6770" spans="1:6" x14ac:dyDescent="0.25">
      <c r="A6770" t="s">
        <v>9</v>
      </c>
      <c r="B6770" t="s">
        <v>14</v>
      </c>
      <c r="C6770" t="s">
        <v>59</v>
      </c>
      <c r="D6770" t="s">
        <v>384</v>
      </c>
      <c r="E6770" t="s">
        <v>709</v>
      </c>
      <c r="F6770" t="s">
        <v>1213</v>
      </c>
    </row>
    <row r="6771" spans="1:6" x14ac:dyDescent="0.25">
      <c r="A6771" t="s">
        <v>9</v>
      </c>
      <c r="B6771" t="s">
        <v>14</v>
      </c>
      <c r="C6771" t="s">
        <v>95</v>
      </c>
      <c r="D6771" t="s">
        <v>475</v>
      </c>
      <c r="E6771" t="s">
        <v>793</v>
      </c>
      <c r="F6771" t="s">
        <v>926</v>
      </c>
    </row>
    <row r="6772" spans="1:6" x14ac:dyDescent="0.25">
      <c r="A6772" t="s">
        <v>9</v>
      </c>
      <c r="B6772" t="s">
        <v>14</v>
      </c>
      <c r="C6772" t="s">
        <v>56</v>
      </c>
      <c r="D6772" t="s">
        <v>346</v>
      </c>
      <c r="E6772" t="s">
        <v>673</v>
      </c>
      <c r="F6772" t="s">
        <v>1269</v>
      </c>
    </row>
    <row r="6773" spans="1:6" x14ac:dyDescent="0.25">
      <c r="A6773" t="s">
        <v>9</v>
      </c>
      <c r="B6773" t="s">
        <v>14</v>
      </c>
      <c r="C6773" t="s">
        <v>39</v>
      </c>
      <c r="D6773" t="s">
        <v>161</v>
      </c>
      <c r="E6773" t="s">
        <v>538</v>
      </c>
      <c r="F6773" t="s">
        <v>1269</v>
      </c>
    </row>
    <row r="6774" spans="1:6" x14ac:dyDescent="0.25">
      <c r="A6774" t="s">
        <v>9</v>
      </c>
      <c r="B6774" t="s">
        <v>14</v>
      </c>
      <c r="C6774" t="s">
        <v>55</v>
      </c>
      <c r="D6774" t="s">
        <v>453</v>
      </c>
      <c r="E6774" t="s">
        <v>771</v>
      </c>
      <c r="F6774" t="s">
        <v>1091</v>
      </c>
    </row>
    <row r="6775" spans="1:6" x14ac:dyDescent="0.25">
      <c r="A6775" t="s">
        <v>9</v>
      </c>
      <c r="B6775" t="s">
        <v>14</v>
      </c>
      <c r="C6775" t="s">
        <v>108</v>
      </c>
      <c r="D6775" t="s">
        <v>377</v>
      </c>
      <c r="E6775" t="s">
        <v>703</v>
      </c>
      <c r="F6775" t="s">
        <v>1093</v>
      </c>
    </row>
    <row r="6776" spans="1:6" x14ac:dyDescent="0.25">
      <c r="A6776" t="s">
        <v>9</v>
      </c>
      <c r="B6776" t="s">
        <v>14</v>
      </c>
      <c r="C6776" t="s">
        <v>105</v>
      </c>
      <c r="D6776" t="s">
        <v>418</v>
      </c>
      <c r="E6776" t="s">
        <v>739</v>
      </c>
      <c r="F6776" t="s">
        <v>878</v>
      </c>
    </row>
    <row r="6777" spans="1:6" x14ac:dyDescent="0.25">
      <c r="A6777" t="s">
        <v>9</v>
      </c>
      <c r="B6777" t="s">
        <v>14</v>
      </c>
      <c r="C6777" t="s">
        <v>72</v>
      </c>
      <c r="D6777" t="s">
        <v>500</v>
      </c>
      <c r="E6777" t="s">
        <v>816</v>
      </c>
      <c r="F6777" t="s">
        <v>1151</v>
      </c>
    </row>
    <row r="6778" spans="1:6" x14ac:dyDescent="0.25">
      <c r="A6778" t="s">
        <v>9</v>
      </c>
      <c r="B6778" t="s">
        <v>14</v>
      </c>
      <c r="C6778" t="s">
        <v>37</v>
      </c>
      <c r="D6778" t="s">
        <v>406</v>
      </c>
      <c r="E6778" t="s">
        <v>729</v>
      </c>
      <c r="F6778" t="s">
        <v>881</v>
      </c>
    </row>
    <row r="6779" spans="1:6" x14ac:dyDescent="0.25">
      <c r="A6779" t="s">
        <v>9</v>
      </c>
      <c r="B6779" t="s">
        <v>14</v>
      </c>
      <c r="C6779" t="s">
        <v>105</v>
      </c>
      <c r="D6779" t="s">
        <v>368</v>
      </c>
      <c r="E6779" t="s">
        <v>694</v>
      </c>
      <c r="F6779" t="s">
        <v>976</v>
      </c>
    </row>
    <row r="6780" spans="1:6" x14ac:dyDescent="0.25">
      <c r="A6780" t="s">
        <v>9</v>
      </c>
      <c r="B6780" t="s">
        <v>14</v>
      </c>
      <c r="C6780" t="s">
        <v>126</v>
      </c>
      <c r="D6780" t="s">
        <v>447</v>
      </c>
      <c r="E6780" t="s">
        <v>765</v>
      </c>
      <c r="F6780" t="s">
        <v>1029</v>
      </c>
    </row>
    <row r="6781" spans="1:6" x14ac:dyDescent="0.25">
      <c r="A6781" t="s">
        <v>9</v>
      </c>
      <c r="B6781" t="s">
        <v>14</v>
      </c>
      <c r="C6781" t="s">
        <v>28</v>
      </c>
      <c r="D6781" t="s">
        <v>466</v>
      </c>
      <c r="E6781" t="s">
        <v>784</v>
      </c>
      <c r="F6781" t="s">
        <v>1029</v>
      </c>
    </row>
    <row r="6782" spans="1:6" x14ac:dyDescent="0.25">
      <c r="A6782" t="s">
        <v>9</v>
      </c>
      <c r="B6782" t="s">
        <v>14</v>
      </c>
      <c r="C6782" t="s">
        <v>33</v>
      </c>
      <c r="D6782" t="s">
        <v>405</v>
      </c>
      <c r="E6782" t="s">
        <v>728</v>
      </c>
      <c r="F6782" t="s">
        <v>1321</v>
      </c>
    </row>
    <row r="6783" spans="1:6" x14ac:dyDescent="0.25">
      <c r="A6783" t="s">
        <v>9</v>
      </c>
      <c r="B6783" t="s">
        <v>14</v>
      </c>
      <c r="C6783" t="s">
        <v>22</v>
      </c>
      <c r="D6783" t="s">
        <v>471</v>
      </c>
      <c r="E6783" t="s">
        <v>789</v>
      </c>
      <c r="F6783" t="s">
        <v>887</v>
      </c>
    </row>
    <row r="6784" spans="1:6" x14ac:dyDescent="0.25">
      <c r="A6784" t="s">
        <v>9</v>
      </c>
      <c r="B6784" t="s">
        <v>14</v>
      </c>
      <c r="C6784" t="s">
        <v>41</v>
      </c>
      <c r="D6784" t="s">
        <v>164</v>
      </c>
      <c r="E6784" t="s">
        <v>540</v>
      </c>
      <c r="F6784" t="s">
        <v>887</v>
      </c>
    </row>
    <row r="6785" spans="1:6" x14ac:dyDescent="0.25">
      <c r="A6785" t="s">
        <v>9</v>
      </c>
      <c r="B6785" t="s">
        <v>14</v>
      </c>
      <c r="C6785" t="s">
        <v>99</v>
      </c>
      <c r="D6785" t="s">
        <v>446</v>
      </c>
      <c r="E6785" t="s">
        <v>764</v>
      </c>
      <c r="F6785" t="s">
        <v>1663</v>
      </c>
    </row>
    <row r="6786" spans="1:6" x14ac:dyDescent="0.25">
      <c r="A6786" t="s">
        <v>9</v>
      </c>
      <c r="B6786" t="s">
        <v>14</v>
      </c>
      <c r="C6786" t="s">
        <v>39</v>
      </c>
      <c r="D6786" t="s">
        <v>411</v>
      </c>
      <c r="E6786" t="s">
        <v>734</v>
      </c>
      <c r="F6786" t="s">
        <v>1095</v>
      </c>
    </row>
    <row r="6787" spans="1:6" x14ac:dyDescent="0.25">
      <c r="A6787" t="s">
        <v>9</v>
      </c>
      <c r="B6787" t="s">
        <v>14</v>
      </c>
      <c r="C6787" t="s">
        <v>38</v>
      </c>
      <c r="D6787" t="s">
        <v>188</v>
      </c>
      <c r="E6787" t="s">
        <v>562</v>
      </c>
      <c r="F6787" t="s">
        <v>888</v>
      </c>
    </row>
    <row r="6788" spans="1:6" x14ac:dyDescent="0.25">
      <c r="A6788" t="s">
        <v>9</v>
      </c>
      <c r="B6788" t="s">
        <v>14</v>
      </c>
      <c r="C6788" t="s">
        <v>76</v>
      </c>
      <c r="D6788" t="s">
        <v>415</v>
      </c>
      <c r="E6788" t="s">
        <v>584</v>
      </c>
      <c r="F6788" t="s">
        <v>890</v>
      </c>
    </row>
    <row r="6789" spans="1:6" x14ac:dyDescent="0.25">
      <c r="A6789" t="s">
        <v>9</v>
      </c>
      <c r="B6789" t="s">
        <v>14</v>
      </c>
      <c r="C6789" t="s">
        <v>37</v>
      </c>
      <c r="D6789" t="s">
        <v>270</v>
      </c>
      <c r="E6789" t="s">
        <v>607</v>
      </c>
      <c r="F6789" t="s">
        <v>893</v>
      </c>
    </row>
    <row r="6790" spans="1:6" x14ac:dyDescent="0.25">
      <c r="A6790" t="s">
        <v>9</v>
      </c>
      <c r="B6790" t="s">
        <v>14</v>
      </c>
      <c r="C6790" t="s">
        <v>27</v>
      </c>
      <c r="D6790" t="s">
        <v>389</v>
      </c>
      <c r="E6790" t="s">
        <v>713</v>
      </c>
      <c r="F6790" t="s">
        <v>1036</v>
      </c>
    </row>
    <row r="6791" spans="1:6" x14ac:dyDescent="0.25">
      <c r="A6791" t="s">
        <v>9</v>
      </c>
      <c r="B6791" t="s">
        <v>14</v>
      </c>
      <c r="C6791" t="s">
        <v>47</v>
      </c>
      <c r="D6791" t="s">
        <v>468</v>
      </c>
      <c r="E6791" t="s">
        <v>786</v>
      </c>
      <c r="F6791" t="s">
        <v>1271</v>
      </c>
    </row>
    <row r="6792" spans="1:6" x14ac:dyDescent="0.25">
      <c r="A6792" t="s">
        <v>9</v>
      </c>
      <c r="B6792" t="s">
        <v>14</v>
      </c>
      <c r="C6792" t="s">
        <v>55</v>
      </c>
      <c r="D6792" t="s">
        <v>186</v>
      </c>
      <c r="E6792" t="s">
        <v>560</v>
      </c>
      <c r="F6792" t="s">
        <v>895</v>
      </c>
    </row>
    <row r="6793" spans="1:6" x14ac:dyDescent="0.25">
      <c r="A6793" t="s">
        <v>9</v>
      </c>
      <c r="B6793" t="s">
        <v>14</v>
      </c>
      <c r="C6793" t="s">
        <v>32</v>
      </c>
      <c r="D6793" t="s">
        <v>150</v>
      </c>
      <c r="E6793" t="s">
        <v>527</v>
      </c>
      <c r="F6793" t="s">
        <v>895</v>
      </c>
    </row>
    <row r="6794" spans="1:6" x14ac:dyDescent="0.25">
      <c r="A6794" t="s">
        <v>9</v>
      </c>
      <c r="B6794" t="s">
        <v>14</v>
      </c>
      <c r="C6794" t="s">
        <v>33</v>
      </c>
      <c r="D6794" t="s">
        <v>153</v>
      </c>
      <c r="E6794" t="s">
        <v>530</v>
      </c>
      <c r="F6794" t="s">
        <v>981</v>
      </c>
    </row>
    <row r="6795" spans="1:6" x14ac:dyDescent="0.25">
      <c r="A6795" t="s">
        <v>9</v>
      </c>
      <c r="B6795" t="s">
        <v>14</v>
      </c>
      <c r="C6795" t="s">
        <v>59</v>
      </c>
      <c r="D6795" t="s">
        <v>285</v>
      </c>
      <c r="E6795" t="s">
        <v>619</v>
      </c>
      <c r="F6795" t="s">
        <v>21</v>
      </c>
    </row>
    <row r="6796" spans="1:6" x14ac:dyDescent="0.25">
      <c r="A6796" t="s">
        <v>9</v>
      </c>
      <c r="B6796" t="s">
        <v>14</v>
      </c>
      <c r="C6796" t="s">
        <v>39</v>
      </c>
      <c r="D6796" t="s">
        <v>240</v>
      </c>
      <c r="E6796" t="s">
        <v>593</v>
      </c>
      <c r="F6796" t="s">
        <v>21</v>
      </c>
    </row>
    <row r="6797" spans="1:6" x14ac:dyDescent="0.25">
      <c r="A6797" t="s">
        <v>9</v>
      </c>
      <c r="B6797" t="s">
        <v>14</v>
      </c>
      <c r="C6797" t="s">
        <v>43</v>
      </c>
      <c r="D6797" t="s">
        <v>319</v>
      </c>
      <c r="E6797" t="s">
        <v>622</v>
      </c>
      <c r="F6797" t="s">
        <v>20</v>
      </c>
    </row>
    <row r="6798" spans="1:6" x14ac:dyDescent="0.25">
      <c r="A6798" t="s">
        <v>9</v>
      </c>
      <c r="B6798" t="s">
        <v>14</v>
      </c>
      <c r="C6798" t="s">
        <v>118</v>
      </c>
      <c r="D6798" t="s">
        <v>416</v>
      </c>
      <c r="E6798" t="s">
        <v>737</v>
      </c>
      <c r="F6798" t="s">
        <v>19</v>
      </c>
    </row>
    <row r="6799" spans="1:6" x14ac:dyDescent="0.25">
      <c r="A6799" t="s">
        <v>9</v>
      </c>
      <c r="B6799" t="s">
        <v>14</v>
      </c>
      <c r="C6799" t="s">
        <v>22</v>
      </c>
      <c r="D6799" t="s">
        <v>189</v>
      </c>
      <c r="E6799" t="s">
        <v>563</v>
      </c>
      <c r="F6799" t="s">
        <v>899</v>
      </c>
    </row>
    <row r="6800" spans="1:6" x14ac:dyDescent="0.25">
      <c r="A6800" t="s">
        <v>9</v>
      </c>
      <c r="B6800" t="s">
        <v>14</v>
      </c>
      <c r="C6800" t="s">
        <v>56</v>
      </c>
      <c r="D6800" t="s">
        <v>410</v>
      </c>
      <c r="E6800" t="s">
        <v>733</v>
      </c>
      <c r="F6800" t="s">
        <v>900</v>
      </c>
    </row>
    <row r="6801" spans="1:6" x14ac:dyDescent="0.25">
      <c r="A6801" t="s">
        <v>9</v>
      </c>
      <c r="B6801" t="s">
        <v>14</v>
      </c>
      <c r="C6801" t="s">
        <v>63</v>
      </c>
      <c r="D6801" t="s">
        <v>214</v>
      </c>
      <c r="E6801" t="s">
        <v>583</v>
      </c>
      <c r="F6801" t="s">
        <v>900</v>
      </c>
    </row>
    <row r="6802" spans="1:6" x14ac:dyDescent="0.25">
      <c r="A6802" t="s">
        <v>9</v>
      </c>
      <c r="B6802" t="s">
        <v>14</v>
      </c>
      <c r="C6802" t="s">
        <v>67</v>
      </c>
      <c r="D6802" t="s">
        <v>301</v>
      </c>
      <c r="E6802" t="s">
        <v>634</v>
      </c>
      <c r="F6802" t="s">
        <v>901</v>
      </c>
    </row>
    <row r="6803" spans="1:6" x14ac:dyDescent="0.25">
      <c r="A6803" t="s">
        <v>9</v>
      </c>
      <c r="B6803" t="s">
        <v>14</v>
      </c>
      <c r="C6803" t="s">
        <v>22</v>
      </c>
      <c r="D6803" t="s">
        <v>354</v>
      </c>
      <c r="E6803" t="s">
        <v>681</v>
      </c>
      <c r="F6803" t="s">
        <v>902</v>
      </c>
    </row>
    <row r="6804" spans="1:6" x14ac:dyDescent="0.25">
      <c r="A6804" t="s">
        <v>9</v>
      </c>
      <c r="B6804" t="s">
        <v>14</v>
      </c>
      <c r="C6804" t="s">
        <v>117</v>
      </c>
      <c r="D6804" t="s">
        <v>412</v>
      </c>
      <c r="E6804" t="s">
        <v>735</v>
      </c>
      <c r="F6804" t="s">
        <v>902</v>
      </c>
    </row>
    <row r="6805" spans="1:6" x14ac:dyDescent="0.25">
      <c r="A6805" t="s">
        <v>9</v>
      </c>
      <c r="B6805" t="s">
        <v>14</v>
      </c>
      <c r="C6805" t="s">
        <v>36</v>
      </c>
      <c r="D6805" t="s">
        <v>422</v>
      </c>
      <c r="E6805" t="s">
        <v>742</v>
      </c>
      <c r="F6805" t="s">
        <v>904</v>
      </c>
    </row>
    <row r="6806" spans="1:6" x14ac:dyDescent="0.25">
      <c r="A6806" t="s">
        <v>9</v>
      </c>
      <c r="B6806" t="s">
        <v>14</v>
      </c>
      <c r="C6806" t="s">
        <v>114</v>
      </c>
      <c r="D6806" t="s">
        <v>404</v>
      </c>
      <c r="E6806" t="s">
        <v>727</v>
      </c>
      <c r="F6806" t="s">
        <v>904</v>
      </c>
    </row>
    <row r="6807" spans="1:6" x14ac:dyDescent="0.25">
      <c r="A6807" t="s">
        <v>9</v>
      </c>
      <c r="B6807" t="s">
        <v>14</v>
      </c>
      <c r="C6807" t="s">
        <v>120</v>
      </c>
      <c r="D6807" t="s">
        <v>423</v>
      </c>
      <c r="E6807" t="s">
        <v>743</v>
      </c>
      <c r="F6807" t="s">
        <v>905</v>
      </c>
    </row>
    <row r="6808" spans="1:6" x14ac:dyDescent="0.25">
      <c r="A6808" t="s">
        <v>9</v>
      </c>
      <c r="B6808" t="s">
        <v>14</v>
      </c>
      <c r="C6808" t="s">
        <v>37</v>
      </c>
      <c r="D6808" t="s">
        <v>159</v>
      </c>
      <c r="E6808" t="s">
        <v>536</v>
      </c>
      <c r="F6808" t="s">
        <v>905</v>
      </c>
    </row>
    <row r="6809" spans="1:6" x14ac:dyDescent="0.25">
      <c r="A6809" t="s">
        <v>9</v>
      </c>
      <c r="B6809" t="s">
        <v>14</v>
      </c>
      <c r="C6809" t="s">
        <v>133</v>
      </c>
      <c r="D6809" t="s">
        <v>495</v>
      </c>
      <c r="E6809" t="s">
        <v>811</v>
      </c>
      <c r="F6809" t="s">
        <v>905</v>
      </c>
    </row>
    <row r="6810" spans="1:6" x14ac:dyDescent="0.25">
      <c r="A6810" t="s">
        <v>9</v>
      </c>
      <c r="B6810" t="s">
        <v>14</v>
      </c>
      <c r="C6810" t="s">
        <v>86</v>
      </c>
      <c r="D6810" t="s">
        <v>287</v>
      </c>
      <c r="E6810" t="s">
        <v>621</v>
      </c>
      <c r="F6810" t="s">
        <v>905</v>
      </c>
    </row>
    <row r="6811" spans="1:6" x14ac:dyDescent="0.25">
      <c r="A6811" t="s">
        <v>9</v>
      </c>
      <c r="B6811" t="s">
        <v>14</v>
      </c>
      <c r="C6811" t="s">
        <v>132</v>
      </c>
      <c r="D6811" t="s">
        <v>494</v>
      </c>
      <c r="E6811" t="s">
        <v>810</v>
      </c>
      <c r="F6811" t="s">
        <v>906</v>
      </c>
    </row>
    <row r="6812" spans="1:6" x14ac:dyDescent="0.25">
      <c r="A6812" t="s">
        <v>9</v>
      </c>
      <c r="B6812" t="s">
        <v>14</v>
      </c>
      <c r="C6812" t="s">
        <v>131</v>
      </c>
      <c r="D6812" t="s">
        <v>489</v>
      </c>
      <c r="E6812" t="s">
        <v>672</v>
      </c>
      <c r="F6812" t="s">
        <v>906</v>
      </c>
    </row>
    <row r="6813" spans="1:6" x14ac:dyDescent="0.25">
      <c r="A6813" t="s">
        <v>9</v>
      </c>
      <c r="B6813" t="s">
        <v>14</v>
      </c>
      <c r="C6813" t="s">
        <v>33</v>
      </c>
      <c r="D6813" t="s">
        <v>286</v>
      </c>
      <c r="E6813" t="s">
        <v>620</v>
      </c>
      <c r="F6813" t="s">
        <v>906</v>
      </c>
    </row>
    <row r="6814" spans="1:6" x14ac:dyDescent="0.25">
      <c r="A6814" t="s">
        <v>9</v>
      </c>
      <c r="B6814" t="s">
        <v>15</v>
      </c>
      <c r="C6814" t="s">
        <v>83</v>
      </c>
      <c r="D6814" t="s">
        <v>322</v>
      </c>
      <c r="E6814" t="s">
        <v>651</v>
      </c>
      <c r="F6814" t="s">
        <v>3312</v>
      </c>
    </row>
    <row r="6815" spans="1:6" x14ac:dyDescent="0.25">
      <c r="A6815" t="s">
        <v>9</v>
      </c>
      <c r="B6815" t="s">
        <v>15</v>
      </c>
      <c r="C6815" t="s">
        <v>27</v>
      </c>
      <c r="D6815" t="s">
        <v>385</v>
      </c>
      <c r="E6815" t="s">
        <v>710</v>
      </c>
      <c r="F6815" t="s">
        <v>3313</v>
      </c>
    </row>
    <row r="6816" spans="1:6" x14ac:dyDescent="0.25">
      <c r="A6816" t="s">
        <v>9</v>
      </c>
      <c r="B6816" t="s">
        <v>15</v>
      </c>
      <c r="C6816" t="s">
        <v>27</v>
      </c>
      <c r="D6816" t="s">
        <v>386</v>
      </c>
      <c r="E6816" t="s">
        <v>711</v>
      </c>
      <c r="F6816" t="s">
        <v>3314</v>
      </c>
    </row>
    <row r="6817" spans="1:6" x14ac:dyDescent="0.25">
      <c r="A6817" t="s">
        <v>9</v>
      </c>
      <c r="B6817" t="s">
        <v>15</v>
      </c>
      <c r="C6817" t="s">
        <v>27</v>
      </c>
      <c r="D6817" t="s">
        <v>357</v>
      </c>
      <c r="E6817" t="s">
        <v>684</v>
      </c>
      <c r="F6817" t="s">
        <v>3315</v>
      </c>
    </row>
    <row r="6818" spans="1:6" x14ac:dyDescent="0.25">
      <c r="A6818" t="s">
        <v>9</v>
      </c>
      <c r="B6818" t="s">
        <v>15</v>
      </c>
      <c r="C6818" t="s">
        <v>27</v>
      </c>
      <c r="D6818" t="s">
        <v>291</v>
      </c>
      <c r="E6818" t="s">
        <v>624</v>
      </c>
      <c r="F6818" t="s">
        <v>3316</v>
      </c>
    </row>
    <row r="6819" spans="1:6" x14ac:dyDescent="0.25">
      <c r="A6819" t="s">
        <v>9</v>
      </c>
      <c r="B6819" t="s">
        <v>15</v>
      </c>
      <c r="C6819" t="s">
        <v>27</v>
      </c>
      <c r="D6819" t="s">
        <v>393</v>
      </c>
      <c r="E6819" t="s">
        <v>717</v>
      </c>
      <c r="F6819" t="s">
        <v>3317</v>
      </c>
    </row>
    <row r="6820" spans="1:6" x14ac:dyDescent="0.25">
      <c r="A6820" t="s">
        <v>9</v>
      </c>
      <c r="B6820" t="s">
        <v>15</v>
      </c>
      <c r="C6820" t="s">
        <v>83</v>
      </c>
      <c r="D6820" t="s">
        <v>281</v>
      </c>
      <c r="E6820" t="s">
        <v>615</v>
      </c>
      <c r="F6820" t="s">
        <v>3318</v>
      </c>
    </row>
    <row r="6821" spans="1:6" x14ac:dyDescent="0.25">
      <c r="A6821" t="s">
        <v>9</v>
      </c>
      <c r="B6821" t="s">
        <v>15</v>
      </c>
      <c r="C6821" t="s">
        <v>27</v>
      </c>
      <c r="D6821" t="s">
        <v>156</v>
      </c>
      <c r="E6821" t="s">
        <v>533</v>
      </c>
      <c r="F6821" t="s">
        <v>3319</v>
      </c>
    </row>
    <row r="6822" spans="1:6" x14ac:dyDescent="0.25">
      <c r="A6822" t="s">
        <v>9</v>
      </c>
      <c r="B6822" t="s">
        <v>15</v>
      </c>
      <c r="C6822" t="s">
        <v>41</v>
      </c>
      <c r="D6822" t="s">
        <v>333</v>
      </c>
      <c r="E6822" t="s">
        <v>660</v>
      </c>
      <c r="F6822" t="s">
        <v>3320</v>
      </c>
    </row>
    <row r="6823" spans="1:6" x14ac:dyDescent="0.25">
      <c r="A6823" t="s">
        <v>9</v>
      </c>
      <c r="B6823" t="s">
        <v>15</v>
      </c>
      <c r="C6823" t="s">
        <v>27</v>
      </c>
      <c r="D6823" t="s">
        <v>506</v>
      </c>
      <c r="E6823" t="s">
        <v>822</v>
      </c>
      <c r="F6823" t="s">
        <v>3321</v>
      </c>
    </row>
    <row r="6824" spans="1:6" x14ac:dyDescent="0.25">
      <c r="A6824" t="s">
        <v>9</v>
      </c>
      <c r="B6824" t="s">
        <v>15</v>
      </c>
      <c r="C6824" t="s">
        <v>29</v>
      </c>
      <c r="D6824" t="s">
        <v>290</v>
      </c>
      <c r="E6824" t="s">
        <v>623</v>
      </c>
      <c r="F6824" t="s">
        <v>3322</v>
      </c>
    </row>
    <row r="6825" spans="1:6" x14ac:dyDescent="0.25">
      <c r="A6825" t="s">
        <v>9</v>
      </c>
      <c r="B6825" t="s">
        <v>15</v>
      </c>
      <c r="C6825" t="s">
        <v>81</v>
      </c>
      <c r="D6825" t="s">
        <v>496</v>
      </c>
      <c r="E6825" t="s">
        <v>812</v>
      </c>
      <c r="F6825" t="s">
        <v>3323</v>
      </c>
    </row>
    <row r="6826" spans="1:6" x14ac:dyDescent="0.25">
      <c r="A6826" t="s">
        <v>9</v>
      </c>
      <c r="B6826" t="s">
        <v>15</v>
      </c>
      <c r="C6826" t="s">
        <v>27</v>
      </c>
      <c r="D6826" t="s">
        <v>152</v>
      </c>
      <c r="E6826" t="s">
        <v>529</v>
      </c>
      <c r="F6826" t="s">
        <v>3324</v>
      </c>
    </row>
    <row r="6827" spans="1:6" x14ac:dyDescent="0.25">
      <c r="A6827" t="s">
        <v>9</v>
      </c>
      <c r="B6827" t="s">
        <v>15</v>
      </c>
      <c r="C6827" t="s">
        <v>29</v>
      </c>
      <c r="D6827" t="s">
        <v>497</v>
      </c>
      <c r="E6827" t="s">
        <v>813</v>
      </c>
      <c r="F6827" t="s">
        <v>3325</v>
      </c>
    </row>
    <row r="6828" spans="1:6" x14ac:dyDescent="0.25">
      <c r="A6828" t="s">
        <v>9</v>
      </c>
      <c r="B6828" t="s">
        <v>15</v>
      </c>
      <c r="C6828" t="s">
        <v>34</v>
      </c>
      <c r="D6828" t="s">
        <v>435</v>
      </c>
      <c r="E6828" t="s">
        <v>754</v>
      </c>
      <c r="F6828" t="s">
        <v>3326</v>
      </c>
    </row>
    <row r="6829" spans="1:6" x14ac:dyDescent="0.25">
      <c r="A6829" t="s">
        <v>9</v>
      </c>
      <c r="B6829" t="s">
        <v>15</v>
      </c>
      <c r="C6829" t="s">
        <v>42</v>
      </c>
      <c r="D6829" t="s">
        <v>472</v>
      </c>
      <c r="E6829" t="s">
        <v>790</v>
      </c>
      <c r="F6829" t="s">
        <v>1983</v>
      </c>
    </row>
    <row r="6830" spans="1:6" x14ac:dyDescent="0.25">
      <c r="A6830" t="s">
        <v>9</v>
      </c>
      <c r="B6830" t="s">
        <v>15</v>
      </c>
      <c r="C6830" t="s">
        <v>81</v>
      </c>
      <c r="D6830" t="s">
        <v>476</v>
      </c>
      <c r="E6830" t="s">
        <v>794</v>
      </c>
      <c r="F6830" t="s">
        <v>3327</v>
      </c>
    </row>
    <row r="6831" spans="1:6" x14ac:dyDescent="0.25">
      <c r="A6831" t="s">
        <v>9</v>
      </c>
      <c r="B6831" t="s">
        <v>15</v>
      </c>
      <c r="C6831" t="s">
        <v>46</v>
      </c>
      <c r="D6831" t="s">
        <v>172</v>
      </c>
      <c r="E6831" t="s">
        <v>548</v>
      </c>
      <c r="F6831" t="s">
        <v>3328</v>
      </c>
    </row>
    <row r="6832" spans="1:6" x14ac:dyDescent="0.25">
      <c r="A6832" t="s">
        <v>9</v>
      </c>
      <c r="B6832" t="s">
        <v>15</v>
      </c>
      <c r="C6832" t="s">
        <v>93</v>
      </c>
      <c r="D6832" t="s">
        <v>374</v>
      </c>
      <c r="E6832" t="s">
        <v>700</v>
      </c>
      <c r="F6832" t="s">
        <v>3329</v>
      </c>
    </row>
    <row r="6833" spans="1:6" x14ac:dyDescent="0.25">
      <c r="A6833" t="s">
        <v>9</v>
      </c>
      <c r="B6833" t="s">
        <v>15</v>
      </c>
      <c r="C6833" t="s">
        <v>81</v>
      </c>
      <c r="D6833" t="s">
        <v>458</v>
      </c>
      <c r="E6833" t="s">
        <v>776</v>
      </c>
      <c r="F6833" t="s">
        <v>3330</v>
      </c>
    </row>
    <row r="6834" spans="1:6" x14ac:dyDescent="0.25">
      <c r="A6834" t="s">
        <v>9</v>
      </c>
      <c r="B6834" t="s">
        <v>15</v>
      </c>
      <c r="C6834" t="s">
        <v>27</v>
      </c>
      <c r="D6834" t="s">
        <v>427</v>
      </c>
      <c r="E6834" t="s">
        <v>746</v>
      </c>
      <c r="F6834" t="s">
        <v>3331</v>
      </c>
    </row>
    <row r="6835" spans="1:6" x14ac:dyDescent="0.25">
      <c r="A6835" t="s">
        <v>9</v>
      </c>
      <c r="B6835" t="s">
        <v>15</v>
      </c>
      <c r="C6835" t="s">
        <v>31</v>
      </c>
      <c r="D6835" t="s">
        <v>313</v>
      </c>
      <c r="E6835" t="s">
        <v>533</v>
      </c>
      <c r="F6835" t="s">
        <v>3332</v>
      </c>
    </row>
    <row r="6836" spans="1:6" x14ac:dyDescent="0.25">
      <c r="A6836" t="s">
        <v>9</v>
      </c>
      <c r="B6836" t="s">
        <v>15</v>
      </c>
      <c r="C6836" t="s">
        <v>27</v>
      </c>
      <c r="D6836" t="s">
        <v>454</v>
      </c>
      <c r="E6836" t="s">
        <v>772</v>
      </c>
      <c r="F6836" t="s">
        <v>3333</v>
      </c>
    </row>
    <row r="6837" spans="1:6" x14ac:dyDescent="0.25">
      <c r="A6837" t="s">
        <v>9</v>
      </c>
      <c r="B6837" t="s">
        <v>15</v>
      </c>
      <c r="C6837" t="s">
        <v>106</v>
      </c>
      <c r="D6837" t="s">
        <v>372</v>
      </c>
      <c r="E6837" t="s">
        <v>698</v>
      </c>
      <c r="F6837" t="s">
        <v>3334</v>
      </c>
    </row>
    <row r="6838" spans="1:6" x14ac:dyDescent="0.25">
      <c r="A6838" t="s">
        <v>9</v>
      </c>
      <c r="B6838" t="s">
        <v>15</v>
      </c>
      <c r="C6838" t="s">
        <v>27</v>
      </c>
      <c r="D6838" t="s">
        <v>485</v>
      </c>
      <c r="E6838" t="s">
        <v>803</v>
      </c>
      <c r="F6838" t="s">
        <v>3335</v>
      </c>
    </row>
    <row r="6839" spans="1:6" x14ac:dyDescent="0.25">
      <c r="A6839" t="s">
        <v>9</v>
      </c>
      <c r="B6839" t="s">
        <v>15</v>
      </c>
      <c r="C6839" t="s">
        <v>28</v>
      </c>
      <c r="D6839" t="s">
        <v>507</v>
      </c>
      <c r="E6839" t="s">
        <v>823</v>
      </c>
      <c r="F6839" t="s">
        <v>3336</v>
      </c>
    </row>
    <row r="6840" spans="1:6" x14ac:dyDescent="0.25">
      <c r="A6840" t="s">
        <v>9</v>
      </c>
      <c r="B6840" t="s">
        <v>15</v>
      </c>
      <c r="C6840" t="s">
        <v>50</v>
      </c>
      <c r="D6840" t="s">
        <v>381</v>
      </c>
      <c r="E6840" t="s">
        <v>706</v>
      </c>
      <c r="F6840" t="s">
        <v>3337</v>
      </c>
    </row>
    <row r="6841" spans="1:6" x14ac:dyDescent="0.25">
      <c r="A6841" t="s">
        <v>9</v>
      </c>
      <c r="B6841" t="s">
        <v>15</v>
      </c>
      <c r="C6841" t="s">
        <v>84</v>
      </c>
      <c r="D6841" t="s">
        <v>284</v>
      </c>
      <c r="E6841" t="s">
        <v>618</v>
      </c>
      <c r="F6841" t="s">
        <v>1991</v>
      </c>
    </row>
    <row r="6842" spans="1:6" x14ac:dyDescent="0.25">
      <c r="A6842" t="s">
        <v>9</v>
      </c>
      <c r="B6842" t="s">
        <v>15</v>
      </c>
      <c r="C6842" t="s">
        <v>28</v>
      </c>
      <c r="D6842" t="s">
        <v>504</v>
      </c>
      <c r="E6842" t="s">
        <v>820</v>
      </c>
      <c r="F6842" t="s">
        <v>2654</v>
      </c>
    </row>
    <row r="6843" spans="1:6" x14ac:dyDescent="0.25">
      <c r="A6843" t="s">
        <v>9</v>
      </c>
      <c r="B6843" t="s">
        <v>15</v>
      </c>
      <c r="C6843" t="s">
        <v>35</v>
      </c>
      <c r="D6843" t="s">
        <v>303</v>
      </c>
      <c r="E6843" t="s">
        <v>636</v>
      </c>
      <c r="F6843" t="s">
        <v>3338</v>
      </c>
    </row>
    <row r="6844" spans="1:6" x14ac:dyDescent="0.25">
      <c r="A6844" t="s">
        <v>9</v>
      </c>
      <c r="B6844" t="s">
        <v>15</v>
      </c>
      <c r="C6844" t="s">
        <v>61</v>
      </c>
      <c r="D6844" t="s">
        <v>334</v>
      </c>
      <c r="E6844" t="s">
        <v>661</v>
      </c>
      <c r="F6844" t="s">
        <v>3339</v>
      </c>
    </row>
    <row r="6845" spans="1:6" x14ac:dyDescent="0.25">
      <c r="A6845" t="s">
        <v>9</v>
      </c>
      <c r="B6845" t="s">
        <v>15</v>
      </c>
      <c r="C6845" t="s">
        <v>23</v>
      </c>
      <c r="D6845" t="s">
        <v>441</v>
      </c>
      <c r="E6845" t="s">
        <v>760</v>
      </c>
      <c r="F6845" t="s">
        <v>3340</v>
      </c>
    </row>
    <row r="6846" spans="1:6" x14ac:dyDescent="0.25">
      <c r="A6846" t="s">
        <v>9</v>
      </c>
      <c r="B6846" t="s">
        <v>15</v>
      </c>
      <c r="C6846" t="s">
        <v>113</v>
      </c>
      <c r="D6846" t="s">
        <v>402</v>
      </c>
      <c r="E6846" t="s">
        <v>725</v>
      </c>
      <c r="F6846" t="s">
        <v>3341</v>
      </c>
    </row>
    <row r="6847" spans="1:6" x14ac:dyDescent="0.25">
      <c r="A6847" t="s">
        <v>9</v>
      </c>
      <c r="B6847" t="s">
        <v>15</v>
      </c>
      <c r="C6847" t="s">
        <v>26</v>
      </c>
      <c r="D6847" t="s">
        <v>142</v>
      </c>
      <c r="E6847" t="s">
        <v>520</v>
      </c>
      <c r="F6847" t="s">
        <v>3342</v>
      </c>
    </row>
    <row r="6848" spans="1:6" x14ac:dyDescent="0.25">
      <c r="A6848" t="s">
        <v>9</v>
      </c>
      <c r="B6848" t="s">
        <v>15</v>
      </c>
      <c r="C6848" t="s">
        <v>25</v>
      </c>
      <c r="D6848" t="s">
        <v>342</v>
      </c>
      <c r="E6848" t="s">
        <v>669</v>
      </c>
      <c r="F6848" t="s">
        <v>3343</v>
      </c>
    </row>
    <row r="6849" spans="1:6" x14ac:dyDescent="0.25">
      <c r="A6849" t="s">
        <v>9</v>
      </c>
      <c r="B6849" t="s">
        <v>15</v>
      </c>
      <c r="C6849" t="s">
        <v>23</v>
      </c>
      <c r="D6849" t="s">
        <v>304</v>
      </c>
      <c r="E6849" t="s">
        <v>637</v>
      </c>
      <c r="F6849" t="s">
        <v>3344</v>
      </c>
    </row>
    <row r="6850" spans="1:6" x14ac:dyDescent="0.25">
      <c r="A6850" t="s">
        <v>9</v>
      </c>
      <c r="B6850" t="s">
        <v>15</v>
      </c>
      <c r="C6850" t="s">
        <v>34</v>
      </c>
      <c r="D6850" t="s">
        <v>461</v>
      </c>
      <c r="E6850" t="s">
        <v>779</v>
      </c>
      <c r="F6850" t="s">
        <v>2974</v>
      </c>
    </row>
    <row r="6851" spans="1:6" x14ac:dyDescent="0.25">
      <c r="A6851" t="s">
        <v>9</v>
      </c>
      <c r="B6851" t="s">
        <v>15</v>
      </c>
      <c r="C6851" t="s">
        <v>57</v>
      </c>
      <c r="D6851" t="s">
        <v>324</v>
      </c>
      <c r="E6851" t="s">
        <v>653</v>
      </c>
      <c r="F6851" t="s">
        <v>3345</v>
      </c>
    </row>
    <row r="6852" spans="1:6" x14ac:dyDescent="0.25">
      <c r="A6852" t="s">
        <v>9</v>
      </c>
      <c r="B6852" t="s">
        <v>15</v>
      </c>
      <c r="C6852" t="s">
        <v>67</v>
      </c>
      <c r="D6852" t="s">
        <v>505</v>
      </c>
      <c r="E6852" t="s">
        <v>821</v>
      </c>
      <c r="F6852" t="s">
        <v>3346</v>
      </c>
    </row>
    <row r="6853" spans="1:6" x14ac:dyDescent="0.25">
      <c r="A6853" t="s">
        <v>9</v>
      </c>
      <c r="B6853" t="s">
        <v>15</v>
      </c>
      <c r="C6853" t="s">
        <v>28</v>
      </c>
      <c r="D6853" t="s">
        <v>491</v>
      </c>
      <c r="E6853" t="s">
        <v>655</v>
      </c>
      <c r="F6853" t="s">
        <v>3347</v>
      </c>
    </row>
    <row r="6854" spans="1:6" x14ac:dyDescent="0.25">
      <c r="A6854" t="s">
        <v>9</v>
      </c>
      <c r="B6854" t="s">
        <v>15</v>
      </c>
      <c r="C6854" t="s">
        <v>34</v>
      </c>
      <c r="D6854" t="s">
        <v>487</v>
      </c>
      <c r="E6854" t="s">
        <v>805</v>
      </c>
      <c r="F6854" t="s">
        <v>3348</v>
      </c>
    </row>
    <row r="6855" spans="1:6" x14ac:dyDescent="0.25">
      <c r="A6855" t="s">
        <v>9</v>
      </c>
      <c r="B6855" t="s">
        <v>15</v>
      </c>
      <c r="C6855" t="s">
        <v>27</v>
      </c>
      <c r="D6855" t="s">
        <v>151</v>
      </c>
      <c r="E6855" t="s">
        <v>528</v>
      </c>
      <c r="F6855" t="s">
        <v>1944</v>
      </c>
    </row>
    <row r="6856" spans="1:6" x14ac:dyDescent="0.25">
      <c r="A6856" t="s">
        <v>9</v>
      </c>
      <c r="B6856" t="s">
        <v>15</v>
      </c>
      <c r="C6856" t="s">
        <v>48</v>
      </c>
      <c r="D6856" t="s">
        <v>176</v>
      </c>
      <c r="E6856" t="s">
        <v>552</v>
      </c>
      <c r="F6856" t="s">
        <v>3349</v>
      </c>
    </row>
    <row r="6857" spans="1:6" x14ac:dyDescent="0.25">
      <c r="A6857" t="s">
        <v>9</v>
      </c>
      <c r="B6857" t="s">
        <v>15</v>
      </c>
      <c r="C6857" t="s">
        <v>34</v>
      </c>
      <c r="D6857" t="s">
        <v>154</v>
      </c>
      <c r="E6857" t="s">
        <v>531</v>
      </c>
      <c r="F6857" t="s">
        <v>3156</v>
      </c>
    </row>
    <row r="6858" spans="1:6" x14ac:dyDescent="0.25">
      <c r="A6858" t="s">
        <v>9</v>
      </c>
      <c r="B6858" t="s">
        <v>15</v>
      </c>
      <c r="C6858" t="s">
        <v>33</v>
      </c>
      <c r="D6858" t="s">
        <v>499</v>
      </c>
      <c r="E6858" t="s">
        <v>815</v>
      </c>
      <c r="F6858" t="s">
        <v>3156</v>
      </c>
    </row>
    <row r="6859" spans="1:6" x14ac:dyDescent="0.25">
      <c r="A6859" t="s">
        <v>9</v>
      </c>
      <c r="B6859" t="s">
        <v>15</v>
      </c>
      <c r="C6859" t="s">
        <v>128</v>
      </c>
      <c r="D6859" t="s">
        <v>484</v>
      </c>
      <c r="E6859" t="s">
        <v>802</v>
      </c>
      <c r="F6859" t="s">
        <v>2496</v>
      </c>
    </row>
    <row r="6860" spans="1:6" x14ac:dyDescent="0.25">
      <c r="A6860" t="s">
        <v>9</v>
      </c>
      <c r="B6860" t="s">
        <v>15</v>
      </c>
      <c r="C6860" t="s">
        <v>93</v>
      </c>
      <c r="D6860" t="s">
        <v>464</v>
      </c>
      <c r="E6860" t="s">
        <v>782</v>
      </c>
      <c r="F6860" t="s">
        <v>3350</v>
      </c>
    </row>
    <row r="6861" spans="1:6" x14ac:dyDescent="0.25">
      <c r="A6861" t="s">
        <v>9</v>
      </c>
      <c r="B6861" t="s">
        <v>15</v>
      </c>
      <c r="C6861" t="s">
        <v>27</v>
      </c>
      <c r="D6861" t="s">
        <v>143</v>
      </c>
      <c r="E6861" t="s">
        <v>521</v>
      </c>
      <c r="F6861" t="s">
        <v>3351</v>
      </c>
    </row>
    <row r="6862" spans="1:6" x14ac:dyDescent="0.25">
      <c r="A6862" t="s">
        <v>9</v>
      </c>
      <c r="B6862" t="s">
        <v>15</v>
      </c>
      <c r="C6862" t="s">
        <v>26</v>
      </c>
      <c r="D6862" t="s">
        <v>469</v>
      </c>
      <c r="E6862" t="s">
        <v>787</v>
      </c>
      <c r="F6862" t="s">
        <v>3159</v>
      </c>
    </row>
    <row r="6863" spans="1:6" x14ac:dyDescent="0.25">
      <c r="A6863" t="s">
        <v>9</v>
      </c>
      <c r="B6863" t="s">
        <v>15</v>
      </c>
      <c r="C6863" t="s">
        <v>106</v>
      </c>
      <c r="D6863" t="s">
        <v>508</v>
      </c>
      <c r="E6863" t="s">
        <v>824</v>
      </c>
      <c r="F6863" t="s">
        <v>3352</v>
      </c>
    </row>
    <row r="6864" spans="1:6" x14ac:dyDescent="0.25">
      <c r="A6864" t="s">
        <v>9</v>
      </c>
      <c r="B6864" t="s">
        <v>15</v>
      </c>
      <c r="C6864" t="s">
        <v>39</v>
      </c>
      <c r="D6864" t="s">
        <v>456</v>
      </c>
      <c r="E6864" t="s">
        <v>774</v>
      </c>
      <c r="F6864" t="s">
        <v>3353</v>
      </c>
    </row>
    <row r="6865" spans="1:6" x14ac:dyDescent="0.25">
      <c r="A6865" t="s">
        <v>9</v>
      </c>
      <c r="B6865" t="s">
        <v>15</v>
      </c>
      <c r="C6865" t="s">
        <v>22</v>
      </c>
      <c r="D6865" t="s">
        <v>502</v>
      </c>
      <c r="E6865" t="s">
        <v>818</v>
      </c>
      <c r="F6865" t="s">
        <v>3354</v>
      </c>
    </row>
    <row r="6866" spans="1:6" x14ac:dyDescent="0.25">
      <c r="A6866" t="s">
        <v>9</v>
      </c>
      <c r="B6866" t="s">
        <v>15</v>
      </c>
      <c r="C6866" t="s">
        <v>84</v>
      </c>
      <c r="D6866" t="s">
        <v>360</v>
      </c>
      <c r="E6866" t="s">
        <v>687</v>
      </c>
      <c r="F6866" t="s">
        <v>3355</v>
      </c>
    </row>
    <row r="6867" spans="1:6" x14ac:dyDescent="0.25">
      <c r="A6867" t="s">
        <v>9</v>
      </c>
      <c r="B6867" t="s">
        <v>15</v>
      </c>
      <c r="C6867" t="s">
        <v>86</v>
      </c>
      <c r="D6867" t="s">
        <v>375</v>
      </c>
      <c r="E6867" t="s">
        <v>701</v>
      </c>
      <c r="F6867" t="s">
        <v>3356</v>
      </c>
    </row>
    <row r="6868" spans="1:6" x14ac:dyDescent="0.25">
      <c r="A6868" t="s">
        <v>9</v>
      </c>
      <c r="B6868" t="s">
        <v>15</v>
      </c>
      <c r="C6868" t="s">
        <v>106</v>
      </c>
      <c r="D6868" t="s">
        <v>492</v>
      </c>
      <c r="E6868" t="s">
        <v>808</v>
      </c>
      <c r="F6868" t="s">
        <v>3357</v>
      </c>
    </row>
    <row r="6869" spans="1:6" x14ac:dyDescent="0.25">
      <c r="A6869" t="s">
        <v>9</v>
      </c>
      <c r="B6869" t="s">
        <v>15</v>
      </c>
      <c r="C6869" t="s">
        <v>130</v>
      </c>
      <c r="D6869" t="s">
        <v>488</v>
      </c>
      <c r="E6869" t="s">
        <v>806</v>
      </c>
      <c r="F6869" t="s">
        <v>3358</v>
      </c>
    </row>
    <row r="6870" spans="1:6" x14ac:dyDescent="0.25">
      <c r="A6870" t="s">
        <v>9</v>
      </c>
      <c r="B6870" t="s">
        <v>15</v>
      </c>
      <c r="C6870" t="s">
        <v>24</v>
      </c>
      <c r="D6870" t="s">
        <v>362</v>
      </c>
      <c r="E6870" t="s">
        <v>689</v>
      </c>
      <c r="F6870" t="s">
        <v>3359</v>
      </c>
    </row>
    <row r="6871" spans="1:6" x14ac:dyDescent="0.25">
      <c r="A6871" t="s">
        <v>9</v>
      </c>
      <c r="B6871" t="s">
        <v>15</v>
      </c>
      <c r="C6871" t="s">
        <v>41</v>
      </c>
      <c r="D6871" t="s">
        <v>293</v>
      </c>
      <c r="E6871" t="s">
        <v>626</v>
      </c>
      <c r="F6871" t="s">
        <v>3360</v>
      </c>
    </row>
    <row r="6872" spans="1:6" x14ac:dyDescent="0.25">
      <c r="A6872" t="s">
        <v>9</v>
      </c>
      <c r="B6872" t="s">
        <v>15</v>
      </c>
      <c r="C6872" t="s">
        <v>27</v>
      </c>
      <c r="D6872" t="s">
        <v>389</v>
      </c>
      <c r="E6872" t="s">
        <v>713</v>
      </c>
      <c r="F6872" t="s">
        <v>3361</v>
      </c>
    </row>
    <row r="6873" spans="1:6" x14ac:dyDescent="0.25">
      <c r="A6873" t="s">
        <v>9</v>
      </c>
      <c r="B6873" t="s">
        <v>15</v>
      </c>
      <c r="C6873" t="s">
        <v>129</v>
      </c>
      <c r="D6873" t="s">
        <v>486</v>
      </c>
      <c r="E6873" t="s">
        <v>804</v>
      </c>
      <c r="F6873" t="s">
        <v>2512</v>
      </c>
    </row>
    <row r="6874" spans="1:6" x14ac:dyDescent="0.25">
      <c r="A6874" t="s">
        <v>9</v>
      </c>
      <c r="B6874" t="s">
        <v>15</v>
      </c>
      <c r="C6874" t="s">
        <v>84</v>
      </c>
      <c r="D6874" t="s">
        <v>482</v>
      </c>
      <c r="E6874" t="s">
        <v>800</v>
      </c>
      <c r="F6874" t="s">
        <v>2910</v>
      </c>
    </row>
    <row r="6875" spans="1:6" x14ac:dyDescent="0.25">
      <c r="A6875" t="s">
        <v>9</v>
      </c>
      <c r="B6875" t="s">
        <v>15</v>
      </c>
      <c r="C6875" t="s">
        <v>24</v>
      </c>
      <c r="D6875" t="s">
        <v>327</v>
      </c>
      <c r="E6875" t="s">
        <v>656</v>
      </c>
      <c r="F6875" t="s">
        <v>3362</v>
      </c>
    </row>
    <row r="6876" spans="1:6" x14ac:dyDescent="0.25">
      <c r="A6876" t="s">
        <v>9</v>
      </c>
      <c r="B6876" t="s">
        <v>15</v>
      </c>
      <c r="C6876" t="s">
        <v>35</v>
      </c>
      <c r="D6876" t="s">
        <v>366</v>
      </c>
      <c r="E6876" t="s">
        <v>692</v>
      </c>
      <c r="F6876" t="s">
        <v>3363</v>
      </c>
    </row>
    <row r="6877" spans="1:6" x14ac:dyDescent="0.25">
      <c r="A6877" t="s">
        <v>9</v>
      </c>
      <c r="B6877" t="s">
        <v>15</v>
      </c>
      <c r="C6877" t="s">
        <v>93</v>
      </c>
      <c r="D6877" t="s">
        <v>312</v>
      </c>
      <c r="E6877" t="s">
        <v>644</v>
      </c>
      <c r="F6877" t="s">
        <v>1893</v>
      </c>
    </row>
    <row r="6878" spans="1:6" x14ac:dyDescent="0.25">
      <c r="A6878" t="s">
        <v>9</v>
      </c>
      <c r="B6878" t="s">
        <v>15</v>
      </c>
      <c r="C6878" t="s">
        <v>134</v>
      </c>
      <c r="D6878" t="s">
        <v>498</v>
      </c>
      <c r="E6878" t="s">
        <v>814</v>
      </c>
      <c r="F6878" t="s">
        <v>3364</v>
      </c>
    </row>
    <row r="6879" spans="1:6" x14ac:dyDescent="0.25">
      <c r="A6879" t="s">
        <v>9</v>
      </c>
      <c r="B6879" t="s">
        <v>15</v>
      </c>
      <c r="C6879" t="s">
        <v>50</v>
      </c>
      <c r="D6879" t="s">
        <v>244</v>
      </c>
      <c r="E6879" t="s">
        <v>596</v>
      </c>
      <c r="F6879" t="s">
        <v>3365</v>
      </c>
    </row>
    <row r="6880" spans="1:6" x14ac:dyDescent="0.25">
      <c r="A6880" t="s">
        <v>9</v>
      </c>
      <c r="B6880" t="s">
        <v>15</v>
      </c>
      <c r="C6880" t="s">
        <v>45</v>
      </c>
      <c r="D6880" t="s">
        <v>510</v>
      </c>
      <c r="E6880" t="s">
        <v>826</v>
      </c>
      <c r="F6880" t="s">
        <v>3366</v>
      </c>
    </row>
    <row r="6881" spans="1:6" x14ac:dyDescent="0.25">
      <c r="A6881" t="s">
        <v>9</v>
      </c>
      <c r="B6881" t="s">
        <v>15</v>
      </c>
      <c r="C6881" t="s">
        <v>51</v>
      </c>
      <c r="D6881" t="s">
        <v>439</v>
      </c>
      <c r="E6881" t="s">
        <v>758</v>
      </c>
      <c r="F6881" t="s">
        <v>1687</v>
      </c>
    </row>
    <row r="6882" spans="1:6" x14ac:dyDescent="0.25">
      <c r="A6882" t="s">
        <v>9</v>
      </c>
      <c r="B6882" t="s">
        <v>15</v>
      </c>
      <c r="C6882" t="s">
        <v>30</v>
      </c>
      <c r="D6882" t="s">
        <v>403</v>
      </c>
      <c r="E6882" t="s">
        <v>726</v>
      </c>
      <c r="F6882" t="s">
        <v>838</v>
      </c>
    </row>
    <row r="6883" spans="1:6" x14ac:dyDescent="0.25">
      <c r="A6883" t="s">
        <v>9</v>
      </c>
      <c r="B6883" t="s">
        <v>15</v>
      </c>
      <c r="C6883" t="s">
        <v>57</v>
      </c>
      <c r="D6883" t="s">
        <v>340</v>
      </c>
      <c r="E6883" t="s">
        <v>667</v>
      </c>
      <c r="F6883" t="s">
        <v>840</v>
      </c>
    </row>
    <row r="6884" spans="1:6" x14ac:dyDescent="0.25">
      <c r="A6884" t="s">
        <v>9</v>
      </c>
      <c r="B6884" t="s">
        <v>15</v>
      </c>
      <c r="C6884" t="s">
        <v>63</v>
      </c>
      <c r="D6884" t="s">
        <v>443</v>
      </c>
      <c r="E6884" t="s">
        <v>753</v>
      </c>
      <c r="F6884" t="s">
        <v>3168</v>
      </c>
    </row>
    <row r="6885" spans="1:6" x14ac:dyDescent="0.25">
      <c r="A6885" t="s">
        <v>9</v>
      </c>
      <c r="B6885" t="s">
        <v>15</v>
      </c>
      <c r="C6885" t="s">
        <v>85</v>
      </c>
      <c r="D6885" t="s">
        <v>283</v>
      </c>
      <c r="E6885" t="s">
        <v>617</v>
      </c>
      <c r="F6885" t="s">
        <v>3367</v>
      </c>
    </row>
    <row r="6886" spans="1:6" x14ac:dyDescent="0.25">
      <c r="A6886" t="s">
        <v>9</v>
      </c>
      <c r="B6886" t="s">
        <v>15</v>
      </c>
      <c r="C6886" t="s">
        <v>24</v>
      </c>
      <c r="D6886" t="s">
        <v>140</v>
      </c>
      <c r="E6886" t="s">
        <v>518</v>
      </c>
      <c r="F6886" t="s">
        <v>993</v>
      </c>
    </row>
    <row r="6887" spans="1:6" x14ac:dyDescent="0.25">
      <c r="A6887" t="s">
        <v>9</v>
      </c>
      <c r="B6887" t="s">
        <v>15</v>
      </c>
      <c r="C6887" t="s">
        <v>38</v>
      </c>
      <c r="D6887" t="s">
        <v>174</v>
      </c>
      <c r="E6887" t="s">
        <v>550</v>
      </c>
      <c r="F6887" t="s">
        <v>3006</v>
      </c>
    </row>
    <row r="6888" spans="1:6" x14ac:dyDescent="0.25">
      <c r="A6888" t="s">
        <v>9</v>
      </c>
      <c r="B6888" t="s">
        <v>15</v>
      </c>
      <c r="C6888" t="s">
        <v>101</v>
      </c>
      <c r="D6888" t="s">
        <v>432</v>
      </c>
      <c r="E6888" t="s">
        <v>751</v>
      </c>
      <c r="F6888" t="s">
        <v>3368</v>
      </c>
    </row>
    <row r="6889" spans="1:6" x14ac:dyDescent="0.25">
      <c r="A6889" t="s">
        <v>9</v>
      </c>
      <c r="B6889" t="s">
        <v>15</v>
      </c>
      <c r="C6889" t="s">
        <v>101</v>
      </c>
      <c r="D6889" t="s">
        <v>343</v>
      </c>
      <c r="E6889" t="s">
        <v>670</v>
      </c>
      <c r="F6889" t="s">
        <v>3369</v>
      </c>
    </row>
    <row r="6890" spans="1:6" x14ac:dyDescent="0.25">
      <c r="A6890" t="s">
        <v>9</v>
      </c>
      <c r="B6890" t="s">
        <v>15</v>
      </c>
      <c r="C6890" t="s">
        <v>50</v>
      </c>
      <c r="D6890" t="s">
        <v>460</v>
      </c>
      <c r="E6890" t="s">
        <v>778</v>
      </c>
      <c r="F6890" t="s">
        <v>3175</v>
      </c>
    </row>
    <row r="6891" spans="1:6" x14ac:dyDescent="0.25">
      <c r="A6891" t="s">
        <v>9</v>
      </c>
      <c r="B6891" t="s">
        <v>15</v>
      </c>
      <c r="C6891" t="s">
        <v>124</v>
      </c>
      <c r="D6891" t="s">
        <v>440</v>
      </c>
      <c r="E6891" t="s">
        <v>759</v>
      </c>
      <c r="F6891" t="s">
        <v>1738</v>
      </c>
    </row>
    <row r="6892" spans="1:6" x14ac:dyDescent="0.25">
      <c r="A6892" t="s">
        <v>9</v>
      </c>
      <c r="B6892" t="s">
        <v>15</v>
      </c>
      <c r="C6892" t="s">
        <v>51</v>
      </c>
      <c r="D6892" t="s">
        <v>181</v>
      </c>
      <c r="E6892" t="s">
        <v>556</v>
      </c>
      <c r="F6892" t="s">
        <v>2366</v>
      </c>
    </row>
    <row r="6893" spans="1:6" x14ac:dyDescent="0.25">
      <c r="A6893" t="s">
        <v>9</v>
      </c>
      <c r="B6893" t="s">
        <v>15</v>
      </c>
      <c r="C6893" t="s">
        <v>35</v>
      </c>
      <c r="D6893" t="s">
        <v>470</v>
      </c>
      <c r="E6893" t="s">
        <v>788</v>
      </c>
      <c r="F6893" t="s">
        <v>2614</v>
      </c>
    </row>
    <row r="6894" spans="1:6" x14ac:dyDescent="0.25">
      <c r="A6894" t="s">
        <v>9</v>
      </c>
      <c r="B6894" t="s">
        <v>15</v>
      </c>
      <c r="C6894" t="s">
        <v>37</v>
      </c>
      <c r="D6894" t="s">
        <v>480</v>
      </c>
      <c r="E6894" t="s">
        <v>798</v>
      </c>
      <c r="F6894" t="s">
        <v>1691</v>
      </c>
    </row>
    <row r="6895" spans="1:6" x14ac:dyDescent="0.25">
      <c r="A6895" t="s">
        <v>9</v>
      </c>
      <c r="B6895" t="s">
        <v>15</v>
      </c>
      <c r="C6895" t="s">
        <v>104</v>
      </c>
      <c r="D6895" t="s">
        <v>358</v>
      </c>
      <c r="E6895" t="s">
        <v>685</v>
      </c>
      <c r="F6895" t="s">
        <v>2616</v>
      </c>
    </row>
    <row r="6896" spans="1:6" x14ac:dyDescent="0.25">
      <c r="A6896" t="s">
        <v>9</v>
      </c>
      <c r="B6896" t="s">
        <v>15</v>
      </c>
      <c r="C6896" t="s">
        <v>28</v>
      </c>
      <c r="D6896" t="s">
        <v>429</v>
      </c>
      <c r="E6896" t="s">
        <v>748</v>
      </c>
      <c r="F6896" t="s">
        <v>846</v>
      </c>
    </row>
    <row r="6897" spans="1:6" x14ac:dyDescent="0.25">
      <c r="A6897" t="s">
        <v>9</v>
      </c>
      <c r="B6897" t="s">
        <v>15</v>
      </c>
      <c r="C6897" t="s">
        <v>75</v>
      </c>
      <c r="D6897" t="s">
        <v>243</v>
      </c>
      <c r="E6897" t="s">
        <v>595</v>
      </c>
      <c r="F6897" t="s">
        <v>1053</v>
      </c>
    </row>
    <row r="6898" spans="1:6" x14ac:dyDescent="0.25">
      <c r="A6898" t="s">
        <v>9</v>
      </c>
      <c r="B6898" t="s">
        <v>15</v>
      </c>
      <c r="C6898" t="s">
        <v>56</v>
      </c>
      <c r="D6898" t="s">
        <v>399</v>
      </c>
      <c r="E6898" t="s">
        <v>722</v>
      </c>
      <c r="F6898" t="s">
        <v>3370</v>
      </c>
    </row>
    <row r="6899" spans="1:6" x14ac:dyDescent="0.25">
      <c r="A6899" t="s">
        <v>9</v>
      </c>
      <c r="B6899" t="s">
        <v>15</v>
      </c>
      <c r="C6899" t="s">
        <v>127</v>
      </c>
      <c r="D6899" t="s">
        <v>459</v>
      </c>
      <c r="E6899" t="s">
        <v>777</v>
      </c>
      <c r="F6899" t="s">
        <v>3371</v>
      </c>
    </row>
    <row r="6900" spans="1:6" x14ac:dyDescent="0.25">
      <c r="A6900" t="s">
        <v>9</v>
      </c>
      <c r="B6900" t="s">
        <v>15</v>
      </c>
      <c r="C6900" t="s">
        <v>34</v>
      </c>
      <c r="D6900" t="s">
        <v>387</v>
      </c>
      <c r="E6900" t="s">
        <v>519</v>
      </c>
      <c r="F6900" t="s">
        <v>3372</v>
      </c>
    </row>
    <row r="6901" spans="1:6" x14ac:dyDescent="0.25">
      <c r="A6901" t="s">
        <v>9</v>
      </c>
      <c r="B6901" t="s">
        <v>15</v>
      </c>
      <c r="C6901" t="s">
        <v>31</v>
      </c>
      <c r="D6901" t="s">
        <v>478</v>
      </c>
      <c r="E6901" t="s">
        <v>796</v>
      </c>
      <c r="F6901" t="s">
        <v>1789</v>
      </c>
    </row>
    <row r="6902" spans="1:6" x14ac:dyDescent="0.25">
      <c r="A6902" t="s">
        <v>9</v>
      </c>
      <c r="B6902" t="s">
        <v>15</v>
      </c>
      <c r="C6902" t="s">
        <v>22</v>
      </c>
      <c r="D6902" t="s">
        <v>138</v>
      </c>
      <c r="E6902" t="s">
        <v>516</v>
      </c>
      <c r="F6902" t="s">
        <v>3373</v>
      </c>
    </row>
    <row r="6903" spans="1:6" x14ac:dyDescent="0.25">
      <c r="A6903" t="s">
        <v>9</v>
      </c>
      <c r="B6903" t="s">
        <v>15</v>
      </c>
      <c r="C6903" t="s">
        <v>26</v>
      </c>
      <c r="D6903" t="s">
        <v>503</v>
      </c>
      <c r="E6903" t="s">
        <v>819</v>
      </c>
      <c r="F6903" t="s">
        <v>1001</v>
      </c>
    </row>
    <row r="6904" spans="1:6" x14ac:dyDescent="0.25">
      <c r="A6904" t="s">
        <v>9</v>
      </c>
      <c r="B6904" t="s">
        <v>15</v>
      </c>
      <c r="C6904" t="s">
        <v>57</v>
      </c>
      <c r="D6904" t="s">
        <v>348</v>
      </c>
      <c r="E6904" t="s">
        <v>675</v>
      </c>
      <c r="F6904" t="s">
        <v>2315</v>
      </c>
    </row>
    <row r="6905" spans="1:6" x14ac:dyDescent="0.25">
      <c r="A6905" t="s">
        <v>9</v>
      </c>
      <c r="B6905" t="s">
        <v>15</v>
      </c>
      <c r="C6905" t="s">
        <v>57</v>
      </c>
      <c r="D6905" t="s">
        <v>275</v>
      </c>
      <c r="E6905" t="s">
        <v>611</v>
      </c>
      <c r="F6905" t="s">
        <v>1903</v>
      </c>
    </row>
    <row r="6906" spans="1:6" x14ac:dyDescent="0.25">
      <c r="A6906" t="s">
        <v>9</v>
      </c>
      <c r="B6906" t="s">
        <v>15</v>
      </c>
      <c r="C6906" t="s">
        <v>29</v>
      </c>
      <c r="D6906" t="s">
        <v>477</v>
      </c>
      <c r="E6906" t="s">
        <v>795</v>
      </c>
      <c r="F6906" t="s">
        <v>1791</v>
      </c>
    </row>
    <row r="6907" spans="1:6" x14ac:dyDescent="0.25">
      <c r="A6907" t="s">
        <v>9</v>
      </c>
      <c r="B6907" t="s">
        <v>15</v>
      </c>
      <c r="C6907" t="s">
        <v>101</v>
      </c>
      <c r="D6907" t="s">
        <v>493</v>
      </c>
      <c r="E6907" t="s">
        <v>809</v>
      </c>
      <c r="F6907" t="s">
        <v>3374</v>
      </c>
    </row>
    <row r="6908" spans="1:6" x14ac:dyDescent="0.25">
      <c r="A6908" t="s">
        <v>9</v>
      </c>
      <c r="B6908" t="s">
        <v>15</v>
      </c>
      <c r="C6908" t="s">
        <v>90</v>
      </c>
      <c r="D6908" t="s">
        <v>305</v>
      </c>
      <c r="E6908" t="s">
        <v>638</v>
      </c>
      <c r="F6908" t="s">
        <v>1416</v>
      </c>
    </row>
    <row r="6909" spans="1:6" x14ac:dyDescent="0.25">
      <c r="A6909" t="s">
        <v>9</v>
      </c>
      <c r="B6909" t="s">
        <v>15</v>
      </c>
      <c r="C6909" t="s">
        <v>121</v>
      </c>
      <c r="D6909" t="s">
        <v>431</v>
      </c>
      <c r="E6909" t="s">
        <v>750</v>
      </c>
      <c r="F6909" t="s">
        <v>2536</v>
      </c>
    </row>
    <row r="6910" spans="1:6" x14ac:dyDescent="0.25">
      <c r="A6910" t="s">
        <v>9</v>
      </c>
      <c r="B6910" t="s">
        <v>15</v>
      </c>
      <c r="C6910" t="s">
        <v>45</v>
      </c>
      <c r="D6910" t="s">
        <v>455</v>
      </c>
      <c r="E6910" t="s">
        <v>773</v>
      </c>
      <c r="F6910" t="s">
        <v>3375</v>
      </c>
    </row>
    <row r="6911" spans="1:6" x14ac:dyDescent="0.25">
      <c r="A6911" t="s">
        <v>9</v>
      </c>
      <c r="B6911" t="s">
        <v>15</v>
      </c>
      <c r="C6911" t="s">
        <v>34</v>
      </c>
      <c r="D6911" t="s">
        <v>428</v>
      </c>
      <c r="E6911" t="s">
        <v>747</v>
      </c>
      <c r="F6911" t="s">
        <v>3306</v>
      </c>
    </row>
    <row r="6912" spans="1:6" x14ac:dyDescent="0.25">
      <c r="A6912" t="s">
        <v>9</v>
      </c>
      <c r="B6912" t="s">
        <v>15</v>
      </c>
      <c r="C6912" t="s">
        <v>26</v>
      </c>
      <c r="D6912" t="s">
        <v>180</v>
      </c>
      <c r="E6912" t="s">
        <v>555</v>
      </c>
      <c r="F6912" t="s">
        <v>3376</v>
      </c>
    </row>
    <row r="6913" spans="1:6" x14ac:dyDescent="0.25">
      <c r="A6913" t="s">
        <v>9</v>
      </c>
      <c r="B6913" t="s">
        <v>15</v>
      </c>
      <c r="C6913" t="s">
        <v>43</v>
      </c>
      <c r="D6913" t="s">
        <v>396</v>
      </c>
      <c r="E6913" t="s">
        <v>720</v>
      </c>
      <c r="F6913" t="s">
        <v>1851</v>
      </c>
    </row>
    <row r="6914" spans="1:6" x14ac:dyDescent="0.25">
      <c r="A6914" t="s">
        <v>9</v>
      </c>
      <c r="B6914" t="s">
        <v>15</v>
      </c>
      <c r="C6914" t="s">
        <v>27</v>
      </c>
      <c r="D6914" t="s">
        <v>195</v>
      </c>
      <c r="E6914" t="s">
        <v>568</v>
      </c>
      <c r="F6914" t="s">
        <v>1609</v>
      </c>
    </row>
    <row r="6915" spans="1:6" x14ac:dyDescent="0.25">
      <c r="A6915" t="s">
        <v>9</v>
      </c>
      <c r="B6915" t="s">
        <v>15</v>
      </c>
      <c r="C6915" t="s">
        <v>51</v>
      </c>
      <c r="D6915" t="s">
        <v>300</v>
      </c>
      <c r="E6915" t="s">
        <v>633</v>
      </c>
      <c r="F6915" t="s">
        <v>1565</v>
      </c>
    </row>
    <row r="6916" spans="1:6" x14ac:dyDescent="0.25">
      <c r="A6916" t="s">
        <v>9</v>
      </c>
      <c r="B6916" t="s">
        <v>15</v>
      </c>
      <c r="C6916" t="s">
        <v>55</v>
      </c>
      <c r="D6916" t="s">
        <v>347</v>
      </c>
      <c r="E6916" t="s">
        <v>674</v>
      </c>
      <c r="F6916" t="s">
        <v>2930</v>
      </c>
    </row>
    <row r="6917" spans="1:6" x14ac:dyDescent="0.25">
      <c r="A6917" t="s">
        <v>9</v>
      </c>
      <c r="B6917" t="s">
        <v>15</v>
      </c>
      <c r="C6917" t="s">
        <v>26</v>
      </c>
      <c r="D6917" t="s">
        <v>369</v>
      </c>
      <c r="E6917" t="s">
        <v>695</v>
      </c>
      <c r="F6917" t="s">
        <v>2777</v>
      </c>
    </row>
    <row r="6918" spans="1:6" x14ac:dyDescent="0.25">
      <c r="A6918" t="s">
        <v>9</v>
      </c>
      <c r="B6918" t="s">
        <v>15</v>
      </c>
      <c r="C6918" t="s">
        <v>30</v>
      </c>
      <c r="D6918" t="s">
        <v>349</v>
      </c>
      <c r="E6918" t="s">
        <v>676</v>
      </c>
      <c r="F6918" t="s">
        <v>1067</v>
      </c>
    </row>
    <row r="6919" spans="1:6" x14ac:dyDescent="0.25">
      <c r="A6919" t="s">
        <v>9</v>
      </c>
      <c r="B6919" t="s">
        <v>15</v>
      </c>
      <c r="C6919" t="s">
        <v>24</v>
      </c>
      <c r="D6919" t="s">
        <v>168</v>
      </c>
      <c r="E6919" t="s">
        <v>544</v>
      </c>
      <c r="F6919" t="s">
        <v>1854</v>
      </c>
    </row>
    <row r="6920" spans="1:6" x14ac:dyDescent="0.25">
      <c r="A6920" t="s">
        <v>9</v>
      </c>
      <c r="B6920" t="s">
        <v>15</v>
      </c>
      <c r="C6920" t="s">
        <v>61</v>
      </c>
      <c r="D6920" t="s">
        <v>320</v>
      </c>
      <c r="E6920" t="s">
        <v>649</v>
      </c>
      <c r="F6920" t="s">
        <v>2851</v>
      </c>
    </row>
    <row r="6921" spans="1:6" x14ac:dyDescent="0.25">
      <c r="A6921" t="s">
        <v>9</v>
      </c>
      <c r="B6921" t="s">
        <v>15</v>
      </c>
      <c r="C6921" t="s">
        <v>24</v>
      </c>
      <c r="D6921" t="s">
        <v>364</v>
      </c>
      <c r="E6921" t="s">
        <v>690</v>
      </c>
      <c r="F6921" t="s">
        <v>3377</v>
      </c>
    </row>
    <row r="6922" spans="1:6" x14ac:dyDescent="0.25">
      <c r="A6922" t="s">
        <v>9</v>
      </c>
      <c r="B6922" t="s">
        <v>15</v>
      </c>
      <c r="C6922" t="s">
        <v>35</v>
      </c>
      <c r="D6922" t="s">
        <v>155</v>
      </c>
      <c r="E6922" t="s">
        <v>532</v>
      </c>
      <c r="F6922" t="s">
        <v>1751</v>
      </c>
    </row>
    <row r="6923" spans="1:6" x14ac:dyDescent="0.25">
      <c r="A6923" t="s">
        <v>9</v>
      </c>
      <c r="B6923" t="s">
        <v>15</v>
      </c>
      <c r="C6923" t="s">
        <v>113</v>
      </c>
      <c r="D6923" t="s">
        <v>449</v>
      </c>
      <c r="E6923" t="s">
        <v>767</v>
      </c>
      <c r="F6923" t="s">
        <v>1483</v>
      </c>
    </row>
    <row r="6924" spans="1:6" x14ac:dyDescent="0.25">
      <c r="A6924" t="s">
        <v>9</v>
      </c>
      <c r="B6924" t="s">
        <v>15</v>
      </c>
      <c r="C6924" t="s">
        <v>45</v>
      </c>
      <c r="D6924" t="s">
        <v>378</v>
      </c>
      <c r="E6924" t="s">
        <v>704</v>
      </c>
      <c r="F6924" t="s">
        <v>2931</v>
      </c>
    </row>
    <row r="6925" spans="1:6" x14ac:dyDescent="0.25">
      <c r="A6925" t="s">
        <v>9</v>
      </c>
      <c r="B6925" t="s">
        <v>15</v>
      </c>
      <c r="C6925" t="s">
        <v>23</v>
      </c>
      <c r="D6925" t="s">
        <v>139</v>
      </c>
      <c r="E6925" t="s">
        <v>517</v>
      </c>
      <c r="F6925" t="s">
        <v>2932</v>
      </c>
    </row>
    <row r="6926" spans="1:6" x14ac:dyDescent="0.25">
      <c r="A6926" t="s">
        <v>9</v>
      </c>
      <c r="B6926" t="s">
        <v>15</v>
      </c>
      <c r="C6926" t="s">
        <v>85</v>
      </c>
      <c r="D6926" t="s">
        <v>351</v>
      </c>
      <c r="E6926" t="s">
        <v>678</v>
      </c>
      <c r="F6926" t="s">
        <v>1538</v>
      </c>
    </row>
    <row r="6927" spans="1:6" x14ac:dyDescent="0.25">
      <c r="A6927" t="s">
        <v>9</v>
      </c>
      <c r="B6927" t="s">
        <v>15</v>
      </c>
      <c r="C6927" t="s">
        <v>90</v>
      </c>
      <c r="D6927" t="s">
        <v>452</v>
      </c>
      <c r="E6927" t="s">
        <v>770</v>
      </c>
      <c r="F6927" t="s">
        <v>3378</v>
      </c>
    </row>
    <row r="6928" spans="1:6" x14ac:dyDescent="0.25">
      <c r="A6928" t="s">
        <v>9</v>
      </c>
      <c r="B6928" t="s">
        <v>15</v>
      </c>
      <c r="C6928" t="s">
        <v>45</v>
      </c>
      <c r="D6928" t="s">
        <v>379</v>
      </c>
      <c r="E6928" t="s">
        <v>705</v>
      </c>
      <c r="F6928" t="s">
        <v>1134</v>
      </c>
    </row>
    <row r="6929" spans="1:6" x14ac:dyDescent="0.25">
      <c r="A6929" t="s">
        <v>9</v>
      </c>
      <c r="B6929" t="s">
        <v>15</v>
      </c>
      <c r="C6929" t="s">
        <v>135</v>
      </c>
      <c r="D6929" t="s">
        <v>501</v>
      </c>
      <c r="E6929" t="s">
        <v>817</v>
      </c>
      <c r="F6929" t="s">
        <v>1134</v>
      </c>
    </row>
    <row r="6930" spans="1:6" x14ac:dyDescent="0.25">
      <c r="A6930" t="s">
        <v>9</v>
      </c>
      <c r="B6930" t="s">
        <v>15</v>
      </c>
      <c r="C6930" t="s">
        <v>51</v>
      </c>
      <c r="D6930" t="s">
        <v>465</v>
      </c>
      <c r="E6930" t="s">
        <v>783</v>
      </c>
      <c r="F6930" t="s">
        <v>1134</v>
      </c>
    </row>
    <row r="6931" spans="1:6" x14ac:dyDescent="0.25">
      <c r="A6931" t="s">
        <v>9</v>
      </c>
      <c r="B6931" t="s">
        <v>15</v>
      </c>
      <c r="C6931" t="s">
        <v>26</v>
      </c>
      <c r="D6931" t="s">
        <v>457</v>
      </c>
      <c r="E6931" t="s">
        <v>775</v>
      </c>
      <c r="F6931" t="s">
        <v>2624</v>
      </c>
    </row>
    <row r="6932" spans="1:6" x14ac:dyDescent="0.25">
      <c r="A6932" t="s">
        <v>9</v>
      </c>
      <c r="B6932" t="s">
        <v>15</v>
      </c>
      <c r="C6932" t="s">
        <v>55</v>
      </c>
      <c r="D6932" t="s">
        <v>359</v>
      </c>
      <c r="E6932" t="s">
        <v>686</v>
      </c>
      <c r="F6932" t="s">
        <v>1011</v>
      </c>
    </row>
    <row r="6933" spans="1:6" x14ac:dyDescent="0.25">
      <c r="A6933" t="s">
        <v>9</v>
      </c>
      <c r="B6933" t="s">
        <v>15</v>
      </c>
      <c r="C6933" t="s">
        <v>47</v>
      </c>
      <c r="D6933" t="s">
        <v>173</v>
      </c>
      <c r="E6933" t="s">
        <v>549</v>
      </c>
      <c r="F6933" t="s">
        <v>1013</v>
      </c>
    </row>
    <row r="6934" spans="1:6" x14ac:dyDescent="0.25">
      <c r="A6934" t="s">
        <v>9</v>
      </c>
      <c r="B6934" t="s">
        <v>15</v>
      </c>
      <c r="C6934" t="s">
        <v>68</v>
      </c>
      <c r="D6934" t="s">
        <v>433</v>
      </c>
      <c r="E6934" t="s">
        <v>752</v>
      </c>
      <c r="F6934" t="s">
        <v>3379</v>
      </c>
    </row>
    <row r="6935" spans="1:6" x14ac:dyDescent="0.25">
      <c r="A6935" t="s">
        <v>9</v>
      </c>
      <c r="B6935" t="s">
        <v>15</v>
      </c>
      <c r="C6935" t="s">
        <v>22</v>
      </c>
      <c r="D6935" t="s">
        <v>444</v>
      </c>
      <c r="E6935" t="s">
        <v>762</v>
      </c>
      <c r="F6935" t="s">
        <v>2855</v>
      </c>
    </row>
    <row r="6936" spans="1:6" x14ac:dyDescent="0.25">
      <c r="A6936" t="s">
        <v>9</v>
      </c>
      <c r="B6936" t="s">
        <v>15</v>
      </c>
      <c r="C6936" t="s">
        <v>53</v>
      </c>
      <c r="D6936" t="s">
        <v>445</v>
      </c>
      <c r="E6936" t="s">
        <v>763</v>
      </c>
      <c r="F6936" t="s">
        <v>1136</v>
      </c>
    </row>
    <row r="6937" spans="1:6" x14ac:dyDescent="0.25">
      <c r="A6937" t="s">
        <v>9</v>
      </c>
      <c r="B6937" t="s">
        <v>15</v>
      </c>
      <c r="C6937" t="s">
        <v>22</v>
      </c>
      <c r="D6937" t="s">
        <v>436</v>
      </c>
      <c r="E6937" t="s">
        <v>755</v>
      </c>
      <c r="F6937" t="s">
        <v>1196</v>
      </c>
    </row>
    <row r="6938" spans="1:6" x14ac:dyDescent="0.25">
      <c r="A6938" t="s">
        <v>9</v>
      </c>
      <c r="B6938" t="s">
        <v>15</v>
      </c>
      <c r="C6938" t="s">
        <v>99</v>
      </c>
      <c r="D6938" t="s">
        <v>451</v>
      </c>
      <c r="E6938" t="s">
        <v>769</v>
      </c>
      <c r="F6938" t="s">
        <v>1258</v>
      </c>
    </row>
    <row r="6939" spans="1:6" x14ac:dyDescent="0.25">
      <c r="A6939" t="s">
        <v>9</v>
      </c>
      <c r="B6939" t="s">
        <v>15</v>
      </c>
      <c r="C6939" t="s">
        <v>29</v>
      </c>
      <c r="D6939" t="s">
        <v>356</v>
      </c>
      <c r="E6939" t="s">
        <v>683</v>
      </c>
      <c r="F6939" t="s">
        <v>1258</v>
      </c>
    </row>
    <row r="6940" spans="1:6" x14ac:dyDescent="0.25">
      <c r="A6940" t="s">
        <v>9</v>
      </c>
      <c r="B6940" t="s">
        <v>15</v>
      </c>
      <c r="C6940" t="s">
        <v>63</v>
      </c>
      <c r="D6940" t="s">
        <v>344</v>
      </c>
      <c r="E6940" t="s">
        <v>671</v>
      </c>
      <c r="F6940" t="s">
        <v>1492</v>
      </c>
    </row>
    <row r="6941" spans="1:6" x14ac:dyDescent="0.25">
      <c r="A6941" t="s">
        <v>9</v>
      </c>
      <c r="B6941" t="s">
        <v>15</v>
      </c>
      <c r="C6941" t="s">
        <v>29</v>
      </c>
      <c r="D6941" t="s">
        <v>272</v>
      </c>
      <c r="E6941" t="s">
        <v>608</v>
      </c>
      <c r="F6941" t="s">
        <v>921</v>
      </c>
    </row>
    <row r="6942" spans="1:6" x14ac:dyDescent="0.25">
      <c r="A6942" t="s">
        <v>9</v>
      </c>
      <c r="B6942" t="s">
        <v>15</v>
      </c>
      <c r="C6942" t="s">
        <v>51</v>
      </c>
      <c r="D6942" t="s">
        <v>462</v>
      </c>
      <c r="E6942" t="s">
        <v>780</v>
      </c>
      <c r="F6942" t="s">
        <v>922</v>
      </c>
    </row>
    <row r="6943" spans="1:6" x14ac:dyDescent="0.25">
      <c r="A6943" t="s">
        <v>9</v>
      </c>
      <c r="B6943" t="s">
        <v>15</v>
      </c>
      <c r="C6943" t="s">
        <v>60</v>
      </c>
      <c r="D6943" t="s">
        <v>337</v>
      </c>
      <c r="E6943" t="s">
        <v>664</v>
      </c>
      <c r="F6943" t="s">
        <v>3380</v>
      </c>
    </row>
    <row r="6944" spans="1:6" x14ac:dyDescent="0.25">
      <c r="A6944" t="s">
        <v>9</v>
      </c>
      <c r="B6944" t="s">
        <v>15</v>
      </c>
      <c r="C6944" t="s">
        <v>27</v>
      </c>
      <c r="D6944" t="s">
        <v>171</v>
      </c>
      <c r="E6944" t="s">
        <v>547</v>
      </c>
      <c r="F6944" t="s">
        <v>1542</v>
      </c>
    </row>
    <row r="6945" spans="1:6" x14ac:dyDescent="0.25">
      <c r="A6945" t="s">
        <v>9</v>
      </c>
      <c r="B6945" t="s">
        <v>15</v>
      </c>
      <c r="C6945" t="s">
        <v>76</v>
      </c>
      <c r="D6945" t="s">
        <v>430</v>
      </c>
      <c r="E6945" t="s">
        <v>749</v>
      </c>
      <c r="F6945" t="s">
        <v>1914</v>
      </c>
    </row>
    <row r="6946" spans="1:6" x14ac:dyDescent="0.25">
      <c r="A6946" t="s">
        <v>9</v>
      </c>
      <c r="B6946" t="s">
        <v>15</v>
      </c>
      <c r="C6946" t="s">
        <v>59</v>
      </c>
      <c r="D6946" t="s">
        <v>473</v>
      </c>
      <c r="E6946" t="s">
        <v>791</v>
      </c>
      <c r="F6946" t="s">
        <v>1494</v>
      </c>
    </row>
    <row r="6947" spans="1:6" x14ac:dyDescent="0.25">
      <c r="A6947" t="s">
        <v>9</v>
      </c>
      <c r="B6947" t="s">
        <v>15</v>
      </c>
      <c r="C6947" t="s">
        <v>62</v>
      </c>
      <c r="D6947" t="s">
        <v>213</v>
      </c>
      <c r="E6947" t="s">
        <v>582</v>
      </c>
      <c r="F6947" t="s">
        <v>863</v>
      </c>
    </row>
    <row r="6948" spans="1:6" x14ac:dyDescent="0.25">
      <c r="A6948" t="s">
        <v>9</v>
      </c>
      <c r="B6948" t="s">
        <v>15</v>
      </c>
      <c r="C6948" t="s">
        <v>127</v>
      </c>
      <c r="D6948" t="s">
        <v>509</v>
      </c>
      <c r="E6948" t="s">
        <v>825</v>
      </c>
      <c r="F6948" t="s">
        <v>1204</v>
      </c>
    </row>
    <row r="6949" spans="1:6" x14ac:dyDescent="0.25">
      <c r="A6949" t="s">
        <v>9</v>
      </c>
      <c r="B6949" t="s">
        <v>15</v>
      </c>
      <c r="C6949" t="s">
        <v>22</v>
      </c>
      <c r="D6949" t="s">
        <v>397</v>
      </c>
      <c r="E6949" t="s">
        <v>721</v>
      </c>
      <c r="F6949" t="s">
        <v>1080</v>
      </c>
    </row>
    <row r="6950" spans="1:6" x14ac:dyDescent="0.25">
      <c r="A6950" t="s">
        <v>9</v>
      </c>
      <c r="B6950" t="s">
        <v>15</v>
      </c>
      <c r="C6950" t="s">
        <v>22</v>
      </c>
      <c r="D6950" t="s">
        <v>471</v>
      </c>
      <c r="E6950" t="s">
        <v>789</v>
      </c>
      <c r="F6950" t="s">
        <v>1018</v>
      </c>
    </row>
    <row r="6951" spans="1:6" x14ac:dyDescent="0.25">
      <c r="A6951" t="s">
        <v>9</v>
      </c>
      <c r="B6951" t="s">
        <v>15</v>
      </c>
      <c r="C6951" t="s">
        <v>115</v>
      </c>
      <c r="D6951" t="s">
        <v>407</v>
      </c>
      <c r="E6951" t="s">
        <v>730</v>
      </c>
      <c r="F6951" t="s">
        <v>1018</v>
      </c>
    </row>
    <row r="6952" spans="1:6" x14ac:dyDescent="0.25">
      <c r="A6952" t="s">
        <v>9</v>
      </c>
      <c r="B6952" t="s">
        <v>15</v>
      </c>
      <c r="C6952" t="s">
        <v>43</v>
      </c>
      <c r="D6952" t="s">
        <v>434</v>
      </c>
      <c r="E6952" t="s">
        <v>753</v>
      </c>
      <c r="F6952" t="s">
        <v>1208</v>
      </c>
    </row>
    <row r="6953" spans="1:6" x14ac:dyDescent="0.25">
      <c r="A6953" t="s">
        <v>9</v>
      </c>
      <c r="B6953" t="s">
        <v>15</v>
      </c>
      <c r="C6953" t="s">
        <v>27</v>
      </c>
      <c r="D6953" t="s">
        <v>323</v>
      </c>
      <c r="E6953" t="s">
        <v>652</v>
      </c>
      <c r="F6953" t="s">
        <v>1145</v>
      </c>
    </row>
    <row r="6954" spans="1:6" x14ac:dyDescent="0.25">
      <c r="A6954" t="s">
        <v>9</v>
      </c>
      <c r="B6954" t="s">
        <v>15</v>
      </c>
      <c r="C6954" t="s">
        <v>55</v>
      </c>
      <c r="D6954" t="s">
        <v>308</v>
      </c>
      <c r="E6954" t="s">
        <v>640</v>
      </c>
      <c r="F6954" t="s">
        <v>1146</v>
      </c>
    </row>
    <row r="6955" spans="1:6" x14ac:dyDescent="0.25">
      <c r="A6955" t="s">
        <v>9</v>
      </c>
      <c r="B6955" t="s">
        <v>15</v>
      </c>
      <c r="C6955" t="s">
        <v>50</v>
      </c>
      <c r="D6955" t="s">
        <v>479</v>
      </c>
      <c r="E6955" t="s">
        <v>797</v>
      </c>
      <c r="F6955" t="s">
        <v>1024</v>
      </c>
    </row>
    <row r="6956" spans="1:6" x14ac:dyDescent="0.25">
      <c r="A6956" t="s">
        <v>9</v>
      </c>
      <c r="B6956" t="s">
        <v>15</v>
      </c>
      <c r="C6956" t="s">
        <v>31</v>
      </c>
      <c r="D6956" t="s">
        <v>448</v>
      </c>
      <c r="E6956" t="s">
        <v>766</v>
      </c>
      <c r="F6956" t="s">
        <v>2454</v>
      </c>
    </row>
    <row r="6957" spans="1:6" x14ac:dyDescent="0.25">
      <c r="A6957" t="s">
        <v>9</v>
      </c>
      <c r="B6957" t="s">
        <v>15</v>
      </c>
      <c r="C6957" t="s">
        <v>47</v>
      </c>
      <c r="D6957" t="s">
        <v>467</v>
      </c>
      <c r="E6957" t="s">
        <v>785</v>
      </c>
      <c r="F6957" t="s">
        <v>1147</v>
      </c>
    </row>
    <row r="6958" spans="1:6" x14ac:dyDescent="0.25">
      <c r="A6958" t="s">
        <v>9</v>
      </c>
      <c r="B6958" t="s">
        <v>15</v>
      </c>
      <c r="C6958" t="s">
        <v>33</v>
      </c>
      <c r="D6958" t="s">
        <v>474</v>
      </c>
      <c r="E6958" t="s">
        <v>792</v>
      </c>
      <c r="F6958" t="s">
        <v>1147</v>
      </c>
    </row>
    <row r="6959" spans="1:6" x14ac:dyDescent="0.25">
      <c r="A6959" t="s">
        <v>9</v>
      </c>
      <c r="B6959" t="s">
        <v>15</v>
      </c>
      <c r="C6959" t="s">
        <v>76</v>
      </c>
      <c r="D6959" t="s">
        <v>415</v>
      </c>
      <c r="E6959" t="s">
        <v>584</v>
      </c>
      <c r="F6959" t="s">
        <v>1026</v>
      </c>
    </row>
    <row r="6960" spans="1:6" x14ac:dyDescent="0.25">
      <c r="A6960" t="s">
        <v>9</v>
      </c>
      <c r="B6960" t="s">
        <v>15</v>
      </c>
      <c r="C6960" t="s">
        <v>28</v>
      </c>
      <c r="D6960" t="s">
        <v>450</v>
      </c>
      <c r="E6960" t="s">
        <v>768</v>
      </c>
      <c r="F6960" t="s">
        <v>1269</v>
      </c>
    </row>
    <row r="6961" spans="1:6" x14ac:dyDescent="0.25">
      <c r="A6961" t="s">
        <v>9</v>
      </c>
      <c r="B6961" t="s">
        <v>15</v>
      </c>
      <c r="C6961" t="s">
        <v>55</v>
      </c>
      <c r="D6961" t="s">
        <v>453</v>
      </c>
      <c r="E6961" t="s">
        <v>771</v>
      </c>
      <c r="F6961" t="s">
        <v>972</v>
      </c>
    </row>
    <row r="6962" spans="1:6" x14ac:dyDescent="0.25">
      <c r="A6962" t="s">
        <v>9</v>
      </c>
      <c r="B6962" t="s">
        <v>15</v>
      </c>
      <c r="C6962" t="s">
        <v>59</v>
      </c>
      <c r="D6962" t="s">
        <v>384</v>
      </c>
      <c r="E6962" t="s">
        <v>709</v>
      </c>
      <c r="F6962" t="s">
        <v>878</v>
      </c>
    </row>
    <row r="6963" spans="1:6" x14ac:dyDescent="0.25">
      <c r="A6963" t="s">
        <v>9</v>
      </c>
      <c r="B6963" t="s">
        <v>15</v>
      </c>
      <c r="C6963" t="s">
        <v>86</v>
      </c>
      <c r="D6963" t="s">
        <v>490</v>
      </c>
      <c r="E6963" t="s">
        <v>807</v>
      </c>
      <c r="F6963" t="s">
        <v>1618</v>
      </c>
    </row>
    <row r="6964" spans="1:6" x14ac:dyDescent="0.25">
      <c r="A6964" t="s">
        <v>9</v>
      </c>
      <c r="B6964" t="s">
        <v>15</v>
      </c>
      <c r="C6964" t="s">
        <v>95</v>
      </c>
      <c r="D6964" t="s">
        <v>475</v>
      </c>
      <c r="E6964" t="s">
        <v>793</v>
      </c>
      <c r="F6964" t="s">
        <v>975</v>
      </c>
    </row>
    <row r="6965" spans="1:6" x14ac:dyDescent="0.25">
      <c r="A6965" t="s">
        <v>9</v>
      </c>
      <c r="B6965" t="s">
        <v>15</v>
      </c>
      <c r="C6965" t="s">
        <v>105</v>
      </c>
      <c r="D6965" t="s">
        <v>368</v>
      </c>
      <c r="E6965" t="s">
        <v>694</v>
      </c>
      <c r="F6965" t="s">
        <v>882</v>
      </c>
    </row>
    <row r="6966" spans="1:6" x14ac:dyDescent="0.25">
      <c r="A6966" t="s">
        <v>9</v>
      </c>
      <c r="B6966" t="s">
        <v>15</v>
      </c>
      <c r="C6966" t="s">
        <v>39</v>
      </c>
      <c r="D6966" t="s">
        <v>411</v>
      </c>
      <c r="E6966" t="s">
        <v>734</v>
      </c>
      <c r="F6966" t="s">
        <v>883</v>
      </c>
    </row>
    <row r="6967" spans="1:6" x14ac:dyDescent="0.25">
      <c r="A6967" t="s">
        <v>9</v>
      </c>
      <c r="B6967" t="s">
        <v>15</v>
      </c>
      <c r="C6967" t="s">
        <v>117</v>
      </c>
      <c r="D6967" t="s">
        <v>412</v>
      </c>
      <c r="E6967" t="s">
        <v>735</v>
      </c>
      <c r="F6967" t="s">
        <v>1860</v>
      </c>
    </row>
    <row r="6968" spans="1:6" x14ac:dyDescent="0.25">
      <c r="A6968" t="s">
        <v>9</v>
      </c>
      <c r="B6968" t="s">
        <v>15</v>
      </c>
      <c r="C6968" t="s">
        <v>108</v>
      </c>
      <c r="D6968" t="s">
        <v>377</v>
      </c>
      <c r="E6968" t="s">
        <v>703</v>
      </c>
      <c r="F6968" t="s">
        <v>1860</v>
      </c>
    </row>
    <row r="6969" spans="1:6" x14ac:dyDescent="0.25">
      <c r="A6969" t="s">
        <v>9</v>
      </c>
      <c r="B6969" t="s">
        <v>15</v>
      </c>
      <c r="C6969" t="s">
        <v>33</v>
      </c>
      <c r="D6969" t="s">
        <v>405</v>
      </c>
      <c r="E6969" t="s">
        <v>728</v>
      </c>
      <c r="F6969" t="s">
        <v>1270</v>
      </c>
    </row>
    <row r="6970" spans="1:6" x14ac:dyDescent="0.25">
      <c r="A6970" t="s">
        <v>9</v>
      </c>
      <c r="B6970" t="s">
        <v>15</v>
      </c>
      <c r="C6970" t="s">
        <v>41</v>
      </c>
      <c r="D6970" t="s">
        <v>164</v>
      </c>
      <c r="E6970" t="s">
        <v>540</v>
      </c>
      <c r="F6970" t="s">
        <v>1270</v>
      </c>
    </row>
    <row r="6971" spans="1:6" x14ac:dyDescent="0.25">
      <c r="A6971" t="s">
        <v>9</v>
      </c>
      <c r="B6971" t="s">
        <v>15</v>
      </c>
      <c r="C6971" t="s">
        <v>99</v>
      </c>
      <c r="D6971" t="s">
        <v>446</v>
      </c>
      <c r="E6971" t="s">
        <v>764</v>
      </c>
      <c r="F6971" t="s">
        <v>884</v>
      </c>
    </row>
    <row r="6972" spans="1:6" x14ac:dyDescent="0.25">
      <c r="A6972" t="s">
        <v>9</v>
      </c>
      <c r="B6972" t="s">
        <v>15</v>
      </c>
      <c r="C6972" t="s">
        <v>107</v>
      </c>
      <c r="D6972" t="s">
        <v>376</v>
      </c>
      <c r="E6972" t="s">
        <v>702</v>
      </c>
      <c r="F6972" t="s">
        <v>1322</v>
      </c>
    </row>
    <row r="6973" spans="1:6" x14ac:dyDescent="0.25">
      <c r="A6973" t="s">
        <v>9</v>
      </c>
      <c r="B6973" t="s">
        <v>15</v>
      </c>
      <c r="C6973" t="s">
        <v>37</v>
      </c>
      <c r="D6973" t="s">
        <v>270</v>
      </c>
      <c r="E6973" t="s">
        <v>607</v>
      </c>
      <c r="F6973" t="s">
        <v>1322</v>
      </c>
    </row>
    <row r="6974" spans="1:6" x14ac:dyDescent="0.25">
      <c r="A6974" t="s">
        <v>9</v>
      </c>
      <c r="B6974" t="s">
        <v>15</v>
      </c>
      <c r="C6974" t="s">
        <v>105</v>
      </c>
      <c r="D6974" t="s">
        <v>418</v>
      </c>
      <c r="E6974" t="s">
        <v>739</v>
      </c>
      <c r="F6974" t="s">
        <v>930</v>
      </c>
    </row>
    <row r="6975" spans="1:6" x14ac:dyDescent="0.25">
      <c r="A6975" t="s">
        <v>9</v>
      </c>
      <c r="B6975" t="s">
        <v>15</v>
      </c>
      <c r="C6975" t="s">
        <v>126</v>
      </c>
      <c r="D6975" t="s">
        <v>447</v>
      </c>
      <c r="E6975" t="s">
        <v>765</v>
      </c>
      <c r="F6975" t="s">
        <v>1095</v>
      </c>
    </row>
    <row r="6976" spans="1:6" x14ac:dyDescent="0.25">
      <c r="A6976" t="s">
        <v>9</v>
      </c>
      <c r="B6976" t="s">
        <v>15</v>
      </c>
      <c r="C6976" t="s">
        <v>28</v>
      </c>
      <c r="D6976" t="s">
        <v>466</v>
      </c>
      <c r="E6976" t="s">
        <v>784</v>
      </c>
      <c r="F6976" t="s">
        <v>1095</v>
      </c>
    </row>
    <row r="6977" spans="1:6" x14ac:dyDescent="0.25">
      <c r="A6977" t="s">
        <v>9</v>
      </c>
      <c r="B6977" t="s">
        <v>15</v>
      </c>
      <c r="C6977" t="s">
        <v>39</v>
      </c>
      <c r="D6977" t="s">
        <v>240</v>
      </c>
      <c r="E6977" t="s">
        <v>593</v>
      </c>
      <c r="F6977" t="s">
        <v>891</v>
      </c>
    </row>
    <row r="6978" spans="1:6" x14ac:dyDescent="0.25">
      <c r="A6978" t="s">
        <v>9</v>
      </c>
      <c r="B6978" t="s">
        <v>15</v>
      </c>
      <c r="C6978" t="s">
        <v>39</v>
      </c>
      <c r="D6978" t="s">
        <v>161</v>
      </c>
      <c r="E6978" t="s">
        <v>538</v>
      </c>
      <c r="F6978" t="s">
        <v>1036</v>
      </c>
    </row>
    <row r="6979" spans="1:6" x14ac:dyDescent="0.25">
      <c r="A6979" t="s">
        <v>9</v>
      </c>
      <c r="B6979" t="s">
        <v>15</v>
      </c>
      <c r="C6979" t="s">
        <v>55</v>
      </c>
      <c r="D6979" t="s">
        <v>186</v>
      </c>
      <c r="E6979" t="s">
        <v>560</v>
      </c>
      <c r="F6979" t="s">
        <v>894</v>
      </c>
    </row>
    <row r="6980" spans="1:6" x14ac:dyDescent="0.25">
      <c r="A6980" t="s">
        <v>9</v>
      </c>
      <c r="B6980" t="s">
        <v>15</v>
      </c>
      <c r="C6980" t="s">
        <v>131</v>
      </c>
      <c r="D6980" t="s">
        <v>489</v>
      </c>
      <c r="E6980" t="s">
        <v>672</v>
      </c>
      <c r="F6980" t="s">
        <v>979</v>
      </c>
    </row>
    <row r="6981" spans="1:6" x14ac:dyDescent="0.25">
      <c r="A6981" t="s">
        <v>9</v>
      </c>
      <c r="B6981" t="s">
        <v>15</v>
      </c>
      <c r="C6981" t="s">
        <v>59</v>
      </c>
      <c r="D6981" t="s">
        <v>285</v>
      </c>
      <c r="E6981" t="s">
        <v>619</v>
      </c>
      <c r="F6981" t="s">
        <v>896</v>
      </c>
    </row>
    <row r="6982" spans="1:6" x14ac:dyDescent="0.25">
      <c r="A6982" t="s">
        <v>9</v>
      </c>
      <c r="B6982" t="s">
        <v>15</v>
      </c>
      <c r="C6982" t="s">
        <v>37</v>
      </c>
      <c r="D6982" t="s">
        <v>406</v>
      </c>
      <c r="E6982" t="s">
        <v>729</v>
      </c>
      <c r="F6982" t="s">
        <v>980</v>
      </c>
    </row>
    <row r="6983" spans="1:6" x14ac:dyDescent="0.25">
      <c r="A6983" t="s">
        <v>9</v>
      </c>
      <c r="B6983" t="s">
        <v>15</v>
      </c>
      <c r="C6983" t="s">
        <v>99</v>
      </c>
      <c r="D6983" t="s">
        <v>329</v>
      </c>
      <c r="E6983" t="s">
        <v>657</v>
      </c>
      <c r="F6983" t="s">
        <v>898</v>
      </c>
    </row>
    <row r="6984" spans="1:6" x14ac:dyDescent="0.25">
      <c r="A6984" t="s">
        <v>9</v>
      </c>
      <c r="B6984" t="s">
        <v>15</v>
      </c>
      <c r="C6984" t="s">
        <v>33</v>
      </c>
      <c r="D6984" t="s">
        <v>153</v>
      </c>
      <c r="E6984" t="s">
        <v>530</v>
      </c>
      <c r="F6984" t="s">
        <v>899</v>
      </c>
    </row>
    <row r="6985" spans="1:6" x14ac:dyDescent="0.25">
      <c r="A6985" t="s">
        <v>9</v>
      </c>
      <c r="B6985" t="s">
        <v>15</v>
      </c>
      <c r="C6985" t="s">
        <v>32</v>
      </c>
      <c r="D6985" t="s">
        <v>150</v>
      </c>
      <c r="E6985" t="s">
        <v>527</v>
      </c>
      <c r="F6985" t="s">
        <v>899</v>
      </c>
    </row>
    <row r="6986" spans="1:6" x14ac:dyDescent="0.25">
      <c r="A6986" t="s">
        <v>9</v>
      </c>
      <c r="B6986" t="s">
        <v>15</v>
      </c>
      <c r="C6986" t="s">
        <v>63</v>
      </c>
      <c r="D6986" t="s">
        <v>214</v>
      </c>
      <c r="E6986" t="s">
        <v>583</v>
      </c>
      <c r="F6986" t="s">
        <v>899</v>
      </c>
    </row>
    <row r="6987" spans="1:6" x14ac:dyDescent="0.25">
      <c r="A6987" t="s">
        <v>9</v>
      </c>
      <c r="B6987" t="s">
        <v>15</v>
      </c>
      <c r="C6987" t="s">
        <v>67</v>
      </c>
      <c r="D6987" t="s">
        <v>301</v>
      </c>
      <c r="E6987" t="s">
        <v>634</v>
      </c>
      <c r="F6987" t="s">
        <v>901</v>
      </c>
    </row>
    <row r="6988" spans="1:6" x14ac:dyDescent="0.25">
      <c r="A6988" t="s">
        <v>9</v>
      </c>
      <c r="B6988" t="s">
        <v>15</v>
      </c>
      <c r="C6988" t="s">
        <v>116</v>
      </c>
      <c r="D6988" t="s">
        <v>414</v>
      </c>
      <c r="E6988" t="s">
        <v>542</v>
      </c>
      <c r="F6988" t="s">
        <v>901</v>
      </c>
    </row>
    <row r="6989" spans="1:6" x14ac:dyDescent="0.25">
      <c r="A6989" t="s">
        <v>9</v>
      </c>
      <c r="B6989" t="s">
        <v>15</v>
      </c>
      <c r="C6989" t="s">
        <v>47</v>
      </c>
      <c r="D6989" t="s">
        <v>468</v>
      </c>
      <c r="E6989" t="s">
        <v>786</v>
      </c>
      <c r="F6989" t="s">
        <v>901</v>
      </c>
    </row>
    <row r="6990" spans="1:6" x14ac:dyDescent="0.25">
      <c r="A6990" t="s">
        <v>9</v>
      </c>
      <c r="B6990" t="s">
        <v>15</v>
      </c>
      <c r="C6990" t="s">
        <v>43</v>
      </c>
      <c r="D6990" t="s">
        <v>319</v>
      </c>
      <c r="E6990" t="s">
        <v>622</v>
      </c>
      <c r="F6990" t="s">
        <v>982</v>
      </c>
    </row>
    <row r="6991" spans="1:6" x14ac:dyDescent="0.25">
      <c r="A6991" t="s">
        <v>9</v>
      </c>
      <c r="B6991" t="s">
        <v>15</v>
      </c>
      <c r="C6991" t="s">
        <v>118</v>
      </c>
      <c r="D6991" t="s">
        <v>416</v>
      </c>
      <c r="E6991" t="s">
        <v>737</v>
      </c>
      <c r="F6991" t="s">
        <v>982</v>
      </c>
    </row>
    <row r="6992" spans="1:6" x14ac:dyDescent="0.25">
      <c r="A6992" t="s">
        <v>9</v>
      </c>
      <c r="B6992" t="s">
        <v>15</v>
      </c>
      <c r="C6992" t="s">
        <v>114</v>
      </c>
      <c r="D6992" t="s">
        <v>404</v>
      </c>
      <c r="E6992" t="s">
        <v>727</v>
      </c>
      <c r="F6992" t="s">
        <v>903</v>
      </c>
    </row>
    <row r="6993" spans="1:6" x14ac:dyDescent="0.25">
      <c r="A6993" t="s">
        <v>9</v>
      </c>
      <c r="B6993" t="s">
        <v>15</v>
      </c>
      <c r="C6993" t="s">
        <v>25</v>
      </c>
      <c r="D6993" t="s">
        <v>352</v>
      </c>
      <c r="E6993" t="s">
        <v>679</v>
      </c>
      <c r="F6993" t="s">
        <v>904</v>
      </c>
    </row>
    <row r="6994" spans="1:6" x14ac:dyDescent="0.25">
      <c r="A6994" t="s">
        <v>9</v>
      </c>
      <c r="B6994" t="s">
        <v>15</v>
      </c>
      <c r="C6994" t="s">
        <v>60</v>
      </c>
      <c r="D6994" t="s">
        <v>419</v>
      </c>
      <c r="E6994" t="s">
        <v>740</v>
      </c>
      <c r="F6994" t="s">
        <v>905</v>
      </c>
    </row>
    <row r="6995" spans="1:6" x14ac:dyDescent="0.25">
      <c r="A6995" t="s">
        <v>9</v>
      </c>
      <c r="B6995" t="s">
        <v>15</v>
      </c>
      <c r="C6995" t="s">
        <v>37</v>
      </c>
      <c r="D6995" t="s">
        <v>159</v>
      </c>
      <c r="E6995" t="s">
        <v>536</v>
      </c>
      <c r="F6995" t="s">
        <v>906</v>
      </c>
    </row>
    <row r="6996" spans="1:6" x14ac:dyDescent="0.25">
      <c r="A6996" t="s">
        <v>9</v>
      </c>
      <c r="B6996" t="s">
        <v>15</v>
      </c>
      <c r="C6996" t="s">
        <v>56</v>
      </c>
      <c r="D6996" t="s">
        <v>410</v>
      </c>
      <c r="E6996" t="s">
        <v>733</v>
      </c>
      <c r="F6996" t="s">
        <v>906</v>
      </c>
    </row>
    <row r="6997" spans="1:6" x14ac:dyDescent="0.25">
      <c r="A6997" t="s">
        <v>9</v>
      </c>
      <c r="B6997" t="s">
        <v>16</v>
      </c>
      <c r="C6997" t="s">
        <v>27</v>
      </c>
      <c r="D6997" t="s">
        <v>385</v>
      </c>
      <c r="E6997" t="s">
        <v>710</v>
      </c>
      <c r="F6997" t="s">
        <v>3381</v>
      </c>
    </row>
    <row r="6998" spans="1:6" x14ac:dyDescent="0.25">
      <c r="A6998" t="s">
        <v>9</v>
      </c>
      <c r="B6998" t="s">
        <v>16</v>
      </c>
      <c r="C6998" t="s">
        <v>27</v>
      </c>
      <c r="D6998" t="s">
        <v>386</v>
      </c>
      <c r="E6998" t="s">
        <v>711</v>
      </c>
      <c r="F6998" t="s">
        <v>3382</v>
      </c>
    </row>
    <row r="6999" spans="1:6" x14ac:dyDescent="0.25">
      <c r="A6999" t="s">
        <v>9</v>
      </c>
      <c r="B6999" t="s">
        <v>16</v>
      </c>
      <c r="C6999" t="s">
        <v>27</v>
      </c>
      <c r="D6999" t="s">
        <v>291</v>
      </c>
      <c r="E6999" t="s">
        <v>624</v>
      </c>
      <c r="F6999" t="s">
        <v>3383</v>
      </c>
    </row>
    <row r="7000" spans="1:6" x14ac:dyDescent="0.25">
      <c r="A7000" t="s">
        <v>9</v>
      </c>
      <c r="B7000" t="s">
        <v>16</v>
      </c>
      <c r="C7000" t="s">
        <v>27</v>
      </c>
      <c r="D7000" t="s">
        <v>506</v>
      </c>
      <c r="E7000" t="s">
        <v>822</v>
      </c>
      <c r="F7000" t="s">
        <v>3384</v>
      </c>
    </row>
    <row r="7001" spans="1:6" x14ac:dyDescent="0.25">
      <c r="A7001" t="s">
        <v>9</v>
      </c>
      <c r="B7001" t="s">
        <v>16</v>
      </c>
      <c r="C7001" t="s">
        <v>83</v>
      </c>
      <c r="D7001" t="s">
        <v>322</v>
      </c>
      <c r="E7001" t="s">
        <v>651</v>
      </c>
      <c r="F7001" t="s">
        <v>3385</v>
      </c>
    </row>
    <row r="7002" spans="1:6" x14ac:dyDescent="0.25">
      <c r="A7002" t="s">
        <v>9</v>
      </c>
      <c r="B7002" t="s">
        <v>16</v>
      </c>
      <c r="C7002" t="s">
        <v>27</v>
      </c>
      <c r="D7002" t="s">
        <v>393</v>
      </c>
      <c r="E7002" t="s">
        <v>717</v>
      </c>
      <c r="F7002" t="s">
        <v>3386</v>
      </c>
    </row>
    <row r="7003" spans="1:6" x14ac:dyDescent="0.25">
      <c r="A7003" t="s">
        <v>9</v>
      </c>
      <c r="B7003" t="s">
        <v>16</v>
      </c>
      <c r="C7003" t="s">
        <v>27</v>
      </c>
      <c r="D7003" t="s">
        <v>357</v>
      </c>
      <c r="E7003" t="s">
        <v>684</v>
      </c>
      <c r="F7003" t="s">
        <v>3387</v>
      </c>
    </row>
    <row r="7004" spans="1:6" x14ac:dyDescent="0.25">
      <c r="A7004" t="s">
        <v>9</v>
      </c>
      <c r="B7004" t="s">
        <v>16</v>
      </c>
      <c r="C7004" t="s">
        <v>27</v>
      </c>
      <c r="D7004" t="s">
        <v>156</v>
      </c>
      <c r="E7004" t="s">
        <v>533</v>
      </c>
      <c r="F7004" t="s">
        <v>3388</v>
      </c>
    </row>
    <row r="7005" spans="1:6" x14ac:dyDescent="0.25">
      <c r="A7005" t="s">
        <v>9</v>
      </c>
      <c r="B7005" t="s">
        <v>16</v>
      </c>
      <c r="C7005" t="s">
        <v>41</v>
      </c>
      <c r="D7005" t="s">
        <v>333</v>
      </c>
      <c r="E7005" t="s">
        <v>660</v>
      </c>
      <c r="F7005" t="s">
        <v>3389</v>
      </c>
    </row>
    <row r="7006" spans="1:6" x14ac:dyDescent="0.25">
      <c r="A7006" t="s">
        <v>9</v>
      </c>
      <c r="B7006" t="s">
        <v>16</v>
      </c>
      <c r="C7006" t="s">
        <v>29</v>
      </c>
      <c r="D7006" t="s">
        <v>290</v>
      </c>
      <c r="E7006" t="s">
        <v>623</v>
      </c>
      <c r="F7006" t="s">
        <v>3390</v>
      </c>
    </row>
    <row r="7007" spans="1:6" x14ac:dyDescent="0.25">
      <c r="A7007" t="s">
        <v>9</v>
      </c>
      <c r="B7007" t="s">
        <v>16</v>
      </c>
      <c r="C7007" t="s">
        <v>29</v>
      </c>
      <c r="D7007" t="s">
        <v>497</v>
      </c>
      <c r="E7007" t="s">
        <v>813</v>
      </c>
      <c r="F7007" t="s">
        <v>3391</v>
      </c>
    </row>
    <row r="7008" spans="1:6" x14ac:dyDescent="0.25">
      <c r="A7008" t="s">
        <v>9</v>
      </c>
      <c r="B7008" t="s">
        <v>16</v>
      </c>
      <c r="C7008" t="s">
        <v>34</v>
      </c>
      <c r="D7008" t="s">
        <v>435</v>
      </c>
      <c r="E7008" t="s">
        <v>754</v>
      </c>
      <c r="F7008" t="s">
        <v>3392</v>
      </c>
    </row>
    <row r="7009" spans="1:6" x14ac:dyDescent="0.25">
      <c r="A7009" t="s">
        <v>9</v>
      </c>
      <c r="B7009" t="s">
        <v>16</v>
      </c>
      <c r="C7009" t="s">
        <v>81</v>
      </c>
      <c r="D7009" t="s">
        <v>496</v>
      </c>
      <c r="E7009" t="s">
        <v>812</v>
      </c>
      <c r="F7009" t="s">
        <v>3393</v>
      </c>
    </row>
    <row r="7010" spans="1:6" x14ac:dyDescent="0.25">
      <c r="A7010" t="s">
        <v>9</v>
      </c>
      <c r="B7010" t="s">
        <v>16</v>
      </c>
      <c r="C7010" t="s">
        <v>27</v>
      </c>
      <c r="D7010" t="s">
        <v>152</v>
      </c>
      <c r="E7010" t="s">
        <v>529</v>
      </c>
      <c r="F7010" t="s">
        <v>3394</v>
      </c>
    </row>
    <row r="7011" spans="1:6" x14ac:dyDescent="0.25">
      <c r="A7011" t="s">
        <v>9</v>
      </c>
      <c r="B7011" t="s">
        <v>16</v>
      </c>
      <c r="C7011" t="s">
        <v>81</v>
      </c>
      <c r="D7011" t="s">
        <v>476</v>
      </c>
      <c r="E7011" t="s">
        <v>794</v>
      </c>
      <c r="F7011" t="s">
        <v>3395</v>
      </c>
    </row>
    <row r="7012" spans="1:6" x14ac:dyDescent="0.25">
      <c r="A7012" t="s">
        <v>9</v>
      </c>
      <c r="B7012" t="s">
        <v>16</v>
      </c>
      <c r="C7012" t="s">
        <v>42</v>
      </c>
      <c r="D7012" t="s">
        <v>472</v>
      </c>
      <c r="E7012" t="s">
        <v>790</v>
      </c>
      <c r="F7012" t="s">
        <v>3396</v>
      </c>
    </row>
    <row r="7013" spans="1:6" x14ac:dyDescent="0.25">
      <c r="A7013" t="s">
        <v>9</v>
      </c>
      <c r="B7013" t="s">
        <v>16</v>
      </c>
      <c r="C7013" t="s">
        <v>26</v>
      </c>
      <c r="D7013" t="s">
        <v>142</v>
      </c>
      <c r="E7013" t="s">
        <v>520</v>
      </c>
      <c r="F7013" t="s">
        <v>3397</v>
      </c>
    </row>
    <row r="7014" spans="1:6" x14ac:dyDescent="0.25">
      <c r="A7014" t="s">
        <v>9</v>
      </c>
      <c r="B7014" t="s">
        <v>16</v>
      </c>
      <c r="C7014" t="s">
        <v>81</v>
      </c>
      <c r="D7014" t="s">
        <v>458</v>
      </c>
      <c r="E7014" t="s">
        <v>776</v>
      </c>
      <c r="F7014" t="s">
        <v>3398</v>
      </c>
    </row>
    <row r="7015" spans="1:6" x14ac:dyDescent="0.25">
      <c r="A7015" t="s">
        <v>9</v>
      </c>
      <c r="B7015" t="s">
        <v>16</v>
      </c>
      <c r="C7015" t="s">
        <v>93</v>
      </c>
      <c r="D7015" t="s">
        <v>374</v>
      </c>
      <c r="E7015" t="s">
        <v>700</v>
      </c>
      <c r="F7015" t="s">
        <v>3399</v>
      </c>
    </row>
    <row r="7016" spans="1:6" x14ac:dyDescent="0.25">
      <c r="A7016" t="s">
        <v>9</v>
      </c>
      <c r="B7016" t="s">
        <v>16</v>
      </c>
      <c r="C7016" t="s">
        <v>27</v>
      </c>
      <c r="D7016" t="s">
        <v>427</v>
      </c>
      <c r="E7016" t="s">
        <v>746</v>
      </c>
      <c r="F7016" t="s">
        <v>3400</v>
      </c>
    </row>
    <row r="7017" spans="1:6" x14ac:dyDescent="0.25">
      <c r="A7017" t="s">
        <v>9</v>
      </c>
      <c r="B7017" t="s">
        <v>16</v>
      </c>
      <c r="C7017" t="s">
        <v>83</v>
      </c>
      <c r="D7017" t="s">
        <v>281</v>
      </c>
      <c r="E7017" t="s">
        <v>615</v>
      </c>
      <c r="F7017" t="s">
        <v>3401</v>
      </c>
    </row>
    <row r="7018" spans="1:6" x14ac:dyDescent="0.25">
      <c r="A7018" t="s">
        <v>9</v>
      </c>
      <c r="B7018" t="s">
        <v>16</v>
      </c>
      <c r="C7018" t="s">
        <v>31</v>
      </c>
      <c r="D7018" t="s">
        <v>313</v>
      </c>
      <c r="E7018" t="s">
        <v>533</v>
      </c>
      <c r="F7018" t="s">
        <v>3402</v>
      </c>
    </row>
    <row r="7019" spans="1:6" x14ac:dyDescent="0.25">
      <c r="A7019" t="s">
        <v>9</v>
      </c>
      <c r="B7019" t="s">
        <v>16</v>
      </c>
      <c r="C7019" t="s">
        <v>24</v>
      </c>
      <c r="D7019" t="s">
        <v>362</v>
      </c>
      <c r="E7019" t="s">
        <v>689</v>
      </c>
      <c r="F7019" t="s">
        <v>3403</v>
      </c>
    </row>
    <row r="7020" spans="1:6" x14ac:dyDescent="0.25">
      <c r="A7020" t="s">
        <v>9</v>
      </c>
      <c r="B7020" t="s">
        <v>16</v>
      </c>
      <c r="C7020" t="s">
        <v>61</v>
      </c>
      <c r="D7020" t="s">
        <v>334</v>
      </c>
      <c r="E7020" t="s">
        <v>661</v>
      </c>
      <c r="F7020" t="s">
        <v>3271</v>
      </c>
    </row>
    <row r="7021" spans="1:6" x14ac:dyDescent="0.25">
      <c r="A7021" t="s">
        <v>9</v>
      </c>
      <c r="B7021" t="s">
        <v>16</v>
      </c>
      <c r="C7021" t="s">
        <v>28</v>
      </c>
      <c r="D7021" t="s">
        <v>507</v>
      </c>
      <c r="E7021" t="s">
        <v>823</v>
      </c>
      <c r="F7021" t="s">
        <v>3404</v>
      </c>
    </row>
    <row r="7022" spans="1:6" x14ac:dyDescent="0.25">
      <c r="A7022" t="s">
        <v>9</v>
      </c>
      <c r="B7022" t="s">
        <v>16</v>
      </c>
      <c r="C7022" t="s">
        <v>106</v>
      </c>
      <c r="D7022" t="s">
        <v>372</v>
      </c>
      <c r="E7022" t="s">
        <v>698</v>
      </c>
      <c r="F7022" t="s">
        <v>3405</v>
      </c>
    </row>
    <row r="7023" spans="1:6" x14ac:dyDescent="0.25">
      <c r="A7023" t="s">
        <v>9</v>
      </c>
      <c r="B7023" t="s">
        <v>16</v>
      </c>
      <c r="C7023" t="s">
        <v>50</v>
      </c>
      <c r="D7023" t="s">
        <v>381</v>
      </c>
      <c r="E7023" t="s">
        <v>706</v>
      </c>
      <c r="F7023" t="s">
        <v>3406</v>
      </c>
    </row>
    <row r="7024" spans="1:6" x14ac:dyDescent="0.25">
      <c r="A7024" t="s">
        <v>9</v>
      </c>
      <c r="B7024" t="s">
        <v>16</v>
      </c>
      <c r="C7024" t="s">
        <v>28</v>
      </c>
      <c r="D7024" t="s">
        <v>504</v>
      </c>
      <c r="E7024" t="s">
        <v>820</v>
      </c>
      <c r="F7024" t="s">
        <v>3407</v>
      </c>
    </row>
    <row r="7025" spans="1:6" x14ac:dyDescent="0.25">
      <c r="A7025" t="s">
        <v>9</v>
      </c>
      <c r="B7025" t="s">
        <v>16</v>
      </c>
      <c r="C7025" t="s">
        <v>27</v>
      </c>
      <c r="D7025" t="s">
        <v>454</v>
      </c>
      <c r="E7025" t="s">
        <v>772</v>
      </c>
      <c r="F7025" t="s">
        <v>2478</v>
      </c>
    </row>
    <row r="7026" spans="1:6" x14ac:dyDescent="0.25">
      <c r="A7026" t="s">
        <v>9</v>
      </c>
      <c r="B7026" t="s">
        <v>16</v>
      </c>
      <c r="C7026" t="s">
        <v>35</v>
      </c>
      <c r="D7026" t="s">
        <v>303</v>
      </c>
      <c r="E7026" t="s">
        <v>636</v>
      </c>
      <c r="F7026" t="s">
        <v>3408</v>
      </c>
    </row>
    <row r="7027" spans="1:6" x14ac:dyDescent="0.25">
      <c r="A7027" t="s">
        <v>9</v>
      </c>
      <c r="B7027" t="s">
        <v>16</v>
      </c>
      <c r="C7027" t="s">
        <v>27</v>
      </c>
      <c r="D7027" t="s">
        <v>485</v>
      </c>
      <c r="E7027" t="s">
        <v>803</v>
      </c>
      <c r="F7027" t="s">
        <v>3409</v>
      </c>
    </row>
    <row r="7028" spans="1:6" x14ac:dyDescent="0.25">
      <c r="A7028" t="s">
        <v>9</v>
      </c>
      <c r="B7028" t="s">
        <v>16</v>
      </c>
      <c r="C7028" t="s">
        <v>34</v>
      </c>
      <c r="D7028" t="s">
        <v>461</v>
      </c>
      <c r="E7028" t="s">
        <v>779</v>
      </c>
      <c r="F7028" t="s">
        <v>3410</v>
      </c>
    </row>
    <row r="7029" spans="1:6" x14ac:dyDescent="0.25">
      <c r="A7029" t="s">
        <v>9</v>
      </c>
      <c r="B7029" t="s">
        <v>16</v>
      </c>
      <c r="C7029" t="s">
        <v>106</v>
      </c>
      <c r="D7029" t="s">
        <v>508</v>
      </c>
      <c r="E7029" t="s">
        <v>824</v>
      </c>
      <c r="F7029" t="s">
        <v>3411</v>
      </c>
    </row>
    <row r="7030" spans="1:6" x14ac:dyDescent="0.25">
      <c r="A7030" t="s">
        <v>9</v>
      </c>
      <c r="B7030" t="s">
        <v>16</v>
      </c>
      <c r="C7030" t="s">
        <v>67</v>
      </c>
      <c r="D7030" t="s">
        <v>505</v>
      </c>
      <c r="E7030" t="s">
        <v>821</v>
      </c>
      <c r="F7030" t="s">
        <v>3412</v>
      </c>
    </row>
    <row r="7031" spans="1:6" x14ac:dyDescent="0.25">
      <c r="A7031" t="s">
        <v>9</v>
      </c>
      <c r="B7031" t="s">
        <v>16</v>
      </c>
      <c r="C7031" t="s">
        <v>23</v>
      </c>
      <c r="D7031" t="s">
        <v>441</v>
      </c>
      <c r="E7031" t="s">
        <v>760</v>
      </c>
      <c r="F7031" t="s">
        <v>3413</v>
      </c>
    </row>
    <row r="7032" spans="1:6" x14ac:dyDescent="0.25">
      <c r="A7032" t="s">
        <v>9</v>
      </c>
      <c r="B7032" t="s">
        <v>16</v>
      </c>
      <c r="C7032" t="s">
        <v>113</v>
      </c>
      <c r="D7032" t="s">
        <v>402</v>
      </c>
      <c r="E7032" t="s">
        <v>725</v>
      </c>
      <c r="F7032" t="s">
        <v>3414</v>
      </c>
    </row>
    <row r="7033" spans="1:6" x14ac:dyDescent="0.25">
      <c r="A7033" t="s">
        <v>9</v>
      </c>
      <c r="B7033" t="s">
        <v>16</v>
      </c>
      <c r="C7033" t="s">
        <v>84</v>
      </c>
      <c r="D7033" t="s">
        <v>284</v>
      </c>
      <c r="E7033" t="s">
        <v>618</v>
      </c>
      <c r="F7033" t="s">
        <v>3415</v>
      </c>
    </row>
    <row r="7034" spans="1:6" x14ac:dyDescent="0.25">
      <c r="A7034" t="s">
        <v>9</v>
      </c>
      <c r="B7034" t="s">
        <v>16</v>
      </c>
      <c r="C7034" t="s">
        <v>57</v>
      </c>
      <c r="D7034" t="s">
        <v>324</v>
      </c>
      <c r="E7034" t="s">
        <v>653</v>
      </c>
      <c r="F7034" t="s">
        <v>3416</v>
      </c>
    </row>
    <row r="7035" spans="1:6" x14ac:dyDescent="0.25">
      <c r="A7035" t="s">
        <v>9</v>
      </c>
      <c r="B7035" t="s">
        <v>16</v>
      </c>
      <c r="C7035" t="s">
        <v>34</v>
      </c>
      <c r="D7035" t="s">
        <v>487</v>
      </c>
      <c r="E7035" t="s">
        <v>805</v>
      </c>
      <c r="F7035" t="s">
        <v>3417</v>
      </c>
    </row>
    <row r="7036" spans="1:6" x14ac:dyDescent="0.25">
      <c r="A7036" t="s">
        <v>9</v>
      </c>
      <c r="B7036" t="s">
        <v>16</v>
      </c>
      <c r="C7036" t="s">
        <v>28</v>
      </c>
      <c r="D7036" t="s">
        <v>491</v>
      </c>
      <c r="E7036" t="s">
        <v>655</v>
      </c>
      <c r="F7036" t="s">
        <v>3418</v>
      </c>
    </row>
    <row r="7037" spans="1:6" x14ac:dyDescent="0.25">
      <c r="A7037" t="s">
        <v>9</v>
      </c>
      <c r="B7037" t="s">
        <v>16</v>
      </c>
      <c r="C7037" t="s">
        <v>48</v>
      </c>
      <c r="D7037" t="s">
        <v>176</v>
      </c>
      <c r="E7037" t="s">
        <v>552</v>
      </c>
      <c r="F7037" t="s">
        <v>3419</v>
      </c>
    </row>
    <row r="7038" spans="1:6" x14ac:dyDescent="0.25">
      <c r="A7038" t="s">
        <v>9</v>
      </c>
      <c r="B7038" t="s">
        <v>16</v>
      </c>
      <c r="C7038" t="s">
        <v>93</v>
      </c>
      <c r="D7038" t="s">
        <v>464</v>
      </c>
      <c r="E7038" t="s">
        <v>782</v>
      </c>
      <c r="F7038" t="s">
        <v>3420</v>
      </c>
    </row>
    <row r="7039" spans="1:6" x14ac:dyDescent="0.25">
      <c r="A7039" t="s">
        <v>9</v>
      </c>
      <c r="B7039" t="s">
        <v>16</v>
      </c>
      <c r="C7039" t="s">
        <v>23</v>
      </c>
      <c r="D7039" t="s">
        <v>304</v>
      </c>
      <c r="E7039" t="s">
        <v>637</v>
      </c>
      <c r="F7039" t="s">
        <v>3421</v>
      </c>
    </row>
    <row r="7040" spans="1:6" x14ac:dyDescent="0.25">
      <c r="A7040" t="s">
        <v>9</v>
      </c>
      <c r="B7040" t="s">
        <v>16</v>
      </c>
      <c r="C7040" t="s">
        <v>41</v>
      </c>
      <c r="D7040" t="s">
        <v>293</v>
      </c>
      <c r="E7040" t="s">
        <v>626</v>
      </c>
      <c r="F7040" t="s">
        <v>3422</v>
      </c>
    </row>
    <row r="7041" spans="1:6" x14ac:dyDescent="0.25">
      <c r="A7041" t="s">
        <v>9</v>
      </c>
      <c r="B7041" t="s">
        <v>16</v>
      </c>
      <c r="C7041" t="s">
        <v>84</v>
      </c>
      <c r="D7041" t="s">
        <v>360</v>
      </c>
      <c r="E7041" t="s">
        <v>687</v>
      </c>
      <c r="F7041" t="s">
        <v>1885</v>
      </c>
    </row>
    <row r="7042" spans="1:6" x14ac:dyDescent="0.25">
      <c r="A7042" t="s">
        <v>9</v>
      </c>
      <c r="B7042" t="s">
        <v>16</v>
      </c>
      <c r="C7042" t="s">
        <v>27</v>
      </c>
      <c r="D7042" t="s">
        <v>151</v>
      </c>
      <c r="E7042" t="s">
        <v>528</v>
      </c>
      <c r="F7042" t="s">
        <v>3351</v>
      </c>
    </row>
    <row r="7043" spans="1:6" x14ac:dyDescent="0.25">
      <c r="A7043" t="s">
        <v>9</v>
      </c>
      <c r="B7043" t="s">
        <v>16</v>
      </c>
      <c r="C7043" t="s">
        <v>27</v>
      </c>
      <c r="D7043" t="s">
        <v>143</v>
      </c>
      <c r="E7043" t="s">
        <v>521</v>
      </c>
      <c r="F7043" t="s">
        <v>3423</v>
      </c>
    </row>
    <row r="7044" spans="1:6" x14ac:dyDescent="0.25">
      <c r="A7044" t="s">
        <v>9</v>
      </c>
      <c r="B7044" t="s">
        <v>16</v>
      </c>
      <c r="C7044" t="s">
        <v>39</v>
      </c>
      <c r="D7044" t="s">
        <v>456</v>
      </c>
      <c r="E7044" t="s">
        <v>774</v>
      </c>
      <c r="F7044" t="s">
        <v>1453</v>
      </c>
    </row>
    <row r="7045" spans="1:6" x14ac:dyDescent="0.25">
      <c r="A7045" t="s">
        <v>9</v>
      </c>
      <c r="B7045" t="s">
        <v>16</v>
      </c>
      <c r="C7045" t="s">
        <v>26</v>
      </c>
      <c r="D7045" t="s">
        <v>469</v>
      </c>
      <c r="E7045" t="s">
        <v>787</v>
      </c>
      <c r="F7045" t="s">
        <v>3424</v>
      </c>
    </row>
    <row r="7046" spans="1:6" x14ac:dyDescent="0.25">
      <c r="A7046" t="s">
        <v>9</v>
      </c>
      <c r="B7046" t="s">
        <v>16</v>
      </c>
      <c r="C7046" t="s">
        <v>93</v>
      </c>
      <c r="D7046" t="s">
        <v>312</v>
      </c>
      <c r="E7046" t="s">
        <v>644</v>
      </c>
      <c r="F7046" t="s">
        <v>1394</v>
      </c>
    </row>
    <row r="7047" spans="1:6" x14ac:dyDescent="0.25">
      <c r="A7047" t="s">
        <v>9</v>
      </c>
      <c r="B7047" t="s">
        <v>16</v>
      </c>
      <c r="C7047" t="s">
        <v>50</v>
      </c>
      <c r="D7047" t="s">
        <v>244</v>
      </c>
      <c r="E7047" t="s">
        <v>596</v>
      </c>
      <c r="F7047" t="s">
        <v>3425</v>
      </c>
    </row>
    <row r="7048" spans="1:6" x14ac:dyDescent="0.25">
      <c r="A7048" t="s">
        <v>9</v>
      </c>
      <c r="B7048" t="s">
        <v>16</v>
      </c>
      <c r="C7048" t="s">
        <v>26</v>
      </c>
      <c r="D7048" t="s">
        <v>180</v>
      </c>
      <c r="E7048" t="s">
        <v>555</v>
      </c>
      <c r="F7048" t="s">
        <v>3426</v>
      </c>
    </row>
    <row r="7049" spans="1:6" x14ac:dyDescent="0.25">
      <c r="A7049" t="s">
        <v>9</v>
      </c>
      <c r="B7049" t="s">
        <v>16</v>
      </c>
      <c r="C7049" t="s">
        <v>101</v>
      </c>
      <c r="D7049" t="s">
        <v>432</v>
      </c>
      <c r="E7049" t="s">
        <v>751</v>
      </c>
      <c r="F7049" t="s">
        <v>2293</v>
      </c>
    </row>
    <row r="7050" spans="1:6" x14ac:dyDescent="0.25">
      <c r="A7050" t="s">
        <v>9</v>
      </c>
      <c r="B7050" t="s">
        <v>16</v>
      </c>
      <c r="C7050" t="s">
        <v>128</v>
      </c>
      <c r="D7050" t="s">
        <v>484</v>
      </c>
      <c r="E7050" t="s">
        <v>802</v>
      </c>
      <c r="F7050" t="s">
        <v>2601</v>
      </c>
    </row>
    <row r="7051" spans="1:6" x14ac:dyDescent="0.25">
      <c r="A7051" t="s">
        <v>9</v>
      </c>
      <c r="B7051" t="s">
        <v>16</v>
      </c>
      <c r="C7051" t="s">
        <v>46</v>
      </c>
      <c r="D7051" t="s">
        <v>172</v>
      </c>
      <c r="E7051" t="s">
        <v>548</v>
      </c>
      <c r="F7051" t="s">
        <v>3427</v>
      </c>
    </row>
    <row r="7052" spans="1:6" x14ac:dyDescent="0.25">
      <c r="A7052" t="s">
        <v>9</v>
      </c>
      <c r="B7052" t="s">
        <v>16</v>
      </c>
      <c r="C7052" t="s">
        <v>84</v>
      </c>
      <c r="D7052" t="s">
        <v>482</v>
      </c>
      <c r="E7052" t="s">
        <v>800</v>
      </c>
      <c r="F7052" t="s">
        <v>3107</v>
      </c>
    </row>
    <row r="7053" spans="1:6" x14ac:dyDescent="0.25">
      <c r="A7053" t="s">
        <v>9</v>
      </c>
      <c r="B7053" t="s">
        <v>16</v>
      </c>
      <c r="C7053" t="s">
        <v>51</v>
      </c>
      <c r="D7053" t="s">
        <v>439</v>
      </c>
      <c r="E7053" t="s">
        <v>758</v>
      </c>
      <c r="F7053" t="s">
        <v>990</v>
      </c>
    </row>
    <row r="7054" spans="1:6" x14ac:dyDescent="0.25">
      <c r="A7054" t="s">
        <v>9</v>
      </c>
      <c r="B7054" t="s">
        <v>16</v>
      </c>
      <c r="C7054" t="s">
        <v>130</v>
      </c>
      <c r="D7054" t="s">
        <v>488</v>
      </c>
      <c r="E7054" t="s">
        <v>806</v>
      </c>
      <c r="F7054" t="s">
        <v>2089</v>
      </c>
    </row>
    <row r="7055" spans="1:6" x14ac:dyDescent="0.25">
      <c r="A7055" t="s">
        <v>9</v>
      </c>
      <c r="B7055" t="s">
        <v>16</v>
      </c>
      <c r="C7055" t="s">
        <v>134</v>
      </c>
      <c r="D7055" t="s">
        <v>498</v>
      </c>
      <c r="E7055" t="s">
        <v>814</v>
      </c>
      <c r="F7055" t="s">
        <v>3364</v>
      </c>
    </row>
    <row r="7056" spans="1:6" x14ac:dyDescent="0.25">
      <c r="A7056" t="s">
        <v>9</v>
      </c>
      <c r="B7056" t="s">
        <v>16</v>
      </c>
      <c r="C7056" t="s">
        <v>106</v>
      </c>
      <c r="D7056" t="s">
        <v>492</v>
      </c>
      <c r="E7056" t="s">
        <v>808</v>
      </c>
      <c r="F7056" t="s">
        <v>1895</v>
      </c>
    </row>
    <row r="7057" spans="1:6" x14ac:dyDescent="0.25">
      <c r="A7057" t="s">
        <v>9</v>
      </c>
      <c r="B7057" t="s">
        <v>16</v>
      </c>
      <c r="C7057" t="s">
        <v>85</v>
      </c>
      <c r="D7057" t="s">
        <v>283</v>
      </c>
      <c r="E7057" t="s">
        <v>617</v>
      </c>
      <c r="F7057" t="s">
        <v>3428</v>
      </c>
    </row>
    <row r="7058" spans="1:6" x14ac:dyDescent="0.25">
      <c r="A7058" t="s">
        <v>9</v>
      </c>
      <c r="B7058" t="s">
        <v>16</v>
      </c>
      <c r="C7058" t="s">
        <v>25</v>
      </c>
      <c r="D7058" t="s">
        <v>342</v>
      </c>
      <c r="E7058" t="s">
        <v>669</v>
      </c>
      <c r="F7058" t="s">
        <v>3429</v>
      </c>
    </row>
    <row r="7059" spans="1:6" x14ac:dyDescent="0.25">
      <c r="A7059" t="s">
        <v>9</v>
      </c>
      <c r="B7059" t="s">
        <v>16</v>
      </c>
      <c r="C7059" t="s">
        <v>27</v>
      </c>
      <c r="D7059" t="s">
        <v>389</v>
      </c>
      <c r="E7059" t="s">
        <v>713</v>
      </c>
      <c r="F7059" t="s">
        <v>3430</v>
      </c>
    </row>
    <row r="7060" spans="1:6" x14ac:dyDescent="0.25">
      <c r="A7060" t="s">
        <v>9</v>
      </c>
      <c r="B7060" t="s">
        <v>16</v>
      </c>
      <c r="C7060" t="s">
        <v>57</v>
      </c>
      <c r="D7060" t="s">
        <v>340</v>
      </c>
      <c r="E7060" t="s">
        <v>667</v>
      </c>
      <c r="F7060" t="s">
        <v>2764</v>
      </c>
    </row>
    <row r="7061" spans="1:6" x14ac:dyDescent="0.25">
      <c r="A7061" t="s">
        <v>9</v>
      </c>
      <c r="B7061" t="s">
        <v>16</v>
      </c>
      <c r="C7061" t="s">
        <v>56</v>
      </c>
      <c r="D7061" t="s">
        <v>399</v>
      </c>
      <c r="E7061" t="s">
        <v>722</v>
      </c>
      <c r="F7061" t="s">
        <v>2525</v>
      </c>
    </row>
    <row r="7062" spans="1:6" x14ac:dyDescent="0.25">
      <c r="A7062" t="s">
        <v>9</v>
      </c>
      <c r="B7062" t="s">
        <v>16</v>
      </c>
      <c r="C7062" t="s">
        <v>22</v>
      </c>
      <c r="D7062" t="s">
        <v>502</v>
      </c>
      <c r="E7062" t="s">
        <v>818</v>
      </c>
      <c r="F7062" t="s">
        <v>3431</v>
      </c>
    </row>
    <row r="7063" spans="1:6" x14ac:dyDescent="0.25">
      <c r="A7063" t="s">
        <v>9</v>
      </c>
      <c r="B7063" t="s">
        <v>16</v>
      </c>
      <c r="C7063" t="s">
        <v>47</v>
      </c>
      <c r="D7063" t="s">
        <v>173</v>
      </c>
      <c r="E7063" t="s">
        <v>549</v>
      </c>
      <c r="F7063" t="s">
        <v>945</v>
      </c>
    </row>
    <row r="7064" spans="1:6" x14ac:dyDescent="0.25">
      <c r="A7064" t="s">
        <v>9</v>
      </c>
      <c r="B7064" t="s">
        <v>16</v>
      </c>
      <c r="C7064" t="s">
        <v>129</v>
      </c>
      <c r="D7064" t="s">
        <v>486</v>
      </c>
      <c r="E7064" t="s">
        <v>804</v>
      </c>
      <c r="F7064" t="s">
        <v>3237</v>
      </c>
    </row>
    <row r="7065" spans="1:6" x14ac:dyDescent="0.25">
      <c r="A7065" t="s">
        <v>9</v>
      </c>
      <c r="B7065" t="s">
        <v>16</v>
      </c>
      <c r="C7065" t="s">
        <v>37</v>
      </c>
      <c r="D7065" t="s">
        <v>480</v>
      </c>
      <c r="E7065" t="s">
        <v>798</v>
      </c>
      <c r="F7065" t="s">
        <v>3432</v>
      </c>
    </row>
    <row r="7066" spans="1:6" x14ac:dyDescent="0.25">
      <c r="A7066" t="s">
        <v>9</v>
      </c>
      <c r="B7066" t="s">
        <v>16</v>
      </c>
      <c r="C7066" t="s">
        <v>30</v>
      </c>
      <c r="D7066" t="s">
        <v>403</v>
      </c>
      <c r="E7066" t="s">
        <v>726</v>
      </c>
      <c r="F7066" t="s">
        <v>1119</v>
      </c>
    </row>
    <row r="7067" spans="1:6" x14ac:dyDescent="0.25">
      <c r="A7067" t="s">
        <v>9</v>
      </c>
      <c r="B7067" t="s">
        <v>16</v>
      </c>
      <c r="C7067" t="s">
        <v>51</v>
      </c>
      <c r="D7067" t="s">
        <v>181</v>
      </c>
      <c r="E7067" t="s">
        <v>556</v>
      </c>
      <c r="F7067" t="s">
        <v>2308</v>
      </c>
    </row>
    <row r="7068" spans="1:6" x14ac:dyDescent="0.25">
      <c r="A7068" t="s">
        <v>9</v>
      </c>
      <c r="B7068" t="s">
        <v>16</v>
      </c>
      <c r="C7068" t="s">
        <v>104</v>
      </c>
      <c r="D7068" t="s">
        <v>358</v>
      </c>
      <c r="E7068" t="s">
        <v>685</v>
      </c>
      <c r="F7068" t="s">
        <v>1519</v>
      </c>
    </row>
    <row r="7069" spans="1:6" x14ac:dyDescent="0.25">
      <c r="A7069" t="s">
        <v>9</v>
      </c>
      <c r="B7069" t="s">
        <v>16</v>
      </c>
      <c r="C7069" t="s">
        <v>76</v>
      </c>
      <c r="D7069" t="s">
        <v>430</v>
      </c>
      <c r="E7069" t="s">
        <v>749</v>
      </c>
      <c r="F7069" t="s">
        <v>2527</v>
      </c>
    </row>
    <row r="7070" spans="1:6" x14ac:dyDescent="0.25">
      <c r="A7070" t="s">
        <v>9</v>
      </c>
      <c r="B7070" t="s">
        <v>16</v>
      </c>
      <c r="C7070" t="s">
        <v>28</v>
      </c>
      <c r="D7070" t="s">
        <v>429</v>
      </c>
      <c r="E7070" t="s">
        <v>748</v>
      </c>
      <c r="F7070" t="s">
        <v>2166</v>
      </c>
    </row>
    <row r="7071" spans="1:6" x14ac:dyDescent="0.25">
      <c r="A7071" t="s">
        <v>9</v>
      </c>
      <c r="B7071" t="s">
        <v>16</v>
      </c>
      <c r="C7071" t="s">
        <v>29</v>
      </c>
      <c r="D7071" t="s">
        <v>477</v>
      </c>
      <c r="E7071" t="s">
        <v>795</v>
      </c>
      <c r="F7071" t="s">
        <v>948</v>
      </c>
    </row>
    <row r="7072" spans="1:6" x14ac:dyDescent="0.25">
      <c r="A7072" t="s">
        <v>9</v>
      </c>
      <c r="B7072" t="s">
        <v>16</v>
      </c>
      <c r="C7072" t="s">
        <v>35</v>
      </c>
      <c r="D7072" t="s">
        <v>366</v>
      </c>
      <c r="E7072" t="s">
        <v>692</v>
      </c>
      <c r="F7072" t="s">
        <v>2688</v>
      </c>
    </row>
    <row r="7073" spans="1:6" x14ac:dyDescent="0.25">
      <c r="A7073" t="s">
        <v>9</v>
      </c>
      <c r="B7073" t="s">
        <v>16</v>
      </c>
      <c r="C7073" t="s">
        <v>45</v>
      </c>
      <c r="D7073" t="s">
        <v>378</v>
      </c>
      <c r="E7073" t="s">
        <v>704</v>
      </c>
      <c r="F7073" t="s">
        <v>3371</v>
      </c>
    </row>
    <row r="7074" spans="1:6" x14ac:dyDescent="0.25">
      <c r="A7074" t="s">
        <v>9</v>
      </c>
      <c r="B7074" t="s">
        <v>16</v>
      </c>
      <c r="C7074" t="s">
        <v>24</v>
      </c>
      <c r="D7074" t="s">
        <v>140</v>
      </c>
      <c r="E7074" t="s">
        <v>518</v>
      </c>
      <c r="F7074" t="s">
        <v>2026</v>
      </c>
    </row>
    <row r="7075" spans="1:6" x14ac:dyDescent="0.25">
      <c r="A7075" t="s">
        <v>9</v>
      </c>
      <c r="B7075" t="s">
        <v>16</v>
      </c>
      <c r="C7075" t="s">
        <v>124</v>
      </c>
      <c r="D7075" t="s">
        <v>440</v>
      </c>
      <c r="E7075" t="s">
        <v>759</v>
      </c>
      <c r="F7075" t="s">
        <v>3433</v>
      </c>
    </row>
    <row r="7076" spans="1:6" x14ac:dyDescent="0.25">
      <c r="A7076" t="s">
        <v>9</v>
      </c>
      <c r="B7076" t="s">
        <v>16</v>
      </c>
      <c r="C7076" t="s">
        <v>33</v>
      </c>
      <c r="D7076" t="s">
        <v>474</v>
      </c>
      <c r="E7076" t="s">
        <v>792</v>
      </c>
      <c r="F7076" t="s">
        <v>1742</v>
      </c>
    </row>
    <row r="7077" spans="1:6" x14ac:dyDescent="0.25">
      <c r="A7077" t="s">
        <v>9</v>
      </c>
      <c r="B7077" t="s">
        <v>16</v>
      </c>
      <c r="C7077" t="s">
        <v>35</v>
      </c>
      <c r="D7077" t="s">
        <v>470</v>
      </c>
      <c r="E7077" t="s">
        <v>788</v>
      </c>
      <c r="F7077" t="s">
        <v>1964</v>
      </c>
    </row>
    <row r="7078" spans="1:6" x14ac:dyDescent="0.25">
      <c r="A7078" t="s">
        <v>9</v>
      </c>
      <c r="B7078" t="s">
        <v>16</v>
      </c>
      <c r="C7078" t="s">
        <v>43</v>
      </c>
      <c r="D7078" t="s">
        <v>396</v>
      </c>
      <c r="E7078" t="s">
        <v>720</v>
      </c>
      <c r="F7078" t="s">
        <v>1300</v>
      </c>
    </row>
    <row r="7079" spans="1:6" x14ac:dyDescent="0.25">
      <c r="A7079" t="s">
        <v>9</v>
      </c>
      <c r="B7079" t="s">
        <v>16</v>
      </c>
      <c r="C7079" t="s">
        <v>24</v>
      </c>
      <c r="D7079" t="s">
        <v>327</v>
      </c>
      <c r="E7079" t="s">
        <v>656</v>
      </c>
      <c r="F7079" t="s">
        <v>3118</v>
      </c>
    </row>
    <row r="7080" spans="1:6" x14ac:dyDescent="0.25">
      <c r="A7080" t="s">
        <v>9</v>
      </c>
      <c r="B7080" t="s">
        <v>16</v>
      </c>
      <c r="C7080" t="s">
        <v>127</v>
      </c>
      <c r="D7080" t="s">
        <v>459</v>
      </c>
      <c r="E7080" t="s">
        <v>777</v>
      </c>
      <c r="F7080" t="s">
        <v>3434</v>
      </c>
    </row>
    <row r="7081" spans="1:6" x14ac:dyDescent="0.25">
      <c r="A7081" t="s">
        <v>9</v>
      </c>
      <c r="B7081" t="s">
        <v>16</v>
      </c>
      <c r="C7081" t="s">
        <v>113</v>
      </c>
      <c r="D7081" t="s">
        <v>449</v>
      </c>
      <c r="E7081" t="s">
        <v>767</v>
      </c>
      <c r="F7081" t="s">
        <v>2314</v>
      </c>
    </row>
    <row r="7082" spans="1:6" x14ac:dyDescent="0.25">
      <c r="A7082" t="s">
        <v>9</v>
      </c>
      <c r="B7082" t="s">
        <v>16</v>
      </c>
      <c r="C7082" t="s">
        <v>45</v>
      </c>
      <c r="D7082" t="s">
        <v>510</v>
      </c>
      <c r="E7082" t="s">
        <v>826</v>
      </c>
      <c r="F7082" t="s">
        <v>1354</v>
      </c>
    </row>
    <row r="7083" spans="1:6" x14ac:dyDescent="0.25">
      <c r="A7083" t="s">
        <v>9</v>
      </c>
      <c r="B7083" t="s">
        <v>16</v>
      </c>
      <c r="C7083" t="s">
        <v>75</v>
      </c>
      <c r="D7083" t="s">
        <v>243</v>
      </c>
      <c r="E7083" t="s">
        <v>595</v>
      </c>
      <c r="F7083" t="s">
        <v>1744</v>
      </c>
    </row>
    <row r="7084" spans="1:6" x14ac:dyDescent="0.25">
      <c r="A7084" t="s">
        <v>9</v>
      </c>
      <c r="B7084" t="s">
        <v>16</v>
      </c>
      <c r="C7084" t="s">
        <v>31</v>
      </c>
      <c r="D7084" t="s">
        <v>478</v>
      </c>
      <c r="E7084" t="s">
        <v>796</v>
      </c>
      <c r="F7084" t="s">
        <v>1477</v>
      </c>
    </row>
    <row r="7085" spans="1:6" x14ac:dyDescent="0.25">
      <c r="A7085" t="s">
        <v>9</v>
      </c>
      <c r="B7085" t="s">
        <v>16</v>
      </c>
      <c r="C7085" t="s">
        <v>101</v>
      </c>
      <c r="D7085" t="s">
        <v>493</v>
      </c>
      <c r="E7085" t="s">
        <v>809</v>
      </c>
      <c r="F7085" t="s">
        <v>1413</v>
      </c>
    </row>
    <row r="7086" spans="1:6" x14ac:dyDescent="0.25">
      <c r="A7086" t="s">
        <v>9</v>
      </c>
      <c r="B7086" t="s">
        <v>16</v>
      </c>
      <c r="C7086" t="s">
        <v>90</v>
      </c>
      <c r="D7086" t="s">
        <v>305</v>
      </c>
      <c r="E7086" t="s">
        <v>638</v>
      </c>
      <c r="F7086" t="s">
        <v>2104</v>
      </c>
    </row>
    <row r="7087" spans="1:6" x14ac:dyDescent="0.25">
      <c r="A7087" t="s">
        <v>9</v>
      </c>
      <c r="B7087" t="s">
        <v>16</v>
      </c>
      <c r="C7087" t="s">
        <v>22</v>
      </c>
      <c r="D7087" t="s">
        <v>138</v>
      </c>
      <c r="E7087" t="s">
        <v>516</v>
      </c>
      <c r="F7087" t="s">
        <v>1415</v>
      </c>
    </row>
    <row r="7088" spans="1:6" x14ac:dyDescent="0.25">
      <c r="A7088" t="s">
        <v>9</v>
      </c>
      <c r="B7088" t="s">
        <v>16</v>
      </c>
      <c r="C7088" t="s">
        <v>86</v>
      </c>
      <c r="D7088" t="s">
        <v>375</v>
      </c>
      <c r="E7088" t="s">
        <v>701</v>
      </c>
      <c r="F7088" t="s">
        <v>2238</v>
      </c>
    </row>
    <row r="7089" spans="1:6" x14ac:dyDescent="0.25">
      <c r="A7089" t="s">
        <v>9</v>
      </c>
      <c r="B7089" t="s">
        <v>16</v>
      </c>
      <c r="C7089" t="s">
        <v>33</v>
      </c>
      <c r="D7089" t="s">
        <v>499</v>
      </c>
      <c r="E7089" t="s">
        <v>815</v>
      </c>
      <c r="F7089" t="s">
        <v>2695</v>
      </c>
    </row>
    <row r="7090" spans="1:6" x14ac:dyDescent="0.25">
      <c r="A7090" t="s">
        <v>9</v>
      </c>
      <c r="B7090" t="s">
        <v>16</v>
      </c>
      <c r="C7090" t="s">
        <v>45</v>
      </c>
      <c r="D7090" t="s">
        <v>455</v>
      </c>
      <c r="E7090" t="s">
        <v>773</v>
      </c>
      <c r="F7090" t="s">
        <v>1246</v>
      </c>
    </row>
    <row r="7091" spans="1:6" x14ac:dyDescent="0.25">
      <c r="A7091" t="s">
        <v>9</v>
      </c>
      <c r="B7091" t="s">
        <v>16</v>
      </c>
      <c r="C7091" t="s">
        <v>22</v>
      </c>
      <c r="D7091" t="s">
        <v>471</v>
      </c>
      <c r="E7091" t="s">
        <v>789</v>
      </c>
      <c r="F7091" t="s">
        <v>3435</v>
      </c>
    </row>
    <row r="7092" spans="1:6" x14ac:dyDescent="0.25">
      <c r="A7092" t="s">
        <v>9</v>
      </c>
      <c r="B7092" t="s">
        <v>16</v>
      </c>
      <c r="C7092" t="s">
        <v>101</v>
      </c>
      <c r="D7092" t="s">
        <v>343</v>
      </c>
      <c r="E7092" t="s">
        <v>670</v>
      </c>
      <c r="F7092" t="s">
        <v>1907</v>
      </c>
    </row>
    <row r="7093" spans="1:6" x14ac:dyDescent="0.25">
      <c r="A7093" t="s">
        <v>9</v>
      </c>
      <c r="B7093" t="s">
        <v>16</v>
      </c>
      <c r="C7093" t="s">
        <v>34</v>
      </c>
      <c r="D7093" t="s">
        <v>387</v>
      </c>
      <c r="E7093" t="s">
        <v>519</v>
      </c>
      <c r="F7093" t="s">
        <v>1747</v>
      </c>
    </row>
    <row r="7094" spans="1:6" x14ac:dyDescent="0.25">
      <c r="A7094" t="s">
        <v>9</v>
      </c>
      <c r="B7094" t="s">
        <v>16</v>
      </c>
      <c r="C7094" t="s">
        <v>26</v>
      </c>
      <c r="D7094" t="s">
        <v>457</v>
      </c>
      <c r="E7094" t="s">
        <v>775</v>
      </c>
      <c r="F7094" t="s">
        <v>1564</v>
      </c>
    </row>
    <row r="7095" spans="1:6" x14ac:dyDescent="0.25">
      <c r="A7095" t="s">
        <v>9</v>
      </c>
      <c r="B7095" t="s">
        <v>16</v>
      </c>
      <c r="C7095" t="s">
        <v>22</v>
      </c>
      <c r="D7095" t="s">
        <v>444</v>
      </c>
      <c r="E7095" t="s">
        <v>762</v>
      </c>
      <c r="F7095" t="s">
        <v>2697</v>
      </c>
    </row>
    <row r="7096" spans="1:6" x14ac:dyDescent="0.25">
      <c r="A7096" t="s">
        <v>9</v>
      </c>
      <c r="B7096" t="s">
        <v>16</v>
      </c>
      <c r="C7096" t="s">
        <v>135</v>
      </c>
      <c r="D7096" t="s">
        <v>501</v>
      </c>
      <c r="E7096" t="s">
        <v>817</v>
      </c>
      <c r="F7096" t="s">
        <v>2849</v>
      </c>
    </row>
    <row r="7097" spans="1:6" x14ac:dyDescent="0.25">
      <c r="A7097" t="s">
        <v>9</v>
      </c>
      <c r="B7097" t="s">
        <v>16</v>
      </c>
      <c r="C7097" t="s">
        <v>63</v>
      </c>
      <c r="D7097" t="s">
        <v>443</v>
      </c>
      <c r="E7097" t="s">
        <v>753</v>
      </c>
      <c r="F7097" t="s">
        <v>3436</v>
      </c>
    </row>
    <row r="7098" spans="1:6" x14ac:dyDescent="0.25">
      <c r="A7098" t="s">
        <v>9</v>
      </c>
      <c r="B7098" t="s">
        <v>16</v>
      </c>
      <c r="C7098" t="s">
        <v>126</v>
      </c>
      <c r="D7098" t="s">
        <v>447</v>
      </c>
      <c r="E7098" t="s">
        <v>765</v>
      </c>
      <c r="F7098" t="s">
        <v>956</v>
      </c>
    </row>
    <row r="7099" spans="1:6" x14ac:dyDescent="0.25">
      <c r="A7099" t="s">
        <v>9</v>
      </c>
      <c r="B7099" t="s">
        <v>16</v>
      </c>
      <c r="C7099" t="s">
        <v>55</v>
      </c>
      <c r="D7099" t="s">
        <v>347</v>
      </c>
      <c r="E7099" t="s">
        <v>674</v>
      </c>
      <c r="F7099" t="s">
        <v>1748</v>
      </c>
    </row>
    <row r="7100" spans="1:6" x14ac:dyDescent="0.25">
      <c r="A7100" t="s">
        <v>9</v>
      </c>
      <c r="B7100" t="s">
        <v>16</v>
      </c>
      <c r="C7100" t="s">
        <v>26</v>
      </c>
      <c r="D7100" t="s">
        <v>503</v>
      </c>
      <c r="E7100" t="s">
        <v>819</v>
      </c>
      <c r="F7100" t="s">
        <v>1532</v>
      </c>
    </row>
    <row r="7101" spans="1:6" x14ac:dyDescent="0.25">
      <c r="A7101" t="s">
        <v>9</v>
      </c>
      <c r="B7101" t="s">
        <v>16</v>
      </c>
      <c r="C7101" t="s">
        <v>38</v>
      </c>
      <c r="D7101" t="s">
        <v>174</v>
      </c>
      <c r="E7101" t="s">
        <v>550</v>
      </c>
      <c r="F7101" t="s">
        <v>1421</v>
      </c>
    </row>
    <row r="7102" spans="1:6" x14ac:dyDescent="0.25">
      <c r="A7102" t="s">
        <v>9</v>
      </c>
      <c r="B7102" t="s">
        <v>16</v>
      </c>
      <c r="C7102" t="s">
        <v>34</v>
      </c>
      <c r="D7102" t="s">
        <v>428</v>
      </c>
      <c r="E7102" t="s">
        <v>747</v>
      </c>
      <c r="F7102" t="s">
        <v>1535</v>
      </c>
    </row>
    <row r="7103" spans="1:6" x14ac:dyDescent="0.25">
      <c r="A7103" t="s">
        <v>9</v>
      </c>
      <c r="B7103" t="s">
        <v>16</v>
      </c>
      <c r="C7103" t="s">
        <v>23</v>
      </c>
      <c r="D7103" t="s">
        <v>139</v>
      </c>
      <c r="E7103" t="s">
        <v>517</v>
      </c>
      <c r="F7103" t="s">
        <v>2180</v>
      </c>
    </row>
    <row r="7104" spans="1:6" x14ac:dyDescent="0.25">
      <c r="A7104" t="s">
        <v>9</v>
      </c>
      <c r="B7104" t="s">
        <v>16</v>
      </c>
      <c r="C7104" t="s">
        <v>22</v>
      </c>
      <c r="D7104" t="s">
        <v>397</v>
      </c>
      <c r="E7104" t="s">
        <v>721</v>
      </c>
      <c r="F7104" t="s">
        <v>1483</v>
      </c>
    </row>
    <row r="7105" spans="1:6" x14ac:dyDescent="0.25">
      <c r="A7105" t="s">
        <v>9</v>
      </c>
      <c r="B7105" t="s">
        <v>16</v>
      </c>
      <c r="C7105" t="s">
        <v>121</v>
      </c>
      <c r="D7105" t="s">
        <v>431</v>
      </c>
      <c r="E7105" t="s">
        <v>750</v>
      </c>
      <c r="F7105" t="s">
        <v>2035</v>
      </c>
    </row>
    <row r="7106" spans="1:6" x14ac:dyDescent="0.25">
      <c r="A7106" t="s">
        <v>9</v>
      </c>
      <c r="B7106" t="s">
        <v>16</v>
      </c>
      <c r="C7106" t="s">
        <v>61</v>
      </c>
      <c r="D7106" t="s">
        <v>320</v>
      </c>
      <c r="E7106" t="s">
        <v>649</v>
      </c>
      <c r="F7106" t="s">
        <v>2035</v>
      </c>
    </row>
    <row r="7107" spans="1:6" x14ac:dyDescent="0.25">
      <c r="A7107" t="s">
        <v>9</v>
      </c>
      <c r="B7107" t="s">
        <v>16</v>
      </c>
      <c r="C7107" t="s">
        <v>45</v>
      </c>
      <c r="D7107" t="s">
        <v>379</v>
      </c>
      <c r="E7107" t="s">
        <v>705</v>
      </c>
      <c r="F7107" t="s">
        <v>1362</v>
      </c>
    </row>
    <row r="7108" spans="1:6" x14ac:dyDescent="0.25">
      <c r="A7108" t="s">
        <v>9</v>
      </c>
      <c r="B7108" t="s">
        <v>16</v>
      </c>
      <c r="C7108" t="s">
        <v>26</v>
      </c>
      <c r="D7108" t="s">
        <v>369</v>
      </c>
      <c r="E7108" t="s">
        <v>695</v>
      </c>
      <c r="F7108" t="s">
        <v>3437</v>
      </c>
    </row>
    <row r="7109" spans="1:6" x14ac:dyDescent="0.25">
      <c r="A7109" t="s">
        <v>9</v>
      </c>
      <c r="B7109" t="s">
        <v>16</v>
      </c>
      <c r="C7109" t="s">
        <v>30</v>
      </c>
      <c r="D7109" t="s">
        <v>349</v>
      </c>
      <c r="E7109" t="s">
        <v>676</v>
      </c>
      <c r="F7109" t="s">
        <v>1613</v>
      </c>
    </row>
    <row r="7110" spans="1:6" x14ac:dyDescent="0.25">
      <c r="A7110" t="s">
        <v>9</v>
      </c>
      <c r="B7110" t="s">
        <v>16</v>
      </c>
      <c r="C7110" t="s">
        <v>57</v>
      </c>
      <c r="D7110" t="s">
        <v>275</v>
      </c>
      <c r="E7110" t="s">
        <v>611</v>
      </c>
      <c r="F7110" t="s">
        <v>1486</v>
      </c>
    </row>
    <row r="7111" spans="1:6" x14ac:dyDescent="0.25">
      <c r="A7111" t="s">
        <v>9</v>
      </c>
      <c r="B7111" t="s">
        <v>16</v>
      </c>
      <c r="C7111" t="s">
        <v>90</v>
      </c>
      <c r="D7111" t="s">
        <v>452</v>
      </c>
      <c r="E7111" t="s">
        <v>770</v>
      </c>
      <c r="F7111" t="s">
        <v>1427</v>
      </c>
    </row>
    <row r="7112" spans="1:6" x14ac:dyDescent="0.25">
      <c r="A7112" t="s">
        <v>9</v>
      </c>
      <c r="B7112" t="s">
        <v>16</v>
      </c>
      <c r="C7112" t="s">
        <v>62</v>
      </c>
      <c r="D7112" t="s">
        <v>511</v>
      </c>
      <c r="E7112" t="s">
        <v>827</v>
      </c>
      <c r="F7112" t="s">
        <v>1615</v>
      </c>
    </row>
    <row r="7113" spans="1:6" x14ac:dyDescent="0.25">
      <c r="A7113" t="s">
        <v>9</v>
      </c>
      <c r="B7113" t="s">
        <v>16</v>
      </c>
      <c r="C7113" t="s">
        <v>29</v>
      </c>
      <c r="D7113" t="s">
        <v>356</v>
      </c>
      <c r="E7113" t="s">
        <v>683</v>
      </c>
      <c r="F7113" t="s">
        <v>2782</v>
      </c>
    </row>
    <row r="7114" spans="1:6" x14ac:dyDescent="0.25">
      <c r="A7114" t="s">
        <v>9</v>
      </c>
      <c r="B7114" t="s">
        <v>16</v>
      </c>
      <c r="C7114" t="s">
        <v>85</v>
      </c>
      <c r="D7114" t="s">
        <v>351</v>
      </c>
      <c r="E7114" t="s">
        <v>678</v>
      </c>
      <c r="F7114" t="s">
        <v>1252</v>
      </c>
    </row>
    <row r="7115" spans="1:6" x14ac:dyDescent="0.25">
      <c r="A7115" t="s">
        <v>9</v>
      </c>
      <c r="B7115" t="s">
        <v>16</v>
      </c>
      <c r="C7115" t="s">
        <v>53</v>
      </c>
      <c r="D7115" t="s">
        <v>445</v>
      </c>
      <c r="E7115" t="s">
        <v>763</v>
      </c>
      <c r="F7115" t="s">
        <v>1310</v>
      </c>
    </row>
    <row r="7116" spans="1:6" x14ac:dyDescent="0.25">
      <c r="A7116" t="s">
        <v>9</v>
      </c>
      <c r="B7116" t="s">
        <v>16</v>
      </c>
      <c r="C7116" t="s">
        <v>132</v>
      </c>
      <c r="D7116" t="s">
        <v>494</v>
      </c>
      <c r="E7116" t="s">
        <v>810</v>
      </c>
      <c r="F7116" t="s">
        <v>3438</v>
      </c>
    </row>
    <row r="7117" spans="1:6" x14ac:dyDescent="0.25">
      <c r="A7117" t="s">
        <v>9</v>
      </c>
      <c r="B7117" t="s">
        <v>16</v>
      </c>
      <c r="C7117" t="s">
        <v>22</v>
      </c>
      <c r="D7117" t="s">
        <v>436</v>
      </c>
      <c r="E7117" t="s">
        <v>755</v>
      </c>
      <c r="F7117" t="s">
        <v>1011</v>
      </c>
    </row>
    <row r="7118" spans="1:6" x14ac:dyDescent="0.25">
      <c r="A7118" t="s">
        <v>9</v>
      </c>
      <c r="B7118" t="s">
        <v>16</v>
      </c>
      <c r="C7118" t="s">
        <v>35</v>
      </c>
      <c r="D7118" t="s">
        <v>155</v>
      </c>
      <c r="E7118" t="s">
        <v>532</v>
      </c>
      <c r="F7118" t="s">
        <v>1311</v>
      </c>
    </row>
    <row r="7119" spans="1:6" x14ac:dyDescent="0.25">
      <c r="A7119" t="s">
        <v>9</v>
      </c>
      <c r="B7119" t="s">
        <v>16</v>
      </c>
      <c r="C7119" t="s">
        <v>63</v>
      </c>
      <c r="D7119" t="s">
        <v>344</v>
      </c>
      <c r="E7119" t="s">
        <v>671</v>
      </c>
      <c r="F7119" t="s">
        <v>918</v>
      </c>
    </row>
    <row r="7120" spans="1:6" x14ac:dyDescent="0.25">
      <c r="A7120" t="s">
        <v>9</v>
      </c>
      <c r="B7120" t="s">
        <v>16</v>
      </c>
      <c r="C7120" t="s">
        <v>62</v>
      </c>
      <c r="D7120" t="s">
        <v>213</v>
      </c>
      <c r="E7120" t="s">
        <v>582</v>
      </c>
      <c r="F7120" t="s">
        <v>3379</v>
      </c>
    </row>
    <row r="7121" spans="1:6" x14ac:dyDescent="0.25">
      <c r="A7121" t="s">
        <v>9</v>
      </c>
      <c r="B7121" t="s">
        <v>16</v>
      </c>
      <c r="C7121" t="s">
        <v>24</v>
      </c>
      <c r="D7121" t="s">
        <v>168</v>
      </c>
      <c r="E7121" t="s">
        <v>544</v>
      </c>
      <c r="F7121" t="s">
        <v>1014</v>
      </c>
    </row>
    <row r="7122" spans="1:6" x14ac:dyDescent="0.25">
      <c r="A7122" t="s">
        <v>9</v>
      </c>
      <c r="B7122" t="s">
        <v>16</v>
      </c>
      <c r="C7122" t="s">
        <v>29</v>
      </c>
      <c r="D7122" t="s">
        <v>272</v>
      </c>
      <c r="E7122" t="s">
        <v>608</v>
      </c>
      <c r="F7122" t="s">
        <v>1198</v>
      </c>
    </row>
    <row r="7123" spans="1:6" x14ac:dyDescent="0.25">
      <c r="A7123" t="s">
        <v>9</v>
      </c>
      <c r="B7123" t="s">
        <v>16</v>
      </c>
      <c r="C7123" t="s">
        <v>56</v>
      </c>
      <c r="D7123" t="s">
        <v>346</v>
      </c>
      <c r="E7123" t="s">
        <v>673</v>
      </c>
      <c r="F7123" t="s">
        <v>861</v>
      </c>
    </row>
    <row r="7124" spans="1:6" x14ac:dyDescent="0.25">
      <c r="A7124" t="s">
        <v>9</v>
      </c>
      <c r="B7124" t="s">
        <v>16</v>
      </c>
      <c r="C7124" t="s">
        <v>27</v>
      </c>
      <c r="D7124" t="s">
        <v>195</v>
      </c>
      <c r="E7124" t="s">
        <v>568</v>
      </c>
      <c r="F7124" t="s">
        <v>861</v>
      </c>
    </row>
    <row r="7125" spans="1:6" x14ac:dyDescent="0.25">
      <c r="A7125" t="s">
        <v>9</v>
      </c>
      <c r="B7125" t="s">
        <v>16</v>
      </c>
      <c r="C7125" t="s">
        <v>123</v>
      </c>
      <c r="D7125" t="s">
        <v>481</v>
      </c>
      <c r="E7125" t="s">
        <v>799</v>
      </c>
      <c r="F7125" t="s">
        <v>1202</v>
      </c>
    </row>
    <row r="7126" spans="1:6" x14ac:dyDescent="0.25">
      <c r="A7126" t="s">
        <v>9</v>
      </c>
      <c r="B7126" t="s">
        <v>16</v>
      </c>
      <c r="C7126" t="s">
        <v>55</v>
      </c>
      <c r="D7126" t="s">
        <v>359</v>
      </c>
      <c r="E7126" t="s">
        <v>686</v>
      </c>
      <c r="F7126" t="s">
        <v>1703</v>
      </c>
    </row>
    <row r="7127" spans="1:6" x14ac:dyDescent="0.25">
      <c r="A7127" t="s">
        <v>9</v>
      </c>
      <c r="B7127" t="s">
        <v>16</v>
      </c>
      <c r="C7127" t="s">
        <v>68</v>
      </c>
      <c r="D7127" t="s">
        <v>433</v>
      </c>
      <c r="E7127" t="s">
        <v>752</v>
      </c>
      <c r="F7127" t="s">
        <v>1371</v>
      </c>
    </row>
    <row r="7128" spans="1:6" x14ac:dyDescent="0.25">
      <c r="A7128" t="s">
        <v>9</v>
      </c>
      <c r="B7128" t="s">
        <v>16</v>
      </c>
      <c r="C7128" t="s">
        <v>99</v>
      </c>
      <c r="D7128" t="s">
        <v>451</v>
      </c>
      <c r="E7128" t="s">
        <v>769</v>
      </c>
      <c r="F7128" t="s">
        <v>864</v>
      </c>
    </row>
    <row r="7129" spans="1:6" x14ac:dyDescent="0.25">
      <c r="A7129" t="s">
        <v>9</v>
      </c>
      <c r="B7129" t="s">
        <v>16</v>
      </c>
      <c r="C7129" t="s">
        <v>27</v>
      </c>
      <c r="D7129" t="s">
        <v>171</v>
      </c>
      <c r="E7129" t="s">
        <v>547</v>
      </c>
      <c r="F7129" t="s">
        <v>1079</v>
      </c>
    </row>
    <row r="7130" spans="1:6" x14ac:dyDescent="0.25">
      <c r="A7130" t="s">
        <v>9</v>
      </c>
      <c r="B7130" t="s">
        <v>16</v>
      </c>
      <c r="C7130" t="s">
        <v>62</v>
      </c>
      <c r="D7130" t="s">
        <v>212</v>
      </c>
      <c r="E7130" t="s">
        <v>581</v>
      </c>
      <c r="F7130" t="s">
        <v>2783</v>
      </c>
    </row>
    <row r="7131" spans="1:6" x14ac:dyDescent="0.25">
      <c r="A7131" t="s">
        <v>9</v>
      </c>
      <c r="B7131" t="s">
        <v>16</v>
      </c>
      <c r="C7131" t="s">
        <v>51</v>
      </c>
      <c r="D7131" t="s">
        <v>465</v>
      </c>
      <c r="E7131" t="s">
        <v>783</v>
      </c>
      <c r="F7131" t="s">
        <v>1430</v>
      </c>
    </row>
    <row r="7132" spans="1:6" x14ac:dyDescent="0.25">
      <c r="A7132" t="s">
        <v>9</v>
      </c>
      <c r="B7132" t="s">
        <v>16</v>
      </c>
      <c r="C7132" t="s">
        <v>57</v>
      </c>
      <c r="D7132" t="s">
        <v>348</v>
      </c>
      <c r="E7132" t="s">
        <v>675</v>
      </c>
      <c r="F7132" t="s">
        <v>2041</v>
      </c>
    </row>
    <row r="7133" spans="1:6" x14ac:dyDescent="0.25">
      <c r="A7133" t="s">
        <v>9</v>
      </c>
      <c r="B7133" t="s">
        <v>16</v>
      </c>
      <c r="C7133" t="s">
        <v>59</v>
      </c>
      <c r="D7133" t="s">
        <v>384</v>
      </c>
      <c r="E7133" t="s">
        <v>709</v>
      </c>
      <c r="F7133" t="s">
        <v>1432</v>
      </c>
    </row>
    <row r="7134" spans="1:6" x14ac:dyDescent="0.25">
      <c r="A7134" t="s">
        <v>9</v>
      </c>
      <c r="B7134" t="s">
        <v>16</v>
      </c>
      <c r="C7134" t="s">
        <v>51</v>
      </c>
      <c r="D7134" t="s">
        <v>462</v>
      </c>
      <c r="E7134" t="s">
        <v>780</v>
      </c>
      <c r="F7134" t="s">
        <v>1571</v>
      </c>
    </row>
    <row r="7135" spans="1:6" x14ac:dyDescent="0.25">
      <c r="A7135" t="s">
        <v>9</v>
      </c>
      <c r="B7135" t="s">
        <v>16</v>
      </c>
      <c r="C7135" t="s">
        <v>59</v>
      </c>
      <c r="D7135" t="s">
        <v>473</v>
      </c>
      <c r="E7135" t="s">
        <v>791</v>
      </c>
      <c r="F7135" t="s">
        <v>1571</v>
      </c>
    </row>
    <row r="7136" spans="1:6" x14ac:dyDescent="0.25">
      <c r="A7136" t="s">
        <v>9</v>
      </c>
      <c r="B7136" t="s">
        <v>16</v>
      </c>
      <c r="C7136" t="s">
        <v>127</v>
      </c>
      <c r="D7136" t="s">
        <v>509</v>
      </c>
      <c r="E7136" t="s">
        <v>825</v>
      </c>
      <c r="F7136" t="s">
        <v>3017</v>
      </c>
    </row>
    <row r="7137" spans="1:6" x14ac:dyDescent="0.25">
      <c r="A7137" t="s">
        <v>9</v>
      </c>
      <c r="B7137" t="s">
        <v>16</v>
      </c>
      <c r="C7137" t="s">
        <v>24</v>
      </c>
      <c r="D7137" t="s">
        <v>364</v>
      </c>
      <c r="E7137" t="s">
        <v>690</v>
      </c>
      <c r="F7137" t="s">
        <v>3017</v>
      </c>
    </row>
    <row r="7138" spans="1:6" x14ac:dyDescent="0.25">
      <c r="A7138" t="s">
        <v>9</v>
      </c>
      <c r="B7138" t="s">
        <v>16</v>
      </c>
      <c r="C7138" t="s">
        <v>86</v>
      </c>
      <c r="D7138" t="s">
        <v>490</v>
      </c>
      <c r="E7138" t="s">
        <v>807</v>
      </c>
      <c r="F7138" t="s">
        <v>3017</v>
      </c>
    </row>
    <row r="7139" spans="1:6" x14ac:dyDescent="0.25">
      <c r="A7139" t="s">
        <v>9</v>
      </c>
      <c r="B7139" t="s">
        <v>16</v>
      </c>
      <c r="C7139" t="s">
        <v>39</v>
      </c>
      <c r="D7139" t="s">
        <v>411</v>
      </c>
      <c r="E7139" t="s">
        <v>734</v>
      </c>
      <c r="F7139" t="s">
        <v>3439</v>
      </c>
    </row>
    <row r="7140" spans="1:6" x14ac:dyDescent="0.25">
      <c r="A7140" t="s">
        <v>9</v>
      </c>
      <c r="B7140" t="s">
        <v>16</v>
      </c>
      <c r="C7140" t="s">
        <v>43</v>
      </c>
      <c r="D7140" t="s">
        <v>434</v>
      </c>
      <c r="E7140" t="s">
        <v>753</v>
      </c>
      <c r="F7140" t="s">
        <v>1019</v>
      </c>
    </row>
    <row r="7141" spans="1:6" x14ac:dyDescent="0.25">
      <c r="A7141" t="s">
        <v>9</v>
      </c>
      <c r="B7141" t="s">
        <v>16</v>
      </c>
      <c r="C7141" t="s">
        <v>55</v>
      </c>
      <c r="D7141" t="s">
        <v>308</v>
      </c>
      <c r="E7141" t="s">
        <v>640</v>
      </c>
      <c r="F7141" t="s">
        <v>1019</v>
      </c>
    </row>
    <row r="7142" spans="1:6" x14ac:dyDescent="0.25">
      <c r="A7142" t="s">
        <v>9</v>
      </c>
      <c r="B7142" t="s">
        <v>16</v>
      </c>
      <c r="C7142" t="s">
        <v>51</v>
      </c>
      <c r="D7142" t="s">
        <v>300</v>
      </c>
      <c r="E7142" t="s">
        <v>633</v>
      </c>
      <c r="F7142" t="s">
        <v>1087</v>
      </c>
    </row>
    <row r="7143" spans="1:6" x14ac:dyDescent="0.25">
      <c r="A7143" t="s">
        <v>9</v>
      </c>
      <c r="B7143" t="s">
        <v>16</v>
      </c>
      <c r="C7143" t="s">
        <v>47</v>
      </c>
      <c r="D7143" t="s">
        <v>467</v>
      </c>
      <c r="E7143" t="s">
        <v>785</v>
      </c>
      <c r="F7143" t="s">
        <v>2042</v>
      </c>
    </row>
    <row r="7144" spans="1:6" x14ac:dyDescent="0.25">
      <c r="A7144" t="s">
        <v>9</v>
      </c>
      <c r="B7144" t="s">
        <v>16</v>
      </c>
      <c r="C7144" t="s">
        <v>76</v>
      </c>
      <c r="D7144" t="s">
        <v>415</v>
      </c>
      <c r="E7144" t="s">
        <v>584</v>
      </c>
      <c r="F7144" t="s">
        <v>1212</v>
      </c>
    </row>
    <row r="7145" spans="1:6" x14ac:dyDescent="0.25">
      <c r="A7145" t="s">
        <v>9</v>
      </c>
      <c r="B7145" t="s">
        <v>16</v>
      </c>
      <c r="C7145" t="s">
        <v>27</v>
      </c>
      <c r="D7145" t="s">
        <v>323</v>
      </c>
      <c r="E7145" t="s">
        <v>652</v>
      </c>
      <c r="F7145" t="s">
        <v>1147</v>
      </c>
    </row>
    <row r="7146" spans="1:6" x14ac:dyDescent="0.25">
      <c r="A7146" t="s">
        <v>9</v>
      </c>
      <c r="B7146" t="s">
        <v>16</v>
      </c>
      <c r="C7146" t="s">
        <v>31</v>
      </c>
      <c r="D7146" t="s">
        <v>448</v>
      </c>
      <c r="E7146" t="s">
        <v>766</v>
      </c>
      <c r="F7146" t="s">
        <v>1148</v>
      </c>
    </row>
    <row r="7147" spans="1:6" x14ac:dyDescent="0.25">
      <c r="A7147" t="s">
        <v>9</v>
      </c>
      <c r="B7147" t="s">
        <v>16</v>
      </c>
      <c r="C7147" t="s">
        <v>115</v>
      </c>
      <c r="D7147" t="s">
        <v>407</v>
      </c>
      <c r="E7147" t="s">
        <v>730</v>
      </c>
      <c r="F7147" t="s">
        <v>874</v>
      </c>
    </row>
    <row r="7148" spans="1:6" x14ac:dyDescent="0.25">
      <c r="A7148" t="s">
        <v>9</v>
      </c>
      <c r="B7148" t="s">
        <v>16</v>
      </c>
      <c r="C7148" t="s">
        <v>107</v>
      </c>
      <c r="D7148" t="s">
        <v>376</v>
      </c>
      <c r="E7148" t="s">
        <v>702</v>
      </c>
      <c r="F7148" t="s">
        <v>874</v>
      </c>
    </row>
    <row r="7149" spans="1:6" x14ac:dyDescent="0.25">
      <c r="A7149" t="s">
        <v>9</v>
      </c>
      <c r="B7149" t="s">
        <v>16</v>
      </c>
      <c r="C7149" t="s">
        <v>50</v>
      </c>
      <c r="D7149" t="s">
        <v>479</v>
      </c>
      <c r="E7149" t="s">
        <v>797</v>
      </c>
      <c r="F7149" t="s">
        <v>1269</v>
      </c>
    </row>
    <row r="7150" spans="1:6" x14ac:dyDescent="0.25">
      <c r="A7150" t="s">
        <v>9</v>
      </c>
      <c r="B7150" t="s">
        <v>16</v>
      </c>
      <c r="C7150" t="s">
        <v>55</v>
      </c>
      <c r="D7150" t="s">
        <v>453</v>
      </c>
      <c r="E7150" t="s">
        <v>771</v>
      </c>
      <c r="F7150" t="s">
        <v>877</v>
      </c>
    </row>
    <row r="7151" spans="1:6" x14ac:dyDescent="0.25">
      <c r="A7151" t="s">
        <v>9</v>
      </c>
      <c r="B7151" t="s">
        <v>16</v>
      </c>
      <c r="C7151" t="s">
        <v>28</v>
      </c>
      <c r="D7151" t="s">
        <v>450</v>
      </c>
      <c r="E7151" t="s">
        <v>768</v>
      </c>
      <c r="F7151" t="s">
        <v>878</v>
      </c>
    </row>
    <row r="7152" spans="1:6" x14ac:dyDescent="0.25">
      <c r="A7152" t="s">
        <v>9</v>
      </c>
      <c r="B7152" t="s">
        <v>16</v>
      </c>
      <c r="C7152" t="s">
        <v>72</v>
      </c>
      <c r="D7152" t="s">
        <v>500</v>
      </c>
      <c r="E7152" t="s">
        <v>816</v>
      </c>
      <c r="F7152" t="s">
        <v>975</v>
      </c>
    </row>
    <row r="7153" spans="1:6" x14ac:dyDescent="0.25">
      <c r="A7153" t="s">
        <v>9</v>
      </c>
      <c r="B7153" t="s">
        <v>16</v>
      </c>
      <c r="C7153" t="s">
        <v>99</v>
      </c>
      <c r="D7153" t="s">
        <v>446</v>
      </c>
      <c r="E7153" t="s">
        <v>764</v>
      </c>
      <c r="F7153" t="s">
        <v>1029</v>
      </c>
    </row>
    <row r="7154" spans="1:6" x14ac:dyDescent="0.25">
      <c r="A7154" t="s">
        <v>9</v>
      </c>
      <c r="B7154" t="s">
        <v>16</v>
      </c>
      <c r="C7154" t="s">
        <v>56</v>
      </c>
      <c r="D7154" t="s">
        <v>187</v>
      </c>
      <c r="E7154" t="s">
        <v>561</v>
      </c>
      <c r="F7154" t="s">
        <v>885</v>
      </c>
    </row>
    <row r="7155" spans="1:6" x14ac:dyDescent="0.25">
      <c r="A7155" t="s">
        <v>9</v>
      </c>
      <c r="B7155" t="s">
        <v>16</v>
      </c>
      <c r="C7155" t="s">
        <v>33</v>
      </c>
      <c r="D7155" t="s">
        <v>405</v>
      </c>
      <c r="E7155" t="s">
        <v>728</v>
      </c>
      <c r="F7155" t="s">
        <v>885</v>
      </c>
    </row>
    <row r="7156" spans="1:6" x14ac:dyDescent="0.25">
      <c r="A7156" t="s">
        <v>9</v>
      </c>
      <c r="B7156" t="s">
        <v>16</v>
      </c>
      <c r="C7156" t="s">
        <v>28</v>
      </c>
      <c r="D7156" t="s">
        <v>466</v>
      </c>
      <c r="E7156" t="s">
        <v>784</v>
      </c>
      <c r="F7156" t="s">
        <v>1322</v>
      </c>
    </row>
    <row r="7157" spans="1:6" x14ac:dyDescent="0.25">
      <c r="A7157" t="s">
        <v>9</v>
      </c>
      <c r="B7157" t="s">
        <v>16</v>
      </c>
      <c r="C7157" t="s">
        <v>105</v>
      </c>
      <c r="D7157" t="s">
        <v>418</v>
      </c>
      <c r="E7157" t="s">
        <v>739</v>
      </c>
      <c r="F7157" t="s">
        <v>887</v>
      </c>
    </row>
    <row r="7158" spans="1:6" x14ac:dyDescent="0.25">
      <c r="A7158" t="s">
        <v>9</v>
      </c>
      <c r="B7158" t="s">
        <v>16</v>
      </c>
      <c r="C7158" t="s">
        <v>108</v>
      </c>
      <c r="D7158" t="s">
        <v>377</v>
      </c>
      <c r="E7158" t="s">
        <v>703</v>
      </c>
      <c r="F7158" t="s">
        <v>887</v>
      </c>
    </row>
    <row r="7159" spans="1:6" x14ac:dyDescent="0.25">
      <c r="A7159" t="s">
        <v>9</v>
      </c>
      <c r="B7159" t="s">
        <v>16</v>
      </c>
      <c r="C7159" t="s">
        <v>41</v>
      </c>
      <c r="D7159" t="s">
        <v>164</v>
      </c>
      <c r="E7159" t="s">
        <v>540</v>
      </c>
      <c r="F7159" t="s">
        <v>978</v>
      </c>
    </row>
    <row r="7160" spans="1:6" x14ac:dyDescent="0.25">
      <c r="A7160" t="s">
        <v>9</v>
      </c>
      <c r="B7160" t="s">
        <v>16</v>
      </c>
      <c r="C7160" t="s">
        <v>105</v>
      </c>
      <c r="D7160" t="s">
        <v>368</v>
      </c>
      <c r="E7160" t="s">
        <v>694</v>
      </c>
      <c r="F7160" t="s">
        <v>931</v>
      </c>
    </row>
    <row r="7161" spans="1:6" x14ac:dyDescent="0.25">
      <c r="A7161" t="s">
        <v>9</v>
      </c>
      <c r="B7161" t="s">
        <v>16</v>
      </c>
      <c r="C7161" t="s">
        <v>95</v>
      </c>
      <c r="D7161" t="s">
        <v>475</v>
      </c>
      <c r="E7161" t="s">
        <v>793</v>
      </c>
      <c r="F7161" t="s">
        <v>888</v>
      </c>
    </row>
    <row r="7162" spans="1:6" x14ac:dyDescent="0.25">
      <c r="A7162" t="s">
        <v>9</v>
      </c>
      <c r="B7162" t="s">
        <v>16</v>
      </c>
      <c r="C7162" t="s">
        <v>37</v>
      </c>
      <c r="D7162" t="s">
        <v>270</v>
      </c>
      <c r="E7162" t="s">
        <v>607</v>
      </c>
      <c r="F7162" t="s">
        <v>932</v>
      </c>
    </row>
    <row r="7163" spans="1:6" x14ac:dyDescent="0.25">
      <c r="A7163" t="s">
        <v>9</v>
      </c>
      <c r="B7163" t="s">
        <v>16</v>
      </c>
      <c r="C7163" t="s">
        <v>34</v>
      </c>
      <c r="D7163" t="s">
        <v>154</v>
      </c>
      <c r="E7163" t="s">
        <v>531</v>
      </c>
      <c r="F7163" t="s">
        <v>1035</v>
      </c>
    </row>
    <row r="7164" spans="1:6" x14ac:dyDescent="0.25">
      <c r="A7164" t="s">
        <v>9</v>
      </c>
      <c r="B7164" t="s">
        <v>16</v>
      </c>
      <c r="C7164" t="s">
        <v>117</v>
      </c>
      <c r="D7164" t="s">
        <v>412</v>
      </c>
      <c r="E7164" t="s">
        <v>735</v>
      </c>
      <c r="F7164" t="s">
        <v>890</v>
      </c>
    </row>
    <row r="7165" spans="1:6" x14ac:dyDescent="0.25">
      <c r="A7165" t="s">
        <v>9</v>
      </c>
      <c r="B7165" t="s">
        <v>16</v>
      </c>
      <c r="C7165" t="s">
        <v>37</v>
      </c>
      <c r="D7165" t="s">
        <v>406</v>
      </c>
      <c r="E7165" t="s">
        <v>729</v>
      </c>
      <c r="F7165" t="s">
        <v>890</v>
      </c>
    </row>
    <row r="7166" spans="1:6" x14ac:dyDescent="0.25">
      <c r="A7166" t="s">
        <v>9</v>
      </c>
      <c r="B7166" t="s">
        <v>16</v>
      </c>
      <c r="C7166" t="s">
        <v>56</v>
      </c>
      <c r="D7166" t="s">
        <v>410</v>
      </c>
      <c r="E7166" t="s">
        <v>733</v>
      </c>
      <c r="F7166" t="s">
        <v>892</v>
      </c>
    </row>
    <row r="7167" spans="1:6" x14ac:dyDescent="0.25">
      <c r="A7167" t="s">
        <v>9</v>
      </c>
      <c r="B7167" t="s">
        <v>16</v>
      </c>
      <c r="C7167" t="s">
        <v>55</v>
      </c>
      <c r="D7167" t="s">
        <v>186</v>
      </c>
      <c r="E7167" t="s">
        <v>560</v>
      </c>
      <c r="F7167" t="s">
        <v>893</v>
      </c>
    </row>
    <row r="7168" spans="1:6" x14ac:dyDescent="0.25">
      <c r="A7168" t="s">
        <v>9</v>
      </c>
      <c r="B7168" t="s">
        <v>16</v>
      </c>
      <c r="C7168" t="s">
        <v>39</v>
      </c>
      <c r="D7168" t="s">
        <v>240</v>
      </c>
      <c r="E7168" t="s">
        <v>593</v>
      </c>
      <c r="F7168" t="s">
        <v>1036</v>
      </c>
    </row>
    <row r="7169" spans="1:6" x14ac:dyDescent="0.25">
      <c r="A7169" t="s">
        <v>9</v>
      </c>
      <c r="B7169" t="s">
        <v>16</v>
      </c>
      <c r="C7169" t="s">
        <v>59</v>
      </c>
      <c r="D7169" t="s">
        <v>285</v>
      </c>
      <c r="E7169" t="s">
        <v>619</v>
      </c>
      <c r="F7169" t="s">
        <v>1271</v>
      </c>
    </row>
    <row r="7170" spans="1:6" x14ac:dyDescent="0.25">
      <c r="A7170" t="s">
        <v>9</v>
      </c>
      <c r="B7170" t="s">
        <v>16</v>
      </c>
      <c r="C7170" t="s">
        <v>39</v>
      </c>
      <c r="D7170" t="s">
        <v>161</v>
      </c>
      <c r="E7170" t="s">
        <v>538</v>
      </c>
      <c r="F7170" t="s">
        <v>898</v>
      </c>
    </row>
    <row r="7171" spans="1:6" x14ac:dyDescent="0.25">
      <c r="A7171" t="s">
        <v>9</v>
      </c>
      <c r="B7171" t="s">
        <v>16</v>
      </c>
      <c r="C7171" t="s">
        <v>131</v>
      </c>
      <c r="D7171" t="s">
        <v>489</v>
      </c>
      <c r="E7171" t="s">
        <v>672</v>
      </c>
      <c r="F7171" t="s">
        <v>898</v>
      </c>
    </row>
    <row r="7172" spans="1:6" x14ac:dyDescent="0.25">
      <c r="A7172" t="s">
        <v>9</v>
      </c>
      <c r="B7172" t="s">
        <v>16</v>
      </c>
      <c r="C7172" t="s">
        <v>45</v>
      </c>
      <c r="D7172" t="s">
        <v>170</v>
      </c>
      <c r="E7172" t="s">
        <v>546</v>
      </c>
      <c r="F7172" t="s">
        <v>19</v>
      </c>
    </row>
    <row r="7173" spans="1:6" x14ac:dyDescent="0.25">
      <c r="A7173" t="s">
        <v>9</v>
      </c>
      <c r="B7173" t="s">
        <v>16</v>
      </c>
      <c r="C7173" t="s">
        <v>43</v>
      </c>
      <c r="D7173" t="s">
        <v>319</v>
      </c>
      <c r="E7173" t="s">
        <v>622</v>
      </c>
      <c r="F7173" t="s">
        <v>899</v>
      </c>
    </row>
    <row r="7174" spans="1:6" x14ac:dyDescent="0.25">
      <c r="A7174" t="s">
        <v>9</v>
      </c>
      <c r="B7174" t="s">
        <v>16</v>
      </c>
      <c r="C7174" t="s">
        <v>47</v>
      </c>
      <c r="D7174" t="s">
        <v>468</v>
      </c>
      <c r="E7174" t="s">
        <v>786</v>
      </c>
      <c r="F7174" t="s">
        <v>899</v>
      </c>
    </row>
    <row r="7175" spans="1:6" x14ac:dyDescent="0.25">
      <c r="A7175" t="s">
        <v>9</v>
      </c>
      <c r="B7175" t="s">
        <v>16</v>
      </c>
      <c r="C7175" t="s">
        <v>120</v>
      </c>
      <c r="D7175" t="s">
        <v>423</v>
      </c>
      <c r="E7175" t="s">
        <v>743</v>
      </c>
      <c r="F7175" t="s">
        <v>900</v>
      </c>
    </row>
    <row r="7176" spans="1:6" x14ac:dyDescent="0.25">
      <c r="A7176" t="s">
        <v>9</v>
      </c>
      <c r="B7176" t="s">
        <v>16</v>
      </c>
      <c r="C7176" t="s">
        <v>50</v>
      </c>
      <c r="D7176" t="s">
        <v>460</v>
      </c>
      <c r="E7176" t="s">
        <v>778</v>
      </c>
      <c r="F7176" t="s">
        <v>901</v>
      </c>
    </row>
    <row r="7177" spans="1:6" x14ac:dyDescent="0.25">
      <c r="A7177" t="s">
        <v>9</v>
      </c>
      <c r="B7177" t="s">
        <v>16</v>
      </c>
      <c r="C7177" t="s">
        <v>33</v>
      </c>
      <c r="D7177" t="s">
        <v>153</v>
      </c>
      <c r="E7177" t="s">
        <v>530</v>
      </c>
      <c r="F7177" t="s">
        <v>903</v>
      </c>
    </row>
    <row r="7178" spans="1:6" x14ac:dyDescent="0.25">
      <c r="A7178" t="s">
        <v>9</v>
      </c>
      <c r="B7178" t="s">
        <v>16</v>
      </c>
      <c r="C7178" t="s">
        <v>67</v>
      </c>
      <c r="D7178" t="s">
        <v>301</v>
      </c>
      <c r="E7178" t="s">
        <v>634</v>
      </c>
      <c r="F7178" t="s">
        <v>903</v>
      </c>
    </row>
    <row r="7179" spans="1:6" x14ac:dyDescent="0.25">
      <c r="A7179" t="s">
        <v>9</v>
      </c>
      <c r="B7179" t="s">
        <v>16</v>
      </c>
      <c r="C7179" t="s">
        <v>32</v>
      </c>
      <c r="D7179" t="s">
        <v>150</v>
      </c>
      <c r="E7179" t="s">
        <v>527</v>
      </c>
      <c r="F7179" t="s">
        <v>904</v>
      </c>
    </row>
    <row r="7180" spans="1:6" x14ac:dyDescent="0.25">
      <c r="A7180" t="s">
        <v>9</v>
      </c>
      <c r="B7180" t="s">
        <v>16</v>
      </c>
      <c r="C7180" t="s">
        <v>63</v>
      </c>
      <c r="D7180" t="s">
        <v>214</v>
      </c>
      <c r="E7180" t="s">
        <v>583</v>
      </c>
      <c r="F7180" t="s">
        <v>904</v>
      </c>
    </row>
    <row r="7181" spans="1:6" x14ac:dyDescent="0.25">
      <c r="A7181" t="s">
        <v>9</v>
      </c>
      <c r="B7181" t="s">
        <v>16</v>
      </c>
      <c r="C7181" t="s">
        <v>133</v>
      </c>
      <c r="D7181" t="s">
        <v>495</v>
      </c>
      <c r="E7181" t="s">
        <v>811</v>
      </c>
      <c r="F7181" t="s">
        <v>904</v>
      </c>
    </row>
    <row r="7182" spans="1:6" x14ac:dyDescent="0.25">
      <c r="A7182" t="s">
        <v>9</v>
      </c>
      <c r="B7182" t="s">
        <v>16</v>
      </c>
      <c r="C7182" t="s">
        <v>136</v>
      </c>
      <c r="D7182" t="s">
        <v>512</v>
      </c>
      <c r="E7182" t="s">
        <v>828</v>
      </c>
      <c r="F7182" t="s">
        <v>905</v>
      </c>
    </row>
    <row r="7183" spans="1:6" x14ac:dyDescent="0.25">
      <c r="A7183" t="s">
        <v>9</v>
      </c>
      <c r="B7183" t="s">
        <v>16</v>
      </c>
      <c r="C7183" t="s">
        <v>33</v>
      </c>
      <c r="D7183" t="s">
        <v>286</v>
      </c>
      <c r="E7183" t="s">
        <v>620</v>
      </c>
      <c r="F7183" t="s">
        <v>905</v>
      </c>
    </row>
    <row r="7184" spans="1:6" x14ac:dyDescent="0.25">
      <c r="A7184" t="s">
        <v>9</v>
      </c>
      <c r="B7184" t="s">
        <v>16</v>
      </c>
      <c r="C7184" t="s">
        <v>122</v>
      </c>
      <c r="D7184" t="s">
        <v>437</v>
      </c>
      <c r="E7184" t="s">
        <v>756</v>
      </c>
      <c r="F7184" t="s">
        <v>906</v>
      </c>
    </row>
    <row r="7185" spans="1:6" x14ac:dyDescent="0.25">
      <c r="A7185" t="s">
        <v>9</v>
      </c>
      <c r="B7185" t="s">
        <v>16</v>
      </c>
      <c r="C7185" t="s">
        <v>37</v>
      </c>
      <c r="D7185" t="s">
        <v>159</v>
      </c>
      <c r="E7185" t="s">
        <v>536</v>
      </c>
      <c r="F7185" t="s">
        <v>906</v>
      </c>
    </row>
    <row r="7186" spans="1:6" x14ac:dyDescent="0.25">
      <c r="A7186" t="s">
        <v>9</v>
      </c>
      <c r="B7186" t="s">
        <v>16</v>
      </c>
      <c r="C7186" t="s">
        <v>88</v>
      </c>
      <c r="D7186" t="s">
        <v>296</v>
      </c>
      <c r="E7186" t="s">
        <v>629</v>
      </c>
      <c r="F7186" t="s">
        <v>906</v>
      </c>
    </row>
    <row r="7187" spans="1:6" x14ac:dyDescent="0.25">
      <c r="A7187" t="s">
        <v>9</v>
      </c>
      <c r="B7187" t="s">
        <v>16</v>
      </c>
      <c r="C7187" t="s">
        <v>36</v>
      </c>
      <c r="D7187" t="s">
        <v>422</v>
      </c>
      <c r="E7187" t="s">
        <v>742</v>
      </c>
      <c r="F7187" t="s">
        <v>906</v>
      </c>
    </row>
    <row r="7188" spans="1:6" x14ac:dyDescent="0.25">
      <c r="A7188" t="s">
        <v>9</v>
      </c>
      <c r="B7188" t="s">
        <v>17</v>
      </c>
      <c r="C7188" t="s">
        <v>83</v>
      </c>
      <c r="D7188" t="s">
        <v>322</v>
      </c>
      <c r="E7188" t="s">
        <v>651</v>
      </c>
      <c r="F7188" t="s">
        <v>3440</v>
      </c>
    </row>
    <row r="7189" spans="1:6" x14ac:dyDescent="0.25">
      <c r="A7189" t="s">
        <v>9</v>
      </c>
      <c r="B7189" t="s">
        <v>17</v>
      </c>
      <c r="C7189" t="s">
        <v>27</v>
      </c>
      <c r="D7189" t="s">
        <v>385</v>
      </c>
      <c r="E7189" t="s">
        <v>710</v>
      </c>
      <c r="F7189" t="s">
        <v>3441</v>
      </c>
    </row>
    <row r="7190" spans="1:6" x14ac:dyDescent="0.25">
      <c r="A7190" t="s">
        <v>9</v>
      </c>
      <c r="B7190" t="s">
        <v>17</v>
      </c>
      <c r="C7190" t="s">
        <v>27</v>
      </c>
      <c r="D7190" t="s">
        <v>506</v>
      </c>
      <c r="E7190" t="s">
        <v>822</v>
      </c>
      <c r="F7190" t="s">
        <v>3442</v>
      </c>
    </row>
    <row r="7191" spans="1:6" x14ac:dyDescent="0.25">
      <c r="A7191" t="s">
        <v>9</v>
      </c>
      <c r="B7191" t="s">
        <v>17</v>
      </c>
      <c r="C7191" t="s">
        <v>27</v>
      </c>
      <c r="D7191" t="s">
        <v>386</v>
      </c>
      <c r="E7191" t="s">
        <v>711</v>
      </c>
      <c r="F7191" t="s">
        <v>3443</v>
      </c>
    </row>
    <row r="7192" spans="1:6" x14ac:dyDescent="0.25">
      <c r="A7192" t="s">
        <v>9</v>
      </c>
      <c r="B7192" t="s">
        <v>17</v>
      </c>
      <c r="C7192" t="s">
        <v>41</v>
      </c>
      <c r="D7192" t="s">
        <v>333</v>
      </c>
      <c r="E7192" t="s">
        <v>660</v>
      </c>
      <c r="F7192" t="s">
        <v>3444</v>
      </c>
    </row>
    <row r="7193" spans="1:6" x14ac:dyDescent="0.25">
      <c r="A7193" t="s">
        <v>9</v>
      </c>
      <c r="B7193" t="s">
        <v>17</v>
      </c>
      <c r="C7193" t="s">
        <v>27</v>
      </c>
      <c r="D7193" t="s">
        <v>393</v>
      </c>
      <c r="E7193" t="s">
        <v>717</v>
      </c>
      <c r="F7193" t="s">
        <v>3445</v>
      </c>
    </row>
    <row r="7194" spans="1:6" x14ac:dyDescent="0.25">
      <c r="A7194" t="s">
        <v>9</v>
      </c>
      <c r="B7194" t="s">
        <v>17</v>
      </c>
      <c r="C7194" t="s">
        <v>27</v>
      </c>
      <c r="D7194" t="s">
        <v>357</v>
      </c>
      <c r="E7194" t="s">
        <v>684</v>
      </c>
      <c r="F7194" t="s">
        <v>3446</v>
      </c>
    </row>
    <row r="7195" spans="1:6" x14ac:dyDescent="0.25">
      <c r="A7195" t="s">
        <v>9</v>
      </c>
      <c r="B7195" t="s">
        <v>17</v>
      </c>
      <c r="C7195" t="s">
        <v>27</v>
      </c>
      <c r="D7195" t="s">
        <v>291</v>
      </c>
      <c r="E7195" t="s">
        <v>624</v>
      </c>
      <c r="F7195" t="s">
        <v>3447</v>
      </c>
    </row>
    <row r="7196" spans="1:6" x14ac:dyDescent="0.25">
      <c r="A7196" t="s">
        <v>9</v>
      </c>
      <c r="B7196" t="s">
        <v>17</v>
      </c>
      <c r="C7196" t="s">
        <v>27</v>
      </c>
      <c r="D7196" t="s">
        <v>156</v>
      </c>
      <c r="E7196" t="s">
        <v>533</v>
      </c>
      <c r="F7196" t="s">
        <v>3448</v>
      </c>
    </row>
    <row r="7197" spans="1:6" x14ac:dyDescent="0.25">
      <c r="A7197" t="s">
        <v>9</v>
      </c>
      <c r="B7197" t="s">
        <v>17</v>
      </c>
      <c r="C7197" t="s">
        <v>29</v>
      </c>
      <c r="D7197" t="s">
        <v>290</v>
      </c>
      <c r="E7197" t="s">
        <v>623</v>
      </c>
      <c r="F7197" t="s">
        <v>3449</v>
      </c>
    </row>
    <row r="7198" spans="1:6" x14ac:dyDescent="0.25">
      <c r="A7198" t="s">
        <v>9</v>
      </c>
      <c r="B7198" t="s">
        <v>17</v>
      </c>
      <c r="C7198" t="s">
        <v>29</v>
      </c>
      <c r="D7198" t="s">
        <v>497</v>
      </c>
      <c r="E7198" t="s">
        <v>813</v>
      </c>
      <c r="F7198" t="s">
        <v>3450</v>
      </c>
    </row>
    <row r="7199" spans="1:6" x14ac:dyDescent="0.25">
      <c r="A7199" t="s">
        <v>9</v>
      </c>
      <c r="B7199" t="s">
        <v>17</v>
      </c>
      <c r="C7199" t="s">
        <v>83</v>
      </c>
      <c r="D7199" t="s">
        <v>281</v>
      </c>
      <c r="E7199" t="s">
        <v>615</v>
      </c>
      <c r="F7199" t="s">
        <v>3451</v>
      </c>
    </row>
    <row r="7200" spans="1:6" x14ac:dyDescent="0.25">
      <c r="A7200" t="s">
        <v>9</v>
      </c>
      <c r="B7200" t="s">
        <v>17</v>
      </c>
      <c r="C7200" t="s">
        <v>34</v>
      </c>
      <c r="D7200" t="s">
        <v>435</v>
      </c>
      <c r="E7200" t="s">
        <v>754</v>
      </c>
      <c r="F7200" t="s">
        <v>3452</v>
      </c>
    </row>
    <row r="7201" spans="1:6" x14ac:dyDescent="0.25">
      <c r="A7201" t="s">
        <v>9</v>
      </c>
      <c r="B7201" t="s">
        <v>17</v>
      </c>
      <c r="C7201" t="s">
        <v>81</v>
      </c>
      <c r="D7201" t="s">
        <v>496</v>
      </c>
      <c r="E7201" t="s">
        <v>812</v>
      </c>
      <c r="F7201" t="s">
        <v>3453</v>
      </c>
    </row>
    <row r="7202" spans="1:6" x14ac:dyDescent="0.25">
      <c r="A7202" t="s">
        <v>9</v>
      </c>
      <c r="B7202" t="s">
        <v>17</v>
      </c>
      <c r="C7202" t="s">
        <v>81</v>
      </c>
      <c r="D7202" t="s">
        <v>476</v>
      </c>
      <c r="E7202" t="s">
        <v>794</v>
      </c>
      <c r="F7202" t="s">
        <v>3454</v>
      </c>
    </row>
    <row r="7203" spans="1:6" x14ac:dyDescent="0.25">
      <c r="A7203" t="s">
        <v>9</v>
      </c>
      <c r="B7203" t="s">
        <v>17</v>
      </c>
      <c r="C7203" t="s">
        <v>27</v>
      </c>
      <c r="D7203" t="s">
        <v>152</v>
      </c>
      <c r="E7203" t="s">
        <v>529</v>
      </c>
      <c r="F7203" t="s">
        <v>3455</v>
      </c>
    </row>
    <row r="7204" spans="1:6" x14ac:dyDescent="0.25">
      <c r="A7204" t="s">
        <v>9</v>
      </c>
      <c r="B7204" t="s">
        <v>17</v>
      </c>
      <c r="C7204" t="s">
        <v>81</v>
      </c>
      <c r="D7204" t="s">
        <v>458</v>
      </c>
      <c r="E7204" t="s">
        <v>776</v>
      </c>
      <c r="F7204" t="s">
        <v>3456</v>
      </c>
    </row>
    <row r="7205" spans="1:6" x14ac:dyDescent="0.25">
      <c r="A7205" t="s">
        <v>9</v>
      </c>
      <c r="B7205" t="s">
        <v>17</v>
      </c>
      <c r="C7205" t="s">
        <v>42</v>
      </c>
      <c r="D7205" t="s">
        <v>472</v>
      </c>
      <c r="E7205" t="s">
        <v>790</v>
      </c>
      <c r="F7205" t="s">
        <v>3457</v>
      </c>
    </row>
    <row r="7206" spans="1:6" x14ac:dyDescent="0.25">
      <c r="A7206" t="s">
        <v>9</v>
      </c>
      <c r="B7206" t="s">
        <v>17</v>
      </c>
      <c r="C7206" t="s">
        <v>93</v>
      </c>
      <c r="D7206" t="s">
        <v>374</v>
      </c>
      <c r="E7206" t="s">
        <v>700</v>
      </c>
      <c r="F7206" t="s">
        <v>3458</v>
      </c>
    </row>
    <row r="7207" spans="1:6" x14ac:dyDescent="0.25">
      <c r="A7207" t="s">
        <v>9</v>
      </c>
      <c r="B7207" t="s">
        <v>17</v>
      </c>
      <c r="C7207" t="s">
        <v>27</v>
      </c>
      <c r="D7207" t="s">
        <v>427</v>
      </c>
      <c r="E7207" t="s">
        <v>746</v>
      </c>
      <c r="F7207" t="s">
        <v>3459</v>
      </c>
    </row>
    <row r="7208" spans="1:6" x14ac:dyDescent="0.25">
      <c r="A7208" t="s">
        <v>9</v>
      </c>
      <c r="B7208" t="s">
        <v>17</v>
      </c>
      <c r="C7208" t="s">
        <v>26</v>
      </c>
      <c r="D7208" t="s">
        <v>142</v>
      </c>
      <c r="E7208" t="s">
        <v>520</v>
      </c>
      <c r="F7208" t="s">
        <v>3460</v>
      </c>
    </row>
    <row r="7209" spans="1:6" x14ac:dyDescent="0.25">
      <c r="A7209" t="s">
        <v>9</v>
      </c>
      <c r="B7209" t="s">
        <v>17</v>
      </c>
      <c r="C7209" t="s">
        <v>24</v>
      </c>
      <c r="D7209" t="s">
        <v>362</v>
      </c>
      <c r="E7209" t="s">
        <v>689</v>
      </c>
      <c r="F7209" t="s">
        <v>3461</v>
      </c>
    </row>
    <row r="7210" spans="1:6" x14ac:dyDescent="0.25">
      <c r="A7210" t="s">
        <v>9</v>
      </c>
      <c r="B7210" t="s">
        <v>17</v>
      </c>
      <c r="C7210" t="s">
        <v>106</v>
      </c>
      <c r="D7210" t="s">
        <v>372</v>
      </c>
      <c r="E7210" t="s">
        <v>698</v>
      </c>
      <c r="F7210" t="s">
        <v>3462</v>
      </c>
    </row>
    <row r="7211" spans="1:6" x14ac:dyDescent="0.25">
      <c r="A7211" t="s">
        <v>9</v>
      </c>
      <c r="B7211" t="s">
        <v>17</v>
      </c>
      <c r="C7211" t="s">
        <v>31</v>
      </c>
      <c r="D7211" t="s">
        <v>313</v>
      </c>
      <c r="E7211" t="s">
        <v>533</v>
      </c>
      <c r="F7211" t="s">
        <v>3463</v>
      </c>
    </row>
    <row r="7212" spans="1:6" x14ac:dyDescent="0.25">
      <c r="A7212" t="s">
        <v>9</v>
      </c>
      <c r="B7212" t="s">
        <v>17</v>
      </c>
      <c r="C7212" t="s">
        <v>61</v>
      </c>
      <c r="D7212" t="s">
        <v>334</v>
      </c>
      <c r="E7212" t="s">
        <v>661</v>
      </c>
      <c r="F7212" t="s">
        <v>3464</v>
      </c>
    </row>
    <row r="7213" spans="1:6" x14ac:dyDescent="0.25">
      <c r="A7213" t="s">
        <v>9</v>
      </c>
      <c r="B7213" t="s">
        <v>17</v>
      </c>
      <c r="C7213" t="s">
        <v>46</v>
      </c>
      <c r="D7213" t="s">
        <v>172</v>
      </c>
      <c r="E7213" t="s">
        <v>548</v>
      </c>
      <c r="F7213" t="s">
        <v>3465</v>
      </c>
    </row>
    <row r="7214" spans="1:6" x14ac:dyDescent="0.25">
      <c r="A7214" t="s">
        <v>9</v>
      </c>
      <c r="B7214" t="s">
        <v>17</v>
      </c>
      <c r="C7214" t="s">
        <v>33</v>
      </c>
      <c r="D7214" t="s">
        <v>499</v>
      </c>
      <c r="E7214" t="s">
        <v>815</v>
      </c>
      <c r="F7214" t="s">
        <v>3144</v>
      </c>
    </row>
    <row r="7215" spans="1:6" x14ac:dyDescent="0.25">
      <c r="A7215" t="s">
        <v>9</v>
      </c>
      <c r="B7215" t="s">
        <v>17</v>
      </c>
      <c r="C7215" t="s">
        <v>50</v>
      </c>
      <c r="D7215" t="s">
        <v>381</v>
      </c>
      <c r="E7215" t="s">
        <v>706</v>
      </c>
      <c r="F7215" t="s">
        <v>3466</v>
      </c>
    </row>
    <row r="7216" spans="1:6" x14ac:dyDescent="0.25">
      <c r="A7216" t="s">
        <v>9</v>
      </c>
      <c r="B7216" t="s">
        <v>17</v>
      </c>
      <c r="C7216" t="s">
        <v>28</v>
      </c>
      <c r="D7216" t="s">
        <v>507</v>
      </c>
      <c r="E7216" t="s">
        <v>823</v>
      </c>
      <c r="F7216" t="s">
        <v>3467</v>
      </c>
    </row>
    <row r="7217" spans="1:6" x14ac:dyDescent="0.25">
      <c r="A7217" t="s">
        <v>9</v>
      </c>
      <c r="B7217" t="s">
        <v>17</v>
      </c>
      <c r="C7217" t="s">
        <v>28</v>
      </c>
      <c r="D7217" t="s">
        <v>504</v>
      </c>
      <c r="E7217" t="s">
        <v>820</v>
      </c>
      <c r="F7217" t="s">
        <v>3468</v>
      </c>
    </row>
    <row r="7218" spans="1:6" x14ac:dyDescent="0.25">
      <c r="A7218" t="s">
        <v>9</v>
      </c>
      <c r="B7218" t="s">
        <v>17</v>
      </c>
      <c r="C7218" t="s">
        <v>23</v>
      </c>
      <c r="D7218" t="s">
        <v>441</v>
      </c>
      <c r="E7218" t="s">
        <v>760</v>
      </c>
      <c r="F7218" t="s">
        <v>3469</v>
      </c>
    </row>
    <row r="7219" spans="1:6" x14ac:dyDescent="0.25">
      <c r="A7219" t="s">
        <v>9</v>
      </c>
      <c r="B7219" t="s">
        <v>17</v>
      </c>
      <c r="C7219" t="s">
        <v>34</v>
      </c>
      <c r="D7219" t="s">
        <v>461</v>
      </c>
      <c r="E7219" t="s">
        <v>779</v>
      </c>
      <c r="F7219" t="s">
        <v>3470</v>
      </c>
    </row>
    <row r="7220" spans="1:6" x14ac:dyDescent="0.25">
      <c r="A7220" t="s">
        <v>9</v>
      </c>
      <c r="B7220" t="s">
        <v>17</v>
      </c>
      <c r="C7220" t="s">
        <v>27</v>
      </c>
      <c r="D7220" t="s">
        <v>485</v>
      </c>
      <c r="E7220" t="s">
        <v>803</v>
      </c>
      <c r="F7220" t="s">
        <v>3471</v>
      </c>
    </row>
    <row r="7221" spans="1:6" x14ac:dyDescent="0.25">
      <c r="A7221" t="s">
        <v>9</v>
      </c>
      <c r="B7221" t="s">
        <v>17</v>
      </c>
      <c r="C7221" t="s">
        <v>35</v>
      </c>
      <c r="D7221" t="s">
        <v>303</v>
      </c>
      <c r="E7221" t="s">
        <v>636</v>
      </c>
      <c r="F7221" t="s">
        <v>3472</v>
      </c>
    </row>
    <row r="7222" spans="1:6" x14ac:dyDescent="0.25">
      <c r="A7222" t="s">
        <v>9</v>
      </c>
      <c r="B7222" t="s">
        <v>17</v>
      </c>
      <c r="C7222" t="s">
        <v>27</v>
      </c>
      <c r="D7222" t="s">
        <v>454</v>
      </c>
      <c r="E7222" t="s">
        <v>772</v>
      </c>
      <c r="F7222" t="s">
        <v>3473</v>
      </c>
    </row>
    <row r="7223" spans="1:6" x14ac:dyDescent="0.25">
      <c r="A7223" t="s">
        <v>9</v>
      </c>
      <c r="B7223" t="s">
        <v>17</v>
      </c>
      <c r="C7223" t="s">
        <v>67</v>
      </c>
      <c r="D7223" t="s">
        <v>505</v>
      </c>
      <c r="E7223" t="s">
        <v>821</v>
      </c>
      <c r="F7223" t="s">
        <v>3474</v>
      </c>
    </row>
    <row r="7224" spans="1:6" x14ac:dyDescent="0.25">
      <c r="A7224" t="s">
        <v>9</v>
      </c>
      <c r="B7224" t="s">
        <v>17</v>
      </c>
      <c r="C7224" t="s">
        <v>106</v>
      </c>
      <c r="D7224" t="s">
        <v>508</v>
      </c>
      <c r="E7224" t="s">
        <v>824</v>
      </c>
      <c r="F7224" t="s">
        <v>3475</v>
      </c>
    </row>
    <row r="7225" spans="1:6" x14ac:dyDescent="0.25">
      <c r="A7225" t="s">
        <v>9</v>
      </c>
      <c r="B7225" t="s">
        <v>17</v>
      </c>
      <c r="C7225" t="s">
        <v>84</v>
      </c>
      <c r="D7225" t="s">
        <v>284</v>
      </c>
      <c r="E7225" t="s">
        <v>618</v>
      </c>
      <c r="F7225" t="s">
        <v>3476</v>
      </c>
    </row>
    <row r="7226" spans="1:6" x14ac:dyDescent="0.25">
      <c r="A7226" t="s">
        <v>9</v>
      </c>
      <c r="B7226" t="s">
        <v>17</v>
      </c>
      <c r="C7226" t="s">
        <v>48</v>
      </c>
      <c r="D7226" t="s">
        <v>176</v>
      </c>
      <c r="E7226" t="s">
        <v>552</v>
      </c>
      <c r="F7226" t="s">
        <v>3477</v>
      </c>
    </row>
    <row r="7227" spans="1:6" x14ac:dyDescent="0.25">
      <c r="A7227" t="s">
        <v>9</v>
      </c>
      <c r="B7227" t="s">
        <v>17</v>
      </c>
      <c r="C7227" t="s">
        <v>51</v>
      </c>
      <c r="D7227" t="s">
        <v>439</v>
      </c>
      <c r="E7227" t="s">
        <v>758</v>
      </c>
      <c r="F7227" t="s">
        <v>3478</v>
      </c>
    </row>
    <row r="7228" spans="1:6" x14ac:dyDescent="0.25">
      <c r="A7228" t="s">
        <v>9</v>
      </c>
      <c r="B7228" t="s">
        <v>17</v>
      </c>
      <c r="C7228" t="s">
        <v>26</v>
      </c>
      <c r="D7228" t="s">
        <v>469</v>
      </c>
      <c r="E7228" t="s">
        <v>787</v>
      </c>
      <c r="F7228" t="s">
        <v>2496</v>
      </c>
    </row>
    <row r="7229" spans="1:6" x14ac:dyDescent="0.25">
      <c r="A7229" t="s">
        <v>9</v>
      </c>
      <c r="B7229" t="s">
        <v>17</v>
      </c>
      <c r="C7229" t="s">
        <v>23</v>
      </c>
      <c r="D7229" t="s">
        <v>304</v>
      </c>
      <c r="E7229" t="s">
        <v>637</v>
      </c>
      <c r="F7229" t="s">
        <v>3479</v>
      </c>
    </row>
    <row r="7230" spans="1:6" x14ac:dyDescent="0.25">
      <c r="A7230" t="s">
        <v>9</v>
      </c>
      <c r="B7230" t="s">
        <v>17</v>
      </c>
      <c r="C7230" t="s">
        <v>57</v>
      </c>
      <c r="D7230" t="s">
        <v>324</v>
      </c>
      <c r="E7230" t="s">
        <v>653</v>
      </c>
      <c r="F7230" t="s">
        <v>3480</v>
      </c>
    </row>
    <row r="7231" spans="1:6" x14ac:dyDescent="0.25">
      <c r="A7231" t="s">
        <v>9</v>
      </c>
      <c r="B7231" t="s">
        <v>17</v>
      </c>
      <c r="C7231" t="s">
        <v>34</v>
      </c>
      <c r="D7231" t="s">
        <v>487</v>
      </c>
      <c r="E7231" t="s">
        <v>805</v>
      </c>
      <c r="F7231" t="s">
        <v>3481</v>
      </c>
    </row>
    <row r="7232" spans="1:6" x14ac:dyDescent="0.25">
      <c r="A7232" t="s">
        <v>9</v>
      </c>
      <c r="B7232" t="s">
        <v>17</v>
      </c>
      <c r="C7232" t="s">
        <v>26</v>
      </c>
      <c r="D7232" t="s">
        <v>180</v>
      </c>
      <c r="E7232" t="s">
        <v>555</v>
      </c>
      <c r="F7232" t="s">
        <v>3482</v>
      </c>
    </row>
    <row r="7233" spans="1:6" x14ac:dyDescent="0.25">
      <c r="A7233" t="s">
        <v>9</v>
      </c>
      <c r="B7233" t="s">
        <v>17</v>
      </c>
      <c r="C7233" t="s">
        <v>50</v>
      </c>
      <c r="D7233" t="s">
        <v>244</v>
      </c>
      <c r="E7233" t="s">
        <v>596</v>
      </c>
      <c r="F7233" t="s">
        <v>3483</v>
      </c>
    </row>
    <row r="7234" spans="1:6" x14ac:dyDescent="0.25">
      <c r="A7234" t="s">
        <v>9</v>
      </c>
      <c r="B7234" t="s">
        <v>17</v>
      </c>
      <c r="C7234" t="s">
        <v>39</v>
      </c>
      <c r="D7234" t="s">
        <v>456</v>
      </c>
      <c r="E7234" t="s">
        <v>774</v>
      </c>
      <c r="F7234" t="s">
        <v>1680</v>
      </c>
    </row>
    <row r="7235" spans="1:6" x14ac:dyDescent="0.25">
      <c r="A7235" t="s">
        <v>9</v>
      </c>
      <c r="B7235" t="s">
        <v>17</v>
      </c>
      <c r="C7235" t="s">
        <v>25</v>
      </c>
      <c r="D7235" t="s">
        <v>342</v>
      </c>
      <c r="E7235" t="s">
        <v>669</v>
      </c>
      <c r="F7235" t="s">
        <v>3484</v>
      </c>
    </row>
    <row r="7236" spans="1:6" x14ac:dyDescent="0.25">
      <c r="A7236" t="s">
        <v>9</v>
      </c>
      <c r="B7236" t="s">
        <v>17</v>
      </c>
      <c r="C7236" t="s">
        <v>101</v>
      </c>
      <c r="D7236" t="s">
        <v>432</v>
      </c>
      <c r="E7236" t="s">
        <v>751</v>
      </c>
      <c r="F7236" t="s">
        <v>3163</v>
      </c>
    </row>
    <row r="7237" spans="1:6" x14ac:dyDescent="0.25">
      <c r="A7237" t="s">
        <v>9</v>
      </c>
      <c r="B7237" t="s">
        <v>17</v>
      </c>
      <c r="C7237" t="s">
        <v>113</v>
      </c>
      <c r="D7237" t="s">
        <v>402</v>
      </c>
      <c r="E7237" t="s">
        <v>725</v>
      </c>
      <c r="F7237" t="s">
        <v>1732</v>
      </c>
    </row>
    <row r="7238" spans="1:6" x14ac:dyDescent="0.25">
      <c r="A7238" t="s">
        <v>9</v>
      </c>
      <c r="B7238" t="s">
        <v>17</v>
      </c>
      <c r="C7238" t="s">
        <v>28</v>
      </c>
      <c r="D7238" t="s">
        <v>491</v>
      </c>
      <c r="E7238" t="s">
        <v>655</v>
      </c>
      <c r="F7238" t="s">
        <v>1393</v>
      </c>
    </row>
    <row r="7239" spans="1:6" x14ac:dyDescent="0.25">
      <c r="A7239" t="s">
        <v>9</v>
      </c>
      <c r="B7239" t="s">
        <v>17</v>
      </c>
      <c r="C7239" t="s">
        <v>27</v>
      </c>
      <c r="D7239" t="s">
        <v>143</v>
      </c>
      <c r="E7239" t="s">
        <v>521</v>
      </c>
      <c r="F7239" t="s">
        <v>3485</v>
      </c>
    </row>
    <row r="7240" spans="1:6" x14ac:dyDescent="0.25">
      <c r="A7240" t="s">
        <v>9</v>
      </c>
      <c r="B7240" t="s">
        <v>17</v>
      </c>
      <c r="C7240" t="s">
        <v>93</v>
      </c>
      <c r="D7240" t="s">
        <v>464</v>
      </c>
      <c r="E7240" t="s">
        <v>782</v>
      </c>
      <c r="F7240" t="s">
        <v>3425</v>
      </c>
    </row>
    <row r="7241" spans="1:6" x14ac:dyDescent="0.25">
      <c r="A7241" t="s">
        <v>9</v>
      </c>
      <c r="B7241" t="s">
        <v>17</v>
      </c>
      <c r="C7241" t="s">
        <v>51</v>
      </c>
      <c r="D7241" t="s">
        <v>181</v>
      </c>
      <c r="E7241" t="s">
        <v>556</v>
      </c>
      <c r="F7241" t="s">
        <v>3290</v>
      </c>
    </row>
    <row r="7242" spans="1:6" x14ac:dyDescent="0.25">
      <c r="A7242" t="s">
        <v>9</v>
      </c>
      <c r="B7242" t="s">
        <v>17</v>
      </c>
      <c r="C7242" t="s">
        <v>93</v>
      </c>
      <c r="D7242" t="s">
        <v>312</v>
      </c>
      <c r="E7242" t="s">
        <v>644</v>
      </c>
      <c r="F7242" t="s">
        <v>2832</v>
      </c>
    </row>
    <row r="7243" spans="1:6" x14ac:dyDescent="0.25">
      <c r="A7243" t="s">
        <v>9</v>
      </c>
      <c r="B7243" t="s">
        <v>17</v>
      </c>
      <c r="C7243" t="s">
        <v>41</v>
      </c>
      <c r="D7243" t="s">
        <v>293</v>
      </c>
      <c r="E7243" t="s">
        <v>626</v>
      </c>
      <c r="F7243" t="s">
        <v>3486</v>
      </c>
    </row>
    <row r="7244" spans="1:6" x14ac:dyDescent="0.25">
      <c r="A7244" t="s">
        <v>9</v>
      </c>
      <c r="B7244" t="s">
        <v>17</v>
      </c>
      <c r="C7244" t="s">
        <v>27</v>
      </c>
      <c r="D7244" t="s">
        <v>389</v>
      </c>
      <c r="E7244" t="s">
        <v>713</v>
      </c>
      <c r="F7244" t="s">
        <v>2906</v>
      </c>
    </row>
    <row r="7245" spans="1:6" x14ac:dyDescent="0.25">
      <c r="A7245" t="s">
        <v>9</v>
      </c>
      <c r="B7245" t="s">
        <v>17</v>
      </c>
      <c r="C7245" t="s">
        <v>56</v>
      </c>
      <c r="D7245" t="s">
        <v>399</v>
      </c>
      <c r="E7245" t="s">
        <v>722</v>
      </c>
      <c r="F7245" t="s">
        <v>3487</v>
      </c>
    </row>
    <row r="7246" spans="1:6" x14ac:dyDescent="0.25">
      <c r="A7246" t="s">
        <v>9</v>
      </c>
      <c r="B7246" t="s">
        <v>17</v>
      </c>
      <c r="C7246" t="s">
        <v>27</v>
      </c>
      <c r="D7246" t="s">
        <v>151</v>
      </c>
      <c r="E7246" t="s">
        <v>528</v>
      </c>
      <c r="F7246" t="s">
        <v>989</v>
      </c>
    </row>
    <row r="7247" spans="1:6" x14ac:dyDescent="0.25">
      <c r="A7247" t="s">
        <v>9</v>
      </c>
      <c r="B7247" t="s">
        <v>17</v>
      </c>
      <c r="C7247" t="s">
        <v>128</v>
      </c>
      <c r="D7247" t="s">
        <v>484</v>
      </c>
      <c r="E7247" t="s">
        <v>802</v>
      </c>
      <c r="F7247" t="s">
        <v>2835</v>
      </c>
    </row>
    <row r="7248" spans="1:6" x14ac:dyDescent="0.25">
      <c r="A7248" t="s">
        <v>9</v>
      </c>
      <c r="B7248" t="s">
        <v>17</v>
      </c>
      <c r="C7248" t="s">
        <v>134</v>
      </c>
      <c r="D7248" t="s">
        <v>498</v>
      </c>
      <c r="E7248" t="s">
        <v>814</v>
      </c>
      <c r="F7248" t="s">
        <v>3295</v>
      </c>
    </row>
    <row r="7249" spans="1:6" x14ac:dyDescent="0.25">
      <c r="A7249" t="s">
        <v>9</v>
      </c>
      <c r="B7249" t="s">
        <v>17</v>
      </c>
      <c r="C7249" t="s">
        <v>24</v>
      </c>
      <c r="D7249" t="s">
        <v>327</v>
      </c>
      <c r="E7249" t="s">
        <v>656</v>
      </c>
      <c r="F7249" t="s">
        <v>2838</v>
      </c>
    </row>
    <row r="7250" spans="1:6" x14ac:dyDescent="0.25">
      <c r="A7250" t="s">
        <v>9</v>
      </c>
      <c r="B7250" t="s">
        <v>17</v>
      </c>
      <c r="C7250" t="s">
        <v>106</v>
      </c>
      <c r="D7250" t="s">
        <v>492</v>
      </c>
      <c r="E7250" t="s">
        <v>808</v>
      </c>
      <c r="F7250" t="s">
        <v>3488</v>
      </c>
    </row>
    <row r="7251" spans="1:6" x14ac:dyDescent="0.25">
      <c r="A7251" t="s">
        <v>9</v>
      </c>
      <c r="B7251" t="s">
        <v>17</v>
      </c>
      <c r="C7251" t="s">
        <v>84</v>
      </c>
      <c r="D7251" t="s">
        <v>482</v>
      </c>
      <c r="E7251" t="s">
        <v>800</v>
      </c>
      <c r="F7251" t="s">
        <v>3489</v>
      </c>
    </row>
    <row r="7252" spans="1:6" x14ac:dyDescent="0.25">
      <c r="A7252" t="s">
        <v>9</v>
      </c>
      <c r="B7252" t="s">
        <v>17</v>
      </c>
      <c r="C7252" t="s">
        <v>85</v>
      </c>
      <c r="D7252" t="s">
        <v>283</v>
      </c>
      <c r="E7252" t="s">
        <v>617</v>
      </c>
      <c r="F7252" t="s">
        <v>3490</v>
      </c>
    </row>
    <row r="7253" spans="1:6" x14ac:dyDescent="0.25">
      <c r="A7253" t="s">
        <v>9</v>
      </c>
      <c r="B7253" t="s">
        <v>17</v>
      </c>
      <c r="C7253" t="s">
        <v>30</v>
      </c>
      <c r="D7253" t="s">
        <v>403</v>
      </c>
      <c r="E7253" t="s">
        <v>726</v>
      </c>
      <c r="F7253" t="s">
        <v>1642</v>
      </c>
    </row>
    <row r="7254" spans="1:6" x14ac:dyDescent="0.25">
      <c r="A7254" t="s">
        <v>9</v>
      </c>
      <c r="B7254" t="s">
        <v>17</v>
      </c>
      <c r="C7254" t="s">
        <v>130</v>
      </c>
      <c r="D7254" t="s">
        <v>488</v>
      </c>
      <c r="E7254" t="s">
        <v>806</v>
      </c>
      <c r="F7254" t="s">
        <v>2521</v>
      </c>
    </row>
    <row r="7255" spans="1:6" x14ac:dyDescent="0.25">
      <c r="A7255" t="s">
        <v>9</v>
      </c>
      <c r="B7255" t="s">
        <v>17</v>
      </c>
      <c r="C7255" t="s">
        <v>47</v>
      </c>
      <c r="D7255" t="s">
        <v>173</v>
      </c>
      <c r="E7255" t="s">
        <v>549</v>
      </c>
      <c r="F7255" t="s">
        <v>3491</v>
      </c>
    </row>
    <row r="7256" spans="1:6" x14ac:dyDescent="0.25">
      <c r="A7256" t="s">
        <v>9</v>
      </c>
      <c r="B7256" t="s">
        <v>17</v>
      </c>
      <c r="C7256" t="s">
        <v>51</v>
      </c>
      <c r="D7256" t="s">
        <v>462</v>
      </c>
      <c r="E7256" t="s">
        <v>780</v>
      </c>
      <c r="F7256" t="s">
        <v>3169</v>
      </c>
    </row>
    <row r="7257" spans="1:6" x14ac:dyDescent="0.25">
      <c r="A7257" t="s">
        <v>9</v>
      </c>
      <c r="B7257" t="s">
        <v>17</v>
      </c>
      <c r="C7257" t="s">
        <v>35</v>
      </c>
      <c r="D7257" t="s">
        <v>366</v>
      </c>
      <c r="E7257" t="s">
        <v>692</v>
      </c>
      <c r="F7257" t="s">
        <v>1116</v>
      </c>
    </row>
    <row r="7258" spans="1:6" x14ac:dyDescent="0.25">
      <c r="A7258" t="s">
        <v>9</v>
      </c>
      <c r="B7258" t="s">
        <v>17</v>
      </c>
      <c r="C7258" t="s">
        <v>104</v>
      </c>
      <c r="D7258" t="s">
        <v>358</v>
      </c>
      <c r="E7258" t="s">
        <v>685</v>
      </c>
      <c r="F7258" t="s">
        <v>2161</v>
      </c>
    </row>
    <row r="7259" spans="1:6" x14ac:dyDescent="0.25">
      <c r="A7259" t="s">
        <v>9</v>
      </c>
      <c r="B7259" t="s">
        <v>17</v>
      </c>
      <c r="C7259" t="s">
        <v>34</v>
      </c>
      <c r="D7259" t="s">
        <v>387</v>
      </c>
      <c r="E7259" t="s">
        <v>519</v>
      </c>
      <c r="F7259" t="s">
        <v>1560</v>
      </c>
    </row>
    <row r="7260" spans="1:6" x14ac:dyDescent="0.25">
      <c r="A7260" t="s">
        <v>9</v>
      </c>
      <c r="B7260" t="s">
        <v>17</v>
      </c>
      <c r="C7260" t="s">
        <v>129</v>
      </c>
      <c r="D7260" t="s">
        <v>486</v>
      </c>
      <c r="E7260" t="s">
        <v>804</v>
      </c>
      <c r="F7260" t="s">
        <v>2439</v>
      </c>
    </row>
    <row r="7261" spans="1:6" x14ac:dyDescent="0.25">
      <c r="A7261" t="s">
        <v>9</v>
      </c>
      <c r="B7261" t="s">
        <v>17</v>
      </c>
      <c r="C7261" t="s">
        <v>101</v>
      </c>
      <c r="D7261" t="s">
        <v>343</v>
      </c>
      <c r="E7261" t="s">
        <v>670</v>
      </c>
      <c r="F7261" t="s">
        <v>2099</v>
      </c>
    </row>
    <row r="7262" spans="1:6" x14ac:dyDescent="0.25">
      <c r="A7262" t="s">
        <v>9</v>
      </c>
      <c r="B7262" t="s">
        <v>17</v>
      </c>
      <c r="C7262" t="s">
        <v>22</v>
      </c>
      <c r="D7262" t="s">
        <v>444</v>
      </c>
      <c r="E7262" t="s">
        <v>762</v>
      </c>
      <c r="F7262" t="s">
        <v>2615</v>
      </c>
    </row>
    <row r="7263" spans="1:6" x14ac:dyDescent="0.25">
      <c r="A7263" t="s">
        <v>9</v>
      </c>
      <c r="B7263" t="s">
        <v>17</v>
      </c>
      <c r="C7263" t="s">
        <v>86</v>
      </c>
      <c r="D7263" t="s">
        <v>375</v>
      </c>
      <c r="E7263" t="s">
        <v>701</v>
      </c>
      <c r="F7263" t="s">
        <v>3492</v>
      </c>
    </row>
    <row r="7264" spans="1:6" x14ac:dyDescent="0.25">
      <c r="A7264" t="s">
        <v>9</v>
      </c>
      <c r="B7264" t="s">
        <v>17</v>
      </c>
      <c r="C7264" t="s">
        <v>95</v>
      </c>
      <c r="D7264" t="s">
        <v>400</v>
      </c>
      <c r="E7264" t="s">
        <v>723</v>
      </c>
      <c r="F7264" t="s">
        <v>1000</v>
      </c>
    </row>
    <row r="7265" spans="1:6" x14ac:dyDescent="0.25">
      <c r="A7265" t="s">
        <v>9</v>
      </c>
      <c r="B7265" t="s">
        <v>17</v>
      </c>
      <c r="C7265" t="s">
        <v>113</v>
      </c>
      <c r="D7265" t="s">
        <v>449</v>
      </c>
      <c r="E7265" t="s">
        <v>767</v>
      </c>
      <c r="F7265" t="s">
        <v>948</v>
      </c>
    </row>
    <row r="7266" spans="1:6" x14ac:dyDescent="0.25">
      <c r="A7266" t="s">
        <v>9</v>
      </c>
      <c r="B7266" t="s">
        <v>17</v>
      </c>
      <c r="C7266" t="s">
        <v>29</v>
      </c>
      <c r="D7266" t="s">
        <v>477</v>
      </c>
      <c r="E7266" t="s">
        <v>795</v>
      </c>
      <c r="F7266" t="s">
        <v>1176</v>
      </c>
    </row>
    <row r="7267" spans="1:6" x14ac:dyDescent="0.25">
      <c r="A7267" t="s">
        <v>9</v>
      </c>
      <c r="B7267" t="s">
        <v>17</v>
      </c>
      <c r="C7267" t="s">
        <v>45</v>
      </c>
      <c r="D7267" t="s">
        <v>455</v>
      </c>
      <c r="E7267" t="s">
        <v>773</v>
      </c>
      <c r="F7267" t="s">
        <v>3115</v>
      </c>
    </row>
    <row r="7268" spans="1:6" x14ac:dyDescent="0.25">
      <c r="A7268" t="s">
        <v>9</v>
      </c>
      <c r="B7268" t="s">
        <v>17</v>
      </c>
      <c r="C7268" t="s">
        <v>22</v>
      </c>
      <c r="D7268" t="s">
        <v>502</v>
      </c>
      <c r="E7268" t="s">
        <v>818</v>
      </c>
      <c r="F7268" t="s">
        <v>1522</v>
      </c>
    </row>
    <row r="7269" spans="1:6" x14ac:dyDescent="0.25">
      <c r="A7269" t="s">
        <v>9</v>
      </c>
      <c r="B7269" t="s">
        <v>17</v>
      </c>
      <c r="C7269" t="s">
        <v>43</v>
      </c>
      <c r="D7269" t="s">
        <v>396</v>
      </c>
      <c r="E7269" t="s">
        <v>720</v>
      </c>
      <c r="F7269" t="s">
        <v>1841</v>
      </c>
    </row>
    <row r="7270" spans="1:6" x14ac:dyDescent="0.25">
      <c r="A7270" t="s">
        <v>9</v>
      </c>
      <c r="B7270" t="s">
        <v>17</v>
      </c>
      <c r="C7270" t="s">
        <v>90</v>
      </c>
      <c r="D7270" t="s">
        <v>305</v>
      </c>
      <c r="E7270" t="s">
        <v>638</v>
      </c>
      <c r="F7270" t="s">
        <v>2847</v>
      </c>
    </row>
    <row r="7271" spans="1:6" x14ac:dyDescent="0.25">
      <c r="A7271" t="s">
        <v>9</v>
      </c>
      <c r="B7271" t="s">
        <v>17</v>
      </c>
      <c r="C7271" t="s">
        <v>57</v>
      </c>
      <c r="D7271" t="s">
        <v>275</v>
      </c>
      <c r="E7271" t="s">
        <v>611</v>
      </c>
      <c r="F7271" t="s">
        <v>3493</v>
      </c>
    </row>
    <row r="7272" spans="1:6" x14ac:dyDescent="0.25">
      <c r="A7272" t="s">
        <v>9</v>
      </c>
      <c r="B7272" t="s">
        <v>17</v>
      </c>
      <c r="C7272" t="s">
        <v>24</v>
      </c>
      <c r="D7272" t="s">
        <v>140</v>
      </c>
      <c r="E7272" t="s">
        <v>518</v>
      </c>
      <c r="F7272" t="s">
        <v>3494</v>
      </c>
    </row>
    <row r="7273" spans="1:6" x14ac:dyDescent="0.25">
      <c r="A7273" t="s">
        <v>9</v>
      </c>
      <c r="B7273" t="s">
        <v>17</v>
      </c>
      <c r="C7273" t="s">
        <v>38</v>
      </c>
      <c r="D7273" t="s">
        <v>174</v>
      </c>
      <c r="E7273" t="s">
        <v>550</v>
      </c>
      <c r="F7273" t="s">
        <v>1122</v>
      </c>
    </row>
    <row r="7274" spans="1:6" x14ac:dyDescent="0.25">
      <c r="A7274" t="s">
        <v>9</v>
      </c>
      <c r="B7274" t="s">
        <v>17</v>
      </c>
      <c r="C7274" t="s">
        <v>127</v>
      </c>
      <c r="D7274" t="s">
        <v>459</v>
      </c>
      <c r="E7274" t="s">
        <v>777</v>
      </c>
      <c r="F7274" t="s">
        <v>2691</v>
      </c>
    </row>
    <row r="7275" spans="1:6" x14ac:dyDescent="0.25">
      <c r="A7275" t="s">
        <v>9</v>
      </c>
      <c r="B7275" t="s">
        <v>17</v>
      </c>
      <c r="C7275" t="s">
        <v>31</v>
      </c>
      <c r="D7275" t="s">
        <v>478</v>
      </c>
      <c r="E7275" t="s">
        <v>796</v>
      </c>
      <c r="F7275" t="s">
        <v>3181</v>
      </c>
    </row>
    <row r="7276" spans="1:6" x14ac:dyDescent="0.25">
      <c r="A7276" t="s">
        <v>9</v>
      </c>
      <c r="B7276" t="s">
        <v>17</v>
      </c>
      <c r="C7276" t="s">
        <v>33</v>
      </c>
      <c r="D7276" t="s">
        <v>474</v>
      </c>
      <c r="E7276" t="s">
        <v>792</v>
      </c>
      <c r="F7276" t="s">
        <v>3495</v>
      </c>
    </row>
    <row r="7277" spans="1:6" x14ac:dyDescent="0.25">
      <c r="A7277" t="s">
        <v>9</v>
      </c>
      <c r="B7277" t="s">
        <v>17</v>
      </c>
      <c r="C7277" t="s">
        <v>76</v>
      </c>
      <c r="D7277" t="s">
        <v>430</v>
      </c>
      <c r="E7277" t="s">
        <v>749</v>
      </c>
      <c r="F7277" t="s">
        <v>1474</v>
      </c>
    </row>
    <row r="7278" spans="1:6" x14ac:dyDescent="0.25">
      <c r="A7278" t="s">
        <v>9</v>
      </c>
      <c r="B7278" t="s">
        <v>17</v>
      </c>
      <c r="C7278" t="s">
        <v>45</v>
      </c>
      <c r="D7278" t="s">
        <v>378</v>
      </c>
      <c r="E7278" t="s">
        <v>704</v>
      </c>
      <c r="F7278" t="s">
        <v>1968</v>
      </c>
    </row>
    <row r="7279" spans="1:6" x14ac:dyDescent="0.25">
      <c r="A7279" t="s">
        <v>9</v>
      </c>
      <c r="B7279" t="s">
        <v>17</v>
      </c>
      <c r="C7279" t="s">
        <v>101</v>
      </c>
      <c r="D7279" t="s">
        <v>493</v>
      </c>
      <c r="E7279" t="s">
        <v>809</v>
      </c>
      <c r="F7279" t="s">
        <v>2694</v>
      </c>
    </row>
    <row r="7280" spans="1:6" x14ac:dyDescent="0.25">
      <c r="A7280" t="s">
        <v>9</v>
      </c>
      <c r="B7280" t="s">
        <v>17</v>
      </c>
      <c r="C7280" t="s">
        <v>126</v>
      </c>
      <c r="D7280" t="s">
        <v>447</v>
      </c>
      <c r="E7280" t="s">
        <v>765</v>
      </c>
      <c r="F7280" t="s">
        <v>2105</v>
      </c>
    </row>
    <row r="7281" spans="1:6" x14ac:dyDescent="0.25">
      <c r="A7281" t="s">
        <v>9</v>
      </c>
      <c r="B7281" t="s">
        <v>17</v>
      </c>
      <c r="C7281" t="s">
        <v>123</v>
      </c>
      <c r="D7281" t="s">
        <v>438</v>
      </c>
      <c r="E7281" t="s">
        <v>757</v>
      </c>
      <c r="F7281" t="s">
        <v>1525</v>
      </c>
    </row>
    <row r="7282" spans="1:6" x14ac:dyDescent="0.25">
      <c r="A7282" t="s">
        <v>9</v>
      </c>
      <c r="B7282" t="s">
        <v>17</v>
      </c>
      <c r="C7282" t="s">
        <v>35</v>
      </c>
      <c r="D7282" t="s">
        <v>470</v>
      </c>
      <c r="E7282" t="s">
        <v>788</v>
      </c>
      <c r="F7282" t="s">
        <v>1062</v>
      </c>
    </row>
    <row r="7283" spans="1:6" x14ac:dyDescent="0.25">
      <c r="A7283" t="s">
        <v>9</v>
      </c>
      <c r="B7283" t="s">
        <v>17</v>
      </c>
      <c r="C7283" t="s">
        <v>123</v>
      </c>
      <c r="D7283" t="s">
        <v>481</v>
      </c>
      <c r="E7283" t="s">
        <v>799</v>
      </c>
      <c r="F7283" t="s">
        <v>850</v>
      </c>
    </row>
    <row r="7284" spans="1:6" x14ac:dyDescent="0.25">
      <c r="A7284" t="s">
        <v>9</v>
      </c>
      <c r="B7284" t="s">
        <v>17</v>
      </c>
      <c r="C7284" t="s">
        <v>43</v>
      </c>
      <c r="D7284" t="s">
        <v>434</v>
      </c>
      <c r="E7284" t="s">
        <v>753</v>
      </c>
      <c r="F7284" t="s">
        <v>2375</v>
      </c>
    </row>
    <row r="7285" spans="1:6" x14ac:dyDescent="0.25">
      <c r="A7285" t="s">
        <v>9</v>
      </c>
      <c r="B7285" t="s">
        <v>17</v>
      </c>
      <c r="C7285" t="s">
        <v>61</v>
      </c>
      <c r="D7285" t="s">
        <v>320</v>
      </c>
      <c r="E7285" t="s">
        <v>649</v>
      </c>
      <c r="F7285" t="s">
        <v>1969</v>
      </c>
    </row>
    <row r="7286" spans="1:6" x14ac:dyDescent="0.25">
      <c r="A7286" t="s">
        <v>9</v>
      </c>
      <c r="B7286" t="s">
        <v>17</v>
      </c>
      <c r="C7286" t="s">
        <v>75</v>
      </c>
      <c r="D7286" t="s">
        <v>243</v>
      </c>
      <c r="E7286" t="s">
        <v>595</v>
      </c>
      <c r="F7286" t="s">
        <v>1478</v>
      </c>
    </row>
    <row r="7287" spans="1:6" x14ac:dyDescent="0.25">
      <c r="A7287" t="s">
        <v>9</v>
      </c>
      <c r="B7287" t="s">
        <v>17</v>
      </c>
      <c r="C7287" t="s">
        <v>45</v>
      </c>
      <c r="D7287" t="s">
        <v>510</v>
      </c>
      <c r="E7287" t="s">
        <v>826</v>
      </c>
      <c r="F7287" t="s">
        <v>3186</v>
      </c>
    </row>
    <row r="7288" spans="1:6" x14ac:dyDescent="0.25">
      <c r="A7288" t="s">
        <v>9</v>
      </c>
      <c r="B7288" t="s">
        <v>17</v>
      </c>
      <c r="C7288" t="s">
        <v>22</v>
      </c>
      <c r="D7288" t="s">
        <v>138</v>
      </c>
      <c r="E7288" t="s">
        <v>516</v>
      </c>
      <c r="F7288" t="s">
        <v>1304</v>
      </c>
    </row>
    <row r="7289" spans="1:6" x14ac:dyDescent="0.25">
      <c r="A7289" t="s">
        <v>9</v>
      </c>
      <c r="B7289" t="s">
        <v>17</v>
      </c>
      <c r="C7289" t="s">
        <v>76</v>
      </c>
      <c r="D7289" t="s">
        <v>415</v>
      </c>
      <c r="E7289" t="s">
        <v>584</v>
      </c>
      <c r="F7289" t="s">
        <v>1795</v>
      </c>
    </row>
    <row r="7290" spans="1:6" x14ac:dyDescent="0.25">
      <c r="A7290" t="s">
        <v>9</v>
      </c>
      <c r="B7290" t="s">
        <v>17</v>
      </c>
      <c r="C7290" t="s">
        <v>28</v>
      </c>
      <c r="D7290" t="s">
        <v>429</v>
      </c>
      <c r="E7290" t="s">
        <v>748</v>
      </c>
      <c r="F7290" t="s">
        <v>1359</v>
      </c>
    </row>
    <row r="7291" spans="1:6" x14ac:dyDescent="0.25">
      <c r="A7291" t="s">
        <v>9</v>
      </c>
      <c r="B7291" t="s">
        <v>17</v>
      </c>
      <c r="C7291" t="s">
        <v>57</v>
      </c>
      <c r="D7291" t="s">
        <v>340</v>
      </c>
      <c r="E7291" t="s">
        <v>667</v>
      </c>
      <c r="F7291" t="s">
        <v>1190</v>
      </c>
    </row>
    <row r="7292" spans="1:6" x14ac:dyDescent="0.25">
      <c r="A7292" t="s">
        <v>9</v>
      </c>
      <c r="B7292" t="s">
        <v>17</v>
      </c>
      <c r="C7292" t="s">
        <v>22</v>
      </c>
      <c r="D7292" t="s">
        <v>397</v>
      </c>
      <c r="E7292" t="s">
        <v>721</v>
      </c>
      <c r="F7292" t="s">
        <v>1190</v>
      </c>
    </row>
    <row r="7293" spans="1:6" x14ac:dyDescent="0.25">
      <c r="A7293" t="s">
        <v>9</v>
      </c>
      <c r="B7293" t="s">
        <v>17</v>
      </c>
      <c r="C7293" t="s">
        <v>34</v>
      </c>
      <c r="D7293" t="s">
        <v>428</v>
      </c>
      <c r="E7293" t="s">
        <v>747</v>
      </c>
      <c r="F7293" t="s">
        <v>1531</v>
      </c>
    </row>
    <row r="7294" spans="1:6" x14ac:dyDescent="0.25">
      <c r="A7294" t="s">
        <v>9</v>
      </c>
      <c r="B7294" t="s">
        <v>17</v>
      </c>
      <c r="C7294" t="s">
        <v>51</v>
      </c>
      <c r="D7294" t="s">
        <v>300</v>
      </c>
      <c r="E7294" t="s">
        <v>633</v>
      </c>
      <c r="F7294" t="s">
        <v>3496</v>
      </c>
    </row>
    <row r="7295" spans="1:6" x14ac:dyDescent="0.25">
      <c r="A7295" t="s">
        <v>9</v>
      </c>
      <c r="B7295" t="s">
        <v>17</v>
      </c>
      <c r="C7295" t="s">
        <v>85</v>
      </c>
      <c r="D7295" t="s">
        <v>351</v>
      </c>
      <c r="E7295" t="s">
        <v>678</v>
      </c>
      <c r="F7295" t="s">
        <v>2319</v>
      </c>
    </row>
    <row r="7296" spans="1:6" x14ac:dyDescent="0.25">
      <c r="A7296" t="s">
        <v>9</v>
      </c>
      <c r="B7296" t="s">
        <v>17</v>
      </c>
      <c r="C7296" t="s">
        <v>35</v>
      </c>
      <c r="D7296" t="s">
        <v>155</v>
      </c>
      <c r="E7296" t="s">
        <v>532</v>
      </c>
      <c r="F7296" t="s">
        <v>2319</v>
      </c>
    </row>
    <row r="7297" spans="1:6" x14ac:dyDescent="0.25">
      <c r="A7297" t="s">
        <v>9</v>
      </c>
      <c r="B7297" t="s">
        <v>17</v>
      </c>
      <c r="C7297" t="s">
        <v>55</v>
      </c>
      <c r="D7297" t="s">
        <v>347</v>
      </c>
      <c r="E7297" t="s">
        <v>674</v>
      </c>
      <c r="F7297" t="s">
        <v>1748</v>
      </c>
    </row>
    <row r="7298" spans="1:6" x14ac:dyDescent="0.25">
      <c r="A7298" t="s">
        <v>9</v>
      </c>
      <c r="B7298" t="s">
        <v>17</v>
      </c>
      <c r="C7298" t="s">
        <v>26</v>
      </c>
      <c r="D7298" t="s">
        <v>503</v>
      </c>
      <c r="E7298" t="s">
        <v>819</v>
      </c>
      <c r="F7298" t="s">
        <v>1360</v>
      </c>
    </row>
    <row r="7299" spans="1:6" x14ac:dyDescent="0.25">
      <c r="A7299" t="s">
        <v>9</v>
      </c>
      <c r="B7299" t="s">
        <v>17</v>
      </c>
      <c r="C7299" t="s">
        <v>50</v>
      </c>
      <c r="D7299" t="s">
        <v>460</v>
      </c>
      <c r="E7299" t="s">
        <v>778</v>
      </c>
      <c r="F7299" t="s">
        <v>1481</v>
      </c>
    </row>
    <row r="7300" spans="1:6" x14ac:dyDescent="0.25">
      <c r="A7300" t="s">
        <v>9</v>
      </c>
      <c r="B7300" t="s">
        <v>17</v>
      </c>
      <c r="C7300" t="s">
        <v>56</v>
      </c>
      <c r="D7300" t="s">
        <v>187</v>
      </c>
      <c r="E7300" t="s">
        <v>561</v>
      </c>
      <c r="F7300" t="s">
        <v>912</v>
      </c>
    </row>
    <row r="7301" spans="1:6" x14ac:dyDescent="0.25">
      <c r="A7301" t="s">
        <v>9</v>
      </c>
      <c r="B7301" t="s">
        <v>17</v>
      </c>
      <c r="C7301" t="s">
        <v>90</v>
      </c>
      <c r="D7301" t="s">
        <v>452</v>
      </c>
      <c r="E7301" t="s">
        <v>770</v>
      </c>
      <c r="F7301" t="s">
        <v>3497</v>
      </c>
    </row>
    <row r="7302" spans="1:6" x14ac:dyDescent="0.25">
      <c r="A7302" t="s">
        <v>9</v>
      </c>
      <c r="B7302" t="s">
        <v>17</v>
      </c>
      <c r="C7302" t="s">
        <v>23</v>
      </c>
      <c r="D7302" t="s">
        <v>139</v>
      </c>
      <c r="E7302" t="s">
        <v>517</v>
      </c>
      <c r="F7302" t="s">
        <v>1567</v>
      </c>
    </row>
    <row r="7303" spans="1:6" x14ac:dyDescent="0.25">
      <c r="A7303" t="s">
        <v>9</v>
      </c>
      <c r="B7303" t="s">
        <v>17</v>
      </c>
      <c r="C7303" t="s">
        <v>45</v>
      </c>
      <c r="D7303" t="s">
        <v>379</v>
      </c>
      <c r="E7303" t="s">
        <v>705</v>
      </c>
      <c r="F7303" t="s">
        <v>1132</v>
      </c>
    </row>
    <row r="7304" spans="1:6" x14ac:dyDescent="0.25">
      <c r="A7304" t="s">
        <v>9</v>
      </c>
      <c r="B7304" t="s">
        <v>17</v>
      </c>
      <c r="C7304" t="s">
        <v>22</v>
      </c>
      <c r="D7304" t="s">
        <v>471</v>
      </c>
      <c r="E7304" t="s">
        <v>789</v>
      </c>
      <c r="F7304" t="s">
        <v>857</v>
      </c>
    </row>
    <row r="7305" spans="1:6" x14ac:dyDescent="0.25">
      <c r="A7305" t="s">
        <v>9</v>
      </c>
      <c r="B7305" t="s">
        <v>17</v>
      </c>
      <c r="C7305" t="s">
        <v>135</v>
      </c>
      <c r="D7305" t="s">
        <v>501</v>
      </c>
      <c r="E7305" t="s">
        <v>817</v>
      </c>
      <c r="F7305" t="s">
        <v>1911</v>
      </c>
    </row>
    <row r="7306" spans="1:6" x14ac:dyDescent="0.25">
      <c r="A7306" t="s">
        <v>9</v>
      </c>
      <c r="B7306" t="s">
        <v>17</v>
      </c>
      <c r="C7306" t="s">
        <v>22</v>
      </c>
      <c r="D7306" t="s">
        <v>436</v>
      </c>
      <c r="E7306" t="s">
        <v>755</v>
      </c>
      <c r="F7306" t="s">
        <v>2852</v>
      </c>
    </row>
    <row r="7307" spans="1:6" x14ac:dyDescent="0.25">
      <c r="A7307" t="s">
        <v>9</v>
      </c>
      <c r="B7307" t="s">
        <v>17</v>
      </c>
      <c r="C7307" t="s">
        <v>24</v>
      </c>
      <c r="D7307" t="s">
        <v>364</v>
      </c>
      <c r="E7307" t="s">
        <v>690</v>
      </c>
      <c r="F7307" t="s">
        <v>1615</v>
      </c>
    </row>
    <row r="7308" spans="1:6" x14ac:dyDescent="0.25">
      <c r="A7308" t="s">
        <v>9</v>
      </c>
      <c r="B7308" t="s">
        <v>17</v>
      </c>
      <c r="C7308" t="s">
        <v>121</v>
      </c>
      <c r="D7308" t="s">
        <v>431</v>
      </c>
      <c r="E7308" t="s">
        <v>750</v>
      </c>
      <c r="F7308" t="s">
        <v>1010</v>
      </c>
    </row>
    <row r="7309" spans="1:6" x14ac:dyDescent="0.25">
      <c r="A7309" t="s">
        <v>9</v>
      </c>
      <c r="B7309" t="s">
        <v>17</v>
      </c>
      <c r="C7309" t="s">
        <v>63</v>
      </c>
      <c r="D7309" t="s">
        <v>344</v>
      </c>
      <c r="E7309" t="s">
        <v>671</v>
      </c>
      <c r="F7309" t="s">
        <v>915</v>
      </c>
    </row>
    <row r="7310" spans="1:6" x14ac:dyDescent="0.25">
      <c r="A7310" t="s">
        <v>9</v>
      </c>
      <c r="B7310" t="s">
        <v>17</v>
      </c>
      <c r="C7310" t="s">
        <v>30</v>
      </c>
      <c r="D7310" t="s">
        <v>349</v>
      </c>
      <c r="E7310" t="s">
        <v>676</v>
      </c>
      <c r="F7310" t="s">
        <v>1428</v>
      </c>
    </row>
    <row r="7311" spans="1:6" x14ac:dyDescent="0.25">
      <c r="A7311" t="s">
        <v>9</v>
      </c>
      <c r="B7311" t="s">
        <v>17</v>
      </c>
      <c r="C7311" t="s">
        <v>26</v>
      </c>
      <c r="D7311" t="s">
        <v>369</v>
      </c>
      <c r="E7311" t="s">
        <v>695</v>
      </c>
      <c r="F7311" t="s">
        <v>1428</v>
      </c>
    </row>
    <row r="7312" spans="1:6" x14ac:dyDescent="0.25">
      <c r="A7312" t="s">
        <v>9</v>
      </c>
      <c r="B7312" t="s">
        <v>17</v>
      </c>
      <c r="C7312" t="s">
        <v>56</v>
      </c>
      <c r="D7312" t="s">
        <v>410</v>
      </c>
      <c r="E7312" t="s">
        <v>733</v>
      </c>
      <c r="F7312" t="s">
        <v>2780</v>
      </c>
    </row>
    <row r="7313" spans="1:6" x14ac:dyDescent="0.25">
      <c r="A7313" t="s">
        <v>9</v>
      </c>
      <c r="B7313" t="s">
        <v>17</v>
      </c>
      <c r="C7313" t="s">
        <v>53</v>
      </c>
      <c r="D7313" t="s">
        <v>445</v>
      </c>
      <c r="E7313" t="s">
        <v>763</v>
      </c>
      <c r="F7313" t="s">
        <v>1659</v>
      </c>
    </row>
    <row r="7314" spans="1:6" x14ac:dyDescent="0.25">
      <c r="A7314" t="s">
        <v>9</v>
      </c>
      <c r="B7314" t="s">
        <v>17</v>
      </c>
      <c r="C7314" t="s">
        <v>27</v>
      </c>
      <c r="D7314" t="s">
        <v>171</v>
      </c>
      <c r="E7314" t="s">
        <v>547</v>
      </c>
      <c r="F7314" t="s">
        <v>1251</v>
      </c>
    </row>
    <row r="7315" spans="1:6" x14ac:dyDescent="0.25">
      <c r="A7315" t="s">
        <v>9</v>
      </c>
      <c r="B7315" t="s">
        <v>17</v>
      </c>
      <c r="C7315" t="s">
        <v>26</v>
      </c>
      <c r="D7315" t="s">
        <v>457</v>
      </c>
      <c r="E7315" t="s">
        <v>775</v>
      </c>
      <c r="F7315" t="s">
        <v>2110</v>
      </c>
    </row>
    <row r="7316" spans="1:6" x14ac:dyDescent="0.25">
      <c r="A7316" t="s">
        <v>9</v>
      </c>
      <c r="B7316" t="s">
        <v>17</v>
      </c>
      <c r="C7316" t="s">
        <v>99</v>
      </c>
      <c r="D7316" t="s">
        <v>451</v>
      </c>
      <c r="E7316" t="s">
        <v>769</v>
      </c>
      <c r="F7316" t="s">
        <v>2037</v>
      </c>
    </row>
    <row r="7317" spans="1:6" x14ac:dyDescent="0.25">
      <c r="A7317" t="s">
        <v>9</v>
      </c>
      <c r="B7317" t="s">
        <v>17</v>
      </c>
      <c r="C7317" t="s">
        <v>29</v>
      </c>
      <c r="D7317" t="s">
        <v>272</v>
      </c>
      <c r="E7317" t="s">
        <v>608</v>
      </c>
      <c r="F7317" t="s">
        <v>1256</v>
      </c>
    </row>
    <row r="7318" spans="1:6" x14ac:dyDescent="0.25">
      <c r="A7318" t="s">
        <v>9</v>
      </c>
      <c r="B7318" t="s">
        <v>17</v>
      </c>
      <c r="C7318" t="s">
        <v>56</v>
      </c>
      <c r="D7318" t="s">
        <v>346</v>
      </c>
      <c r="E7318" t="s">
        <v>673</v>
      </c>
      <c r="F7318" t="s">
        <v>1754</v>
      </c>
    </row>
    <row r="7319" spans="1:6" x14ac:dyDescent="0.25">
      <c r="A7319" t="s">
        <v>9</v>
      </c>
      <c r="B7319" t="s">
        <v>17</v>
      </c>
      <c r="C7319" t="s">
        <v>62</v>
      </c>
      <c r="D7319" t="s">
        <v>511</v>
      </c>
      <c r="E7319" t="s">
        <v>827</v>
      </c>
      <c r="F7319" t="s">
        <v>1258</v>
      </c>
    </row>
    <row r="7320" spans="1:6" x14ac:dyDescent="0.25">
      <c r="A7320" t="s">
        <v>9</v>
      </c>
      <c r="B7320" t="s">
        <v>17</v>
      </c>
      <c r="C7320" t="s">
        <v>24</v>
      </c>
      <c r="D7320" t="s">
        <v>168</v>
      </c>
      <c r="E7320" t="s">
        <v>544</v>
      </c>
      <c r="F7320" t="s">
        <v>3498</v>
      </c>
    </row>
    <row r="7321" spans="1:6" x14ac:dyDescent="0.25">
      <c r="A7321" t="s">
        <v>9</v>
      </c>
      <c r="B7321" t="s">
        <v>17</v>
      </c>
      <c r="C7321" t="s">
        <v>60</v>
      </c>
      <c r="D7321" t="s">
        <v>337</v>
      </c>
      <c r="E7321" t="s">
        <v>664</v>
      </c>
      <c r="F7321" t="s">
        <v>1569</v>
      </c>
    </row>
    <row r="7322" spans="1:6" x14ac:dyDescent="0.25">
      <c r="A7322" t="s">
        <v>9</v>
      </c>
      <c r="B7322" t="s">
        <v>17</v>
      </c>
      <c r="C7322" t="s">
        <v>29</v>
      </c>
      <c r="D7322" t="s">
        <v>356</v>
      </c>
      <c r="E7322" t="s">
        <v>683</v>
      </c>
      <c r="F7322" t="s">
        <v>1075</v>
      </c>
    </row>
    <row r="7323" spans="1:6" x14ac:dyDescent="0.25">
      <c r="A7323" t="s">
        <v>9</v>
      </c>
      <c r="B7323" t="s">
        <v>17</v>
      </c>
      <c r="C7323" t="s">
        <v>55</v>
      </c>
      <c r="D7323" t="s">
        <v>359</v>
      </c>
      <c r="E7323" t="s">
        <v>686</v>
      </c>
      <c r="F7323" t="s">
        <v>1260</v>
      </c>
    </row>
    <row r="7324" spans="1:6" x14ac:dyDescent="0.25">
      <c r="A7324" t="s">
        <v>9</v>
      </c>
      <c r="B7324" t="s">
        <v>17</v>
      </c>
      <c r="C7324" t="s">
        <v>63</v>
      </c>
      <c r="D7324" t="s">
        <v>443</v>
      </c>
      <c r="E7324" t="s">
        <v>753</v>
      </c>
      <c r="F7324" t="s">
        <v>2322</v>
      </c>
    </row>
    <row r="7325" spans="1:6" x14ac:dyDescent="0.25">
      <c r="A7325" t="s">
        <v>9</v>
      </c>
      <c r="B7325" t="s">
        <v>17</v>
      </c>
      <c r="C7325" t="s">
        <v>62</v>
      </c>
      <c r="D7325" t="s">
        <v>212</v>
      </c>
      <c r="E7325" t="s">
        <v>581</v>
      </c>
      <c r="F7325" t="s">
        <v>3380</v>
      </c>
    </row>
    <row r="7326" spans="1:6" x14ac:dyDescent="0.25">
      <c r="A7326" t="s">
        <v>9</v>
      </c>
      <c r="B7326" t="s">
        <v>17</v>
      </c>
      <c r="C7326" t="s">
        <v>26</v>
      </c>
      <c r="D7326" t="s">
        <v>297</v>
      </c>
      <c r="E7326" t="s">
        <v>630</v>
      </c>
      <c r="F7326" t="s">
        <v>1077</v>
      </c>
    </row>
    <row r="7327" spans="1:6" x14ac:dyDescent="0.25">
      <c r="A7327" t="s">
        <v>9</v>
      </c>
      <c r="B7327" t="s">
        <v>17</v>
      </c>
      <c r="C7327" t="s">
        <v>57</v>
      </c>
      <c r="D7327" t="s">
        <v>348</v>
      </c>
      <c r="E7327" t="s">
        <v>675</v>
      </c>
      <c r="F7327" t="s">
        <v>1315</v>
      </c>
    </row>
    <row r="7328" spans="1:6" x14ac:dyDescent="0.25">
      <c r="A7328" t="s">
        <v>9</v>
      </c>
      <c r="B7328" t="s">
        <v>17</v>
      </c>
      <c r="C7328" t="s">
        <v>62</v>
      </c>
      <c r="D7328" t="s">
        <v>213</v>
      </c>
      <c r="E7328" t="s">
        <v>582</v>
      </c>
      <c r="F7328" t="s">
        <v>1914</v>
      </c>
    </row>
    <row r="7329" spans="1:6" x14ac:dyDescent="0.25">
      <c r="A7329" t="s">
        <v>9</v>
      </c>
      <c r="B7329" t="s">
        <v>17</v>
      </c>
      <c r="C7329" t="s">
        <v>59</v>
      </c>
      <c r="D7329" t="s">
        <v>384</v>
      </c>
      <c r="E7329" t="s">
        <v>709</v>
      </c>
      <c r="F7329" t="s">
        <v>1263</v>
      </c>
    </row>
    <row r="7330" spans="1:6" x14ac:dyDescent="0.25">
      <c r="A7330" t="s">
        <v>9</v>
      </c>
      <c r="B7330" t="s">
        <v>17</v>
      </c>
      <c r="C7330" t="s">
        <v>68</v>
      </c>
      <c r="D7330" t="s">
        <v>433</v>
      </c>
      <c r="E7330" t="s">
        <v>752</v>
      </c>
      <c r="F7330" t="s">
        <v>1430</v>
      </c>
    </row>
    <row r="7331" spans="1:6" x14ac:dyDescent="0.25">
      <c r="A7331" t="s">
        <v>9</v>
      </c>
      <c r="B7331" t="s">
        <v>17</v>
      </c>
      <c r="C7331" t="s">
        <v>59</v>
      </c>
      <c r="D7331" t="s">
        <v>473</v>
      </c>
      <c r="E7331" t="s">
        <v>791</v>
      </c>
      <c r="F7331" t="s">
        <v>1430</v>
      </c>
    </row>
    <row r="7332" spans="1:6" x14ac:dyDescent="0.25">
      <c r="A7332" t="s">
        <v>9</v>
      </c>
      <c r="B7332" t="s">
        <v>17</v>
      </c>
      <c r="C7332" t="s">
        <v>115</v>
      </c>
      <c r="D7332" t="s">
        <v>407</v>
      </c>
      <c r="E7332" t="s">
        <v>730</v>
      </c>
      <c r="F7332" t="s">
        <v>867</v>
      </c>
    </row>
    <row r="7333" spans="1:6" x14ac:dyDescent="0.25">
      <c r="A7333" t="s">
        <v>9</v>
      </c>
      <c r="B7333" t="s">
        <v>17</v>
      </c>
      <c r="C7333" t="s">
        <v>39</v>
      </c>
      <c r="D7333" t="s">
        <v>411</v>
      </c>
      <c r="E7333" t="s">
        <v>734</v>
      </c>
      <c r="F7333" t="s">
        <v>1208</v>
      </c>
    </row>
    <row r="7334" spans="1:6" x14ac:dyDescent="0.25">
      <c r="A7334" t="s">
        <v>9</v>
      </c>
      <c r="B7334" t="s">
        <v>17</v>
      </c>
      <c r="C7334" t="s">
        <v>72</v>
      </c>
      <c r="D7334" t="s">
        <v>500</v>
      </c>
      <c r="E7334" t="s">
        <v>816</v>
      </c>
      <c r="F7334" t="s">
        <v>1210</v>
      </c>
    </row>
    <row r="7335" spans="1:6" x14ac:dyDescent="0.25">
      <c r="A7335" t="s">
        <v>9</v>
      </c>
      <c r="B7335" t="s">
        <v>17</v>
      </c>
      <c r="C7335" t="s">
        <v>51</v>
      </c>
      <c r="D7335" t="s">
        <v>465</v>
      </c>
      <c r="E7335" t="s">
        <v>783</v>
      </c>
      <c r="F7335" t="s">
        <v>2184</v>
      </c>
    </row>
    <row r="7336" spans="1:6" x14ac:dyDescent="0.25">
      <c r="A7336" t="s">
        <v>9</v>
      </c>
      <c r="B7336" t="s">
        <v>17</v>
      </c>
      <c r="C7336" t="s">
        <v>132</v>
      </c>
      <c r="D7336" t="s">
        <v>494</v>
      </c>
      <c r="E7336" t="s">
        <v>810</v>
      </c>
      <c r="F7336" t="s">
        <v>1088</v>
      </c>
    </row>
    <row r="7337" spans="1:6" x14ac:dyDescent="0.25">
      <c r="A7337" t="s">
        <v>9</v>
      </c>
      <c r="B7337" t="s">
        <v>17</v>
      </c>
      <c r="C7337" t="s">
        <v>27</v>
      </c>
      <c r="D7337" t="s">
        <v>195</v>
      </c>
      <c r="E7337" t="s">
        <v>568</v>
      </c>
      <c r="F7337" t="s">
        <v>1318</v>
      </c>
    </row>
    <row r="7338" spans="1:6" x14ac:dyDescent="0.25">
      <c r="A7338" t="s">
        <v>9</v>
      </c>
      <c r="B7338" t="s">
        <v>17</v>
      </c>
      <c r="C7338" t="s">
        <v>47</v>
      </c>
      <c r="D7338" t="s">
        <v>467</v>
      </c>
      <c r="E7338" t="s">
        <v>785</v>
      </c>
      <c r="F7338" t="s">
        <v>1213</v>
      </c>
    </row>
    <row r="7339" spans="1:6" x14ac:dyDescent="0.25">
      <c r="A7339" t="s">
        <v>9</v>
      </c>
      <c r="B7339" t="s">
        <v>17</v>
      </c>
      <c r="C7339" t="s">
        <v>41</v>
      </c>
      <c r="D7339" t="s">
        <v>164</v>
      </c>
      <c r="E7339" t="s">
        <v>540</v>
      </c>
      <c r="F7339" t="s">
        <v>1149</v>
      </c>
    </row>
    <row r="7340" spans="1:6" x14ac:dyDescent="0.25">
      <c r="A7340" t="s">
        <v>9</v>
      </c>
      <c r="B7340" t="s">
        <v>17</v>
      </c>
      <c r="C7340" t="s">
        <v>55</v>
      </c>
      <c r="D7340" t="s">
        <v>453</v>
      </c>
      <c r="E7340" t="s">
        <v>771</v>
      </c>
      <c r="F7340" t="s">
        <v>1090</v>
      </c>
    </row>
    <row r="7341" spans="1:6" x14ac:dyDescent="0.25">
      <c r="A7341" t="s">
        <v>9</v>
      </c>
      <c r="B7341" t="s">
        <v>17</v>
      </c>
      <c r="C7341" t="s">
        <v>107</v>
      </c>
      <c r="D7341" t="s">
        <v>376</v>
      </c>
      <c r="E7341" t="s">
        <v>702</v>
      </c>
      <c r="F7341" t="s">
        <v>972</v>
      </c>
    </row>
    <row r="7342" spans="1:6" x14ac:dyDescent="0.25">
      <c r="A7342" t="s">
        <v>9</v>
      </c>
      <c r="B7342" t="s">
        <v>17</v>
      </c>
      <c r="C7342" t="s">
        <v>27</v>
      </c>
      <c r="D7342" t="s">
        <v>323</v>
      </c>
      <c r="E7342" t="s">
        <v>652</v>
      </c>
      <c r="F7342" t="s">
        <v>877</v>
      </c>
    </row>
    <row r="7343" spans="1:6" x14ac:dyDescent="0.25">
      <c r="A7343" t="s">
        <v>9</v>
      </c>
      <c r="B7343" t="s">
        <v>17</v>
      </c>
      <c r="C7343" t="s">
        <v>55</v>
      </c>
      <c r="D7343" t="s">
        <v>308</v>
      </c>
      <c r="E7343" t="s">
        <v>640</v>
      </c>
      <c r="F7343" t="s">
        <v>1027</v>
      </c>
    </row>
    <row r="7344" spans="1:6" x14ac:dyDescent="0.25">
      <c r="A7344" t="s">
        <v>9</v>
      </c>
      <c r="B7344" t="s">
        <v>17</v>
      </c>
      <c r="C7344" t="s">
        <v>34</v>
      </c>
      <c r="D7344" t="s">
        <v>154</v>
      </c>
      <c r="E7344" t="s">
        <v>531</v>
      </c>
      <c r="F7344" t="s">
        <v>973</v>
      </c>
    </row>
    <row r="7345" spans="1:6" x14ac:dyDescent="0.25">
      <c r="A7345" t="s">
        <v>9</v>
      </c>
      <c r="B7345" t="s">
        <v>17</v>
      </c>
      <c r="C7345" t="s">
        <v>99</v>
      </c>
      <c r="D7345" t="s">
        <v>446</v>
      </c>
      <c r="E7345" t="s">
        <v>764</v>
      </c>
      <c r="F7345" t="s">
        <v>974</v>
      </c>
    </row>
    <row r="7346" spans="1:6" x14ac:dyDescent="0.25">
      <c r="A7346" t="s">
        <v>9</v>
      </c>
      <c r="B7346" t="s">
        <v>17</v>
      </c>
      <c r="C7346" t="s">
        <v>31</v>
      </c>
      <c r="D7346" t="s">
        <v>448</v>
      </c>
      <c r="E7346" t="s">
        <v>766</v>
      </c>
      <c r="F7346" t="s">
        <v>1545</v>
      </c>
    </row>
    <row r="7347" spans="1:6" x14ac:dyDescent="0.25">
      <c r="A7347" t="s">
        <v>9</v>
      </c>
      <c r="B7347" t="s">
        <v>17</v>
      </c>
      <c r="C7347" t="s">
        <v>95</v>
      </c>
      <c r="D7347" t="s">
        <v>475</v>
      </c>
      <c r="E7347" t="s">
        <v>793</v>
      </c>
      <c r="F7347" t="s">
        <v>1151</v>
      </c>
    </row>
    <row r="7348" spans="1:6" x14ac:dyDescent="0.25">
      <c r="A7348" t="s">
        <v>9</v>
      </c>
      <c r="B7348" t="s">
        <v>17</v>
      </c>
      <c r="C7348" t="s">
        <v>37</v>
      </c>
      <c r="D7348" t="s">
        <v>480</v>
      </c>
      <c r="E7348" t="s">
        <v>798</v>
      </c>
      <c r="F7348" t="s">
        <v>1270</v>
      </c>
    </row>
    <row r="7349" spans="1:6" x14ac:dyDescent="0.25">
      <c r="A7349" t="s">
        <v>9</v>
      </c>
      <c r="B7349" t="s">
        <v>17</v>
      </c>
      <c r="C7349" t="s">
        <v>28</v>
      </c>
      <c r="D7349" t="s">
        <v>466</v>
      </c>
      <c r="E7349" t="s">
        <v>784</v>
      </c>
      <c r="F7349" t="s">
        <v>1322</v>
      </c>
    </row>
    <row r="7350" spans="1:6" x14ac:dyDescent="0.25">
      <c r="A7350" t="s">
        <v>9</v>
      </c>
      <c r="B7350" t="s">
        <v>17</v>
      </c>
      <c r="C7350" t="s">
        <v>105</v>
      </c>
      <c r="D7350" t="s">
        <v>418</v>
      </c>
      <c r="E7350" t="s">
        <v>739</v>
      </c>
      <c r="F7350" t="s">
        <v>1030</v>
      </c>
    </row>
    <row r="7351" spans="1:6" x14ac:dyDescent="0.25">
      <c r="A7351" t="s">
        <v>9</v>
      </c>
      <c r="B7351" t="s">
        <v>17</v>
      </c>
      <c r="C7351" t="s">
        <v>105</v>
      </c>
      <c r="D7351" t="s">
        <v>368</v>
      </c>
      <c r="E7351" t="s">
        <v>694</v>
      </c>
      <c r="F7351" t="s">
        <v>887</v>
      </c>
    </row>
    <row r="7352" spans="1:6" x14ac:dyDescent="0.25">
      <c r="A7352" t="s">
        <v>9</v>
      </c>
      <c r="B7352" t="s">
        <v>17</v>
      </c>
      <c r="C7352" t="s">
        <v>108</v>
      </c>
      <c r="D7352" t="s">
        <v>377</v>
      </c>
      <c r="E7352" t="s">
        <v>703</v>
      </c>
      <c r="F7352" t="s">
        <v>1095</v>
      </c>
    </row>
    <row r="7353" spans="1:6" x14ac:dyDescent="0.25">
      <c r="A7353" t="s">
        <v>9</v>
      </c>
      <c r="B7353" t="s">
        <v>17</v>
      </c>
      <c r="C7353" t="s">
        <v>28</v>
      </c>
      <c r="D7353" t="s">
        <v>450</v>
      </c>
      <c r="E7353" t="s">
        <v>768</v>
      </c>
      <c r="F7353" t="s">
        <v>1096</v>
      </c>
    </row>
    <row r="7354" spans="1:6" x14ac:dyDescent="0.25">
      <c r="A7354" t="s">
        <v>9</v>
      </c>
      <c r="B7354" t="s">
        <v>17</v>
      </c>
      <c r="C7354" t="s">
        <v>55</v>
      </c>
      <c r="D7354" t="s">
        <v>186</v>
      </c>
      <c r="E7354" t="s">
        <v>560</v>
      </c>
      <c r="F7354" t="s">
        <v>1153</v>
      </c>
    </row>
    <row r="7355" spans="1:6" x14ac:dyDescent="0.25">
      <c r="A7355" t="s">
        <v>9</v>
      </c>
      <c r="B7355" t="s">
        <v>17</v>
      </c>
      <c r="C7355" t="s">
        <v>39</v>
      </c>
      <c r="D7355" t="s">
        <v>161</v>
      </c>
      <c r="E7355" t="s">
        <v>538</v>
      </c>
      <c r="F7355" t="s">
        <v>1035</v>
      </c>
    </row>
    <row r="7356" spans="1:6" x14ac:dyDescent="0.25">
      <c r="A7356" t="s">
        <v>9</v>
      </c>
      <c r="B7356" t="s">
        <v>17</v>
      </c>
      <c r="C7356" t="s">
        <v>50</v>
      </c>
      <c r="D7356" t="s">
        <v>479</v>
      </c>
      <c r="E7356" t="s">
        <v>797</v>
      </c>
      <c r="F7356" t="s">
        <v>890</v>
      </c>
    </row>
    <row r="7357" spans="1:6" x14ac:dyDescent="0.25">
      <c r="A7357" t="s">
        <v>9</v>
      </c>
      <c r="B7357" t="s">
        <v>17</v>
      </c>
      <c r="C7357" t="s">
        <v>117</v>
      </c>
      <c r="D7357" t="s">
        <v>412</v>
      </c>
      <c r="E7357" t="s">
        <v>735</v>
      </c>
      <c r="F7357" t="s">
        <v>894</v>
      </c>
    </row>
    <row r="7358" spans="1:6" x14ac:dyDescent="0.25">
      <c r="A7358" t="s">
        <v>9</v>
      </c>
      <c r="B7358" t="s">
        <v>17</v>
      </c>
      <c r="C7358" t="s">
        <v>86</v>
      </c>
      <c r="D7358" t="s">
        <v>490</v>
      </c>
      <c r="E7358" t="s">
        <v>807</v>
      </c>
      <c r="F7358" t="s">
        <v>894</v>
      </c>
    </row>
    <row r="7359" spans="1:6" x14ac:dyDescent="0.25">
      <c r="A7359" t="s">
        <v>9</v>
      </c>
      <c r="B7359" t="s">
        <v>17</v>
      </c>
      <c r="C7359" t="s">
        <v>131</v>
      </c>
      <c r="D7359" t="s">
        <v>489</v>
      </c>
      <c r="E7359" t="s">
        <v>672</v>
      </c>
      <c r="F7359" t="s">
        <v>979</v>
      </c>
    </row>
    <row r="7360" spans="1:6" x14ac:dyDescent="0.25">
      <c r="A7360" t="s">
        <v>9</v>
      </c>
      <c r="B7360" t="s">
        <v>17</v>
      </c>
      <c r="C7360" t="s">
        <v>39</v>
      </c>
      <c r="D7360" t="s">
        <v>240</v>
      </c>
      <c r="E7360" t="s">
        <v>593</v>
      </c>
      <c r="F7360" t="s">
        <v>980</v>
      </c>
    </row>
    <row r="7361" spans="1:6" x14ac:dyDescent="0.25">
      <c r="A7361" t="s">
        <v>9</v>
      </c>
      <c r="B7361" t="s">
        <v>17</v>
      </c>
      <c r="C7361" t="s">
        <v>99</v>
      </c>
      <c r="D7361" t="s">
        <v>329</v>
      </c>
      <c r="E7361" t="s">
        <v>657</v>
      </c>
      <c r="F7361" t="s">
        <v>934</v>
      </c>
    </row>
    <row r="7362" spans="1:6" x14ac:dyDescent="0.25">
      <c r="A7362" t="s">
        <v>9</v>
      </c>
      <c r="B7362" t="s">
        <v>17</v>
      </c>
      <c r="C7362" t="s">
        <v>136</v>
      </c>
      <c r="D7362" t="s">
        <v>512</v>
      </c>
      <c r="E7362" t="s">
        <v>828</v>
      </c>
      <c r="F7362" t="s">
        <v>981</v>
      </c>
    </row>
    <row r="7363" spans="1:6" x14ac:dyDescent="0.25">
      <c r="A7363" t="s">
        <v>9</v>
      </c>
      <c r="B7363" t="s">
        <v>17</v>
      </c>
      <c r="C7363" t="s">
        <v>37</v>
      </c>
      <c r="D7363" t="s">
        <v>406</v>
      </c>
      <c r="E7363" t="s">
        <v>729</v>
      </c>
      <c r="F7363" t="s">
        <v>19</v>
      </c>
    </row>
    <row r="7364" spans="1:6" x14ac:dyDescent="0.25">
      <c r="A7364" t="s">
        <v>9</v>
      </c>
      <c r="B7364" t="s">
        <v>17</v>
      </c>
      <c r="C7364" t="s">
        <v>59</v>
      </c>
      <c r="D7364" t="s">
        <v>285</v>
      </c>
      <c r="E7364" t="s">
        <v>619</v>
      </c>
      <c r="F7364" t="s">
        <v>899</v>
      </c>
    </row>
    <row r="7365" spans="1:6" x14ac:dyDescent="0.25">
      <c r="A7365" t="s">
        <v>9</v>
      </c>
      <c r="B7365" t="s">
        <v>17</v>
      </c>
      <c r="C7365" t="s">
        <v>120</v>
      </c>
      <c r="D7365" t="s">
        <v>423</v>
      </c>
      <c r="E7365" t="s">
        <v>743</v>
      </c>
      <c r="F7365" t="s">
        <v>900</v>
      </c>
    </row>
    <row r="7366" spans="1:6" x14ac:dyDescent="0.25">
      <c r="A7366" t="s">
        <v>9</v>
      </c>
      <c r="B7366" t="s">
        <v>17</v>
      </c>
      <c r="C7366" t="s">
        <v>33</v>
      </c>
      <c r="D7366" t="s">
        <v>405</v>
      </c>
      <c r="E7366" t="s">
        <v>728</v>
      </c>
      <c r="F7366" t="s">
        <v>902</v>
      </c>
    </row>
    <row r="7367" spans="1:6" x14ac:dyDescent="0.25">
      <c r="A7367" t="s">
        <v>9</v>
      </c>
      <c r="B7367" t="s">
        <v>17</v>
      </c>
      <c r="C7367" t="s">
        <v>33</v>
      </c>
      <c r="D7367" t="s">
        <v>153</v>
      </c>
      <c r="E7367" t="s">
        <v>530</v>
      </c>
      <c r="F7367" t="s">
        <v>902</v>
      </c>
    </row>
    <row r="7368" spans="1:6" x14ac:dyDescent="0.25">
      <c r="A7368" t="s">
        <v>9</v>
      </c>
      <c r="B7368" t="s">
        <v>17</v>
      </c>
      <c r="C7368" t="s">
        <v>36</v>
      </c>
      <c r="D7368" t="s">
        <v>422</v>
      </c>
      <c r="E7368" t="s">
        <v>742</v>
      </c>
      <c r="F7368" t="s">
        <v>902</v>
      </c>
    </row>
    <row r="7369" spans="1:6" x14ac:dyDescent="0.25">
      <c r="A7369" t="s">
        <v>9</v>
      </c>
      <c r="B7369" t="s">
        <v>17</v>
      </c>
      <c r="C7369" t="s">
        <v>63</v>
      </c>
      <c r="D7369" t="s">
        <v>214</v>
      </c>
      <c r="E7369" t="s">
        <v>583</v>
      </c>
      <c r="F7369" t="s">
        <v>904</v>
      </c>
    </row>
    <row r="7370" spans="1:6" x14ac:dyDescent="0.25">
      <c r="A7370" t="s">
        <v>9</v>
      </c>
      <c r="B7370" t="s">
        <v>17</v>
      </c>
      <c r="C7370" t="s">
        <v>67</v>
      </c>
      <c r="D7370" t="s">
        <v>301</v>
      </c>
      <c r="E7370" t="s">
        <v>634</v>
      </c>
      <c r="F7370" t="s">
        <v>904</v>
      </c>
    </row>
    <row r="7371" spans="1:6" x14ac:dyDescent="0.25">
      <c r="A7371" t="s">
        <v>9</v>
      </c>
      <c r="B7371" t="s">
        <v>17</v>
      </c>
      <c r="C7371" t="s">
        <v>60</v>
      </c>
      <c r="D7371" t="s">
        <v>419</v>
      </c>
      <c r="E7371" t="s">
        <v>740</v>
      </c>
      <c r="F7371" t="s">
        <v>905</v>
      </c>
    </row>
    <row r="7372" spans="1:6" x14ac:dyDescent="0.25">
      <c r="A7372" t="s">
        <v>9</v>
      </c>
      <c r="B7372" t="s">
        <v>17</v>
      </c>
      <c r="C7372" t="s">
        <v>43</v>
      </c>
      <c r="D7372" t="s">
        <v>319</v>
      </c>
      <c r="E7372" t="s">
        <v>622</v>
      </c>
      <c r="F7372" t="s">
        <v>905</v>
      </c>
    </row>
    <row r="7373" spans="1:6" x14ac:dyDescent="0.25">
      <c r="A7373" t="s">
        <v>9</v>
      </c>
      <c r="B7373" t="s">
        <v>17</v>
      </c>
      <c r="C7373" t="s">
        <v>87</v>
      </c>
      <c r="D7373" t="s">
        <v>295</v>
      </c>
      <c r="E7373" t="s">
        <v>628</v>
      </c>
      <c r="F7373" t="s">
        <v>905</v>
      </c>
    </row>
    <row r="7374" spans="1:6" x14ac:dyDescent="0.25">
      <c r="A7374" t="s">
        <v>9</v>
      </c>
      <c r="B7374" t="s">
        <v>17</v>
      </c>
      <c r="C7374" t="s">
        <v>32</v>
      </c>
      <c r="D7374" t="s">
        <v>150</v>
      </c>
      <c r="E7374" t="s">
        <v>527</v>
      </c>
      <c r="F7374" t="s">
        <v>906</v>
      </c>
    </row>
    <row r="7375" spans="1:6" x14ac:dyDescent="0.25">
      <c r="A7375" t="s">
        <v>9</v>
      </c>
      <c r="B7375" t="s">
        <v>17</v>
      </c>
      <c r="C7375" t="s">
        <v>45</v>
      </c>
      <c r="D7375" t="s">
        <v>170</v>
      </c>
      <c r="E7375" t="s">
        <v>546</v>
      </c>
      <c r="F7375" t="s">
        <v>906</v>
      </c>
    </row>
    <row r="7376" spans="1:6" x14ac:dyDescent="0.25">
      <c r="A7376" t="s">
        <v>9</v>
      </c>
      <c r="B7376" t="s">
        <v>17</v>
      </c>
      <c r="C7376" t="s">
        <v>114</v>
      </c>
      <c r="D7376" t="s">
        <v>404</v>
      </c>
      <c r="E7376" t="s">
        <v>727</v>
      </c>
      <c r="F7376" t="s">
        <v>906</v>
      </c>
    </row>
    <row r="7377" spans="1:6" x14ac:dyDescent="0.25">
      <c r="A7377" t="s">
        <v>9</v>
      </c>
      <c r="B7377" t="s">
        <v>17</v>
      </c>
      <c r="C7377" t="s">
        <v>88</v>
      </c>
      <c r="D7377" t="s">
        <v>296</v>
      </c>
      <c r="E7377" t="s">
        <v>629</v>
      </c>
      <c r="F7377" t="s">
        <v>906</v>
      </c>
    </row>
    <row r="7378" spans="1:6" x14ac:dyDescent="0.25">
      <c r="A7378" t="s">
        <v>9</v>
      </c>
      <c r="B7378" t="s">
        <v>18</v>
      </c>
      <c r="C7378" t="s">
        <v>83</v>
      </c>
      <c r="D7378" t="s">
        <v>322</v>
      </c>
      <c r="E7378" t="s">
        <v>651</v>
      </c>
      <c r="F7378" t="s">
        <v>3499</v>
      </c>
    </row>
    <row r="7379" spans="1:6" x14ac:dyDescent="0.25">
      <c r="A7379" t="s">
        <v>9</v>
      </c>
      <c r="B7379" t="s">
        <v>18</v>
      </c>
      <c r="C7379" t="s">
        <v>27</v>
      </c>
      <c r="D7379" t="s">
        <v>385</v>
      </c>
      <c r="E7379" t="s">
        <v>710</v>
      </c>
      <c r="F7379" t="s">
        <v>3500</v>
      </c>
    </row>
    <row r="7380" spans="1:6" x14ac:dyDescent="0.25">
      <c r="A7380" t="s">
        <v>9</v>
      </c>
      <c r="B7380" t="s">
        <v>18</v>
      </c>
      <c r="C7380" t="s">
        <v>27</v>
      </c>
      <c r="D7380" t="s">
        <v>386</v>
      </c>
      <c r="E7380" t="s">
        <v>711</v>
      </c>
      <c r="F7380" t="s">
        <v>3501</v>
      </c>
    </row>
    <row r="7381" spans="1:6" x14ac:dyDescent="0.25">
      <c r="A7381" t="s">
        <v>9</v>
      </c>
      <c r="B7381" t="s">
        <v>18</v>
      </c>
      <c r="C7381" t="s">
        <v>27</v>
      </c>
      <c r="D7381" t="s">
        <v>506</v>
      </c>
      <c r="E7381" t="s">
        <v>822</v>
      </c>
      <c r="F7381" t="s">
        <v>3502</v>
      </c>
    </row>
    <row r="7382" spans="1:6" x14ac:dyDescent="0.25">
      <c r="A7382" t="s">
        <v>9</v>
      </c>
      <c r="B7382" t="s">
        <v>18</v>
      </c>
      <c r="C7382" t="s">
        <v>27</v>
      </c>
      <c r="D7382" t="s">
        <v>393</v>
      </c>
      <c r="E7382" t="s">
        <v>717</v>
      </c>
      <c r="F7382" t="s">
        <v>3503</v>
      </c>
    </row>
    <row r="7383" spans="1:6" x14ac:dyDescent="0.25">
      <c r="A7383" t="s">
        <v>9</v>
      </c>
      <c r="B7383" t="s">
        <v>18</v>
      </c>
      <c r="C7383" t="s">
        <v>41</v>
      </c>
      <c r="D7383" t="s">
        <v>333</v>
      </c>
      <c r="E7383" t="s">
        <v>660</v>
      </c>
      <c r="F7383" t="s">
        <v>3504</v>
      </c>
    </row>
    <row r="7384" spans="1:6" x14ac:dyDescent="0.25">
      <c r="A7384" t="s">
        <v>9</v>
      </c>
      <c r="B7384" t="s">
        <v>18</v>
      </c>
      <c r="C7384" t="s">
        <v>27</v>
      </c>
      <c r="D7384" t="s">
        <v>357</v>
      </c>
      <c r="E7384" t="s">
        <v>684</v>
      </c>
      <c r="F7384" t="s">
        <v>3505</v>
      </c>
    </row>
    <row r="7385" spans="1:6" x14ac:dyDescent="0.25">
      <c r="A7385" t="s">
        <v>9</v>
      </c>
      <c r="B7385" t="s">
        <v>18</v>
      </c>
      <c r="C7385" t="s">
        <v>27</v>
      </c>
      <c r="D7385" t="s">
        <v>291</v>
      </c>
      <c r="E7385" t="s">
        <v>624</v>
      </c>
      <c r="F7385" t="s">
        <v>3506</v>
      </c>
    </row>
    <row r="7386" spans="1:6" x14ac:dyDescent="0.25">
      <c r="A7386" t="s">
        <v>9</v>
      </c>
      <c r="B7386" t="s">
        <v>18</v>
      </c>
      <c r="C7386" t="s">
        <v>27</v>
      </c>
      <c r="D7386" t="s">
        <v>156</v>
      </c>
      <c r="E7386" t="s">
        <v>533</v>
      </c>
      <c r="F7386" t="s">
        <v>3507</v>
      </c>
    </row>
    <row r="7387" spans="1:6" x14ac:dyDescent="0.25">
      <c r="A7387" t="s">
        <v>9</v>
      </c>
      <c r="B7387" t="s">
        <v>18</v>
      </c>
      <c r="C7387" t="s">
        <v>29</v>
      </c>
      <c r="D7387" t="s">
        <v>497</v>
      </c>
      <c r="E7387" t="s">
        <v>813</v>
      </c>
      <c r="F7387" t="s">
        <v>3508</v>
      </c>
    </row>
    <row r="7388" spans="1:6" x14ac:dyDescent="0.25">
      <c r="A7388" t="s">
        <v>9</v>
      </c>
      <c r="B7388" t="s">
        <v>18</v>
      </c>
      <c r="C7388" t="s">
        <v>29</v>
      </c>
      <c r="D7388" t="s">
        <v>290</v>
      </c>
      <c r="E7388" t="s">
        <v>623</v>
      </c>
      <c r="F7388" t="s">
        <v>3509</v>
      </c>
    </row>
    <row r="7389" spans="1:6" x14ac:dyDescent="0.25">
      <c r="A7389" t="s">
        <v>9</v>
      </c>
      <c r="B7389" t="s">
        <v>18</v>
      </c>
      <c r="C7389" t="s">
        <v>34</v>
      </c>
      <c r="D7389" t="s">
        <v>435</v>
      </c>
      <c r="E7389" t="s">
        <v>754</v>
      </c>
      <c r="F7389" t="s">
        <v>3510</v>
      </c>
    </row>
    <row r="7390" spans="1:6" x14ac:dyDescent="0.25">
      <c r="A7390" t="s">
        <v>9</v>
      </c>
      <c r="B7390" t="s">
        <v>18</v>
      </c>
      <c r="C7390" t="s">
        <v>81</v>
      </c>
      <c r="D7390" t="s">
        <v>496</v>
      </c>
      <c r="E7390" t="s">
        <v>812</v>
      </c>
      <c r="F7390" t="s">
        <v>3511</v>
      </c>
    </row>
    <row r="7391" spans="1:6" x14ac:dyDescent="0.25">
      <c r="A7391" t="s">
        <v>9</v>
      </c>
      <c r="B7391" t="s">
        <v>18</v>
      </c>
      <c r="C7391" t="s">
        <v>81</v>
      </c>
      <c r="D7391" t="s">
        <v>458</v>
      </c>
      <c r="E7391" t="s">
        <v>776</v>
      </c>
      <c r="F7391" t="s">
        <v>3512</v>
      </c>
    </row>
    <row r="7392" spans="1:6" x14ac:dyDescent="0.25">
      <c r="A7392" t="s">
        <v>9</v>
      </c>
      <c r="B7392" t="s">
        <v>18</v>
      </c>
      <c r="C7392" t="s">
        <v>27</v>
      </c>
      <c r="D7392" t="s">
        <v>152</v>
      </c>
      <c r="E7392" t="s">
        <v>529</v>
      </c>
      <c r="F7392" t="s">
        <v>3513</v>
      </c>
    </row>
    <row r="7393" spans="1:6" x14ac:dyDescent="0.25">
      <c r="A7393" t="s">
        <v>9</v>
      </c>
      <c r="B7393" t="s">
        <v>18</v>
      </c>
      <c r="C7393" t="s">
        <v>81</v>
      </c>
      <c r="D7393" t="s">
        <v>476</v>
      </c>
      <c r="E7393" t="s">
        <v>794</v>
      </c>
      <c r="F7393" t="s">
        <v>3514</v>
      </c>
    </row>
    <row r="7394" spans="1:6" x14ac:dyDescent="0.25">
      <c r="A7394" t="s">
        <v>9</v>
      </c>
      <c r="B7394" t="s">
        <v>18</v>
      </c>
      <c r="C7394" t="s">
        <v>42</v>
      </c>
      <c r="D7394" t="s">
        <v>472</v>
      </c>
      <c r="E7394" t="s">
        <v>790</v>
      </c>
      <c r="F7394" t="s">
        <v>3515</v>
      </c>
    </row>
    <row r="7395" spans="1:6" x14ac:dyDescent="0.25">
      <c r="A7395" t="s">
        <v>9</v>
      </c>
      <c r="B7395" t="s">
        <v>18</v>
      </c>
      <c r="C7395" t="s">
        <v>24</v>
      </c>
      <c r="D7395" t="s">
        <v>362</v>
      </c>
      <c r="E7395" t="s">
        <v>689</v>
      </c>
      <c r="F7395" t="s">
        <v>3516</v>
      </c>
    </row>
    <row r="7396" spans="1:6" x14ac:dyDescent="0.25">
      <c r="A7396" t="s">
        <v>9</v>
      </c>
      <c r="B7396" t="s">
        <v>18</v>
      </c>
      <c r="C7396" t="s">
        <v>61</v>
      </c>
      <c r="D7396" t="s">
        <v>334</v>
      </c>
      <c r="E7396" t="s">
        <v>661</v>
      </c>
      <c r="F7396" t="s">
        <v>3517</v>
      </c>
    </row>
    <row r="7397" spans="1:6" x14ac:dyDescent="0.25">
      <c r="A7397" t="s">
        <v>9</v>
      </c>
      <c r="B7397" t="s">
        <v>18</v>
      </c>
      <c r="C7397" t="s">
        <v>106</v>
      </c>
      <c r="D7397" t="s">
        <v>372</v>
      </c>
      <c r="E7397" t="s">
        <v>698</v>
      </c>
      <c r="F7397" t="s">
        <v>3518</v>
      </c>
    </row>
    <row r="7398" spans="1:6" x14ac:dyDescent="0.25">
      <c r="A7398" t="s">
        <v>9</v>
      </c>
      <c r="B7398" t="s">
        <v>18</v>
      </c>
      <c r="C7398" t="s">
        <v>31</v>
      </c>
      <c r="D7398" t="s">
        <v>313</v>
      </c>
      <c r="E7398" t="s">
        <v>533</v>
      </c>
      <c r="F7398" t="s">
        <v>3519</v>
      </c>
    </row>
    <row r="7399" spans="1:6" x14ac:dyDescent="0.25">
      <c r="A7399" t="s">
        <v>9</v>
      </c>
      <c r="B7399" t="s">
        <v>18</v>
      </c>
      <c r="C7399" t="s">
        <v>93</v>
      </c>
      <c r="D7399" t="s">
        <v>374</v>
      </c>
      <c r="E7399" t="s">
        <v>700</v>
      </c>
      <c r="F7399" t="s">
        <v>3520</v>
      </c>
    </row>
    <row r="7400" spans="1:6" x14ac:dyDescent="0.25">
      <c r="A7400" t="s">
        <v>9</v>
      </c>
      <c r="B7400" t="s">
        <v>18</v>
      </c>
      <c r="C7400" t="s">
        <v>27</v>
      </c>
      <c r="D7400" t="s">
        <v>427</v>
      </c>
      <c r="E7400" t="s">
        <v>746</v>
      </c>
      <c r="F7400" t="s">
        <v>3521</v>
      </c>
    </row>
    <row r="7401" spans="1:6" x14ac:dyDescent="0.25">
      <c r="A7401" t="s">
        <v>9</v>
      </c>
      <c r="B7401" t="s">
        <v>18</v>
      </c>
      <c r="C7401" t="s">
        <v>26</v>
      </c>
      <c r="D7401" t="s">
        <v>142</v>
      </c>
      <c r="E7401" t="s">
        <v>520</v>
      </c>
      <c r="F7401" t="s">
        <v>3522</v>
      </c>
    </row>
    <row r="7402" spans="1:6" x14ac:dyDescent="0.25">
      <c r="A7402" t="s">
        <v>9</v>
      </c>
      <c r="B7402" t="s">
        <v>18</v>
      </c>
      <c r="C7402" t="s">
        <v>27</v>
      </c>
      <c r="D7402" t="s">
        <v>454</v>
      </c>
      <c r="E7402" t="s">
        <v>772</v>
      </c>
      <c r="F7402" t="s">
        <v>3523</v>
      </c>
    </row>
    <row r="7403" spans="1:6" x14ac:dyDescent="0.25">
      <c r="A7403" t="s">
        <v>9</v>
      </c>
      <c r="B7403" t="s">
        <v>18</v>
      </c>
      <c r="C7403" t="s">
        <v>50</v>
      </c>
      <c r="D7403" t="s">
        <v>381</v>
      </c>
      <c r="E7403" t="s">
        <v>706</v>
      </c>
      <c r="F7403" t="s">
        <v>3524</v>
      </c>
    </row>
    <row r="7404" spans="1:6" x14ac:dyDescent="0.25">
      <c r="A7404" t="s">
        <v>9</v>
      </c>
      <c r="B7404" t="s">
        <v>18</v>
      </c>
      <c r="C7404" t="s">
        <v>23</v>
      </c>
      <c r="D7404" t="s">
        <v>441</v>
      </c>
      <c r="E7404" t="s">
        <v>760</v>
      </c>
      <c r="F7404" t="s">
        <v>3525</v>
      </c>
    </row>
    <row r="7405" spans="1:6" x14ac:dyDescent="0.25">
      <c r="A7405" t="s">
        <v>9</v>
      </c>
      <c r="B7405" t="s">
        <v>18</v>
      </c>
      <c r="C7405" t="s">
        <v>46</v>
      </c>
      <c r="D7405" t="s">
        <v>172</v>
      </c>
      <c r="E7405" t="s">
        <v>548</v>
      </c>
      <c r="F7405" t="s">
        <v>3526</v>
      </c>
    </row>
    <row r="7406" spans="1:6" x14ac:dyDescent="0.25">
      <c r="A7406" t="s">
        <v>9</v>
      </c>
      <c r="B7406" t="s">
        <v>18</v>
      </c>
      <c r="C7406" t="s">
        <v>113</v>
      </c>
      <c r="D7406" t="s">
        <v>449</v>
      </c>
      <c r="E7406" t="s">
        <v>767</v>
      </c>
      <c r="F7406" t="s">
        <v>3527</v>
      </c>
    </row>
    <row r="7407" spans="1:6" x14ac:dyDescent="0.25">
      <c r="A7407" t="s">
        <v>9</v>
      </c>
      <c r="B7407" t="s">
        <v>18</v>
      </c>
      <c r="C7407" t="s">
        <v>34</v>
      </c>
      <c r="D7407" t="s">
        <v>461</v>
      </c>
      <c r="E7407" t="s">
        <v>779</v>
      </c>
      <c r="F7407" t="s">
        <v>3528</v>
      </c>
    </row>
    <row r="7408" spans="1:6" x14ac:dyDescent="0.25">
      <c r="A7408" t="s">
        <v>9</v>
      </c>
      <c r="B7408" t="s">
        <v>18</v>
      </c>
      <c r="C7408" t="s">
        <v>67</v>
      </c>
      <c r="D7408" t="s">
        <v>505</v>
      </c>
      <c r="E7408" t="s">
        <v>821</v>
      </c>
      <c r="F7408" t="s">
        <v>3529</v>
      </c>
    </row>
    <row r="7409" spans="1:6" x14ac:dyDescent="0.25">
      <c r="A7409" t="s">
        <v>9</v>
      </c>
      <c r="B7409" t="s">
        <v>18</v>
      </c>
      <c r="C7409" t="s">
        <v>35</v>
      </c>
      <c r="D7409" t="s">
        <v>303</v>
      </c>
      <c r="E7409" t="s">
        <v>636</v>
      </c>
      <c r="F7409" t="s">
        <v>2403</v>
      </c>
    </row>
    <row r="7410" spans="1:6" x14ac:dyDescent="0.25">
      <c r="A7410" t="s">
        <v>9</v>
      </c>
      <c r="B7410" t="s">
        <v>18</v>
      </c>
      <c r="C7410" t="s">
        <v>93</v>
      </c>
      <c r="D7410" t="s">
        <v>312</v>
      </c>
      <c r="E7410" t="s">
        <v>644</v>
      </c>
      <c r="F7410" t="s">
        <v>3530</v>
      </c>
    </row>
    <row r="7411" spans="1:6" x14ac:dyDescent="0.25">
      <c r="A7411" t="s">
        <v>9</v>
      </c>
      <c r="B7411" t="s">
        <v>18</v>
      </c>
      <c r="C7411" t="s">
        <v>51</v>
      </c>
      <c r="D7411" t="s">
        <v>439</v>
      </c>
      <c r="E7411" t="s">
        <v>758</v>
      </c>
      <c r="F7411" t="s">
        <v>3531</v>
      </c>
    </row>
    <row r="7412" spans="1:6" x14ac:dyDescent="0.25">
      <c r="A7412" t="s">
        <v>9</v>
      </c>
      <c r="B7412" t="s">
        <v>18</v>
      </c>
      <c r="C7412" t="s">
        <v>57</v>
      </c>
      <c r="D7412" t="s">
        <v>324</v>
      </c>
      <c r="E7412" t="s">
        <v>653</v>
      </c>
      <c r="F7412" t="s">
        <v>3532</v>
      </c>
    </row>
    <row r="7413" spans="1:6" x14ac:dyDescent="0.25">
      <c r="A7413" t="s">
        <v>9</v>
      </c>
      <c r="B7413" t="s">
        <v>18</v>
      </c>
      <c r="C7413" t="s">
        <v>33</v>
      </c>
      <c r="D7413" t="s">
        <v>499</v>
      </c>
      <c r="E7413" t="s">
        <v>815</v>
      </c>
      <c r="F7413" t="s">
        <v>2408</v>
      </c>
    </row>
    <row r="7414" spans="1:6" x14ac:dyDescent="0.25">
      <c r="A7414" t="s">
        <v>9</v>
      </c>
      <c r="B7414" t="s">
        <v>18</v>
      </c>
      <c r="C7414" t="s">
        <v>84</v>
      </c>
      <c r="D7414" t="s">
        <v>284</v>
      </c>
      <c r="E7414" t="s">
        <v>618</v>
      </c>
      <c r="F7414" t="s">
        <v>3533</v>
      </c>
    </row>
    <row r="7415" spans="1:6" x14ac:dyDescent="0.25">
      <c r="A7415" t="s">
        <v>9</v>
      </c>
      <c r="B7415" t="s">
        <v>18</v>
      </c>
      <c r="C7415" t="s">
        <v>28</v>
      </c>
      <c r="D7415" t="s">
        <v>507</v>
      </c>
      <c r="E7415" t="s">
        <v>823</v>
      </c>
      <c r="F7415" t="s">
        <v>2816</v>
      </c>
    </row>
    <row r="7416" spans="1:6" x14ac:dyDescent="0.25">
      <c r="A7416" t="s">
        <v>9</v>
      </c>
      <c r="B7416" t="s">
        <v>18</v>
      </c>
      <c r="C7416" t="s">
        <v>93</v>
      </c>
      <c r="D7416" t="s">
        <v>464</v>
      </c>
      <c r="E7416" t="s">
        <v>782</v>
      </c>
      <c r="F7416" t="s">
        <v>3534</v>
      </c>
    </row>
    <row r="7417" spans="1:6" x14ac:dyDescent="0.25">
      <c r="A7417" t="s">
        <v>9</v>
      </c>
      <c r="B7417" t="s">
        <v>18</v>
      </c>
      <c r="C7417" t="s">
        <v>48</v>
      </c>
      <c r="D7417" t="s">
        <v>176</v>
      </c>
      <c r="E7417" t="s">
        <v>552</v>
      </c>
      <c r="F7417" t="s">
        <v>1944</v>
      </c>
    </row>
    <row r="7418" spans="1:6" x14ac:dyDescent="0.25">
      <c r="A7418" t="s">
        <v>9</v>
      </c>
      <c r="B7418" t="s">
        <v>18</v>
      </c>
      <c r="C7418" t="s">
        <v>27</v>
      </c>
      <c r="D7418" t="s">
        <v>485</v>
      </c>
      <c r="E7418" t="s">
        <v>803</v>
      </c>
      <c r="F7418" t="s">
        <v>3224</v>
      </c>
    </row>
    <row r="7419" spans="1:6" x14ac:dyDescent="0.25">
      <c r="A7419" t="s">
        <v>9</v>
      </c>
      <c r="B7419" t="s">
        <v>18</v>
      </c>
      <c r="C7419" t="s">
        <v>34</v>
      </c>
      <c r="D7419" t="s">
        <v>487</v>
      </c>
      <c r="E7419" t="s">
        <v>805</v>
      </c>
      <c r="F7419" t="s">
        <v>3535</v>
      </c>
    </row>
    <row r="7420" spans="1:6" x14ac:dyDescent="0.25">
      <c r="A7420" t="s">
        <v>9</v>
      </c>
      <c r="B7420" t="s">
        <v>18</v>
      </c>
      <c r="C7420" t="s">
        <v>24</v>
      </c>
      <c r="D7420" t="s">
        <v>327</v>
      </c>
      <c r="E7420" t="s">
        <v>656</v>
      </c>
      <c r="F7420" t="s">
        <v>3536</v>
      </c>
    </row>
    <row r="7421" spans="1:6" x14ac:dyDescent="0.25">
      <c r="A7421" t="s">
        <v>9</v>
      </c>
      <c r="B7421" t="s">
        <v>18</v>
      </c>
      <c r="C7421" t="s">
        <v>23</v>
      </c>
      <c r="D7421" t="s">
        <v>304</v>
      </c>
      <c r="E7421" t="s">
        <v>637</v>
      </c>
      <c r="F7421" t="s">
        <v>3537</v>
      </c>
    </row>
    <row r="7422" spans="1:6" x14ac:dyDescent="0.25">
      <c r="A7422" t="s">
        <v>9</v>
      </c>
      <c r="B7422" t="s">
        <v>18</v>
      </c>
      <c r="C7422" t="s">
        <v>50</v>
      </c>
      <c r="D7422" t="s">
        <v>244</v>
      </c>
      <c r="E7422" t="s">
        <v>596</v>
      </c>
      <c r="F7422" t="s">
        <v>3538</v>
      </c>
    </row>
    <row r="7423" spans="1:6" x14ac:dyDescent="0.25">
      <c r="A7423" t="s">
        <v>9</v>
      </c>
      <c r="B7423" t="s">
        <v>18</v>
      </c>
      <c r="C7423" t="s">
        <v>101</v>
      </c>
      <c r="D7423" t="s">
        <v>343</v>
      </c>
      <c r="E7423" t="s">
        <v>670</v>
      </c>
      <c r="F7423" t="s">
        <v>3539</v>
      </c>
    </row>
    <row r="7424" spans="1:6" x14ac:dyDescent="0.25">
      <c r="A7424" t="s">
        <v>9</v>
      </c>
      <c r="B7424" t="s">
        <v>18</v>
      </c>
      <c r="C7424" t="s">
        <v>39</v>
      </c>
      <c r="D7424" t="s">
        <v>456</v>
      </c>
      <c r="E7424" t="s">
        <v>774</v>
      </c>
      <c r="F7424" t="s">
        <v>1590</v>
      </c>
    </row>
    <row r="7425" spans="1:6" x14ac:dyDescent="0.25">
      <c r="A7425" t="s">
        <v>9</v>
      </c>
      <c r="B7425" t="s">
        <v>18</v>
      </c>
      <c r="C7425" t="s">
        <v>101</v>
      </c>
      <c r="D7425" t="s">
        <v>432</v>
      </c>
      <c r="E7425" t="s">
        <v>751</v>
      </c>
      <c r="F7425" t="s">
        <v>3540</v>
      </c>
    </row>
    <row r="7426" spans="1:6" x14ac:dyDescent="0.25">
      <c r="A7426" t="s">
        <v>9</v>
      </c>
      <c r="B7426" t="s">
        <v>18</v>
      </c>
      <c r="C7426" t="s">
        <v>26</v>
      </c>
      <c r="D7426" t="s">
        <v>180</v>
      </c>
      <c r="E7426" t="s">
        <v>555</v>
      </c>
      <c r="F7426" t="s">
        <v>3541</v>
      </c>
    </row>
    <row r="7427" spans="1:6" x14ac:dyDescent="0.25">
      <c r="A7427" t="s">
        <v>9</v>
      </c>
      <c r="B7427" t="s">
        <v>18</v>
      </c>
      <c r="C7427" t="s">
        <v>27</v>
      </c>
      <c r="D7427" t="s">
        <v>151</v>
      </c>
      <c r="E7427" t="s">
        <v>528</v>
      </c>
      <c r="F7427" t="s">
        <v>3290</v>
      </c>
    </row>
    <row r="7428" spans="1:6" x14ac:dyDescent="0.25">
      <c r="A7428" t="s">
        <v>9</v>
      </c>
      <c r="B7428" t="s">
        <v>18</v>
      </c>
      <c r="C7428" t="s">
        <v>83</v>
      </c>
      <c r="D7428" t="s">
        <v>281</v>
      </c>
      <c r="E7428" t="s">
        <v>615</v>
      </c>
      <c r="F7428" t="s">
        <v>3542</v>
      </c>
    </row>
    <row r="7429" spans="1:6" x14ac:dyDescent="0.25">
      <c r="A7429" t="s">
        <v>9</v>
      </c>
      <c r="B7429" t="s">
        <v>18</v>
      </c>
      <c r="C7429" t="s">
        <v>27</v>
      </c>
      <c r="D7429" t="s">
        <v>143</v>
      </c>
      <c r="E7429" t="s">
        <v>521</v>
      </c>
      <c r="F7429" t="s">
        <v>3543</v>
      </c>
    </row>
    <row r="7430" spans="1:6" x14ac:dyDescent="0.25">
      <c r="A7430" t="s">
        <v>9</v>
      </c>
      <c r="B7430" t="s">
        <v>18</v>
      </c>
      <c r="C7430" t="s">
        <v>22</v>
      </c>
      <c r="D7430" t="s">
        <v>502</v>
      </c>
      <c r="E7430" t="s">
        <v>818</v>
      </c>
      <c r="F7430" t="s">
        <v>3544</v>
      </c>
    </row>
    <row r="7431" spans="1:6" x14ac:dyDescent="0.25">
      <c r="A7431" t="s">
        <v>9</v>
      </c>
      <c r="B7431" t="s">
        <v>18</v>
      </c>
      <c r="C7431" t="s">
        <v>28</v>
      </c>
      <c r="D7431" t="s">
        <v>504</v>
      </c>
      <c r="E7431" t="s">
        <v>820</v>
      </c>
      <c r="F7431" t="s">
        <v>2992</v>
      </c>
    </row>
    <row r="7432" spans="1:6" x14ac:dyDescent="0.25">
      <c r="A7432" t="s">
        <v>9</v>
      </c>
      <c r="B7432" t="s">
        <v>18</v>
      </c>
      <c r="C7432" t="s">
        <v>27</v>
      </c>
      <c r="D7432" t="s">
        <v>389</v>
      </c>
      <c r="E7432" t="s">
        <v>713</v>
      </c>
      <c r="F7432" t="s">
        <v>3545</v>
      </c>
    </row>
    <row r="7433" spans="1:6" x14ac:dyDescent="0.25">
      <c r="A7433" t="s">
        <v>9</v>
      </c>
      <c r="B7433" t="s">
        <v>18</v>
      </c>
      <c r="C7433" t="s">
        <v>84</v>
      </c>
      <c r="D7433" t="s">
        <v>482</v>
      </c>
      <c r="E7433" t="s">
        <v>800</v>
      </c>
      <c r="F7433" t="s">
        <v>3546</v>
      </c>
    </row>
    <row r="7434" spans="1:6" x14ac:dyDescent="0.25">
      <c r="A7434" t="s">
        <v>9</v>
      </c>
      <c r="B7434" t="s">
        <v>18</v>
      </c>
      <c r="C7434" t="s">
        <v>85</v>
      </c>
      <c r="D7434" t="s">
        <v>283</v>
      </c>
      <c r="E7434" t="s">
        <v>617</v>
      </c>
      <c r="F7434" t="s">
        <v>3547</v>
      </c>
    </row>
    <row r="7435" spans="1:6" x14ac:dyDescent="0.25">
      <c r="A7435" t="s">
        <v>9</v>
      </c>
      <c r="B7435" t="s">
        <v>18</v>
      </c>
      <c r="C7435" t="s">
        <v>47</v>
      </c>
      <c r="D7435" t="s">
        <v>173</v>
      </c>
      <c r="E7435" t="s">
        <v>549</v>
      </c>
      <c r="F7435" t="s">
        <v>3105</v>
      </c>
    </row>
    <row r="7436" spans="1:6" x14ac:dyDescent="0.25">
      <c r="A7436" t="s">
        <v>9</v>
      </c>
      <c r="B7436" t="s">
        <v>18</v>
      </c>
      <c r="C7436" t="s">
        <v>41</v>
      </c>
      <c r="D7436" t="s">
        <v>293</v>
      </c>
      <c r="E7436" t="s">
        <v>626</v>
      </c>
      <c r="F7436" t="s">
        <v>3548</v>
      </c>
    </row>
    <row r="7437" spans="1:6" x14ac:dyDescent="0.25">
      <c r="A7437" t="s">
        <v>9</v>
      </c>
      <c r="B7437" t="s">
        <v>18</v>
      </c>
      <c r="C7437" t="s">
        <v>106</v>
      </c>
      <c r="D7437" t="s">
        <v>508</v>
      </c>
      <c r="E7437" t="s">
        <v>824</v>
      </c>
      <c r="F7437" t="s">
        <v>1464</v>
      </c>
    </row>
    <row r="7438" spans="1:6" x14ac:dyDescent="0.25">
      <c r="A7438" t="s">
        <v>9</v>
      </c>
      <c r="B7438" t="s">
        <v>18</v>
      </c>
      <c r="C7438" t="s">
        <v>128</v>
      </c>
      <c r="D7438" t="s">
        <v>484</v>
      </c>
      <c r="E7438" t="s">
        <v>802</v>
      </c>
      <c r="F7438" t="s">
        <v>3549</v>
      </c>
    </row>
    <row r="7439" spans="1:6" x14ac:dyDescent="0.25">
      <c r="A7439" t="s">
        <v>9</v>
      </c>
      <c r="B7439" t="s">
        <v>18</v>
      </c>
      <c r="C7439" t="s">
        <v>129</v>
      </c>
      <c r="D7439" t="s">
        <v>486</v>
      </c>
      <c r="E7439" t="s">
        <v>804</v>
      </c>
      <c r="F7439" t="s">
        <v>3550</v>
      </c>
    </row>
    <row r="7440" spans="1:6" x14ac:dyDescent="0.25">
      <c r="A7440" t="s">
        <v>9</v>
      </c>
      <c r="B7440" t="s">
        <v>18</v>
      </c>
      <c r="C7440" t="s">
        <v>106</v>
      </c>
      <c r="D7440" t="s">
        <v>492</v>
      </c>
      <c r="E7440" t="s">
        <v>808</v>
      </c>
      <c r="F7440" t="s">
        <v>2915</v>
      </c>
    </row>
    <row r="7441" spans="1:6" x14ac:dyDescent="0.25">
      <c r="A7441" t="s">
        <v>9</v>
      </c>
      <c r="B7441" t="s">
        <v>18</v>
      </c>
      <c r="C7441" t="s">
        <v>137</v>
      </c>
      <c r="D7441" t="s">
        <v>513</v>
      </c>
      <c r="E7441" t="s">
        <v>829</v>
      </c>
      <c r="F7441" t="s">
        <v>2156</v>
      </c>
    </row>
    <row r="7442" spans="1:6" x14ac:dyDescent="0.25">
      <c r="A7442" t="s">
        <v>9</v>
      </c>
      <c r="B7442" t="s">
        <v>18</v>
      </c>
      <c r="C7442" t="s">
        <v>113</v>
      </c>
      <c r="D7442" t="s">
        <v>402</v>
      </c>
      <c r="E7442" t="s">
        <v>725</v>
      </c>
      <c r="F7442" t="s">
        <v>2092</v>
      </c>
    </row>
    <row r="7443" spans="1:6" x14ac:dyDescent="0.25">
      <c r="A7443" t="s">
        <v>9</v>
      </c>
      <c r="B7443" t="s">
        <v>18</v>
      </c>
      <c r="C7443" t="s">
        <v>28</v>
      </c>
      <c r="D7443" t="s">
        <v>491</v>
      </c>
      <c r="E7443" t="s">
        <v>655</v>
      </c>
      <c r="F7443" t="s">
        <v>3551</v>
      </c>
    </row>
    <row r="7444" spans="1:6" x14ac:dyDescent="0.25">
      <c r="A7444" t="s">
        <v>9</v>
      </c>
      <c r="B7444" t="s">
        <v>18</v>
      </c>
      <c r="C7444" t="s">
        <v>35</v>
      </c>
      <c r="D7444" t="s">
        <v>470</v>
      </c>
      <c r="E7444" t="s">
        <v>788</v>
      </c>
      <c r="F7444" t="s">
        <v>3552</v>
      </c>
    </row>
    <row r="7445" spans="1:6" x14ac:dyDescent="0.25">
      <c r="A7445" t="s">
        <v>9</v>
      </c>
      <c r="B7445" t="s">
        <v>18</v>
      </c>
      <c r="C7445" t="s">
        <v>25</v>
      </c>
      <c r="D7445" t="s">
        <v>342</v>
      </c>
      <c r="E7445" t="s">
        <v>669</v>
      </c>
      <c r="F7445" t="s">
        <v>991</v>
      </c>
    </row>
    <row r="7446" spans="1:6" x14ac:dyDescent="0.25">
      <c r="A7446" t="s">
        <v>9</v>
      </c>
      <c r="B7446" t="s">
        <v>18</v>
      </c>
      <c r="C7446" t="s">
        <v>134</v>
      </c>
      <c r="D7446" t="s">
        <v>498</v>
      </c>
      <c r="E7446" t="s">
        <v>814</v>
      </c>
      <c r="F7446" t="s">
        <v>3553</v>
      </c>
    </row>
    <row r="7447" spans="1:6" x14ac:dyDescent="0.25">
      <c r="A7447" t="s">
        <v>9</v>
      </c>
      <c r="B7447" t="s">
        <v>18</v>
      </c>
      <c r="C7447" t="s">
        <v>104</v>
      </c>
      <c r="D7447" t="s">
        <v>358</v>
      </c>
      <c r="E7447" t="s">
        <v>685</v>
      </c>
      <c r="F7447" t="s">
        <v>2524</v>
      </c>
    </row>
    <row r="7448" spans="1:6" x14ac:dyDescent="0.25">
      <c r="A7448" t="s">
        <v>9</v>
      </c>
      <c r="B7448" t="s">
        <v>18</v>
      </c>
      <c r="C7448" t="s">
        <v>26</v>
      </c>
      <c r="D7448" t="s">
        <v>469</v>
      </c>
      <c r="E7448" t="s">
        <v>787</v>
      </c>
      <c r="F7448" t="s">
        <v>3554</v>
      </c>
    </row>
    <row r="7449" spans="1:6" x14ac:dyDescent="0.25">
      <c r="A7449" t="s">
        <v>9</v>
      </c>
      <c r="B7449" t="s">
        <v>18</v>
      </c>
      <c r="C7449" t="s">
        <v>22</v>
      </c>
      <c r="D7449" t="s">
        <v>444</v>
      </c>
      <c r="E7449" t="s">
        <v>762</v>
      </c>
      <c r="F7449" t="s">
        <v>994</v>
      </c>
    </row>
    <row r="7450" spans="1:6" x14ac:dyDescent="0.25">
      <c r="A7450" t="s">
        <v>9</v>
      </c>
      <c r="B7450" t="s">
        <v>18</v>
      </c>
      <c r="C7450" t="s">
        <v>30</v>
      </c>
      <c r="D7450" t="s">
        <v>403</v>
      </c>
      <c r="E7450" t="s">
        <v>726</v>
      </c>
      <c r="F7450" t="s">
        <v>2160</v>
      </c>
    </row>
    <row r="7451" spans="1:6" x14ac:dyDescent="0.25">
      <c r="A7451" t="s">
        <v>9</v>
      </c>
      <c r="B7451" t="s">
        <v>18</v>
      </c>
      <c r="C7451" t="s">
        <v>63</v>
      </c>
      <c r="D7451" t="s">
        <v>344</v>
      </c>
      <c r="E7451" t="s">
        <v>671</v>
      </c>
      <c r="F7451" t="s">
        <v>1466</v>
      </c>
    </row>
    <row r="7452" spans="1:6" x14ac:dyDescent="0.25">
      <c r="A7452" t="s">
        <v>9</v>
      </c>
      <c r="B7452" t="s">
        <v>18</v>
      </c>
      <c r="C7452" t="s">
        <v>51</v>
      </c>
      <c r="D7452" t="s">
        <v>181</v>
      </c>
      <c r="E7452" t="s">
        <v>556</v>
      </c>
      <c r="F7452" t="s">
        <v>3555</v>
      </c>
    </row>
    <row r="7453" spans="1:6" x14ac:dyDescent="0.25">
      <c r="A7453" t="s">
        <v>9</v>
      </c>
      <c r="B7453" t="s">
        <v>18</v>
      </c>
      <c r="C7453" t="s">
        <v>57</v>
      </c>
      <c r="D7453" t="s">
        <v>275</v>
      </c>
      <c r="E7453" t="s">
        <v>611</v>
      </c>
      <c r="F7453" t="s">
        <v>3556</v>
      </c>
    </row>
    <row r="7454" spans="1:6" x14ac:dyDescent="0.25">
      <c r="A7454" t="s">
        <v>9</v>
      </c>
      <c r="B7454" t="s">
        <v>18</v>
      </c>
      <c r="C7454" t="s">
        <v>50</v>
      </c>
      <c r="D7454" t="s">
        <v>460</v>
      </c>
      <c r="E7454" t="s">
        <v>778</v>
      </c>
      <c r="F7454" t="s">
        <v>999</v>
      </c>
    </row>
    <row r="7455" spans="1:6" x14ac:dyDescent="0.25">
      <c r="A7455" t="s">
        <v>9</v>
      </c>
      <c r="B7455" t="s">
        <v>18</v>
      </c>
      <c r="C7455" t="s">
        <v>26</v>
      </c>
      <c r="D7455" t="s">
        <v>297</v>
      </c>
      <c r="E7455" t="s">
        <v>630</v>
      </c>
      <c r="F7455" t="s">
        <v>2166</v>
      </c>
    </row>
    <row r="7456" spans="1:6" x14ac:dyDescent="0.25">
      <c r="A7456" t="s">
        <v>9</v>
      </c>
      <c r="B7456" t="s">
        <v>18</v>
      </c>
      <c r="C7456" t="s">
        <v>56</v>
      </c>
      <c r="D7456" t="s">
        <v>346</v>
      </c>
      <c r="E7456" t="s">
        <v>673</v>
      </c>
      <c r="F7456" t="s">
        <v>3557</v>
      </c>
    </row>
    <row r="7457" spans="1:6" x14ac:dyDescent="0.25">
      <c r="A7457" t="s">
        <v>9</v>
      </c>
      <c r="B7457" t="s">
        <v>18</v>
      </c>
      <c r="C7457" t="s">
        <v>90</v>
      </c>
      <c r="D7457" t="s">
        <v>305</v>
      </c>
      <c r="E7457" t="s">
        <v>638</v>
      </c>
      <c r="F7457" t="s">
        <v>2771</v>
      </c>
    </row>
    <row r="7458" spans="1:6" x14ac:dyDescent="0.25">
      <c r="A7458" t="s">
        <v>9</v>
      </c>
      <c r="B7458" t="s">
        <v>18</v>
      </c>
      <c r="C7458" t="s">
        <v>22</v>
      </c>
      <c r="D7458" t="s">
        <v>138</v>
      </c>
      <c r="E7458" t="s">
        <v>516</v>
      </c>
      <c r="F7458" t="s">
        <v>1350</v>
      </c>
    </row>
    <row r="7459" spans="1:6" x14ac:dyDescent="0.25">
      <c r="A7459" t="s">
        <v>9</v>
      </c>
      <c r="B7459" t="s">
        <v>18</v>
      </c>
      <c r="C7459" t="s">
        <v>57</v>
      </c>
      <c r="D7459" t="s">
        <v>340</v>
      </c>
      <c r="E7459" t="s">
        <v>667</v>
      </c>
      <c r="F7459" t="s">
        <v>2618</v>
      </c>
    </row>
    <row r="7460" spans="1:6" x14ac:dyDescent="0.25">
      <c r="A7460" t="s">
        <v>9</v>
      </c>
      <c r="B7460" t="s">
        <v>18</v>
      </c>
      <c r="C7460" t="s">
        <v>56</v>
      </c>
      <c r="D7460" t="s">
        <v>399</v>
      </c>
      <c r="E7460" t="s">
        <v>722</v>
      </c>
      <c r="F7460" t="s">
        <v>2370</v>
      </c>
    </row>
    <row r="7461" spans="1:6" x14ac:dyDescent="0.25">
      <c r="A7461" t="s">
        <v>9</v>
      </c>
      <c r="B7461" t="s">
        <v>18</v>
      </c>
      <c r="C7461" t="s">
        <v>24</v>
      </c>
      <c r="D7461" t="s">
        <v>140</v>
      </c>
      <c r="E7461" t="s">
        <v>518</v>
      </c>
      <c r="F7461" t="s">
        <v>3558</v>
      </c>
    </row>
    <row r="7462" spans="1:6" x14ac:dyDescent="0.25">
      <c r="A7462" t="s">
        <v>9</v>
      </c>
      <c r="B7462" t="s">
        <v>18</v>
      </c>
      <c r="C7462" t="s">
        <v>43</v>
      </c>
      <c r="D7462" t="s">
        <v>434</v>
      </c>
      <c r="E7462" t="s">
        <v>753</v>
      </c>
      <c r="F7462" t="s">
        <v>3559</v>
      </c>
    </row>
    <row r="7463" spans="1:6" x14ac:dyDescent="0.25">
      <c r="A7463" t="s">
        <v>9</v>
      </c>
      <c r="B7463" t="s">
        <v>18</v>
      </c>
      <c r="C7463" t="s">
        <v>43</v>
      </c>
      <c r="D7463" t="s">
        <v>396</v>
      </c>
      <c r="E7463" t="s">
        <v>720</v>
      </c>
      <c r="F7463" t="s">
        <v>3560</v>
      </c>
    </row>
    <row r="7464" spans="1:6" x14ac:dyDescent="0.25">
      <c r="A7464" t="s">
        <v>9</v>
      </c>
      <c r="B7464" t="s">
        <v>18</v>
      </c>
      <c r="C7464" t="s">
        <v>45</v>
      </c>
      <c r="D7464" t="s">
        <v>455</v>
      </c>
      <c r="E7464" t="s">
        <v>773</v>
      </c>
      <c r="F7464" t="s">
        <v>3561</v>
      </c>
    </row>
    <row r="7465" spans="1:6" x14ac:dyDescent="0.25">
      <c r="A7465" t="s">
        <v>9</v>
      </c>
      <c r="B7465" t="s">
        <v>18</v>
      </c>
      <c r="C7465" t="s">
        <v>86</v>
      </c>
      <c r="D7465" t="s">
        <v>375</v>
      </c>
      <c r="E7465" t="s">
        <v>701</v>
      </c>
      <c r="F7465" t="s">
        <v>3562</v>
      </c>
    </row>
    <row r="7466" spans="1:6" x14ac:dyDescent="0.25">
      <c r="A7466" t="s">
        <v>9</v>
      </c>
      <c r="B7466" t="s">
        <v>18</v>
      </c>
      <c r="C7466" t="s">
        <v>123</v>
      </c>
      <c r="D7466" t="s">
        <v>438</v>
      </c>
      <c r="E7466" t="s">
        <v>757</v>
      </c>
      <c r="F7466" t="s">
        <v>3012</v>
      </c>
    </row>
    <row r="7467" spans="1:6" x14ac:dyDescent="0.25">
      <c r="A7467" t="s">
        <v>9</v>
      </c>
      <c r="B7467" t="s">
        <v>18</v>
      </c>
      <c r="C7467" t="s">
        <v>35</v>
      </c>
      <c r="D7467" t="s">
        <v>366</v>
      </c>
      <c r="E7467" t="s">
        <v>692</v>
      </c>
      <c r="F7467" t="s">
        <v>3012</v>
      </c>
    </row>
    <row r="7468" spans="1:6" x14ac:dyDescent="0.25">
      <c r="A7468" t="s">
        <v>9</v>
      </c>
      <c r="B7468" t="s">
        <v>18</v>
      </c>
      <c r="C7468" t="s">
        <v>31</v>
      </c>
      <c r="D7468" t="s">
        <v>478</v>
      </c>
      <c r="E7468" t="s">
        <v>796</v>
      </c>
      <c r="F7468" t="s">
        <v>3304</v>
      </c>
    </row>
    <row r="7469" spans="1:6" x14ac:dyDescent="0.25">
      <c r="A7469" t="s">
        <v>9</v>
      </c>
      <c r="B7469" t="s">
        <v>18</v>
      </c>
      <c r="C7469" t="s">
        <v>127</v>
      </c>
      <c r="D7469" t="s">
        <v>459</v>
      </c>
      <c r="E7469" t="s">
        <v>777</v>
      </c>
      <c r="F7469" t="s">
        <v>3563</v>
      </c>
    </row>
    <row r="7470" spans="1:6" x14ac:dyDescent="0.25">
      <c r="A7470" t="s">
        <v>9</v>
      </c>
      <c r="B7470" t="s">
        <v>18</v>
      </c>
      <c r="C7470" t="s">
        <v>29</v>
      </c>
      <c r="D7470" t="s">
        <v>477</v>
      </c>
      <c r="E7470" t="s">
        <v>795</v>
      </c>
      <c r="F7470" t="s">
        <v>2171</v>
      </c>
    </row>
    <row r="7471" spans="1:6" x14ac:dyDescent="0.25">
      <c r="A7471" t="s">
        <v>9</v>
      </c>
      <c r="B7471" t="s">
        <v>18</v>
      </c>
      <c r="C7471" t="s">
        <v>51</v>
      </c>
      <c r="D7471" t="s">
        <v>462</v>
      </c>
      <c r="E7471" t="s">
        <v>780</v>
      </c>
      <c r="F7471" t="s">
        <v>1523</v>
      </c>
    </row>
    <row r="7472" spans="1:6" x14ac:dyDescent="0.25">
      <c r="A7472" t="s">
        <v>9</v>
      </c>
      <c r="B7472" t="s">
        <v>18</v>
      </c>
      <c r="C7472" t="s">
        <v>126</v>
      </c>
      <c r="D7472" t="s">
        <v>447</v>
      </c>
      <c r="E7472" t="s">
        <v>765</v>
      </c>
      <c r="F7472" t="s">
        <v>1243</v>
      </c>
    </row>
    <row r="7473" spans="1:6" x14ac:dyDescent="0.25">
      <c r="A7473" t="s">
        <v>9</v>
      </c>
      <c r="B7473" t="s">
        <v>18</v>
      </c>
      <c r="C7473" t="s">
        <v>24</v>
      </c>
      <c r="D7473" t="s">
        <v>168</v>
      </c>
      <c r="E7473" t="s">
        <v>544</v>
      </c>
      <c r="F7473" t="s">
        <v>3564</v>
      </c>
    </row>
    <row r="7474" spans="1:6" x14ac:dyDescent="0.25">
      <c r="A7474" t="s">
        <v>9</v>
      </c>
      <c r="B7474" t="s">
        <v>18</v>
      </c>
      <c r="C7474" t="s">
        <v>22</v>
      </c>
      <c r="D7474" t="s">
        <v>397</v>
      </c>
      <c r="E7474" t="s">
        <v>721</v>
      </c>
      <c r="F7474" t="s">
        <v>1969</v>
      </c>
    </row>
    <row r="7475" spans="1:6" x14ac:dyDescent="0.25">
      <c r="A7475" t="s">
        <v>9</v>
      </c>
      <c r="B7475" t="s">
        <v>18</v>
      </c>
      <c r="C7475" t="s">
        <v>135</v>
      </c>
      <c r="D7475" t="s">
        <v>501</v>
      </c>
      <c r="E7475" t="s">
        <v>817</v>
      </c>
      <c r="F7475" t="s">
        <v>3565</v>
      </c>
    </row>
    <row r="7476" spans="1:6" x14ac:dyDescent="0.25">
      <c r="A7476" t="s">
        <v>9</v>
      </c>
      <c r="B7476" t="s">
        <v>18</v>
      </c>
      <c r="C7476" t="s">
        <v>75</v>
      </c>
      <c r="D7476" t="s">
        <v>243</v>
      </c>
      <c r="E7476" t="s">
        <v>595</v>
      </c>
      <c r="F7476" t="s">
        <v>3566</v>
      </c>
    </row>
    <row r="7477" spans="1:6" x14ac:dyDescent="0.25">
      <c r="A7477" t="s">
        <v>9</v>
      </c>
      <c r="B7477" t="s">
        <v>18</v>
      </c>
      <c r="C7477" t="s">
        <v>55</v>
      </c>
      <c r="D7477" t="s">
        <v>347</v>
      </c>
      <c r="E7477" t="s">
        <v>674</v>
      </c>
      <c r="F7477" t="s">
        <v>1746</v>
      </c>
    </row>
    <row r="7478" spans="1:6" x14ac:dyDescent="0.25">
      <c r="A7478" t="s">
        <v>9</v>
      </c>
      <c r="B7478" t="s">
        <v>18</v>
      </c>
      <c r="C7478" t="s">
        <v>85</v>
      </c>
      <c r="D7478" t="s">
        <v>351</v>
      </c>
      <c r="E7478" t="s">
        <v>678</v>
      </c>
      <c r="F7478" t="s">
        <v>1304</v>
      </c>
    </row>
    <row r="7479" spans="1:6" x14ac:dyDescent="0.25">
      <c r="A7479" t="s">
        <v>9</v>
      </c>
      <c r="B7479" t="s">
        <v>18</v>
      </c>
      <c r="C7479" t="s">
        <v>45</v>
      </c>
      <c r="D7479" t="s">
        <v>378</v>
      </c>
      <c r="E7479" t="s">
        <v>704</v>
      </c>
      <c r="F7479" t="s">
        <v>3062</v>
      </c>
    </row>
    <row r="7480" spans="1:6" x14ac:dyDescent="0.25">
      <c r="A7480" t="s">
        <v>9</v>
      </c>
      <c r="B7480" t="s">
        <v>18</v>
      </c>
      <c r="C7480" t="s">
        <v>130</v>
      </c>
      <c r="D7480" t="s">
        <v>488</v>
      </c>
      <c r="E7480" t="s">
        <v>806</v>
      </c>
      <c r="F7480" t="s">
        <v>1129</v>
      </c>
    </row>
    <row r="7481" spans="1:6" x14ac:dyDescent="0.25">
      <c r="A7481" t="s">
        <v>9</v>
      </c>
      <c r="B7481" t="s">
        <v>18</v>
      </c>
      <c r="C7481" t="s">
        <v>34</v>
      </c>
      <c r="D7481" t="s">
        <v>428</v>
      </c>
      <c r="E7481" t="s">
        <v>747</v>
      </c>
      <c r="F7481" t="s">
        <v>3065</v>
      </c>
    </row>
    <row r="7482" spans="1:6" x14ac:dyDescent="0.25">
      <c r="A7482" t="s">
        <v>9</v>
      </c>
      <c r="B7482" t="s">
        <v>18</v>
      </c>
      <c r="C7482" t="s">
        <v>95</v>
      </c>
      <c r="D7482" t="s">
        <v>400</v>
      </c>
      <c r="E7482" t="s">
        <v>723</v>
      </c>
      <c r="F7482" t="s">
        <v>1565</v>
      </c>
    </row>
    <row r="7483" spans="1:6" x14ac:dyDescent="0.25">
      <c r="A7483" t="s">
        <v>9</v>
      </c>
      <c r="B7483" t="s">
        <v>18</v>
      </c>
      <c r="C7483" t="s">
        <v>121</v>
      </c>
      <c r="D7483" t="s">
        <v>431</v>
      </c>
      <c r="E7483" t="s">
        <v>750</v>
      </c>
      <c r="F7483" t="s">
        <v>1131</v>
      </c>
    </row>
    <row r="7484" spans="1:6" x14ac:dyDescent="0.25">
      <c r="A7484" t="s">
        <v>9</v>
      </c>
      <c r="B7484" t="s">
        <v>18</v>
      </c>
      <c r="C7484" t="s">
        <v>45</v>
      </c>
      <c r="D7484" t="s">
        <v>379</v>
      </c>
      <c r="E7484" t="s">
        <v>705</v>
      </c>
      <c r="F7484" t="s">
        <v>3567</v>
      </c>
    </row>
    <row r="7485" spans="1:6" x14ac:dyDescent="0.25">
      <c r="A7485" t="s">
        <v>9</v>
      </c>
      <c r="B7485" t="s">
        <v>18</v>
      </c>
      <c r="C7485" t="s">
        <v>45</v>
      </c>
      <c r="D7485" t="s">
        <v>510</v>
      </c>
      <c r="E7485" t="s">
        <v>826</v>
      </c>
      <c r="F7485" t="s">
        <v>1421</v>
      </c>
    </row>
    <row r="7486" spans="1:6" x14ac:dyDescent="0.25">
      <c r="A7486" t="s">
        <v>9</v>
      </c>
      <c r="B7486" t="s">
        <v>18</v>
      </c>
      <c r="C7486" t="s">
        <v>28</v>
      </c>
      <c r="D7486" t="s">
        <v>429</v>
      </c>
      <c r="E7486" t="s">
        <v>748</v>
      </c>
      <c r="F7486" t="s">
        <v>2541</v>
      </c>
    </row>
    <row r="7487" spans="1:6" x14ac:dyDescent="0.25">
      <c r="A7487" t="s">
        <v>9</v>
      </c>
      <c r="B7487" t="s">
        <v>18</v>
      </c>
      <c r="C7487" t="s">
        <v>34</v>
      </c>
      <c r="D7487" t="s">
        <v>154</v>
      </c>
      <c r="E7487" t="s">
        <v>531</v>
      </c>
      <c r="F7487" t="s">
        <v>1248</v>
      </c>
    </row>
    <row r="7488" spans="1:6" x14ac:dyDescent="0.25">
      <c r="A7488" t="s">
        <v>9</v>
      </c>
      <c r="B7488" t="s">
        <v>18</v>
      </c>
      <c r="C7488" t="s">
        <v>38</v>
      </c>
      <c r="D7488" t="s">
        <v>174</v>
      </c>
      <c r="E7488" t="s">
        <v>550</v>
      </c>
      <c r="F7488" t="s">
        <v>2542</v>
      </c>
    </row>
    <row r="7489" spans="1:6" x14ac:dyDescent="0.25">
      <c r="A7489" t="s">
        <v>9</v>
      </c>
      <c r="B7489" t="s">
        <v>18</v>
      </c>
      <c r="C7489" t="s">
        <v>24</v>
      </c>
      <c r="D7489" t="s">
        <v>364</v>
      </c>
      <c r="E7489" t="s">
        <v>690</v>
      </c>
      <c r="F7489" t="s">
        <v>1194</v>
      </c>
    </row>
    <row r="7490" spans="1:6" x14ac:dyDescent="0.25">
      <c r="A7490" t="s">
        <v>9</v>
      </c>
      <c r="B7490" t="s">
        <v>18</v>
      </c>
      <c r="C7490" t="s">
        <v>27</v>
      </c>
      <c r="D7490" t="s">
        <v>195</v>
      </c>
      <c r="E7490" t="s">
        <v>568</v>
      </c>
      <c r="F7490" t="s">
        <v>958</v>
      </c>
    </row>
    <row r="7491" spans="1:6" x14ac:dyDescent="0.25">
      <c r="A7491" t="s">
        <v>9</v>
      </c>
      <c r="B7491" t="s">
        <v>18</v>
      </c>
      <c r="C7491" t="s">
        <v>29</v>
      </c>
      <c r="D7491" t="s">
        <v>356</v>
      </c>
      <c r="E7491" t="s">
        <v>683</v>
      </c>
      <c r="F7491" t="s">
        <v>1361</v>
      </c>
    </row>
    <row r="7492" spans="1:6" x14ac:dyDescent="0.25">
      <c r="A7492" t="s">
        <v>9</v>
      </c>
      <c r="B7492" t="s">
        <v>18</v>
      </c>
      <c r="C7492" t="s">
        <v>90</v>
      </c>
      <c r="D7492" t="s">
        <v>452</v>
      </c>
      <c r="E7492" t="s">
        <v>770</v>
      </c>
      <c r="F7492" t="s">
        <v>1855</v>
      </c>
    </row>
    <row r="7493" spans="1:6" x14ac:dyDescent="0.25">
      <c r="A7493" t="s">
        <v>9</v>
      </c>
      <c r="B7493" t="s">
        <v>18</v>
      </c>
      <c r="C7493" t="s">
        <v>76</v>
      </c>
      <c r="D7493" t="s">
        <v>415</v>
      </c>
      <c r="E7493" t="s">
        <v>584</v>
      </c>
      <c r="F7493" t="s">
        <v>3309</v>
      </c>
    </row>
    <row r="7494" spans="1:6" x14ac:dyDescent="0.25">
      <c r="A7494" t="s">
        <v>9</v>
      </c>
      <c r="B7494" t="s">
        <v>18</v>
      </c>
      <c r="C7494" t="s">
        <v>29</v>
      </c>
      <c r="D7494" t="s">
        <v>272</v>
      </c>
      <c r="E7494" t="s">
        <v>608</v>
      </c>
      <c r="F7494" t="s">
        <v>1070</v>
      </c>
    </row>
    <row r="7495" spans="1:6" x14ac:dyDescent="0.25">
      <c r="A7495" t="s">
        <v>9</v>
      </c>
      <c r="B7495" t="s">
        <v>18</v>
      </c>
      <c r="C7495" t="s">
        <v>62</v>
      </c>
      <c r="D7495" t="s">
        <v>213</v>
      </c>
      <c r="E7495" t="s">
        <v>582</v>
      </c>
      <c r="F7495" t="s">
        <v>1426</v>
      </c>
    </row>
    <row r="7496" spans="1:6" x14ac:dyDescent="0.25">
      <c r="A7496" t="s">
        <v>9</v>
      </c>
      <c r="B7496" t="s">
        <v>18</v>
      </c>
      <c r="C7496" t="s">
        <v>23</v>
      </c>
      <c r="D7496" t="s">
        <v>139</v>
      </c>
      <c r="E7496" t="s">
        <v>517</v>
      </c>
      <c r="F7496" t="s">
        <v>1538</v>
      </c>
    </row>
    <row r="7497" spans="1:6" x14ac:dyDescent="0.25">
      <c r="A7497" t="s">
        <v>9</v>
      </c>
      <c r="B7497" t="s">
        <v>18</v>
      </c>
      <c r="C7497" t="s">
        <v>68</v>
      </c>
      <c r="D7497" t="s">
        <v>433</v>
      </c>
      <c r="E7497" t="s">
        <v>752</v>
      </c>
      <c r="F7497" t="s">
        <v>2382</v>
      </c>
    </row>
    <row r="7498" spans="1:6" x14ac:dyDescent="0.25">
      <c r="A7498" t="s">
        <v>9</v>
      </c>
      <c r="B7498" t="s">
        <v>18</v>
      </c>
      <c r="C7498" t="s">
        <v>30</v>
      </c>
      <c r="D7498" t="s">
        <v>349</v>
      </c>
      <c r="E7498" t="s">
        <v>676</v>
      </c>
      <c r="F7498" t="s">
        <v>1309</v>
      </c>
    </row>
    <row r="7499" spans="1:6" x14ac:dyDescent="0.25">
      <c r="A7499" t="s">
        <v>9</v>
      </c>
      <c r="B7499" t="s">
        <v>18</v>
      </c>
      <c r="C7499" t="s">
        <v>22</v>
      </c>
      <c r="D7499" t="s">
        <v>436</v>
      </c>
      <c r="E7499" t="s">
        <v>755</v>
      </c>
      <c r="F7499" t="s">
        <v>1753</v>
      </c>
    </row>
    <row r="7500" spans="1:6" x14ac:dyDescent="0.25">
      <c r="A7500" t="s">
        <v>9</v>
      </c>
      <c r="B7500" t="s">
        <v>18</v>
      </c>
      <c r="C7500" t="s">
        <v>101</v>
      </c>
      <c r="D7500" t="s">
        <v>493</v>
      </c>
      <c r="E7500" t="s">
        <v>809</v>
      </c>
      <c r="F7500" t="s">
        <v>1310</v>
      </c>
    </row>
    <row r="7501" spans="1:6" x14ac:dyDescent="0.25">
      <c r="A7501" t="s">
        <v>9</v>
      </c>
      <c r="B7501" t="s">
        <v>18</v>
      </c>
      <c r="C7501" t="s">
        <v>39</v>
      </c>
      <c r="D7501" t="s">
        <v>411</v>
      </c>
      <c r="E7501" t="s">
        <v>734</v>
      </c>
      <c r="F7501" t="s">
        <v>3310</v>
      </c>
    </row>
    <row r="7502" spans="1:6" x14ac:dyDescent="0.25">
      <c r="A7502" t="s">
        <v>9</v>
      </c>
      <c r="B7502" t="s">
        <v>18</v>
      </c>
      <c r="C7502" t="s">
        <v>99</v>
      </c>
      <c r="D7502" t="s">
        <v>451</v>
      </c>
      <c r="E7502" t="s">
        <v>769</v>
      </c>
      <c r="F7502" t="s">
        <v>3568</v>
      </c>
    </row>
    <row r="7503" spans="1:6" x14ac:dyDescent="0.25">
      <c r="A7503" t="s">
        <v>9</v>
      </c>
      <c r="B7503" t="s">
        <v>18</v>
      </c>
      <c r="C7503" t="s">
        <v>53</v>
      </c>
      <c r="D7503" t="s">
        <v>445</v>
      </c>
      <c r="E7503" t="s">
        <v>763</v>
      </c>
      <c r="F7503" t="s">
        <v>1490</v>
      </c>
    </row>
    <row r="7504" spans="1:6" x14ac:dyDescent="0.25">
      <c r="A7504" t="s">
        <v>9</v>
      </c>
      <c r="B7504" t="s">
        <v>18</v>
      </c>
      <c r="C7504" t="s">
        <v>35</v>
      </c>
      <c r="D7504" t="s">
        <v>155</v>
      </c>
      <c r="E7504" t="s">
        <v>532</v>
      </c>
      <c r="F7504" t="s">
        <v>859</v>
      </c>
    </row>
    <row r="7505" spans="1:6" x14ac:dyDescent="0.25">
      <c r="A7505" t="s">
        <v>9</v>
      </c>
      <c r="B7505" t="s">
        <v>18</v>
      </c>
      <c r="C7505" t="s">
        <v>61</v>
      </c>
      <c r="D7505" t="s">
        <v>320</v>
      </c>
      <c r="E7505" t="s">
        <v>649</v>
      </c>
      <c r="F7505" t="s">
        <v>2451</v>
      </c>
    </row>
    <row r="7506" spans="1:6" x14ac:dyDescent="0.25">
      <c r="A7506" t="s">
        <v>9</v>
      </c>
      <c r="B7506" t="s">
        <v>18</v>
      </c>
      <c r="C7506" t="s">
        <v>59</v>
      </c>
      <c r="D7506" t="s">
        <v>384</v>
      </c>
      <c r="E7506" t="s">
        <v>709</v>
      </c>
      <c r="F7506" t="s">
        <v>2452</v>
      </c>
    </row>
    <row r="7507" spans="1:6" x14ac:dyDescent="0.25">
      <c r="A7507" t="s">
        <v>9</v>
      </c>
      <c r="B7507" t="s">
        <v>18</v>
      </c>
      <c r="C7507" t="s">
        <v>59</v>
      </c>
      <c r="D7507" t="s">
        <v>473</v>
      </c>
      <c r="E7507" t="s">
        <v>791</v>
      </c>
      <c r="F7507" t="s">
        <v>1799</v>
      </c>
    </row>
    <row r="7508" spans="1:6" x14ac:dyDescent="0.25">
      <c r="A7508" t="s">
        <v>9</v>
      </c>
      <c r="B7508" t="s">
        <v>18</v>
      </c>
      <c r="C7508" t="s">
        <v>26</v>
      </c>
      <c r="D7508" t="s">
        <v>369</v>
      </c>
      <c r="E7508" t="s">
        <v>695</v>
      </c>
      <c r="F7508" t="s">
        <v>3569</v>
      </c>
    </row>
    <row r="7509" spans="1:6" x14ac:dyDescent="0.25">
      <c r="A7509" t="s">
        <v>9</v>
      </c>
      <c r="B7509" t="s">
        <v>18</v>
      </c>
      <c r="C7509" t="s">
        <v>51</v>
      </c>
      <c r="D7509" t="s">
        <v>300</v>
      </c>
      <c r="E7509" t="s">
        <v>633</v>
      </c>
      <c r="F7509" t="s">
        <v>2322</v>
      </c>
    </row>
    <row r="7510" spans="1:6" x14ac:dyDescent="0.25">
      <c r="A7510" t="s">
        <v>9</v>
      </c>
      <c r="B7510" t="s">
        <v>18</v>
      </c>
      <c r="C7510" t="s">
        <v>57</v>
      </c>
      <c r="D7510" t="s">
        <v>348</v>
      </c>
      <c r="E7510" t="s">
        <v>675</v>
      </c>
      <c r="F7510" t="s">
        <v>2322</v>
      </c>
    </row>
    <row r="7511" spans="1:6" x14ac:dyDescent="0.25">
      <c r="A7511" t="s">
        <v>9</v>
      </c>
      <c r="B7511" t="s">
        <v>18</v>
      </c>
      <c r="C7511" t="s">
        <v>95</v>
      </c>
      <c r="D7511" t="s">
        <v>336</v>
      </c>
      <c r="E7511" t="s">
        <v>663</v>
      </c>
      <c r="F7511" t="s">
        <v>2625</v>
      </c>
    </row>
    <row r="7512" spans="1:6" x14ac:dyDescent="0.25">
      <c r="A7512" t="s">
        <v>9</v>
      </c>
      <c r="B7512" t="s">
        <v>18</v>
      </c>
      <c r="C7512" t="s">
        <v>62</v>
      </c>
      <c r="D7512" t="s">
        <v>511</v>
      </c>
      <c r="E7512" t="s">
        <v>827</v>
      </c>
      <c r="F7512" t="s">
        <v>1371</v>
      </c>
    </row>
    <row r="7513" spans="1:6" x14ac:dyDescent="0.25">
      <c r="A7513" t="s">
        <v>9</v>
      </c>
      <c r="B7513" t="s">
        <v>18</v>
      </c>
      <c r="C7513" t="s">
        <v>26</v>
      </c>
      <c r="D7513" t="s">
        <v>457</v>
      </c>
      <c r="E7513" t="s">
        <v>775</v>
      </c>
      <c r="F7513" t="s">
        <v>862</v>
      </c>
    </row>
    <row r="7514" spans="1:6" x14ac:dyDescent="0.25">
      <c r="A7514" t="s">
        <v>9</v>
      </c>
      <c r="B7514" t="s">
        <v>18</v>
      </c>
      <c r="C7514" t="s">
        <v>62</v>
      </c>
      <c r="D7514" t="s">
        <v>212</v>
      </c>
      <c r="E7514" t="s">
        <v>581</v>
      </c>
      <c r="F7514" t="s">
        <v>862</v>
      </c>
    </row>
    <row r="7515" spans="1:6" x14ac:dyDescent="0.25">
      <c r="A7515" t="s">
        <v>9</v>
      </c>
      <c r="B7515" t="s">
        <v>18</v>
      </c>
      <c r="C7515" t="s">
        <v>55</v>
      </c>
      <c r="D7515" t="s">
        <v>359</v>
      </c>
      <c r="E7515" t="s">
        <v>686</v>
      </c>
      <c r="F7515" t="s">
        <v>2246</v>
      </c>
    </row>
    <row r="7516" spans="1:6" x14ac:dyDescent="0.25">
      <c r="A7516" t="s">
        <v>9</v>
      </c>
      <c r="B7516" t="s">
        <v>18</v>
      </c>
      <c r="C7516" t="s">
        <v>26</v>
      </c>
      <c r="D7516" t="s">
        <v>503</v>
      </c>
      <c r="E7516" t="s">
        <v>819</v>
      </c>
      <c r="F7516" t="s">
        <v>2246</v>
      </c>
    </row>
    <row r="7517" spans="1:6" x14ac:dyDescent="0.25">
      <c r="A7517" t="s">
        <v>9</v>
      </c>
      <c r="B7517" t="s">
        <v>18</v>
      </c>
      <c r="C7517" t="s">
        <v>37</v>
      </c>
      <c r="D7517" t="s">
        <v>480</v>
      </c>
      <c r="E7517" t="s">
        <v>798</v>
      </c>
      <c r="F7517" t="s">
        <v>965</v>
      </c>
    </row>
    <row r="7518" spans="1:6" x14ac:dyDescent="0.25">
      <c r="A7518" t="s">
        <v>9</v>
      </c>
      <c r="B7518" t="s">
        <v>18</v>
      </c>
      <c r="C7518" t="s">
        <v>27</v>
      </c>
      <c r="D7518" t="s">
        <v>171</v>
      </c>
      <c r="E7518" t="s">
        <v>547</v>
      </c>
      <c r="F7518" t="s">
        <v>1316</v>
      </c>
    </row>
    <row r="7519" spans="1:6" x14ac:dyDescent="0.25">
      <c r="A7519" t="s">
        <v>9</v>
      </c>
      <c r="B7519" t="s">
        <v>18</v>
      </c>
      <c r="C7519" t="s">
        <v>55</v>
      </c>
      <c r="D7519" t="s">
        <v>308</v>
      </c>
      <c r="E7519" t="s">
        <v>640</v>
      </c>
      <c r="F7519" t="s">
        <v>867</v>
      </c>
    </row>
    <row r="7520" spans="1:6" x14ac:dyDescent="0.25">
      <c r="A7520" t="s">
        <v>9</v>
      </c>
      <c r="B7520" t="s">
        <v>18</v>
      </c>
      <c r="C7520" t="s">
        <v>115</v>
      </c>
      <c r="D7520" t="s">
        <v>407</v>
      </c>
      <c r="E7520" t="s">
        <v>730</v>
      </c>
      <c r="F7520" t="s">
        <v>868</v>
      </c>
    </row>
    <row r="7521" spans="1:6" x14ac:dyDescent="0.25">
      <c r="A7521" t="s">
        <v>9</v>
      </c>
      <c r="B7521" t="s">
        <v>18</v>
      </c>
      <c r="C7521" t="s">
        <v>137</v>
      </c>
      <c r="D7521" t="s">
        <v>514</v>
      </c>
      <c r="E7521" t="s">
        <v>830</v>
      </c>
      <c r="F7521" t="s">
        <v>1084</v>
      </c>
    </row>
    <row r="7522" spans="1:6" x14ac:dyDescent="0.25">
      <c r="A7522" t="s">
        <v>9</v>
      </c>
      <c r="B7522" t="s">
        <v>18</v>
      </c>
      <c r="C7522" t="s">
        <v>132</v>
      </c>
      <c r="D7522" t="s">
        <v>494</v>
      </c>
      <c r="E7522" t="s">
        <v>810</v>
      </c>
      <c r="F7522" t="s">
        <v>869</v>
      </c>
    </row>
    <row r="7523" spans="1:6" x14ac:dyDescent="0.25">
      <c r="A7523" t="s">
        <v>9</v>
      </c>
      <c r="B7523" t="s">
        <v>18</v>
      </c>
      <c r="C7523" t="s">
        <v>47</v>
      </c>
      <c r="D7523" t="s">
        <v>467</v>
      </c>
      <c r="E7523" t="s">
        <v>785</v>
      </c>
      <c r="F7523" t="s">
        <v>2323</v>
      </c>
    </row>
    <row r="7524" spans="1:6" x14ac:dyDescent="0.25">
      <c r="A7524" t="s">
        <v>9</v>
      </c>
      <c r="B7524" t="s">
        <v>18</v>
      </c>
      <c r="C7524" t="s">
        <v>88</v>
      </c>
      <c r="D7524" t="s">
        <v>296</v>
      </c>
      <c r="E7524" t="s">
        <v>629</v>
      </c>
      <c r="F7524" t="s">
        <v>871</v>
      </c>
    </row>
    <row r="7525" spans="1:6" x14ac:dyDescent="0.25">
      <c r="A7525" t="s">
        <v>9</v>
      </c>
      <c r="B7525" t="s">
        <v>18</v>
      </c>
      <c r="C7525" t="s">
        <v>33</v>
      </c>
      <c r="D7525" t="s">
        <v>474</v>
      </c>
      <c r="E7525" t="s">
        <v>792</v>
      </c>
      <c r="F7525" t="s">
        <v>1022</v>
      </c>
    </row>
    <row r="7526" spans="1:6" x14ac:dyDescent="0.25">
      <c r="A7526" t="s">
        <v>9</v>
      </c>
      <c r="B7526" t="s">
        <v>18</v>
      </c>
      <c r="C7526" t="s">
        <v>59</v>
      </c>
      <c r="D7526" t="s">
        <v>285</v>
      </c>
      <c r="E7526" t="s">
        <v>619</v>
      </c>
      <c r="F7526" t="s">
        <v>1573</v>
      </c>
    </row>
    <row r="7527" spans="1:6" x14ac:dyDescent="0.25">
      <c r="A7527" t="s">
        <v>9</v>
      </c>
      <c r="B7527" t="s">
        <v>18</v>
      </c>
      <c r="C7527" t="s">
        <v>43</v>
      </c>
      <c r="D7527" t="s">
        <v>319</v>
      </c>
      <c r="E7527" t="s">
        <v>622</v>
      </c>
      <c r="F7527" t="s">
        <v>1024</v>
      </c>
    </row>
    <row r="7528" spans="1:6" x14ac:dyDescent="0.25">
      <c r="A7528" t="s">
        <v>9</v>
      </c>
      <c r="B7528" t="s">
        <v>18</v>
      </c>
      <c r="C7528" t="s">
        <v>27</v>
      </c>
      <c r="D7528" t="s">
        <v>323</v>
      </c>
      <c r="E7528" t="s">
        <v>652</v>
      </c>
      <c r="F7528" t="s">
        <v>1318</v>
      </c>
    </row>
    <row r="7529" spans="1:6" x14ac:dyDescent="0.25">
      <c r="A7529" t="s">
        <v>9</v>
      </c>
      <c r="B7529" t="s">
        <v>18</v>
      </c>
      <c r="C7529" t="s">
        <v>39</v>
      </c>
      <c r="D7529" t="s">
        <v>240</v>
      </c>
      <c r="E7529" t="s">
        <v>593</v>
      </c>
      <c r="F7529" t="s">
        <v>1544</v>
      </c>
    </row>
    <row r="7530" spans="1:6" x14ac:dyDescent="0.25">
      <c r="A7530" t="s">
        <v>9</v>
      </c>
      <c r="B7530" t="s">
        <v>18</v>
      </c>
      <c r="C7530" t="s">
        <v>63</v>
      </c>
      <c r="D7530" t="s">
        <v>443</v>
      </c>
      <c r="E7530" t="s">
        <v>753</v>
      </c>
      <c r="F7530" t="s">
        <v>1089</v>
      </c>
    </row>
    <row r="7531" spans="1:6" x14ac:dyDescent="0.25">
      <c r="A7531" t="s">
        <v>9</v>
      </c>
      <c r="B7531" t="s">
        <v>18</v>
      </c>
      <c r="C7531" t="s">
        <v>22</v>
      </c>
      <c r="D7531" t="s">
        <v>471</v>
      </c>
      <c r="E7531" t="s">
        <v>789</v>
      </c>
      <c r="F7531" t="s">
        <v>1213</v>
      </c>
    </row>
    <row r="7532" spans="1:6" x14ac:dyDescent="0.25">
      <c r="A7532" t="s">
        <v>9</v>
      </c>
      <c r="B7532" t="s">
        <v>18</v>
      </c>
      <c r="C7532" t="s">
        <v>60</v>
      </c>
      <c r="D7532" t="s">
        <v>337</v>
      </c>
      <c r="E7532" t="s">
        <v>664</v>
      </c>
      <c r="F7532" t="s">
        <v>1149</v>
      </c>
    </row>
    <row r="7533" spans="1:6" x14ac:dyDescent="0.25">
      <c r="A7533" t="s">
        <v>9</v>
      </c>
      <c r="B7533" t="s">
        <v>18</v>
      </c>
      <c r="C7533" t="s">
        <v>107</v>
      </c>
      <c r="D7533" t="s">
        <v>376</v>
      </c>
      <c r="E7533" t="s">
        <v>702</v>
      </c>
      <c r="F7533" t="s">
        <v>1269</v>
      </c>
    </row>
    <row r="7534" spans="1:6" x14ac:dyDescent="0.25">
      <c r="A7534" t="s">
        <v>9</v>
      </c>
      <c r="B7534" t="s">
        <v>18</v>
      </c>
      <c r="C7534" t="s">
        <v>41</v>
      </c>
      <c r="D7534" t="s">
        <v>164</v>
      </c>
      <c r="E7534" t="s">
        <v>540</v>
      </c>
      <c r="F7534" t="s">
        <v>876</v>
      </c>
    </row>
    <row r="7535" spans="1:6" x14ac:dyDescent="0.25">
      <c r="A7535" t="s">
        <v>9</v>
      </c>
      <c r="B7535" t="s">
        <v>18</v>
      </c>
      <c r="C7535" t="s">
        <v>31</v>
      </c>
      <c r="D7535" t="s">
        <v>448</v>
      </c>
      <c r="E7535" t="s">
        <v>766</v>
      </c>
      <c r="F7535" t="s">
        <v>1574</v>
      </c>
    </row>
    <row r="7536" spans="1:6" x14ac:dyDescent="0.25">
      <c r="A7536" t="s">
        <v>9</v>
      </c>
      <c r="B7536" t="s">
        <v>18</v>
      </c>
      <c r="C7536" t="s">
        <v>55</v>
      </c>
      <c r="D7536" t="s">
        <v>453</v>
      </c>
      <c r="E7536" t="s">
        <v>771</v>
      </c>
      <c r="F7536" t="s">
        <v>878</v>
      </c>
    </row>
    <row r="7537" spans="1:6" x14ac:dyDescent="0.25">
      <c r="A7537" t="s">
        <v>9</v>
      </c>
      <c r="B7537" t="s">
        <v>18</v>
      </c>
      <c r="C7537" t="s">
        <v>95</v>
      </c>
      <c r="D7537" t="s">
        <v>475</v>
      </c>
      <c r="E7537" t="s">
        <v>793</v>
      </c>
      <c r="F7537" t="s">
        <v>1094</v>
      </c>
    </row>
    <row r="7538" spans="1:6" x14ac:dyDescent="0.25">
      <c r="A7538" t="s">
        <v>9</v>
      </c>
      <c r="B7538" t="s">
        <v>18</v>
      </c>
      <c r="C7538" t="s">
        <v>108</v>
      </c>
      <c r="D7538" t="s">
        <v>377</v>
      </c>
      <c r="E7538" t="s">
        <v>703</v>
      </c>
      <c r="F7538" t="s">
        <v>928</v>
      </c>
    </row>
    <row r="7539" spans="1:6" x14ac:dyDescent="0.25">
      <c r="A7539" t="s">
        <v>9</v>
      </c>
      <c r="B7539" t="s">
        <v>18</v>
      </c>
      <c r="C7539" t="s">
        <v>72</v>
      </c>
      <c r="D7539" t="s">
        <v>500</v>
      </c>
      <c r="E7539" t="s">
        <v>816</v>
      </c>
      <c r="F7539" t="s">
        <v>884</v>
      </c>
    </row>
    <row r="7540" spans="1:6" x14ac:dyDescent="0.25">
      <c r="A7540" t="s">
        <v>9</v>
      </c>
      <c r="B7540" t="s">
        <v>18</v>
      </c>
      <c r="C7540" t="s">
        <v>99</v>
      </c>
      <c r="D7540" t="s">
        <v>446</v>
      </c>
      <c r="E7540" t="s">
        <v>764</v>
      </c>
      <c r="F7540" t="s">
        <v>885</v>
      </c>
    </row>
    <row r="7541" spans="1:6" x14ac:dyDescent="0.25">
      <c r="A7541" t="s">
        <v>9</v>
      </c>
      <c r="B7541" t="s">
        <v>18</v>
      </c>
      <c r="C7541" t="s">
        <v>76</v>
      </c>
      <c r="D7541" t="s">
        <v>430</v>
      </c>
      <c r="E7541" t="s">
        <v>749</v>
      </c>
      <c r="F7541" t="s">
        <v>930</v>
      </c>
    </row>
    <row r="7542" spans="1:6" x14ac:dyDescent="0.25">
      <c r="A7542" t="s">
        <v>9</v>
      </c>
      <c r="B7542" t="s">
        <v>18</v>
      </c>
      <c r="C7542" t="s">
        <v>55</v>
      </c>
      <c r="D7542" t="s">
        <v>186</v>
      </c>
      <c r="E7542" t="s">
        <v>560</v>
      </c>
      <c r="F7542" t="s">
        <v>888</v>
      </c>
    </row>
    <row r="7543" spans="1:6" x14ac:dyDescent="0.25">
      <c r="A7543" t="s">
        <v>9</v>
      </c>
      <c r="B7543" t="s">
        <v>18</v>
      </c>
      <c r="C7543" t="s">
        <v>33</v>
      </c>
      <c r="D7543" t="s">
        <v>405</v>
      </c>
      <c r="E7543" t="s">
        <v>728</v>
      </c>
      <c r="F7543" t="s">
        <v>1032</v>
      </c>
    </row>
    <row r="7544" spans="1:6" x14ac:dyDescent="0.25">
      <c r="A7544" t="s">
        <v>9</v>
      </c>
      <c r="B7544" t="s">
        <v>18</v>
      </c>
      <c r="C7544" t="s">
        <v>105</v>
      </c>
      <c r="D7544" t="s">
        <v>368</v>
      </c>
      <c r="E7544" t="s">
        <v>694</v>
      </c>
      <c r="F7544" t="s">
        <v>1033</v>
      </c>
    </row>
    <row r="7545" spans="1:6" x14ac:dyDescent="0.25">
      <c r="A7545" t="s">
        <v>9</v>
      </c>
      <c r="B7545" t="s">
        <v>18</v>
      </c>
      <c r="C7545" t="s">
        <v>51</v>
      </c>
      <c r="D7545" t="s">
        <v>465</v>
      </c>
      <c r="E7545" t="s">
        <v>783</v>
      </c>
      <c r="F7545" t="s">
        <v>1033</v>
      </c>
    </row>
    <row r="7546" spans="1:6" x14ac:dyDescent="0.25">
      <c r="A7546" t="s">
        <v>9</v>
      </c>
      <c r="B7546" t="s">
        <v>18</v>
      </c>
      <c r="C7546" t="s">
        <v>105</v>
      </c>
      <c r="D7546" t="s">
        <v>418</v>
      </c>
      <c r="E7546" t="s">
        <v>739</v>
      </c>
      <c r="F7546" t="s">
        <v>1216</v>
      </c>
    </row>
    <row r="7547" spans="1:6" x14ac:dyDescent="0.25">
      <c r="A7547" t="s">
        <v>9</v>
      </c>
      <c r="B7547" t="s">
        <v>18</v>
      </c>
      <c r="C7547" t="s">
        <v>37</v>
      </c>
      <c r="D7547" t="s">
        <v>406</v>
      </c>
      <c r="E7547" t="s">
        <v>729</v>
      </c>
      <c r="F7547" t="s">
        <v>892</v>
      </c>
    </row>
    <row r="7548" spans="1:6" x14ac:dyDescent="0.25">
      <c r="A7548" t="s">
        <v>9</v>
      </c>
      <c r="B7548" t="s">
        <v>18</v>
      </c>
      <c r="C7548" t="s">
        <v>137</v>
      </c>
      <c r="D7548" t="s">
        <v>515</v>
      </c>
      <c r="E7548" t="s">
        <v>831</v>
      </c>
      <c r="F7548" t="s">
        <v>1154</v>
      </c>
    </row>
    <row r="7549" spans="1:6" x14ac:dyDescent="0.25">
      <c r="A7549" t="s">
        <v>9</v>
      </c>
      <c r="B7549" t="s">
        <v>18</v>
      </c>
      <c r="C7549" t="s">
        <v>123</v>
      </c>
      <c r="D7549" t="s">
        <v>481</v>
      </c>
      <c r="E7549" t="s">
        <v>799</v>
      </c>
      <c r="F7549" t="s">
        <v>895</v>
      </c>
    </row>
    <row r="7550" spans="1:6" x14ac:dyDescent="0.25">
      <c r="A7550" t="s">
        <v>9</v>
      </c>
      <c r="B7550" t="s">
        <v>18</v>
      </c>
      <c r="C7550" t="s">
        <v>86</v>
      </c>
      <c r="D7550" t="s">
        <v>490</v>
      </c>
      <c r="E7550" t="s">
        <v>807</v>
      </c>
      <c r="F7550" t="s">
        <v>895</v>
      </c>
    </row>
    <row r="7551" spans="1:6" x14ac:dyDescent="0.25">
      <c r="A7551" t="s">
        <v>9</v>
      </c>
      <c r="B7551" t="s">
        <v>18</v>
      </c>
      <c r="C7551" t="s">
        <v>28</v>
      </c>
      <c r="D7551" t="s">
        <v>466</v>
      </c>
      <c r="E7551" t="s">
        <v>784</v>
      </c>
      <c r="F7551" t="s">
        <v>980</v>
      </c>
    </row>
    <row r="7552" spans="1:6" x14ac:dyDescent="0.25">
      <c r="A7552" t="s">
        <v>9</v>
      </c>
      <c r="B7552" t="s">
        <v>18</v>
      </c>
      <c r="C7552" t="s">
        <v>28</v>
      </c>
      <c r="D7552" t="s">
        <v>450</v>
      </c>
      <c r="E7552" t="s">
        <v>768</v>
      </c>
      <c r="F7552" t="s">
        <v>897</v>
      </c>
    </row>
    <row r="7553" spans="1:6" x14ac:dyDescent="0.25">
      <c r="A7553" t="s">
        <v>9</v>
      </c>
      <c r="B7553" t="s">
        <v>18</v>
      </c>
      <c r="C7553" t="s">
        <v>50</v>
      </c>
      <c r="D7553" t="s">
        <v>479</v>
      </c>
      <c r="E7553" t="s">
        <v>797</v>
      </c>
      <c r="F7553" t="s">
        <v>21</v>
      </c>
    </row>
    <row r="7554" spans="1:6" x14ac:dyDescent="0.25">
      <c r="A7554" t="s">
        <v>9</v>
      </c>
      <c r="B7554" t="s">
        <v>18</v>
      </c>
      <c r="C7554" t="s">
        <v>99</v>
      </c>
      <c r="D7554" t="s">
        <v>329</v>
      </c>
      <c r="E7554" t="s">
        <v>657</v>
      </c>
      <c r="F7554" t="s">
        <v>20</v>
      </c>
    </row>
    <row r="7555" spans="1:6" x14ac:dyDescent="0.25">
      <c r="A7555" t="s">
        <v>9</v>
      </c>
      <c r="B7555" t="s">
        <v>18</v>
      </c>
      <c r="C7555" t="s">
        <v>56</v>
      </c>
      <c r="D7555" t="s">
        <v>187</v>
      </c>
      <c r="E7555" t="s">
        <v>561</v>
      </c>
      <c r="F7555" t="s">
        <v>901</v>
      </c>
    </row>
    <row r="7556" spans="1:6" x14ac:dyDescent="0.25">
      <c r="A7556" t="s">
        <v>9</v>
      </c>
      <c r="B7556" t="s">
        <v>18</v>
      </c>
      <c r="C7556" t="s">
        <v>117</v>
      </c>
      <c r="D7556" t="s">
        <v>412</v>
      </c>
      <c r="E7556" t="s">
        <v>735</v>
      </c>
      <c r="F7556" t="s">
        <v>982</v>
      </c>
    </row>
    <row r="7557" spans="1:6" x14ac:dyDescent="0.25">
      <c r="A7557" t="s">
        <v>9</v>
      </c>
      <c r="B7557" t="s">
        <v>18</v>
      </c>
      <c r="C7557" t="s">
        <v>120</v>
      </c>
      <c r="D7557" t="s">
        <v>423</v>
      </c>
      <c r="E7557" t="s">
        <v>743</v>
      </c>
      <c r="F7557" t="s">
        <v>902</v>
      </c>
    </row>
    <row r="7558" spans="1:6" x14ac:dyDescent="0.25">
      <c r="A7558" t="s">
        <v>9</v>
      </c>
      <c r="B7558" t="s">
        <v>18</v>
      </c>
      <c r="C7558" t="s">
        <v>56</v>
      </c>
      <c r="D7558" t="s">
        <v>410</v>
      </c>
      <c r="E7558" t="s">
        <v>733</v>
      </c>
      <c r="F7558" t="s">
        <v>903</v>
      </c>
    </row>
    <row r="7559" spans="1:6" x14ac:dyDescent="0.25">
      <c r="A7559" t="s">
        <v>9</v>
      </c>
      <c r="B7559" t="s">
        <v>18</v>
      </c>
      <c r="C7559" t="s">
        <v>32</v>
      </c>
      <c r="D7559" t="s">
        <v>150</v>
      </c>
      <c r="E7559" t="s">
        <v>527</v>
      </c>
      <c r="F7559" t="s">
        <v>903</v>
      </c>
    </row>
    <row r="7560" spans="1:6" x14ac:dyDescent="0.25">
      <c r="A7560" t="s">
        <v>9</v>
      </c>
      <c r="B7560" t="s">
        <v>18</v>
      </c>
      <c r="C7560" t="s">
        <v>116</v>
      </c>
      <c r="D7560" t="s">
        <v>414</v>
      </c>
      <c r="E7560" t="s">
        <v>542</v>
      </c>
      <c r="F7560" t="s">
        <v>904</v>
      </c>
    </row>
    <row r="7561" spans="1:6" x14ac:dyDescent="0.25">
      <c r="A7561" t="s">
        <v>9</v>
      </c>
      <c r="B7561" t="s">
        <v>18</v>
      </c>
      <c r="C7561" t="s">
        <v>131</v>
      </c>
      <c r="D7561" t="s">
        <v>489</v>
      </c>
      <c r="E7561" t="s">
        <v>672</v>
      </c>
      <c r="F7561" t="s">
        <v>904</v>
      </c>
    </row>
    <row r="7562" spans="1:6" x14ac:dyDescent="0.25">
      <c r="A7562" t="s">
        <v>9</v>
      </c>
      <c r="B7562" t="s">
        <v>18</v>
      </c>
      <c r="C7562" t="s">
        <v>47</v>
      </c>
      <c r="D7562" t="s">
        <v>468</v>
      </c>
      <c r="E7562" t="s">
        <v>786</v>
      </c>
      <c r="F7562" t="s">
        <v>904</v>
      </c>
    </row>
    <row r="7563" spans="1:6" x14ac:dyDescent="0.25">
      <c r="A7563" t="s">
        <v>9</v>
      </c>
      <c r="B7563" t="s">
        <v>18</v>
      </c>
      <c r="C7563" t="s">
        <v>39</v>
      </c>
      <c r="D7563" t="s">
        <v>161</v>
      </c>
      <c r="E7563" t="s">
        <v>538</v>
      </c>
      <c r="F7563" t="s">
        <v>904</v>
      </c>
    </row>
    <row r="7564" spans="1:6" x14ac:dyDescent="0.25">
      <c r="A7564" t="s">
        <v>9</v>
      </c>
      <c r="B7564" t="s">
        <v>18</v>
      </c>
      <c r="C7564" t="s">
        <v>86</v>
      </c>
      <c r="D7564" t="s">
        <v>287</v>
      </c>
      <c r="E7564" t="s">
        <v>621</v>
      </c>
      <c r="F7564" t="s">
        <v>905</v>
      </c>
    </row>
    <row r="7565" spans="1:6" x14ac:dyDescent="0.25">
      <c r="A7565" t="s">
        <v>9</v>
      </c>
      <c r="B7565" t="s">
        <v>18</v>
      </c>
      <c r="C7565" t="s">
        <v>33</v>
      </c>
      <c r="D7565" t="s">
        <v>153</v>
      </c>
      <c r="E7565" t="s">
        <v>530</v>
      </c>
      <c r="F7565" t="s">
        <v>906</v>
      </c>
    </row>
    <row r="7566" spans="1:6" x14ac:dyDescent="0.25">
      <c r="A7566" t="s">
        <v>9</v>
      </c>
      <c r="B7566" t="s">
        <v>18</v>
      </c>
      <c r="C7566" t="s">
        <v>22</v>
      </c>
      <c r="D7566" t="s">
        <v>189</v>
      </c>
      <c r="E7566" t="s">
        <v>563</v>
      </c>
      <c r="F7566" t="s">
        <v>906</v>
      </c>
    </row>
    <row r="7567" spans="1:6" x14ac:dyDescent="0.25">
      <c r="A7567" t="s">
        <v>9</v>
      </c>
      <c r="B7567" t="s">
        <v>19</v>
      </c>
      <c r="C7567" t="s">
        <v>27</v>
      </c>
      <c r="D7567" t="s">
        <v>385</v>
      </c>
      <c r="E7567" t="s">
        <v>710</v>
      </c>
      <c r="F7567" t="s">
        <v>3570</v>
      </c>
    </row>
    <row r="7568" spans="1:6" x14ac:dyDescent="0.25">
      <c r="A7568" t="s">
        <v>9</v>
      </c>
      <c r="B7568" t="s">
        <v>19</v>
      </c>
      <c r="C7568" t="s">
        <v>27</v>
      </c>
      <c r="D7568" t="s">
        <v>506</v>
      </c>
      <c r="E7568" t="s">
        <v>822</v>
      </c>
      <c r="F7568" t="s">
        <v>3571</v>
      </c>
    </row>
    <row r="7569" spans="1:6" x14ac:dyDescent="0.25">
      <c r="A7569" t="s">
        <v>9</v>
      </c>
      <c r="B7569" t="s">
        <v>19</v>
      </c>
      <c r="C7569" t="s">
        <v>27</v>
      </c>
      <c r="D7569" t="s">
        <v>386</v>
      </c>
      <c r="E7569" t="s">
        <v>711</v>
      </c>
      <c r="F7569" t="s">
        <v>3572</v>
      </c>
    </row>
    <row r="7570" spans="1:6" x14ac:dyDescent="0.25">
      <c r="A7570" t="s">
        <v>9</v>
      </c>
      <c r="B7570" t="s">
        <v>19</v>
      </c>
      <c r="C7570" t="s">
        <v>27</v>
      </c>
      <c r="D7570" t="s">
        <v>393</v>
      </c>
      <c r="E7570" t="s">
        <v>717</v>
      </c>
      <c r="F7570" t="s">
        <v>3573</v>
      </c>
    </row>
    <row r="7571" spans="1:6" x14ac:dyDescent="0.25">
      <c r="A7571" t="s">
        <v>9</v>
      </c>
      <c r="B7571" t="s">
        <v>19</v>
      </c>
      <c r="C7571" t="s">
        <v>41</v>
      </c>
      <c r="D7571" t="s">
        <v>333</v>
      </c>
      <c r="E7571" t="s">
        <v>660</v>
      </c>
      <c r="F7571" t="s">
        <v>3574</v>
      </c>
    </row>
    <row r="7572" spans="1:6" x14ac:dyDescent="0.25">
      <c r="A7572" t="s">
        <v>9</v>
      </c>
      <c r="B7572" t="s">
        <v>19</v>
      </c>
      <c r="C7572" t="s">
        <v>83</v>
      </c>
      <c r="D7572" t="s">
        <v>322</v>
      </c>
      <c r="E7572" t="s">
        <v>651</v>
      </c>
      <c r="F7572" t="s">
        <v>3575</v>
      </c>
    </row>
    <row r="7573" spans="1:6" x14ac:dyDescent="0.25">
      <c r="A7573" t="s">
        <v>9</v>
      </c>
      <c r="B7573" t="s">
        <v>19</v>
      </c>
      <c r="C7573" t="s">
        <v>27</v>
      </c>
      <c r="D7573" t="s">
        <v>357</v>
      </c>
      <c r="E7573" t="s">
        <v>684</v>
      </c>
      <c r="F7573" t="s">
        <v>3576</v>
      </c>
    </row>
    <row r="7574" spans="1:6" x14ac:dyDescent="0.25">
      <c r="A7574" t="s">
        <v>9</v>
      </c>
      <c r="B7574" t="s">
        <v>19</v>
      </c>
      <c r="C7574" t="s">
        <v>29</v>
      </c>
      <c r="D7574" t="s">
        <v>497</v>
      </c>
      <c r="E7574" t="s">
        <v>813</v>
      </c>
      <c r="F7574" t="s">
        <v>3577</v>
      </c>
    </row>
    <row r="7575" spans="1:6" x14ac:dyDescent="0.25">
      <c r="A7575" t="s">
        <v>9</v>
      </c>
      <c r="B7575" t="s">
        <v>19</v>
      </c>
      <c r="C7575" t="s">
        <v>27</v>
      </c>
      <c r="D7575" t="s">
        <v>156</v>
      </c>
      <c r="E7575" t="s">
        <v>533</v>
      </c>
      <c r="F7575" t="s">
        <v>3578</v>
      </c>
    </row>
    <row r="7576" spans="1:6" x14ac:dyDescent="0.25">
      <c r="A7576" t="s">
        <v>9</v>
      </c>
      <c r="B7576" t="s">
        <v>19</v>
      </c>
      <c r="C7576" t="s">
        <v>27</v>
      </c>
      <c r="D7576" t="s">
        <v>291</v>
      </c>
      <c r="E7576" t="s">
        <v>624</v>
      </c>
      <c r="F7576" t="s">
        <v>3579</v>
      </c>
    </row>
    <row r="7577" spans="1:6" x14ac:dyDescent="0.25">
      <c r="A7577" t="s">
        <v>9</v>
      </c>
      <c r="B7577" t="s">
        <v>19</v>
      </c>
      <c r="C7577" t="s">
        <v>29</v>
      </c>
      <c r="D7577" t="s">
        <v>290</v>
      </c>
      <c r="E7577" t="s">
        <v>623</v>
      </c>
      <c r="F7577" t="s">
        <v>3580</v>
      </c>
    </row>
    <row r="7578" spans="1:6" x14ac:dyDescent="0.25">
      <c r="A7578" t="s">
        <v>9</v>
      </c>
      <c r="B7578" t="s">
        <v>19</v>
      </c>
      <c r="C7578" t="s">
        <v>34</v>
      </c>
      <c r="D7578" t="s">
        <v>435</v>
      </c>
      <c r="E7578" t="s">
        <v>754</v>
      </c>
      <c r="F7578" t="s">
        <v>3581</v>
      </c>
    </row>
    <row r="7579" spans="1:6" x14ac:dyDescent="0.25">
      <c r="A7579" t="s">
        <v>9</v>
      </c>
      <c r="B7579" t="s">
        <v>19</v>
      </c>
      <c r="C7579" t="s">
        <v>81</v>
      </c>
      <c r="D7579" t="s">
        <v>496</v>
      </c>
      <c r="E7579" t="s">
        <v>812</v>
      </c>
      <c r="F7579" t="s">
        <v>3582</v>
      </c>
    </row>
    <row r="7580" spans="1:6" x14ac:dyDescent="0.25">
      <c r="A7580" t="s">
        <v>9</v>
      </c>
      <c r="B7580" t="s">
        <v>19</v>
      </c>
      <c r="C7580" t="s">
        <v>81</v>
      </c>
      <c r="D7580" t="s">
        <v>458</v>
      </c>
      <c r="E7580" t="s">
        <v>776</v>
      </c>
      <c r="F7580" t="s">
        <v>3583</v>
      </c>
    </row>
    <row r="7581" spans="1:6" x14ac:dyDescent="0.25">
      <c r="A7581" t="s">
        <v>9</v>
      </c>
      <c r="B7581" t="s">
        <v>19</v>
      </c>
      <c r="C7581" t="s">
        <v>113</v>
      </c>
      <c r="D7581" t="s">
        <v>449</v>
      </c>
      <c r="E7581" t="s">
        <v>767</v>
      </c>
      <c r="F7581" t="s">
        <v>3584</v>
      </c>
    </row>
    <row r="7582" spans="1:6" x14ac:dyDescent="0.25">
      <c r="A7582" t="s">
        <v>9</v>
      </c>
      <c r="B7582" t="s">
        <v>19</v>
      </c>
      <c r="C7582" t="s">
        <v>81</v>
      </c>
      <c r="D7582" t="s">
        <v>476</v>
      </c>
      <c r="E7582" t="s">
        <v>794</v>
      </c>
      <c r="F7582" t="s">
        <v>3585</v>
      </c>
    </row>
    <row r="7583" spans="1:6" x14ac:dyDescent="0.25">
      <c r="A7583" t="s">
        <v>9</v>
      </c>
      <c r="B7583" t="s">
        <v>19</v>
      </c>
      <c r="C7583" t="s">
        <v>24</v>
      </c>
      <c r="D7583" t="s">
        <v>362</v>
      </c>
      <c r="E7583" t="s">
        <v>689</v>
      </c>
      <c r="F7583" t="s">
        <v>3586</v>
      </c>
    </row>
    <row r="7584" spans="1:6" x14ac:dyDescent="0.25">
      <c r="A7584" t="s">
        <v>9</v>
      </c>
      <c r="B7584" t="s">
        <v>19</v>
      </c>
      <c r="C7584" t="s">
        <v>27</v>
      </c>
      <c r="D7584" t="s">
        <v>152</v>
      </c>
      <c r="E7584" t="s">
        <v>529</v>
      </c>
      <c r="F7584" t="s">
        <v>3587</v>
      </c>
    </row>
    <row r="7585" spans="1:6" x14ac:dyDescent="0.25">
      <c r="A7585" t="s">
        <v>9</v>
      </c>
      <c r="B7585" t="s">
        <v>19</v>
      </c>
      <c r="C7585" t="s">
        <v>42</v>
      </c>
      <c r="D7585" t="s">
        <v>472</v>
      </c>
      <c r="E7585" t="s">
        <v>790</v>
      </c>
      <c r="F7585" t="s">
        <v>3588</v>
      </c>
    </row>
    <row r="7586" spans="1:6" x14ac:dyDescent="0.25">
      <c r="A7586" t="s">
        <v>9</v>
      </c>
      <c r="B7586" t="s">
        <v>19</v>
      </c>
      <c r="C7586" t="s">
        <v>61</v>
      </c>
      <c r="D7586" t="s">
        <v>334</v>
      </c>
      <c r="E7586" t="s">
        <v>661</v>
      </c>
      <c r="F7586" t="s">
        <v>3589</v>
      </c>
    </row>
    <row r="7587" spans="1:6" x14ac:dyDescent="0.25">
      <c r="A7587" t="s">
        <v>9</v>
      </c>
      <c r="B7587" t="s">
        <v>19</v>
      </c>
      <c r="C7587" t="s">
        <v>27</v>
      </c>
      <c r="D7587" t="s">
        <v>454</v>
      </c>
      <c r="E7587" t="s">
        <v>772</v>
      </c>
      <c r="F7587" t="s">
        <v>3590</v>
      </c>
    </row>
    <row r="7588" spans="1:6" x14ac:dyDescent="0.25">
      <c r="A7588" t="s">
        <v>9</v>
      </c>
      <c r="B7588" t="s">
        <v>19</v>
      </c>
      <c r="C7588" t="s">
        <v>93</v>
      </c>
      <c r="D7588" t="s">
        <v>374</v>
      </c>
      <c r="E7588" t="s">
        <v>700</v>
      </c>
      <c r="F7588" t="s">
        <v>3591</v>
      </c>
    </row>
    <row r="7589" spans="1:6" x14ac:dyDescent="0.25">
      <c r="A7589" t="s">
        <v>9</v>
      </c>
      <c r="B7589" t="s">
        <v>19</v>
      </c>
      <c r="C7589" t="s">
        <v>106</v>
      </c>
      <c r="D7589" t="s">
        <v>372</v>
      </c>
      <c r="E7589" t="s">
        <v>698</v>
      </c>
      <c r="F7589" t="s">
        <v>3592</v>
      </c>
    </row>
    <row r="7590" spans="1:6" x14ac:dyDescent="0.25">
      <c r="A7590" t="s">
        <v>9</v>
      </c>
      <c r="B7590" t="s">
        <v>19</v>
      </c>
      <c r="C7590" t="s">
        <v>27</v>
      </c>
      <c r="D7590" t="s">
        <v>427</v>
      </c>
      <c r="E7590" t="s">
        <v>746</v>
      </c>
      <c r="F7590" t="s">
        <v>3593</v>
      </c>
    </row>
    <row r="7591" spans="1:6" x14ac:dyDescent="0.25">
      <c r="A7591" t="s">
        <v>9</v>
      </c>
      <c r="B7591" t="s">
        <v>19</v>
      </c>
      <c r="C7591" t="s">
        <v>31</v>
      </c>
      <c r="D7591" t="s">
        <v>313</v>
      </c>
      <c r="E7591" t="s">
        <v>533</v>
      </c>
      <c r="F7591" t="s">
        <v>3594</v>
      </c>
    </row>
    <row r="7592" spans="1:6" x14ac:dyDescent="0.25">
      <c r="A7592" t="s">
        <v>9</v>
      </c>
      <c r="B7592" t="s">
        <v>19</v>
      </c>
      <c r="C7592" t="s">
        <v>50</v>
      </c>
      <c r="D7592" t="s">
        <v>381</v>
      </c>
      <c r="E7592" t="s">
        <v>706</v>
      </c>
      <c r="F7592" t="s">
        <v>3595</v>
      </c>
    </row>
    <row r="7593" spans="1:6" x14ac:dyDescent="0.25">
      <c r="A7593" t="s">
        <v>9</v>
      </c>
      <c r="B7593" t="s">
        <v>19</v>
      </c>
      <c r="C7593" t="s">
        <v>93</v>
      </c>
      <c r="D7593" t="s">
        <v>312</v>
      </c>
      <c r="E7593" t="s">
        <v>644</v>
      </c>
      <c r="F7593" t="s">
        <v>3596</v>
      </c>
    </row>
    <row r="7594" spans="1:6" x14ac:dyDescent="0.25">
      <c r="A7594" t="s">
        <v>9</v>
      </c>
      <c r="B7594" t="s">
        <v>19</v>
      </c>
      <c r="C7594" t="s">
        <v>26</v>
      </c>
      <c r="D7594" t="s">
        <v>142</v>
      </c>
      <c r="E7594" t="s">
        <v>520</v>
      </c>
      <c r="F7594" t="s">
        <v>3597</v>
      </c>
    </row>
    <row r="7595" spans="1:6" x14ac:dyDescent="0.25">
      <c r="A7595" t="s">
        <v>9</v>
      </c>
      <c r="B7595" t="s">
        <v>19</v>
      </c>
      <c r="C7595" t="s">
        <v>23</v>
      </c>
      <c r="D7595" t="s">
        <v>441</v>
      </c>
      <c r="E7595" t="s">
        <v>760</v>
      </c>
      <c r="F7595" t="s">
        <v>3598</v>
      </c>
    </row>
    <row r="7596" spans="1:6" x14ac:dyDescent="0.25">
      <c r="A7596" t="s">
        <v>9</v>
      </c>
      <c r="B7596" t="s">
        <v>19</v>
      </c>
      <c r="C7596" t="s">
        <v>35</v>
      </c>
      <c r="D7596" t="s">
        <v>470</v>
      </c>
      <c r="E7596" t="s">
        <v>788</v>
      </c>
      <c r="F7596" t="s">
        <v>3599</v>
      </c>
    </row>
    <row r="7597" spans="1:6" x14ac:dyDescent="0.25">
      <c r="A7597" t="s">
        <v>9</v>
      </c>
      <c r="B7597" t="s">
        <v>19</v>
      </c>
      <c r="C7597" t="s">
        <v>51</v>
      </c>
      <c r="D7597" t="s">
        <v>439</v>
      </c>
      <c r="E7597" t="s">
        <v>758</v>
      </c>
      <c r="F7597" t="s">
        <v>3600</v>
      </c>
    </row>
    <row r="7598" spans="1:6" x14ac:dyDescent="0.25">
      <c r="A7598" t="s">
        <v>9</v>
      </c>
      <c r="B7598" t="s">
        <v>19</v>
      </c>
      <c r="C7598" t="s">
        <v>34</v>
      </c>
      <c r="D7598" t="s">
        <v>461</v>
      </c>
      <c r="E7598" t="s">
        <v>779</v>
      </c>
      <c r="F7598" t="s">
        <v>1934</v>
      </c>
    </row>
    <row r="7599" spans="1:6" x14ac:dyDescent="0.25">
      <c r="A7599" t="s">
        <v>9</v>
      </c>
      <c r="B7599" t="s">
        <v>19</v>
      </c>
      <c r="C7599" t="s">
        <v>57</v>
      </c>
      <c r="D7599" t="s">
        <v>324</v>
      </c>
      <c r="E7599" t="s">
        <v>653</v>
      </c>
      <c r="F7599" t="s">
        <v>3601</v>
      </c>
    </row>
    <row r="7600" spans="1:6" x14ac:dyDescent="0.25">
      <c r="A7600" t="s">
        <v>9</v>
      </c>
      <c r="B7600" t="s">
        <v>19</v>
      </c>
      <c r="C7600" t="s">
        <v>35</v>
      </c>
      <c r="D7600" t="s">
        <v>303</v>
      </c>
      <c r="E7600" t="s">
        <v>636</v>
      </c>
      <c r="F7600" t="s">
        <v>3602</v>
      </c>
    </row>
    <row r="7601" spans="1:6" x14ac:dyDescent="0.25">
      <c r="A7601" t="s">
        <v>9</v>
      </c>
      <c r="B7601" t="s">
        <v>19</v>
      </c>
      <c r="C7601" t="s">
        <v>27</v>
      </c>
      <c r="D7601" t="s">
        <v>485</v>
      </c>
      <c r="E7601" t="s">
        <v>803</v>
      </c>
      <c r="F7601" t="s">
        <v>3603</v>
      </c>
    </row>
    <row r="7602" spans="1:6" x14ac:dyDescent="0.25">
      <c r="A7602" t="s">
        <v>9</v>
      </c>
      <c r="B7602" t="s">
        <v>19</v>
      </c>
      <c r="C7602" t="s">
        <v>46</v>
      </c>
      <c r="D7602" t="s">
        <v>172</v>
      </c>
      <c r="E7602" t="s">
        <v>548</v>
      </c>
      <c r="F7602" t="s">
        <v>3604</v>
      </c>
    </row>
    <row r="7603" spans="1:6" x14ac:dyDescent="0.25">
      <c r="A7603" t="s">
        <v>9</v>
      </c>
      <c r="B7603" t="s">
        <v>19</v>
      </c>
      <c r="C7603" t="s">
        <v>84</v>
      </c>
      <c r="D7603" t="s">
        <v>284</v>
      </c>
      <c r="E7603" t="s">
        <v>618</v>
      </c>
      <c r="F7603" t="s">
        <v>2003</v>
      </c>
    </row>
    <row r="7604" spans="1:6" x14ac:dyDescent="0.25">
      <c r="A7604" t="s">
        <v>9</v>
      </c>
      <c r="B7604" t="s">
        <v>19</v>
      </c>
      <c r="C7604" t="s">
        <v>101</v>
      </c>
      <c r="D7604" t="s">
        <v>432</v>
      </c>
      <c r="E7604" t="s">
        <v>751</v>
      </c>
      <c r="F7604" t="s">
        <v>3605</v>
      </c>
    </row>
    <row r="7605" spans="1:6" x14ac:dyDescent="0.25">
      <c r="A7605" t="s">
        <v>9</v>
      </c>
      <c r="B7605" t="s">
        <v>19</v>
      </c>
      <c r="C7605" t="s">
        <v>93</v>
      </c>
      <c r="D7605" t="s">
        <v>464</v>
      </c>
      <c r="E7605" t="s">
        <v>782</v>
      </c>
      <c r="F7605" t="s">
        <v>2141</v>
      </c>
    </row>
    <row r="7606" spans="1:6" x14ac:dyDescent="0.25">
      <c r="A7606" t="s">
        <v>9</v>
      </c>
      <c r="B7606" t="s">
        <v>19</v>
      </c>
      <c r="C7606" t="s">
        <v>24</v>
      </c>
      <c r="D7606" t="s">
        <v>327</v>
      </c>
      <c r="E7606" t="s">
        <v>656</v>
      </c>
      <c r="F7606" t="s">
        <v>2895</v>
      </c>
    </row>
    <row r="7607" spans="1:6" x14ac:dyDescent="0.25">
      <c r="A7607" t="s">
        <v>9</v>
      </c>
      <c r="B7607" t="s">
        <v>19</v>
      </c>
      <c r="C7607" t="s">
        <v>33</v>
      </c>
      <c r="D7607" t="s">
        <v>499</v>
      </c>
      <c r="E7607" t="s">
        <v>815</v>
      </c>
      <c r="F7607" t="s">
        <v>1727</v>
      </c>
    </row>
    <row r="7608" spans="1:6" x14ac:dyDescent="0.25">
      <c r="A7608" t="s">
        <v>9</v>
      </c>
      <c r="B7608" t="s">
        <v>19</v>
      </c>
      <c r="C7608" t="s">
        <v>129</v>
      </c>
      <c r="D7608" t="s">
        <v>486</v>
      </c>
      <c r="E7608" t="s">
        <v>804</v>
      </c>
      <c r="F7608" t="s">
        <v>1159</v>
      </c>
    </row>
    <row r="7609" spans="1:6" x14ac:dyDescent="0.25">
      <c r="A7609" t="s">
        <v>9</v>
      </c>
      <c r="B7609" t="s">
        <v>19</v>
      </c>
      <c r="C7609" t="s">
        <v>23</v>
      </c>
      <c r="D7609" t="s">
        <v>304</v>
      </c>
      <c r="E7609" t="s">
        <v>637</v>
      </c>
      <c r="F7609" t="s">
        <v>3606</v>
      </c>
    </row>
    <row r="7610" spans="1:6" x14ac:dyDescent="0.25">
      <c r="A7610" t="s">
        <v>9</v>
      </c>
      <c r="B7610" t="s">
        <v>19</v>
      </c>
      <c r="C7610" t="s">
        <v>106</v>
      </c>
      <c r="D7610" t="s">
        <v>508</v>
      </c>
      <c r="E7610" t="s">
        <v>824</v>
      </c>
      <c r="F7610" t="s">
        <v>3607</v>
      </c>
    </row>
    <row r="7611" spans="1:6" x14ac:dyDescent="0.25">
      <c r="A7611" t="s">
        <v>9</v>
      </c>
      <c r="B7611" t="s">
        <v>19</v>
      </c>
      <c r="C7611" t="s">
        <v>28</v>
      </c>
      <c r="D7611" t="s">
        <v>507</v>
      </c>
      <c r="E7611" t="s">
        <v>823</v>
      </c>
      <c r="F7611" t="s">
        <v>3608</v>
      </c>
    </row>
    <row r="7612" spans="1:6" x14ac:dyDescent="0.25">
      <c r="A7612" t="s">
        <v>9</v>
      </c>
      <c r="B7612" t="s">
        <v>19</v>
      </c>
      <c r="C7612" t="s">
        <v>84</v>
      </c>
      <c r="D7612" t="s">
        <v>482</v>
      </c>
      <c r="E7612" t="s">
        <v>800</v>
      </c>
      <c r="F7612" t="s">
        <v>3609</v>
      </c>
    </row>
    <row r="7613" spans="1:6" x14ac:dyDescent="0.25">
      <c r="A7613" t="s">
        <v>9</v>
      </c>
      <c r="B7613" t="s">
        <v>19</v>
      </c>
      <c r="C7613" t="s">
        <v>26</v>
      </c>
      <c r="D7613" t="s">
        <v>297</v>
      </c>
      <c r="E7613" t="s">
        <v>630</v>
      </c>
      <c r="F7613" t="s">
        <v>3610</v>
      </c>
    </row>
    <row r="7614" spans="1:6" x14ac:dyDescent="0.25">
      <c r="A7614" t="s">
        <v>9</v>
      </c>
      <c r="B7614" t="s">
        <v>19</v>
      </c>
      <c r="C7614" t="s">
        <v>101</v>
      </c>
      <c r="D7614" t="s">
        <v>343</v>
      </c>
      <c r="E7614" t="s">
        <v>670</v>
      </c>
      <c r="F7614" t="s">
        <v>2828</v>
      </c>
    </row>
    <row r="7615" spans="1:6" x14ac:dyDescent="0.25">
      <c r="A7615" t="s">
        <v>9</v>
      </c>
      <c r="B7615" t="s">
        <v>19</v>
      </c>
      <c r="C7615" t="s">
        <v>50</v>
      </c>
      <c r="D7615" t="s">
        <v>244</v>
      </c>
      <c r="E7615" t="s">
        <v>596</v>
      </c>
      <c r="F7615" t="s">
        <v>3227</v>
      </c>
    </row>
    <row r="7616" spans="1:6" x14ac:dyDescent="0.25">
      <c r="A7616" t="s">
        <v>9</v>
      </c>
      <c r="B7616" t="s">
        <v>19</v>
      </c>
      <c r="C7616" t="s">
        <v>48</v>
      </c>
      <c r="D7616" t="s">
        <v>176</v>
      </c>
      <c r="E7616" t="s">
        <v>552</v>
      </c>
      <c r="F7616" t="s">
        <v>3611</v>
      </c>
    </row>
    <row r="7617" spans="1:6" x14ac:dyDescent="0.25">
      <c r="A7617" t="s">
        <v>9</v>
      </c>
      <c r="B7617" t="s">
        <v>19</v>
      </c>
      <c r="C7617" t="s">
        <v>83</v>
      </c>
      <c r="D7617" t="s">
        <v>281</v>
      </c>
      <c r="E7617" t="s">
        <v>615</v>
      </c>
      <c r="F7617" t="s">
        <v>3612</v>
      </c>
    </row>
    <row r="7618" spans="1:6" x14ac:dyDescent="0.25">
      <c r="A7618" t="s">
        <v>9</v>
      </c>
      <c r="B7618" t="s">
        <v>19</v>
      </c>
      <c r="C7618" t="s">
        <v>26</v>
      </c>
      <c r="D7618" t="s">
        <v>180</v>
      </c>
      <c r="E7618" t="s">
        <v>555</v>
      </c>
      <c r="F7618" t="s">
        <v>3484</v>
      </c>
    </row>
    <row r="7619" spans="1:6" x14ac:dyDescent="0.25">
      <c r="A7619" t="s">
        <v>9</v>
      </c>
      <c r="B7619" t="s">
        <v>19</v>
      </c>
      <c r="C7619" t="s">
        <v>128</v>
      </c>
      <c r="D7619" t="s">
        <v>484</v>
      </c>
      <c r="E7619" t="s">
        <v>802</v>
      </c>
      <c r="F7619" t="s">
        <v>3613</v>
      </c>
    </row>
    <row r="7620" spans="1:6" x14ac:dyDescent="0.25">
      <c r="A7620" t="s">
        <v>9</v>
      </c>
      <c r="B7620" t="s">
        <v>19</v>
      </c>
      <c r="C7620" t="s">
        <v>39</v>
      </c>
      <c r="D7620" t="s">
        <v>456</v>
      </c>
      <c r="E7620" t="s">
        <v>774</v>
      </c>
      <c r="F7620" t="s">
        <v>3614</v>
      </c>
    </row>
    <row r="7621" spans="1:6" x14ac:dyDescent="0.25">
      <c r="A7621" t="s">
        <v>9</v>
      </c>
      <c r="B7621" t="s">
        <v>19</v>
      </c>
      <c r="C7621" t="s">
        <v>22</v>
      </c>
      <c r="D7621" t="s">
        <v>502</v>
      </c>
      <c r="E7621" t="s">
        <v>818</v>
      </c>
      <c r="F7621" t="s">
        <v>3544</v>
      </c>
    </row>
    <row r="7622" spans="1:6" x14ac:dyDescent="0.25">
      <c r="A7622" t="s">
        <v>9</v>
      </c>
      <c r="B7622" t="s">
        <v>19</v>
      </c>
      <c r="C7622" t="s">
        <v>35</v>
      </c>
      <c r="D7622" t="s">
        <v>366</v>
      </c>
      <c r="E7622" t="s">
        <v>692</v>
      </c>
      <c r="F7622" t="s">
        <v>3544</v>
      </c>
    </row>
    <row r="7623" spans="1:6" x14ac:dyDescent="0.25">
      <c r="A7623" t="s">
        <v>9</v>
      </c>
      <c r="B7623" t="s">
        <v>19</v>
      </c>
      <c r="C7623" t="s">
        <v>28</v>
      </c>
      <c r="D7623" t="s">
        <v>504</v>
      </c>
      <c r="E7623" t="s">
        <v>820</v>
      </c>
      <c r="F7623" t="s">
        <v>3104</v>
      </c>
    </row>
    <row r="7624" spans="1:6" x14ac:dyDescent="0.25">
      <c r="A7624" t="s">
        <v>9</v>
      </c>
      <c r="B7624" t="s">
        <v>19</v>
      </c>
      <c r="C7624" t="s">
        <v>27</v>
      </c>
      <c r="D7624" t="s">
        <v>143</v>
      </c>
      <c r="E7624" t="s">
        <v>521</v>
      </c>
      <c r="F7624" t="s">
        <v>3615</v>
      </c>
    </row>
    <row r="7625" spans="1:6" x14ac:dyDescent="0.25">
      <c r="A7625" t="s">
        <v>9</v>
      </c>
      <c r="B7625" t="s">
        <v>19</v>
      </c>
      <c r="C7625" t="s">
        <v>85</v>
      </c>
      <c r="D7625" t="s">
        <v>283</v>
      </c>
      <c r="E7625" t="s">
        <v>617</v>
      </c>
      <c r="F7625" t="s">
        <v>3616</v>
      </c>
    </row>
    <row r="7626" spans="1:6" x14ac:dyDescent="0.25">
      <c r="A7626" t="s">
        <v>9</v>
      </c>
      <c r="B7626" t="s">
        <v>19</v>
      </c>
      <c r="C7626" t="s">
        <v>34</v>
      </c>
      <c r="D7626" t="s">
        <v>487</v>
      </c>
      <c r="E7626" t="s">
        <v>805</v>
      </c>
      <c r="F7626" t="s">
        <v>3617</v>
      </c>
    </row>
    <row r="7627" spans="1:6" x14ac:dyDescent="0.25">
      <c r="A7627" t="s">
        <v>9</v>
      </c>
      <c r="B7627" t="s">
        <v>19</v>
      </c>
      <c r="C7627" t="s">
        <v>106</v>
      </c>
      <c r="D7627" t="s">
        <v>492</v>
      </c>
      <c r="E7627" t="s">
        <v>808</v>
      </c>
      <c r="F7627" t="s">
        <v>3618</v>
      </c>
    </row>
    <row r="7628" spans="1:6" x14ac:dyDescent="0.25">
      <c r="A7628" t="s">
        <v>9</v>
      </c>
      <c r="B7628" t="s">
        <v>19</v>
      </c>
      <c r="C7628" t="s">
        <v>41</v>
      </c>
      <c r="D7628" t="s">
        <v>293</v>
      </c>
      <c r="E7628" t="s">
        <v>626</v>
      </c>
      <c r="F7628" t="s">
        <v>3619</v>
      </c>
    </row>
    <row r="7629" spans="1:6" x14ac:dyDescent="0.25">
      <c r="A7629" t="s">
        <v>9</v>
      </c>
      <c r="B7629" t="s">
        <v>19</v>
      </c>
      <c r="C7629" t="s">
        <v>113</v>
      </c>
      <c r="D7629" t="s">
        <v>402</v>
      </c>
      <c r="E7629" t="s">
        <v>725</v>
      </c>
      <c r="F7629" t="s">
        <v>3620</v>
      </c>
    </row>
    <row r="7630" spans="1:6" x14ac:dyDescent="0.25">
      <c r="A7630" t="s">
        <v>9</v>
      </c>
      <c r="B7630" t="s">
        <v>19</v>
      </c>
      <c r="C7630" t="s">
        <v>67</v>
      </c>
      <c r="D7630" t="s">
        <v>505</v>
      </c>
      <c r="E7630" t="s">
        <v>821</v>
      </c>
      <c r="F7630" t="s">
        <v>3621</v>
      </c>
    </row>
    <row r="7631" spans="1:6" x14ac:dyDescent="0.25">
      <c r="A7631" t="s">
        <v>9</v>
      </c>
      <c r="B7631" t="s">
        <v>19</v>
      </c>
      <c r="C7631" t="s">
        <v>137</v>
      </c>
      <c r="D7631" t="s">
        <v>513</v>
      </c>
      <c r="E7631" t="s">
        <v>829</v>
      </c>
      <c r="F7631" t="s">
        <v>3622</v>
      </c>
    </row>
    <row r="7632" spans="1:6" x14ac:dyDescent="0.25">
      <c r="A7632" t="s">
        <v>9</v>
      </c>
      <c r="B7632" t="s">
        <v>19</v>
      </c>
      <c r="C7632" t="s">
        <v>26</v>
      </c>
      <c r="D7632" t="s">
        <v>469</v>
      </c>
      <c r="E7632" t="s">
        <v>787</v>
      </c>
      <c r="F7632" t="s">
        <v>1289</v>
      </c>
    </row>
    <row r="7633" spans="1:6" x14ac:dyDescent="0.25">
      <c r="A7633" t="s">
        <v>9</v>
      </c>
      <c r="B7633" t="s">
        <v>19</v>
      </c>
      <c r="C7633" t="s">
        <v>28</v>
      </c>
      <c r="D7633" t="s">
        <v>491</v>
      </c>
      <c r="E7633" t="s">
        <v>655</v>
      </c>
      <c r="F7633" t="s">
        <v>3623</v>
      </c>
    </row>
    <row r="7634" spans="1:6" x14ac:dyDescent="0.25">
      <c r="A7634" t="s">
        <v>9</v>
      </c>
      <c r="B7634" t="s">
        <v>19</v>
      </c>
      <c r="C7634" t="s">
        <v>43</v>
      </c>
      <c r="D7634" t="s">
        <v>434</v>
      </c>
      <c r="E7634" t="s">
        <v>753</v>
      </c>
      <c r="F7634" t="s">
        <v>3624</v>
      </c>
    </row>
    <row r="7635" spans="1:6" x14ac:dyDescent="0.25">
      <c r="A7635" t="s">
        <v>9</v>
      </c>
      <c r="B7635" t="s">
        <v>19</v>
      </c>
      <c r="C7635" t="s">
        <v>27</v>
      </c>
      <c r="D7635" t="s">
        <v>389</v>
      </c>
      <c r="E7635" t="s">
        <v>713</v>
      </c>
      <c r="F7635" t="s">
        <v>3111</v>
      </c>
    </row>
    <row r="7636" spans="1:6" x14ac:dyDescent="0.25">
      <c r="A7636" t="s">
        <v>9</v>
      </c>
      <c r="B7636" t="s">
        <v>19</v>
      </c>
      <c r="C7636" t="s">
        <v>31</v>
      </c>
      <c r="D7636" t="s">
        <v>478</v>
      </c>
      <c r="E7636" t="s">
        <v>796</v>
      </c>
      <c r="F7636" t="s">
        <v>1959</v>
      </c>
    </row>
    <row r="7637" spans="1:6" x14ac:dyDescent="0.25">
      <c r="A7637" t="s">
        <v>9</v>
      </c>
      <c r="B7637" t="s">
        <v>19</v>
      </c>
      <c r="C7637" t="s">
        <v>30</v>
      </c>
      <c r="D7637" t="s">
        <v>403</v>
      </c>
      <c r="E7637" t="s">
        <v>726</v>
      </c>
      <c r="F7637" t="s">
        <v>3625</v>
      </c>
    </row>
    <row r="7638" spans="1:6" x14ac:dyDescent="0.25">
      <c r="A7638" t="s">
        <v>9</v>
      </c>
      <c r="B7638" t="s">
        <v>19</v>
      </c>
      <c r="C7638" t="s">
        <v>134</v>
      </c>
      <c r="D7638" t="s">
        <v>498</v>
      </c>
      <c r="E7638" t="s">
        <v>814</v>
      </c>
      <c r="F7638" t="s">
        <v>844</v>
      </c>
    </row>
    <row r="7639" spans="1:6" x14ac:dyDescent="0.25">
      <c r="A7639" t="s">
        <v>9</v>
      </c>
      <c r="B7639" t="s">
        <v>19</v>
      </c>
      <c r="C7639" t="s">
        <v>22</v>
      </c>
      <c r="D7639" t="s">
        <v>444</v>
      </c>
      <c r="E7639" t="s">
        <v>762</v>
      </c>
      <c r="F7639" t="s">
        <v>3431</v>
      </c>
    </row>
    <row r="7640" spans="1:6" x14ac:dyDescent="0.25">
      <c r="A7640" t="s">
        <v>9</v>
      </c>
      <c r="B7640" t="s">
        <v>19</v>
      </c>
      <c r="C7640" t="s">
        <v>95</v>
      </c>
      <c r="D7640" t="s">
        <v>400</v>
      </c>
      <c r="E7640" t="s">
        <v>723</v>
      </c>
      <c r="F7640" t="s">
        <v>1836</v>
      </c>
    </row>
    <row r="7641" spans="1:6" x14ac:dyDescent="0.25">
      <c r="A7641" t="s">
        <v>9</v>
      </c>
      <c r="B7641" t="s">
        <v>19</v>
      </c>
      <c r="C7641" t="s">
        <v>27</v>
      </c>
      <c r="D7641" t="s">
        <v>151</v>
      </c>
      <c r="E7641" t="s">
        <v>528</v>
      </c>
      <c r="F7641" t="s">
        <v>3626</v>
      </c>
    </row>
    <row r="7642" spans="1:6" x14ac:dyDescent="0.25">
      <c r="A7642" t="s">
        <v>9</v>
      </c>
      <c r="B7642" t="s">
        <v>19</v>
      </c>
      <c r="C7642" t="s">
        <v>25</v>
      </c>
      <c r="D7642" t="s">
        <v>342</v>
      </c>
      <c r="E7642" t="s">
        <v>669</v>
      </c>
      <c r="F7642" t="s">
        <v>3627</v>
      </c>
    </row>
    <row r="7643" spans="1:6" x14ac:dyDescent="0.25">
      <c r="A7643" t="s">
        <v>9</v>
      </c>
      <c r="B7643" t="s">
        <v>19</v>
      </c>
      <c r="C7643" t="s">
        <v>51</v>
      </c>
      <c r="D7643" t="s">
        <v>462</v>
      </c>
      <c r="E7643" t="s">
        <v>780</v>
      </c>
      <c r="F7643" t="s">
        <v>998</v>
      </c>
    </row>
    <row r="7644" spans="1:6" x14ac:dyDescent="0.25">
      <c r="A7644" t="s">
        <v>9</v>
      </c>
      <c r="B7644" t="s">
        <v>19</v>
      </c>
      <c r="C7644" t="s">
        <v>56</v>
      </c>
      <c r="D7644" t="s">
        <v>346</v>
      </c>
      <c r="E7644" t="s">
        <v>673</v>
      </c>
      <c r="F7644" t="s">
        <v>3628</v>
      </c>
    </row>
    <row r="7645" spans="1:6" x14ac:dyDescent="0.25">
      <c r="A7645" t="s">
        <v>9</v>
      </c>
      <c r="B7645" t="s">
        <v>19</v>
      </c>
      <c r="C7645" t="s">
        <v>57</v>
      </c>
      <c r="D7645" t="s">
        <v>275</v>
      </c>
      <c r="E7645" t="s">
        <v>611</v>
      </c>
      <c r="F7645" t="s">
        <v>2100</v>
      </c>
    </row>
    <row r="7646" spans="1:6" x14ac:dyDescent="0.25">
      <c r="A7646" t="s">
        <v>9</v>
      </c>
      <c r="B7646" t="s">
        <v>19</v>
      </c>
      <c r="C7646" t="s">
        <v>47</v>
      </c>
      <c r="D7646" t="s">
        <v>467</v>
      </c>
      <c r="E7646" t="s">
        <v>785</v>
      </c>
      <c r="F7646" t="s">
        <v>948</v>
      </c>
    </row>
    <row r="7647" spans="1:6" x14ac:dyDescent="0.25">
      <c r="A7647" t="s">
        <v>9</v>
      </c>
      <c r="B7647" t="s">
        <v>19</v>
      </c>
      <c r="C7647" t="s">
        <v>104</v>
      </c>
      <c r="D7647" t="s">
        <v>358</v>
      </c>
      <c r="E7647" t="s">
        <v>685</v>
      </c>
      <c r="F7647" t="s">
        <v>847</v>
      </c>
    </row>
    <row r="7648" spans="1:6" x14ac:dyDescent="0.25">
      <c r="A7648" t="s">
        <v>9</v>
      </c>
      <c r="B7648" t="s">
        <v>19</v>
      </c>
      <c r="C7648" t="s">
        <v>135</v>
      </c>
      <c r="D7648" t="s">
        <v>501</v>
      </c>
      <c r="E7648" t="s">
        <v>817</v>
      </c>
      <c r="F7648" t="s">
        <v>2846</v>
      </c>
    </row>
    <row r="7649" spans="1:6" x14ac:dyDescent="0.25">
      <c r="A7649" t="s">
        <v>9</v>
      </c>
      <c r="B7649" t="s">
        <v>19</v>
      </c>
      <c r="C7649" t="s">
        <v>43</v>
      </c>
      <c r="D7649" t="s">
        <v>396</v>
      </c>
      <c r="E7649" t="s">
        <v>720</v>
      </c>
      <c r="F7649" t="s">
        <v>3179</v>
      </c>
    </row>
    <row r="7650" spans="1:6" x14ac:dyDescent="0.25">
      <c r="A7650" t="s">
        <v>9</v>
      </c>
      <c r="B7650" t="s">
        <v>19</v>
      </c>
      <c r="C7650" t="s">
        <v>56</v>
      </c>
      <c r="D7650" t="s">
        <v>399</v>
      </c>
      <c r="E7650" t="s">
        <v>722</v>
      </c>
      <c r="F7650" t="s">
        <v>3629</v>
      </c>
    </row>
    <row r="7651" spans="1:6" x14ac:dyDescent="0.25">
      <c r="A7651" t="s">
        <v>9</v>
      </c>
      <c r="B7651" t="s">
        <v>19</v>
      </c>
      <c r="C7651" t="s">
        <v>24</v>
      </c>
      <c r="D7651" t="s">
        <v>140</v>
      </c>
      <c r="E7651" t="s">
        <v>518</v>
      </c>
      <c r="F7651" t="s">
        <v>3560</v>
      </c>
    </row>
    <row r="7652" spans="1:6" x14ac:dyDescent="0.25">
      <c r="A7652" t="s">
        <v>9</v>
      </c>
      <c r="B7652" t="s">
        <v>19</v>
      </c>
      <c r="C7652" t="s">
        <v>22</v>
      </c>
      <c r="D7652" t="s">
        <v>397</v>
      </c>
      <c r="E7652" t="s">
        <v>721</v>
      </c>
      <c r="F7652" t="s">
        <v>3630</v>
      </c>
    </row>
    <row r="7653" spans="1:6" x14ac:dyDescent="0.25">
      <c r="A7653" t="s">
        <v>9</v>
      </c>
      <c r="B7653" t="s">
        <v>19</v>
      </c>
      <c r="C7653" t="s">
        <v>45</v>
      </c>
      <c r="D7653" t="s">
        <v>455</v>
      </c>
      <c r="E7653" t="s">
        <v>773</v>
      </c>
      <c r="F7653" t="s">
        <v>1122</v>
      </c>
    </row>
    <row r="7654" spans="1:6" x14ac:dyDescent="0.25">
      <c r="A7654" t="s">
        <v>9</v>
      </c>
      <c r="B7654" t="s">
        <v>19</v>
      </c>
      <c r="C7654" t="s">
        <v>123</v>
      </c>
      <c r="D7654" t="s">
        <v>438</v>
      </c>
      <c r="E7654" t="s">
        <v>757</v>
      </c>
      <c r="F7654" t="s">
        <v>950</v>
      </c>
    </row>
    <row r="7655" spans="1:6" x14ac:dyDescent="0.25">
      <c r="A7655" t="s">
        <v>9</v>
      </c>
      <c r="B7655" t="s">
        <v>19</v>
      </c>
      <c r="C7655" t="s">
        <v>51</v>
      </c>
      <c r="D7655" t="s">
        <v>181</v>
      </c>
      <c r="E7655" t="s">
        <v>556</v>
      </c>
      <c r="F7655" t="s">
        <v>3631</v>
      </c>
    </row>
    <row r="7656" spans="1:6" x14ac:dyDescent="0.25">
      <c r="A7656" t="s">
        <v>9</v>
      </c>
      <c r="B7656" t="s">
        <v>19</v>
      </c>
      <c r="C7656" t="s">
        <v>57</v>
      </c>
      <c r="D7656" t="s">
        <v>340</v>
      </c>
      <c r="E7656" t="s">
        <v>667</v>
      </c>
      <c r="F7656" t="s">
        <v>2692</v>
      </c>
    </row>
    <row r="7657" spans="1:6" x14ac:dyDescent="0.25">
      <c r="A7657" t="s">
        <v>9</v>
      </c>
      <c r="B7657" t="s">
        <v>19</v>
      </c>
      <c r="C7657" t="s">
        <v>127</v>
      </c>
      <c r="D7657" t="s">
        <v>459</v>
      </c>
      <c r="E7657" t="s">
        <v>777</v>
      </c>
      <c r="F7657" t="s">
        <v>1651</v>
      </c>
    </row>
    <row r="7658" spans="1:6" x14ac:dyDescent="0.25">
      <c r="A7658" t="s">
        <v>9</v>
      </c>
      <c r="B7658" t="s">
        <v>19</v>
      </c>
      <c r="C7658" t="s">
        <v>90</v>
      </c>
      <c r="D7658" t="s">
        <v>305</v>
      </c>
      <c r="E7658" t="s">
        <v>638</v>
      </c>
      <c r="F7658" t="s">
        <v>1302</v>
      </c>
    </row>
    <row r="7659" spans="1:6" x14ac:dyDescent="0.25">
      <c r="A7659" t="s">
        <v>9</v>
      </c>
      <c r="B7659" t="s">
        <v>19</v>
      </c>
      <c r="C7659" t="s">
        <v>34</v>
      </c>
      <c r="D7659" t="s">
        <v>428</v>
      </c>
      <c r="E7659" t="s">
        <v>747</v>
      </c>
      <c r="F7659" t="s">
        <v>3632</v>
      </c>
    </row>
    <row r="7660" spans="1:6" x14ac:dyDescent="0.25">
      <c r="A7660" t="s">
        <v>9</v>
      </c>
      <c r="B7660" t="s">
        <v>19</v>
      </c>
      <c r="C7660" t="s">
        <v>85</v>
      </c>
      <c r="D7660" t="s">
        <v>351</v>
      </c>
      <c r="E7660" t="s">
        <v>678</v>
      </c>
      <c r="F7660" t="s">
        <v>1414</v>
      </c>
    </row>
    <row r="7661" spans="1:6" x14ac:dyDescent="0.25">
      <c r="A7661" t="s">
        <v>9</v>
      </c>
      <c r="B7661" t="s">
        <v>19</v>
      </c>
      <c r="C7661" t="s">
        <v>45</v>
      </c>
      <c r="D7661" t="s">
        <v>510</v>
      </c>
      <c r="E7661" t="s">
        <v>826</v>
      </c>
      <c r="F7661" t="s">
        <v>2446</v>
      </c>
    </row>
    <row r="7662" spans="1:6" x14ac:dyDescent="0.25">
      <c r="A7662" t="s">
        <v>9</v>
      </c>
      <c r="B7662" t="s">
        <v>19</v>
      </c>
      <c r="C7662" t="s">
        <v>24</v>
      </c>
      <c r="D7662" t="s">
        <v>364</v>
      </c>
      <c r="E7662" t="s">
        <v>690</v>
      </c>
      <c r="F7662" t="s">
        <v>1417</v>
      </c>
    </row>
    <row r="7663" spans="1:6" x14ac:dyDescent="0.25">
      <c r="A7663" t="s">
        <v>9</v>
      </c>
      <c r="B7663" t="s">
        <v>19</v>
      </c>
      <c r="C7663" t="s">
        <v>59</v>
      </c>
      <c r="D7663" t="s">
        <v>384</v>
      </c>
      <c r="E7663" t="s">
        <v>709</v>
      </c>
      <c r="F7663" t="s">
        <v>1793</v>
      </c>
    </row>
    <row r="7664" spans="1:6" x14ac:dyDescent="0.25">
      <c r="A7664" t="s">
        <v>9</v>
      </c>
      <c r="B7664" t="s">
        <v>19</v>
      </c>
      <c r="C7664" t="s">
        <v>29</v>
      </c>
      <c r="D7664" t="s">
        <v>477</v>
      </c>
      <c r="E7664" t="s">
        <v>795</v>
      </c>
      <c r="F7664" t="s">
        <v>850</v>
      </c>
    </row>
    <row r="7665" spans="1:6" x14ac:dyDescent="0.25">
      <c r="A7665" t="s">
        <v>9</v>
      </c>
      <c r="B7665" t="s">
        <v>19</v>
      </c>
      <c r="C7665" t="s">
        <v>55</v>
      </c>
      <c r="D7665" t="s">
        <v>347</v>
      </c>
      <c r="E7665" t="s">
        <v>674</v>
      </c>
      <c r="F7665" t="s">
        <v>956</v>
      </c>
    </row>
    <row r="7666" spans="1:6" x14ac:dyDescent="0.25">
      <c r="A7666" t="s">
        <v>9</v>
      </c>
      <c r="B7666" t="s">
        <v>19</v>
      </c>
      <c r="C7666" t="s">
        <v>86</v>
      </c>
      <c r="D7666" t="s">
        <v>375</v>
      </c>
      <c r="E7666" t="s">
        <v>701</v>
      </c>
      <c r="F7666" t="s">
        <v>2177</v>
      </c>
    </row>
    <row r="7667" spans="1:6" x14ac:dyDescent="0.25">
      <c r="A7667" t="s">
        <v>9</v>
      </c>
      <c r="B7667" t="s">
        <v>19</v>
      </c>
      <c r="C7667" t="s">
        <v>76</v>
      </c>
      <c r="D7667" t="s">
        <v>415</v>
      </c>
      <c r="E7667" t="s">
        <v>584</v>
      </c>
      <c r="F7667" t="s">
        <v>1421</v>
      </c>
    </row>
    <row r="7668" spans="1:6" x14ac:dyDescent="0.25">
      <c r="A7668" t="s">
        <v>9</v>
      </c>
      <c r="B7668" t="s">
        <v>19</v>
      </c>
      <c r="C7668" t="s">
        <v>68</v>
      </c>
      <c r="D7668" t="s">
        <v>433</v>
      </c>
      <c r="E7668" t="s">
        <v>752</v>
      </c>
      <c r="F7668" t="s">
        <v>3633</v>
      </c>
    </row>
    <row r="7669" spans="1:6" x14ac:dyDescent="0.25">
      <c r="A7669" t="s">
        <v>9</v>
      </c>
      <c r="B7669" t="s">
        <v>19</v>
      </c>
      <c r="C7669" t="s">
        <v>62</v>
      </c>
      <c r="D7669" t="s">
        <v>212</v>
      </c>
      <c r="E7669" t="s">
        <v>581</v>
      </c>
      <c r="F7669" t="s">
        <v>1750</v>
      </c>
    </row>
    <row r="7670" spans="1:6" x14ac:dyDescent="0.25">
      <c r="A7670" t="s">
        <v>9</v>
      </c>
      <c r="B7670" t="s">
        <v>19</v>
      </c>
      <c r="C7670" t="s">
        <v>47</v>
      </c>
      <c r="D7670" t="s">
        <v>173</v>
      </c>
      <c r="E7670" t="s">
        <v>549</v>
      </c>
      <c r="F7670" t="s">
        <v>2544</v>
      </c>
    </row>
    <row r="7671" spans="1:6" x14ac:dyDescent="0.25">
      <c r="A7671" t="s">
        <v>9</v>
      </c>
      <c r="B7671" t="s">
        <v>19</v>
      </c>
      <c r="C7671" t="s">
        <v>29</v>
      </c>
      <c r="D7671" t="s">
        <v>356</v>
      </c>
      <c r="E7671" t="s">
        <v>683</v>
      </c>
      <c r="F7671" t="s">
        <v>2544</v>
      </c>
    </row>
    <row r="7672" spans="1:6" x14ac:dyDescent="0.25">
      <c r="A7672" t="s">
        <v>9</v>
      </c>
      <c r="B7672" t="s">
        <v>19</v>
      </c>
      <c r="C7672" t="s">
        <v>63</v>
      </c>
      <c r="D7672" t="s">
        <v>344</v>
      </c>
      <c r="E7672" t="s">
        <v>671</v>
      </c>
      <c r="F7672" t="s">
        <v>1610</v>
      </c>
    </row>
    <row r="7673" spans="1:6" x14ac:dyDescent="0.25">
      <c r="A7673" t="s">
        <v>9</v>
      </c>
      <c r="B7673" t="s">
        <v>19</v>
      </c>
      <c r="C7673" t="s">
        <v>121</v>
      </c>
      <c r="D7673" t="s">
        <v>431</v>
      </c>
      <c r="E7673" t="s">
        <v>750</v>
      </c>
      <c r="F7673" t="s">
        <v>1425</v>
      </c>
    </row>
    <row r="7674" spans="1:6" x14ac:dyDescent="0.25">
      <c r="A7674" t="s">
        <v>9</v>
      </c>
      <c r="B7674" t="s">
        <v>19</v>
      </c>
      <c r="C7674" t="s">
        <v>75</v>
      </c>
      <c r="D7674" t="s">
        <v>243</v>
      </c>
      <c r="E7674" t="s">
        <v>595</v>
      </c>
      <c r="F7674" t="s">
        <v>2545</v>
      </c>
    </row>
    <row r="7675" spans="1:6" x14ac:dyDescent="0.25">
      <c r="A7675" t="s">
        <v>9</v>
      </c>
      <c r="B7675" t="s">
        <v>19</v>
      </c>
      <c r="C7675" t="s">
        <v>31</v>
      </c>
      <c r="D7675" t="s">
        <v>448</v>
      </c>
      <c r="E7675" t="s">
        <v>766</v>
      </c>
      <c r="F7675" t="s">
        <v>1855</v>
      </c>
    </row>
    <row r="7676" spans="1:6" x14ac:dyDescent="0.25">
      <c r="A7676" t="s">
        <v>9</v>
      </c>
      <c r="B7676" t="s">
        <v>19</v>
      </c>
      <c r="C7676" t="s">
        <v>90</v>
      </c>
      <c r="D7676" t="s">
        <v>452</v>
      </c>
      <c r="E7676" t="s">
        <v>770</v>
      </c>
      <c r="F7676" t="s">
        <v>3249</v>
      </c>
    </row>
    <row r="7677" spans="1:6" x14ac:dyDescent="0.25">
      <c r="A7677" t="s">
        <v>9</v>
      </c>
      <c r="B7677" t="s">
        <v>19</v>
      </c>
      <c r="C7677" t="s">
        <v>29</v>
      </c>
      <c r="D7677" t="s">
        <v>272</v>
      </c>
      <c r="E7677" t="s">
        <v>608</v>
      </c>
      <c r="F7677" t="s">
        <v>1365</v>
      </c>
    </row>
    <row r="7678" spans="1:6" x14ac:dyDescent="0.25">
      <c r="A7678" t="s">
        <v>9</v>
      </c>
      <c r="B7678" t="s">
        <v>19</v>
      </c>
      <c r="C7678" t="s">
        <v>23</v>
      </c>
      <c r="D7678" t="s">
        <v>139</v>
      </c>
      <c r="E7678" t="s">
        <v>517</v>
      </c>
      <c r="F7678" t="s">
        <v>1911</v>
      </c>
    </row>
    <row r="7679" spans="1:6" x14ac:dyDescent="0.25">
      <c r="A7679" t="s">
        <v>9</v>
      </c>
      <c r="B7679" t="s">
        <v>19</v>
      </c>
      <c r="C7679" t="s">
        <v>130</v>
      </c>
      <c r="D7679" t="s">
        <v>488</v>
      </c>
      <c r="E7679" t="s">
        <v>806</v>
      </c>
      <c r="F7679" t="s">
        <v>3124</v>
      </c>
    </row>
    <row r="7680" spans="1:6" x14ac:dyDescent="0.25">
      <c r="A7680" t="s">
        <v>9</v>
      </c>
      <c r="B7680" t="s">
        <v>19</v>
      </c>
      <c r="C7680" t="s">
        <v>35</v>
      </c>
      <c r="D7680" t="s">
        <v>155</v>
      </c>
      <c r="E7680" t="s">
        <v>532</v>
      </c>
      <c r="F7680" t="s">
        <v>1539</v>
      </c>
    </row>
    <row r="7681" spans="1:6" x14ac:dyDescent="0.25">
      <c r="A7681" t="s">
        <v>9</v>
      </c>
      <c r="B7681" t="s">
        <v>19</v>
      </c>
      <c r="C7681" t="s">
        <v>33</v>
      </c>
      <c r="D7681" t="s">
        <v>474</v>
      </c>
      <c r="E7681" t="s">
        <v>792</v>
      </c>
      <c r="F7681" t="s">
        <v>1427</v>
      </c>
    </row>
    <row r="7682" spans="1:6" x14ac:dyDescent="0.25">
      <c r="A7682" t="s">
        <v>9</v>
      </c>
      <c r="B7682" t="s">
        <v>19</v>
      </c>
      <c r="C7682" t="s">
        <v>34</v>
      </c>
      <c r="D7682" t="s">
        <v>154</v>
      </c>
      <c r="E7682" t="s">
        <v>531</v>
      </c>
      <c r="F7682" t="s">
        <v>1752</v>
      </c>
    </row>
    <row r="7683" spans="1:6" x14ac:dyDescent="0.25">
      <c r="A7683" t="s">
        <v>9</v>
      </c>
      <c r="B7683" t="s">
        <v>19</v>
      </c>
      <c r="C7683" t="s">
        <v>59</v>
      </c>
      <c r="D7683" t="s">
        <v>473</v>
      </c>
      <c r="E7683" t="s">
        <v>791</v>
      </c>
      <c r="F7683" t="s">
        <v>917</v>
      </c>
    </row>
    <row r="7684" spans="1:6" x14ac:dyDescent="0.25">
      <c r="A7684" t="s">
        <v>9</v>
      </c>
      <c r="B7684" t="s">
        <v>19</v>
      </c>
      <c r="C7684" t="s">
        <v>26</v>
      </c>
      <c r="D7684" t="s">
        <v>369</v>
      </c>
      <c r="E7684" t="s">
        <v>695</v>
      </c>
      <c r="F7684" t="s">
        <v>3187</v>
      </c>
    </row>
    <row r="7685" spans="1:6" x14ac:dyDescent="0.25">
      <c r="A7685" t="s">
        <v>9</v>
      </c>
      <c r="B7685" t="s">
        <v>19</v>
      </c>
      <c r="C7685" t="s">
        <v>53</v>
      </c>
      <c r="D7685" t="s">
        <v>445</v>
      </c>
      <c r="E7685" t="s">
        <v>763</v>
      </c>
      <c r="F7685" t="s">
        <v>1369</v>
      </c>
    </row>
    <row r="7686" spans="1:6" x14ac:dyDescent="0.25">
      <c r="A7686" t="s">
        <v>9</v>
      </c>
      <c r="B7686" t="s">
        <v>19</v>
      </c>
      <c r="C7686" t="s">
        <v>50</v>
      </c>
      <c r="D7686" t="s">
        <v>460</v>
      </c>
      <c r="E7686" t="s">
        <v>778</v>
      </c>
      <c r="F7686" t="s">
        <v>2854</v>
      </c>
    </row>
    <row r="7687" spans="1:6" x14ac:dyDescent="0.25">
      <c r="A7687" t="s">
        <v>9</v>
      </c>
      <c r="B7687" t="s">
        <v>19</v>
      </c>
      <c r="C7687" t="s">
        <v>126</v>
      </c>
      <c r="D7687" t="s">
        <v>447</v>
      </c>
      <c r="E7687" t="s">
        <v>765</v>
      </c>
      <c r="F7687" t="s">
        <v>1311</v>
      </c>
    </row>
    <row r="7688" spans="1:6" x14ac:dyDescent="0.25">
      <c r="A7688" t="s">
        <v>9</v>
      </c>
      <c r="B7688" t="s">
        <v>19</v>
      </c>
      <c r="C7688" t="s">
        <v>45</v>
      </c>
      <c r="D7688" t="s">
        <v>379</v>
      </c>
      <c r="E7688" t="s">
        <v>705</v>
      </c>
      <c r="F7688" t="s">
        <v>2244</v>
      </c>
    </row>
    <row r="7689" spans="1:6" x14ac:dyDescent="0.25">
      <c r="A7689" t="s">
        <v>9</v>
      </c>
      <c r="B7689" t="s">
        <v>19</v>
      </c>
      <c r="C7689" t="s">
        <v>99</v>
      </c>
      <c r="D7689" t="s">
        <v>451</v>
      </c>
      <c r="E7689" t="s">
        <v>769</v>
      </c>
      <c r="F7689" t="s">
        <v>1616</v>
      </c>
    </row>
    <row r="7690" spans="1:6" x14ac:dyDescent="0.25">
      <c r="A7690" t="s">
        <v>9</v>
      </c>
      <c r="B7690" t="s">
        <v>19</v>
      </c>
      <c r="C7690" t="s">
        <v>30</v>
      </c>
      <c r="D7690" t="s">
        <v>349</v>
      </c>
      <c r="E7690" t="s">
        <v>676</v>
      </c>
      <c r="F7690" t="s">
        <v>2037</v>
      </c>
    </row>
    <row r="7691" spans="1:6" x14ac:dyDescent="0.25">
      <c r="A7691" t="s">
        <v>9</v>
      </c>
      <c r="B7691" t="s">
        <v>19</v>
      </c>
      <c r="C7691" t="s">
        <v>62</v>
      </c>
      <c r="D7691" t="s">
        <v>511</v>
      </c>
      <c r="E7691" t="s">
        <v>827</v>
      </c>
      <c r="F7691" t="s">
        <v>1859</v>
      </c>
    </row>
    <row r="7692" spans="1:6" x14ac:dyDescent="0.25">
      <c r="A7692" t="s">
        <v>9</v>
      </c>
      <c r="B7692" t="s">
        <v>19</v>
      </c>
      <c r="C7692" t="s">
        <v>22</v>
      </c>
      <c r="D7692" t="s">
        <v>436</v>
      </c>
      <c r="E7692" t="s">
        <v>755</v>
      </c>
      <c r="F7692" t="s">
        <v>2933</v>
      </c>
    </row>
    <row r="7693" spans="1:6" x14ac:dyDescent="0.25">
      <c r="A7693" t="s">
        <v>9</v>
      </c>
      <c r="B7693" t="s">
        <v>19</v>
      </c>
      <c r="C7693" t="s">
        <v>24</v>
      </c>
      <c r="D7693" t="s">
        <v>168</v>
      </c>
      <c r="E7693" t="s">
        <v>544</v>
      </c>
      <c r="F7693" t="s">
        <v>861</v>
      </c>
    </row>
    <row r="7694" spans="1:6" x14ac:dyDescent="0.25">
      <c r="A7694" t="s">
        <v>9</v>
      </c>
      <c r="B7694" t="s">
        <v>19</v>
      </c>
      <c r="C7694" t="s">
        <v>55</v>
      </c>
      <c r="D7694" t="s">
        <v>359</v>
      </c>
      <c r="E7694" t="s">
        <v>686</v>
      </c>
      <c r="F7694" t="s">
        <v>2039</v>
      </c>
    </row>
    <row r="7695" spans="1:6" x14ac:dyDescent="0.25">
      <c r="A7695" t="s">
        <v>9</v>
      </c>
      <c r="B7695" t="s">
        <v>19</v>
      </c>
      <c r="C7695" t="s">
        <v>132</v>
      </c>
      <c r="D7695" t="s">
        <v>494</v>
      </c>
      <c r="E7695" t="s">
        <v>810</v>
      </c>
      <c r="F7695" t="s">
        <v>1262</v>
      </c>
    </row>
    <row r="7696" spans="1:6" x14ac:dyDescent="0.25">
      <c r="A7696" t="s">
        <v>9</v>
      </c>
      <c r="B7696" t="s">
        <v>19</v>
      </c>
      <c r="C7696" t="s">
        <v>101</v>
      </c>
      <c r="D7696" t="s">
        <v>493</v>
      </c>
      <c r="E7696" t="s">
        <v>809</v>
      </c>
      <c r="F7696" t="s">
        <v>965</v>
      </c>
    </row>
    <row r="7697" spans="1:6" x14ac:dyDescent="0.25">
      <c r="A7697" t="s">
        <v>9</v>
      </c>
      <c r="B7697" t="s">
        <v>19</v>
      </c>
      <c r="C7697" t="s">
        <v>26</v>
      </c>
      <c r="D7697" t="s">
        <v>457</v>
      </c>
      <c r="E7697" t="s">
        <v>775</v>
      </c>
      <c r="F7697" t="s">
        <v>864</v>
      </c>
    </row>
    <row r="7698" spans="1:6" x14ac:dyDescent="0.25">
      <c r="A7698" t="s">
        <v>9</v>
      </c>
      <c r="B7698" t="s">
        <v>19</v>
      </c>
      <c r="C7698" t="s">
        <v>57</v>
      </c>
      <c r="D7698" t="s">
        <v>348</v>
      </c>
      <c r="E7698" t="s">
        <v>675</v>
      </c>
      <c r="F7698" t="s">
        <v>1801</v>
      </c>
    </row>
    <row r="7699" spans="1:6" x14ac:dyDescent="0.25">
      <c r="A7699" t="s">
        <v>9</v>
      </c>
      <c r="B7699" t="s">
        <v>19</v>
      </c>
      <c r="C7699" t="s">
        <v>26</v>
      </c>
      <c r="D7699" t="s">
        <v>503</v>
      </c>
      <c r="E7699" t="s">
        <v>819</v>
      </c>
      <c r="F7699" t="s">
        <v>1079</v>
      </c>
    </row>
    <row r="7700" spans="1:6" x14ac:dyDescent="0.25">
      <c r="A7700" t="s">
        <v>9</v>
      </c>
      <c r="B7700" t="s">
        <v>19</v>
      </c>
      <c r="C7700" t="s">
        <v>61</v>
      </c>
      <c r="D7700" t="s">
        <v>320</v>
      </c>
      <c r="E7700" t="s">
        <v>649</v>
      </c>
      <c r="F7700" t="s">
        <v>1916</v>
      </c>
    </row>
    <row r="7701" spans="1:6" x14ac:dyDescent="0.25">
      <c r="A7701" t="s">
        <v>9</v>
      </c>
      <c r="B7701" t="s">
        <v>19</v>
      </c>
      <c r="C7701" t="s">
        <v>63</v>
      </c>
      <c r="D7701" t="s">
        <v>443</v>
      </c>
      <c r="E7701" t="s">
        <v>753</v>
      </c>
      <c r="F7701" t="s">
        <v>1204</v>
      </c>
    </row>
    <row r="7702" spans="1:6" x14ac:dyDescent="0.25">
      <c r="A7702" t="s">
        <v>9</v>
      </c>
      <c r="B7702" t="s">
        <v>19</v>
      </c>
      <c r="C7702" t="s">
        <v>62</v>
      </c>
      <c r="D7702" t="s">
        <v>213</v>
      </c>
      <c r="E7702" t="s">
        <v>582</v>
      </c>
      <c r="F7702" t="s">
        <v>1205</v>
      </c>
    </row>
    <row r="7703" spans="1:6" x14ac:dyDescent="0.25">
      <c r="A7703" t="s">
        <v>9</v>
      </c>
      <c r="B7703" t="s">
        <v>19</v>
      </c>
      <c r="C7703" t="s">
        <v>51</v>
      </c>
      <c r="D7703" t="s">
        <v>300</v>
      </c>
      <c r="E7703" t="s">
        <v>633</v>
      </c>
      <c r="F7703" t="s">
        <v>1543</v>
      </c>
    </row>
    <row r="7704" spans="1:6" x14ac:dyDescent="0.25">
      <c r="A7704" t="s">
        <v>9</v>
      </c>
      <c r="B7704" t="s">
        <v>19</v>
      </c>
      <c r="C7704" t="s">
        <v>37</v>
      </c>
      <c r="D7704" t="s">
        <v>480</v>
      </c>
      <c r="E7704" t="s">
        <v>798</v>
      </c>
      <c r="F7704" t="s">
        <v>1661</v>
      </c>
    </row>
    <row r="7705" spans="1:6" x14ac:dyDescent="0.25">
      <c r="A7705" t="s">
        <v>9</v>
      </c>
      <c r="B7705" t="s">
        <v>19</v>
      </c>
      <c r="C7705" t="s">
        <v>38</v>
      </c>
      <c r="D7705" t="s">
        <v>174</v>
      </c>
      <c r="E7705" t="s">
        <v>550</v>
      </c>
      <c r="F7705" t="s">
        <v>1207</v>
      </c>
    </row>
    <row r="7706" spans="1:6" x14ac:dyDescent="0.25">
      <c r="A7706" t="s">
        <v>9</v>
      </c>
      <c r="B7706" t="s">
        <v>19</v>
      </c>
      <c r="C7706" t="s">
        <v>115</v>
      </c>
      <c r="D7706" t="s">
        <v>407</v>
      </c>
      <c r="E7706" t="s">
        <v>730</v>
      </c>
      <c r="F7706" t="s">
        <v>1372</v>
      </c>
    </row>
    <row r="7707" spans="1:6" x14ac:dyDescent="0.25">
      <c r="A7707" t="s">
        <v>9</v>
      </c>
      <c r="B7707" t="s">
        <v>19</v>
      </c>
      <c r="C7707" t="s">
        <v>137</v>
      </c>
      <c r="D7707" t="s">
        <v>515</v>
      </c>
      <c r="E7707" t="s">
        <v>831</v>
      </c>
      <c r="F7707" t="s">
        <v>1143</v>
      </c>
    </row>
    <row r="7708" spans="1:6" x14ac:dyDescent="0.25">
      <c r="A7708" t="s">
        <v>9</v>
      </c>
      <c r="B7708" t="s">
        <v>19</v>
      </c>
      <c r="C7708" t="s">
        <v>27</v>
      </c>
      <c r="D7708" t="s">
        <v>323</v>
      </c>
      <c r="E7708" t="s">
        <v>652</v>
      </c>
      <c r="F7708" t="s">
        <v>1084</v>
      </c>
    </row>
    <row r="7709" spans="1:6" x14ac:dyDescent="0.25">
      <c r="A7709" t="s">
        <v>9</v>
      </c>
      <c r="B7709" t="s">
        <v>19</v>
      </c>
      <c r="C7709" t="s">
        <v>45</v>
      </c>
      <c r="D7709" t="s">
        <v>378</v>
      </c>
      <c r="E7709" t="s">
        <v>704</v>
      </c>
      <c r="F7709" t="s">
        <v>1266</v>
      </c>
    </row>
    <row r="7710" spans="1:6" x14ac:dyDescent="0.25">
      <c r="A7710" t="s">
        <v>9</v>
      </c>
      <c r="B7710" t="s">
        <v>19</v>
      </c>
      <c r="C7710" t="s">
        <v>43</v>
      </c>
      <c r="D7710" t="s">
        <v>319</v>
      </c>
      <c r="E7710" t="s">
        <v>622</v>
      </c>
      <c r="F7710" t="s">
        <v>1019</v>
      </c>
    </row>
    <row r="7711" spans="1:6" x14ac:dyDescent="0.25">
      <c r="A7711" t="s">
        <v>9</v>
      </c>
      <c r="B7711" t="s">
        <v>19</v>
      </c>
      <c r="C7711" t="s">
        <v>28</v>
      </c>
      <c r="D7711" t="s">
        <v>429</v>
      </c>
      <c r="E7711" t="s">
        <v>748</v>
      </c>
      <c r="F7711" t="s">
        <v>1210</v>
      </c>
    </row>
    <row r="7712" spans="1:6" x14ac:dyDescent="0.25">
      <c r="A7712" t="s">
        <v>9</v>
      </c>
      <c r="B7712" t="s">
        <v>19</v>
      </c>
      <c r="C7712" t="s">
        <v>39</v>
      </c>
      <c r="D7712" t="s">
        <v>411</v>
      </c>
      <c r="E7712" t="s">
        <v>734</v>
      </c>
      <c r="F7712" t="s">
        <v>870</v>
      </c>
    </row>
    <row r="7713" spans="1:6" x14ac:dyDescent="0.25">
      <c r="A7713" t="s">
        <v>9</v>
      </c>
      <c r="B7713" t="s">
        <v>19</v>
      </c>
      <c r="C7713" t="s">
        <v>59</v>
      </c>
      <c r="D7713" t="s">
        <v>285</v>
      </c>
      <c r="E7713" t="s">
        <v>619</v>
      </c>
      <c r="F7713" t="s">
        <v>1145</v>
      </c>
    </row>
    <row r="7714" spans="1:6" x14ac:dyDescent="0.25">
      <c r="A7714" t="s">
        <v>9</v>
      </c>
      <c r="B7714" t="s">
        <v>19</v>
      </c>
      <c r="C7714" t="s">
        <v>22</v>
      </c>
      <c r="D7714" t="s">
        <v>138</v>
      </c>
      <c r="E7714" t="s">
        <v>516</v>
      </c>
      <c r="F7714" t="s">
        <v>1267</v>
      </c>
    </row>
    <row r="7715" spans="1:6" x14ac:dyDescent="0.25">
      <c r="A7715" t="s">
        <v>9</v>
      </c>
      <c r="B7715" t="s">
        <v>19</v>
      </c>
      <c r="C7715" t="s">
        <v>27</v>
      </c>
      <c r="D7715" t="s">
        <v>171</v>
      </c>
      <c r="E7715" t="s">
        <v>547</v>
      </c>
      <c r="F7715" t="s">
        <v>1020</v>
      </c>
    </row>
    <row r="7716" spans="1:6" x14ac:dyDescent="0.25">
      <c r="A7716" t="s">
        <v>9</v>
      </c>
      <c r="B7716" t="s">
        <v>19</v>
      </c>
      <c r="C7716" t="s">
        <v>41</v>
      </c>
      <c r="D7716" t="s">
        <v>164</v>
      </c>
      <c r="E7716" t="s">
        <v>540</v>
      </c>
      <c r="F7716" t="s">
        <v>1088</v>
      </c>
    </row>
    <row r="7717" spans="1:6" x14ac:dyDescent="0.25">
      <c r="A7717" t="s">
        <v>9</v>
      </c>
      <c r="B7717" t="s">
        <v>19</v>
      </c>
      <c r="C7717" t="s">
        <v>55</v>
      </c>
      <c r="D7717" t="s">
        <v>308</v>
      </c>
      <c r="E7717" t="s">
        <v>640</v>
      </c>
      <c r="F7717" t="s">
        <v>1024</v>
      </c>
    </row>
    <row r="7718" spans="1:6" x14ac:dyDescent="0.25">
      <c r="A7718" t="s">
        <v>9</v>
      </c>
      <c r="B7718" t="s">
        <v>19</v>
      </c>
      <c r="C7718" t="s">
        <v>108</v>
      </c>
      <c r="D7718" t="s">
        <v>377</v>
      </c>
      <c r="E7718" t="s">
        <v>703</v>
      </c>
      <c r="F7718" t="s">
        <v>970</v>
      </c>
    </row>
    <row r="7719" spans="1:6" x14ac:dyDescent="0.25">
      <c r="A7719" t="s">
        <v>9</v>
      </c>
      <c r="B7719" t="s">
        <v>19</v>
      </c>
      <c r="C7719" t="s">
        <v>107</v>
      </c>
      <c r="D7719" t="s">
        <v>376</v>
      </c>
      <c r="E7719" t="s">
        <v>702</v>
      </c>
      <c r="F7719" t="s">
        <v>970</v>
      </c>
    </row>
    <row r="7720" spans="1:6" x14ac:dyDescent="0.25">
      <c r="A7720" t="s">
        <v>9</v>
      </c>
      <c r="B7720" t="s">
        <v>19</v>
      </c>
      <c r="C7720" t="s">
        <v>55</v>
      </c>
      <c r="D7720" t="s">
        <v>453</v>
      </c>
      <c r="E7720" t="s">
        <v>771</v>
      </c>
      <c r="F7720" t="s">
        <v>1089</v>
      </c>
    </row>
    <row r="7721" spans="1:6" x14ac:dyDescent="0.25">
      <c r="A7721" t="s">
        <v>9</v>
      </c>
      <c r="B7721" t="s">
        <v>19</v>
      </c>
      <c r="C7721" t="s">
        <v>22</v>
      </c>
      <c r="D7721" t="s">
        <v>471</v>
      </c>
      <c r="E7721" t="s">
        <v>789</v>
      </c>
      <c r="F7721" t="s">
        <v>1213</v>
      </c>
    </row>
    <row r="7722" spans="1:6" x14ac:dyDescent="0.25">
      <c r="A7722" t="s">
        <v>9</v>
      </c>
      <c r="B7722" t="s">
        <v>19</v>
      </c>
      <c r="C7722" t="s">
        <v>95</v>
      </c>
      <c r="D7722" t="s">
        <v>475</v>
      </c>
      <c r="E7722" t="s">
        <v>793</v>
      </c>
      <c r="F7722" t="s">
        <v>1149</v>
      </c>
    </row>
    <row r="7723" spans="1:6" x14ac:dyDescent="0.25">
      <c r="A7723" t="s">
        <v>9</v>
      </c>
      <c r="B7723" t="s">
        <v>19</v>
      </c>
      <c r="C7723" t="s">
        <v>60</v>
      </c>
      <c r="D7723" t="s">
        <v>337</v>
      </c>
      <c r="E7723" t="s">
        <v>664</v>
      </c>
      <c r="F7723" t="s">
        <v>973</v>
      </c>
    </row>
    <row r="7724" spans="1:6" x14ac:dyDescent="0.25">
      <c r="A7724" t="s">
        <v>9</v>
      </c>
      <c r="B7724" t="s">
        <v>19</v>
      </c>
      <c r="C7724" t="s">
        <v>137</v>
      </c>
      <c r="D7724" t="s">
        <v>514</v>
      </c>
      <c r="E7724" t="s">
        <v>830</v>
      </c>
      <c r="F7724" t="s">
        <v>1215</v>
      </c>
    </row>
    <row r="7725" spans="1:6" x14ac:dyDescent="0.25">
      <c r="A7725" t="s">
        <v>9</v>
      </c>
      <c r="B7725" t="s">
        <v>19</v>
      </c>
      <c r="C7725" t="s">
        <v>50</v>
      </c>
      <c r="D7725" t="s">
        <v>479</v>
      </c>
      <c r="E7725" t="s">
        <v>797</v>
      </c>
      <c r="F7725" t="s">
        <v>1320</v>
      </c>
    </row>
    <row r="7726" spans="1:6" x14ac:dyDescent="0.25">
      <c r="A7726" t="s">
        <v>9</v>
      </c>
      <c r="B7726" t="s">
        <v>19</v>
      </c>
      <c r="C7726" t="s">
        <v>95</v>
      </c>
      <c r="D7726" t="s">
        <v>336</v>
      </c>
      <c r="E7726" t="s">
        <v>663</v>
      </c>
      <c r="F7726" t="s">
        <v>1322</v>
      </c>
    </row>
    <row r="7727" spans="1:6" x14ac:dyDescent="0.25">
      <c r="A7727" t="s">
        <v>9</v>
      </c>
      <c r="B7727" t="s">
        <v>19</v>
      </c>
      <c r="C7727" t="s">
        <v>76</v>
      </c>
      <c r="D7727" t="s">
        <v>430</v>
      </c>
      <c r="E7727" t="s">
        <v>749</v>
      </c>
      <c r="F7727" t="s">
        <v>977</v>
      </c>
    </row>
    <row r="7728" spans="1:6" x14ac:dyDescent="0.25">
      <c r="A7728" t="s">
        <v>9</v>
      </c>
      <c r="B7728" t="s">
        <v>19</v>
      </c>
      <c r="C7728" t="s">
        <v>99</v>
      </c>
      <c r="D7728" t="s">
        <v>446</v>
      </c>
      <c r="E7728" t="s">
        <v>764</v>
      </c>
      <c r="F7728" t="s">
        <v>931</v>
      </c>
    </row>
    <row r="7729" spans="1:6" x14ac:dyDescent="0.25">
      <c r="A7729" t="s">
        <v>9</v>
      </c>
      <c r="B7729" t="s">
        <v>19</v>
      </c>
      <c r="C7729" t="s">
        <v>86</v>
      </c>
      <c r="D7729" t="s">
        <v>490</v>
      </c>
      <c r="E7729" t="s">
        <v>807</v>
      </c>
      <c r="F7729" t="s">
        <v>1153</v>
      </c>
    </row>
    <row r="7730" spans="1:6" x14ac:dyDescent="0.25">
      <c r="A7730" t="s">
        <v>9</v>
      </c>
      <c r="B7730" t="s">
        <v>19</v>
      </c>
      <c r="C7730" t="s">
        <v>33</v>
      </c>
      <c r="D7730" t="s">
        <v>405</v>
      </c>
      <c r="E7730" t="s">
        <v>728</v>
      </c>
      <c r="F7730" t="s">
        <v>1032</v>
      </c>
    </row>
    <row r="7731" spans="1:6" x14ac:dyDescent="0.25">
      <c r="A7731" t="s">
        <v>9</v>
      </c>
      <c r="B7731" t="s">
        <v>19</v>
      </c>
      <c r="C7731" t="s">
        <v>105</v>
      </c>
      <c r="D7731" t="s">
        <v>368</v>
      </c>
      <c r="E7731" t="s">
        <v>694</v>
      </c>
      <c r="F7731" t="s">
        <v>1033</v>
      </c>
    </row>
    <row r="7732" spans="1:6" x14ac:dyDescent="0.25">
      <c r="A7732" t="s">
        <v>9</v>
      </c>
      <c r="B7732" t="s">
        <v>19</v>
      </c>
      <c r="C7732" t="s">
        <v>105</v>
      </c>
      <c r="D7732" t="s">
        <v>418</v>
      </c>
      <c r="E7732" t="s">
        <v>739</v>
      </c>
      <c r="F7732" t="s">
        <v>1033</v>
      </c>
    </row>
    <row r="7733" spans="1:6" x14ac:dyDescent="0.25">
      <c r="A7733" t="s">
        <v>9</v>
      </c>
      <c r="B7733" t="s">
        <v>19</v>
      </c>
      <c r="C7733" t="s">
        <v>55</v>
      </c>
      <c r="D7733" t="s">
        <v>186</v>
      </c>
      <c r="E7733" t="s">
        <v>560</v>
      </c>
      <c r="F7733" t="s">
        <v>894</v>
      </c>
    </row>
    <row r="7734" spans="1:6" x14ac:dyDescent="0.25">
      <c r="A7734" t="s">
        <v>9</v>
      </c>
      <c r="B7734" t="s">
        <v>19</v>
      </c>
      <c r="C7734" t="s">
        <v>28</v>
      </c>
      <c r="D7734" t="s">
        <v>450</v>
      </c>
      <c r="E7734" t="s">
        <v>768</v>
      </c>
      <c r="F7734" t="s">
        <v>896</v>
      </c>
    </row>
    <row r="7735" spans="1:6" x14ac:dyDescent="0.25">
      <c r="A7735" t="s">
        <v>9</v>
      </c>
      <c r="B7735" t="s">
        <v>19</v>
      </c>
      <c r="C7735" t="s">
        <v>123</v>
      </c>
      <c r="D7735" t="s">
        <v>481</v>
      </c>
      <c r="E7735" t="s">
        <v>799</v>
      </c>
      <c r="F7735" t="s">
        <v>934</v>
      </c>
    </row>
    <row r="7736" spans="1:6" x14ac:dyDescent="0.25">
      <c r="A7736" t="s">
        <v>9</v>
      </c>
      <c r="B7736" t="s">
        <v>19</v>
      </c>
      <c r="C7736" t="s">
        <v>28</v>
      </c>
      <c r="D7736" t="s">
        <v>466</v>
      </c>
      <c r="E7736" t="s">
        <v>784</v>
      </c>
      <c r="F7736" t="s">
        <v>20</v>
      </c>
    </row>
    <row r="7737" spans="1:6" x14ac:dyDescent="0.25">
      <c r="A7737" t="s">
        <v>9</v>
      </c>
      <c r="B7737" t="s">
        <v>19</v>
      </c>
      <c r="C7737" t="s">
        <v>51</v>
      </c>
      <c r="D7737" t="s">
        <v>465</v>
      </c>
      <c r="E7737" t="s">
        <v>783</v>
      </c>
      <c r="F7737" t="s">
        <v>20</v>
      </c>
    </row>
    <row r="7738" spans="1:6" x14ac:dyDescent="0.25">
      <c r="A7738" t="s">
        <v>9</v>
      </c>
      <c r="B7738" t="s">
        <v>19</v>
      </c>
      <c r="C7738" t="s">
        <v>116</v>
      </c>
      <c r="D7738" t="s">
        <v>414</v>
      </c>
      <c r="E7738" t="s">
        <v>542</v>
      </c>
      <c r="F7738" t="s">
        <v>901</v>
      </c>
    </row>
    <row r="7739" spans="1:6" x14ac:dyDescent="0.25">
      <c r="A7739" t="s">
        <v>9</v>
      </c>
      <c r="B7739" t="s">
        <v>19</v>
      </c>
      <c r="C7739" t="s">
        <v>36</v>
      </c>
      <c r="D7739" t="s">
        <v>422</v>
      </c>
      <c r="E7739" t="s">
        <v>742</v>
      </c>
      <c r="F7739" t="s">
        <v>982</v>
      </c>
    </row>
    <row r="7740" spans="1:6" x14ac:dyDescent="0.25">
      <c r="A7740" t="s">
        <v>9</v>
      </c>
      <c r="B7740" t="s">
        <v>19</v>
      </c>
      <c r="C7740" t="s">
        <v>37</v>
      </c>
      <c r="D7740" t="s">
        <v>406</v>
      </c>
      <c r="E7740" t="s">
        <v>729</v>
      </c>
      <c r="F7740" t="s">
        <v>982</v>
      </c>
    </row>
    <row r="7741" spans="1:6" x14ac:dyDescent="0.25">
      <c r="A7741" t="s">
        <v>9</v>
      </c>
      <c r="B7741" t="s">
        <v>19</v>
      </c>
      <c r="C7741" t="s">
        <v>117</v>
      </c>
      <c r="D7741" t="s">
        <v>412</v>
      </c>
      <c r="E7741" t="s">
        <v>735</v>
      </c>
      <c r="F7741" t="s">
        <v>902</v>
      </c>
    </row>
    <row r="7742" spans="1:6" x14ac:dyDescent="0.25">
      <c r="A7742" t="s">
        <v>9</v>
      </c>
      <c r="B7742" t="s">
        <v>19</v>
      </c>
      <c r="C7742" t="s">
        <v>86</v>
      </c>
      <c r="D7742" t="s">
        <v>287</v>
      </c>
      <c r="E7742" t="s">
        <v>621</v>
      </c>
      <c r="F7742" t="s">
        <v>902</v>
      </c>
    </row>
    <row r="7743" spans="1:6" x14ac:dyDescent="0.25">
      <c r="A7743" t="s">
        <v>9</v>
      </c>
      <c r="B7743" t="s">
        <v>19</v>
      </c>
      <c r="C7743" t="s">
        <v>120</v>
      </c>
      <c r="D7743" t="s">
        <v>423</v>
      </c>
      <c r="E7743" t="s">
        <v>743</v>
      </c>
      <c r="F7743" t="s">
        <v>904</v>
      </c>
    </row>
    <row r="7744" spans="1:6" x14ac:dyDescent="0.25">
      <c r="A7744" t="s">
        <v>9</v>
      </c>
      <c r="B7744" t="s">
        <v>19</v>
      </c>
      <c r="C7744" t="s">
        <v>63</v>
      </c>
      <c r="D7744" t="s">
        <v>214</v>
      </c>
      <c r="E7744" t="s">
        <v>583</v>
      </c>
      <c r="F7744" t="s">
        <v>904</v>
      </c>
    </row>
    <row r="7745" spans="1:6" x14ac:dyDescent="0.25">
      <c r="A7745" t="s">
        <v>9</v>
      </c>
      <c r="B7745" t="s">
        <v>19</v>
      </c>
      <c r="C7745" t="s">
        <v>33</v>
      </c>
      <c r="D7745" t="s">
        <v>153</v>
      </c>
      <c r="E7745" t="s">
        <v>530</v>
      </c>
      <c r="F7745" t="s">
        <v>905</v>
      </c>
    </row>
    <row r="7746" spans="1:6" x14ac:dyDescent="0.25">
      <c r="A7746" t="s">
        <v>9</v>
      </c>
      <c r="B7746" t="s">
        <v>19</v>
      </c>
      <c r="C7746" t="s">
        <v>114</v>
      </c>
      <c r="D7746" t="s">
        <v>404</v>
      </c>
      <c r="E7746" t="s">
        <v>727</v>
      </c>
      <c r="F7746" t="s">
        <v>905</v>
      </c>
    </row>
    <row r="7747" spans="1:6" x14ac:dyDescent="0.25">
      <c r="A7747" t="s">
        <v>9</v>
      </c>
      <c r="B7747" t="s">
        <v>19</v>
      </c>
      <c r="C7747" t="s">
        <v>22</v>
      </c>
      <c r="D7747" t="s">
        <v>189</v>
      </c>
      <c r="E7747" t="s">
        <v>563</v>
      </c>
      <c r="F7747" t="s">
        <v>906</v>
      </c>
    </row>
    <row r="7748" spans="1:6" x14ac:dyDescent="0.25">
      <c r="A7748" t="s">
        <v>9</v>
      </c>
      <c r="B7748" t="s">
        <v>19</v>
      </c>
      <c r="C7748" t="s">
        <v>99</v>
      </c>
      <c r="D7748" t="s">
        <v>329</v>
      </c>
      <c r="E7748" t="s">
        <v>657</v>
      </c>
      <c r="F7748" t="s">
        <v>906</v>
      </c>
    </row>
    <row r="7749" spans="1:6" x14ac:dyDescent="0.25">
      <c r="A7749" t="s">
        <v>9</v>
      </c>
      <c r="B7749" t="s">
        <v>20</v>
      </c>
      <c r="C7749" t="s">
        <v>83</v>
      </c>
      <c r="D7749" t="s">
        <v>322</v>
      </c>
      <c r="E7749" t="s">
        <v>651</v>
      </c>
      <c r="F7749" t="s">
        <v>3634</v>
      </c>
    </row>
    <row r="7750" spans="1:6" x14ac:dyDescent="0.25">
      <c r="A7750" t="s">
        <v>9</v>
      </c>
      <c r="B7750" t="s">
        <v>20</v>
      </c>
      <c r="C7750" t="s">
        <v>27</v>
      </c>
      <c r="D7750" t="s">
        <v>506</v>
      </c>
      <c r="E7750" t="s">
        <v>822</v>
      </c>
      <c r="F7750" t="s">
        <v>3635</v>
      </c>
    </row>
    <row r="7751" spans="1:6" x14ac:dyDescent="0.25">
      <c r="A7751" t="s">
        <v>9</v>
      </c>
      <c r="B7751" t="s">
        <v>20</v>
      </c>
      <c r="C7751" t="s">
        <v>27</v>
      </c>
      <c r="D7751" t="s">
        <v>385</v>
      </c>
      <c r="E7751" t="s">
        <v>710</v>
      </c>
      <c r="F7751" t="s">
        <v>3636</v>
      </c>
    </row>
    <row r="7752" spans="1:6" x14ac:dyDescent="0.25">
      <c r="A7752" t="s">
        <v>9</v>
      </c>
      <c r="B7752" t="s">
        <v>20</v>
      </c>
      <c r="C7752" t="s">
        <v>27</v>
      </c>
      <c r="D7752" t="s">
        <v>386</v>
      </c>
      <c r="E7752" t="s">
        <v>711</v>
      </c>
      <c r="F7752" t="s">
        <v>3637</v>
      </c>
    </row>
    <row r="7753" spans="1:6" x14ac:dyDescent="0.25">
      <c r="A7753" t="s">
        <v>9</v>
      </c>
      <c r="B7753" t="s">
        <v>20</v>
      </c>
      <c r="C7753" t="s">
        <v>27</v>
      </c>
      <c r="D7753" t="s">
        <v>393</v>
      </c>
      <c r="E7753" t="s">
        <v>717</v>
      </c>
      <c r="F7753" t="s">
        <v>3638</v>
      </c>
    </row>
    <row r="7754" spans="1:6" x14ac:dyDescent="0.25">
      <c r="A7754" t="s">
        <v>9</v>
      </c>
      <c r="B7754" t="s">
        <v>20</v>
      </c>
      <c r="C7754" t="s">
        <v>27</v>
      </c>
      <c r="D7754" t="s">
        <v>357</v>
      </c>
      <c r="E7754" t="s">
        <v>684</v>
      </c>
      <c r="F7754" t="s">
        <v>3639</v>
      </c>
    </row>
    <row r="7755" spans="1:6" x14ac:dyDescent="0.25">
      <c r="A7755" t="s">
        <v>9</v>
      </c>
      <c r="B7755" t="s">
        <v>20</v>
      </c>
      <c r="C7755" t="s">
        <v>29</v>
      </c>
      <c r="D7755" t="s">
        <v>497</v>
      </c>
      <c r="E7755" t="s">
        <v>813</v>
      </c>
      <c r="F7755" t="s">
        <v>3640</v>
      </c>
    </row>
    <row r="7756" spans="1:6" x14ac:dyDescent="0.25">
      <c r="A7756" t="s">
        <v>9</v>
      </c>
      <c r="B7756" t="s">
        <v>20</v>
      </c>
      <c r="C7756" t="s">
        <v>29</v>
      </c>
      <c r="D7756" t="s">
        <v>290</v>
      </c>
      <c r="E7756" t="s">
        <v>623</v>
      </c>
      <c r="F7756" t="s">
        <v>3641</v>
      </c>
    </row>
    <row r="7757" spans="1:6" x14ac:dyDescent="0.25">
      <c r="A7757" t="s">
        <v>9</v>
      </c>
      <c r="B7757" t="s">
        <v>20</v>
      </c>
      <c r="C7757" t="s">
        <v>41</v>
      </c>
      <c r="D7757" t="s">
        <v>333</v>
      </c>
      <c r="E7757" t="s">
        <v>660</v>
      </c>
      <c r="F7757" t="s">
        <v>3642</v>
      </c>
    </row>
    <row r="7758" spans="1:6" x14ac:dyDescent="0.25">
      <c r="A7758" t="s">
        <v>9</v>
      </c>
      <c r="B7758" t="s">
        <v>20</v>
      </c>
      <c r="C7758" t="s">
        <v>27</v>
      </c>
      <c r="D7758" t="s">
        <v>291</v>
      </c>
      <c r="E7758" t="s">
        <v>624</v>
      </c>
      <c r="F7758" t="s">
        <v>3643</v>
      </c>
    </row>
    <row r="7759" spans="1:6" x14ac:dyDescent="0.25">
      <c r="A7759" t="s">
        <v>9</v>
      </c>
      <c r="B7759" t="s">
        <v>20</v>
      </c>
      <c r="C7759" t="s">
        <v>27</v>
      </c>
      <c r="D7759" t="s">
        <v>156</v>
      </c>
      <c r="E7759" t="s">
        <v>533</v>
      </c>
      <c r="F7759" t="s">
        <v>3644</v>
      </c>
    </row>
    <row r="7760" spans="1:6" x14ac:dyDescent="0.25">
      <c r="A7760" t="s">
        <v>9</v>
      </c>
      <c r="B7760" t="s">
        <v>20</v>
      </c>
      <c r="C7760" t="s">
        <v>113</v>
      </c>
      <c r="D7760" t="s">
        <v>449</v>
      </c>
      <c r="E7760" t="s">
        <v>767</v>
      </c>
      <c r="F7760" t="s">
        <v>3645</v>
      </c>
    </row>
    <row r="7761" spans="1:6" x14ac:dyDescent="0.25">
      <c r="A7761" t="s">
        <v>9</v>
      </c>
      <c r="B7761" t="s">
        <v>20</v>
      </c>
      <c r="C7761" t="s">
        <v>34</v>
      </c>
      <c r="D7761" t="s">
        <v>435</v>
      </c>
      <c r="E7761" t="s">
        <v>754</v>
      </c>
      <c r="F7761" t="s">
        <v>3646</v>
      </c>
    </row>
    <row r="7762" spans="1:6" x14ac:dyDescent="0.25">
      <c r="A7762" t="s">
        <v>9</v>
      </c>
      <c r="B7762" t="s">
        <v>20</v>
      </c>
      <c r="C7762" t="s">
        <v>81</v>
      </c>
      <c r="D7762" t="s">
        <v>496</v>
      </c>
      <c r="E7762" t="s">
        <v>812</v>
      </c>
      <c r="F7762" t="s">
        <v>3647</v>
      </c>
    </row>
    <row r="7763" spans="1:6" x14ac:dyDescent="0.25">
      <c r="A7763" t="s">
        <v>9</v>
      </c>
      <c r="B7763" t="s">
        <v>20</v>
      </c>
      <c r="C7763" t="s">
        <v>83</v>
      </c>
      <c r="D7763" t="s">
        <v>281</v>
      </c>
      <c r="E7763" t="s">
        <v>615</v>
      </c>
      <c r="F7763" t="s">
        <v>3648</v>
      </c>
    </row>
    <row r="7764" spans="1:6" x14ac:dyDescent="0.25">
      <c r="A7764" t="s">
        <v>9</v>
      </c>
      <c r="B7764" t="s">
        <v>20</v>
      </c>
      <c r="C7764" t="s">
        <v>27</v>
      </c>
      <c r="D7764" t="s">
        <v>454</v>
      </c>
      <c r="E7764" t="s">
        <v>772</v>
      </c>
      <c r="F7764" t="s">
        <v>3649</v>
      </c>
    </row>
    <row r="7765" spans="1:6" x14ac:dyDescent="0.25">
      <c r="A7765" t="s">
        <v>9</v>
      </c>
      <c r="B7765" t="s">
        <v>20</v>
      </c>
      <c r="C7765" t="s">
        <v>81</v>
      </c>
      <c r="D7765" t="s">
        <v>476</v>
      </c>
      <c r="E7765" t="s">
        <v>794</v>
      </c>
      <c r="F7765" t="s">
        <v>3650</v>
      </c>
    </row>
    <row r="7766" spans="1:6" x14ac:dyDescent="0.25">
      <c r="A7766" t="s">
        <v>9</v>
      </c>
      <c r="B7766" t="s">
        <v>20</v>
      </c>
      <c r="C7766" t="s">
        <v>24</v>
      </c>
      <c r="D7766" t="s">
        <v>362</v>
      </c>
      <c r="E7766" t="s">
        <v>689</v>
      </c>
      <c r="F7766" t="s">
        <v>2328</v>
      </c>
    </row>
    <row r="7767" spans="1:6" x14ac:dyDescent="0.25">
      <c r="A7767" t="s">
        <v>9</v>
      </c>
      <c r="B7767" t="s">
        <v>20</v>
      </c>
      <c r="C7767" t="s">
        <v>81</v>
      </c>
      <c r="D7767" t="s">
        <v>458</v>
      </c>
      <c r="E7767" t="s">
        <v>776</v>
      </c>
      <c r="F7767" t="s">
        <v>3651</v>
      </c>
    </row>
    <row r="7768" spans="1:6" x14ac:dyDescent="0.25">
      <c r="A7768" t="s">
        <v>9</v>
      </c>
      <c r="B7768" t="s">
        <v>20</v>
      </c>
      <c r="C7768" t="s">
        <v>27</v>
      </c>
      <c r="D7768" t="s">
        <v>152</v>
      </c>
      <c r="E7768" t="s">
        <v>529</v>
      </c>
      <c r="F7768" t="s">
        <v>3652</v>
      </c>
    </row>
    <row r="7769" spans="1:6" x14ac:dyDescent="0.25">
      <c r="A7769" t="s">
        <v>9</v>
      </c>
      <c r="B7769" t="s">
        <v>20</v>
      </c>
      <c r="C7769" t="s">
        <v>42</v>
      </c>
      <c r="D7769" t="s">
        <v>472</v>
      </c>
      <c r="E7769" t="s">
        <v>790</v>
      </c>
      <c r="F7769" t="s">
        <v>3653</v>
      </c>
    </row>
    <row r="7770" spans="1:6" x14ac:dyDescent="0.25">
      <c r="A7770" t="s">
        <v>9</v>
      </c>
      <c r="B7770" t="s">
        <v>20</v>
      </c>
      <c r="C7770" t="s">
        <v>61</v>
      </c>
      <c r="D7770" t="s">
        <v>334</v>
      </c>
      <c r="E7770" t="s">
        <v>661</v>
      </c>
      <c r="F7770" t="s">
        <v>3654</v>
      </c>
    </row>
    <row r="7771" spans="1:6" x14ac:dyDescent="0.25">
      <c r="A7771" t="s">
        <v>9</v>
      </c>
      <c r="B7771" t="s">
        <v>20</v>
      </c>
      <c r="C7771" t="s">
        <v>50</v>
      </c>
      <c r="D7771" t="s">
        <v>381</v>
      </c>
      <c r="E7771" t="s">
        <v>706</v>
      </c>
      <c r="F7771" t="s">
        <v>3655</v>
      </c>
    </row>
    <row r="7772" spans="1:6" x14ac:dyDescent="0.25">
      <c r="A7772" t="s">
        <v>9</v>
      </c>
      <c r="B7772" t="s">
        <v>20</v>
      </c>
      <c r="C7772" t="s">
        <v>93</v>
      </c>
      <c r="D7772" t="s">
        <v>374</v>
      </c>
      <c r="E7772" t="s">
        <v>700</v>
      </c>
      <c r="F7772" t="s">
        <v>3656</v>
      </c>
    </row>
    <row r="7773" spans="1:6" x14ac:dyDescent="0.25">
      <c r="A7773" t="s">
        <v>9</v>
      </c>
      <c r="B7773" t="s">
        <v>20</v>
      </c>
      <c r="C7773" t="s">
        <v>93</v>
      </c>
      <c r="D7773" t="s">
        <v>312</v>
      </c>
      <c r="E7773" t="s">
        <v>644</v>
      </c>
      <c r="F7773" t="s">
        <v>3657</v>
      </c>
    </row>
    <row r="7774" spans="1:6" x14ac:dyDescent="0.25">
      <c r="A7774" t="s">
        <v>9</v>
      </c>
      <c r="B7774" t="s">
        <v>20</v>
      </c>
      <c r="C7774" t="s">
        <v>31</v>
      </c>
      <c r="D7774" t="s">
        <v>313</v>
      </c>
      <c r="E7774" t="s">
        <v>533</v>
      </c>
      <c r="F7774" t="s">
        <v>3658</v>
      </c>
    </row>
    <row r="7775" spans="1:6" x14ac:dyDescent="0.25">
      <c r="A7775" t="s">
        <v>9</v>
      </c>
      <c r="B7775" t="s">
        <v>20</v>
      </c>
      <c r="C7775" t="s">
        <v>106</v>
      </c>
      <c r="D7775" t="s">
        <v>372</v>
      </c>
      <c r="E7775" t="s">
        <v>698</v>
      </c>
      <c r="F7775" t="s">
        <v>3659</v>
      </c>
    </row>
    <row r="7776" spans="1:6" x14ac:dyDescent="0.25">
      <c r="A7776" t="s">
        <v>9</v>
      </c>
      <c r="B7776" t="s">
        <v>20</v>
      </c>
      <c r="C7776" t="s">
        <v>27</v>
      </c>
      <c r="D7776" t="s">
        <v>427</v>
      </c>
      <c r="E7776" t="s">
        <v>746</v>
      </c>
      <c r="F7776" t="s">
        <v>3660</v>
      </c>
    </row>
    <row r="7777" spans="1:6" x14ac:dyDescent="0.25">
      <c r="A7777" t="s">
        <v>9</v>
      </c>
      <c r="B7777" t="s">
        <v>20</v>
      </c>
      <c r="C7777" t="s">
        <v>23</v>
      </c>
      <c r="D7777" t="s">
        <v>441</v>
      </c>
      <c r="E7777" t="s">
        <v>760</v>
      </c>
      <c r="F7777" t="s">
        <v>3661</v>
      </c>
    </row>
    <row r="7778" spans="1:6" x14ac:dyDescent="0.25">
      <c r="A7778" t="s">
        <v>9</v>
      </c>
      <c r="B7778" t="s">
        <v>20</v>
      </c>
      <c r="C7778" t="s">
        <v>35</v>
      </c>
      <c r="D7778" t="s">
        <v>470</v>
      </c>
      <c r="E7778" t="s">
        <v>788</v>
      </c>
      <c r="F7778" t="s">
        <v>3662</v>
      </c>
    </row>
    <row r="7779" spans="1:6" x14ac:dyDescent="0.25">
      <c r="A7779" t="s">
        <v>9</v>
      </c>
      <c r="B7779" t="s">
        <v>20</v>
      </c>
      <c r="C7779" t="s">
        <v>46</v>
      </c>
      <c r="D7779" t="s">
        <v>172</v>
      </c>
      <c r="E7779" t="s">
        <v>548</v>
      </c>
      <c r="F7779" t="s">
        <v>3663</v>
      </c>
    </row>
    <row r="7780" spans="1:6" x14ac:dyDescent="0.25">
      <c r="A7780" t="s">
        <v>9</v>
      </c>
      <c r="B7780" t="s">
        <v>20</v>
      </c>
      <c r="C7780" t="s">
        <v>26</v>
      </c>
      <c r="D7780" t="s">
        <v>142</v>
      </c>
      <c r="E7780" t="s">
        <v>520</v>
      </c>
      <c r="F7780" t="s">
        <v>3664</v>
      </c>
    </row>
    <row r="7781" spans="1:6" x14ac:dyDescent="0.25">
      <c r="A7781" t="s">
        <v>9</v>
      </c>
      <c r="B7781" t="s">
        <v>20</v>
      </c>
      <c r="C7781" t="s">
        <v>106</v>
      </c>
      <c r="D7781" t="s">
        <v>508</v>
      </c>
      <c r="E7781" t="s">
        <v>824</v>
      </c>
      <c r="F7781" t="s">
        <v>3665</v>
      </c>
    </row>
    <row r="7782" spans="1:6" x14ac:dyDescent="0.25">
      <c r="A7782" t="s">
        <v>9</v>
      </c>
      <c r="B7782" t="s">
        <v>20</v>
      </c>
      <c r="C7782" t="s">
        <v>41</v>
      </c>
      <c r="D7782" t="s">
        <v>293</v>
      </c>
      <c r="E7782" t="s">
        <v>626</v>
      </c>
      <c r="F7782" t="s">
        <v>3666</v>
      </c>
    </row>
    <row r="7783" spans="1:6" x14ac:dyDescent="0.25">
      <c r="A7783" t="s">
        <v>9</v>
      </c>
      <c r="B7783" t="s">
        <v>20</v>
      </c>
      <c r="C7783" t="s">
        <v>48</v>
      </c>
      <c r="D7783" t="s">
        <v>176</v>
      </c>
      <c r="E7783" t="s">
        <v>552</v>
      </c>
      <c r="F7783" t="s">
        <v>3667</v>
      </c>
    </row>
    <row r="7784" spans="1:6" x14ac:dyDescent="0.25">
      <c r="A7784" t="s">
        <v>9</v>
      </c>
      <c r="B7784" t="s">
        <v>20</v>
      </c>
      <c r="C7784" t="s">
        <v>51</v>
      </c>
      <c r="D7784" t="s">
        <v>439</v>
      </c>
      <c r="E7784" t="s">
        <v>758</v>
      </c>
      <c r="F7784" t="s">
        <v>3668</v>
      </c>
    </row>
    <row r="7785" spans="1:6" x14ac:dyDescent="0.25">
      <c r="A7785" t="s">
        <v>9</v>
      </c>
      <c r="B7785" t="s">
        <v>20</v>
      </c>
      <c r="C7785" t="s">
        <v>101</v>
      </c>
      <c r="D7785" t="s">
        <v>432</v>
      </c>
      <c r="E7785" t="s">
        <v>751</v>
      </c>
      <c r="F7785" t="s">
        <v>3669</v>
      </c>
    </row>
    <row r="7786" spans="1:6" x14ac:dyDescent="0.25">
      <c r="A7786" t="s">
        <v>9</v>
      </c>
      <c r="B7786" t="s">
        <v>20</v>
      </c>
      <c r="C7786" t="s">
        <v>57</v>
      </c>
      <c r="D7786" t="s">
        <v>324</v>
      </c>
      <c r="E7786" t="s">
        <v>653</v>
      </c>
      <c r="F7786" t="s">
        <v>3670</v>
      </c>
    </row>
    <row r="7787" spans="1:6" x14ac:dyDescent="0.25">
      <c r="A7787" t="s">
        <v>9</v>
      </c>
      <c r="B7787" t="s">
        <v>20</v>
      </c>
      <c r="C7787" t="s">
        <v>56</v>
      </c>
      <c r="D7787" t="s">
        <v>346</v>
      </c>
      <c r="E7787" t="s">
        <v>673</v>
      </c>
      <c r="F7787" t="s">
        <v>3671</v>
      </c>
    </row>
    <row r="7788" spans="1:6" x14ac:dyDescent="0.25">
      <c r="A7788" t="s">
        <v>9</v>
      </c>
      <c r="B7788" t="s">
        <v>20</v>
      </c>
      <c r="C7788" t="s">
        <v>23</v>
      </c>
      <c r="D7788" t="s">
        <v>304</v>
      </c>
      <c r="E7788" t="s">
        <v>637</v>
      </c>
      <c r="F7788" t="s">
        <v>3672</v>
      </c>
    </row>
    <row r="7789" spans="1:6" x14ac:dyDescent="0.25">
      <c r="A7789" t="s">
        <v>9</v>
      </c>
      <c r="B7789" t="s">
        <v>20</v>
      </c>
      <c r="C7789" t="s">
        <v>50</v>
      </c>
      <c r="D7789" t="s">
        <v>244</v>
      </c>
      <c r="E7789" t="s">
        <v>596</v>
      </c>
      <c r="F7789" t="s">
        <v>3673</v>
      </c>
    </row>
    <row r="7790" spans="1:6" x14ac:dyDescent="0.25">
      <c r="A7790" t="s">
        <v>9</v>
      </c>
      <c r="B7790" t="s">
        <v>20</v>
      </c>
      <c r="C7790" t="s">
        <v>93</v>
      </c>
      <c r="D7790" t="s">
        <v>464</v>
      </c>
      <c r="E7790" t="s">
        <v>782</v>
      </c>
      <c r="F7790" t="s">
        <v>3674</v>
      </c>
    </row>
    <row r="7791" spans="1:6" x14ac:dyDescent="0.25">
      <c r="A7791" t="s">
        <v>9</v>
      </c>
      <c r="B7791" t="s">
        <v>20</v>
      </c>
      <c r="C7791" t="s">
        <v>27</v>
      </c>
      <c r="D7791" t="s">
        <v>485</v>
      </c>
      <c r="E7791" t="s">
        <v>803</v>
      </c>
      <c r="F7791" t="s">
        <v>3281</v>
      </c>
    </row>
    <row r="7792" spans="1:6" x14ac:dyDescent="0.25">
      <c r="A7792" t="s">
        <v>9</v>
      </c>
      <c r="B7792" t="s">
        <v>20</v>
      </c>
      <c r="C7792" t="s">
        <v>113</v>
      </c>
      <c r="D7792" t="s">
        <v>402</v>
      </c>
      <c r="E7792" t="s">
        <v>725</v>
      </c>
      <c r="F7792" t="s">
        <v>3675</v>
      </c>
    </row>
    <row r="7793" spans="1:6" x14ac:dyDescent="0.25">
      <c r="A7793" t="s">
        <v>9</v>
      </c>
      <c r="B7793" t="s">
        <v>20</v>
      </c>
      <c r="C7793" t="s">
        <v>34</v>
      </c>
      <c r="D7793" t="s">
        <v>461</v>
      </c>
      <c r="E7793" t="s">
        <v>779</v>
      </c>
      <c r="F7793" t="s">
        <v>3676</v>
      </c>
    </row>
    <row r="7794" spans="1:6" x14ac:dyDescent="0.25">
      <c r="A7794" t="s">
        <v>9</v>
      </c>
      <c r="B7794" t="s">
        <v>20</v>
      </c>
      <c r="C7794" t="s">
        <v>35</v>
      </c>
      <c r="D7794" t="s">
        <v>303</v>
      </c>
      <c r="E7794" t="s">
        <v>636</v>
      </c>
      <c r="F7794" t="s">
        <v>3677</v>
      </c>
    </row>
    <row r="7795" spans="1:6" x14ac:dyDescent="0.25">
      <c r="A7795" t="s">
        <v>9</v>
      </c>
      <c r="B7795" t="s">
        <v>20</v>
      </c>
      <c r="C7795" t="s">
        <v>33</v>
      </c>
      <c r="D7795" t="s">
        <v>499</v>
      </c>
      <c r="E7795" t="s">
        <v>815</v>
      </c>
      <c r="F7795" t="s">
        <v>3678</v>
      </c>
    </row>
    <row r="7796" spans="1:6" x14ac:dyDescent="0.25">
      <c r="A7796" t="s">
        <v>9</v>
      </c>
      <c r="B7796" t="s">
        <v>20</v>
      </c>
      <c r="C7796" t="s">
        <v>101</v>
      </c>
      <c r="D7796" t="s">
        <v>343</v>
      </c>
      <c r="E7796" t="s">
        <v>670</v>
      </c>
      <c r="F7796" t="s">
        <v>1552</v>
      </c>
    </row>
    <row r="7797" spans="1:6" x14ac:dyDescent="0.25">
      <c r="A7797" t="s">
        <v>9</v>
      </c>
      <c r="B7797" t="s">
        <v>20</v>
      </c>
      <c r="C7797" t="s">
        <v>24</v>
      </c>
      <c r="D7797" t="s">
        <v>327</v>
      </c>
      <c r="E7797" t="s">
        <v>656</v>
      </c>
      <c r="F7797" t="s">
        <v>3679</v>
      </c>
    </row>
    <row r="7798" spans="1:6" x14ac:dyDescent="0.25">
      <c r="A7798" t="s">
        <v>9</v>
      </c>
      <c r="B7798" t="s">
        <v>20</v>
      </c>
      <c r="C7798" t="s">
        <v>26</v>
      </c>
      <c r="D7798" t="s">
        <v>297</v>
      </c>
      <c r="E7798" t="s">
        <v>630</v>
      </c>
      <c r="F7798" t="s">
        <v>3680</v>
      </c>
    </row>
    <row r="7799" spans="1:6" x14ac:dyDescent="0.25">
      <c r="A7799" t="s">
        <v>9</v>
      </c>
      <c r="B7799" t="s">
        <v>20</v>
      </c>
      <c r="C7799" t="s">
        <v>28</v>
      </c>
      <c r="D7799" t="s">
        <v>507</v>
      </c>
      <c r="E7799" t="s">
        <v>823</v>
      </c>
      <c r="F7799" t="s">
        <v>3480</v>
      </c>
    </row>
    <row r="7800" spans="1:6" x14ac:dyDescent="0.25">
      <c r="A7800" t="s">
        <v>9</v>
      </c>
      <c r="B7800" t="s">
        <v>20</v>
      </c>
      <c r="C7800" t="s">
        <v>35</v>
      </c>
      <c r="D7800" t="s">
        <v>366</v>
      </c>
      <c r="E7800" t="s">
        <v>692</v>
      </c>
      <c r="F7800" t="s">
        <v>3681</v>
      </c>
    </row>
    <row r="7801" spans="1:6" x14ac:dyDescent="0.25">
      <c r="A7801" t="s">
        <v>9</v>
      </c>
      <c r="B7801" t="s">
        <v>20</v>
      </c>
      <c r="C7801" t="s">
        <v>39</v>
      </c>
      <c r="D7801" t="s">
        <v>456</v>
      </c>
      <c r="E7801" t="s">
        <v>774</v>
      </c>
      <c r="F7801" t="s">
        <v>1680</v>
      </c>
    </row>
    <row r="7802" spans="1:6" x14ac:dyDescent="0.25">
      <c r="A7802" t="s">
        <v>9</v>
      </c>
      <c r="B7802" t="s">
        <v>20</v>
      </c>
      <c r="C7802" t="s">
        <v>84</v>
      </c>
      <c r="D7802" t="s">
        <v>482</v>
      </c>
      <c r="E7802" t="s">
        <v>800</v>
      </c>
      <c r="F7802" t="s">
        <v>1457</v>
      </c>
    </row>
    <row r="7803" spans="1:6" x14ac:dyDescent="0.25">
      <c r="A7803" t="s">
        <v>9</v>
      </c>
      <c r="B7803" t="s">
        <v>20</v>
      </c>
      <c r="C7803" t="s">
        <v>30</v>
      </c>
      <c r="D7803" t="s">
        <v>403</v>
      </c>
      <c r="E7803" t="s">
        <v>726</v>
      </c>
      <c r="F7803" t="s">
        <v>3682</v>
      </c>
    </row>
    <row r="7804" spans="1:6" x14ac:dyDescent="0.25">
      <c r="A7804" t="s">
        <v>9</v>
      </c>
      <c r="B7804" t="s">
        <v>20</v>
      </c>
      <c r="C7804" t="s">
        <v>27</v>
      </c>
      <c r="D7804" t="s">
        <v>143</v>
      </c>
      <c r="E7804" t="s">
        <v>521</v>
      </c>
      <c r="F7804" t="s">
        <v>3683</v>
      </c>
    </row>
    <row r="7805" spans="1:6" x14ac:dyDescent="0.25">
      <c r="A7805" t="s">
        <v>9</v>
      </c>
      <c r="B7805" t="s">
        <v>20</v>
      </c>
      <c r="C7805" t="s">
        <v>28</v>
      </c>
      <c r="D7805" t="s">
        <v>504</v>
      </c>
      <c r="E7805" t="s">
        <v>820</v>
      </c>
      <c r="F7805" t="s">
        <v>1284</v>
      </c>
    </row>
    <row r="7806" spans="1:6" x14ac:dyDescent="0.25">
      <c r="A7806" t="s">
        <v>9</v>
      </c>
      <c r="B7806" t="s">
        <v>20</v>
      </c>
      <c r="C7806" t="s">
        <v>26</v>
      </c>
      <c r="D7806" t="s">
        <v>469</v>
      </c>
      <c r="E7806" t="s">
        <v>787</v>
      </c>
      <c r="F7806" t="s">
        <v>3684</v>
      </c>
    </row>
    <row r="7807" spans="1:6" x14ac:dyDescent="0.25">
      <c r="A7807" t="s">
        <v>9</v>
      </c>
      <c r="B7807" t="s">
        <v>20</v>
      </c>
      <c r="C7807" t="s">
        <v>129</v>
      </c>
      <c r="D7807" t="s">
        <v>486</v>
      </c>
      <c r="E7807" t="s">
        <v>804</v>
      </c>
      <c r="F7807" t="s">
        <v>2293</v>
      </c>
    </row>
    <row r="7808" spans="1:6" x14ac:dyDescent="0.25">
      <c r="A7808" t="s">
        <v>9</v>
      </c>
      <c r="B7808" t="s">
        <v>20</v>
      </c>
      <c r="C7808" t="s">
        <v>128</v>
      </c>
      <c r="D7808" t="s">
        <v>484</v>
      </c>
      <c r="E7808" t="s">
        <v>802</v>
      </c>
      <c r="F7808" t="s">
        <v>3685</v>
      </c>
    </row>
    <row r="7809" spans="1:6" x14ac:dyDescent="0.25">
      <c r="A7809" t="s">
        <v>9</v>
      </c>
      <c r="B7809" t="s">
        <v>20</v>
      </c>
      <c r="C7809" t="s">
        <v>85</v>
      </c>
      <c r="D7809" t="s">
        <v>283</v>
      </c>
      <c r="E7809" t="s">
        <v>617</v>
      </c>
      <c r="F7809" t="s">
        <v>1399</v>
      </c>
    </row>
    <row r="7810" spans="1:6" x14ac:dyDescent="0.25">
      <c r="A7810" t="s">
        <v>9</v>
      </c>
      <c r="B7810" t="s">
        <v>20</v>
      </c>
      <c r="C7810" t="s">
        <v>26</v>
      </c>
      <c r="D7810" t="s">
        <v>180</v>
      </c>
      <c r="E7810" t="s">
        <v>555</v>
      </c>
      <c r="F7810" t="s">
        <v>1047</v>
      </c>
    </row>
    <row r="7811" spans="1:6" x14ac:dyDescent="0.25">
      <c r="A7811" t="s">
        <v>9</v>
      </c>
      <c r="B7811" t="s">
        <v>20</v>
      </c>
      <c r="C7811" t="s">
        <v>22</v>
      </c>
      <c r="D7811" t="s">
        <v>444</v>
      </c>
      <c r="E7811" t="s">
        <v>762</v>
      </c>
      <c r="F7811" t="s">
        <v>1954</v>
      </c>
    </row>
    <row r="7812" spans="1:6" x14ac:dyDescent="0.25">
      <c r="A7812" t="s">
        <v>9</v>
      </c>
      <c r="B7812" t="s">
        <v>20</v>
      </c>
      <c r="C7812" t="s">
        <v>106</v>
      </c>
      <c r="D7812" t="s">
        <v>492</v>
      </c>
      <c r="E7812" t="s">
        <v>808</v>
      </c>
      <c r="F7812" t="s">
        <v>1832</v>
      </c>
    </row>
    <row r="7813" spans="1:6" x14ac:dyDescent="0.25">
      <c r="A7813" t="s">
        <v>9</v>
      </c>
      <c r="B7813" t="s">
        <v>20</v>
      </c>
      <c r="C7813" t="s">
        <v>135</v>
      </c>
      <c r="D7813" t="s">
        <v>501</v>
      </c>
      <c r="E7813" t="s">
        <v>817</v>
      </c>
      <c r="F7813" t="s">
        <v>2156</v>
      </c>
    </row>
    <row r="7814" spans="1:6" x14ac:dyDescent="0.25">
      <c r="A7814" t="s">
        <v>9</v>
      </c>
      <c r="B7814" t="s">
        <v>20</v>
      </c>
      <c r="C7814" t="s">
        <v>28</v>
      </c>
      <c r="D7814" t="s">
        <v>491</v>
      </c>
      <c r="E7814" t="s">
        <v>655</v>
      </c>
      <c r="F7814" t="s">
        <v>2683</v>
      </c>
    </row>
    <row r="7815" spans="1:6" x14ac:dyDescent="0.25">
      <c r="A7815" t="s">
        <v>9</v>
      </c>
      <c r="B7815" t="s">
        <v>20</v>
      </c>
      <c r="C7815" t="s">
        <v>27</v>
      </c>
      <c r="D7815" t="s">
        <v>151</v>
      </c>
      <c r="E7815" t="s">
        <v>528</v>
      </c>
      <c r="F7815" t="s">
        <v>3686</v>
      </c>
    </row>
    <row r="7816" spans="1:6" x14ac:dyDescent="0.25">
      <c r="A7816" t="s">
        <v>9</v>
      </c>
      <c r="B7816" t="s">
        <v>20</v>
      </c>
      <c r="C7816" t="s">
        <v>27</v>
      </c>
      <c r="D7816" t="s">
        <v>389</v>
      </c>
      <c r="E7816" t="s">
        <v>713</v>
      </c>
      <c r="F7816" t="s">
        <v>3687</v>
      </c>
    </row>
    <row r="7817" spans="1:6" x14ac:dyDescent="0.25">
      <c r="A7817" t="s">
        <v>9</v>
      </c>
      <c r="B7817" t="s">
        <v>20</v>
      </c>
      <c r="C7817" t="s">
        <v>67</v>
      </c>
      <c r="D7817" t="s">
        <v>505</v>
      </c>
      <c r="E7817" t="s">
        <v>821</v>
      </c>
      <c r="F7817" t="s">
        <v>3688</v>
      </c>
    </row>
    <row r="7818" spans="1:6" x14ac:dyDescent="0.25">
      <c r="A7818" t="s">
        <v>9</v>
      </c>
      <c r="B7818" t="s">
        <v>20</v>
      </c>
      <c r="C7818" t="s">
        <v>45</v>
      </c>
      <c r="D7818" t="s">
        <v>455</v>
      </c>
      <c r="E7818" t="s">
        <v>773</v>
      </c>
      <c r="F7818" t="s">
        <v>2161</v>
      </c>
    </row>
    <row r="7819" spans="1:6" x14ac:dyDescent="0.25">
      <c r="A7819" t="s">
        <v>9</v>
      </c>
      <c r="B7819" t="s">
        <v>20</v>
      </c>
      <c r="C7819" t="s">
        <v>43</v>
      </c>
      <c r="D7819" t="s">
        <v>434</v>
      </c>
      <c r="E7819" t="s">
        <v>753</v>
      </c>
      <c r="F7819" t="s">
        <v>3689</v>
      </c>
    </row>
    <row r="7820" spans="1:6" x14ac:dyDescent="0.25">
      <c r="A7820" t="s">
        <v>9</v>
      </c>
      <c r="B7820" t="s">
        <v>20</v>
      </c>
      <c r="C7820" t="s">
        <v>22</v>
      </c>
      <c r="D7820" t="s">
        <v>471</v>
      </c>
      <c r="E7820" t="s">
        <v>789</v>
      </c>
      <c r="F7820" t="s">
        <v>3690</v>
      </c>
    </row>
    <row r="7821" spans="1:6" x14ac:dyDescent="0.25">
      <c r="A7821" t="s">
        <v>9</v>
      </c>
      <c r="B7821" t="s">
        <v>20</v>
      </c>
      <c r="C7821" t="s">
        <v>24</v>
      </c>
      <c r="D7821" t="s">
        <v>140</v>
      </c>
      <c r="E7821" t="s">
        <v>518</v>
      </c>
      <c r="F7821" t="s">
        <v>2440</v>
      </c>
    </row>
    <row r="7822" spans="1:6" x14ac:dyDescent="0.25">
      <c r="A7822" t="s">
        <v>9</v>
      </c>
      <c r="B7822" t="s">
        <v>20</v>
      </c>
      <c r="C7822" t="s">
        <v>45</v>
      </c>
      <c r="D7822" t="s">
        <v>510</v>
      </c>
      <c r="E7822" t="s">
        <v>826</v>
      </c>
      <c r="F7822" t="s">
        <v>3691</v>
      </c>
    </row>
    <row r="7823" spans="1:6" x14ac:dyDescent="0.25">
      <c r="A7823" t="s">
        <v>9</v>
      </c>
      <c r="B7823" t="s">
        <v>20</v>
      </c>
      <c r="C7823" t="s">
        <v>47</v>
      </c>
      <c r="D7823" t="s">
        <v>173</v>
      </c>
      <c r="E7823" t="s">
        <v>549</v>
      </c>
      <c r="F7823" t="s">
        <v>3692</v>
      </c>
    </row>
    <row r="7824" spans="1:6" x14ac:dyDescent="0.25">
      <c r="A7824" t="s">
        <v>9</v>
      </c>
      <c r="B7824" t="s">
        <v>20</v>
      </c>
      <c r="C7824" t="s">
        <v>57</v>
      </c>
      <c r="D7824" t="s">
        <v>275</v>
      </c>
      <c r="E7824" t="s">
        <v>611</v>
      </c>
      <c r="F7824" t="s">
        <v>3692</v>
      </c>
    </row>
    <row r="7825" spans="1:6" x14ac:dyDescent="0.25">
      <c r="A7825" t="s">
        <v>9</v>
      </c>
      <c r="B7825" t="s">
        <v>20</v>
      </c>
      <c r="C7825" t="s">
        <v>25</v>
      </c>
      <c r="D7825" t="s">
        <v>342</v>
      </c>
      <c r="E7825" t="s">
        <v>669</v>
      </c>
      <c r="F7825" t="s">
        <v>3693</v>
      </c>
    </row>
    <row r="7826" spans="1:6" x14ac:dyDescent="0.25">
      <c r="A7826" t="s">
        <v>9</v>
      </c>
      <c r="B7826" t="s">
        <v>20</v>
      </c>
      <c r="C7826" t="s">
        <v>62</v>
      </c>
      <c r="D7826" t="s">
        <v>511</v>
      </c>
      <c r="E7826" t="s">
        <v>827</v>
      </c>
      <c r="F7826" t="s">
        <v>3694</v>
      </c>
    </row>
    <row r="7827" spans="1:6" x14ac:dyDescent="0.25">
      <c r="A7827" t="s">
        <v>9</v>
      </c>
      <c r="B7827" t="s">
        <v>20</v>
      </c>
      <c r="C7827" t="s">
        <v>34</v>
      </c>
      <c r="D7827" t="s">
        <v>487</v>
      </c>
      <c r="E7827" t="s">
        <v>805</v>
      </c>
      <c r="F7827" t="s">
        <v>3557</v>
      </c>
    </row>
    <row r="7828" spans="1:6" x14ac:dyDescent="0.25">
      <c r="A7828" t="s">
        <v>9</v>
      </c>
      <c r="B7828" t="s">
        <v>20</v>
      </c>
      <c r="C7828" t="s">
        <v>134</v>
      </c>
      <c r="D7828" t="s">
        <v>498</v>
      </c>
      <c r="E7828" t="s">
        <v>814</v>
      </c>
      <c r="F7828" t="s">
        <v>3300</v>
      </c>
    </row>
    <row r="7829" spans="1:6" x14ac:dyDescent="0.25">
      <c r="A7829" t="s">
        <v>9</v>
      </c>
      <c r="B7829" t="s">
        <v>20</v>
      </c>
      <c r="C7829" t="s">
        <v>104</v>
      </c>
      <c r="D7829" t="s">
        <v>358</v>
      </c>
      <c r="E7829" t="s">
        <v>685</v>
      </c>
      <c r="F7829" t="s">
        <v>3695</v>
      </c>
    </row>
    <row r="7830" spans="1:6" x14ac:dyDescent="0.25">
      <c r="A7830" t="s">
        <v>9</v>
      </c>
      <c r="B7830" t="s">
        <v>20</v>
      </c>
      <c r="C7830" t="s">
        <v>39</v>
      </c>
      <c r="D7830" t="s">
        <v>411</v>
      </c>
      <c r="E7830" t="s">
        <v>734</v>
      </c>
      <c r="F7830" t="s">
        <v>3242</v>
      </c>
    </row>
    <row r="7831" spans="1:6" x14ac:dyDescent="0.25">
      <c r="A7831" t="s">
        <v>9</v>
      </c>
      <c r="B7831" t="s">
        <v>20</v>
      </c>
      <c r="C7831" t="s">
        <v>31</v>
      </c>
      <c r="D7831" t="s">
        <v>478</v>
      </c>
      <c r="E7831" t="s">
        <v>796</v>
      </c>
      <c r="F7831" t="s">
        <v>3696</v>
      </c>
    </row>
    <row r="7832" spans="1:6" x14ac:dyDescent="0.25">
      <c r="A7832" t="s">
        <v>9</v>
      </c>
      <c r="B7832" t="s">
        <v>20</v>
      </c>
      <c r="C7832" t="s">
        <v>90</v>
      </c>
      <c r="D7832" t="s">
        <v>305</v>
      </c>
      <c r="E7832" t="s">
        <v>638</v>
      </c>
      <c r="F7832" t="s">
        <v>1122</v>
      </c>
    </row>
    <row r="7833" spans="1:6" x14ac:dyDescent="0.25">
      <c r="A7833" t="s">
        <v>9</v>
      </c>
      <c r="B7833" t="s">
        <v>20</v>
      </c>
      <c r="C7833" t="s">
        <v>24</v>
      </c>
      <c r="D7833" t="s">
        <v>364</v>
      </c>
      <c r="E7833" t="s">
        <v>690</v>
      </c>
      <c r="F7833" t="s">
        <v>2691</v>
      </c>
    </row>
    <row r="7834" spans="1:6" x14ac:dyDescent="0.25">
      <c r="A7834" t="s">
        <v>9</v>
      </c>
      <c r="B7834" t="s">
        <v>20</v>
      </c>
      <c r="C7834" t="s">
        <v>43</v>
      </c>
      <c r="D7834" t="s">
        <v>396</v>
      </c>
      <c r="E7834" t="s">
        <v>720</v>
      </c>
      <c r="F7834" t="s">
        <v>1844</v>
      </c>
    </row>
    <row r="7835" spans="1:6" x14ac:dyDescent="0.25">
      <c r="A7835" t="s">
        <v>9</v>
      </c>
      <c r="B7835" t="s">
        <v>20</v>
      </c>
      <c r="C7835" t="s">
        <v>85</v>
      </c>
      <c r="D7835" t="s">
        <v>351</v>
      </c>
      <c r="E7835" t="s">
        <v>678</v>
      </c>
      <c r="F7835" t="s">
        <v>3697</v>
      </c>
    </row>
    <row r="7836" spans="1:6" x14ac:dyDescent="0.25">
      <c r="A7836" t="s">
        <v>9</v>
      </c>
      <c r="B7836" t="s">
        <v>20</v>
      </c>
      <c r="C7836" t="s">
        <v>76</v>
      </c>
      <c r="D7836" t="s">
        <v>415</v>
      </c>
      <c r="E7836" t="s">
        <v>584</v>
      </c>
      <c r="F7836" t="s">
        <v>3698</v>
      </c>
    </row>
    <row r="7837" spans="1:6" x14ac:dyDescent="0.25">
      <c r="A7837" t="s">
        <v>9</v>
      </c>
      <c r="B7837" t="s">
        <v>20</v>
      </c>
      <c r="C7837" t="s">
        <v>123</v>
      </c>
      <c r="D7837" t="s">
        <v>438</v>
      </c>
      <c r="E7837" t="s">
        <v>757</v>
      </c>
      <c r="F7837" t="s">
        <v>1523</v>
      </c>
    </row>
    <row r="7838" spans="1:6" x14ac:dyDescent="0.25">
      <c r="A7838" t="s">
        <v>9</v>
      </c>
      <c r="B7838" t="s">
        <v>20</v>
      </c>
      <c r="C7838" t="s">
        <v>45</v>
      </c>
      <c r="D7838" t="s">
        <v>378</v>
      </c>
      <c r="E7838" t="s">
        <v>704</v>
      </c>
      <c r="F7838" t="s">
        <v>3632</v>
      </c>
    </row>
    <row r="7839" spans="1:6" x14ac:dyDescent="0.25">
      <c r="A7839" t="s">
        <v>9</v>
      </c>
      <c r="B7839" t="s">
        <v>20</v>
      </c>
      <c r="C7839" t="s">
        <v>95</v>
      </c>
      <c r="D7839" t="s">
        <v>400</v>
      </c>
      <c r="E7839" t="s">
        <v>723</v>
      </c>
      <c r="F7839" t="s">
        <v>3699</v>
      </c>
    </row>
    <row r="7840" spans="1:6" x14ac:dyDescent="0.25">
      <c r="A7840" t="s">
        <v>9</v>
      </c>
      <c r="B7840" t="s">
        <v>20</v>
      </c>
      <c r="C7840" t="s">
        <v>59</v>
      </c>
      <c r="D7840" t="s">
        <v>384</v>
      </c>
      <c r="E7840" t="s">
        <v>709</v>
      </c>
      <c r="F7840" t="s">
        <v>3700</v>
      </c>
    </row>
    <row r="7841" spans="1:6" x14ac:dyDescent="0.25">
      <c r="A7841" t="s">
        <v>9</v>
      </c>
      <c r="B7841" t="s">
        <v>20</v>
      </c>
      <c r="C7841" t="s">
        <v>22</v>
      </c>
      <c r="D7841" t="s">
        <v>502</v>
      </c>
      <c r="E7841" t="s">
        <v>818</v>
      </c>
      <c r="F7841" t="s">
        <v>1905</v>
      </c>
    </row>
    <row r="7842" spans="1:6" x14ac:dyDescent="0.25">
      <c r="A7842" t="s">
        <v>9</v>
      </c>
      <c r="B7842" t="s">
        <v>20</v>
      </c>
      <c r="C7842" t="s">
        <v>121</v>
      </c>
      <c r="D7842" t="s">
        <v>431</v>
      </c>
      <c r="E7842" t="s">
        <v>750</v>
      </c>
      <c r="F7842" t="s">
        <v>3701</v>
      </c>
    </row>
    <row r="7843" spans="1:6" x14ac:dyDescent="0.25">
      <c r="A7843" t="s">
        <v>9</v>
      </c>
      <c r="B7843" t="s">
        <v>20</v>
      </c>
      <c r="C7843" t="s">
        <v>50</v>
      </c>
      <c r="D7843" t="s">
        <v>460</v>
      </c>
      <c r="E7843" t="s">
        <v>778</v>
      </c>
      <c r="F7843" t="s">
        <v>1527</v>
      </c>
    </row>
    <row r="7844" spans="1:6" x14ac:dyDescent="0.25">
      <c r="A7844" t="s">
        <v>9</v>
      </c>
      <c r="B7844" t="s">
        <v>20</v>
      </c>
      <c r="C7844" t="s">
        <v>57</v>
      </c>
      <c r="D7844" t="s">
        <v>340</v>
      </c>
      <c r="E7844" t="s">
        <v>667</v>
      </c>
      <c r="F7844" t="s">
        <v>3376</v>
      </c>
    </row>
    <row r="7845" spans="1:6" x14ac:dyDescent="0.25">
      <c r="A7845" t="s">
        <v>9</v>
      </c>
      <c r="B7845" t="s">
        <v>20</v>
      </c>
      <c r="C7845" t="s">
        <v>137</v>
      </c>
      <c r="D7845" t="s">
        <v>513</v>
      </c>
      <c r="E7845" t="s">
        <v>829</v>
      </c>
      <c r="F7845" t="s">
        <v>1064</v>
      </c>
    </row>
    <row r="7846" spans="1:6" x14ac:dyDescent="0.25">
      <c r="A7846" t="s">
        <v>9</v>
      </c>
      <c r="B7846" t="s">
        <v>20</v>
      </c>
      <c r="C7846" t="s">
        <v>55</v>
      </c>
      <c r="D7846" t="s">
        <v>347</v>
      </c>
      <c r="E7846" t="s">
        <v>674</v>
      </c>
      <c r="F7846" t="s">
        <v>1699</v>
      </c>
    </row>
    <row r="7847" spans="1:6" x14ac:dyDescent="0.25">
      <c r="A7847" t="s">
        <v>9</v>
      </c>
      <c r="B7847" t="s">
        <v>20</v>
      </c>
      <c r="C7847" t="s">
        <v>22</v>
      </c>
      <c r="D7847" t="s">
        <v>397</v>
      </c>
      <c r="E7847" t="s">
        <v>721</v>
      </c>
      <c r="F7847" t="s">
        <v>2031</v>
      </c>
    </row>
    <row r="7848" spans="1:6" x14ac:dyDescent="0.25">
      <c r="A7848" t="s">
        <v>9</v>
      </c>
      <c r="B7848" t="s">
        <v>20</v>
      </c>
      <c r="C7848" t="s">
        <v>59</v>
      </c>
      <c r="D7848" t="s">
        <v>473</v>
      </c>
      <c r="E7848" t="s">
        <v>791</v>
      </c>
      <c r="F7848" t="s">
        <v>1129</v>
      </c>
    </row>
    <row r="7849" spans="1:6" x14ac:dyDescent="0.25">
      <c r="A7849" t="s">
        <v>9</v>
      </c>
      <c r="B7849" t="s">
        <v>20</v>
      </c>
      <c r="C7849" t="s">
        <v>47</v>
      </c>
      <c r="D7849" t="s">
        <v>467</v>
      </c>
      <c r="E7849" t="s">
        <v>785</v>
      </c>
      <c r="F7849" t="s">
        <v>2929</v>
      </c>
    </row>
    <row r="7850" spans="1:6" x14ac:dyDescent="0.25">
      <c r="A7850" t="s">
        <v>9</v>
      </c>
      <c r="B7850" t="s">
        <v>20</v>
      </c>
      <c r="C7850" t="s">
        <v>29</v>
      </c>
      <c r="D7850" t="s">
        <v>272</v>
      </c>
      <c r="E7850" t="s">
        <v>608</v>
      </c>
      <c r="F7850" t="s">
        <v>1192</v>
      </c>
    </row>
    <row r="7851" spans="1:6" x14ac:dyDescent="0.25">
      <c r="A7851" t="s">
        <v>9</v>
      </c>
      <c r="B7851" t="s">
        <v>20</v>
      </c>
      <c r="C7851" t="s">
        <v>68</v>
      </c>
      <c r="D7851" t="s">
        <v>433</v>
      </c>
      <c r="E7851" t="s">
        <v>752</v>
      </c>
      <c r="F7851" t="s">
        <v>1130</v>
      </c>
    </row>
    <row r="7852" spans="1:6" x14ac:dyDescent="0.25">
      <c r="A7852" t="s">
        <v>9</v>
      </c>
      <c r="B7852" t="s">
        <v>20</v>
      </c>
      <c r="C7852" t="s">
        <v>130</v>
      </c>
      <c r="D7852" t="s">
        <v>488</v>
      </c>
      <c r="E7852" t="s">
        <v>806</v>
      </c>
      <c r="F7852" t="s">
        <v>2378</v>
      </c>
    </row>
    <row r="7853" spans="1:6" x14ac:dyDescent="0.25">
      <c r="A7853" t="s">
        <v>9</v>
      </c>
      <c r="B7853" t="s">
        <v>20</v>
      </c>
      <c r="C7853" t="s">
        <v>34</v>
      </c>
      <c r="D7853" t="s">
        <v>428</v>
      </c>
      <c r="E7853" t="s">
        <v>747</v>
      </c>
      <c r="F7853" t="s">
        <v>1564</v>
      </c>
    </row>
    <row r="7854" spans="1:6" x14ac:dyDescent="0.25">
      <c r="A7854" t="s">
        <v>9</v>
      </c>
      <c r="B7854" t="s">
        <v>20</v>
      </c>
      <c r="C7854" t="s">
        <v>51</v>
      </c>
      <c r="D7854" t="s">
        <v>181</v>
      </c>
      <c r="E7854" t="s">
        <v>556</v>
      </c>
      <c r="F7854" t="s">
        <v>1306</v>
      </c>
    </row>
    <row r="7855" spans="1:6" x14ac:dyDescent="0.25">
      <c r="A7855" t="s">
        <v>9</v>
      </c>
      <c r="B7855" t="s">
        <v>20</v>
      </c>
      <c r="C7855" t="s">
        <v>63</v>
      </c>
      <c r="D7855" t="s">
        <v>344</v>
      </c>
      <c r="E7855" t="s">
        <v>671</v>
      </c>
      <c r="F7855" t="s">
        <v>1006</v>
      </c>
    </row>
    <row r="7856" spans="1:6" x14ac:dyDescent="0.25">
      <c r="A7856" t="s">
        <v>9</v>
      </c>
      <c r="B7856" t="s">
        <v>20</v>
      </c>
      <c r="C7856" t="s">
        <v>45</v>
      </c>
      <c r="D7856" t="s">
        <v>379</v>
      </c>
      <c r="E7856" t="s">
        <v>705</v>
      </c>
      <c r="F7856" t="s">
        <v>1008</v>
      </c>
    </row>
    <row r="7857" spans="1:6" x14ac:dyDescent="0.25">
      <c r="A7857" t="s">
        <v>9</v>
      </c>
      <c r="B7857" t="s">
        <v>20</v>
      </c>
      <c r="C7857" t="s">
        <v>30</v>
      </c>
      <c r="D7857" t="s">
        <v>349</v>
      </c>
      <c r="E7857" t="s">
        <v>676</v>
      </c>
      <c r="F7857" t="s">
        <v>1536</v>
      </c>
    </row>
    <row r="7858" spans="1:6" x14ac:dyDescent="0.25">
      <c r="A7858" t="s">
        <v>9</v>
      </c>
      <c r="B7858" t="s">
        <v>20</v>
      </c>
      <c r="C7858" t="s">
        <v>90</v>
      </c>
      <c r="D7858" t="s">
        <v>452</v>
      </c>
      <c r="E7858" t="s">
        <v>770</v>
      </c>
      <c r="F7858" t="s">
        <v>2108</v>
      </c>
    </row>
    <row r="7859" spans="1:6" x14ac:dyDescent="0.25">
      <c r="A7859" t="s">
        <v>9</v>
      </c>
      <c r="B7859" t="s">
        <v>20</v>
      </c>
      <c r="C7859" t="s">
        <v>53</v>
      </c>
      <c r="D7859" t="s">
        <v>445</v>
      </c>
      <c r="E7859" t="s">
        <v>763</v>
      </c>
      <c r="F7859" t="s">
        <v>1611</v>
      </c>
    </row>
    <row r="7860" spans="1:6" x14ac:dyDescent="0.25">
      <c r="A7860" t="s">
        <v>9</v>
      </c>
      <c r="B7860" t="s">
        <v>20</v>
      </c>
      <c r="C7860" t="s">
        <v>24</v>
      </c>
      <c r="D7860" t="s">
        <v>168</v>
      </c>
      <c r="E7860" t="s">
        <v>544</v>
      </c>
      <c r="F7860" t="s">
        <v>3123</v>
      </c>
    </row>
    <row r="7861" spans="1:6" x14ac:dyDescent="0.25">
      <c r="A7861" t="s">
        <v>9</v>
      </c>
      <c r="B7861" t="s">
        <v>20</v>
      </c>
      <c r="C7861" t="s">
        <v>23</v>
      </c>
      <c r="D7861" t="s">
        <v>139</v>
      </c>
      <c r="E7861" t="s">
        <v>517</v>
      </c>
      <c r="F7861" t="s">
        <v>1911</v>
      </c>
    </row>
    <row r="7862" spans="1:6" x14ac:dyDescent="0.25">
      <c r="A7862" t="s">
        <v>9</v>
      </c>
      <c r="B7862" t="s">
        <v>20</v>
      </c>
      <c r="C7862" t="s">
        <v>37</v>
      </c>
      <c r="D7862" t="s">
        <v>480</v>
      </c>
      <c r="E7862" t="s">
        <v>798</v>
      </c>
      <c r="F7862" t="s">
        <v>2932</v>
      </c>
    </row>
    <row r="7863" spans="1:6" x14ac:dyDescent="0.25">
      <c r="A7863" t="s">
        <v>9</v>
      </c>
      <c r="B7863" t="s">
        <v>20</v>
      </c>
      <c r="C7863" t="s">
        <v>61</v>
      </c>
      <c r="D7863" t="s">
        <v>320</v>
      </c>
      <c r="E7863" t="s">
        <v>649</v>
      </c>
      <c r="F7863" t="s">
        <v>1612</v>
      </c>
    </row>
    <row r="7864" spans="1:6" x14ac:dyDescent="0.25">
      <c r="A7864" t="s">
        <v>9</v>
      </c>
      <c r="B7864" t="s">
        <v>20</v>
      </c>
      <c r="C7864" t="s">
        <v>34</v>
      </c>
      <c r="D7864" t="s">
        <v>154</v>
      </c>
      <c r="E7864" t="s">
        <v>531</v>
      </c>
      <c r="F7864" t="s">
        <v>2546</v>
      </c>
    </row>
    <row r="7865" spans="1:6" x14ac:dyDescent="0.25">
      <c r="A7865" t="s">
        <v>9</v>
      </c>
      <c r="B7865" t="s">
        <v>20</v>
      </c>
      <c r="C7865" t="s">
        <v>26</v>
      </c>
      <c r="D7865" t="s">
        <v>503</v>
      </c>
      <c r="E7865" t="s">
        <v>819</v>
      </c>
      <c r="F7865" t="s">
        <v>1249</v>
      </c>
    </row>
    <row r="7866" spans="1:6" x14ac:dyDescent="0.25">
      <c r="A7866" t="s">
        <v>9</v>
      </c>
      <c r="B7866" t="s">
        <v>20</v>
      </c>
      <c r="C7866" t="s">
        <v>22</v>
      </c>
      <c r="D7866" t="s">
        <v>138</v>
      </c>
      <c r="E7866" t="s">
        <v>516</v>
      </c>
      <c r="F7866" t="s">
        <v>1251</v>
      </c>
    </row>
    <row r="7867" spans="1:6" x14ac:dyDescent="0.25">
      <c r="A7867" t="s">
        <v>9</v>
      </c>
      <c r="B7867" t="s">
        <v>20</v>
      </c>
      <c r="C7867" t="s">
        <v>127</v>
      </c>
      <c r="D7867" t="s">
        <v>459</v>
      </c>
      <c r="E7867" t="s">
        <v>777</v>
      </c>
      <c r="F7867" t="s">
        <v>1073</v>
      </c>
    </row>
    <row r="7868" spans="1:6" x14ac:dyDescent="0.25">
      <c r="A7868" t="s">
        <v>9</v>
      </c>
      <c r="B7868" t="s">
        <v>20</v>
      </c>
      <c r="C7868" t="s">
        <v>29</v>
      </c>
      <c r="D7868" t="s">
        <v>477</v>
      </c>
      <c r="E7868" t="s">
        <v>795</v>
      </c>
      <c r="F7868" t="s">
        <v>859</v>
      </c>
    </row>
    <row r="7869" spans="1:6" x14ac:dyDescent="0.25">
      <c r="A7869" t="s">
        <v>9</v>
      </c>
      <c r="B7869" t="s">
        <v>20</v>
      </c>
      <c r="C7869" t="s">
        <v>29</v>
      </c>
      <c r="D7869" t="s">
        <v>356</v>
      </c>
      <c r="E7869" t="s">
        <v>683</v>
      </c>
      <c r="F7869" t="s">
        <v>3498</v>
      </c>
    </row>
    <row r="7870" spans="1:6" x14ac:dyDescent="0.25">
      <c r="A7870" t="s">
        <v>9</v>
      </c>
      <c r="B7870" t="s">
        <v>20</v>
      </c>
      <c r="C7870" t="s">
        <v>38</v>
      </c>
      <c r="D7870" t="s">
        <v>174</v>
      </c>
      <c r="E7870" t="s">
        <v>550</v>
      </c>
      <c r="F7870" t="s">
        <v>963</v>
      </c>
    </row>
    <row r="7871" spans="1:6" x14ac:dyDescent="0.25">
      <c r="A7871" t="s">
        <v>9</v>
      </c>
      <c r="B7871" t="s">
        <v>20</v>
      </c>
      <c r="C7871" t="s">
        <v>101</v>
      </c>
      <c r="D7871" t="s">
        <v>493</v>
      </c>
      <c r="E7871" t="s">
        <v>809</v>
      </c>
      <c r="F7871" t="s">
        <v>1198</v>
      </c>
    </row>
    <row r="7872" spans="1:6" x14ac:dyDescent="0.25">
      <c r="A7872" t="s">
        <v>9</v>
      </c>
      <c r="B7872" t="s">
        <v>20</v>
      </c>
      <c r="C7872" t="s">
        <v>55</v>
      </c>
      <c r="D7872" t="s">
        <v>359</v>
      </c>
      <c r="E7872" t="s">
        <v>686</v>
      </c>
      <c r="F7872" t="s">
        <v>860</v>
      </c>
    </row>
    <row r="7873" spans="1:6" x14ac:dyDescent="0.25">
      <c r="A7873" t="s">
        <v>9</v>
      </c>
      <c r="B7873" t="s">
        <v>20</v>
      </c>
      <c r="C7873" t="s">
        <v>59</v>
      </c>
      <c r="D7873" t="s">
        <v>285</v>
      </c>
      <c r="E7873" t="s">
        <v>619</v>
      </c>
      <c r="F7873" t="s">
        <v>1074</v>
      </c>
    </row>
    <row r="7874" spans="1:6" x14ac:dyDescent="0.25">
      <c r="A7874" t="s">
        <v>9</v>
      </c>
      <c r="B7874" t="s">
        <v>20</v>
      </c>
      <c r="C7874" t="s">
        <v>56</v>
      </c>
      <c r="D7874" t="s">
        <v>399</v>
      </c>
      <c r="E7874" t="s">
        <v>722</v>
      </c>
      <c r="F7874" t="s">
        <v>1074</v>
      </c>
    </row>
    <row r="7875" spans="1:6" x14ac:dyDescent="0.25">
      <c r="A7875" t="s">
        <v>9</v>
      </c>
      <c r="B7875" t="s">
        <v>20</v>
      </c>
      <c r="C7875" t="s">
        <v>26</v>
      </c>
      <c r="D7875" t="s">
        <v>369</v>
      </c>
      <c r="E7875" t="s">
        <v>695</v>
      </c>
      <c r="F7875" t="s">
        <v>1314</v>
      </c>
    </row>
    <row r="7876" spans="1:6" x14ac:dyDescent="0.25">
      <c r="A7876" t="s">
        <v>9</v>
      </c>
      <c r="B7876" t="s">
        <v>20</v>
      </c>
      <c r="C7876" t="s">
        <v>62</v>
      </c>
      <c r="D7876" t="s">
        <v>213</v>
      </c>
      <c r="E7876" t="s">
        <v>582</v>
      </c>
      <c r="F7876" t="s">
        <v>1137</v>
      </c>
    </row>
    <row r="7877" spans="1:6" x14ac:dyDescent="0.25">
      <c r="A7877" t="s">
        <v>9</v>
      </c>
      <c r="B7877" t="s">
        <v>20</v>
      </c>
      <c r="C7877" t="s">
        <v>43</v>
      </c>
      <c r="D7877" t="s">
        <v>319</v>
      </c>
      <c r="E7877" t="s">
        <v>622</v>
      </c>
      <c r="F7877" t="s">
        <v>965</v>
      </c>
    </row>
    <row r="7878" spans="1:6" x14ac:dyDescent="0.25">
      <c r="A7878" t="s">
        <v>9</v>
      </c>
      <c r="B7878" t="s">
        <v>20</v>
      </c>
      <c r="C7878" t="s">
        <v>62</v>
      </c>
      <c r="D7878" t="s">
        <v>212</v>
      </c>
      <c r="E7878" t="s">
        <v>581</v>
      </c>
      <c r="F7878" t="s">
        <v>1263</v>
      </c>
    </row>
    <row r="7879" spans="1:6" x14ac:dyDescent="0.25">
      <c r="A7879" t="s">
        <v>9</v>
      </c>
      <c r="B7879" t="s">
        <v>20</v>
      </c>
      <c r="C7879" t="s">
        <v>99</v>
      </c>
      <c r="D7879" t="s">
        <v>451</v>
      </c>
      <c r="E7879" t="s">
        <v>769</v>
      </c>
      <c r="F7879" t="s">
        <v>1801</v>
      </c>
    </row>
    <row r="7880" spans="1:6" x14ac:dyDescent="0.25">
      <c r="A7880" t="s">
        <v>9</v>
      </c>
      <c r="B7880" t="s">
        <v>20</v>
      </c>
      <c r="C7880" t="s">
        <v>57</v>
      </c>
      <c r="D7880" t="s">
        <v>348</v>
      </c>
      <c r="E7880" t="s">
        <v>675</v>
      </c>
      <c r="F7880" t="s">
        <v>1204</v>
      </c>
    </row>
    <row r="7881" spans="1:6" x14ac:dyDescent="0.25">
      <c r="A7881" t="s">
        <v>9</v>
      </c>
      <c r="B7881" t="s">
        <v>20</v>
      </c>
      <c r="C7881" t="s">
        <v>107</v>
      </c>
      <c r="D7881" t="s">
        <v>376</v>
      </c>
      <c r="E7881" t="s">
        <v>702</v>
      </c>
      <c r="F7881" t="s">
        <v>2040</v>
      </c>
    </row>
    <row r="7882" spans="1:6" x14ac:dyDescent="0.25">
      <c r="A7882" t="s">
        <v>9</v>
      </c>
      <c r="B7882" t="s">
        <v>20</v>
      </c>
      <c r="C7882" t="s">
        <v>22</v>
      </c>
      <c r="D7882" t="s">
        <v>436</v>
      </c>
      <c r="E7882" t="s">
        <v>755</v>
      </c>
      <c r="F7882" t="s">
        <v>2247</v>
      </c>
    </row>
    <row r="7883" spans="1:6" x14ac:dyDescent="0.25">
      <c r="A7883" t="s">
        <v>9</v>
      </c>
      <c r="B7883" t="s">
        <v>20</v>
      </c>
      <c r="C7883" t="s">
        <v>132</v>
      </c>
      <c r="D7883" t="s">
        <v>494</v>
      </c>
      <c r="E7883" t="s">
        <v>810</v>
      </c>
      <c r="F7883" t="s">
        <v>3188</v>
      </c>
    </row>
    <row r="7884" spans="1:6" x14ac:dyDescent="0.25">
      <c r="A7884" t="s">
        <v>9</v>
      </c>
      <c r="B7884" t="s">
        <v>20</v>
      </c>
      <c r="C7884" t="s">
        <v>115</v>
      </c>
      <c r="D7884" t="s">
        <v>407</v>
      </c>
      <c r="E7884" t="s">
        <v>730</v>
      </c>
      <c r="F7884" t="s">
        <v>1662</v>
      </c>
    </row>
    <row r="7885" spans="1:6" x14ac:dyDescent="0.25">
      <c r="A7885" t="s">
        <v>9</v>
      </c>
      <c r="B7885" t="s">
        <v>20</v>
      </c>
      <c r="C7885" t="s">
        <v>31</v>
      </c>
      <c r="D7885" t="s">
        <v>448</v>
      </c>
      <c r="E7885" t="s">
        <v>766</v>
      </c>
      <c r="F7885" t="s">
        <v>2323</v>
      </c>
    </row>
    <row r="7886" spans="1:6" x14ac:dyDescent="0.25">
      <c r="A7886" t="s">
        <v>9</v>
      </c>
      <c r="B7886" t="s">
        <v>20</v>
      </c>
      <c r="C7886" t="s">
        <v>72</v>
      </c>
      <c r="D7886" t="s">
        <v>500</v>
      </c>
      <c r="E7886" t="s">
        <v>816</v>
      </c>
      <c r="F7886" t="s">
        <v>1087</v>
      </c>
    </row>
    <row r="7887" spans="1:6" x14ac:dyDescent="0.25">
      <c r="A7887" t="s">
        <v>9</v>
      </c>
      <c r="B7887" t="s">
        <v>20</v>
      </c>
      <c r="C7887" t="s">
        <v>60</v>
      </c>
      <c r="D7887" t="s">
        <v>337</v>
      </c>
      <c r="E7887" t="s">
        <v>664</v>
      </c>
      <c r="F7887" t="s">
        <v>1087</v>
      </c>
    </row>
    <row r="7888" spans="1:6" x14ac:dyDescent="0.25">
      <c r="A7888" t="s">
        <v>9</v>
      </c>
      <c r="B7888" t="s">
        <v>20</v>
      </c>
      <c r="C7888" t="s">
        <v>55</v>
      </c>
      <c r="D7888" t="s">
        <v>453</v>
      </c>
      <c r="E7888" t="s">
        <v>771</v>
      </c>
      <c r="F7888" t="s">
        <v>1267</v>
      </c>
    </row>
    <row r="7889" spans="1:6" x14ac:dyDescent="0.25">
      <c r="A7889" t="s">
        <v>9</v>
      </c>
      <c r="B7889" t="s">
        <v>20</v>
      </c>
      <c r="C7889" t="s">
        <v>76</v>
      </c>
      <c r="D7889" t="s">
        <v>430</v>
      </c>
      <c r="E7889" t="s">
        <v>749</v>
      </c>
      <c r="F7889" t="s">
        <v>2184</v>
      </c>
    </row>
    <row r="7890" spans="1:6" x14ac:dyDescent="0.25">
      <c r="A7890" t="s">
        <v>9</v>
      </c>
      <c r="B7890" t="s">
        <v>20</v>
      </c>
      <c r="C7890" t="s">
        <v>26</v>
      </c>
      <c r="D7890" t="s">
        <v>457</v>
      </c>
      <c r="E7890" t="s">
        <v>775</v>
      </c>
      <c r="F7890" t="s">
        <v>1020</v>
      </c>
    </row>
    <row r="7891" spans="1:6" x14ac:dyDescent="0.25">
      <c r="A7891" t="s">
        <v>9</v>
      </c>
      <c r="B7891" t="s">
        <v>20</v>
      </c>
      <c r="C7891" t="s">
        <v>95</v>
      </c>
      <c r="D7891" t="s">
        <v>475</v>
      </c>
      <c r="E7891" t="s">
        <v>793</v>
      </c>
      <c r="F7891" t="s">
        <v>1317</v>
      </c>
    </row>
    <row r="7892" spans="1:6" x14ac:dyDescent="0.25">
      <c r="A7892" t="s">
        <v>9</v>
      </c>
      <c r="B7892" t="s">
        <v>20</v>
      </c>
      <c r="C7892" t="s">
        <v>86</v>
      </c>
      <c r="D7892" t="s">
        <v>375</v>
      </c>
      <c r="E7892" t="s">
        <v>701</v>
      </c>
      <c r="F7892" t="s">
        <v>872</v>
      </c>
    </row>
    <row r="7893" spans="1:6" x14ac:dyDescent="0.25">
      <c r="A7893" t="s">
        <v>9</v>
      </c>
      <c r="B7893" t="s">
        <v>20</v>
      </c>
      <c r="C7893" t="s">
        <v>41</v>
      </c>
      <c r="D7893" t="s">
        <v>164</v>
      </c>
      <c r="E7893" t="s">
        <v>540</v>
      </c>
      <c r="F7893" t="s">
        <v>1572</v>
      </c>
    </row>
    <row r="7894" spans="1:6" x14ac:dyDescent="0.25">
      <c r="A7894" t="s">
        <v>9</v>
      </c>
      <c r="B7894" t="s">
        <v>20</v>
      </c>
      <c r="C7894" t="s">
        <v>126</v>
      </c>
      <c r="D7894" t="s">
        <v>447</v>
      </c>
      <c r="E7894" t="s">
        <v>765</v>
      </c>
      <c r="F7894" t="s">
        <v>1435</v>
      </c>
    </row>
    <row r="7895" spans="1:6" x14ac:dyDescent="0.25">
      <c r="A7895" t="s">
        <v>9</v>
      </c>
      <c r="B7895" t="s">
        <v>20</v>
      </c>
      <c r="C7895" t="s">
        <v>55</v>
      </c>
      <c r="D7895" t="s">
        <v>308</v>
      </c>
      <c r="E7895" t="s">
        <v>640</v>
      </c>
      <c r="F7895" t="s">
        <v>1318</v>
      </c>
    </row>
    <row r="7896" spans="1:6" x14ac:dyDescent="0.25">
      <c r="A7896" t="s">
        <v>9</v>
      </c>
      <c r="B7896" t="s">
        <v>20</v>
      </c>
      <c r="C7896" t="s">
        <v>99</v>
      </c>
      <c r="D7896" t="s">
        <v>446</v>
      </c>
      <c r="E7896" t="s">
        <v>764</v>
      </c>
      <c r="F7896" t="s">
        <v>2111</v>
      </c>
    </row>
    <row r="7897" spans="1:6" x14ac:dyDescent="0.25">
      <c r="A7897" t="s">
        <v>9</v>
      </c>
      <c r="B7897" t="s">
        <v>20</v>
      </c>
      <c r="C7897" t="s">
        <v>137</v>
      </c>
      <c r="D7897" t="s">
        <v>514</v>
      </c>
      <c r="E7897" t="s">
        <v>830</v>
      </c>
      <c r="F7897" t="s">
        <v>1089</v>
      </c>
    </row>
    <row r="7898" spans="1:6" x14ac:dyDescent="0.25">
      <c r="A7898" t="s">
        <v>9</v>
      </c>
      <c r="B7898" t="s">
        <v>20</v>
      </c>
      <c r="C7898" t="s">
        <v>108</v>
      </c>
      <c r="D7898" t="s">
        <v>377</v>
      </c>
      <c r="E7898" t="s">
        <v>703</v>
      </c>
      <c r="F7898" t="s">
        <v>873</v>
      </c>
    </row>
    <row r="7899" spans="1:6" x14ac:dyDescent="0.25">
      <c r="A7899" t="s">
        <v>9</v>
      </c>
      <c r="B7899" t="s">
        <v>20</v>
      </c>
      <c r="C7899" t="s">
        <v>28</v>
      </c>
      <c r="D7899" t="s">
        <v>429</v>
      </c>
      <c r="E7899" t="s">
        <v>748</v>
      </c>
      <c r="F7899" t="s">
        <v>926</v>
      </c>
    </row>
    <row r="7900" spans="1:6" x14ac:dyDescent="0.25">
      <c r="A7900" t="s">
        <v>9</v>
      </c>
      <c r="B7900" t="s">
        <v>20</v>
      </c>
      <c r="C7900" t="s">
        <v>95</v>
      </c>
      <c r="D7900" t="s">
        <v>336</v>
      </c>
      <c r="E7900" t="s">
        <v>663</v>
      </c>
      <c r="F7900" t="s">
        <v>1496</v>
      </c>
    </row>
    <row r="7901" spans="1:6" x14ac:dyDescent="0.25">
      <c r="A7901" t="s">
        <v>9</v>
      </c>
      <c r="B7901" t="s">
        <v>20</v>
      </c>
      <c r="C7901" t="s">
        <v>63</v>
      </c>
      <c r="D7901" t="s">
        <v>443</v>
      </c>
      <c r="E7901" t="s">
        <v>753</v>
      </c>
      <c r="F7901" t="s">
        <v>1029</v>
      </c>
    </row>
    <row r="7902" spans="1:6" x14ac:dyDescent="0.25">
      <c r="A7902" t="s">
        <v>9</v>
      </c>
      <c r="B7902" t="s">
        <v>20</v>
      </c>
      <c r="C7902" t="s">
        <v>47</v>
      </c>
      <c r="D7902" t="s">
        <v>468</v>
      </c>
      <c r="E7902" t="s">
        <v>786</v>
      </c>
      <c r="F7902" t="s">
        <v>1322</v>
      </c>
    </row>
    <row r="7903" spans="1:6" x14ac:dyDescent="0.25">
      <c r="A7903" t="s">
        <v>9</v>
      </c>
      <c r="B7903" t="s">
        <v>20</v>
      </c>
      <c r="C7903" t="s">
        <v>105</v>
      </c>
      <c r="D7903" t="s">
        <v>418</v>
      </c>
      <c r="E7903" t="s">
        <v>739</v>
      </c>
      <c r="F7903" t="s">
        <v>1663</v>
      </c>
    </row>
    <row r="7904" spans="1:6" x14ac:dyDescent="0.25">
      <c r="A7904" t="s">
        <v>9</v>
      </c>
      <c r="B7904" t="s">
        <v>20</v>
      </c>
      <c r="C7904" t="s">
        <v>50</v>
      </c>
      <c r="D7904" t="s">
        <v>479</v>
      </c>
      <c r="E7904" t="s">
        <v>797</v>
      </c>
      <c r="F7904" t="s">
        <v>1663</v>
      </c>
    </row>
    <row r="7905" spans="1:6" x14ac:dyDescent="0.25">
      <c r="A7905" t="s">
        <v>9</v>
      </c>
      <c r="B7905" t="s">
        <v>20</v>
      </c>
      <c r="C7905" t="s">
        <v>105</v>
      </c>
      <c r="D7905" t="s">
        <v>368</v>
      </c>
      <c r="E7905" t="s">
        <v>694</v>
      </c>
      <c r="F7905" t="s">
        <v>931</v>
      </c>
    </row>
    <row r="7906" spans="1:6" x14ac:dyDescent="0.25">
      <c r="A7906" t="s">
        <v>9</v>
      </c>
      <c r="B7906" t="s">
        <v>20</v>
      </c>
      <c r="C7906" t="s">
        <v>56</v>
      </c>
      <c r="D7906" t="s">
        <v>187</v>
      </c>
      <c r="E7906" t="s">
        <v>561</v>
      </c>
      <c r="F7906" t="s">
        <v>1095</v>
      </c>
    </row>
    <row r="7907" spans="1:6" x14ac:dyDescent="0.25">
      <c r="A7907" t="s">
        <v>9</v>
      </c>
      <c r="B7907" t="s">
        <v>20</v>
      </c>
      <c r="C7907" t="s">
        <v>86</v>
      </c>
      <c r="D7907" t="s">
        <v>490</v>
      </c>
      <c r="E7907" t="s">
        <v>807</v>
      </c>
      <c r="F7907" t="s">
        <v>1031</v>
      </c>
    </row>
    <row r="7908" spans="1:6" x14ac:dyDescent="0.25">
      <c r="A7908" t="s">
        <v>9</v>
      </c>
      <c r="B7908" t="s">
        <v>20</v>
      </c>
      <c r="C7908" t="s">
        <v>55</v>
      </c>
      <c r="D7908" t="s">
        <v>186</v>
      </c>
      <c r="E7908" t="s">
        <v>560</v>
      </c>
      <c r="F7908" t="s">
        <v>891</v>
      </c>
    </row>
    <row r="7909" spans="1:6" x14ac:dyDescent="0.25">
      <c r="A7909" t="s">
        <v>9</v>
      </c>
      <c r="B7909" t="s">
        <v>20</v>
      </c>
      <c r="C7909" t="s">
        <v>33</v>
      </c>
      <c r="D7909" t="s">
        <v>405</v>
      </c>
      <c r="E7909" t="s">
        <v>728</v>
      </c>
      <c r="F7909" t="s">
        <v>1271</v>
      </c>
    </row>
    <row r="7910" spans="1:6" x14ac:dyDescent="0.25">
      <c r="A7910" t="s">
        <v>9</v>
      </c>
      <c r="B7910" t="s">
        <v>20</v>
      </c>
      <c r="C7910" t="s">
        <v>37</v>
      </c>
      <c r="D7910" t="s">
        <v>406</v>
      </c>
      <c r="E7910" t="s">
        <v>729</v>
      </c>
      <c r="F7910" t="s">
        <v>980</v>
      </c>
    </row>
    <row r="7911" spans="1:6" x14ac:dyDescent="0.25">
      <c r="A7911" t="s">
        <v>9</v>
      </c>
      <c r="B7911" t="s">
        <v>20</v>
      </c>
      <c r="C7911" t="s">
        <v>137</v>
      </c>
      <c r="D7911" t="s">
        <v>515</v>
      </c>
      <c r="E7911" t="s">
        <v>831</v>
      </c>
      <c r="F7911" t="s">
        <v>898</v>
      </c>
    </row>
    <row r="7912" spans="1:6" x14ac:dyDescent="0.25">
      <c r="A7912" t="s">
        <v>9</v>
      </c>
      <c r="B7912" t="s">
        <v>20</v>
      </c>
      <c r="C7912" t="s">
        <v>51</v>
      </c>
      <c r="D7912" t="s">
        <v>462</v>
      </c>
      <c r="E7912" t="s">
        <v>780</v>
      </c>
      <c r="F7912" t="s">
        <v>934</v>
      </c>
    </row>
    <row r="7913" spans="1:6" x14ac:dyDescent="0.25">
      <c r="A7913" t="s">
        <v>9</v>
      </c>
      <c r="B7913" t="s">
        <v>20</v>
      </c>
      <c r="C7913" t="s">
        <v>27</v>
      </c>
      <c r="D7913" t="s">
        <v>323</v>
      </c>
      <c r="E7913" t="s">
        <v>652</v>
      </c>
      <c r="F7913" t="s">
        <v>981</v>
      </c>
    </row>
    <row r="7914" spans="1:6" x14ac:dyDescent="0.25">
      <c r="A7914" t="s">
        <v>9</v>
      </c>
      <c r="B7914" t="s">
        <v>20</v>
      </c>
      <c r="C7914" t="s">
        <v>33</v>
      </c>
      <c r="D7914" t="s">
        <v>474</v>
      </c>
      <c r="E7914" t="s">
        <v>792</v>
      </c>
      <c r="F7914" t="s">
        <v>20</v>
      </c>
    </row>
    <row r="7915" spans="1:6" x14ac:dyDescent="0.25">
      <c r="A7915" t="s">
        <v>9</v>
      </c>
      <c r="B7915" t="s">
        <v>20</v>
      </c>
      <c r="C7915" t="s">
        <v>28</v>
      </c>
      <c r="D7915" t="s">
        <v>466</v>
      </c>
      <c r="E7915" t="s">
        <v>784</v>
      </c>
      <c r="F7915" t="s">
        <v>19</v>
      </c>
    </row>
    <row r="7916" spans="1:6" x14ac:dyDescent="0.25">
      <c r="A7916" t="s">
        <v>9</v>
      </c>
      <c r="B7916" t="s">
        <v>20</v>
      </c>
      <c r="C7916" t="s">
        <v>28</v>
      </c>
      <c r="D7916" t="s">
        <v>450</v>
      </c>
      <c r="E7916" t="s">
        <v>768</v>
      </c>
      <c r="F7916" t="s">
        <v>19</v>
      </c>
    </row>
    <row r="7917" spans="1:6" x14ac:dyDescent="0.25">
      <c r="A7917" t="s">
        <v>9</v>
      </c>
      <c r="B7917" t="s">
        <v>20</v>
      </c>
      <c r="C7917" t="s">
        <v>87</v>
      </c>
      <c r="D7917" t="s">
        <v>295</v>
      </c>
      <c r="E7917" t="s">
        <v>628</v>
      </c>
      <c r="F7917" t="s">
        <v>19</v>
      </c>
    </row>
    <row r="7918" spans="1:6" x14ac:dyDescent="0.25">
      <c r="A7918" t="s">
        <v>9</v>
      </c>
      <c r="B7918" t="s">
        <v>20</v>
      </c>
      <c r="C7918" t="s">
        <v>99</v>
      </c>
      <c r="D7918" t="s">
        <v>329</v>
      </c>
      <c r="E7918" t="s">
        <v>657</v>
      </c>
      <c r="F7918" t="s">
        <v>901</v>
      </c>
    </row>
    <row r="7919" spans="1:6" x14ac:dyDescent="0.25">
      <c r="A7919" t="s">
        <v>9</v>
      </c>
      <c r="B7919" t="s">
        <v>20</v>
      </c>
      <c r="C7919" t="s">
        <v>27</v>
      </c>
      <c r="D7919" t="s">
        <v>171</v>
      </c>
      <c r="E7919" t="s">
        <v>547</v>
      </c>
      <c r="F7919" t="s">
        <v>903</v>
      </c>
    </row>
    <row r="7920" spans="1:6" x14ac:dyDescent="0.25">
      <c r="A7920" t="s">
        <v>9</v>
      </c>
      <c r="B7920" t="s">
        <v>20</v>
      </c>
      <c r="C7920" t="s">
        <v>117</v>
      </c>
      <c r="D7920" t="s">
        <v>412</v>
      </c>
      <c r="E7920" t="s">
        <v>735</v>
      </c>
      <c r="F7920" t="s">
        <v>903</v>
      </c>
    </row>
    <row r="7921" spans="1:6" x14ac:dyDescent="0.25">
      <c r="A7921" t="s">
        <v>9</v>
      </c>
      <c r="B7921" t="s">
        <v>20</v>
      </c>
      <c r="C7921" t="s">
        <v>39</v>
      </c>
      <c r="D7921" t="s">
        <v>161</v>
      </c>
      <c r="E7921" t="s">
        <v>538</v>
      </c>
      <c r="F7921" t="s">
        <v>904</v>
      </c>
    </row>
    <row r="7922" spans="1:6" x14ac:dyDescent="0.25">
      <c r="A7922" t="s">
        <v>9</v>
      </c>
      <c r="B7922" t="s">
        <v>20</v>
      </c>
      <c r="C7922" t="s">
        <v>120</v>
      </c>
      <c r="D7922" t="s">
        <v>423</v>
      </c>
      <c r="E7922" t="s">
        <v>743</v>
      </c>
      <c r="F7922" t="s">
        <v>904</v>
      </c>
    </row>
    <row r="7923" spans="1:6" x14ac:dyDescent="0.25">
      <c r="A7923" t="s">
        <v>9</v>
      </c>
      <c r="B7923" t="s">
        <v>20</v>
      </c>
      <c r="C7923" t="s">
        <v>63</v>
      </c>
      <c r="D7923" t="s">
        <v>214</v>
      </c>
      <c r="E7923" t="s">
        <v>583</v>
      </c>
      <c r="F7923" t="s">
        <v>904</v>
      </c>
    </row>
    <row r="7924" spans="1:6" x14ac:dyDescent="0.25">
      <c r="A7924" t="s">
        <v>9</v>
      </c>
      <c r="B7924" t="s">
        <v>20</v>
      </c>
      <c r="C7924" t="s">
        <v>56</v>
      </c>
      <c r="D7924" t="s">
        <v>410</v>
      </c>
      <c r="E7924" t="s">
        <v>733</v>
      </c>
      <c r="F7924" t="s">
        <v>905</v>
      </c>
    </row>
    <row r="7925" spans="1:6" x14ac:dyDescent="0.25">
      <c r="A7925" t="s">
        <v>9</v>
      </c>
      <c r="B7925" t="s">
        <v>20</v>
      </c>
      <c r="C7925" t="s">
        <v>45</v>
      </c>
      <c r="D7925" t="s">
        <v>170</v>
      </c>
      <c r="E7925" t="s">
        <v>546</v>
      </c>
      <c r="F7925" t="s">
        <v>905</v>
      </c>
    </row>
    <row r="7926" spans="1:6" x14ac:dyDescent="0.25">
      <c r="A7926" t="s">
        <v>9</v>
      </c>
      <c r="B7926" t="s">
        <v>20</v>
      </c>
      <c r="C7926" t="s">
        <v>39</v>
      </c>
      <c r="D7926" t="s">
        <v>240</v>
      </c>
      <c r="E7926" t="s">
        <v>593</v>
      </c>
      <c r="F7926" t="s">
        <v>905</v>
      </c>
    </row>
    <row r="7927" spans="1:6" x14ac:dyDescent="0.25">
      <c r="A7927" t="s">
        <v>9</v>
      </c>
      <c r="B7927" t="s">
        <v>20</v>
      </c>
      <c r="C7927" t="s">
        <v>86</v>
      </c>
      <c r="D7927" t="s">
        <v>287</v>
      </c>
      <c r="E7927" t="s">
        <v>621</v>
      </c>
      <c r="F7927" t="s">
        <v>905</v>
      </c>
    </row>
    <row r="7928" spans="1:6" x14ac:dyDescent="0.25">
      <c r="A7928" t="s">
        <v>9</v>
      </c>
      <c r="B7928" t="s">
        <v>20</v>
      </c>
      <c r="C7928" t="s">
        <v>36</v>
      </c>
      <c r="D7928" t="s">
        <v>422</v>
      </c>
      <c r="E7928" t="s">
        <v>742</v>
      </c>
      <c r="F7928" t="s">
        <v>906</v>
      </c>
    </row>
    <row r="7929" spans="1:6" x14ac:dyDescent="0.25">
      <c r="A7929" t="s">
        <v>9</v>
      </c>
      <c r="B7929" t="s">
        <v>20</v>
      </c>
      <c r="C7929" t="s">
        <v>22</v>
      </c>
      <c r="D7929" t="s">
        <v>354</v>
      </c>
      <c r="E7929" t="s">
        <v>681</v>
      </c>
      <c r="F7929" t="s">
        <v>906</v>
      </c>
    </row>
    <row r="7930" spans="1:6" x14ac:dyDescent="0.25">
      <c r="A7930" t="s">
        <v>9</v>
      </c>
      <c r="B7930" t="s">
        <v>21</v>
      </c>
      <c r="C7930" t="s">
        <v>83</v>
      </c>
      <c r="D7930" t="s">
        <v>322</v>
      </c>
      <c r="E7930" t="s">
        <v>651</v>
      </c>
      <c r="F7930" t="s">
        <v>3702</v>
      </c>
    </row>
    <row r="7931" spans="1:6" x14ac:dyDescent="0.25">
      <c r="A7931" t="s">
        <v>9</v>
      </c>
      <c r="B7931" t="s">
        <v>21</v>
      </c>
      <c r="C7931" t="s">
        <v>27</v>
      </c>
      <c r="D7931" t="s">
        <v>386</v>
      </c>
      <c r="E7931" t="s">
        <v>711</v>
      </c>
      <c r="F7931" t="s">
        <v>3703</v>
      </c>
    </row>
    <row r="7932" spans="1:6" x14ac:dyDescent="0.25">
      <c r="A7932" t="s">
        <v>9</v>
      </c>
      <c r="B7932" t="s">
        <v>21</v>
      </c>
      <c r="C7932" t="s">
        <v>27</v>
      </c>
      <c r="D7932" t="s">
        <v>385</v>
      </c>
      <c r="E7932" t="s">
        <v>710</v>
      </c>
      <c r="F7932" t="s">
        <v>3704</v>
      </c>
    </row>
    <row r="7933" spans="1:6" x14ac:dyDescent="0.25">
      <c r="A7933" t="s">
        <v>9</v>
      </c>
      <c r="B7933" t="s">
        <v>21</v>
      </c>
      <c r="C7933" t="s">
        <v>27</v>
      </c>
      <c r="D7933" t="s">
        <v>506</v>
      </c>
      <c r="E7933" t="s">
        <v>822</v>
      </c>
      <c r="F7933" t="s">
        <v>3705</v>
      </c>
    </row>
    <row r="7934" spans="1:6" x14ac:dyDescent="0.25">
      <c r="A7934" t="s">
        <v>9</v>
      </c>
      <c r="B7934" t="s">
        <v>21</v>
      </c>
      <c r="C7934" t="s">
        <v>27</v>
      </c>
      <c r="D7934" t="s">
        <v>393</v>
      </c>
      <c r="E7934" t="s">
        <v>717</v>
      </c>
      <c r="F7934" t="s">
        <v>3706</v>
      </c>
    </row>
    <row r="7935" spans="1:6" x14ac:dyDescent="0.25">
      <c r="A7935" t="s">
        <v>9</v>
      </c>
      <c r="B7935" t="s">
        <v>21</v>
      </c>
      <c r="C7935" t="s">
        <v>27</v>
      </c>
      <c r="D7935" t="s">
        <v>156</v>
      </c>
      <c r="E7935" t="s">
        <v>533</v>
      </c>
      <c r="F7935" t="s">
        <v>3707</v>
      </c>
    </row>
    <row r="7936" spans="1:6" x14ac:dyDescent="0.25">
      <c r="A7936" t="s">
        <v>9</v>
      </c>
      <c r="B7936" t="s">
        <v>21</v>
      </c>
      <c r="C7936" t="s">
        <v>29</v>
      </c>
      <c r="D7936" t="s">
        <v>497</v>
      </c>
      <c r="E7936" t="s">
        <v>813</v>
      </c>
      <c r="F7936" t="s">
        <v>3708</v>
      </c>
    </row>
    <row r="7937" spans="1:6" x14ac:dyDescent="0.25">
      <c r="A7937" t="s">
        <v>9</v>
      </c>
      <c r="B7937" t="s">
        <v>21</v>
      </c>
      <c r="C7937" t="s">
        <v>27</v>
      </c>
      <c r="D7937" t="s">
        <v>357</v>
      </c>
      <c r="E7937" t="s">
        <v>684</v>
      </c>
      <c r="F7937" t="s">
        <v>3709</v>
      </c>
    </row>
    <row r="7938" spans="1:6" x14ac:dyDescent="0.25">
      <c r="A7938" t="s">
        <v>9</v>
      </c>
      <c r="B7938" t="s">
        <v>21</v>
      </c>
      <c r="C7938" t="s">
        <v>113</v>
      </c>
      <c r="D7938" t="s">
        <v>449</v>
      </c>
      <c r="E7938" t="s">
        <v>767</v>
      </c>
      <c r="F7938" t="s">
        <v>3710</v>
      </c>
    </row>
    <row r="7939" spans="1:6" x14ac:dyDescent="0.25">
      <c r="A7939" t="s">
        <v>9</v>
      </c>
      <c r="B7939" t="s">
        <v>21</v>
      </c>
      <c r="C7939" t="s">
        <v>29</v>
      </c>
      <c r="D7939" t="s">
        <v>290</v>
      </c>
      <c r="E7939" t="s">
        <v>623</v>
      </c>
      <c r="F7939" t="s">
        <v>3711</v>
      </c>
    </row>
    <row r="7940" spans="1:6" x14ac:dyDescent="0.25">
      <c r="A7940" t="s">
        <v>9</v>
      </c>
      <c r="B7940" t="s">
        <v>21</v>
      </c>
      <c r="C7940" t="s">
        <v>41</v>
      </c>
      <c r="D7940" t="s">
        <v>333</v>
      </c>
      <c r="E7940" t="s">
        <v>660</v>
      </c>
      <c r="F7940" t="s">
        <v>3712</v>
      </c>
    </row>
    <row r="7941" spans="1:6" x14ac:dyDescent="0.25">
      <c r="A7941" t="s">
        <v>9</v>
      </c>
      <c r="B7941" t="s">
        <v>21</v>
      </c>
      <c r="C7941" t="s">
        <v>81</v>
      </c>
      <c r="D7941" t="s">
        <v>496</v>
      </c>
      <c r="E7941" t="s">
        <v>812</v>
      </c>
      <c r="F7941" t="s">
        <v>3713</v>
      </c>
    </row>
    <row r="7942" spans="1:6" x14ac:dyDescent="0.25">
      <c r="A7942" t="s">
        <v>9</v>
      </c>
      <c r="B7942" t="s">
        <v>21</v>
      </c>
      <c r="C7942" t="s">
        <v>27</v>
      </c>
      <c r="D7942" t="s">
        <v>291</v>
      </c>
      <c r="E7942" t="s">
        <v>624</v>
      </c>
      <c r="F7942" t="s">
        <v>3714</v>
      </c>
    </row>
    <row r="7943" spans="1:6" x14ac:dyDescent="0.25">
      <c r="A7943" t="s">
        <v>9</v>
      </c>
      <c r="B7943" t="s">
        <v>21</v>
      </c>
      <c r="C7943" t="s">
        <v>83</v>
      </c>
      <c r="D7943" t="s">
        <v>281</v>
      </c>
      <c r="E7943" t="s">
        <v>615</v>
      </c>
      <c r="F7943" t="s">
        <v>3715</v>
      </c>
    </row>
    <row r="7944" spans="1:6" x14ac:dyDescent="0.25">
      <c r="A7944" t="s">
        <v>9</v>
      </c>
      <c r="B7944" t="s">
        <v>21</v>
      </c>
      <c r="C7944" t="s">
        <v>81</v>
      </c>
      <c r="D7944" t="s">
        <v>476</v>
      </c>
      <c r="E7944" t="s">
        <v>794</v>
      </c>
      <c r="F7944" t="s">
        <v>3716</v>
      </c>
    </row>
    <row r="7945" spans="1:6" x14ac:dyDescent="0.25">
      <c r="A7945" t="s">
        <v>9</v>
      </c>
      <c r="B7945" t="s">
        <v>21</v>
      </c>
      <c r="C7945" t="s">
        <v>81</v>
      </c>
      <c r="D7945" t="s">
        <v>458</v>
      </c>
      <c r="E7945" t="s">
        <v>776</v>
      </c>
      <c r="F7945" t="s">
        <v>3717</v>
      </c>
    </row>
    <row r="7946" spans="1:6" x14ac:dyDescent="0.25">
      <c r="A7946" t="s">
        <v>9</v>
      </c>
      <c r="B7946" t="s">
        <v>21</v>
      </c>
      <c r="C7946" t="s">
        <v>27</v>
      </c>
      <c r="D7946" t="s">
        <v>454</v>
      </c>
      <c r="E7946" t="s">
        <v>772</v>
      </c>
      <c r="F7946" t="s">
        <v>3718</v>
      </c>
    </row>
    <row r="7947" spans="1:6" x14ac:dyDescent="0.25">
      <c r="A7947" t="s">
        <v>9</v>
      </c>
      <c r="B7947" t="s">
        <v>21</v>
      </c>
      <c r="C7947" t="s">
        <v>24</v>
      </c>
      <c r="D7947" t="s">
        <v>362</v>
      </c>
      <c r="E7947" t="s">
        <v>689</v>
      </c>
      <c r="F7947" t="s">
        <v>3719</v>
      </c>
    </row>
    <row r="7948" spans="1:6" x14ac:dyDescent="0.25">
      <c r="A7948" t="s">
        <v>9</v>
      </c>
      <c r="B7948" t="s">
        <v>21</v>
      </c>
      <c r="C7948" t="s">
        <v>46</v>
      </c>
      <c r="D7948" t="s">
        <v>172</v>
      </c>
      <c r="E7948" t="s">
        <v>548</v>
      </c>
      <c r="F7948" t="s">
        <v>3720</v>
      </c>
    </row>
    <row r="7949" spans="1:6" x14ac:dyDescent="0.25">
      <c r="A7949" t="s">
        <v>9</v>
      </c>
      <c r="B7949" t="s">
        <v>21</v>
      </c>
      <c r="C7949" t="s">
        <v>27</v>
      </c>
      <c r="D7949" t="s">
        <v>152</v>
      </c>
      <c r="E7949" t="s">
        <v>529</v>
      </c>
      <c r="F7949" t="s">
        <v>3721</v>
      </c>
    </row>
    <row r="7950" spans="1:6" x14ac:dyDescent="0.25">
      <c r="A7950" t="s">
        <v>9</v>
      </c>
      <c r="B7950" t="s">
        <v>21</v>
      </c>
      <c r="C7950" t="s">
        <v>34</v>
      </c>
      <c r="D7950" t="s">
        <v>435</v>
      </c>
      <c r="E7950" t="s">
        <v>754</v>
      </c>
      <c r="F7950" t="s">
        <v>3722</v>
      </c>
    </row>
    <row r="7951" spans="1:6" x14ac:dyDescent="0.25">
      <c r="A7951" t="s">
        <v>9</v>
      </c>
      <c r="B7951" t="s">
        <v>21</v>
      </c>
      <c r="C7951" t="s">
        <v>61</v>
      </c>
      <c r="D7951" t="s">
        <v>334</v>
      </c>
      <c r="E7951" t="s">
        <v>661</v>
      </c>
      <c r="F7951" t="s">
        <v>3723</v>
      </c>
    </row>
    <row r="7952" spans="1:6" x14ac:dyDescent="0.25">
      <c r="A7952" t="s">
        <v>9</v>
      </c>
      <c r="B7952" t="s">
        <v>21</v>
      </c>
      <c r="C7952" t="s">
        <v>42</v>
      </c>
      <c r="D7952" t="s">
        <v>472</v>
      </c>
      <c r="E7952" t="s">
        <v>790</v>
      </c>
      <c r="F7952" t="s">
        <v>3724</v>
      </c>
    </row>
    <row r="7953" spans="1:6" x14ac:dyDescent="0.25">
      <c r="A7953" t="s">
        <v>9</v>
      </c>
      <c r="B7953" t="s">
        <v>21</v>
      </c>
      <c r="C7953" t="s">
        <v>93</v>
      </c>
      <c r="D7953" t="s">
        <v>374</v>
      </c>
      <c r="E7953" t="s">
        <v>700</v>
      </c>
      <c r="F7953" t="s">
        <v>3725</v>
      </c>
    </row>
    <row r="7954" spans="1:6" x14ac:dyDescent="0.25">
      <c r="A7954" t="s">
        <v>9</v>
      </c>
      <c r="B7954" t="s">
        <v>21</v>
      </c>
      <c r="C7954" t="s">
        <v>27</v>
      </c>
      <c r="D7954" t="s">
        <v>427</v>
      </c>
      <c r="E7954" t="s">
        <v>746</v>
      </c>
      <c r="F7954" t="s">
        <v>3726</v>
      </c>
    </row>
    <row r="7955" spans="1:6" x14ac:dyDescent="0.25">
      <c r="A7955" t="s">
        <v>9</v>
      </c>
      <c r="B7955" t="s">
        <v>21</v>
      </c>
      <c r="C7955" t="s">
        <v>106</v>
      </c>
      <c r="D7955" t="s">
        <v>372</v>
      </c>
      <c r="E7955" t="s">
        <v>698</v>
      </c>
      <c r="F7955" t="s">
        <v>3727</v>
      </c>
    </row>
    <row r="7956" spans="1:6" x14ac:dyDescent="0.25">
      <c r="A7956" t="s">
        <v>9</v>
      </c>
      <c r="B7956" t="s">
        <v>21</v>
      </c>
      <c r="C7956" t="s">
        <v>50</v>
      </c>
      <c r="D7956" t="s">
        <v>381</v>
      </c>
      <c r="E7956" t="s">
        <v>706</v>
      </c>
      <c r="F7956" t="s">
        <v>3728</v>
      </c>
    </row>
    <row r="7957" spans="1:6" x14ac:dyDescent="0.25">
      <c r="A7957" t="s">
        <v>9</v>
      </c>
      <c r="B7957" t="s">
        <v>21</v>
      </c>
      <c r="C7957" t="s">
        <v>93</v>
      </c>
      <c r="D7957" t="s">
        <v>312</v>
      </c>
      <c r="E7957" t="s">
        <v>644</v>
      </c>
      <c r="F7957" t="s">
        <v>3729</v>
      </c>
    </row>
    <row r="7958" spans="1:6" x14ac:dyDescent="0.25">
      <c r="A7958" t="s">
        <v>9</v>
      </c>
      <c r="B7958" t="s">
        <v>21</v>
      </c>
      <c r="C7958" t="s">
        <v>26</v>
      </c>
      <c r="D7958" t="s">
        <v>142</v>
      </c>
      <c r="E7958" t="s">
        <v>520</v>
      </c>
      <c r="F7958" t="s">
        <v>3730</v>
      </c>
    </row>
    <row r="7959" spans="1:6" x14ac:dyDescent="0.25">
      <c r="A7959" t="s">
        <v>9</v>
      </c>
      <c r="B7959" t="s">
        <v>21</v>
      </c>
      <c r="C7959" t="s">
        <v>31</v>
      </c>
      <c r="D7959" t="s">
        <v>313</v>
      </c>
      <c r="E7959" t="s">
        <v>533</v>
      </c>
      <c r="F7959" t="s">
        <v>3731</v>
      </c>
    </row>
    <row r="7960" spans="1:6" x14ac:dyDescent="0.25">
      <c r="A7960" t="s">
        <v>9</v>
      </c>
      <c r="B7960" t="s">
        <v>21</v>
      </c>
      <c r="C7960" t="s">
        <v>23</v>
      </c>
      <c r="D7960" t="s">
        <v>441</v>
      </c>
      <c r="E7960" t="s">
        <v>760</v>
      </c>
      <c r="F7960" t="s">
        <v>3732</v>
      </c>
    </row>
    <row r="7961" spans="1:6" x14ac:dyDescent="0.25">
      <c r="A7961" t="s">
        <v>9</v>
      </c>
      <c r="B7961" t="s">
        <v>21</v>
      </c>
      <c r="C7961" t="s">
        <v>57</v>
      </c>
      <c r="D7961" t="s">
        <v>324</v>
      </c>
      <c r="E7961" t="s">
        <v>653</v>
      </c>
      <c r="F7961" t="s">
        <v>3733</v>
      </c>
    </row>
    <row r="7962" spans="1:6" x14ac:dyDescent="0.25">
      <c r="A7962" t="s">
        <v>9</v>
      </c>
      <c r="B7962" t="s">
        <v>21</v>
      </c>
      <c r="C7962" t="s">
        <v>35</v>
      </c>
      <c r="D7962" t="s">
        <v>470</v>
      </c>
      <c r="E7962" t="s">
        <v>788</v>
      </c>
      <c r="F7962" t="s">
        <v>3734</v>
      </c>
    </row>
    <row r="7963" spans="1:6" x14ac:dyDescent="0.25">
      <c r="A7963" t="s">
        <v>9</v>
      </c>
      <c r="B7963" t="s">
        <v>21</v>
      </c>
      <c r="C7963" t="s">
        <v>101</v>
      </c>
      <c r="D7963" t="s">
        <v>432</v>
      </c>
      <c r="E7963" t="s">
        <v>751</v>
      </c>
      <c r="F7963" t="s">
        <v>3735</v>
      </c>
    </row>
    <row r="7964" spans="1:6" x14ac:dyDescent="0.25">
      <c r="A7964" t="s">
        <v>9</v>
      </c>
      <c r="B7964" t="s">
        <v>21</v>
      </c>
      <c r="C7964" t="s">
        <v>113</v>
      </c>
      <c r="D7964" t="s">
        <v>402</v>
      </c>
      <c r="E7964" t="s">
        <v>725</v>
      </c>
      <c r="F7964" t="s">
        <v>3736</v>
      </c>
    </row>
    <row r="7965" spans="1:6" x14ac:dyDescent="0.25">
      <c r="A7965" t="s">
        <v>9</v>
      </c>
      <c r="B7965" t="s">
        <v>21</v>
      </c>
      <c r="C7965" t="s">
        <v>35</v>
      </c>
      <c r="D7965" t="s">
        <v>303</v>
      </c>
      <c r="E7965" t="s">
        <v>636</v>
      </c>
      <c r="F7965" t="s">
        <v>3667</v>
      </c>
    </row>
    <row r="7966" spans="1:6" x14ac:dyDescent="0.25">
      <c r="A7966" t="s">
        <v>9</v>
      </c>
      <c r="B7966" t="s">
        <v>21</v>
      </c>
      <c r="C7966" t="s">
        <v>51</v>
      </c>
      <c r="D7966" t="s">
        <v>439</v>
      </c>
      <c r="E7966" t="s">
        <v>758</v>
      </c>
      <c r="F7966" t="s">
        <v>2730</v>
      </c>
    </row>
    <row r="7967" spans="1:6" x14ac:dyDescent="0.25">
      <c r="A7967" t="s">
        <v>9</v>
      </c>
      <c r="B7967" t="s">
        <v>21</v>
      </c>
      <c r="C7967" t="s">
        <v>41</v>
      </c>
      <c r="D7967" t="s">
        <v>293</v>
      </c>
      <c r="E7967" t="s">
        <v>626</v>
      </c>
      <c r="F7967" t="s">
        <v>3737</v>
      </c>
    </row>
    <row r="7968" spans="1:6" x14ac:dyDescent="0.25">
      <c r="A7968" t="s">
        <v>9</v>
      </c>
      <c r="B7968" t="s">
        <v>21</v>
      </c>
      <c r="C7968" t="s">
        <v>23</v>
      </c>
      <c r="D7968" t="s">
        <v>304</v>
      </c>
      <c r="E7968" t="s">
        <v>637</v>
      </c>
      <c r="F7968" t="s">
        <v>3738</v>
      </c>
    </row>
    <row r="7969" spans="1:6" x14ac:dyDescent="0.25">
      <c r="A7969" t="s">
        <v>9</v>
      </c>
      <c r="B7969" t="s">
        <v>21</v>
      </c>
      <c r="C7969" t="s">
        <v>43</v>
      </c>
      <c r="D7969" t="s">
        <v>434</v>
      </c>
      <c r="E7969" t="s">
        <v>753</v>
      </c>
      <c r="F7969" t="s">
        <v>3739</v>
      </c>
    </row>
    <row r="7970" spans="1:6" x14ac:dyDescent="0.25">
      <c r="A7970" t="s">
        <v>9</v>
      </c>
      <c r="B7970" t="s">
        <v>21</v>
      </c>
      <c r="C7970" t="s">
        <v>50</v>
      </c>
      <c r="D7970" t="s">
        <v>244</v>
      </c>
      <c r="E7970" t="s">
        <v>596</v>
      </c>
      <c r="F7970" t="s">
        <v>2075</v>
      </c>
    </row>
    <row r="7971" spans="1:6" x14ac:dyDescent="0.25">
      <c r="A7971" t="s">
        <v>9</v>
      </c>
      <c r="B7971" t="s">
        <v>21</v>
      </c>
      <c r="C7971" t="s">
        <v>135</v>
      </c>
      <c r="D7971" t="s">
        <v>501</v>
      </c>
      <c r="E7971" t="s">
        <v>817</v>
      </c>
      <c r="F7971" t="s">
        <v>3740</v>
      </c>
    </row>
    <row r="7972" spans="1:6" x14ac:dyDescent="0.25">
      <c r="A7972" t="s">
        <v>9</v>
      </c>
      <c r="B7972" t="s">
        <v>21</v>
      </c>
      <c r="C7972" t="s">
        <v>101</v>
      </c>
      <c r="D7972" t="s">
        <v>343</v>
      </c>
      <c r="E7972" t="s">
        <v>670</v>
      </c>
      <c r="F7972" t="s">
        <v>3741</v>
      </c>
    </row>
    <row r="7973" spans="1:6" x14ac:dyDescent="0.25">
      <c r="A7973" t="s">
        <v>9</v>
      </c>
      <c r="B7973" t="s">
        <v>21</v>
      </c>
      <c r="C7973" t="s">
        <v>22</v>
      </c>
      <c r="D7973" t="s">
        <v>471</v>
      </c>
      <c r="E7973" t="s">
        <v>789</v>
      </c>
      <c r="F7973" t="s">
        <v>3742</v>
      </c>
    </row>
    <row r="7974" spans="1:6" x14ac:dyDescent="0.25">
      <c r="A7974" t="s">
        <v>9</v>
      </c>
      <c r="B7974" t="s">
        <v>21</v>
      </c>
      <c r="C7974" t="s">
        <v>48</v>
      </c>
      <c r="D7974" t="s">
        <v>176</v>
      </c>
      <c r="E7974" t="s">
        <v>552</v>
      </c>
      <c r="F7974" t="s">
        <v>2208</v>
      </c>
    </row>
    <row r="7975" spans="1:6" x14ac:dyDescent="0.25">
      <c r="A7975" t="s">
        <v>9</v>
      </c>
      <c r="B7975" t="s">
        <v>21</v>
      </c>
      <c r="C7975" t="s">
        <v>27</v>
      </c>
      <c r="D7975" t="s">
        <v>143</v>
      </c>
      <c r="E7975" t="s">
        <v>521</v>
      </c>
      <c r="F7975" t="s">
        <v>3743</v>
      </c>
    </row>
    <row r="7976" spans="1:6" x14ac:dyDescent="0.25">
      <c r="A7976" t="s">
        <v>9</v>
      </c>
      <c r="B7976" t="s">
        <v>21</v>
      </c>
      <c r="C7976" t="s">
        <v>26</v>
      </c>
      <c r="D7976" t="s">
        <v>297</v>
      </c>
      <c r="E7976" t="s">
        <v>630</v>
      </c>
      <c r="F7976" t="s">
        <v>3744</v>
      </c>
    </row>
    <row r="7977" spans="1:6" x14ac:dyDescent="0.25">
      <c r="A7977" t="s">
        <v>9</v>
      </c>
      <c r="B7977" t="s">
        <v>21</v>
      </c>
      <c r="C7977" t="s">
        <v>34</v>
      </c>
      <c r="D7977" t="s">
        <v>461</v>
      </c>
      <c r="E7977" t="s">
        <v>779</v>
      </c>
      <c r="F7977" t="s">
        <v>3745</v>
      </c>
    </row>
    <row r="7978" spans="1:6" x14ac:dyDescent="0.25">
      <c r="A7978" t="s">
        <v>9</v>
      </c>
      <c r="B7978" t="s">
        <v>21</v>
      </c>
      <c r="C7978" t="s">
        <v>39</v>
      </c>
      <c r="D7978" t="s">
        <v>456</v>
      </c>
      <c r="E7978" t="s">
        <v>774</v>
      </c>
      <c r="F7978" t="s">
        <v>3746</v>
      </c>
    </row>
    <row r="7979" spans="1:6" x14ac:dyDescent="0.25">
      <c r="A7979" t="s">
        <v>9</v>
      </c>
      <c r="B7979" t="s">
        <v>21</v>
      </c>
      <c r="C7979" t="s">
        <v>56</v>
      </c>
      <c r="D7979" t="s">
        <v>346</v>
      </c>
      <c r="E7979" t="s">
        <v>673</v>
      </c>
      <c r="F7979" t="s">
        <v>3747</v>
      </c>
    </row>
    <row r="7980" spans="1:6" x14ac:dyDescent="0.25">
      <c r="A7980" t="s">
        <v>9</v>
      </c>
      <c r="B7980" t="s">
        <v>21</v>
      </c>
      <c r="C7980" t="s">
        <v>27</v>
      </c>
      <c r="D7980" t="s">
        <v>485</v>
      </c>
      <c r="E7980" t="s">
        <v>803</v>
      </c>
      <c r="F7980" t="s">
        <v>3748</v>
      </c>
    </row>
    <row r="7981" spans="1:6" x14ac:dyDescent="0.25">
      <c r="A7981" t="s">
        <v>9</v>
      </c>
      <c r="B7981" t="s">
        <v>21</v>
      </c>
      <c r="C7981" t="s">
        <v>28</v>
      </c>
      <c r="D7981" t="s">
        <v>504</v>
      </c>
      <c r="E7981" t="s">
        <v>820</v>
      </c>
      <c r="F7981" t="s">
        <v>3749</v>
      </c>
    </row>
    <row r="7982" spans="1:6" x14ac:dyDescent="0.25">
      <c r="A7982" t="s">
        <v>9</v>
      </c>
      <c r="B7982" t="s">
        <v>21</v>
      </c>
      <c r="C7982" t="s">
        <v>93</v>
      </c>
      <c r="D7982" t="s">
        <v>464</v>
      </c>
      <c r="E7982" t="s">
        <v>782</v>
      </c>
      <c r="F7982" t="s">
        <v>2591</v>
      </c>
    </row>
    <row r="7983" spans="1:6" x14ac:dyDescent="0.25">
      <c r="A7983" t="s">
        <v>9</v>
      </c>
      <c r="B7983" t="s">
        <v>21</v>
      </c>
      <c r="C7983" t="s">
        <v>95</v>
      </c>
      <c r="D7983" t="s">
        <v>400</v>
      </c>
      <c r="E7983" t="s">
        <v>723</v>
      </c>
      <c r="F7983" t="s">
        <v>2900</v>
      </c>
    </row>
    <row r="7984" spans="1:6" x14ac:dyDescent="0.25">
      <c r="A7984" t="s">
        <v>9</v>
      </c>
      <c r="B7984" t="s">
        <v>21</v>
      </c>
      <c r="C7984" t="s">
        <v>30</v>
      </c>
      <c r="D7984" t="s">
        <v>403</v>
      </c>
      <c r="E7984" t="s">
        <v>726</v>
      </c>
      <c r="F7984" t="s">
        <v>3750</v>
      </c>
    </row>
    <row r="7985" spans="1:6" x14ac:dyDescent="0.25">
      <c r="A7985" t="s">
        <v>9</v>
      </c>
      <c r="B7985" t="s">
        <v>21</v>
      </c>
      <c r="C7985" t="s">
        <v>106</v>
      </c>
      <c r="D7985" t="s">
        <v>508</v>
      </c>
      <c r="E7985" t="s">
        <v>824</v>
      </c>
      <c r="F7985" t="s">
        <v>3751</v>
      </c>
    </row>
    <row r="7986" spans="1:6" x14ac:dyDescent="0.25">
      <c r="A7986" t="s">
        <v>9</v>
      </c>
      <c r="B7986" t="s">
        <v>21</v>
      </c>
      <c r="C7986" t="s">
        <v>106</v>
      </c>
      <c r="D7986" t="s">
        <v>492</v>
      </c>
      <c r="E7986" t="s">
        <v>808</v>
      </c>
      <c r="F7986" t="s">
        <v>3752</v>
      </c>
    </row>
    <row r="7987" spans="1:6" x14ac:dyDescent="0.25">
      <c r="A7987" t="s">
        <v>9</v>
      </c>
      <c r="B7987" t="s">
        <v>21</v>
      </c>
      <c r="C7987" t="s">
        <v>129</v>
      </c>
      <c r="D7987" t="s">
        <v>486</v>
      </c>
      <c r="E7987" t="s">
        <v>804</v>
      </c>
      <c r="F7987" t="s">
        <v>3753</v>
      </c>
    </row>
    <row r="7988" spans="1:6" x14ac:dyDescent="0.25">
      <c r="A7988" t="s">
        <v>9</v>
      </c>
      <c r="B7988" t="s">
        <v>21</v>
      </c>
      <c r="C7988" t="s">
        <v>26</v>
      </c>
      <c r="D7988" t="s">
        <v>469</v>
      </c>
      <c r="E7988" t="s">
        <v>787</v>
      </c>
      <c r="F7988" t="s">
        <v>3754</v>
      </c>
    </row>
    <row r="7989" spans="1:6" x14ac:dyDescent="0.25">
      <c r="A7989" t="s">
        <v>9</v>
      </c>
      <c r="B7989" t="s">
        <v>21</v>
      </c>
      <c r="C7989" t="s">
        <v>84</v>
      </c>
      <c r="D7989" t="s">
        <v>482</v>
      </c>
      <c r="E7989" t="s">
        <v>800</v>
      </c>
      <c r="F7989" t="s">
        <v>2153</v>
      </c>
    </row>
    <row r="7990" spans="1:6" x14ac:dyDescent="0.25">
      <c r="A7990" t="s">
        <v>9</v>
      </c>
      <c r="B7990" t="s">
        <v>21</v>
      </c>
      <c r="C7990" t="s">
        <v>128</v>
      </c>
      <c r="D7990" t="s">
        <v>484</v>
      </c>
      <c r="E7990" t="s">
        <v>802</v>
      </c>
      <c r="F7990" t="s">
        <v>940</v>
      </c>
    </row>
    <row r="7991" spans="1:6" x14ac:dyDescent="0.25">
      <c r="A7991" t="s">
        <v>9</v>
      </c>
      <c r="B7991" t="s">
        <v>21</v>
      </c>
      <c r="C7991" t="s">
        <v>24</v>
      </c>
      <c r="D7991" t="s">
        <v>327</v>
      </c>
      <c r="E7991" t="s">
        <v>656</v>
      </c>
      <c r="F7991" t="s">
        <v>3755</v>
      </c>
    </row>
    <row r="7992" spans="1:6" x14ac:dyDescent="0.25">
      <c r="A7992" t="s">
        <v>9</v>
      </c>
      <c r="B7992" t="s">
        <v>21</v>
      </c>
      <c r="C7992" t="s">
        <v>85</v>
      </c>
      <c r="D7992" t="s">
        <v>283</v>
      </c>
      <c r="E7992" t="s">
        <v>617</v>
      </c>
      <c r="F7992" t="s">
        <v>3756</v>
      </c>
    </row>
    <row r="7993" spans="1:6" x14ac:dyDescent="0.25">
      <c r="A7993" t="s">
        <v>9</v>
      </c>
      <c r="B7993" t="s">
        <v>21</v>
      </c>
      <c r="C7993" t="s">
        <v>27</v>
      </c>
      <c r="D7993" t="s">
        <v>151</v>
      </c>
      <c r="E7993" t="s">
        <v>528</v>
      </c>
      <c r="F7993" t="s">
        <v>3757</v>
      </c>
    </row>
    <row r="7994" spans="1:6" x14ac:dyDescent="0.25">
      <c r="A7994" t="s">
        <v>9</v>
      </c>
      <c r="B7994" t="s">
        <v>21</v>
      </c>
      <c r="C7994" t="s">
        <v>35</v>
      </c>
      <c r="D7994" t="s">
        <v>366</v>
      </c>
      <c r="E7994" t="s">
        <v>692</v>
      </c>
      <c r="F7994" t="s">
        <v>3105</v>
      </c>
    </row>
    <row r="7995" spans="1:6" x14ac:dyDescent="0.25">
      <c r="A7995" t="s">
        <v>9</v>
      </c>
      <c r="B7995" t="s">
        <v>21</v>
      </c>
      <c r="C7995" t="s">
        <v>47</v>
      </c>
      <c r="D7995" t="s">
        <v>173</v>
      </c>
      <c r="E7995" t="s">
        <v>549</v>
      </c>
      <c r="F7995" t="s">
        <v>3758</v>
      </c>
    </row>
    <row r="7996" spans="1:6" x14ac:dyDescent="0.25">
      <c r="A7996" t="s">
        <v>9</v>
      </c>
      <c r="B7996" t="s">
        <v>21</v>
      </c>
      <c r="C7996" t="s">
        <v>27</v>
      </c>
      <c r="D7996" t="s">
        <v>389</v>
      </c>
      <c r="E7996" t="s">
        <v>713</v>
      </c>
      <c r="F7996" t="s">
        <v>3759</v>
      </c>
    </row>
    <row r="7997" spans="1:6" x14ac:dyDescent="0.25">
      <c r="A7997" t="s">
        <v>9</v>
      </c>
      <c r="B7997" t="s">
        <v>21</v>
      </c>
      <c r="C7997" t="s">
        <v>30</v>
      </c>
      <c r="D7997" t="s">
        <v>349</v>
      </c>
      <c r="E7997" t="s">
        <v>676</v>
      </c>
      <c r="F7997" t="s">
        <v>1286</v>
      </c>
    </row>
    <row r="7998" spans="1:6" x14ac:dyDescent="0.25">
      <c r="A7998" t="s">
        <v>9</v>
      </c>
      <c r="B7998" t="s">
        <v>21</v>
      </c>
      <c r="C7998" t="s">
        <v>26</v>
      </c>
      <c r="D7998" t="s">
        <v>180</v>
      </c>
      <c r="E7998" t="s">
        <v>555</v>
      </c>
      <c r="F7998" t="s">
        <v>1230</v>
      </c>
    </row>
    <row r="7999" spans="1:6" x14ac:dyDescent="0.25">
      <c r="A7999" t="s">
        <v>9</v>
      </c>
      <c r="B7999" t="s">
        <v>21</v>
      </c>
      <c r="C7999" t="s">
        <v>33</v>
      </c>
      <c r="D7999" t="s">
        <v>499</v>
      </c>
      <c r="E7999" t="s">
        <v>815</v>
      </c>
      <c r="F7999" t="s">
        <v>2299</v>
      </c>
    </row>
    <row r="8000" spans="1:6" x14ac:dyDescent="0.25">
      <c r="A8000" t="s">
        <v>9</v>
      </c>
      <c r="B8000" t="s">
        <v>21</v>
      </c>
      <c r="C8000" t="s">
        <v>101</v>
      </c>
      <c r="D8000" t="s">
        <v>493</v>
      </c>
      <c r="E8000" t="s">
        <v>809</v>
      </c>
      <c r="F8000" t="s">
        <v>3760</v>
      </c>
    </row>
    <row r="8001" spans="1:6" x14ac:dyDescent="0.25">
      <c r="A8001" t="s">
        <v>9</v>
      </c>
      <c r="B8001" t="s">
        <v>21</v>
      </c>
      <c r="C8001" t="s">
        <v>22</v>
      </c>
      <c r="D8001" t="s">
        <v>502</v>
      </c>
      <c r="E8001" t="s">
        <v>818</v>
      </c>
      <c r="F8001" t="s">
        <v>1114</v>
      </c>
    </row>
    <row r="8002" spans="1:6" x14ac:dyDescent="0.25">
      <c r="A8002" t="s">
        <v>9</v>
      </c>
      <c r="B8002" t="s">
        <v>21</v>
      </c>
      <c r="C8002" t="s">
        <v>22</v>
      </c>
      <c r="D8002" t="s">
        <v>444</v>
      </c>
      <c r="E8002" t="s">
        <v>762</v>
      </c>
      <c r="F8002" t="s">
        <v>992</v>
      </c>
    </row>
    <row r="8003" spans="1:6" x14ac:dyDescent="0.25">
      <c r="A8003" t="s">
        <v>9</v>
      </c>
      <c r="B8003" t="s">
        <v>21</v>
      </c>
      <c r="C8003" t="s">
        <v>134</v>
      </c>
      <c r="D8003" t="s">
        <v>498</v>
      </c>
      <c r="E8003" t="s">
        <v>814</v>
      </c>
      <c r="F8003" t="s">
        <v>3367</v>
      </c>
    </row>
    <row r="8004" spans="1:6" x14ac:dyDescent="0.25">
      <c r="A8004" t="s">
        <v>9</v>
      </c>
      <c r="B8004" t="s">
        <v>21</v>
      </c>
      <c r="C8004" t="s">
        <v>25</v>
      </c>
      <c r="D8004" t="s">
        <v>342</v>
      </c>
      <c r="E8004" t="s">
        <v>669</v>
      </c>
      <c r="F8004" t="s">
        <v>1403</v>
      </c>
    </row>
    <row r="8005" spans="1:6" x14ac:dyDescent="0.25">
      <c r="A8005" t="s">
        <v>9</v>
      </c>
      <c r="B8005" t="s">
        <v>21</v>
      </c>
      <c r="C8005" t="s">
        <v>34</v>
      </c>
      <c r="D8005" t="s">
        <v>154</v>
      </c>
      <c r="E8005" t="s">
        <v>531</v>
      </c>
      <c r="F8005" t="s">
        <v>3761</v>
      </c>
    </row>
    <row r="8006" spans="1:6" x14ac:dyDescent="0.25">
      <c r="A8006" t="s">
        <v>9</v>
      </c>
      <c r="B8006" t="s">
        <v>21</v>
      </c>
      <c r="C8006" t="s">
        <v>28</v>
      </c>
      <c r="D8006" t="s">
        <v>507</v>
      </c>
      <c r="E8006" t="s">
        <v>823</v>
      </c>
      <c r="F8006" t="s">
        <v>3052</v>
      </c>
    </row>
    <row r="8007" spans="1:6" x14ac:dyDescent="0.25">
      <c r="A8007" t="s">
        <v>9</v>
      </c>
      <c r="B8007" t="s">
        <v>21</v>
      </c>
      <c r="C8007" t="s">
        <v>31</v>
      </c>
      <c r="D8007" t="s">
        <v>478</v>
      </c>
      <c r="E8007" t="s">
        <v>796</v>
      </c>
      <c r="F8007" t="s">
        <v>2364</v>
      </c>
    </row>
    <row r="8008" spans="1:6" x14ac:dyDescent="0.25">
      <c r="A8008" t="s">
        <v>9</v>
      </c>
      <c r="B8008" t="s">
        <v>21</v>
      </c>
      <c r="C8008" t="s">
        <v>29</v>
      </c>
      <c r="D8008" t="s">
        <v>356</v>
      </c>
      <c r="E8008" t="s">
        <v>683</v>
      </c>
      <c r="F8008" t="s">
        <v>3691</v>
      </c>
    </row>
    <row r="8009" spans="1:6" x14ac:dyDescent="0.25">
      <c r="A8009" t="s">
        <v>9</v>
      </c>
      <c r="B8009" t="s">
        <v>21</v>
      </c>
      <c r="C8009" t="s">
        <v>57</v>
      </c>
      <c r="D8009" t="s">
        <v>275</v>
      </c>
      <c r="E8009" t="s">
        <v>611</v>
      </c>
      <c r="F8009" t="s">
        <v>2023</v>
      </c>
    </row>
    <row r="8010" spans="1:6" x14ac:dyDescent="0.25">
      <c r="A8010" t="s">
        <v>9</v>
      </c>
      <c r="B8010" t="s">
        <v>21</v>
      </c>
      <c r="C8010" t="s">
        <v>45</v>
      </c>
      <c r="D8010" t="s">
        <v>510</v>
      </c>
      <c r="E8010" t="s">
        <v>826</v>
      </c>
      <c r="F8010" t="s">
        <v>3241</v>
      </c>
    </row>
    <row r="8011" spans="1:6" x14ac:dyDescent="0.25">
      <c r="A8011" t="s">
        <v>9</v>
      </c>
      <c r="B8011" t="s">
        <v>21</v>
      </c>
      <c r="C8011" t="s">
        <v>24</v>
      </c>
      <c r="D8011" t="s">
        <v>140</v>
      </c>
      <c r="E8011" t="s">
        <v>518</v>
      </c>
      <c r="F8011" t="s">
        <v>2368</v>
      </c>
    </row>
    <row r="8012" spans="1:6" x14ac:dyDescent="0.25">
      <c r="A8012" t="s">
        <v>9</v>
      </c>
      <c r="B8012" t="s">
        <v>21</v>
      </c>
      <c r="C8012" t="s">
        <v>43</v>
      </c>
      <c r="D8012" t="s">
        <v>396</v>
      </c>
      <c r="E8012" t="s">
        <v>720</v>
      </c>
      <c r="F8012" t="s">
        <v>3370</v>
      </c>
    </row>
    <row r="8013" spans="1:6" x14ac:dyDescent="0.25">
      <c r="A8013" t="s">
        <v>9</v>
      </c>
      <c r="B8013" t="s">
        <v>21</v>
      </c>
      <c r="C8013" t="s">
        <v>45</v>
      </c>
      <c r="D8013" t="s">
        <v>378</v>
      </c>
      <c r="E8013" t="s">
        <v>704</v>
      </c>
      <c r="F8013" t="s">
        <v>2026</v>
      </c>
    </row>
    <row r="8014" spans="1:6" x14ac:dyDescent="0.25">
      <c r="A8014" t="s">
        <v>9</v>
      </c>
      <c r="B8014" t="s">
        <v>21</v>
      </c>
      <c r="C8014" t="s">
        <v>90</v>
      </c>
      <c r="D8014" t="s">
        <v>305</v>
      </c>
      <c r="E8014" t="s">
        <v>638</v>
      </c>
      <c r="F8014" t="s">
        <v>2533</v>
      </c>
    </row>
    <row r="8015" spans="1:6" x14ac:dyDescent="0.25">
      <c r="A8015" t="s">
        <v>9</v>
      </c>
      <c r="B8015" t="s">
        <v>21</v>
      </c>
      <c r="C8015" t="s">
        <v>29</v>
      </c>
      <c r="D8015" t="s">
        <v>272</v>
      </c>
      <c r="E8015" t="s">
        <v>608</v>
      </c>
      <c r="F8015" t="s">
        <v>3762</v>
      </c>
    </row>
    <row r="8016" spans="1:6" x14ac:dyDescent="0.25">
      <c r="A8016" t="s">
        <v>9</v>
      </c>
      <c r="B8016" t="s">
        <v>21</v>
      </c>
      <c r="C8016" t="s">
        <v>121</v>
      </c>
      <c r="D8016" t="s">
        <v>431</v>
      </c>
      <c r="E8016" t="s">
        <v>750</v>
      </c>
      <c r="F8016" t="s">
        <v>1182</v>
      </c>
    </row>
    <row r="8017" spans="1:6" x14ac:dyDescent="0.25">
      <c r="A8017" t="s">
        <v>9</v>
      </c>
      <c r="B8017" t="s">
        <v>21</v>
      </c>
      <c r="C8017" t="s">
        <v>55</v>
      </c>
      <c r="D8017" t="s">
        <v>347</v>
      </c>
      <c r="E8017" t="s">
        <v>674</v>
      </c>
      <c r="F8017" t="s">
        <v>1790</v>
      </c>
    </row>
    <row r="8018" spans="1:6" x14ac:dyDescent="0.25">
      <c r="A8018" t="s">
        <v>9</v>
      </c>
      <c r="B8018" t="s">
        <v>21</v>
      </c>
      <c r="C8018" t="s">
        <v>28</v>
      </c>
      <c r="D8018" t="s">
        <v>491</v>
      </c>
      <c r="E8018" t="s">
        <v>655</v>
      </c>
      <c r="F8018" t="s">
        <v>2314</v>
      </c>
    </row>
    <row r="8019" spans="1:6" x14ac:dyDescent="0.25">
      <c r="A8019" t="s">
        <v>9</v>
      </c>
      <c r="B8019" t="s">
        <v>21</v>
      </c>
      <c r="C8019" t="s">
        <v>22</v>
      </c>
      <c r="D8019" t="s">
        <v>138</v>
      </c>
      <c r="E8019" t="s">
        <v>516</v>
      </c>
      <c r="F8019" t="s">
        <v>2371</v>
      </c>
    </row>
    <row r="8020" spans="1:6" x14ac:dyDescent="0.25">
      <c r="A8020" t="s">
        <v>9</v>
      </c>
      <c r="B8020" t="s">
        <v>21</v>
      </c>
      <c r="C8020" t="s">
        <v>59</v>
      </c>
      <c r="D8020" t="s">
        <v>473</v>
      </c>
      <c r="E8020" t="s">
        <v>791</v>
      </c>
      <c r="F8020" t="s">
        <v>1185</v>
      </c>
    </row>
    <row r="8021" spans="1:6" x14ac:dyDescent="0.25">
      <c r="A8021" t="s">
        <v>9</v>
      </c>
      <c r="B8021" t="s">
        <v>21</v>
      </c>
      <c r="C8021" t="s">
        <v>56</v>
      </c>
      <c r="D8021" t="s">
        <v>399</v>
      </c>
      <c r="E8021" t="s">
        <v>722</v>
      </c>
      <c r="F8021" t="s">
        <v>1127</v>
      </c>
    </row>
    <row r="8022" spans="1:6" x14ac:dyDescent="0.25">
      <c r="A8022" t="s">
        <v>9</v>
      </c>
      <c r="B8022" t="s">
        <v>21</v>
      </c>
      <c r="C8022" t="s">
        <v>45</v>
      </c>
      <c r="D8022" t="s">
        <v>455</v>
      </c>
      <c r="E8022" t="s">
        <v>773</v>
      </c>
      <c r="F8022" t="s">
        <v>3763</v>
      </c>
    </row>
    <row r="8023" spans="1:6" x14ac:dyDescent="0.25">
      <c r="A8023" t="s">
        <v>9</v>
      </c>
      <c r="B8023" t="s">
        <v>21</v>
      </c>
      <c r="C8023" t="s">
        <v>68</v>
      </c>
      <c r="D8023" t="s">
        <v>433</v>
      </c>
      <c r="E8023" t="s">
        <v>752</v>
      </c>
      <c r="F8023" t="s">
        <v>2448</v>
      </c>
    </row>
    <row r="8024" spans="1:6" x14ac:dyDescent="0.25">
      <c r="A8024" t="s">
        <v>9</v>
      </c>
      <c r="B8024" t="s">
        <v>21</v>
      </c>
      <c r="C8024" t="s">
        <v>24</v>
      </c>
      <c r="D8024" t="s">
        <v>364</v>
      </c>
      <c r="E8024" t="s">
        <v>690</v>
      </c>
      <c r="F8024" t="s">
        <v>1529</v>
      </c>
    </row>
    <row r="8025" spans="1:6" x14ac:dyDescent="0.25">
      <c r="A8025" t="s">
        <v>9</v>
      </c>
      <c r="B8025" t="s">
        <v>21</v>
      </c>
      <c r="C8025" t="s">
        <v>57</v>
      </c>
      <c r="D8025" t="s">
        <v>340</v>
      </c>
      <c r="E8025" t="s">
        <v>667</v>
      </c>
      <c r="F8025" t="s">
        <v>1907</v>
      </c>
    </row>
    <row r="8026" spans="1:6" x14ac:dyDescent="0.25">
      <c r="A8026" t="s">
        <v>9</v>
      </c>
      <c r="B8026" t="s">
        <v>21</v>
      </c>
      <c r="C8026" t="s">
        <v>34</v>
      </c>
      <c r="D8026" t="s">
        <v>428</v>
      </c>
      <c r="E8026" t="s">
        <v>747</v>
      </c>
      <c r="F8026" t="s">
        <v>1699</v>
      </c>
    </row>
    <row r="8027" spans="1:6" x14ac:dyDescent="0.25">
      <c r="A8027" t="s">
        <v>9</v>
      </c>
      <c r="B8027" t="s">
        <v>21</v>
      </c>
      <c r="C8027" t="s">
        <v>85</v>
      </c>
      <c r="D8027" t="s">
        <v>351</v>
      </c>
      <c r="E8027" t="s">
        <v>678</v>
      </c>
      <c r="F8027" t="s">
        <v>1699</v>
      </c>
    </row>
    <row r="8028" spans="1:6" x14ac:dyDescent="0.25">
      <c r="A8028" t="s">
        <v>9</v>
      </c>
      <c r="B8028" t="s">
        <v>21</v>
      </c>
      <c r="C8028" t="s">
        <v>34</v>
      </c>
      <c r="D8028" t="s">
        <v>487</v>
      </c>
      <c r="E8028" t="s">
        <v>805</v>
      </c>
      <c r="F8028" t="s">
        <v>3764</v>
      </c>
    </row>
    <row r="8029" spans="1:6" x14ac:dyDescent="0.25">
      <c r="A8029" t="s">
        <v>9</v>
      </c>
      <c r="B8029" t="s">
        <v>21</v>
      </c>
      <c r="C8029" t="s">
        <v>51</v>
      </c>
      <c r="D8029" t="s">
        <v>181</v>
      </c>
      <c r="E8029" t="s">
        <v>556</v>
      </c>
      <c r="F8029" t="s">
        <v>1654</v>
      </c>
    </row>
    <row r="8030" spans="1:6" x14ac:dyDescent="0.25">
      <c r="A8030" t="s">
        <v>9</v>
      </c>
      <c r="B8030" t="s">
        <v>21</v>
      </c>
      <c r="C8030" t="s">
        <v>127</v>
      </c>
      <c r="D8030" t="s">
        <v>459</v>
      </c>
      <c r="E8030" t="s">
        <v>777</v>
      </c>
      <c r="F8030" t="s">
        <v>1563</v>
      </c>
    </row>
    <row r="8031" spans="1:6" x14ac:dyDescent="0.25">
      <c r="A8031" t="s">
        <v>9</v>
      </c>
      <c r="B8031" t="s">
        <v>21</v>
      </c>
      <c r="C8031" t="s">
        <v>50</v>
      </c>
      <c r="D8031" t="s">
        <v>460</v>
      </c>
      <c r="E8031" t="s">
        <v>778</v>
      </c>
      <c r="F8031" t="s">
        <v>1193</v>
      </c>
    </row>
    <row r="8032" spans="1:6" x14ac:dyDescent="0.25">
      <c r="A8032" t="s">
        <v>9</v>
      </c>
      <c r="B8032" t="s">
        <v>21</v>
      </c>
      <c r="C8032" t="s">
        <v>130</v>
      </c>
      <c r="D8032" t="s">
        <v>488</v>
      </c>
      <c r="E8032" t="s">
        <v>806</v>
      </c>
      <c r="F8032" t="s">
        <v>3065</v>
      </c>
    </row>
    <row r="8033" spans="1:6" x14ac:dyDescent="0.25">
      <c r="A8033" t="s">
        <v>9</v>
      </c>
      <c r="B8033" t="s">
        <v>21</v>
      </c>
      <c r="C8033" t="s">
        <v>22</v>
      </c>
      <c r="D8033" t="s">
        <v>397</v>
      </c>
      <c r="E8033" t="s">
        <v>721</v>
      </c>
      <c r="F8033" t="s">
        <v>3247</v>
      </c>
    </row>
    <row r="8034" spans="1:6" x14ac:dyDescent="0.25">
      <c r="A8034" t="s">
        <v>9</v>
      </c>
      <c r="B8034" t="s">
        <v>21</v>
      </c>
      <c r="C8034" t="s">
        <v>90</v>
      </c>
      <c r="D8034" t="s">
        <v>452</v>
      </c>
      <c r="E8034" t="s">
        <v>770</v>
      </c>
      <c r="F8034" t="s">
        <v>3765</v>
      </c>
    </row>
    <row r="8035" spans="1:6" x14ac:dyDescent="0.25">
      <c r="A8035" t="s">
        <v>9</v>
      </c>
      <c r="B8035" t="s">
        <v>21</v>
      </c>
      <c r="C8035" t="s">
        <v>26</v>
      </c>
      <c r="D8035" t="s">
        <v>369</v>
      </c>
      <c r="E8035" t="s">
        <v>695</v>
      </c>
      <c r="F8035" t="s">
        <v>2241</v>
      </c>
    </row>
    <row r="8036" spans="1:6" x14ac:dyDescent="0.25">
      <c r="A8036" t="s">
        <v>9</v>
      </c>
      <c r="B8036" t="s">
        <v>21</v>
      </c>
      <c r="C8036" t="s">
        <v>24</v>
      </c>
      <c r="D8036" t="s">
        <v>168</v>
      </c>
      <c r="E8036" t="s">
        <v>544</v>
      </c>
      <c r="F8036" t="s">
        <v>1534</v>
      </c>
    </row>
    <row r="8037" spans="1:6" x14ac:dyDescent="0.25">
      <c r="A8037" t="s">
        <v>9</v>
      </c>
      <c r="B8037" t="s">
        <v>21</v>
      </c>
      <c r="C8037" t="s">
        <v>47</v>
      </c>
      <c r="D8037" t="s">
        <v>467</v>
      </c>
      <c r="E8037" t="s">
        <v>785</v>
      </c>
      <c r="F8037" t="s">
        <v>1006</v>
      </c>
    </row>
    <row r="8038" spans="1:6" x14ac:dyDescent="0.25">
      <c r="A8038" t="s">
        <v>9</v>
      </c>
      <c r="B8038" t="s">
        <v>21</v>
      </c>
      <c r="C8038" t="s">
        <v>23</v>
      </c>
      <c r="D8038" t="s">
        <v>139</v>
      </c>
      <c r="E8038" t="s">
        <v>517</v>
      </c>
      <c r="F8038" t="s">
        <v>2181</v>
      </c>
    </row>
    <row r="8039" spans="1:6" x14ac:dyDescent="0.25">
      <c r="A8039" t="s">
        <v>9</v>
      </c>
      <c r="B8039" t="s">
        <v>21</v>
      </c>
      <c r="C8039" t="s">
        <v>137</v>
      </c>
      <c r="D8039" t="s">
        <v>513</v>
      </c>
      <c r="E8039" t="s">
        <v>829</v>
      </c>
      <c r="F8039" t="s">
        <v>1194</v>
      </c>
    </row>
    <row r="8040" spans="1:6" x14ac:dyDescent="0.25">
      <c r="A8040" t="s">
        <v>9</v>
      </c>
      <c r="B8040" t="s">
        <v>21</v>
      </c>
      <c r="C8040" t="s">
        <v>126</v>
      </c>
      <c r="D8040" t="s">
        <v>447</v>
      </c>
      <c r="E8040" t="s">
        <v>765</v>
      </c>
      <c r="F8040" t="s">
        <v>2242</v>
      </c>
    </row>
    <row r="8041" spans="1:6" x14ac:dyDescent="0.25">
      <c r="A8041" t="s">
        <v>9</v>
      </c>
      <c r="B8041" t="s">
        <v>21</v>
      </c>
      <c r="C8041" t="s">
        <v>53</v>
      </c>
      <c r="D8041" t="s">
        <v>445</v>
      </c>
      <c r="E8041" t="s">
        <v>763</v>
      </c>
      <c r="F8041" t="s">
        <v>1361</v>
      </c>
    </row>
    <row r="8042" spans="1:6" x14ac:dyDescent="0.25">
      <c r="A8042" t="s">
        <v>9</v>
      </c>
      <c r="B8042" t="s">
        <v>21</v>
      </c>
      <c r="C8042" t="s">
        <v>59</v>
      </c>
      <c r="D8042" t="s">
        <v>384</v>
      </c>
      <c r="E8042" t="s">
        <v>709</v>
      </c>
      <c r="F8042" t="s">
        <v>1068</v>
      </c>
    </row>
    <row r="8043" spans="1:6" x14ac:dyDescent="0.25">
      <c r="A8043" t="s">
        <v>9</v>
      </c>
      <c r="B8043" t="s">
        <v>21</v>
      </c>
      <c r="C8043" t="s">
        <v>55</v>
      </c>
      <c r="D8043" t="s">
        <v>359</v>
      </c>
      <c r="E8043" t="s">
        <v>686</v>
      </c>
      <c r="F8043" t="s">
        <v>1425</v>
      </c>
    </row>
    <row r="8044" spans="1:6" x14ac:dyDescent="0.25">
      <c r="A8044" t="s">
        <v>9</v>
      </c>
      <c r="B8044" t="s">
        <v>21</v>
      </c>
      <c r="C8044" t="s">
        <v>31</v>
      </c>
      <c r="D8044" t="s">
        <v>448</v>
      </c>
      <c r="E8044" t="s">
        <v>766</v>
      </c>
      <c r="F8044" t="s">
        <v>3437</v>
      </c>
    </row>
    <row r="8045" spans="1:6" x14ac:dyDescent="0.25">
      <c r="A8045" t="s">
        <v>9</v>
      </c>
      <c r="B8045" t="s">
        <v>21</v>
      </c>
      <c r="C8045" t="s">
        <v>59</v>
      </c>
      <c r="D8045" t="s">
        <v>285</v>
      </c>
      <c r="E8045" t="s">
        <v>619</v>
      </c>
      <c r="F8045" t="s">
        <v>1070</v>
      </c>
    </row>
    <row r="8046" spans="1:6" x14ac:dyDescent="0.25">
      <c r="A8046" t="s">
        <v>9</v>
      </c>
      <c r="B8046" t="s">
        <v>21</v>
      </c>
      <c r="C8046" t="s">
        <v>26</v>
      </c>
      <c r="D8046" t="s">
        <v>503</v>
      </c>
      <c r="E8046" t="s">
        <v>819</v>
      </c>
      <c r="F8046" t="s">
        <v>2382</v>
      </c>
    </row>
    <row r="8047" spans="1:6" x14ac:dyDescent="0.25">
      <c r="A8047" t="s">
        <v>9</v>
      </c>
      <c r="B8047" t="s">
        <v>21</v>
      </c>
      <c r="C8047" t="s">
        <v>63</v>
      </c>
      <c r="D8047" t="s">
        <v>344</v>
      </c>
      <c r="E8047" t="s">
        <v>671</v>
      </c>
      <c r="F8047" t="s">
        <v>2382</v>
      </c>
    </row>
    <row r="8048" spans="1:6" x14ac:dyDescent="0.25">
      <c r="A8048" t="s">
        <v>9</v>
      </c>
      <c r="B8048" t="s">
        <v>21</v>
      </c>
      <c r="C8048" t="s">
        <v>107</v>
      </c>
      <c r="D8048" t="s">
        <v>376</v>
      </c>
      <c r="E8048" t="s">
        <v>702</v>
      </c>
      <c r="F8048" t="s">
        <v>1752</v>
      </c>
    </row>
    <row r="8049" spans="1:6" x14ac:dyDescent="0.25">
      <c r="A8049" t="s">
        <v>9</v>
      </c>
      <c r="B8049" t="s">
        <v>21</v>
      </c>
      <c r="C8049" t="s">
        <v>60</v>
      </c>
      <c r="D8049" t="s">
        <v>337</v>
      </c>
      <c r="E8049" t="s">
        <v>664</v>
      </c>
      <c r="F8049" t="s">
        <v>2037</v>
      </c>
    </row>
    <row r="8050" spans="1:6" x14ac:dyDescent="0.25">
      <c r="A8050" t="s">
        <v>9</v>
      </c>
      <c r="B8050" t="s">
        <v>21</v>
      </c>
      <c r="C8050" t="s">
        <v>104</v>
      </c>
      <c r="D8050" t="s">
        <v>358</v>
      </c>
      <c r="E8050" t="s">
        <v>685</v>
      </c>
      <c r="F8050" t="s">
        <v>1312</v>
      </c>
    </row>
    <row r="8051" spans="1:6" x14ac:dyDescent="0.25">
      <c r="A8051" t="s">
        <v>9</v>
      </c>
      <c r="B8051" t="s">
        <v>21</v>
      </c>
      <c r="C8051" t="s">
        <v>22</v>
      </c>
      <c r="D8051" t="s">
        <v>436</v>
      </c>
      <c r="E8051" t="s">
        <v>755</v>
      </c>
      <c r="F8051" t="s">
        <v>1755</v>
      </c>
    </row>
    <row r="8052" spans="1:6" x14ac:dyDescent="0.25">
      <c r="A8052" t="s">
        <v>9</v>
      </c>
      <c r="B8052" t="s">
        <v>21</v>
      </c>
      <c r="C8052" t="s">
        <v>26</v>
      </c>
      <c r="D8052" t="s">
        <v>457</v>
      </c>
      <c r="E8052" t="s">
        <v>775</v>
      </c>
      <c r="F8052" t="s">
        <v>1200</v>
      </c>
    </row>
    <row r="8053" spans="1:6" x14ac:dyDescent="0.25">
      <c r="A8053" t="s">
        <v>9</v>
      </c>
      <c r="B8053" t="s">
        <v>21</v>
      </c>
      <c r="C8053" t="s">
        <v>76</v>
      </c>
      <c r="D8053" t="s">
        <v>415</v>
      </c>
      <c r="E8053" t="s">
        <v>584</v>
      </c>
      <c r="F8053" t="s">
        <v>1370</v>
      </c>
    </row>
    <row r="8054" spans="1:6" x14ac:dyDescent="0.25">
      <c r="A8054" t="s">
        <v>9</v>
      </c>
      <c r="B8054" t="s">
        <v>21</v>
      </c>
      <c r="C8054" t="s">
        <v>99</v>
      </c>
      <c r="D8054" t="s">
        <v>451</v>
      </c>
      <c r="E8054" t="s">
        <v>769</v>
      </c>
      <c r="F8054" t="s">
        <v>1975</v>
      </c>
    </row>
    <row r="8055" spans="1:6" x14ac:dyDescent="0.25">
      <c r="A8055" t="s">
        <v>9</v>
      </c>
      <c r="B8055" t="s">
        <v>21</v>
      </c>
      <c r="C8055" t="s">
        <v>35</v>
      </c>
      <c r="D8055" t="s">
        <v>155</v>
      </c>
      <c r="E8055" t="s">
        <v>532</v>
      </c>
      <c r="F8055" t="s">
        <v>1617</v>
      </c>
    </row>
    <row r="8056" spans="1:6" x14ac:dyDescent="0.25">
      <c r="A8056" t="s">
        <v>9</v>
      </c>
      <c r="B8056" t="s">
        <v>21</v>
      </c>
      <c r="C8056" t="s">
        <v>51</v>
      </c>
      <c r="D8056" t="s">
        <v>462</v>
      </c>
      <c r="E8056" t="s">
        <v>780</v>
      </c>
      <c r="F8056" t="s">
        <v>1617</v>
      </c>
    </row>
    <row r="8057" spans="1:6" x14ac:dyDescent="0.25">
      <c r="A8057" t="s">
        <v>9</v>
      </c>
      <c r="B8057" t="s">
        <v>21</v>
      </c>
      <c r="C8057" t="s">
        <v>62</v>
      </c>
      <c r="D8057" t="s">
        <v>212</v>
      </c>
      <c r="E8057" t="s">
        <v>581</v>
      </c>
      <c r="F8057" t="s">
        <v>1261</v>
      </c>
    </row>
    <row r="8058" spans="1:6" x14ac:dyDescent="0.25">
      <c r="A8058" t="s">
        <v>9</v>
      </c>
      <c r="B8058" t="s">
        <v>21</v>
      </c>
      <c r="C8058" t="s">
        <v>62</v>
      </c>
      <c r="D8058" t="s">
        <v>213</v>
      </c>
      <c r="E8058" t="s">
        <v>582</v>
      </c>
      <c r="F8058" t="s">
        <v>965</v>
      </c>
    </row>
    <row r="8059" spans="1:6" x14ac:dyDescent="0.25">
      <c r="A8059" t="s">
        <v>9</v>
      </c>
      <c r="B8059" t="s">
        <v>21</v>
      </c>
      <c r="C8059" t="s">
        <v>38</v>
      </c>
      <c r="D8059" t="s">
        <v>174</v>
      </c>
      <c r="E8059" t="s">
        <v>550</v>
      </c>
      <c r="F8059" t="s">
        <v>1263</v>
      </c>
    </row>
    <row r="8060" spans="1:6" x14ac:dyDescent="0.25">
      <c r="A8060" t="s">
        <v>9</v>
      </c>
      <c r="B8060" t="s">
        <v>21</v>
      </c>
      <c r="C8060" t="s">
        <v>29</v>
      </c>
      <c r="D8060" t="s">
        <v>477</v>
      </c>
      <c r="E8060" t="s">
        <v>795</v>
      </c>
      <c r="F8060" t="s">
        <v>1263</v>
      </c>
    </row>
    <row r="8061" spans="1:6" x14ac:dyDescent="0.25">
      <c r="A8061" t="s">
        <v>9</v>
      </c>
      <c r="B8061" t="s">
        <v>21</v>
      </c>
      <c r="C8061" t="s">
        <v>28</v>
      </c>
      <c r="D8061" t="s">
        <v>429</v>
      </c>
      <c r="E8061" t="s">
        <v>748</v>
      </c>
      <c r="F8061" t="s">
        <v>864</v>
      </c>
    </row>
    <row r="8062" spans="1:6" x14ac:dyDescent="0.25">
      <c r="A8062" t="s">
        <v>9</v>
      </c>
      <c r="B8062" t="s">
        <v>21</v>
      </c>
      <c r="C8062" t="s">
        <v>86</v>
      </c>
      <c r="D8062" t="s">
        <v>375</v>
      </c>
      <c r="E8062" t="s">
        <v>701</v>
      </c>
      <c r="F8062" t="s">
        <v>1016</v>
      </c>
    </row>
    <row r="8063" spans="1:6" x14ac:dyDescent="0.25">
      <c r="A8063" t="s">
        <v>9</v>
      </c>
      <c r="B8063" t="s">
        <v>21</v>
      </c>
      <c r="C8063" t="s">
        <v>57</v>
      </c>
      <c r="D8063" t="s">
        <v>348</v>
      </c>
      <c r="E8063" t="s">
        <v>675</v>
      </c>
      <c r="F8063" t="s">
        <v>1080</v>
      </c>
    </row>
    <row r="8064" spans="1:6" x14ac:dyDescent="0.25">
      <c r="A8064" t="s">
        <v>9</v>
      </c>
      <c r="B8064" t="s">
        <v>21</v>
      </c>
      <c r="C8064" t="s">
        <v>75</v>
      </c>
      <c r="D8064" t="s">
        <v>243</v>
      </c>
      <c r="E8064" t="s">
        <v>595</v>
      </c>
      <c r="F8064" t="s">
        <v>3069</v>
      </c>
    </row>
    <row r="8065" spans="1:6" x14ac:dyDescent="0.25">
      <c r="A8065" t="s">
        <v>9</v>
      </c>
      <c r="B8065" t="s">
        <v>21</v>
      </c>
      <c r="C8065" t="s">
        <v>45</v>
      </c>
      <c r="D8065" t="s">
        <v>379</v>
      </c>
      <c r="E8065" t="s">
        <v>705</v>
      </c>
      <c r="F8065" t="s">
        <v>1017</v>
      </c>
    </row>
    <row r="8066" spans="1:6" x14ac:dyDescent="0.25">
      <c r="A8066" t="s">
        <v>9</v>
      </c>
      <c r="B8066" t="s">
        <v>21</v>
      </c>
      <c r="C8066" t="s">
        <v>47</v>
      </c>
      <c r="D8066" t="s">
        <v>468</v>
      </c>
      <c r="E8066" t="s">
        <v>786</v>
      </c>
      <c r="F8066" t="s">
        <v>1433</v>
      </c>
    </row>
    <row r="8067" spans="1:6" x14ac:dyDescent="0.25">
      <c r="A8067" t="s">
        <v>9</v>
      </c>
      <c r="B8067" t="s">
        <v>21</v>
      </c>
      <c r="C8067" t="s">
        <v>86</v>
      </c>
      <c r="D8067" t="s">
        <v>490</v>
      </c>
      <c r="E8067" t="s">
        <v>807</v>
      </c>
      <c r="F8067" t="s">
        <v>1433</v>
      </c>
    </row>
    <row r="8068" spans="1:6" x14ac:dyDescent="0.25">
      <c r="A8068" t="s">
        <v>9</v>
      </c>
      <c r="B8068" t="s">
        <v>21</v>
      </c>
      <c r="C8068" t="s">
        <v>132</v>
      </c>
      <c r="D8068" t="s">
        <v>494</v>
      </c>
      <c r="E8068" t="s">
        <v>810</v>
      </c>
      <c r="F8068" t="s">
        <v>1083</v>
      </c>
    </row>
    <row r="8069" spans="1:6" x14ac:dyDescent="0.25">
      <c r="A8069" t="s">
        <v>9</v>
      </c>
      <c r="B8069" t="s">
        <v>21</v>
      </c>
      <c r="C8069" t="s">
        <v>55</v>
      </c>
      <c r="D8069" t="s">
        <v>308</v>
      </c>
      <c r="E8069" t="s">
        <v>640</v>
      </c>
      <c r="F8069" t="s">
        <v>1021</v>
      </c>
    </row>
    <row r="8070" spans="1:6" x14ac:dyDescent="0.25">
      <c r="A8070" t="s">
        <v>9</v>
      </c>
      <c r="B8070" t="s">
        <v>21</v>
      </c>
      <c r="C8070" t="s">
        <v>105</v>
      </c>
      <c r="D8070" t="s">
        <v>368</v>
      </c>
      <c r="E8070" t="s">
        <v>694</v>
      </c>
      <c r="F8070" t="s">
        <v>1021</v>
      </c>
    </row>
    <row r="8071" spans="1:6" x14ac:dyDescent="0.25">
      <c r="A8071" t="s">
        <v>9</v>
      </c>
      <c r="B8071" t="s">
        <v>21</v>
      </c>
      <c r="C8071" t="s">
        <v>43</v>
      </c>
      <c r="D8071" t="s">
        <v>319</v>
      </c>
      <c r="E8071" t="s">
        <v>622</v>
      </c>
      <c r="F8071" t="s">
        <v>1088</v>
      </c>
    </row>
    <row r="8072" spans="1:6" x14ac:dyDescent="0.25">
      <c r="A8072" t="s">
        <v>9</v>
      </c>
      <c r="B8072" t="s">
        <v>21</v>
      </c>
      <c r="C8072" t="s">
        <v>39</v>
      </c>
      <c r="D8072" t="s">
        <v>411</v>
      </c>
      <c r="E8072" t="s">
        <v>734</v>
      </c>
      <c r="F8072" t="s">
        <v>1376</v>
      </c>
    </row>
    <row r="8073" spans="1:6" x14ac:dyDescent="0.25">
      <c r="A8073" t="s">
        <v>9</v>
      </c>
      <c r="B8073" t="s">
        <v>21</v>
      </c>
      <c r="C8073" t="s">
        <v>137</v>
      </c>
      <c r="D8073" t="s">
        <v>514</v>
      </c>
      <c r="E8073" t="s">
        <v>830</v>
      </c>
      <c r="F8073" t="s">
        <v>874</v>
      </c>
    </row>
    <row r="8074" spans="1:6" x14ac:dyDescent="0.25">
      <c r="A8074" t="s">
        <v>9</v>
      </c>
      <c r="B8074" t="s">
        <v>21</v>
      </c>
      <c r="C8074" t="s">
        <v>105</v>
      </c>
      <c r="D8074" t="s">
        <v>418</v>
      </c>
      <c r="E8074" t="s">
        <v>739</v>
      </c>
      <c r="F8074" t="s">
        <v>1269</v>
      </c>
    </row>
    <row r="8075" spans="1:6" x14ac:dyDescent="0.25">
      <c r="A8075" t="s">
        <v>9</v>
      </c>
      <c r="B8075" t="s">
        <v>21</v>
      </c>
      <c r="C8075" t="s">
        <v>55</v>
      </c>
      <c r="D8075" t="s">
        <v>453</v>
      </c>
      <c r="E8075" t="s">
        <v>771</v>
      </c>
      <c r="F8075" t="s">
        <v>1093</v>
      </c>
    </row>
    <row r="8076" spans="1:6" x14ac:dyDescent="0.25">
      <c r="A8076" t="s">
        <v>9</v>
      </c>
      <c r="B8076" t="s">
        <v>21</v>
      </c>
      <c r="C8076" t="s">
        <v>108</v>
      </c>
      <c r="D8076" t="s">
        <v>377</v>
      </c>
      <c r="E8076" t="s">
        <v>703</v>
      </c>
      <c r="F8076" t="s">
        <v>1574</v>
      </c>
    </row>
    <row r="8077" spans="1:6" x14ac:dyDescent="0.25">
      <c r="A8077" t="s">
        <v>9</v>
      </c>
      <c r="B8077" t="s">
        <v>21</v>
      </c>
      <c r="C8077" t="s">
        <v>61</v>
      </c>
      <c r="D8077" t="s">
        <v>320</v>
      </c>
      <c r="E8077" t="s">
        <v>649</v>
      </c>
      <c r="F8077" t="s">
        <v>973</v>
      </c>
    </row>
    <row r="8078" spans="1:6" x14ac:dyDescent="0.25">
      <c r="A8078" t="s">
        <v>9</v>
      </c>
      <c r="B8078" t="s">
        <v>21</v>
      </c>
      <c r="C8078" t="s">
        <v>99</v>
      </c>
      <c r="D8078" t="s">
        <v>446</v>
      </c>
      <c r="E8078" t="s">
        <v>764</v>
      </c>
      <c r="F8078" t="s">
        <v>1151</v>
      </c>
    </row>
    <row r="8079" spans="1:6" x14ac:dyDescent="0.25">
      <c r="A8079" t="s">
        <v>9</v>
      </c>
      <c r="B8079" t="s">
        <v>21</v>
      </c>
      <c r="C8079" t="s">
        <v>39</v>
      </c>
      <c r="D8079" t="s">
        <v>161</v>
      </c>
      <c r="E8079" t="s">
        <v>538</v>
      </c>
      <c r="F8079" t="s">
        <v>1029</v>
      </c>
    </row>
    <row r="8080" spans="1:6" x14ac:dyDescent="0.25">
      <c r="A8080" t="s">
        <v>9</v>
      </c>
      <c r="B8080" t="s">
        <v>21</v>
      </c>
      <c r="C8080" t="s">
        <v>27</v>
      </c>
      <c r="D8080" t="s">
        <v>323</v>
      </c>
      <c r="E8080" t="s">
        <v>652</v>
      </c>
      <c r="F8080" t="s">
        <v>929</v>
      </c>
    </row>
    <row r="8081" spans="1:6" x14ac:dyDescent="0.25">
      <c r="A8081" t="s">
        <v>9</v>
      </c>
      <c r="B8081" t="s">
        <v>21</v>
      </c>
      <c r="C8081" t="s">
        <v>55</v>
      </c>
      <c r="D8081" t="s">
        <v>186</v>
      </c>
      <c r="E8081" t="s">
        <v>560</v>
      </c>
      <c r="F8081" t="s">
        <v>929</v>
      </c>
    </row>
    <row r="8082" spans="1:6" x14ac:dyDescent="0.25">
      <c r="A8082" t="s">
        <v>9</v>
      </c>
      <c r="B8082" t="s">
        <v>21</v>
      </c>
      <c r="C8082" t="s">
        <v>72</v>
      </c>
      <c r="D8082" t="s">
        <v>500</v>
      </c>
      <c r="E8082" t="s">
        <v>816</v>
      </c>
      <c r="F8082" t="s">
        <v>885</v>
      </c>
    </row>
    <row r="8083" spans="1:6" x14ac:dyDescent="0.25">
      <c r="A8083" t="s">
        <v>9</v>
      </c>
      <c r="B8083" t="s">
        <v>21</v>
      </c>
      <c r="C8083" t="s">
        <v>37</v>
      </c>
      <c r="D8083" t="s">
        <v>480</v>
      </c>
      <c r="E8083" t="s">
        <v>798</v>
      </c>
      <c r="F8083" t="s">
        <v>1030</v>
      </c>
    </row>
    <row r="8084" spans="1:6" x14ac:dyDescent="0.25">
      <c r="A8084" t="s">
        <v>9</v>
      </c>
      <c r="B8084" t="s">
        <v>21</v>
      </c>
      <c r="C8084" t="s">
        <v>27</v>
      </c>
      <c r="D8084" t="s">
        <v>195</v>
      </c>
      <c r="E8084" t="s">
        <v>568</v>
      </c>
      <c r="F8084" t="s">
        <v>1096</v>
      </c>
    </row>
    <row r="8085" spans="1:6" x14ac:dyDescent="0.25">
      <c r="A8085" t="s">
        <v>9</v>
      </c>
      <c r="B8085" t="s">
        <v>21</v>
      </c>
      <c r="C8085" t="s">
        <v>116</v>
      </c>
      <c r="D8085" t="s">
        <v>414</v>
      </c>
      <c r="E8085" t="s">
        <v>542</v>
      </c>
      <c r="F8085" t="s">
        <v>1031</v>
      </c>
    </row>
    <row r="8086" spans="1:6" x14ac:dyDescent="0.25">
      <c r="A8086" t="s">
        <v>9</v>
      </c>
      <c r="B8086" t="s">
        <v>21</v>
      </c>
      <c r="C8086" t="s">
        <v>33</v>
      </c>
      <c r="D8086" t="s">
        <v>405</v>
      </c>
      <c r="E8086" t="s">
        <v>728</v>
      </c>
      <c r="F8086" t="s">
        <v>1032</v>
      </c>
    </row>
    <row r="8087" spans="1:6" x14ac:dyDescent="0.25">
      <c r="A8087" t="s">
        <v>9</v>
      </c>
      <c r="B8087" t="s">
        <v>21</v>
      </c>
      <c r="C8087" t="s">
        <v>62</v>
      </c>
      <c r="D8087" t="s">
        <v>511</v>
      </c>
      <c r="E8087" t="s">
        <v>827</v>
      </c>
      <c r="F8087" t="s">
        <v>933</v>
      </c>
    </row>
    <row r="8088" spans="1:6" x14ac:dyDescent="0.25">
      <c r="A8088" t="s">
        <v>9</v>
      </c>
      <c r="B8088" t="s">
        <v>21</v>
      </c>
      <c r="C8088" t="s">
        <v>27</v>
      </c>
      <c r="D8088" t="s">
        <v>171</v>
      </c>
      <c r="E8088" t="s">
        <v>547</v>
      </c>
      <c r="F8088" t="s">
        <v>1033</v>
      </c>
    </row>
    <row r="8089" spans="1:6" x14ac:dyDescent="0.25">
      <c r="A8089" t="s">
        <v>9</v>
      </c>
      <c r="B8089" t="s">
        <v>21</v>
      </c>
      <c r="C8089" t="s">
        <v>63</v>
      </c>
      <c r="D8089" t="s">
        <v>443</v>
      </c>
      <c r="E8089" t="s">
        <v>753</v>
      </c>
      <c r="F8089" t="s">
        <v>1216</v>
      </c>
    </row>
    <row r="8090" spans="1:6" x14ac:dyDescent="0.25">
      <c r="A8090" t="s">
        <v>9</v>
      </c>
      <c r="B8090" t="s">
        <v>21</v>
      </c>
      <c r="C8090" t="s">
        <v>137</v>
      </c>
      <c r="D8090" t="s">
        <v>515</v>
      </c>
      <c r="E8090" t="s">
        <v>831</v>
      </c>
      <c r="F8090" t="s">
        <v>1154</v>
      </c>
    </row>
    <row r="8091" spans="1:6" x14ac:dyDescent="0.25">
      <c r="A8091" t="s">
        <v>9</v>
      </c>
      <c r="B8091" t="s">
        <v>21</v>
      </c>
      <c r="C8091" t="s">
        <v>28</v>
      </c>
      <c r="D8091" t="s">
        <v>450</v>
      </c>
      <c r="E8091" t="s">
        <v>768</v>
      </c>
      <c r="F8091" t="s">
        <v>980</v>
      </c>
    </row>
    <row r="8092" spans="1:6" x14ac:dyDescent="0.25">
      <c r="A8092" t="s">
        <v>9</v>
      </c>
      <c r="B8092" t="s">
        <v>21</v>
      </c>
      <c r="C8092" t="s">
        <v>50</v>
      </c>
      <c r="D8092" t="s">
        <v>479</v>
      </c>
      <c r="E8092" t="s">
        <v>797</v>
      </c>
      <c r="F8092" t="s">
        <v>1037</v>
      </c>
    </row>
    <row r="8093" spans="1:6" x14ac:dyDescent="0.25">
      <c r="A8093" t="s">
        <v>9</v>
      </c>
      <c r="B8093" t="s">
        <v>21</v>
      </c>
      <c r="C8093" t="s">
        <v>33</v>
      </c>
      <c r="D8093" t="s">
        <v>474</v>
      </c>
      <c r="E8093" t="s">
        <v>792</v>
      </c>
      <c r="F8093" t="s">
        <v>20</v>
      </c>
    </row>
    <row r="8094" spans="1:6" x14ac:dyDescent="0.25">
      <c r="A8094" t="s">
        <v>9</v>
      </c>
      <c r="B8094" t="s">
        <v>21</v>
      </c>
      <c r="C8094" t="s">
        <v>117</v>
      </c>
      <c r="D8094" t="s">
        <v>412</v>
      </c>
      <c r="E8094" t="s">
        <v>735</v>
      </c>
      <c r="F8094" t="s">
        <v>19</v>
      </c>
    </row>
    <row r="8095" spans="1:6" x14ac:dyDescent="0.25">
      <c r="A8095" t="s">
        <v>9</v>
      </c>
      <c r="B8095" t="s">
        <v>21</v>
      </c>
      <c r="C8095" t="s">
        <v>37</v>
      </c>
      <c r="D8095" t="s">
        <v>406</v>
      </c>
      <c r="E8095" t="s">
        <v>729</v>
      </c>
      <c r="F8095" t="s">
        <v>900</v>
      </c>
    </row>
    <row r="8096" spans="1:6" x14ac:dyDescent="0.25">
      <c r="A8096" t="s">
        <v>9</v>
      </c>
      <c r="B8096" t="s">
        <v>21</v>
      </c>
      <c r="C8096" t="s">
        <v>36</v>
      </c>
      <c r="D8096" t="s">
        <v>422</v>
      </c>
      <c r="E8096" t="s">
        <v>742</v>
      </c>
      <c r="F8096" t="s">
        <v>901</v>
      </c>
    </row>
    <row r="8097" spans="1:6" x14ac:dyDescent="0.25">
      <c r="A8097" t="s">
        <v>9</v>
      </c>
      <c r="B8097" t="s">
        <v>21</v>
      </c>
      <c r="C8097" t="s">
        <v>28</v>
      </c>
      <c r="D8097" t="s">
        <v>466</v>
      </c>
      <c r="E8097" t="s">
        <v>784</v>
      </c>
      <c r="F8097" t="s">
        <v>902</v>
      </c>
    </row>
    <row r="8098" spans="1:6" x14ac:dyDescent="0.25">
      <c r="A8098" t="s">
        <v>9</v>
      </c>
      <c r="B8098" t="s">
        <v>21</v>
      </c>
      <c r="C8098" t="s">
        <v>120</v>
      </c>
      <c r="D8098" t="s">
        <v>423</v>
      </c>
      <c r="E8098" t="s">
        <v>743</v>
      </c>
      <c r="F8098" t="s">
        <v>903</v>
      </c>
    </row>
    <row r="8099" spans="1:6" x14ac:dyDescent="0.25">
      <c r="A8099" t="s">
        <v>9</v>
      </c>
      <c r="B8099" t="s">
        <v>21</v>
      </c>
      <c r="C8099" t="s">
        <v>76</v>
      </c>
      <c r="D8099" t="s">
        <v>430</v>
      </c>
      <c r="E8099" t="s">
        <v>749</v>
      </c>
      <c r="F8099" t="s">
        <v>903</v>
      </c>
    </row>
    <row r="8100" spans="1:6" x14ac:dyDescent="0.25">
      <c r="A8100" t="s">
        <v>9</v>
      </c>
      <c r="B8100" t="s">
        <v>21</v>
      </c>
      <c r="C8100" t="s">
        <v>22</v>
      </c>
      <c r="D8100" t="s">
        <v>354</v>
      </c>
      <c r="E8100" t="s">
        <v>681</v>
      </c>
      <c r="F8100" t="s">
        <v>904</v>
      </c>
    </row>
    <row r="8101" spans="1:6" x14ac:dyDescent="0.25">
      <c r="A8101" t="s">
        <v>9</v>
      </c>
      <c r="B8101" t="s">
        <v>21</v>
      </c>
      <c r="C8101" t="s">
        <v>99</v>
      </c>
      <c r="D8101" t="s">
        <v>329</v>
      </c>
      <c r="E8101" t="s">
        <v>657</v>
      </c>
      <c r="F8101" t="s">
        <v>905</v>
      </c>
    </row>
    <row r="8102" spans="1:6" x14ac:dyDescent="0.25">
      <c r="A8102" t="s">
        <v>9</v>
      </c>
      <c r="B8102" t="s">
        <v>21</v>
      </c>
      <c r="C8102" t="s">
        <v>131</v>
      </c>
      <c r="D8102" t="s">
        <v>489</v>
      </c>
      <c r="E8102" t="s">
        <v>672</v>
      </c>
      <c r="F8102" t="s">
        <v>905</v>
      </c>
    </row>
    <row r="8103" spans="1:6" x14ac:dyDescent="0.25">
      <c r="A8103" t="s">
        <v>9</v>
      </c>
      <c r="B8103" t="s">
        <v>21</v>
      </c>
      <c r="C8103" t="s">
        <v>114</v>
      </c>
      <c r="D8103" t="s">
        <v>404</v>
      </c>
      <c r="E8103" t="s">
        <v>727</v>
      </c>
      <c r="F8103" t="s">
        <v>905</v>
      </c>
    </row>
    <row r="8104" spans="1:6" x14ac:dyDescent="0.25">
      <c r="A8104" t="s">
        <v>9</v>
      </c>
      <c r="B8104" t="s">
        <v>21</v>
      </c>
      <c r="C8104" t="s">
        <v>86</v>
      </c>
      <c r="D8104" t="s">
        <v>287</v>
      </c>
      <c r="E8104" t="s">
        <v>621</v>
      </c>
      <c r="F8104" t="s">
        <v>905</v>
      </c>
    </row>
    <row r="8105" spans="1:6" x14ac:dyDescent="0.25">
      <c r="A8105" t="s">
        <v>9</v>
      </c>
      <c r="B8105" t="s">
        <v>21</v>
      </c>
      <c r="C8105" t="s">
        <v>56</v>
      </c>
      <c r="D8105" t="s">
        <v>410</v>
      </c>
      <c r="E8105" t="s">
        <v>733</v>
      </c>
      <c r="F8105" t="s">
        <v>905</v>
      </c>
    </row>
    <row r="8106" spans="1:6" x14ac:dyDescent="0.25">
      <c r="A8106" t="s">
        <v>9</v>
      </c>
      <c r="B8106" t="s">
        <v>21</v>
      </c>
      <c r="C8106" t="s">
        <v>63</v>
      </c>
      <c r="D8106" t="s">
        <v>214</v>
      </c>
      <c r="E8106" t="s">
        <v>583</v>
      </c>
      <c r="F8106" t="s">
        <v>906</v>
      </c>
    </row>
    <row r="8107" spans="1:6" x14ac:dyDescent="0.25">
      <c r="A8107" t="s">
        <v>9</v>
      </c>
      <c r="B8107" t="s">
        <v>21</v>
      </c>
      <c r="C8107" t="s">
        <v>60</v>
      </c>
      <c r="D8107" t="s">
        <v>419</v>
      </c>
      <c r="E8107" t="s">
        <v>740</v>
      </c>
      <c r="F8107" t="s">
        <v>906</v>
      </c>
    </row>
  </sheetData>
  <autoFilter ref="A1:F8107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4ADA-60BE-4CFF-9CBA-B907A9F819AC}">
  <dimension ref="A1:L7246"/>
  <sheetViews>
    <sheetView tabSelected="1" topLeftCell="B1" workbookViewId="0">
      <selection activeCell="I7" sqref="I7"/>
    </sheetView>
  </sheetViews>
  <sheetFormatPr defaultRowHeight="14.4" x14ac:dyDescent="0.25"/>
  <cols>
    <col min="1" max="1" width="5.77734375" bestFit="1" customWidth="1"/>
    <col min="2" max="3" width="10.21875" bestFit="1" customWidth="1"/>
    <col min="4" max="4" width="18.33203125" bestFit="1" customWidth="1"/>
    <col min="5" max="5" width="27.109375" bestFit="1" customWidth="1"/>
    <col min="6" max="6" width="19.109375" bestFit="1" customWidth="1"/>
    <col min="7" max="7" width="20.33203125" bestFit="1" customWidth="1"/>
    <col min="8" max="8" width="21.33203125" bestFit="1" customWidth="1"/>
    <col min="9" max="9" width="26" bestFit="1" customWidth="1"/>
    <col min="10" max="10" width="14.44140625" bestFit="1" customWidth="1"/>
    <col min="11" max="11" width="10.21875" bestFit="1" customWidth="1"/>
    <col min="12" max="12" width="21.33203125" bestFit="1" customWidth="1"/>
  </cols>
  <sheetData>
    <row r="1" spans="1:12" s="4" customFormat="1" x14ac:dyDescent="0.25">
      <c r="A1" s="3" t="s">
        <v>3766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3815</v>
      </c>
      <c r="H1" s="2" t="s">
        <v>3816</v>
      </c>
      <c r="I1" s="2" t="s">
        <v>3771</v>
      </c>
      <c r="J1" s="2" t="s">
        <v>3784</v>
      </c>
      <c r="K1" s="2" t="s">
        <v>5</v>
      </c>
      <c r="L1" s="3" t="s">
        <v>3770</v>
      </c>
    </row>
    <row r="2" spans="1:12" x14ac:dyDescent="0.25">
      <c r="A2">
        <f>ROW(A1)</f>
        <v>1</v>
      </c>
      <c r="B2">
        <v>2020</v>
      </c>
      <c r="C2">
        <v>1</v>
      </c>
      <c r="D2" t="s">
        <v>22</v>
      </c>
      <c r="E2" t="s">
        <v>138</v>
      </c>
      <c r="F2" t="s">
        <v>516</v>
      </c>
      <c r="G2">
        <v>13.98</v>
      </c>
      <c r="H2">
        <v>15.38</v>
      </c>
      <c r="I2">
        <f>AVERAGE(G2,H2)</f>
        <v>14.68</v>
      </c>
      <c r="J2" t="str">
        <f>IF(I2&lt;10,"10万以下",IF(AND(I2&gt;=10,I2&lt;20),"10到20万",IF(AND(I2&gt;=20,I2&lt;30),"20到30万",IF(AND(I2&gt;=30,I2&lt;40),"30到40万",IF(AND(I2&gt;=40,I2&lt;50),"40到50万","50万及以上")))))</f>
        <v>10到20万</v>
      </c>
      <c r="K2">
        <v>3068</v>
      </c>
      <c r="L2">
        <f>I2*K2</f>
        <v>45038.239999999998</v>
      </c>
    </row>
    <row r="3" spans="1:12" x14ac:dyDescent="0.25">
      <c r="A3">
        <f t="shared" ref="A3:A66" si="0">ROW(A2)</f>
        <v>2</v>
      </c>
      <c r="B3">
        <v>2020</v>
      </c>
      <c r="C3">
        <v>1</v>
      </c>
      <c r="D3" t="s">
        <v>23</v>
      </c>
      <c r="E3" t="s">
        <v>139</v>
      </c>
      <c r="F3" t="s">
        <v>517</v>
      </c>
      <c r="G3">
        <v>49.99</v>
      </c>
      <c r="H3">
        <v>54.65</v>
      </c>
      <c r="I3">
        <f t="shared" ref="I3:I66" si="1">AVERAGE(G3,H3)</f>
        <v>52.32</v>
      </c>
      <c r="J3" t="str">
        <f t="shared" ref="J3:J66" si="2">IF(I3&lt;10,"10万以下",IF(AND(I3&gt;=10,I3&lt;20),"10到20万",IF(AND(I3&gt;=20,I3&lt;30),"20到30万",IF(AND(I3&gt;=30,I3&lt;40),"30到40万",IF(AND(I3&gt;=40,I3&lt;50),"40到50万","50万及以上")))))</f>
        <v>50万及以上</v>
      </c>
      <c r="K3">
        <v>3000</v>
      </c>
      <c r="L3">
        <f t="shared" ref="L3:L66" si="3">I3*K3</f>
        <v>156960</v>
      </c>
    </row>
    <row r="4" spans="1:12" x14ac:dyDescent="0.25">
      <c r="A4">
        <f t="shared" si="0"/>
        <v>3</v>
      </c>
      <c r="B4">
        <v>2020</v>
      </c>
      <c r="C4">
        <v>1</v>
      </c>
      <c r="D4" t="s">
        <v>24</v>
      </c>
      <c r="E4" t="s">
        <v>140</v>
      </c>
      <c r="F4" t="s">
        <v>518</v>
      </c>
      <c r="G4">
        <v>23.32</v>
      </c>
      <c r="H4">
        <v>24.22</v>
      </c>
      <c r="I4">
        <f t="shared" si="1"/>
        <v>23.77</v>
      </c>
      <c r="J4" t="str">
        <f t="shared" si="2"/>
        <v>20到30万</v>
      </c>
      <c r="K4">
        <v>2217</v>
      </c>
      <c r="L4">
        <f t="shared" si="3"/>
        <v>52698.09</v>
      </c>
    </row>
    <row r="5" spans="1:12" x14ac:dyDescent="0.25">
      <c r="A5">
        <f t="shared" si="0"/>
        <v>4</v>
      </c>
      <c r="B5">
        <v>2020</v>
      </c>
      <c r="C5">
        <v>1</v>
      </c>
      <c r="D5" t="s">
        <v>26</v>
      </c>
      <c r="E5" t="s">
        <v>142</v>
      </c>
      <c r="F5" t="s">
        <v>520</v>
      </c>
      <c r="G5">
        <v>33.799999999999997</v>
      </c>
      <c r="H5">
        <v>55.4</v>
      </c>
      <c r="I5">
        <f t="shared" si="1"/>
        <v>44.599999999999994</v>
      </c>
      <c r="J5" t="str">
        <f t="shared" si="2"/>
        <v>40到50万</v>
      </c>
      <c r="K5">
        <v>1754</v>
      </c>
      <c r="L5">
        <f t="shared" si="3"/>
        <v>78228.399999999994</v>
      </c>
    </row>
    <row r="6" spans="1:12" x14ac:dyDescent="0.25">
      <c r="A6">
        <f t="shared" si="0"/>
        <v>5</v>
      </c>
      <c r="B6">
        <v>2020</v>
      </c>
      <c r="C6">
        <v>1</v>
      </c>
      <c r="D6" t="s">
        <v>27</v>
      </c>
      <c r="E6" t="s">
        <v>143</v>
      </c>
      <c r="F6" t="s">
        <v>521</v>
      </c>
      <c r="G6">
        <v>15.58</v>
      </c>
      <c r="H6">
        <v>16.98</v>
      </c>
      <c r="I6">
        <f t="shared" si="1"/>
        <v>16.28</v>
      </c>
      <c r="J6" t="str">
        <f t="shared" si="2"/>
        <v>10到20万</v>
      </c>
      <c r="K6">
        <v>1690</v>
      </c>
      <c r="L6">
        <f t="shared" si="3"/>
        <v>27513.200000000001</v>
      </c>
    </row>
    <row r="7" spans="1:12" x14ac:dyDescent="0.25">
      <c r="A7">
        <f t="shared" si="0"/>
        <v>6</v>
      </c>
      <c r="B7">
        <v>2020</v>
      </c>
      <c r="C7">
        <v>1</v>
      </c>
      <c r="D7" t="s">
        <v>28</v>
      </c>
      <c r="E7" t="s">
        <v>144</v>
      </c>
      <c r="F7" t="s">
        <v>522</v>
      </c>
      <c r="G7">
        <v>21.98</v>
      </c>
      <c r="H7">
        <v>23.98</v>
      </c>
      <c r="I7">
        <f t="shared" si="1"/>
        <v>22.98</v>
      </c>
      <c r="J7" t="str">
        <f t="shared" si="2"/>
        <v>20到30万</v>
      </c>
      <c r="K7">
        <v>1454</v>
      </c>
      <c r="L7">
        <f t="shared" si="3"/>
        <v>33412.92</v>
      </c>
    </row>
    <row r="8" spans="1:12" x14ac:dyDescent="0.25">
      <c r="A8">
        <f t="shared" si="0"/>
        <v>7</v>
      </c>
      <c r="B8">
        <v>2020</v>
      </c>
      <c r="C8">
        <v>1</v>
      </c>
      <c r="D8" t="s">
        <v>22</v>
      </c>
      <c r="E8" t="s">
        <v>146</v>
      </c>
      <c r="F8" t="s">
        <v>523</v>
      </c>
      <c r="G8">
        <v>11.98</v>
      </c>
      <c r="H8">
        <v>14.98</v>
      </c>
      <c r="I8">
        <f t="shared" si="1"/>
        <v>13.48</v>
      </c>
      <c r="J8" t="str">
        <f t="shared" si="2"/>
        <v>10到20万</v>
      </c>
      <c r="K8">
        <v>1429</v>
      </c>
      <c r="L8">
        <f t="shared" si="3"/>
        <v>19262.920000000002</v>
      </c>
    </row>
    <row r="9" spans="1:12" x14ac:dyDescent="0.25">
      <c r="A9">
        <f t="shared" si="0"/>
        <v>8</v>
      </c>
      <c r="B9">
        <v>2020</v>
      </c>
      <c r="C9">
        <v>1</v>
      </c>
      <c r="D9" t="s">
        <v>29</v>
      </c>
      <c r="E9" t="s">
        <v>147</v>
      </c>
      <c r="F9" t="s">
        <v>524</v>
      </c>
      <c r="G9">
        <v>4.9800000000000004</v>
      </c>
      <c r="H9">
        <v>5.48</v>
      </c>
      <c r="I9">
        <f t="shared" si="1"/>
        <v>5.23</v>
      </c>
      <c r="J9" t="str">
        <f t="shared" si="2"/>
        <v>10万以下</v>
      </c>
      <c r="K9">
        <v>1417</v>
      </c>
      <c r="L9">
        <f t="shared" si="3"/>
        <v>7410.9100000000008</v>
      </c>
    </row>
    <row r="10" spans="1:12" x14ac:dyDescent="0.25">
      <c r="A10">
        <f t="shared" si="0"/>
        <v>9</v>
      </c>
      <c r="B10">
        <v>2020</v>
      </c>
      <c r="C10">
        <v>1</v>
      </c>
      <c r="D10" t="s">
        <v>30</v>
      </c>
      <c r="E10" t="s">
        <v>148</v>
      </c>
      <c r="F10" t="s">
        <v>525</v>
      </c>
      <c r="G10">
        <v>7.98</v>
      </c>
      <c r="H10">
        <v>7.98</v>
      </c>
      <c r="I10">
        <f t="shared" si="1"/>
        <v>7.98</v>
      </c>
      <c r="J10" t="str">
        <f t="shared" si="2"/>
        <v>10万以下</v>
      </c>
      <c r="K10">
        <v>1400</v>
      </c>
      <c r="L10">
        <f t="shared" si="3"/>
        <v>11172</v>
      </c>
    </row>
    <row r="11" spans="1:12" x14ac:dyDescent="0.25">
      <c r="A11">
        <f t="shared" si="0"/>
        <v>10</v>
      </c>
      <c r="B11">
        <v>2020</v>
      </c>
      <c r="C11">
        <v>1</v>
      </c>
      <c r="D11" t="s">
        <v>31</v>
      </c>
      <c r="E11" t="s">
        <v>149</v>
      </c>
      <c r="F11" t="s">
        <v>526</v>
      </c>
      <c r="G11">
        <v>8.48</v>
      </c>
      <c r="H11">
        <v>9.98</v>
      </c>
      <c r="I11">
        <f t="shared" si="1"/>
        <v>9.23</v>
      </c>
      <c r="J11" t="str">
        <f t="shared" si="2"/>
        <v>10万以下</v>
      </c>
      <c r="K11">
        <v>1295</v>
      </c>
      <c r="L11">
        <f t="shared" si="3"/>
        <v>11952.85</v>
      </c>
    </row>
    <row r="12" spans="1:12" x14ac:dyDescent="0.25">
      <c r="A12">
        <f t="shared" si="0"/>
        <v>11</v>
      </c>
      <c r="B12">
        <v>2020</v>
      </c>
      <c r="C12">
        <v>1</v>
      </c>
      <c r="D12" t="s">
        <v>32</v>
      </c>
      <c r="E12" t="s">
        <v>150</v>
      </c>
      <c r="F12" t="s">
        <v>527</v>
      </c>
      <c r="G12">
        <v>15.98</v>
      </c>
      <c r="H12">
        <v>19.28</v>
      </c>
      <c r="I12">
        <f t="shared" si="1"/>
        <v>17.630000000000003</v>
      </c>
      <c r="J12" t="str">
        <f t="shared" si="2"/>
        <v>10到20万</v>
      </c>
      <c r="K12">
        <v>1236</v>
      </c>
      <c r="L12">
        <f t="shared" si="3"/>
        <v>21790.680000000004</v>
      </c>
    </row>
    <row r="13" spans="1:12" x14ac:dyDescent="0.25">
      <c r="A13">
        <f t="shared" si="0"/>
        <v>12</v>
      </c>
      <c r="B13">
        <v>2020</v>
      </c>
      <c r="C13">
        <v>1</v>
      </c>
      <c r="D13" t="s">
        <v>27</v>
      </c>
      <c r="E13" t="s">
        <v>151</v>
      </c>
      <c r="F13" t="s">
        <v>528</v>
      </c>
      <c r="G13">
        <v>10.28</v>
      </c>
      <c r="H13">
        <v>14.78</v>
      </c>
      <c r="I13">
        <f t="shared" si="1"/>
        <v>12.53</v>
      </c>
      <c r="J13" t="str">
        <f t="shared" si="2"/>
        <v>10到20万</v>
      </c>
      <c r="K13">
        <v>1028</v>
      </c>
      <c r="L13">
        <f t="shared" si="3"/>
        <v>12880.84</v>
      </c>
    </row>
    <row r="14" spans="1:12" x14ac:dyDescent="0.25">
      <c r="A14">
        <f t="shared" si="0"/>
        <v>13</v>
      </c>
      <c r="B14">
        <v>2020</v>
      </c>
      <c r="C14">
        <v>1</v>
      </c>
      <c r="D14" t="s">
        <v>27</v>
      </c>
      <c r="E14" t="s">
        <v>152</v>
      </c>
      <c r="F14" t="s">
        <v>529</v>
      </c>
      <c r="G14">
        <v>20.98</v>
      </c>
      <c r="H14">
        <v>34.28</v>
      </c>
      <c r="I14">
        <f t="shared" si="1"/>
        <v>27.630000000000003</v>
      </c>
      <c r="J14" t="str">
        <f t="shared" si="2"/>
        <v>20到30万</v>
      </c>
      <c r="K14">
        <v>1005</v>
      </c>
      <c r="L14">
        <f t="shared" si="3"/>
        <v>27768.15</v>
      </c>
    </row>
    <row r="15" spans="1:12" x14ac:dyDescent="0.25">
      <c r="A15">
        <f t="shared" si="0"/>
        <v>14</v>
      </c>
      <c r="B15">
        <v>2020</v>
      </c>
      <c r="C15">
        <v>1</v>
      </c>
      <c r="D15" t="s">
        <v>33</v>
      </c>
      <c r="E15" t="s">
        <v>153</v>
      </c>
      <c r="F15" t="s">
        <v>530</v>
      </c>
      <c r="G15">
        <v>20.78</v>
      </c>
      <c r="H15">
        <v>23.08</v>
      </c>
      <c r="I15">
        <f t="shared" si="1"/>
        <v>21.93</v>
      </c>
      <c r="J15" t="str">
        <f t="shared" si="2"/>
        <v>20到30万</v>
      </c>
      <c r="K15">
        <v>928</v>
      </c>
      <c r="L15">
        <f t="shared" si="3"/>
        <v>20351.04</v>
      </c>
    </row>
    <row r="16" spans="1:12" x14ac:dyDescent="0.25">
      <c r="A16">
        <f t="shared" si="0"/>
        <v>15</v>
      </c>
      <c r="B16">
        <v>2020</v>
      </c>
      <c r="C16">
        <v>1</v>
      </c>
      <c r="D16" t="s">
        <v>34</v>
      </c>
      <c r="E16" t="s">
        <v>154</v>
      </c>
      <c r="F16" t="s">
        <v>531</v>
      </c>
      <c r="G16">
        <v>14.99</v>
      </c>
      <c r="H16">
        <v>15.99</v>
      </c>
      <c r="I16">
        <f t="shared" si="1"/>
        <v>15.49</v>
      </c>
      <c r="J16" t="str">
        <f t="shared" si="2"/>
        <v>10到20万</v>
      </c>
      <c r="K16">
        <v>806</v>
      </c>
      <c r="L16">
        <f t="shared" si="3"/>
        <v>12484.94</v>
      </c>
    </row>
    <row r="17" spans="1:12" x14ac:dyDescent="0.25">
      <c r="A17">
        <f t="shared" si="0"/>
        <v>16</v>
      </c>
      <c r="B17">
        <v>2020</v>
      </c>
      <c r="C17">
        <v>1</v>
      </c>
      <c r="D17" t="s">
        <v>35</v>
      </c>
      <c r="E17" t="s">
        <v>155</v>
      </c>
      <c r="F17" t="s">
        <v>532</v>
      </c>
      <c r="G17">
        <v>16.89</v>
      </c>
      <c r="H17">
        <v>20.190000000000001</v>
      </c>
      <c r="I17">
        <f t="shared" si="1"/>
        <v>18.54</v>
      </c>
      <c r="J17" t="str">
        <f t="shared" si="2"/>
        <v>10到20万</v>
      </c>
      <c r="K17">
        <v>630</v>
      </c>
      <c r="L17">
        <f t="shared" si="3"/>
        <v>11680.199999999999</v>
      </c>
    </row>
    <row r="18" spans="1:12" x14ac:dyDescent="0.25">
      <c r="A18">
        <f t="shared" si="0"/>
        <v>17</v>
      </c>
      <c r="B18">
        <v>2020</v>
      </c>
      <c r="C18">
        <v>1</v>
      </c>
      <c r="D18" t="s">
        <v>27</v>
      </c>
      <c r="E18" t="s">
        <v>156</v>
      </c>
      <c r="F18" t="s">
        <v>533</v>
      </c>
      <c r="G18">
        <v>12.98</v>
      </c>
      <c r="H18">
        <v>16.579999999999998</v>
      </c>
      <c r="I18">
        <f t="shared" si="1"/>
        <v>14.78</v>
      </c>
      <c r="J18" t="str">
        <f t="shared" si="2"/>
        <v>10到20万</v>
      </c>
      <c r="K18">
        <v>614</v>
      </c>
      <c r="L18">
        <f t="shared" si="3"/>
        <v>9074.92</v>
      </c>
    </row>
    <row r="19" spans="1:12" x14ac:dyDescent="0.25">
      <c r="A19">
        <f t="shared" si="0"/>
        <v>18</v>
      </c>
      <c r="B19">
        <v>2020</v>
      </c>
      <c r="C19">
        <v>1</v>
      </c>
      <c r="D19" t="s">
        <v>22</v>
      </c>
      <c r="E19" t="s">
        <v>157</v>
      </c>
      <c r="F19" t="s">
        <v>534</v>
      </c>
      <c r="G19">
        <v>14.78</v>
      </c>
      <c r="H19">
        <v>20.18</v>
      </c>
      <c r="I19">
        <f t="shared" si="1"/>
        <v>17.48</v>
      </c>
      <c r="J19" t="str">
        <f t="shared" si="2"/>
        <v>10到20万</v>
      </c>
      <c r="K19">
        <v>583</v>
      </c>
      <c r="L19">
        <f t="shared" si="3"/>
        <v>10190.84</v>
      </c>
    </row>
    <row r="20" spans="1:12" x14ac:dyDescent="0.25">
      <c r="A20">
        <f t="shared" si="0"/>
        <v>19</v>
      </c>
      <c r="B20">
        <v>2020</v>
      </c>
      <c r="C20">
        <v>1</v>
      </c>
      <c r="D20" t="s">
        <v>36</v>
      </c>
      <c r="E20" t="s">
        <v>158</v>
      </c>
      <c r="F20" t="s">
        <v>535</v>
      </c>
      <c r="G20">
        <v>15.78</v>
      </c>
      <c r="H20">
        <v>17.88</v>
      </c>
      <c r="I20">
        <f t="shared" si="1"/>
        <v>16.829999999999998</v>
      </c>
      <c r="J20" t="str">
        <f t="shared" si="2"/>
        <v>10到20万</v>
      </c>
      <c r="K20">
        <v>543</v>
      </c>
      <c r="L20">
        <f t="shared" si="3"/>
        <v>9138.6899999999987</v>
      </c>
    </row>
    <row r="21" spans="1:12" x14ac:dyDescent="0.25">
      <c r="A21">
        <f t="shared" si="0"/>
        <v>20</v>
      </c>
      <c r="B21">
        <v>2020</v>
      </c>
      <c r="C21">
        <v>1</v>
      </c>
      <c r="D21" t="s">
        <v>37</v>
      </c>
      <c r="E21" t="s">
        <v>159</v>
      </c>
      <c r="F21" t="s">
        <v>536</v>
      </c>
      <c r="G21">
        <v>20.38</v>
      </c>
      <c r="H21">
        <v>21.88</v>
      </c>
      <c r="I21">
        <f t="shared" si="1"/>
        <v>21.13</v>
      </c>
      <c r="J21" t="str">
        <f t="shared" si="2"/>
        <v>20到30万</v>
      </c>
      <c r="K21">
        <v>486</v>
      </c>
      <c r="L21">
        <f t="shared" si="3"/>
        <v>10269.18</v>
      </c>
    </row>
    <row r="22" spans="1:12" x14ac:dyDescent="0.25">
      <c r="A22">
        <f t="shared" si="0"/>
        <v>21</v>
      </c>
      <c r="B22">
        <v>2020</v>
      </c>
      <c r="C22">
        <v>1</v>
      </c>
      <c r="D22" t="s">
        <v>38</v>
      </c>
      <c r="E22" t="s">
        <v>160</v>
      </c>
      <c r="F22" t="s">
        <v>537</v>
      </c>
      <c r="G22">
        <v>10.99</v>
      </c>
      <c r="H22">
        <v>15.99</v>
      </c>
      <c r="I22">
        <f t="shared" si="1"/>
        <v>13.49</v>
      </c>
      <c r="J22" t="str">
        <f t="shared" si="2"/>
        <v>10到20万</v>
      </c>
      <c r="K22">
        <v>468</v>
      </c>
      <c r="L22">
        <f t="shared" si="3"/>
        <v>6313.32</v>
      </c>
    </row>
    <row r="23" spans="1:12" x14ac:dyDescent="0.25">
      <c r="A23">
        <f t="shared" si="0"/>
        <v>22</v>
      </c>
      <c r="B23">
        <v>2020</v>
      </c>
      <c r="C23">
        <v>1</v>
      </c>
      <c r="D23" t="s">
        <v>39</v>
      </c>
      <c r="E23" t="s">
        <v>161</v>
      </c>
      <c r="F23" t="s">
        <v>538</v>
      </c>
      <c r="G23">
        <v>50.8</v>
      </c>
      <c r="H23">
        <v>50.8</v>
      </c>
      <c r="I23">
        <f t="shared" si="1"/>
        <v>50.8</v>
      </c>
      <c r="J23" t="str">
        <f t="shared" si="2"/>
        <v>50万及以上</v>
      </c>
      <c r="K23">
        <v>426</v>
      </c>
      <c r="L23">
        <f t="shared" si="3"/>
        <v>21640.799999999999</v>
      </c>
    </row>
    <row r="24" spans="1:12" x14ac:dyDescent="0.25">
      <c r="A24">
        <f t="shared" si="0"/>
        <v>23</v>
      </c>
      <c r="B24">
        <v>2020</v>
      </c>
      <c r="C24">
        <v>1</v>
      </c>
      <c r="D24" t="s">
        <v>36</v>
      </c>
      <c r="E24" t="s">
        <v>162</v>
      </c>
      <c r="F24" t="s">
        <v>539</v>
      </c>
      <c r="G24">
        <v>17.28</v>
      </c>
      <c r="H24">
        <v>19.88</v>
      </c>
      <c r="I24">
        <f t="shared" si="1"/>
        <v>18.579999999999998</v>
      </c>
      <c r="J24" t="str">
        <f t="shared" si="2"/>
        <v>10到20万</v>
      </c>
      <c r="K24">
        <v>408</v>
      </c>
      <c r="L24">
        <f t="shared" si="3"/>
        <v>7580.6399999999994</v>
      </c>
    </row>
    <row r="25" spans="1:12" x14ac:dyDescent="0.25">
      <c r="A25">
        <f t="shared" si="0"/>
        <v>24</v>
      </c>
      <c r="B25">
        <v>2020</v>
      </c>
      <c r="C25">
        <v>1</v>
      </c>
      <c r="D25" t="s">
        <v>41</v>
      </c>
      <c r="E25" t="s">
        <v>164</v>
      </c>
      <c r="F25" t="s">
        <v>540</v>
      </c>
      <c r="G25">
        <v>28.66</v>
      </c>
      <c r="H25">
        <v>46.96</v>
      </c>
      <c r="I25">
        <f t="shared" si="1"/>
        <v>37.81</v>
      </c>
      <c r="J25" t="str">
        <f t="shared" si="2"/>
        <v>30到40万</v>
      </c>
      <c r="K25">
        <v>301</v>
      </c>
      <c r="L25">
        <f t="shared" si="3"/>
        <v>11380.810000000001</v>
      </c>
    </row>
    <row r="26" spans="1:12" x14ac:dyDescent="0.25">
      <c r="A26">
        <f t="shared" si="0"/>
        <v>25</v>
      </c>
      <c r="B26">
        <v>2020</v>
      </c>
      <c r="C26">
        <v>1</v>
      </c>
      <c r="D26" t="s">
        <v>42</v>
      </c>
      <c r="E26" t="s">
        <v>165</v>
      </c>
      <c r="F26" t="s">
        <v>541</v>
      </c>
      <c r="G26">
        <v>28.98</v>
      </c>
      <c r="H26">
        <v>35.78</v>
      </c>
      <c r="I26">
        <f t="shared" si="1"/>
        <v>32.380000000000003</v>
      </c>
      <c r="J26" t="str">
        <f t="shared" si="2"/>
        <v>30到40万</v>
      </c>
      <c r="K26">
        <v>296</v>
      </c>
      <c r="L26">
        <f t="shared" si="3"/>
        <v>9584.4800000000014</v>
      </c>
    </row>
    <row r="27" spans="1:12" x14ac:dyDescent="0.25">
      <c r="A27">
        <f t="shared" si="0"/>
        <v>26</v>
      </c>
      <c r="B27">
        <v>2020</v>
      </c>
      <c r="C27">
        <v>1</v>
      </c>
      <c r="D27" t="s">
        <v>43</v>
      </c>
      <c r="E27" t="s">
        <v>166</v>
      </c>
      <c r="F27" t="s">
        <v>542</v>
      </c>
      <c r="G27">
        <v>16.98</v>
      </c>
      <c r="H27">
        <v>17.98</v>
      </c>
      <c r="I27">
        <f t="shared" si="1"/>
        <v>17.48</v>
      </c>
      <c r="J27" t="str">
        <f t="shared" si="2"/>
        <v>10到20万</v>
      </c>
      <c r="K27">
        <v>264</v>
      </c>
      <c r="L27">
        <f t="shared" si="3"/>
        <v>4614.72</v>
      </c>
    </row>
    <row r="28" spans="1:12" x14ac:dyDescent="0.25">
      <c r="A28">
        <f t="shared" si="0"/>
        <v>27</v>
      </c>
      <c r="B28">
        <v>2020</v>
      </c>
      <c r="C28">
        <v>1</v>
      </c>
      <c r="D28" t="s">
        <v>36</v>
      </c>
      <c r="E28" t="s">
        <v>167</v>
      </c>
      <c r="F28" t="s">
        <v>543</v>
      </c>
      <c r="G28">
        <v>22.28</v>
      </c>
      <c r="H28">
        <v>25.68</v>
      </c>
      <c r="I28">
        <f t="shared" si="1"/>
        <v>23.98</v>
      </c>
      <c r="J28" t="str">
        <f t="shared" si="2"/>
        <v>20到30万</v>
      </c>
      <c r="K28">
        <v>244</v>
      </c>
      <c r="L28">
        <f t="shared" si="3"/>
        <v>5851.12</v>
      </c>
    </row>
    <row r="29" spans="1:12" x14ac:dyDescent="0.25">
      <c r="A29">
        <f t="shared" si="0"/>
        <v>28</v>
      </c>
      <c r="B29">
        <v>2020</v>
      </c>
      <c r="C29">
        <v>1</v>
      </c>
      <c r="D29" t="s">
        <v>24</v>
      </c>
      <c r="E29" t="s">
        <v>168</v>
      </c>
      <c r="F29" t="s">
        <v>544</v>
      </c>
      <c r="G29">
        <v>26.11</v>
      </c>
      <c r="H29">
        <v>27.21</v>
      </c>
      <c r="I29">
        <f t="shared" si="1"/>
        <v>26.66</v>
      </c>
      <c r="J29" t="str">
        <f t="shared" si="2"/>
        <v>20到30万</v>
      </c>
      <c r="K29">
        <v>234</v>
      </c>
      <c r="L29">
        <f t="shared" si="3"/>
        <v>6238.44</v>
      </c>
    </row>
    <row r="30" spans="1:12" x14ac:dyDescent="0.25">
      <c r="A30">
        <f t="shared" si="0"/>
        <v>29</v>
      </c>
      <c r="B30">
        <v>2020</v>
      </c>
      <c r="C30">
        <v>1</v>
      </c>
      <c r="D30" t="s">
        <v>44</v>
      </c>
      <c r="E30" t="s">
        <v>169</v>
      </c>
      <c r="F30" t="s">
        <v>545</v>
      </c>
      <c r="G30">
        <v>9.4499999999999993</v>
      </c>
      <c r="H30">
        <v>9.4499999999999993</v>
      </c>
      <c r="I30">
        <f t="shared" si="1"/>
        <v>9.4499999999999993</v>
      </c>
      <c r="J30" t="str">
        <f t="shared" si="2"/>
        <v>10万以下</v>
      </c>
      <c r="K30">
        <v>210</v>
      </c>
      <c r="L30">
        <f t="shared" si="3"/>
        <v>1984.4999999999998</v>
      </c>
    </row>
    <row r="31" spans="1:12" x14ac:dyDescent="0.25">
      <c r="A31">
        <f t="shared" si="0"/>
        <v>30</v>
      </c>
      <c r="B31">
        <v>2020</v>
      </c>
      <c r="C31">
        <v>1</v>
      </c>
      <c r="D31" t="s">
        <v>45</v>
      </c>
      <c r="E31" t="s">
        <v>170</v>
      </c>
      <c r="F31" t="s">
        <v>546</v>
      </c>
      <c r="G31">
        <v>49.19</v>
      </c>
      <c r="H31">
        <v>57.98</v>
      </c>
      <c r="I31">
        <f t="shared" si="1"/>
        <v>53.584999999999994</v>
      </c>
      <c r="J31" t="str">
        <f t="shared" si="2"/>
        <v>50万及以上</v>
      </c>
      <c r="K31">
        <v>207</v>
      </c>
      <c r="L31">
        <f t="shared" si="3"/>
        <v>11092.094999999999</v>
      </c>
    </row>
    <row r="32" spans="1:12" x14ac:dyDescent="0.25">
      <c r="A32">
        <f t="shared" si="0"/>
        <v>31</v>
      </c>
      <c r="B32">
        <v>2020</v>
      </c>
      <c r="C32">
        <v>1</v>
      </c>
      <c r="D32" t="s">
        <v>27</v>
      </c>
      <c r="E32" t="s">
        <v>171</v>
      </c>
      <c r="F32" t="s">
        <v>547</v>
      </c>
      <c r="G32">
        <v>15.48</v>
      </c>
      <c r="H32">
        <v>15.58</v>
      </c>
      <c r="I32">
        <f t="shared" si="1"/>
        <v>15.530000000000001</v>
      </c>
      <c r="J32" t="str">
        <f t="shared" si="2"/>
        <v>10到20万</v>
      </c>
      <c r="K32">
        <v>178</v>
      </c>
      <c r="L32">
        <f t="shared" si="3"/>
        <v>2764.34</v>
      </c>
    </row>
    <row r="33" spans="1:12" x14ac:dyDescent="0.25">
      <c r="A33">
        <f t="shared" si="0"/>
        <v>32</v>
      </c>
      <c r="B33">
        <v>2020</v>
      </c>
      <c r="C33">
        <v>1</v>
      </c>
      <c r="D33" t="s">
        <v>46</v>
      </c>
      <c r="E33" t="s">
        <v>172</v>
      </c>
      <c r="F33" t="s">
        <v>548</v>
      </c>
      <c r="G33">
        <v>12.99</v>
      </c>
      <c r="H33">
        <v>17.190000000000001</v>
      </c>
      <c r="I33">
        <f t="shared" si="1"/>
        <v>15.09</v>
      </c>
      <c r="J33" t="str">
        <f t="shared" si="2"/>
        <v>10到20万</v>
      </c>
      <c r="K33">
        <v>169</v>
      </c>
      <c r="L33">
        <f t="shared" si="3"/>
        <v>2550.21</v>
      </c>
    </row>
    <row r="34" spans="1:12" x14ac:dyDescent="0.25">
      <c r="A34">
        <f t="shared" si="0"/>
        <v>33</v>
      </c>
      <c r="B34">
        <v>2020</v>
      </c>
      <c r="C34">
        <v>1</v>
      </c>
      <c r="D34" t="s">
        <v>47</v>
      </c>
      <c r="E34" t="s">
        <v>173</v>
      </c>
      <c r="F34" t="s">
        <v>549</v>
      </c>
      <c r="G34">
        <v>12.98</v>
      </c>
      <c r="H34">
        <v>17.88</v>
      </c>
      <c r="I34">
        <f t="shared" si="1"/>
        <v>15.43</v>
      </c>
      <c r="J34" t="str">
        <f t="shared" si="2"/>
        <v>10到20万</v>
      </c>
      <c r="K34">
        <v>166</v>
      </c>
      <c r="L34">
        <f t="shared" si="3"/>
        <v>2561.38</v>
      </c>
    </row>
    <row r="35" spans="1:12" x14ac:dyDescent="0.25">
      <c r="A35">
        <f t="shared" si="0"/>
        <v>34</v>
      </c>
      <c r="B35">
        <v>2020</v>
      </c>
      <c r="C35">
        <v>1</v>
      </c>
      <c r="D35" t="s">
        <v>38</v>
      </c>
      <c r="E35" t="s">
        <v>174</v>
      </c>
      <c r="F35" t="s">
        <v>550</v>
      </c>
      <c r="G35">
        <v>13.58</v>
      </c>
      <c r="H35">
        <v>16.18</v>
      </c>
      <c r="I35">
        <f t="shared" si="1"/>
        <v>14.879999999999999</v>
      </c>
      <c r="J35" t="str">
        <f t="shared" si="2"/>
        <v>10到20万</v>
      </c>
      <c r="K35">
        <v>158</v>
      </c>
      <c r="L35">
        <f t="shared" si="3"/>
        <v>2351.04</v>
      </c>
    </row>
    <row r="36" spans="1:12" x14ac:dyDescent="0.25">
      <c r="A36">
        <f t="shared" si="0"/>
        <v>35</v>
      </c>
      <c r="B36">
        <v>2020</v>
      </c>
      <c r="C36">
        <v>1</v>
      </c>
      <c r="D36" t="s">
        <v>27</v>
      </c>
      <c r="E36" t="s">
        <v>175</v>
      </c>
      <c r="F36" t="s">
        <v>551</v>
      </c>
      <c r="G36">
        <v>5.99</v>
      </c>
      <c r="H36">
        <v>7.99</v>
      </c>
      <c r="I36">
        <f t="shared" si="1"/>
        <v>6.99</v>
      </c>
      <c r="J36" t="str">
        <f t="shared" si="2"/>
        <v>10万以下</v>
      </c>
      <c r="K36">
        <v>153</v>
      </c>
      <c r="L36">
        <f t="shared" si="3"/>
        <v>1069.47</v>
      </c>
    </row>
    <row r="37" spans="1:12" x14ac:dyDescent="0.25">
      <c r="A37">
        <f t="shared" si="0"/>
        <v>36</v>
      </c>
      <c r="B37">
        <v>2020</v>
      </c>
      <c r="C37">
        <v>1</v>
      </c>
      <c r="D37" t="s">
        <v>48</v>
      </c>
      <c r="E37" t="s">
        <v>176</v>
      </c>
      <c r="F37" t="s">
        <v>552</v>
      </c>
      <c r="G37">
        <v>14.28</v>
      </c>
      <c r="H37">
        <v>15.38</v>
      </c>
      <c r="I37">
        <f t="shared" si="1"/>
        <v>14.83</v>
      </c>
      <c r="J37" t="str">
        <f t="shared" si="2"/>
        <v>10到20万</v>
      </c>
      <c r="K37">
        <v>140</v>
      </c>
      <c r="L37">
        <f t="shared" si="3"/>
        <v>2076.1999999999998</v>
      </c>
    </row>
    <row r="38" spans="1:12" x14ac:dyDescent="0.25">
      <c r="A38">
        <f t="shared" si="0"/>
        <v>37</v>
      </c>
      <c r="B38">
        <v>2020</v>
      </c>
      <c r="C38">
        <v>1</v>
      </c>
      <c r="D38" t="s">
        <v>49</v>
      </c>
      <c r="E38" t="s">
        <v>177</v>
      </c>
      <c r="F38" t="s">
        <v>553</v>
      </c>
      <c r="G38">
        <v>22.28</v>
      </c>
      <c r="H38">
        <v>23.98</v>
      </c>
      <c r="I38">
        <f t="shared" si="1"/>
        <v>23.130000000000003</v>
      </c>
      <c r="J38" t="str">
        <f t="shared" si="2"/>
        <v>20到30万</v>
      </c>
      <c r="K38">
        <v>138</v>
      </c>
      <c r="L38">
        <f t="shared" si="3"/>
        <v>3191.9400000000005</v>
      </c>
    </row>
    <row r="39" spans="1:12" x14ac:dyDescent="0.25">
      <c r="A39">
        <f t="shared" si="0"/>
        <v>38</v>
      </c>
      <c r="B39">
        <v>2020</v>
      </c>
      <c r="C39">
        <v>1</v>
      </c>
      <c r="D39" t="s">
        <v>27</v>
      </c>
      <c r="E39" t="s">
        <v>179</v>
      </c>
      <c r="F39" t="s">
        <v>554</v>
      </c>
      <c r="G39">
        <v>22.07</v>
      </c>
      <c r="H39">
        <v>22.07</v>
      </c>
      <c r="I39">
        <f t="shared" si="1"/>
        <v>22.07</v>
      </c>
      <c r="J39" t="str">
        <f t="shared" si="2"/>
        <v>20到30万</v>
      </c>
      <c r="K39">
        <v>103</v>
      </c>
      <c r="L39">
        <f t="shared" si="3"/>
        <v>2273.21</v>
      </c>
    </row>
    <row r="40" spans="1:12" x14ac:dyDescent="0.25">
      <c r="A40">
        <f t="shared" si="0"/>
        <v>39</v>
      </c>
      <c r="B40">
        <v>2020</v>
      </c>
      <c r="C40">
        <v>1</v>
      </c>
      <c r="D40" t="s">
        <v>26</v>
      </c>
      <c r="E40" t="s">
        <v>180</v>
      </c>
      <c r="F40" t="s">
        <v>555</v>
      </c>
      <c r="G40">
        <v>49.8</v>
      </c>
      <c r="H40">
        <v>59.8</v>
      </c>
      <c r="I40">
        <f t="shared" si="1"/>
        <v>54.8</v>
      </c>
      <c r="J40" t="str">
        <f t="shared" si="2"/>
        <v>50万及以上</v>
      </c>
      <c r="K40">
        <v>100</v>
      </c>
      <c r="L40">
        <f t="shared" si="3"/>
        <v>5480</v>
      </c>
    </row>
    <row r="41" spans="1:12" x14ac:dyDescent="0.25">
      <c r="A41">
        <f t="shared" si="0"/>
        <v>40</v>
      </c>
      <c r="B41">
        <v>2020</v>
      </c>
      <c r="C41">
        <v>1</v>
      </c>
      <c r="D41" t="s">
        <v>51</v>
      </c>
      <c r="E41" t="s">
        <v>181</v>
      </c>
      <c r="F41" t="s">
        <v>556</v>
      </c>
      <c r="G41">
        <v>12.68</v>
      </c>
      <c r="H41">
        <v>20.78</v>
      </c>
      <c r="I41">
        <f t="shared" si="1"/>
        <v>16.73</v>
      </c>
      <c r="J41" t="str">
        <f t="shared" si="2"/>
        <v>10到20万</v>
      </c>
      <c r="K41">
        <v>96</v>
      </c>
      <c r="L41">
        <f t="shared" si="3"/>
        <v>1606.08</v>
      </c>
    </row>
    <row r="42" spans="1:12" x14ac:dyDescent="0.25">
      <c r="A42">
        <f t="shared" si="0"/>
        <v>41</v>
      </c>
      <c r="B42">
        <v>2020</v>
      </c>
      <c r="C42">
        <v>1</v>
      </c>
      <c r="D42" t="s">
        <v>44</v>
      </c>
      <c r="E42" t="s">
        <v>183</v>
      </c>
      <c r="F42" t="s">
        <v>557</v>
      </c>
      <c r="G42">
        <v>5.95</v>
      </c>
      <c r="H42">
        <v>7.55</v>
      </c>
      <c r="I42">
        <f t="shared" si="1"/>
        <v>6.75</v>
      </c>
      <c r="J42" t="str">
        <f t="shared" si="2"/>
        <v>10万以下</v>
      </c>
      <c r="K42">
        <v>90</v>
      </c>
      <c r="L42">
        <f t="shared" si="3"/>
        <v>607.5</v>
      </c>
    </row>
    <row r="43" spans="1:12" x14ac:dyDescent="0.25">
      <c r="A43">
        <f t="shared" si="0"/>
        <v>42</v>
      </c>
      <c r="B43">
        <v>2020</v>
      </c>
      <c r="C43">
        <v>1</v>
      </c>
      <c r="D43" t="s">
        <v>53</v>
      </c>
      <c r="E43" t="s">
        <v>184</v>
      </c>
      <c r="F43" t="s">
        <v>558</v>
      </c>
      <c r="G43">
        <v>16.579999999999998</v>
      </c>
      <c r="H43">
        <v>21.28</v>
      </c>
      <c r="I43">
        <f t="shared" si="1"/>
        <v>18.93</v>
      </c>
      <c r="J43" t="str">
        <f t="shared" si="2"/>
        <v>10到20万</v>
      </c>
      <c r="K43">
        <v>86</v>
      </c>
      <c r="L43">
        <f t="shared" si="3"/>
        <v>1627.98</v>
      </c>
    </row>
    <row r="44" spans="1:12" x14ac:dyDescent="0.25">
      <c r="A44">
        <f t="shared" si="0"/>
        <v>43</v>
      </c>
      <c r="B44">
        <v>2020</v>
      </c>
      <c r="C44">
        <v>1</v>
      </c>
      <c r="D44" t="s">
        <v>54</v>
      </c>
      <c r="E44" t="s">
        <v>185</v>
      </c>
      <c r="F44" t="s">
        <v>559</v>
      </c>
      <c r="G44">
        <v>7.48</v>
      </c>
      <c r="H44">
        <v>7.98</v>
      </c>
      <c r="I44">
        <f t="shared" si="1"/>
        <v>7.73</v>
      </c>
      <c r="J44" t="str">
        <f t="shared" si="2"/>
        <v>10万以下</v>
      </c>
      <c r="K44">
        <v>86</v>
      </c>
      <c r="L44">
        <f t="shared" si="3"/>
        <v>664.78000000000009</v>
      </c>
    </row>
    <row r="45" spans="1:12" x14ac:dyDescent="0.25">
      <c r="A45">
        <f t="shared" si="0"/>
        <v>44</v>
      </c>
      <c r="B45">
        <v>2020</v>
      </c>
      <c r="C45">
        <v>1</v>
      </c>
      <c r="D45" t="s">
        <v>55</v>
      </c>
      <c r="E45" t="s">
        <v>186</v>
      </c>
      <c r="F45" t="s">
        <v>560</v>
      </c>
      <c r="G45">
        <v>39.99</v>
      </c>
      <c r="H45">
        <v>46.19</v>
      </c>
      <c r="I45">
        <f t="shared" si="1"/>
        <v>43.09</v>
      </c>
      <c r="J45" t="str">
        <f t="shared" si="2"/>
        <v>40到50万</v>
      </c>
      <c r="K45">
        <v>80</v>
      </c>
      <c r="L45">
        <f t="shared" si="3"/>
        <v>3447.2000000000003</v>
      </c>
    </row>
    <row r="46" spans="1:12" x14ac:dyDescent="0.25">
      <c r="A46">
        <f t="shared" si="0"/>
        <v>45</v>
      </c>
      <c r="B46">
        <v>2020</v>
      </c>
      <c r="C46">
        <v>1</v>
      </c>
      <c r="D46" t="s">
        <v>56</v>
      </c>
      <c r="E46" t="s">
        <v>187</v>
      </c>
      <c r="F46" t="s">
        <v>561</v>
      </c>
      <c r="G46">
        <v>19.97</v>
      </c>
      <c r="H46">
        <v>22.78</v>
      </c>
      <c r="I46">
        <f t="shared" si="1"/>
        <v>21.375</v>
      </c>
      <c r="J46" t="str">
        <f t="shared" si="2"/>
        <v>20到30万</v>
      </c>
      <c r="K46">
        <v>78</v>
      </c>
      <c r="L46">
        <f t="shared" si="3"/>
        <v>1667.25</v>
      </c>
    </row>
    <row r="47" spans="1:12" x14ac:dyDescent="0.25">
      <c r="A47">
        <f t="shared" si="0"/>
        <v>46</v>
      </c>
      <c r="B47">
        <v>2020</v>
      </c>
      <c r="C47">
        <v>1</v>
      </c>
      <c r="D47" t="s">
        <v>38</v>
      </c>
      <c r="E47" t="s">
        <v>188</v>
      </c>
      <c r="F47" t="s">
        <v>562</v>
      </c>
      <c r="G47">
        <v>14.58</v>
      </c>
      <c r="H47">
        <v>16.88</v>
      </c>
      <c r="I47">
        <f t="shared" si="1"/>
        <v>15.73</v>
      </c>
      <c r="J47" t="str">
        <f t="shared" si="2"/>
        <v>10到20万</v>
      </c>
      <c r="K47">
        <v>75</v>
      </c>
      <c r="L47">
        <f t="shared" si="3"/>
        <v>1179.75</v>
      </c>
    </row>
    <row r="48" spans="1:12" x14ac:dyDescent="0.25">
      <c r="A48">
        <f t="shared" si="0"/>
        <v>47</v>
      </c>
      <c r="B48">
        <v>2020</v>
      </c>
      <c r="C48">
        <v>1</v>
      </c>
      <c r="D48" t="s">
        <v>22</v>
      </c>
      <c r="E48" t="s">
        <v>189</v>
      </c>
      <c r="F48" t="s">
        <v>563</v>
      </c>
      <c r="G48">
        <v>14.58</v>
      </c>
      <c r="H48">
        <v>19.98</v>
      </c>
      <c r="I48">
        <f t="shared" si="1"/>
        <v>17.28</v>
      </c>
      <c r="J48" t="str">
        <f t="shared" si="2"/>
        <v>10到20万</v>
      </c>
      <c r="K48">
        <v>65</v>
      </c>
      <c r="L48">
        <f t="shared" si="3"/>
        <v>1123.2</v>
      </c>
    </row>
    <row r="49" spans="1:12" x14ac:dyDescent="0.25">
      <c r="A49">
        <f t="shared" si="0"/>
        <v>48</v>
      </c>
      <c r="B49">
        <v>2020</v>
      </c>
      <c r="C49">
        <v>1</v>
      </c>
      <c r="D49" t="s">
        <v>50</v>
      </c>
      <c r="E49" t="s">
        <v>190</v>
      </c>
      <c r="F49" t="s">
        <v>564</v>
      </c>
      <c r="G49">
        <v>10.88</v>
      </c>
      <c r="H49">
        <v>13.78</v>
      </c>
      <c r="I49">
        <f t="shared" si="1"/>
        <v>12.33</v>
      </c>
      <c r="J49" t="str">
        <f t="shared" si="2"/>
        <v>10到20万</v>
      </c>
      <c r="K49">
        <v>61</v>
      </c>
      <c r="L49">
        <f t="shared" si="3"/>
        <v>752.13</v>
      </c>
    </row>
    <row r="50" spans="1:12" x14ac:dyDescent="0.25">
      <c r="A50">
        <f t="shared" si="0"/>
        <v>49</v>
      </c>
      <c r="B50">
        <v>2020</v>
      </c>
      <c r="C50">
        <v>1</v>
      </c>
      <c r="D50" t="s">
        <v>50</v>
      </c>
      <c r="E50" t="s">
        <v>191</v>
      </c>
      <c r="F50" t="s">
        <v>565</v>
      </c>
      <c r="G50">
        <v>9.3800000000000008</v>
      </c>
      <c r="H50">
        <v>10.68</v>
      </c>
      <c r="I50">
        <f t="shared" si="1"/>
        <v>10.030000000000001</v>
      </c>
      <c r="J50" t="str">
        <f t="shared" si="2"/>
        <v>10到20万</v>
      </c>
      <c r="K50">
        <v>59</v>
      </c>
      <c r="L50">
        <f t="shared" si="3"/>
        <v>591.7700000000001</v>
      </c>
    </row>
    <row r="51" spans="1:12" x14ac:dyDescent="0.25">
      <c r="A51">
        <f t="shared" si="0"/>
        <v>50</v>
      </c>
      <c r="B51">
        <v>2020</v>
      </c>
      <c r="C51">
        <v>1</v>
      </c>
      <c r="D51" t="s">
        <v>56</v>
      </c>
      <c r="E51" t="s">
        <v>193</v>
      </c>
      <c r="F51" t="s">
        <v>566</v>
      </c>
      <c r="G51">
        <v>17.670000000000002</v>
      </c>
      <c r="H51">
        <v>19.670000000000002</v>
      </c>
      <c r="I51">
        <f t="shared" si="1"/>
        <v>18.670000000000002</v>
      </c>
      <c r="J51" t="str">
        <f t="shared" si="2"/>
        <v>10到20万</v>
      </c>
      <c r="K51">
        <v>52</v>
      </c>
      <c r="L51">
        <f t="shared" si="3"/>
        <v>970.84000000000015</v>
      </c>
    </row>
    <row r="52" spans="1:12" x14ac:dyDescent="0.25">
      <c r="A52">
        <f t="shared" si="0"/>
        <v>51</v>
      </c>
      <c r="B52">
        <v>2020</v>
      </c>
      <c r="C52">
        <v>1</v>
      </c>
      <c r="D52" t="s">
        <v>47</v>
      </c>
      <c r="E52" t="s">
        <v>194</v>
      </c>
      <c r="F52" t="s">
        <v>567</v>
      </c>
      <c r="G52">
        <v>23.8</v>
      </c>
      <c r="H52">
        <v>25.4</v>
      </c>
      <c r="I52">
        <f t="shared" si="1"/>
        <v>24.6</v>
      </c>
      <c r="J52" t="str">
        <f t="shared" si="2"/>
        <v>20到30万</v>
      </c>
      <c r="K52">
        <v>51</v>
      </c>
      <c r="L52">
        <f t="shared" si="3"/>
        <v>1254.6000000000001</v>
      </c>
    </row>
    <row r="53" spans="1:12" x14ac:dyDescent="0.25">
      <c r="A53">
        <f t="shared" si="0"/>
        <v>52</v>
      </c>
      <c r="B53">
        <v>2020</v>
      </c>
      <c r="C53">
        <v>1</v>
      </c>
      <c r="D53" t="s">
        <v>27</v>
      </c>
      <c r="E53" t="s">
        <v>195</v>
      </c>
      <c r="F53" t="s">
        <v>568</v>
      </c>
      <c r="G53">
        <v>14.78</v>
      </c>
      <c r="H53">
        <v>17.48</v>
      </c>
      <c r="I53">
        <f t="shared" si="1"/>
        <v>16.13</v>
      </c>
      <c r="J53" t="str">
        <f t="shared" si="2"/>
        <v>10到20万</v>
      </c>
      <c r="K53">
        <v>47</v>
      </c>
      <c r="L53">
        <f t="shared" si="3"/>
        <v>758.1099999999999</v>
      </c>
    </row>
    <row r="54" spans="1:12" x14ac:dyDescent="0.25">
      <c r="A54">
        <f t="shared" si="0"/>
        <v>53</v>
      </c>
      <c r="B54">
        <v>2020</v>
      </c>
      <c r="C54">
        <v>1</v>
      </c>
      <c r="D54" t="s">
        <v>56</v>
      </c>
      <c r="E54" t="s">
        <v>196</v>
      </c>
      <c r="F54" t="s">
        <v>569</v>
      </c>
      <c r="G54">
        <v>18.27</v>
      </c>
      <c r="H54">
        <v>19.77</v>
      </c>
      <c r="I54">
        <f t="shared" si="1"/>
        <v>19.02</v>
      </c>
      <c r="J54" t="str">
        <f t="shared" si="2"/>
        <v>10到20万</v>
      </c>
      <c r="K54">
        <v>39</v>
      </c>
      <c r="L54">
        <f t="shared" si="3"/>
        <v>741.78</v>
      </c>
    </row>
    <row r="55" spans="1:12" x14ac:dyDescent="0.25">
      <c r="A55">
        <f t="shared" si="0"/>
        <v>54</v>
      </c>
      <c r="B55">
        <v>2020</v>
      </c>
      <c r="C55">
        <v>1</v>
      </c>
      <c r="D55" t="s">
        <v>38</v>
      </c>
      <c r="E55" t="s">
        <v>199</v>
      </c>
      <c r="F55" t="s">
        <v>570</v>
      </c>
      <c r="G55">
        <v>11.98</v>
      </c>
      <c r="H55">
        <v>13.58</v>
      </c>
      <c r="I55">
        <f t="shared" si="1"/>
        <v>12.780000000000001</v>
      </c>
      <c r="J55" t="str">
        <f t="shared" si="2"/>
        <v>10到20万</v>
      </c>
      <c r="K55">
        <v>30</v>
      </c>
      <c r="L55">
        <f t="shared" si="3"/>
        <v>383.40000000000003</v>
      </c>
    </row>
    <row r="56" spans="1:12" x14ac:dyDescent="0.25">
      <c r="A56">
        <f t="shared" si="0"/>
        <v>55</v>
      </c>
      <c r="B56">
        <v>2020</v>
      </c>
      <c r="C56">
        <v>1</v>
      </c>
      <c r="D56" t="s">
        <v>58</v>
      </c>
      <c r="E56" t="s">
        <v>201</v>
      </c>
      <c r="F56" t="s">
        <v>571</v>
      </c>
      <c r="G56">
        <v>19.88</v>
      </c>
      <c r="H56">
        <v>20.88</v>
      </c>
      <c r="I56">
        <f t="shared" si="1"/>
        <v>20.38</v>
      </c>
      <c r="J56" t="str">
        <f t="shared" si="2"/>
        <v>20到30万</v>
      </c>
      <c r="K56">
        <v>28</v>
      </c>
      <c r="L56">
        <f t="shared" si="3"/>
        <v>570.64</v>
      </c>
    </row>
    <row r="57" spans="1:12" x14ac:dyDescent="0.25">
      <c r="A57">
        <f t="shared" si="0"/>
        <v>56</v>
      </c>
      <c r="B57">
        <v>2020</v>
      </c>
      <c r="C57">
        <v>1</v>
      </c>
      <c r="D57" t="s">
        <v>24</v>
      </c>
      <c r="E57" t="s">
        <v>202</v>
      </c>
      <c r="F57" t="s">
        <v>572</v>
      </c>
      <c r="G57">
        <v>14.89</v>
      </c>
      <c r="H57">
        <v>14.89</v>
      </c>
      <c r="I57">
        <f t="shared" si="1"/>
        <v>14.89</v>
      </c>
      <c r="J57" t="str">
        <f t="shared" si="2"/>
        <v>10到20万</v>
      </c>
      <c r="K57">
        <v>27</v>
      </c>
      <c r="L57">
        <f t="shared" si="3"/>
        <v>402.03000000000003</v>
      </c>
    </row>
    <row r="58" spans="1:12" x14ac:dyDescent="0.25">
      <c r="A58">
        <f t="shared" si="0"/>
        <v>57</v>
      </c>
      <c r="B58">
        <v>2020</v>
      </c>
      <c r="C58">
        <v>1</v>
      </c>
      <c r="D58" t="s">
        <v>59</v>
      </c>
      <c r="E58" t="s">
        <v>203</v>
      </c>
      <c r="F58" t="s">
        <v>573</v>
      </c>
      <c r="G58">
        <v>12.58</v>
      </c>
      <c r="H58">
        <v>13.28</v>
      </c>
      <c r="I58">
        <f t="shared" si="1"/>
        <v>12.93</v>
      </c>
      <c r="J58" t="str">
        <f t="shared" si="2"/>
        <v>10到20万</v>
      </c>
      <c r="K58">
        <v>26</v>
      </c>
      <c r="L58">
        <f t="shared" si="3"/>
        <v>336.18</v>
      </c>
    </row>
    <row r="59" spans="1:12" x14ac:dyDescent="0.25">
      <c r="A59">
        <f t="shared" si="0"/>
        <v>58</v>
      </c>
      <c r="B59">
        <v>2020</v>
      </c>
      <c r="C59">
        <v>1</v>
      </c>
      <c r="D59" t="s">
        <v>54</v>
      </c>
      <c r="E59" t="s">
        <v>204</v>
      </c>
      <c r="F59" t="s">
        <v>574</v>
      </c>
      <c r="G59">
        <v>11.98</v>
      </c>
      <c r="H59">
        <v>14.48</v>
      </c>
      <c r="I59">
        <f t="shared" si="1"/>
        <v>13.23</v>
      </c>
      <c r="J59" t="str">
        <f t="shared" si="2"/>
        <v>10到20万</v>
      </c>
      <c r="K59">
        <v>22</v>
      </c>
      <c r="L59">
        <f t="shared" si="3"/>
        <v>291.06</v>
      </c>
    </row>
    <row r="60" spans="1:12" x14ac:dyDescent="0.25">
      <c r="A60">
        <f t="shared" si="0"/>
        <v>59</v>
      </c>
      <c r="B60">
        <v>2020</v>
      </c>
      <c r="C60">
        <v>1</v>
      </c>
      <c r="D60" t="s">
        <v>38</v>
      </c>
      <c r="E60" t="s">
        <v>206</v>
      </c>
      <c r="F60" t="s">
        <v>575</v>
      </c>
      <c r="G60">
        <v>17.579999999999998</v>
      </c>
      <c r="H60">
        <v>21.68</v>
      </c>
      <c r="I60">
        <f t="shared" si="1"/>
        <v>19.63</v>
      </c>
      <c r="J60" t="str">
        <f t="shared" si="2"/>
        <v>10到20万</v>
      </c>
      <c r="K60">
        <v>19</v>
      </c>
      <c r="L60">
        <f t="shared" si="3"/>
        <v>372.96999999999997</v>
      </c>
    </row>
    <row r="61" spans="1:12" x14ac:dyDescent="0.25">
      <c r="A61">
        <f t="shared" si="0"/>
        <v>60</v>
      </c>
      <c r="B61">
        <v>2020</v>
      </c>
      <c r="C61">
        <v>1</v>
      </c>
      <c r="D61" t="s">
        <v>61</v>
      </c>
      <c r="E61" t="s">
        <v>207</v>
      </c>
      <c r="F61" t="s">
        <v>576</v>
      </c>
      <c r="G61">
        <v>22.58</v>
      </c>
      <c r="H61">
        <v>26.58</v>
      </c>
      <c r="I61">
        <f t="shared" si="1"/>
        <v>24.58</v>
      </c>
      <c r="J61" t="str">
        <f t="shared" si="2"/>
        <v>20到30万</v>
      </c>
      <c r="K61">
        <v>19</v>
      </c>
      <c r="L61">
        <f t="shared" si="3"/>
        <v>467.02</v>
      </c>
    </row>
    <row r="62" spans="1:12" x14ac:dyDescent="0.25">
      <c r="A62">
        <f t="shared" si="0"/>
        <v>61</v>
      </c>
      <c r="B62">
        <v>2020</v>
      </c>
      <c r="C62">
        <v>1</v>
      </c>
      <c r="D62" t="s">
        <v>47</v>
      </c>
      <c r="E62" t="s">
        <v>208</v>
      </c>
      <c r="F62" t="s">
        <v>577</v>
      </c>
      <c r="G62">
        <v>7.24</v>
      </c>
      <c r="H62">
        <v>8.5399999999999991</v>
      </c>
      <c r="I62">
        <f t="shared" si="1"/>
        <v>7.89</v>
      </c>
      <c r="J62" t="str">
        <f t="shared" si="2"/>
        <v>10万以下</v>
      </c>
      <c r="K62">
        <v>17</v>
      </c>
      <c r="L62">
        <f t="shared" si="3"/>
        <v>134.13</v>
      </c>
    </row>
    <row r="63" spans="1:12" x14ac:dyDescent="0.25">
      <c r="A63">
        <f t="shared" si="0"/>
        <v>62</v>
      </c>
      <c r="B63">
        <v>2020</v>
      </c>
      <c r="C63">
        <v>1</v>
      </c>
      <c r="D63" t="s">
        <v>34</v>
      </c>
      <c r="E63" t="s">
        <v>209</v>
      </c>
      <c r="F63" t="s">
        <v>578</v>
      </c>
      <c r="G63">
        <v>8.98</v>
      </c>
      <c r="H63">
        <v>9.8800000000000008</v>
      </c>
      <c r="I63">
        <f t="shared" si="1"/>
        <v>9.43</v>
      </c>
      <c r="J63" t="str">
        <f t="shared" si="2"/>
        <v>10万以下</v>
      </c>
      <c r="K63">
        <v>17</v>
      </c>
      <c r="L63">
        <f t="shared" si="3"/>
        <v>160.31</v>
      </c>
    </row>
    <row r="64" spans="1:12" x14ac:dyDescent="0.25">
      <c r="A64">
        <f t="shared" si="0"/>
        <v>63</v>
      </c>
      <c r="B64">
        <v>2020</v>
      </c>
      <c r="C64">
        <v>1</v>
      </c>
      <c r="D64" t="s">
        <v>44</v>
      </c>
      <c r="E64" t="s">
        <v>210</v>
      </c>
      <c r="F64" t="s">
        <v>579</v>
      </c>
      <c r="G64">
        <v>12.98</v>
      </c>
      <c r="H64">
        <v>14.55</v>
      </c>
      <c r="I64">
        <f t="shared" si="1"/>
        <v>13.765000000000001</v>
      </c>
      <c r="J64" t="str">
        <f t="shared" si="2"/>
        <v>10到20万</v>
      </c>
      <c r="K64">
        <v>16</v>
      </c>
      <c r="L64">
        <f t="shared" si="3"/>
        <v>220.24</v>
      </c>
    </row>
    <row r="65" spans="1:12" x14ac:dyDescent="0.25">
      <c r="A65">
        <f t="shared" si="0"/>
        <v>64</v>
      </c>
      <c r="B65">
        <v>2020</v>
      </c>
      <c r="C65">
        <v>1</v>
      </c>
      <c r="D65" t="s">
        <v>53</v>
      </c>
      <c r="E65" t="s">
        <v>211</v>
      </c>
      <c r="F65" t="s">
        <v>580</v>
      </c>
      <c r="G65">
        <v>29.93</v>
      </c>
      <c r="H65">
        <v>41.68</v>
      </c>
      <c r="I65">
        <f t="shared" si="1"/>
        <v>35.805</v>
      </c>
      <c r="J65" t="str">
        <f t="shared" si="2"/>
        <v>30到40万</v>
      </c>
      <c r="K65">
        <v>9</v>
      </c>
      <c r="L65">
        <f t="shared" si="3"/>
        <v>322.245</v>
      </c>
    </row>
    <row r="66" spans="1:12" x14ac:dyDescent="0.25">
      <c r="A66">
        <f t="shared" si="0"/>
        <v>65</v>
      </c>
      <c r="B66">
        <v>2020</v>
      </c>
      <c r="C66">
        <v>1</v>
      </c>
      <c r="D66" t="s">
        <v>62</v>
      </c>
      <c r="E66" t="s">
        <v>212</v>
      </c>
      <c r="F66" t="s">
        <v>581</v>
      </c>
      <c r="G66">
        <v>15.09</v>
      </c>
      <c r="H66">
        <v>16.989999999999998</v>
      </c>
      <c r="I66">
        <f t="shared" si="1"/>
        <v>16.04</v>
      </c>
      <c r="J66" t="str">
        <f t="shared" si="2"/>
        <v>10到20万</v>
      </c>
      <c r="K66">
        <v>9</v>
      </c>
      <c r="L66">
        <f t="shared" si="3"/>
        <v>144.35999999999999</v>
      </c>
    </row>
    <row r="67" spans="1:12" x14ac:dyDescent="0.25">
      <c r="A67">
        <f t="shared" ref="A67:A130" si="4">ROW(A66)</f>
        <v>66</v>
      </c>
      <c r="B67">
        <v>2020</v>
      </c>
      <c r="C67">
        <v>1</v>
      </c>
      <c r="D67" t="s">
        <v>62</v>
      </c>
      <c r="E67" t="s">
        <v>213</v>
      </c>
      <c r="F67" t="s">
        <v>582</v>
      </c>
      <c r="G67">
        <v>13.99</v>
      </c>
      <c r="H67">
        <v>19.690000000000001</v>
      </c>
      <c r="I67">
        <f t="shared" ref="I67:I130" si="5">AVERAGE(G67,H67)</f>
        <v>16.84</v>
      </c>
      <c r="J67" t="str">
        <f t="shared" ref="J67:J130" si="6">IF(I67&lt;10,"10万以下",IF(AND(I67&gt;=10,I67&lt;20),"10到20万",IF(AND(I67&gt;=20,I67&lt;30),"20到30万",IF(AND(I67&gt;=30,I67&lt;40),"30到40万",IF(AND(I67&gt;=40,I67&lt;50),"40到50万","50万及以上")))))</f>
        <v>10到20万</v>
      </c>
      <c r="K67">
        <v>9</v>
      </c>
      <c r="L67">
        <f t="shared" ref="L67:L130" si="7">I67*K67</f>
        <v>151.56</v>
      </c>
    </row>
    <row r="68" spans="1:12" x14ac:dyDescent="0.25">
      <c r="A68">
        <f t="shared" si="4"/>
        <v>67</v>
      </c>
      <c r="B68">
        <v>2020</v>
      </c>
      <c r="C68">
        <v>1</v>
      </c>
      <c r="D68" t="s">
        <v>63</v>
      </c>
      <c r="E68" t="s">
        <v>214</v>
      </c>
      <c r="F68" t="s">
        <v>583</v>
      </c>
      <c r="G68">
        <v>15.98</v>
      </c>
      <c r="H68">
        <v>18.68</v>
      </c>
      <c r="I68">
        <f t="shared" si="5"/>
        <v>17.329999999999998</v>
      </c>
      <c r="J68" t="str">
        <f t="shared" si="6"/>
        <v>10到20万</v>
      </c>
      <c r="K68">
        <v>9</v>
      </c>
      <c r="L68">
        <f t="shared" si="7"/>
        <v>155.96999999999997</v>
      </c>
    </row>
    <row r="69" spans="1:12" x14ac:dyDescent="0.25">
      <c r="A69">
        <f t="shared" si="4"/>
        <v>68</v>
      </c>
      <c r="B69">
        <v>2020</v>
      </c>
      <c r="C69">
        <v>1</v>
      </c>
      <c r="D69" t="s">
        <v>64</v>
      </c>
      <c r="E69" t="s">
        <v>216</v>
      </c>
      <c r="F69" t="s">
        <v>584</v>
      </c>
      <c r="G69">
        <v>12.98</v>
      </c>
      <c r="H69">
        <v>13.98</v>
      </c>
      <c r="I69">
        <f t="shared" si="5"/>
        <v>13.48</v>
      </c>
      <c r="J69" t="str">
        <f t="shared" si="6"/>
        <v>10到20万</v>
      </c>
      <c r="K69">
        <v>7</v>
      </c>
      <c r="L69">
        <f t="shared" si="7"/>
        <v>94.36</v>
      </c>
    </row>
    <row r="70" spans="1:12" x14ac:dyDescent="0.25">
      <c r="A70">
        <f t="shared" si="4"/>
        <v>69</v>
      </c>
      <c r="B70">
        <v>2020</v>
      </c>
      <c r="C70">
        <v>1</v>
      </c>
      <c r="D70" t="s">
        <v>31</v>
      </c>
      <c r="E70" t="s">
        <v>217</v>
      </c>
      <c r="F70" t="s">
        <v>585</v>
      </c>
      <c r="G70">
        <v>11.48</v>
      </c>
      <c r="H70">
        <v>15.03</v>
      </c>
      <c r="I70">
        <f t="shared" si="5"/>
        <v>13.254999999999999</v>
      </c>
      <c r="J70" t="str">
        <f t="shared" si="6"/>
        <v>10到20万</v>
      </c>
      <c r="K70">
        <v>5</v>
      </c>
      <c r="L70">
        <f t="shared" si="7"/>
        <v>66.274999999999991</v>
      </c>
    </row>
    <row r="71" spans="1:12" x14ac:dyDescent="0.25">
      <c r="A71">
        <f t="shared" si="4"/>
        <v>70</v>
      </c>
      <c r="B71">
        <v>2020</v>
      </c>
      <c r="C71">
        <v>1</v>
      </c>
      <c r="D71" t="s">
        <v>66</v>
      </c>
      <c r="E71" t="s">
        <v>219</v>
      </c>
      <c r="F71" t="s">
        <v>586</v>
      </c>
      <c r="G71">
        <v>7.18</v>
      </c>
      <c r="H71">
        <v>7.58</v>
      </c>
      <c r="I71">
        <f t="shared" si="5"/>
        <v>7.38</v>
      </c>
      <c r="J71" t="str">
        <f t="shared" si="6"/>
        <v>10万以下</v>
      </c>
      <c r="K71">
        <v>3</v>
      </c>
      <c r="L71">
        <f t="shared" si="7"/>
        <v>22.14</v>
      </c>
    </row>
    <row r="72" spans="1:12" x14ac:dyDescent="0.25">
      <c r="A72">
        <f t="shared" si="4"/>
        <v>71</v>
      </c>
      <c r="B72">
        <v>2020</v>
      </c>
      <c r="C72">
        <v>1</v>
      </c>
      <c r="D72" t="s">
        <v>69</v>
      </c>
      <c r="E72" t="s">
        <v>228</v>
      </c>
      <c r="F72" t="s">
        <v>587</v>
      </c>
      <c r="G72">
        <v>12.8</v>
      </c>
      <c r="H72">
        <v>13.8</v>
      </c>
      <c r="I72">
        <f t="shared" si="5"/>
        <v>13.3</v>
      </c>
      <c r="J72" t="str">
        <f t="shared" si="6"/>
        <v>10到20万</v>
      </c>
      <c r="K72">
        <v>0</v>
      </c>
      <c r="L72">
        <f t="shared" si="7"/>
        <v>0</v>
      </c>
    </row>
    <row r="73" spans="1:12" x14ac:dyDescent="0.25">
      <c r="A73">
        <f t="shared" si="4"/>
        <v>72</v>
      </c>
      <c r="B73">
        <v>2020</v>
      </c>
      <c r="C73">
        <v>1</v>
      </c>
      <c r="D73" t="s">
        <v>70</v>
      </c>
      <c r="E73" t="s">
        <v>230</v>
      </c>
      <c r="F73" t="s">
        <v>588</v>
      </c>
      <c r="G73">
        <v>16.38</v>
      </c>
      <c r="H73">
        <v>19.38</v>
      </c>
      <c r="I73">
        <f t="shared" si="5"/>
        <v>17.88</v>
      </c>
      <c r="J73" t="str">
        <f t="shared" si="6"/>
        <v>10到20万</v>
      </c>
      <c r="K73">
        <v>0</v>
      </c>
      <c r="L73">
        <f t="shared" si="7"/>
        <v>0</v>
      </c>
    </row>
    <row r="74" spans="1:12" x14ac:dyDescent="0.25">
      <c r="A74">
        <f t="shared" si="4"/>
        <v>73</v>
      </c>
      <c r="B74">
        <v>2020</v>
      </c>
      <c r="C74">
        <v>1</v>
      </c>
      <c r="D74" t="s">
        <v>41</v>
      </c>
      <c r="E74" t="s">
        <v>232</v>
      </c>
      <c r="F74" t="s">
        <v>589</v>
      </c>
      <c r="G74">
        <v>16.48</v>
      </c>
      <c r="H74">
        <v>17.48</v>
      </c>
      <c r="I74">
        <f t="shared" si="5"/>
        <v>16.98</v>
      </c>
      <c r="J74" t="str">
        <f t="shared" si="6"/>
        <v>10到20万</v>
      </c>
      <c r="K74">
        <v>0</v>
      </c>
      <c r="L74">
        <f t="shared" si="7"/>
        <v>0</v>
      </c>
    </row>
    <row r="75" spans="1:12" x14ac:dyDescent="0.25">
      <c r="A75">
        <f t="shared" si="4"/>
        <v>74</v>
      </c>
      <c r="B75">
        <v>2020</v>
      </c>
      <c r="C75">
        <v>1</v>
      </c>
      <c r="D75" t="s">
        <v>72</v>
      </c>
      <c r="E75" t="s">
        <v>233</v>
      </c>
      <c r="F75" t="s">
        <v>590</v>
      </c>
      <c r="G75">
        <v>6.68</v>
      </c>
      <c r="H75">
        <v>6.98</v>
      </c>
      <c r="I75">
        <f t="shared" si="5"/>
        <v>6.83</v>
      </c>
      <c r="J75" t="str">
        <f t="shared" si="6"/>
        <v>10万以下</v>
      </c>
      <c r="K75">
        <v>0</v>
      </c>
      <c r="L75">
        <f t="shared" si="7"/>
        <v>0</v>
      </c>
    </row>
    <row r="76" spans="1:12" x14ac:dyDescent="0.25">
      <c r="A76">
        <f t="shared" si="4"/>
        <v>75</v>
      </c>
      <c r="B76">
        <v>2020</v>
      </c>
      <c r="C76">
        <v>1</v>
      </c>
      <c r="D76" t="s">
        <v>68</v>
      </c>
      <c r="E76" t="s">
        <v>235</v>
      </c>
      <c r="F76" t="s">
        <v>591</v>
      </c>
      <c r="G76">
        <v>6.18</v>
      </c>
      <c r="H76">
        <v>7.38</v>
      </c>
      <c r="I76">
        <f t="shared" si="5"/>
        <v>6.7799999999999994</v>
      </c>
      <c r="J76" t="str">
        <f t="shared" si="6"/>
        <v>10万以下</v>
      </c>
      <c r="K76">
        <v>0</v>
      </c>
      <c r="L76">
        <f t="shared" si="7"/>
        <v>0</v>
      </c>
    </row>
    <row r="77" spans="1:12" x14ac:dyDescent="0.25">
      <c r="A77">
        <f t="shared" si="4"/>
        <v>76</v>
      </c>
      <c r="B77">
        <v>2020</v>
      </c>
      <c r="C77">
        <v>1</v>
      </c>
      <c r="D77" t="s">
        <v>69</v>
      </c>
      <c r="E77" t="s">
        <v>228</v>
      </c>
      <c r="F77" t="s">
        <v>587</v>
      </c>
      <c r="G77">
        <v>12.8</v>
      </c>
      <c r="H77">
        <v>13.8</v>
      </c>
      <c r="I77">
        <f t="shared" si="5"/>
        <v>13.3</v>
      </c>
      <c r="J77" t="str">
        <f t="shared" si="6"/>
        <v>10到20万</v>
      </c>
      <c r="K77">
        <v>0</v>
      </c>
      <c r="L77">
        <f t="shared" si="7"/>
        <v>0</v>
      </c>
    </row>
    <row r="78" spans="1:12" x14ac:dyDescent="0.25">
      <c r="A78">
        <f t="shared" si="4"/>
        <v>77</v>
      </c>
      <c r="B78">
        <v>2020</v>
      </c>
      <c r="C78">
        <v>1</v>
      </c>
      <c r="D78" t="s">
        <v>70</v>
      </c>
      <c r="E78" t="s">
        <v>230</v>
      </c>
      <c r="F78" t="s">
        <v>588</v>
      </c>
      <c r="G78">
        <v>16.38</v>
      </c>
      <c r="H78">
        <v>19.38</v>
      </c>
      <c r="I78">
        <f t="shared" si="5"/>
        <v>17.88</v>
      </c>
      <c r="J78" t="str">
        <f t="shared" si="6"/>
        <v>10到20万</v>
      </c>
      <c r="K78">
        <v>0</v>
      </c>
      <c r="L78">
        <f t="shared" si="7"/>
        <v>0</v>
      </c>
    </row>
    <row r="79" spans="1:12" x14ac:dyDescent="0.25">
      <c r="A79">
        <f t="shared" si="4"/>
        <v>78</v>
      </c>
      <c r="B79">
        <v>2020</v>
      </c>
      <c r="C79">
        <v>1</v>
      </c>
      <c r="D79" t="s">
        <v>41</v>
      </c>
      <c r="E79" t="s">
        <v>232</v>
      </c>
      <c r="F79" t="s">
        <v>589</v>
      </c>
      <c r="G79">
        <v>16.48</v>
      </c>
      <c r="H79">
        <v>17.48</v>
      </c>
      <c r="I79">
        <f t="shared" si="5"/>
        <v>16.98</v>
      </c>
      <c r="J79" t="str">
        <f t="shared" si="6"/>
        <v>10到20万</v>
      </c>
      <c r="K79">
        <v>0</v>
      </c>
      <c r="L79">
        <f t="shared" si="7"/>
        <v>0</v>
      </c>
    </row>
    <row r="80" spans="1:12" x14ac:dyDescent="0.25">
      <c r="A80">
        <f t="shared" si="4"/>
        <v>79</v>
      </c>
      <c r="B80">
        <v>2020</v>
      </c>
      <c r="C80">
        <v>1</v>
      </c>
      <c r="D80" t="s">
        <v>72</v>
      </c>
      <c r="E80" t="s">
        <v>233</v>
      </c>
      <c r="F80" t="s">
        <v>590</v>
      </c>
      <c r="G80">
        <v>6.68</v>
      </c>
      <c r="H80">
        <v>6.98</v>
      </c>
      <c r="I80">
        <f t="shared" si="5"/>
        <v>6.83</v>
      </c>
      <c r="J80" t="str">
        <f t="shared" si="6"/>
        <v>10万以下</v>
      </c>
      <c r="K80">
        <v>0</v>
      </c>
      <c r="L80">
        <f t="shared" si="7"/>
        <v>0</v>
      </c>
    </row>
    <row r="81" spans="1:12" x14ac:dyDescent="0.25">
      <c r="A81">
        <f t="shared" si="4"/>
        <v>80</v>
      </c>
      <c r="B81">
        <v>2020</v>
      </c>
      <c r="C81">
        <v>1</v>
      </c>
      <c r="D81" t="s">
        <v>68</v>
      </c>
      <c r="E81" t="s">
        <v>235</v>
      </c>
      <c r="F81" t="s">
        <v>591</v>
      </c>
      <c r="G81">
        <v>6.18</v>
      </c>
      <c r="H81">
        <v>7.38</v>
      </c>
      <c r="I81">
        <f t="shared" si="5"/>
        <v>6.7799999999999994</v>
      </c>
      <c r="J81" t="str">
        <f t="shared" si="6"/>
        <v>10万以下</v>
      </c>
      <c r="K81">
        <v>0</v>
      </c>
      <c r="L81">
        <f t="shared" si="7"/>
        <v>0</v>
      </c>
    </row>
    <row r="82" spans="1:12" x14ac:dyDescent="0.25">
      <c r="A82">
        <f t="shared" si="4"/>
        <v>81</v>
      </c>
      <c r="B82">
        <v>2020</v>
      </c>
      <c r="C82">
        <v>1</v>
      </c>
      <c r="D82" t="s">
        <v>34</v>
      </c>
      <c r="E82" t="s">
        <v>239</v>
      </c>
      <c r="F82" t="s">
        <v>592</v>
      </c>
      <c r="G82">
        <v>17.68</v>
      </c>
      <c r="H82">
        <v>20.78</v>
      </c>
      <c r="I82">
        <f t="shared" si="5"/>
        <v>19.23</v>
      </c>
      <c r="J82" t="str">
        <f t="shared" si="6"/>
        <v>10到20万</v>
      </c>
      <c r="K82">
        <v>0</v>
      </c>
      <c r="L82">
        <f t="shared" si="7"/>
        <v>0</v>
      </c>
    </row>
    <row r="83" spans="1:12" x14ac:dyDescent="0.25">
      <c r="A83">
        <f t="shared" si="4"/>
        <v>82</v>
      </c>
      <c r="B83">
        <v>2020</v>
      </c>
      <c r="C83">
        <v>1</v>
      </c>
      <c r="D83" t="s">
        <v>39</v>
      </c>
      <c r="E83" t="s">
        <v>240</v>
      </c>
      <c r="F83" t="s">
        <v>593</v>
      </c>
      <c r="G83">
        <v>24.38</v>
      </c>
      <c r="H83">
        <v>24.38</v>
      </c>
      <c r="I83">
        <f t="shared" si="5"/>
        <v>24.38</v>
      </c>
      <c r="J83" t="str">
        <f t="shared" si="6"/>
        <v>20到30万</v>
      </c>
      <c r="K83">
        <v>0</v>
      </c>
      <c r="L83">
        <f t="shared" si="7"/>
        <v>0</v>
      </c>
    </row>
    <row r="84" spans="1:12" x14ac:dyDescent="0.25">
      <c r="A84">
        <f t="shared" si="4"/>
        <v>83</v>
      </c>
      <c r="B84">
        <v>2020</v>
      </c>
      <c r="C84">
        <v>1</v>
      </c>
      <c r="D84" t="s">
        <v>27</v>
      </c>
      <c r="E84" t="s">
        <v>241</v>
      </c>
      <c r="F84" t="s">
        <v>594</v>
      </c>
      <c r="G84">
        <v>13.69</v>
      </c>
      <c r="H84">
        <v>20.49</v>
      </c>
      <c r="I84">
        <f t="shared" si="5"/>
        <v>17.09</v>
      </c>
      <c r="J84" t="str">
        <f t="shared" si="6"/>
        <v>10到20万</v>
      </c>
      <c r="K84">
        <v>0</v>
      </c>
      <c r="L84">
        <f t="shared" si="7"/>
        <v>0</v>
      </c>
    </row>
    <row r="85" spans="1:12" x14ac:dyDescent="0.25">
      <c r="A85">
        <f t="shared" si="4"/>
        <v>84</v>
      </c>
      <c r="B85">
        <v>2020</v>
      </c>
      <c r="C85">
        <v>1</v>
      </c>
      <c r="D85" t="s">
        <v>75</v>
      </c>
      <c r="E85" t="s">
        <v>243</v>
      </c>
      <c r="F85" t="s">
        <v>595</v>
      </c>
      <c r="G85">
        <v>18.29</v>
      </c>
      <c r="H85">
        <v>19.79</v>
      </c>
      <c r="I85">
        <f t="shared" si="5"/>
        <v>19.04</v>
      </c>
      <c r="J85" t="str">
        <f t="shared" si="6"/>
        <v>10到20万</v>
      </c>
      <c r="K85">
        <v>0</v>
      </c>
      <c r="L85">
        <f t="shared" si="7"/>
        <v>0</v>
      </c>
    </row>
    <row r="86" spans="1:12" x14ac:dyDescent="0.25">
      <c r="A86">
        <f t="shared" si="4"/>
        <v>85</v>
      </c>
      <c r="B86">
        <v>2020</v>
      </c>
      <c r="C86">
        <v>1</v>
      </c>
      <c r="D86" t="s">
        <v>50</v>
      </c>
      <c r="E86" t="s">
        <v>244</v>
      </c>
      <c r="F86" t="s">
        <v>596</v>
      </c>
      <c r="G86">
        <v>5.99</v>
      </c>
      <c r="H86">
        <v>9.4</v>
      </c>
      <c r="I86">
        <f t="shared" si="5"/>
        <v>7.6950000000000003</v>
      </c>
      <c r="J86" t="str">
        <f t="shared" si="6"/>
        <v>10万以下</v>
      </c>
      <c r="K86">
        <v>0</v>
      </c>
      <c r="L86">
        <f t="shared" si="7"/>
        <v>0</v>
      </c>
    </row>
    <row r="87" spans="1:12" x14ac:dyDescent="0.25">
      <c r="A87">
        <f t="shared" si="4"/>
        <v>86</v>
      </c>
      <c r="B87">
        <v>2020</v>
      </c>
      <c r="C87">
        <v>1</v>
      </c>
      <c r="D87" t="s">
        <v>76</v>
      </c>
      <c r="E87" t="s">
        <v>246</v>
      </c>
      <c r="F87" t="s">
        <v>597</v>
      </c>
      <c r="G87">
        <v>14.18</v>
      </c>
      <c r="H87">
        <v>14.18</v>
      </c>
      <c r="I87">
        <f t="shared" si="5"/>
        <v>14.18</v>
      </c>
      <c r="J87" t="str">
        <f t="shared" si="6"/>
        <v>10到20万</v>
      </c>
      <c r="K87">
        <v>0</v>
      </c>
      <c r="L87">
        <f t="shared" si="7"/>
        <v>0</v>
      </c>
    </row>
    <row r="88" spans="1:12" x14ac:dyDescent="0.25">
      <c r="A88">
        <f t="shared" si="4"/>
        <v>87</v>
      </c>
      <c r="B88">
        <v>2020</v>
      </c>
      <c r="C88">
        <v>1</v>
      </c>
      <c r="D88" t="s">
        <v>77</v>
      </c>
      <c r="E88" t="s">
        <v>250</v>
      </c>
      <c r="F88" t="s">
        <v>598</v>
      </c>
      <c r="G88">
        <v>20.98</v>
      </c>
      <c r="H88">
        <v>20.98</v>
      </c>
      <c r="I88">
        <f t="shared" si="5"/>
        <v>20.98</v>
      </c>
      <c r="J88" t="str">
        <f t="shared" si="6"/>
        <v>20到30万</v>
      </c>
      <c r="K88">
        <v>0</v>
      </c>
      <c r="L88">
        <f t="shared" si="7"/>
        <v>0</v>
      </c>
    </row>
    <row r="89" spans="1:12" x14ac:dyDescent="0.25">
      <c r="A89">
        <f t="shared" si="4"/>
        <v>88</v>
      </c>
      <c r="B89">
        <v>2020</v>
      </c>
      <c r="C89">
        <v>1</v>
      </c>
      <c r="D89" t="s">
        <v>42</v>
      </c>
      <c r="E89" t="s">
        <v>251</v>
      </c>
      <c r="F89" t="s">
        <v>599</v>
      </c>
      <c r="G89">
        <v>29.88</v>
      </c>
      <c r="H89">
        <v>32.880000000000003</v>
      </c>
      <c r="I89">
        <f t="shared" si="5"/>
        <v>31.380000000000003</v>
      </c>
      <c r="J89" t="str">
        <f t="shared" si="6"/>
        <v>30到40万</v>
      </c>
      <c r="K89">
        <v>0</v>
      </c>
      <c r="L89">
        <f t="shared" si="7"/>
        <v>0</v>
      </c>
    </row>
    <row r="90" spans="1:12" x14ac:dyDescent="0.25">
      <c r="A90">
        <f t="shared" si="4"/>
        <v>89</v>
      </c>
      <c r="B90">
        <v>2020</v>
      </c>
      <c r="C90">
        <v>1</v>
      </c>
      <c r="D90" t="s">
        <v>38</v>
      </c>
      <c r="E90" t="s">
        <v>253</v>
      </c>
      <c r="F90" t="s">
        <v>600</v>
      </c>
      <c r="G90">
        <v>15.28</v>
      </c>
      <c r="H90">
        <v>16.88</v>
      </c>
      <c r="I90">
        <f t="shared" si="5"/>
        <v>16.079999999999998</v>
      </c>
      <c r="J90" t="str">
        <f t="shared" si="6"/>
        <v>10到20万</v>
      </c>
      <c r="K90">
        <v>0</v>
      </c>
      <c r="L90">
        <f t="shared" si="7"/>
        <v>0</v>
      </c>
    </row>
    <row r="91" spans="1:12" x14ac:dyDescent="0.25">
      <c r="A91">
        <f t="shared" si="4"/>
        <v>90</v>
      </c>
      <c r="B91">
        <v>2020</v>
      </c>
      <c r="C91">
        <v>2</v>
      </c>
      <c r="D91" t="s">
        <v>27</v>
      </c>
      <c r="E91" t="s">
        <v>143</v>
      </c>
      <c r="F91" t="s">
        <v>521</v>
      </c>
      <c r="G91">
        <v>15.58</v>
      </c>
      <c r="H91">
        <v>16.98</v>
      </c>
      <c r="I91">
        <f t="shared" si="5"/>
        <v>16.28</v>
      </c>
      <c r="J91" t="str">
        <f t="shared" si="6"/>
        <v>10到20万</v>
      </c>
      <c r="K91">
        <v>1531</v>
      </c>
      <c r="L91">
        <f t="shared" si="7"/>
        <v>24924.68</v>
      </c>
    </row>
    <row r="92" spans="1:12" x14ac:dyDescent="0.25">
      <c r="A92">
        <f t="shared" si="4"/>
        <v>91</v>
      </c>
      <c r="B92">
        <v>2020</v>
      </c>
      <c r="C92">
        <v>2</v>
      </c>
      <c r="D92" t="s">
        <v>30</v>
      </c>
      <c r="E92" t="s">
        <v>148</v>
      </c>
      <c r="F92" t="s">
        <v>525</v>
      </c>
      <c r="G92">
        <v>7.98</v>
      </c>
      <c r="H92">
        <v>7.98</v>
      </c>
      <c r="I92">
        <f t="shared" si="5"/>
        <v>7.98</v>
      </c>
      <c r="J92" t="str">
        <f t="shared" si="6"/>
        <v>10万以下</v>
      </c>
      <c r="K92">
        <v>979</v>
      </c>
      <c r="L92">
        <f t="shared" si="7"/>
        <v>7812.42</v>
      </c>
    </row>
    <row r="93" spans="1:12" x14ac:dyDescent="0.25">
      <c r="A93">
        <f t="shared" si="4"/>
        <v>92</v>
      </c>
      <c r="B93">
        <v>2020</v>
      </c>
      <c r="C93">
        <v>2</v>
      </c>
      <c r="D93" t="s">
        <v>26</v>
      </c>
      <c r="E93" t="s">
        <v>142</v>
      </c>
      <c r="F93" t="s">
        <v>520</v>
      </c>
      <c r="G93">
        <v>33.799999999999997</v>
      </c>
      <c r="H93">
        <v>55.4</v>
      </c>
      <c r="I93">
        <f t="shared" si="5"/>
        <v>44.599999999999994</v>
      </c>
      <c r="J93" t="str">
        <f t="shared" si="6"/>
        <v>40到50万</v>
      </c>
      <c r="K93">
        <v>707</v>
      </c>
      <c r="L93">
        <f t="shared" si="7"/>
        <v>31532.199999999997</v>
      </c>
    </row>
    <row r="94" spans="1:12" x14ac:dyDescent="0.25">
      <c r="A94">
        <f t="shared" si="4"/>
        <v>93</v>
      </c>
      <c r="B94">
        <v>2020</v>
      </c>
      <c r="C94">
        <v>2</v>
      </c>
      <c r="D94" t="s">
        <v>23</v>
      </c>
      <c r="E94" t="s">
        <v>139</v>
      </c>
      <c r="F94" t="s">
        <v>517</v>
      </c>
      <c r="G94">
        <v>49.99</v>
      </c>
      <c r="H94">
        <v>54.65</v>
      </c>
      <c r="I94">
        <f t="shared" si="5"/>
        <v>52.32</v>
      </c>
      <c r="J94" t="str">
        <f t="shared" si="6"/>
        <v>50万及以上</v>
      </c>
      <c r="K94">
        <v>445</v>
      </c>
      <c r="L94">
        <f t="shared" si="7"/>
        <v>23282.400000000001</v>
      </c>
    </row>
    <row r="95" spans="1:12" x14ac:dyDescent="0.25">
      <c r="A95">
        <f t="shared" si="4"/>
        <v>94</v>
      </c>
      <c r="B95">
        <v>2020</v>
      </c>
      <c r="C95">
        <v>2</v>
      </c>
      <c r="D95" t="s">
        <v>34</v>
      </c>
      <c r="E95" t="s">
        <v>154</v>
      </c>
      <c r="F95" t="s">
        <v>531</v>
      </c>
      <c r="G95">
        <v>14.99</v>
      </c>
      <c r="H95">
        <v>15.99</v>
      </c>
      <c r="I95">
        <f t="shared" si="5"/>
        <v>15.49</v>
      </c>
      <c r="J95" t="str">
        <f t="shared" si="6"/>
        <v>10到20万</v>
      </c>
      <c r="K95">
        <v>408</v>
      </c>
      <c r="L95">
        <f t="shared" si="7"/>
        <v>6319.92</v>
      </c>
    </row>
    <row r="96" spans="1:12" x14ac:dyDescent="0.25">
      <c r="A96">
        <f t="shared" si="4"/>
        <v>95</v>
      </c>
      <c r="B96">
        <v>2020</v>
      </c>
      <c r="C96">
        <v>2</v>
      </c>
      <c r="D96" t="s">
        <v>22</v>
      </c>
      <c r="E96" t="s">
        <v>157</v>
      </c>
      <c r="F96" t="s">
        <v>534</v>
      </c>
      <c r="G96">
        <v>14.78</v>
      </c>
      <c r="H96">
        <v>20.18</v>
      </c>
      <c r="I96">
        <f t="shared" si="5"/>
        <v>17.48</v>
      </c>
      <c r="J96" t="str">
        <f t="shared" si="6"/>
        <v>10到20万</v>
      </c>
      <c r="K96">
        <v>351</v>
      </c>
      <c r="L96">
        <f t="shared" si="7"/>
        <v>6135.4800000000005</v>
      </c>
    </row>
    <row r="97" spans="1:12" x14ac:dyDescent="0.25">
      <c r="A97">
        <f t="shared" si="4"/>
        <v>96</v>
      </c>
      <c r="B97">
        <v>2020</v>
      </c>
      <c r="C97">
        <v>2</v>
      </c>
      <c r="D97" t="s">
        <v>29</v>
      </c>
      <c r="E97" t="s">
        <v>147</v>
      </c>
      <c r="F97" t="s">
        <v>524</v>
      </c>
      <c r="G97">
        <v>4.9800000000000004</v>
      </c>
      <c r="H97">
        <v>5.48</v>
      </c>
      <c r="I97">
        <f t="shared" si="5"/>
        <v>5.23</v>
      </c>
      <c r="J97" t="str">
        <f t="shared" si="6"/>
        <v>10万以下</v>
      </c>
      <c r="K97">
        <v>335</v>
      </c>
      <c r="L97">
        <f t="shared" si="7"/>
        <v>1752.0500000000002</v>
      </c>
    </row>
    <row r="98" spans="1:12" x14ac:dyDescent="0.25">
      <c r="A98">
        <f t="shared" si="4"/>
        <v>97</v>
      </c>
      <c r="B98">
        <v>2020</v>
      </c>
      <c r="C98">
        <v>2</v>
      </c>
      <c r="D98" t="s">
        <v>22</v>
      </c>
      <c r="E98" t="s">
        <v>146</v>
      </c>
      <c r="F98" t="s">
        <v>523</v>
      </c>
      <c r="G98">
        <v>11.98</v>
      </c>
      <c r="H98">
        <v>14.98</v>
      </c>
      <c r="I98">
        <f t="shared" si="5"/>
        <v>13.48</v>
      </c>
      <c r="J98" t="str">
        <f t="shared" si="6"/>
        <v>10到20万</v>
      </c>
      <c r="K98">
        <v>334</v>
      </c>
      <c r="L98">
        <f t="shared" si="7"/>
        <v>4502.32</v>
      </c>
    </row>
    <row r="99" spans="1:12" x14ac:dyDescent="0.25">
      <c r="A99">
        <f t="shared" si="4"/>
        <v>98</v>
      </c>
      <c r="B99">
        <v>2020</v>
      </c>
      <c r="C99">
        <v>2</v>
      </c>
      <c r="D99" t="s">
        <v>27</v>
      </c>
      <c r="E99" t="s">
        <v>151</v>
      </c>
      <c r="F99" t="s">
        <v>528</v>
      </c>
      <c r="G99">
        <v>10.28</v>
      </c>
      <c r="H99">
        <v>14.78</v>
      </c>
      <c r="I99">
        <f t="shared" si="5"/>
        <v>12.53</v>
      </c>
      <c r="J99" t="str">
        <f t="shared" si="6"/>
        <v>10到20万</v>
      </c>
      <c r="K99">
        <v>305</v>
      </c>
      <c r="L99">
        <f t="shared" si="7"/>
        <v>3821.6499999999996</v>
      </c>
    </row>
    <row r="100" spans="1:12" x14ac:dyDescent="0.25">
      <c r="A100">
        <f t="shared" si="4"/>
        <v>99</v>
      </c>
      <c r="B100">
        <v>2020</v>
      </c>
      <c r="C100">
        <v>2</v>
      </c>
      <c r="D100" t="s">
        <v>51</v>
      </c>
      <c r="E100" t="s">
        <v>181</v>
      </c>
      <c r="F100" t="s">
        <v>556</v>
      </c>
      <c r="G100">
        <v>12.68</v>
      </c>
      <c r="H100">
        <v>20.78</v>
      </c>
      <c r="I100">
        <f t="shared" si="5"/>
        <v>16.73</v>
      </c>
      <c r="J100" t="str">
        <f t="shared" si="6"/>
        <v>10到20万</v>
      </c>
      <c r="K100">
        <v>285</v>
      </c>
      <c r="L100">
        <f t="shared" si="7"/>
        <v>4768.05</v>
      </c>
    </row>
    <row r="101" spans="1:12" x14ac:dyDescent="0.25">
      <c r="A101">
        <f t="shared" si="4"/>
        <v>100</v>
      </c>
      <c r="B101">
        <v>2020</v>
      </c>
      <c r="C101">
        <v>2</v>
      </c>
      <c r="D101" t="s">
        <v>22</v>
      </c>
      <c r="E101" t="s">
        <v>138</v>
      </c>
      <c r="F101" t="s">
        <v>516</v>
      </c>
      <c r="G101">
        <v>13.98</v>
      </c>
      <c r="H101">
        <v>15.38</v>
      </c>
      <c r="I101">
        <f t="shared" si="5"/>
        <v>14.68</v>
      </c>
      <c r="J101" t="str">
        <f t="shared" si="6"/>
        <v>10到20万</v>
      </c>
      <c r="K101">
        <v>277</v>
      </c>
      <c r="L101">
        <f t="shared" si="7"/>
        <v>4066.36</v>
      </c>
    </row>
    <row r="102" spans="1:12" x14ac:dyDescent="0.25">
      <c r="A102">
        <f t="shared" si="4"/>
        <v>101</v>
      </c>
      <c r="B102">
        <v>2020</v>
      </c>
      <c r="C102">
        <v>2</v>
      </c>
      <c r="D102" t="s">
        <v>27</v>
      </c>
      <c r="E102" t="s">
        <v>156</v>
      </c>
      <c r="F102" t="s">
        <v>533</v>
      </c>
      <c r="G102">
        <v>12.98</v>
      </c>
      <c r="H102">
        <v>16.579999999999998</v>
      </c>
      <c r="I102">
        <f t="shared" si="5"/>
        <v>14.78</v>
      </c>
      <c r="J102" t="str">
        <f t="shared" si="6"/>
        <v>10到20万</v>
      </c>
      <c r="K102">
        <v>254</v>
      </c>
      <c r="L102">
        <f t="shared" si="7"/>
        <v>3754.12</v>
      </c>
    </row>
    <row r="103" spans="1:12" x14ac:dyDescent="0.25">
      <c r="A103">
        <f t="shared" si="4"/>
        <v>102</v>
      </c>
      <c r="B103">
        <v>2020</v>
      </c>
      <c r="C103">
        <v>2</v>
      </c>
      <c r="D103" t="s">
        <v>31</v>
      </c>
      <c r="E103" t="s">
        <v>149</v>
      </c>
      <c r="F103" t="s">
        <v>526</v>
      </c>
      <c r="G103">
        <v>8.48</v>
      </c>
      <c r="H103">
        <v>9.98</v>
      </c>
      <c r="I103">
        <f t="shared" si="5"/>
        <v>9.23</v>
      </c>
      <c r="J103" t="str">
        <f t="shared" si="6"/>
        <v>10万以下</v>
      </c>
      <c r="K103">
        <v>252</v>
      </c>
      <c r="L103">
        <f t="shared" si="7"/>
        <v>2325.96</v>
      </c>
    </row>
    <row r="104" spans="1:12" x14ac:dyDescent="0.25">
      <c r="A104">
        <f t="shared" si="4"/>
        <v>103</v>
      </c>
      <c r="B104">
        <v>2020</v>
      </c>
      <c r="C104">
        <v>2</v>
      </c>
      <c r="D104" t="s">
        <v>41</v>
      </c>
      <c r="E104" t="s">
        <v>164</v>
      </c>
      <c r="F104" t="s">
        <v>540</v>
      </c>
      <c r="G104">
        <v>28.66</v>
      </c>
      <c r="H104">
        <v>46.96</v>
      </c>
      <c r="I104">
        <f t="shared" si="5"/>
        <v>37.81</v>
      </c>
      <c r="J104" t="str">
        <f t="shared" si="6"/>
        <v>30到40万</v>
      </c>
      <c r="K104">
        <v>150</v>
      </c>
      <c r="L104">
        <f t="shared" si="7"/>
        <v>5671.5</v>
      </c>
    </row>
    <row r="105" spans="1:12" x14ac:dyDescent="0.25">
      <c r="A105">
        <f t="shared" si="4"/>
        <v>104</v>
      </c>
      <c r="B105">
        <v>2020</v>
      </c>
      <c r="C105">
        <v>2</v>
      </c>
      <c r="D105" t="s">
        <v>24</v>
      </c>
      <c r="E105" t="s">
        <v>140</v>
      </c>
      <c r="F105" t="s">
        <v>518</v>
      </c>
      <c r="G105">
        <v>23.32</v>
      </c>
      <c r="H105">
        <v>24.22</v>
      </c>
      <c r="I105">
        <f t="shared" si="5"/>
        <v>23.77</v>
      </c>
      <c r="J105" t="str">
        <f t="shared" si="6"/>
        <v>20到30万</v>
      </c>
      <c r="K105">
        <v>133</v>
      </c>
      <c r="L105">
        <f t="shared" si="7"/>
        <v>3161.41</v>
      </c>
    </row>
    <row r="106" spans="1:12" x14ac:dyDescent="0.25">
      <c r="A106">
        <f t="shared" si="4"/>
        <v>105</v>
      </c>
      <c r="B106">
        <v>2020</v>
      </c>
      <c r="C106">
        <v>2</v>
      </c>
      <c r="D106" t="s">
        <v>27</v>
      </c>
      <c r="E106" t="s">
        <v>152</v>
      </c>
      <c r="F106" t="s">
        <v>529</v>
      </c>
      <c r="G106">
        <v>20.98</v>
      </c>
      <c r="H106">
        <v>34.28</v>
      </c>
      <c r="I106">
        <f t="shared" si="5"/>
        <v>27.630000000000003</v>
      </c>
      <c r="J106" t="str">
        <f t="shared" si="6"/>
        <v>20到30万</v>
      </c>
      <c r="K106">
        <v>121</v>
      </c>
      <c r="L106">
        <f t="shared" si="7"/>
        <v>3343.2300000000005</v>
      </c>
    </row>
    <row r="107" spans="1:12" x14ac:dyDescent="0.25">
      <c r="A107">
        <f t="shared" si="4"/>
        <v>106</v>
      </c>
      <c r="B107">
        <v>2020</v>
      </c>
      <c r="C107">
        <v>2</v>
      </c>
      <c r="D107" t="s">
        <v>28</v>
      </c>
      <c r="E107" t="s">
        <v>144</v>
      </c>
      <c r="F107" t="s">
        <v>522</v>
      </c>
      <c r="G107">
        <v>21.98</v>
      </c>
      <c r="H107">
        <v>23.98</v>
      </c>
      <c r="I107">
        <f t="shared" si="5"/>
        <v>22.98</v>
      </c>
      <c r="J107" t="str">
        <f t="shared" si="6"/>
        <v>20到30万</v>
      </c>
      <c r="K107">
        <v>95</v>
      </c>
      <c r="L107">
        <f t="shared" si="7"/>
        <v>2183.1</v>
      </c>
    </row>
    <row r="108" spans="1:12" x14ac:dyDescent="0.25">
      <c r="A108">
        <f t="shared" si="4"/>
        <v>107</v>
      </c>
      <c r="B108">
        <v>2020</v>
      </c>
      <c r="C108">
        <v>2</v>
      </c>
      <c r="D108" t="s">
        <v>54</v>
      </c>
      <c r="E108" t="s">
        <v>185</v>
      </c>
      <c r="F108" t="s">
        <v>559</v>
      </c>
      <c r="G108">
        <v>7.48</v>
      </c>
      <c r="H108">
        <v>7.98</v>
      </c>
      <c r="I108">
        <f t="shared" si="5"/>
        <v>7.73</v>
      </c>
      <c r="J108" t="str">
        <f t="shared" si="6"/>
        <v>10万以下</v>
      </c>
      <c r="K108">
        <v>80</v>
      </c>
      <c r="L108">
        <f t="shared" si="7"/>
        <v>618.40000000000009</v>
      </c>
    </row>
    <row r="109" spans="1:12" x14ac:dyDescent="0.25">
      <c r="A109">
        <f t="shared" si="4"/>
        <v>108</v>
      </c>
      <c r="B109">
        <v>2020</v>
      </c>
      <c r="C109">
        <v>2</v>
      </c>
      <c r="D109" t="s">
        <v>42</v>
      </c>
      <c r="E109" t="s">
        <v>165</v>
      </c>
      <c r="F109" t="s">
        <v>541</v>
      </c>
      <c r="G109">
        <v>28.98</v>
      </c>
      <c r="H109">
        <v>35.78</v>
      </c>
      <c r="I109">
        <f t="shared" si="5"/>
        <v>32.380000000000003</v>
      </c>
      <c r="J109" t="str">
        <f t="shared" si="6"/>
        <v>30到40万</v>
      </c>
      <c r="K109">
        <v>66</v>
      </c>
      <c r="L109">
        <f t="shared" si="7"/>
        <v>2137.0800000000004</v>
      </c>
    </row>
    <row r="110" spans="1:12" x14ac:dyDescent="0.25">
      <c r="A110">
        <f t="shared" si="4"/>
        <v>109</v>
      </c>
      <c r="B110">
        <v>2020</v>
      </c>
      <c r="C110">
        <v>2</v>
      </c>
      <c r="D110" t="s">
        <v>38</v>
      </c>
      <c r="E110" t="s">
        <v>160</v>
      </c>
      <c r="F110" t="s">
        <v>537</v>
      </c>
      <c r="G110">
        <v>10.99</v>
      </c>
      <c r="H110">
        <v>15.99</v>
      </c>
      <c r="I110">
        <f t="shared" si="5"/>
        <v>13.49</v>
      </c>
      <c r="J110" t="str">
        <f t="shared" si="6"/>
        <v>10到20万</v>
      </c>
      <c r="K110">
        <v>63</v>
      </c>
      <c r="L110">
        <f t="shared" si="7"/>
        <v>849.87</v>
      </c>
    </row>
    <row r="111" spans="1:12" x14ac:dyDescent="0.25">
      <c r="A111">
        <f t="shared" si="4"/>
        <v>110</v>
      </c>
      <c r="B111">
        <v>2020</v>
      </c>
      <c r="C111">
        <v>2</v>
      </c>
      <c r="D111" t="s">
        <v>33</v>
      </c>
      <c r="E111" t="s">
        <v>153</v>
      </c>
      <c r="F111" t="s">
        <v>530</v>
      </c>
      <c r="G111">
        <v>20.78</v>
      </c>
      <c r="H111">
        <v>23.08</v>
      </c>
      <c r="I111">
        <f t="shared" si="5"/>
        <v>21.93</v>
      </c>
      <c r="J111" t="str">
        <f t="shared" si="6"/>
        <v>20到30万</v>
      </c>
      <c r="K111">
        <v>59</v>
      </c>
      <c r="L111">
        <f t="shared" si="7"/>
        <v>1293.8699999999999</v>
      </c>
    </row>
    <row r="112" spans="1:12" x14ac:dyDescent="0.25">
      <c r="A112">
        <f t="shared" si="4"/>
        <v>111</v>
      </c>
      <c r="B112">
        <v>2020</v>
      </c>
      <c r="C112">
        <v>2</v>
      </c>
      <c r="D112" t="s">
        <v>36</v>
      </c>
      <c r="E112" t="s">
        <v>158</v>
      </c>
      <c r="F112" t="s">
        <v>535</v>
      </c>
      <c r="G112">
        <v>15.78</v>
      </c>
      <c r="H112">
        <v>17.88</v>
      </c>
      <c r="I112">
        <f t="shared" si="5"/>
        <v>16.829999999999998</v>
      </c>
      <c r="J112" t="str">
        <f t="shared" si="6"/>
        <v>10到20万</v>
      </c>
      <c r="K112">
        <v>55</v>
      </c>
      <c r="L112">
        <f t="shared" si="7"/>
        <v>925.64999999999986</v>
      </c>
    </row>
    <row r="113" spans="1:12" x14ac:dyDescent="0.25">
      <c r="A113">
        <f t="shared" si="4"/>
        <v>112</v>
      </c>
      <c r="B113">
        <v>2020</v>
      </c>
      <c r="C113">
        <v>2</v>
      </c>
      <c r="D113" t="s">
        <v>39</v>
      </c>
      <c r="E113" t="s">
        <v>161</v>
      </c>
      <c r="F113" t="s">
        <v>538</v>
      </c>
      <c r="G113">
        <v>50.8</v>
      </c>
      <c r="H113">
        <v>50.8</v>
      </c>
      <c r="I113">
        <f t="shared" si="5"/>
        <v>50.8</v>
      </c>
      <c r="J113" t="str">
        <f t="shared" si="6"/>
        <v>50万及以上</v>
      </c>
      <c r="K113">
        <v>48</v>
      </c>
      <c r="L113">
        <f t="shared" si="7"/>
        <v>2438.3999999999996</v>
      </c>
    </row>
    <row r="114" spans="1:12" x14ac:dyDescent="0.25">
      <c r="A114">
        <f t="shared" si="4"/>
        <v>113</v>
      </c>
      <c r="B114">
        <v>2020</v>
      </c>
      <c r="C114">
        <v>2</v>
      </c>
      <c r="D114" t="s">
        <v>38</v>
      </c>
      <c r="E114" t="s">
        <v>174</v>
      </c>
      <c r="F114" t="s">
        <v>550</v>
      </c>
      <c r="G114">
        <v>13.58</v>
      </c>
      <c r="H114">
        <v>16.18</v>
      </c>
      <c r="I114">
        <f t="shared" si="5"/>
        <v>14.879999999999999</v>
      </c>
      <c r="J114" t="str">
        <f t="shared" si="6"/>
        <v>10到20万</v>
      </c>
      <c r="K114">
        <v>43</v>
      </c>
      <c r="L114">
        <f t="shared" si="7"/>
        <v>639.83999999999992</v>
      </c>
    </row>
    <row r="115" spans="1:12" x14ac:dyDescent="0.25">
      <c r="A115">
        <f t="shared" si="4"/>
        <v>114</v>
      </c>
      <c r="B115">
        <v>2020</v>
      </c>
      <c r="C115">
        <v>2</v>
      </c>
      <c r="D115" t="s">
        <v>44</v>
      </c>
      <c r="E115" t="s">
        <v>183</v>
      </c>
      <c r="F115" t="s">
        <v>557</v>
      </c>
      <c r="G115">
        <v>5.95</v>
      </c>
      <c r="H115">
        <v>7.55</v>
      </c>
      <c r="I115">
        <f t="shared" si="5"/>
        <v>6.75</v>
      </c>
      <c r="J115" t="str">
        <f t="shared" si="6"/>
        <v>10万以下</v>
      </c>
      <c r="K115">
        <v>35</v>
      </c>
      <c r="L115">
        <f t="shared" si="7"/>
        <v>236.25</v>
      </c>
    </row>
    <row r="116" spans="1:12" x14ac:dyDescent="0.25">
      <c r="A116">
        <f t="shared" si="4"/>
        <v>115</v>
      </c>
      <c r="B116">
        <v>2020</v>
      </c>
      <c r="C116">
        <v>2</v>
      </c>
      <c r="D116" t="s">
        <v>53</v>
      </c>
      <c r="E116" t="s">
        <v>184</v>
      </c>
      <c r="F116" t="s">
        <v>558</v>
      </c>
      <c r="G116">
        <v>16.579999999999998</v>
      </c>
      <c r="H116">
        <v>21.28</v>
      </c>
      <c r="I116">
        <f t="shared" si="5"/>
        <v>18.93</v>
      </c>
      <c r="J116" t="str">
        <f t="shared" si="6"/>
        <v>10到20万</v>
      </c>
      <c r="K116">
        <v>21</v>
      </c>
      <c r="L116">
        <f t="shared" si="7"/>
        <v>397.53</v>
      </c>
    </row>
    <row r="117" spans="1:12" x14ac:dyDescent="0.25">
      <c r="A117">
        <f t="shared" si="4"/>
        <v>116</v>
      </c>
      <c r="B117">
        <v>2020</v>
      </c>
      <c r="C117">
        <v>2</v>
      </c>
      <c r="D117" t="s">
        <v>54</v>
      </c>
      <c r="E117" t="s">
        <v>204</v>
      </c>
      <c r="F117" t="s">
        <v>574</v>
      </c>
      <c r="G117">
        <v>11.98</v>
      </c>
      <c r="H117">
        <v>14.48</v>
      </c>
      <c r="I117">
        <f t="shared" si="5"/>
        <v>13.23</v>
      </c>
      <c r="J117" t="str">
        <f t="shared" si="6"/>
        <v>10到20万</v>
      </c>
      <c r="K117">
        <v>21</v>
      </c>
      <c r="L117">
        <f t="shared" si="7"/>
        <v>277.83</v>
      </c>
    </row>
    <row r="118" spans="1:12" x14ac:dyDescent="0.25">
      <c r="A118">
        <f t="shared" si="4"/>
        <v>117</v>
      </c>
      <c r="B118">
        <v>2020</v>
      </c>
      <c r="C118">
        <v>2</v>
      </c>
      <c r="D118" t="s">
        <v>56</v>
      </c>
      <c r="E118" t="s">
        <v>187</v>
      </c>
      <c r="F118" t="s">
        <v>561</v>
      </c>
      <c r="G118">
        <v>19.97</v>
      </c>
      <c r="H118">
        <v>22.78</v>
      </c>
      <c r="I118">
        <f t="shared" si="5"/>
        <v>21.375</v>
      </c>
      <c r="J118" t="str">
        <f t="shared" si="6"/>
        <v>20到30万</v>
      </c>
      <c r="K118">
        <v>17</v>
      </c>
      <c r="L118">
        <f t="shared" si="7"/>
        <v>363.375</v>
      </c>
    </row>
    <row r="119" spans="1:12" x14ac:dyDescent="0.25">
      <c r="A119">
        <f t="shared" si="4"/>
        <v>118</v>
      </c>
      <c r="B119">
        <v>2020</v>
      </c>
      <c r="C119">
        <v>2</v>
      </c>
      <c r="D119" t="s">
        <v>44</v>
      </c>
      <c r="E119" t="s">
        <v>169</v>
      </c>
      <c r="F119" t="s">
        <v>545</v>
      </c>
      <c r="G119">
        <v>9.4499999999999993</v>
      </c>
      <c r="H119">
        <v>9.4499999999999993</v>
      </c>
      <c r="I119">
        <f t="shared" si="5"/>
        <v>9.4499999999999993</v>
      </c>
      <c r="J119" t="str">
        <f t="shared" si="6"/>
        <v>10万以下</v>
      </c>
      <c r="K119">
        <v>12</v>
      </c>
      <c r="L119">
        <f t="shared" si="7"/>
        <v>113.39999999999999</v>
      </c>
    </row>
    <row r="120" spans="1:12" x14ac:dyDescent="0.25">
      <c r="A120">
        <f t="shared" si="4"/>
        <v>119</v>
      </c>
      <c r="B120">
        <v>2020</v>
      </c>
      <c r="C120">
        <v>2</v>
      </c>
      <c r="D120" t="s">
        <v>39</v>
      </c>
      <c r="E120" t="s">
        <v>240</v>
      </c>
      <c r="F120" t="s">
        <v>593</v>
      </c>
      <c r="G120">
        <v>24.38</v>
      </c>
      <c r="H120">
        <v>24.38</v>
      </c>
      <c r="I120">
        <f t="shared" si="5"/>
        <v>24.38</v>
      </c>
      <c r="J120" t="str">
        <f t="shared" si="6"/>
        <v>20到30万</v>
      </c>
      <c r="K120">
        <v>10</v>
      </c>
      <c r="L120">
        <f t="shared" si="7"/>
        <v>243.79999999999998</v>
      </c>
    </row>
    <row r="121" spans="1:12" x14ac:dyDescent="0.25">
      <c r="A121">
        <f t="shared" si="4"/>
        <v>120</v>
      </c>
      <c r="B121">
        <v>2020</v>
      </c>
      <c r="C121">
        <v>2</v>
      </c>
      <c r="D121" t="s">
        <v>62</v>
      </c>
      <c r="E121" t="s">
        <v>213</v>
      </c>
      <c r="F121" t="s">
        <v>582</v>
      </c>
      <c r="G121">
        <v>13.99</v>
      </c>
      <c r="H121">
        <v>19.690000000000001</v>
      </c>
      <c r="I121">
        <f t="shared" si="5"/>
        <v>16.84</v>
      </c>
      <c r="J121" t="str">
        <f t="shared" si="6"/>
        <v>10到20万</v>
      </c>
      <c r="K121">
        <v>8</v>
      </c>
      <c r="L121">
        <f t="shared" si="7"/>
        <v>134.72</v>
      </c>
    </row>
    <row r="122" spans="1:12" x14ac:dyDescent="0.25">
      <c r="A122">
        <f t="shared" si="4"/>
        <v>121</v>
      </c>
      <c r="B122">
        <v>2020</v>
      </c>
      <c r="C122">
        <v>2</v>
      </c>
      <c r="D122" t="s">
        <v>24</v>
      </c>
      <c r="E122" t="s">
        <v>168</v>
      </c>
      <c r="F122" t="s">
        <v>544</v>
      </c>
      <c r="G122">
        <v>26.11</v>
      </c>
      <c r="H122">
        <v>27.21</v>
      </c>
      <c r="I122">
        <f t="shared" si="5"/>
        <v>26.66</v>
      </c>
      <c r="J122" t="str">
        <f t="shared" si="6"/>
        <v>20到30万</v>
      </c>
      <c r="K122">
        <v>5</v>
      </c>
      <c r="L122">
        <f t="shared" si="7"/>
        <v>133.30000000000001</v>
      </c>
    </row>
    <row r="123" spans="1:12" x14ac:dyDescent="0.25">
      <c r="A123">
        <f t="shared" si="4"/>
        <v>122</v>
      </c>
      <c r="B123">
        <v>2020</v>
      </c>
      <c r="C123">
        <v>2</v>
      </c>
      <c r="D123" t="s">
        <v>56</v>
      </c>
      <c r="E123" t="s">
        <v>196</v>
      </c>
      <c r="F123" t="s">
        <v>569</v>
      </c>
      <c r="G123">
        <v>18.27</v>
      </c>
      <c r="H123">
        <v>19.77</v>
      </c>
      <c r="I123">
        <f t="shared" si="5"/>
        <v>19.02</v>
      </c>
      <c r="J123" t="str">
        <f t="shared" si="6"/>
        <v>10到20万</v>
      </c>
      <c r="K123">
        <v>5</v>
      </c>
      <c r="L123">
        <f t="shared" si="7"/>
        <v>95.1</v>
      </c>
    </row>
    <row r="124" spans="1:12" x14ac:dyDescent="0.25">
      <c r="A124">
        <f t="shared" si="4"/>
        <v>123</v>
      </c>
      <c r="B124">
        <v>2020</v>
      </c>
      <c r="C124">
        <v>2</v>
      </c>
      <c r="D124" t="s">
        <v>31</v>
      </c>
      <c r="E124" t="s">
        <v>217</v>
      </c>
      <c r="F124" t="s">
        <v>585</v>
      </c>
      <c r="G124">
        <v>11.48</v>
      </c>
      <c r="H124">
        <v>15.03</v>
      </c>
      <c r="I124">
        <f t="shared" si="5"/>
        <v>13.254999999999999</v>
      </c>
      <c r="J124" t="str">
        <f t="shared" si="6"/>
        <v>10到20万</v>
      </c>
      <c r="K124">
        <v>4</v>
      </c>
      <c r="L124">
        <f t="shared" si="7"/>
        <v>53.019999999999996</v>
      </c>
    </row>
    <row r="125" spans="1:12" x14ac:dyDescent="0.25">
      <c r="A125">
        <f t="shared" si="4"/>
        <v>124</v>
      </c>
      <c r="B125">
        <v>2020</v>
      </c>
      <c r="C125">
        <v>2</v>
      </c>
      <c r="D125" t="s">
        <v>53</v>
      </c>
      <c r="E125" t="s">
        <v>211</v>
      </c>
      <c r="F125" t="s">
        <v>580</v>
      </c>
      <c r="G125">
        <v>29.93</v>
      </c>
      <c r="H125">
        <v>41.68</v>
      </c>
      <c r="I125">
        <f t="shared" si="5"/>
        <v>35.805</v>
      </c>
      <c r="J125" t="str">
        <f t="shared" si="6"/>
        <v>30到40万</v>
      </c>
      <c r="K125">
        <v>4</v>
      </c>
      <c r="L125">
        <f t="shared" si="7"/>
        <v>143.22</v>
      </c>
    </row>
    <row r="126" spans="1:12" x14ac:dyDescent="0.25">
      <c r="A126">
        <f t="shared" si="4"/>
        <v>125</v>
      </c>
      <c r="B126">
        <v>2020</v>
      </c>
      <c r="C126">
        <v>2</v>
      </c>
      <c r="D126" t="s">
        <v>36</v>
      </c>
      <c r="E126" t="s">
        <v>162</v>
      </c>
      <c r="F126" t="s">
        <v>539</v>
      </c>
      <c r="G126">
        <v>17.28</v>
      </c>
      <c r="H126">
        <v>19.88</v>
      </c>
      <c r="I126">
        <f t="shared" si="5"/>
        <v>18.579999999999998</v>
      </c>
      <c r="J126" t="str">
        <f t="shared" si="6"/>
        <v>10到20万</v>
      </c>
      <c r="K126">
        <v>4</v>
      </c>
      <c r="L126">
        <f t="shared" si="7"/>
        <v>74.319999999999993</v>
      </c>
    </row>
    <row r="127" spans="1:12" x14ac:dyDescent="0.25">
      <c r="A127">
        <f t="shared" si="4"/>
        <v>126</v>
      </c>
      <c r="B127">
        <v>2020</v>
      </c>
      <c r="C127">
        <v>2</v>
      </c>
      <c r="D127" t="s">
        <v>44</v>
      </c>
      <c r="E127" t="s">
        <v>210</v>
      </c>
      <c r="F127" t="s">
        <v>579</v>
      </c>
      <c r="G127">
        <v>12.98</v>
      </c>
      <c r="H127">
        <v>14.55</v>
      </c>
      <c r="I127">
        <f t="shared" si="5"/>
        <v>13.765000000000001</v>
      </c>
      <c r="J127" t="str">
        <f t="shared" si="6"/>
        <v>10到20万</v>
      </c>
      <c r="K127">
        <v>4</v>
      </c>
      <c r="L127">
        <f t="shared" si="7"/>
        <v>55.06</v>
      </c>
    </row>
    <row r="128" spans="1:12" x14ac:dyDescent="0.25">
      <c r="A128">
        <f t="shared" si="4"/>
        <v>127</v>
      </c>
      <c r="B128">
        <v>2020</v>
      </c>
      <c r="C128">
        <v>2</v>
      </c>
      <c r="D128" t="s">
        <v>50</v>
      </c>
      <c r="E128" t="s">
        <v>190</v>
      </c>
      <c r="F128" t="s">
        <v>564</v>
      </c>
      <c r="G128">
        <v>10.88</v>
      </c>
      <c r="H128">
        <v>13.78</v>
      </c>
      <c r="I128">
        <f t="shared" si="5"/>
        <v>12.33</v>
      </c>
      <c r="J128" t="str">
        <f t="shared" si="6"/>
        <v>10到20万</v>
      </c>
      <c r="K128">
        <v>3</v>
      </c>
      <c r="L128">
        <f t="shared" si="7"/>
        <v>36.99</v>
      </c>
    </row>
    <row r="129" spans="1:12" x14ac:dyDescent="0.25">
      <c r="A129">
        <f t="shared" si="4"/>
        <v>128</v>
      </c>
      <c r="B129">
        <v>2020</v>
      </c>
      <c r="C129">
        <v>2</v>
      </c>
      <c r="D129" t="s">
        <v>34</v>
      </c>
      <c r="E129" t="s">
        <v>209</v>
      </c>
      <c r="F129" t="s">
        <v>578</v>
      </c>
      <c r="G129">
        <v>8.98</v>
      </c>
      <c r="H129">
        <v>9.8800000000000008</v>
      </c>
      <c r="I129">
        <f t="shared" si="5"/>
        <v>9.43</v>
      </c>
      <c r="J129" t="str">
        <f t="shared" si="6"/>
        <v>10万以下</v>
      </c>
      <c r="K129">
        <v>3</v>
      </c>
      <c r="L129">
        <f t="shared" si="7"/>
        <v>28.29</v>
      </c>
    </row>
    <row r="130" spans="1:12" x14ac:dyDescent="0.25">
      <c r="A130">
        <f t="shared" si="4"/>
        <v>129</v>
      </c>
      <c r="B130">
        <v>2020</v>
      </c>
      <c r="C130">
        <v>2</v>
      </c>
      <c r="D130" t="s">
        <v>47</v>
      </c>
      <c r="E130" t="s">
        <v>173</v>
      </c>
      <c r="F130" t="s">
        <v>549</v>
      </c>
      <c r="G130">
        <v>12.98</v>
      </c>
      <c r="H130">
        <v>17.88</v>
      </c>
      <c r="I130">
        <f t="shared" si="5"/>
        <v>15.43</v>
      </c>
      <c r="J130" t="str">
        <f t="shared" si="6"/>
        <v>10到20万</v>
      </c>
      <c r="K130">
        <v>2</v>
      </c>
      <c r="L130">
        <f t="shared" si="7"/>
        <v>30.86</v>
      </c>
    </row>
    <row r="131" spans="1:12" x14ac:dyDescent="0.25">
      <c r="A131">
        <f t="shared" ref="A131:A194" si="8">ROW(A130)</f>
        <v>130</v>
      </c>
      <c r="B131">
        <v>2020</v>
      </c>
      <c r="C131">
        <v>2</v>
      </c>
      <c r="D131" t="s">
        <v>45</v>
      </c>
      <c r="E131" t="s">
        <v>170</v>
      </c>
      <c r="F131" t="s">
        <v>546</v>
      </c>
      <c r="G131">
        <v>49.19</v>
      </c>
      <c r="H131">
        <v>57.98</v>
      </c>
      <c r="I131">
        <f t="shared" ref="I131:I194" si="9">AVERAGE(G131,H131)</f>
        <v>53.584999999999994</v>
      </c>
      <c r="J131" t="str">
        <f t="shared" ref="J131:J194" si="10">IF(I131&lt;10,"10万以下",IF(AND(I131&gt;=10,I131&lt;20),"10到20万",IF(AND(I131&gt;=20,I131&lt;30),"20到30万",IF(AND(I131&gt;=30,I131&lt;40),"30到40万",IF(AND(I131&gt;=40,I131&lt;50),"40到50万","50万及以上")))))</f>
        <v>50万及以上</v>
      </c>
      <c r="K131">
        <v>2</v>
      </c>
      <c r="L131">
        <f t="shared" ref="L131:L194" si="11">I131*K131</f>
        <v>107.16999999999999</v>
      </c>
    </row>
    <row r="132" spans="1:12" x14ac:dyDescent="0.25">
      <c r="A132">
        <f t="shared" si="8"/>
        <v>131</v>
      </c>
      <c r="B132">
        <v>2020</v>
      </c>
      <c r="C132">
        <v>2</v>
      </c>
      <c r="D132" t="s">
        <v>61</v>
      </c>
      <c r="E132" t="s">
        <v>207</v>
      </c>
      <c r="F132" t="s">
        <v>576</v>
      </c>
      <c r="G132">
        <v>22.58</v>
      </c>
      <c r="H132">
        <v>26.58</v>
      </c>
      <c r="I132">
        <f t="shared" si="9"/>
        <v>24.58</v>
      </c>
      <c r="J132" t="str">
        <f t="shared" si="10"/>
        <v>20到30万</v>
      </c>
      <c r="K132">
        <v>2</v>
      </c>
      <c r="L132">
        <f t="shared" si="11"/>
        <v>49.16</v>
      </c>
    </row>
    <row r="133" spans="1:12" x14ac:dyDescent="0.25">
      <c r="A133">
        <f t="shared" si="8"/>
        <v>132</v>
      </c>
      <c r="B133">
        <v>2020</v>
      </c>
      <c r="C133">
        <v>2</v>
      </c>
      <c r="D133" t="s">
        <v>48</v>
      </c>
      <c r="E133" t="s">
        <v>176</v>
      </c>
      <c r="F133" t="s">
        <v>552</v>
      </c>
      <c r="G133">
        <v>14.28</v>
      </c>
      <c r="H133">
        <v>15.38</v>
      </c>
      <c r="I133">
        <f t="shared" si="9"/>
        <v>14.83</v>
      </c>
      <c r="J133" t="str">
        <f t="shared" si="10"/>
        <v>10到20万</v>
      </c>
      <c r="K133">
        <v>2</v>
      </c>
      <c r="L133">
        <f t="shared" si="11"/>
        <v>29.66</v>
      </c>
    </row>
    <row r="134" spans="1:12" x14ac:dyDescent="0.25">
      <c r="A134">
        <f t="shared" si="8"/>
        <v>133</v>
      </c>
      <c r="B134">
        <v>2020</v>
      </c>
      <c r="C134">
        <v>2</v>
      </c>
      <c r="D134" t="s">
        <v>24</v>
      </c>
      <c r="E134" t="s">
        <v>202</v>
      </c>
      <c r="F134" t="s">
        <v>572</v>
      </c>
      <c r="G134">
        <v>14.89</v>
      </c>
      <c r="H134">
        <v>14.89</v>
      </c>
      <c r="I134">
        <f t="shared" si="9"/>
        <v>14.89</v>
      </c>
      <c r="J134" t="str">
        <f t="shared" si="10"/>
        <v>10到20万</v>
      </c>
      <c r="K134">
        <v>2</v>
      </c>
      <c r="L134">
        <f t="shared" si="11"/>
        <v>29.78</v>
      </c>
    </row>
    <row r="135" spans="1:12" x14ac:dyDescent="0.25">
      <c r="A135">
        <f t="shared" si="8"/>
        <v>134</v>
      </c>
      <c r="B135">
        <v>2020</v>
      </c>
      <c r="C135">
        <v>2</v>
      </c>
      <c r="D135" t="s">
        <v>49</v>
      </c>
      <c r="E135" t="s">
        <v>257</v>
      </c>
      <c r="F135" t="s">
        <v>601</v>
      </c>
      <c r="G135">
        <v>16.68</v>
      </c>
      <c r="H135">
        <v>20.68</v>
      </c>
      <c r="I135">
        <f t="shared" si="9"/>
        <v>18.68</v>
      </c>
      <c r="J135" t="str">
        <f t="shared" si="10"/>
        <v>10到20万</v>
      </c>
      <c r="K135">
        <v>2</v>
      </c>
      <c r="L135">
        <f t="shared" si="11"/>
        <v>37.36</v>
      </c>
    </row>
    <row r="136" spans="1:12" x14ac:dyDescent="0.25">
      <c r="A136">
        <f t="shared" si="8"/>
        <v>135</v>
      </c>
      <c r="B136">
        <v>2020</v>
      </c>
      <c r="C136">
        <v>2</v>
      </c>
      <c r="D136" t="s">
        <v>38</v>
      </c>
      <c r="E136" t="s">
        <v>206</v>
      </c>
      <c r="F136" t="s">
        <v>575</v>
      </c>
      <c r="G136">
        <v>17.579999999999998</v>
      </c>
      <c r="H136">
        <v>21.68</v>
      </c>
      <c r="I136">
        <f t="shared" si="9"/>
        <v>19.63</v>
      </c>
      <c r="J136" t="str">
        <f t="shared" si="10"/>
        <v>10到20万</v>
      </c>
      <c r="K136">
        <v>1</v>
      </c>
      <c r="L136">
        <f t="shared" si="11"/>
        <v>19.63</v>
      </c>
    </row>
    <row r="137" spans="1:12" x14ac:dyDescent="0.25">
      <c r="A137">
        <f t="shared" si="8"/>
        <v>136</v>
      </c>
      <c r="B137">
        <v>2020</v>
      </c>
      <c r="C137">
        <v>2</v>
      </c>
      <c r="D137" t="s">
        <v>47</v>
      </c>
      <c r="E137" t="s">
        <v>194</v>
      </c>
      <c r="F137" t="s">
        <v>567</v>
      </c>
      <c r="G137">
        <v>23.8</v>
      </c>
      <c r="H137">
        <v>25.4</v>
      </c>
      <c r="I137">
        <f t="shared" si="9"/>
        <v>24.6</v>
      </c>
      <c r="J137" t="str">
        <f t="shared" si="10"/>
        <v>20到30万</v>
      </c>
      <c r="K137">
        <v>1</v>
      </c>
      <c r="L137">
        <f t="shared" si="11"/>
        <v>24.6</v>
      </c>
    </row>
    <row r="138" spans="1:12" x14ac:dyDescent="0.25">
      <c r="A138">
        <f t="shared" si="8"/>
        <v>137</v>
      </c>
      <c r="B138">
        <v>2020</v>
      </c>
      <c r="C138">
        <v>2</v>
      </c>
      <c r="D138" t="s">
        <v>38</v>
      </c>
      <c r="E138" t="s">
        <v>199</v>
      </c>
      <c r="F138" t="s">
        <v>570</v>
      </c>
      <c r="G138">
        <v>11.98</v>
      </c>
      <c r="H138">
        <v>13.58</v>
      </c>
      <c r="I138">
        <f t="shared" si="9"/>
        <v>12.780000000000001</v>
      </c>
      <c r="J138" t="str">
        <f t="shared" si="10"/>
        <v>10到20万</v>
      </c>
      <c r="K138">
        <v>1</v>
      </c>
      <c r="L138">
        <f t="shared" si="11"/>
        <v>12.780000000000001</v>
      </c>
    </row>
    <row r="139" spans="1:12" x14ac:dyDescent="0.25">
      <c r="A139">
        <f t="shared" si="8"/>
        <v>138</v>
      </c>
      <c r="B139">
        <v>2020</v>
      </c>
      <c r="C139">
        <v>2</v>
      </c>
      <c r="D139" t="s">
        <v>64</v>
      </c>
      <c r="E139" t="s">
        <v>216</v>
      </c>
      <c r="F139" t="s">
        <v>584</v>
      </c>
      <c r="G139">
        <v>12.98</v>
      </c>
      <c r="H139">
        <v>13.98</v>
      </c>
      <c r="I139">
        <f t="shared" si="9"/>
        <v>13.48</v>
      </c>
      <c r="J139" t="str">
        <f t="shared" si="10"/>
        <v>10到20万</v>
      </c>
      <c r="K139">
        <v>1</v>
      </c>
      <c r="L139">
        <f t="shared" si="11"/>
        <v>13.48</v>
      </c>
    </row>
    <row r="140" spans="1:12" x14ac:dyDescent="0.25">
      <c r="A140">
        <f t="shared" si="8"/>
        <v>139</v>
      </c>
      <c r="B140">
        <v>2020</v>
      </c>
      <c r="C140">
        <v>2</v>
      </c>
      <c r="D140" t="s">
        <v>32</v>
      </c>
      <c r="E140" t="s">
        <v>150</v>
      </c>
      <c r="F140" t="s">
        <v>527</v>
      </c>
      <c r="G140">
        <v>15.98</v>
      </c>
      <c r="H140">
        <v>19.28</v>
      </c>
      <c r="I140">
        <f t="shared" si="9"/>
        <v>17.630000000000003</v>
      </c>
      <c r="J140" t="str">
        <f t="shared" si="10"/>
        <v>10到20万</v>
      </c>
      <c r="K140">
        <v>0</v>
      </c>
      <c r="L140">
        <f t="shared" si="11"/>
        <v>0</v>
      </c>
    </row>
    <row r="141" spans="1:12" x14ac:dyDescent="0.25">
      <c r="A141">
        <f t="shared" si="8"/>
        <v>140</v>
      </c>
      <c r="B141">
        <v>2020</v>
      </c>
      <c r="C141">
        <v>2</v>
      </c>
      <c r="D141" t="s">
        <v>58</v>
      </c>
      <c r="E141" t="s">
        <v>201</v>
      </c>
      <c r="F141" t="s">
        <v>571</v>
      </c>
      <c r="G141">
        <v>19.88</v>
      </c>
      <c r="H141">
        <v>20.88</v>
      </c>
      <c r="I141">
        <f t="shared" si="9"/>
        <v>20.38</v>
      </c>
      <c r="J141" t="str">
        <f t="shared" si="10"/>
        <v>20到30万</v>
      </c>
      <c r="K141">
        <v>0</v>
      </c>
      <c r="L141">
        <f t="shared" si="11"/>
        <v>0</v>
      </c>
    </row>
    <row r="142" spans="1:12" x14ac:dyDescent="0.25">
      <c r="A142">
        <f t="shared" si="8"/>
        <v>141</v>
      </c>
      <c r="B142">
        <v>2020</v>
      </c>
      <c r="C142">
        <v>2</v>
      </c>
      <c r="D142" t="s">
        <v>69</v>
      </c>
      <c r="E142" t="s">
        <v>228</v>
      </c>
      <c r="F142" t="s">
        <v>587</v>
      </c>
      <c r="G142">
        <v>12.8</v>
      </c>
      <c r="H142">
        <v>13.8</v>
      </c>
      <c r="I142">
        <f t="shared" si="9"/>
        <v>13.3</v>
      </c>
      <c r="J142" t="str">
        <f t="shared" si="10"/>
        <v>10到20万</v>
      </c>
      <c r="K142">
        <v>0</v>
      </c>
      <c r="L142">
        <f t="shared" si="11"/>
        <v>0</v>
      </c>
    </row>
    <row r="143" spans="1:12" x14ac:dyDescent="0.25">
      <c r="A143">
        <f t="shared" si="8"/>
        <v>142</v>
      </c>
      <c r="B143">
        <v>2020</v>
      </c>
      <c r="C143">
        <v>2</v>
      </c>
      <c r="D143" t="s">
        <v>36</v>
      </c>
      <c r="E143" t="s">
        <v>167</v>
      </c>
      <c r="F143" t="s">
        <v>543</v>
      </c>
      <c r="G143">
        <v>22.28</v>
      </c>
      <c r="H143">
        <v>25.68</v>
      </c>
      <c r="I143">
        <f t="shared" si="9"/>
        <v>23.98</v>
      </c>
      <c r="J143" t="str">
        <f t="shared" si="10"/>
        <v>20到30万</v>
      </c>
      <c r="K143">
        <v>0</v>
      </c>
      <c r="L143">
        <f t="shared" si="11"/>
        <v>0</v>
      </c>
    </row>
    <row r="144" spans="1:12" x14ac:dyDescent="0.25">
      <c r="A144">
        <f t="shared" si="8"/>
        <v>143</v>
      </c>
      <c r="B144">
        <v>2020</v>
      </c>
      <c r="C144">
        <v>2</v>
      </c>
      <c r="D144" t="s">
        <v>37</v>
      </c>
      <c r="E144" t="s">
        <v>159</v>
      </c>
      <c r="F144" t="s">
        <v>536</v>
      </c>
      <c r="G144">
        <v>20.38</v>
      </c>
      <c r="H144">
        <v>21.88</v>
      </c>
      <c r="I144">
        <f t="shared" si="9"/>
        <v>21.13</v>
      </c>
      <c r="J144" t="str">
        <f t="shared" si="10"/>
        <v>20到30万</v>
      </c>
      <c r="K144">
        <v>0</v>
      </c>
      <c r="L144">
        <f t="shared" si="11"/>
        <v>0</v>
      </c>
    </row>
    <row r="145" spans="1:12" x14ac:dyDescent="0.25">
      <c r="A145">
        <f t="shared" si="8"/>
        <v>144</v>
      </c>
      <c r="B145">
        <v>2020</v>
      </c>
      <c r="C145">
        <v>2</v>
      </c>
      <c r="D145" t="s">
        <v>38</v>
      </c>
      <c r="E145" t="s">
        <v>188</v>
      </c>
      <c r="F145" t="s">
        <v>562</v>
      </c>
      <c r="G145">
        <v>14.58</v>
      </c>
      <c r="H145">
        <v>16.88</v>
      </c>
      <c r="I145">
        <f t="shared" si="9"/>
        <v>15.73</v>
      </c>
      <c r="J145" t="str">
        <f t="shared" si="10"/>
        <v>10到20万</v>
      </c>
      <c r="K145">
        <v>0</v>
      </c>
      <c r="L145">
        <f t="shared" si="11"/>
        <v>0</v>
      </c>
    </row>
    <row r="146" spans="1:12" x14ac:dyDescent="0.25">
      <c r="A146">
        <f t="shared" si="8"/>
        <v>145</v>
      </c>
      <c r="B146">
        <v>2020</v>
      </c>
      <c r="C146">
        <v>2</v>
      </c>
      <c r="D146" t="s">
        <v>56</v>
      </c>
      <c r="E146" t="s">
        <v>193</v>
      </c>
      <c r="F146" t="s">
        <v>566</v>
      </c>
      <c r="G146">
        <v>17.670000000000002</v>
      </c>
      <c r="H146">
        <v>19.670000000000002</v>
      </c>
      <c r="I146">
        <f t="shared" si="9"/>
        <v>18.670000000000002</v>
      </c>
      <c r="J146" t="str">
        <f t="shared" si="10"/>
        <v>10到20万</v>
      </c>
      <c r="K146">
        <v>0</v>
      </c>
      <c r="L146">
        <f t="shared" si="11"/>
        <v>0</v>
      </c>
    </row>
    <row r="147" spans="1:12" x14ac:dyDescent="0.25">
      <c r="A147">
        <f t="shared" si="8"/>
        <v>146</v>
      </c>
      <c r="B147">
        <v>2020</v>
      </c>
      <c r="C147">
        <v>2</v>
      </c>
      <c r="D147" t="s">
        <v>70</v>
      </c>
      <c r="E147" t="s">
        <v>230</v>
      </c>
      <c r="F147" t="s">
        <v>588</v>
      </c>
      <c r="G147">
        <v>16.38</v>
      </c>
      <c r="H147">
        <v>19.38</v>
      </c>
      <c r="I147">
        <f t="shared" si="9"/>
        <v>17.88</v>
      </c>
      <c r="J147" t="str">
        <f t="shared" si="10"/>
        <v>10到20万</v>
      </c>
      <c r="K147">
        <v>0</v>
      </c>
      <c r="L147">
        <f t="shared" si="11"/>
        <v>0</v>
      </c>
    </row>
    <row r="148" spans="1:12" x14ac:dyDescent="0.25">
      <c r="A148">
        <f t="shared" si="8"/>
        <v>147</v>
      </c>
      <c r="B148">
        <v>2020</v>
      </c>
      <c r="C148">
        <v>2</v>
      </c>
      <c r="D148" t="s">
        <v>27</v>
      </c>
      <c r="E148" t="s">
        <v>171</v>
      </c>
      <c r="F148" t="s">
        <v>547</v>
      </c>
      <c r="G148">
        <v>15.48</v>
      </c>
      <c r="H148">
        <v>15.58</v>
      </c>
      <c r="I148">
        <f t="shared" si="9"/>
        <v>15.530000000000001</v>
      </c>
      <c r="J148" t="str">
        <f t="shared" si="10"/>
        <v>10到20万</v>
      </c>
      <c r="K148">
        <v>0</v>
      </c>
      <c r="L148">
        <f t="shared" si="11"/>
        <v>0</v>
      </c>
    </row>
    <row r="149" spans="1:12" x14ac:dyDescent="0.25">
      <c r="A149">
        <f t="shared" si="8"/>
        <v>148</v>
      </c>
      <c r="B149">
        <v>2020</v>
      </c>
      <c r="C149">
        <v>2</v>
      </c>
      <c r="D149" t="s">
        <v>41</v>
      </c>
      <c r="E149" t="s">
        <v>232</v>
      </c>
      <c r="F149" t="s">
        <v>589</v>
      </c>
      <c r="G149">
        <v>16.48</v>
      </c>
      <c r="H149">
        <v>17.48</v>
      </c>
      <c r="I149">
        <f t="shared" si="9"/>
        <v>16.98</v>
      </c>
      <c r="J149" t="str">
        <f t="shared" si="10"/>
        <v>10到20万</v>
      </c>
      <c r="K149">
        <v>0</v>
      </c>
      <c r="L149">
        <f t="shared" si="11"/>
        <v>0</v>
      </c>
    </row>
    <row r="150" spans="1:12" x14ac:dyDescent="0.25">
      <c r="A150">
        <f t="shared" si="8"/>
        <v>149</v>
      </c>
      <c r="B150">
        <v>2020</v>
      </c>
      <c r="C150">
        <v>2</v>
      </c>
      <c r="D150" t="s">
        <v>72</v>
      </c>
      <c r="E150" t="s">
        <v>233</v>
      </c>
      <c r="F150" t="s">
        <v>590</v>
      </c>
      <c r="G150">
        <v>6.68</v>
      </c>
      <c r="H150">
        <v>6.98</v>
      </c>
      <c r="I150">
        <f t="shared" si="9"/>
        <v>6.83</v>
      </c>
      <c r="J150" t="str">
        <f t="shared" si="10"/>
        <v>10万以下</v>
      </c>
      <c r="K150">
        <v>0</v>
      </c>
      <c r="L150">
        <f t="shared" si="11"/>
        <v>0</v>
      </c>
    </row>
    <row r="151" spans="1:12" x14ac:dyDescent="0.25">
      <c r="A151">
        <f t="shared" si="8"/>
        <v>150</v>
      </c>
      <c r="B151">
        <v>2020</v>
      </c>
      <c r="C151">
        <v>2</v>
      </c>
      <c r="D151" t="s">
        <v>49</v>
      </c>
      <c r="E151" t="s">
        <v>177</v>
      </c>
      <c r="F151" t="s">
        <v>553</v>
      </c>
      <c r="G151">
        <v>22.28</v>
      </c>
      <c r="H151">
        <v>23.98</v>
      </c>
      <c r="I151">
        <f t="shared" si="9"/>
        <v>23.130000000000003</v>
      </c>
      <c r="J151" t="str">
        <f t="shared" si="10"/>
        <v>20到30万</v>
      </c>
      <c r="K151">
        <v>0</v>
      </c>
      <c r="L151">
        <f t="shared" si="11"/>
        <v>0</v>
      </c>
    </row>
    <row r="152" spans="1:12" x14ac:dyDescent="0.25">
      <c r="A152">
        <f t="shared" si="8"/>
        <v>151</v>
      </c>
      <c r="B152">
        <v>2020</v>
      </c>
      <c r="C152">
        <v>2</v>
      </c>
      <c r="D152" t="s">
        <v>27</v>
      </c>
      <c r="E152" t="s">
        <v>195</v>
      </c>
      <c r="F152" t="s">
        <v>568</v>
      </c>
      <c r="G152">
        <v>14.78</v>
      </c>
      <c r="H152">
        <v>17.48</v>
      </c>
      <c r="I152">
        <f t="shared" si="9"/>
        <v>16.13</v>
      </c>
      <c r="J152" t="str">
        <f t="shared" si="10"/>
        <v>10到20万</v>
      </c>
      <c r="K152">
        <v>0</v>
      </c>
      <c r="L152">
        <f t="shared" si="11"/>
        <v>0</v>
      </c>
    </row>
    <row r="153" spans="1:12" x14ac:dyDescent="0.25">
      <c r="A153">
        <f t="shared" si="8"/>
        <v>152</v>
      </c>
      <c r="B153">
        <v>2020</v>
      </c>
      <c r="C153">
        <v>2</v>
      </c>
      <c r="D153" t="s">
        <v>68</v>
      </c>
      <c r="E153" t="s">
        <v>235</v>
      </c>
      <c r="F153" t="s">
        <v>591</v>
      </c>
      <c r="G153">
        <v>6.18</v>
      </c>
      <c r="H153">
        <v>7.38</v>
      </c>
      <c r="I153">
        <f t="shared" si="9"/>
        <v>6.7799999999999994</v>
      </c>
      <c r="J153" t="str">
        <f t="shared" si="10"/>
        <v>10万以下</v>
      </c>
      <c r="K153">
        <v>0</v>
      </c>
      <c r="L153">
        <f t="shared" si="11"/>
        <v>0</v>
      </c>
    </row>
    <row r="154" spans="1:12" x14ac:dyDescent="0.25">
      <c r="A154">
        <f t="shared" si="8"/>
        <v>153</v>
      </c>
      <c r="B154">
        <v>2020</v>
      </c>
      <c r="C154">
        <v>2</v>
      </c>
      <c r="D154" t="s">
        <v>27</v>
      </c>
      <c r="E154" t="s">
        <v>175</v>
      </c>
      <c r="F154" t="s">
        <v>551</v>
      </c>
      <c r="G154">
        <v>5.99</v>
      </c>
      <c r="H154">
        <v>7.99</v>
      </c>
      <c r="I154">
        <f t="shared" si="9"/>
        <v>6.99</v>
      </c>
      <c r="J154" t="str">
        <f t="shared" si="10"/>
        <v>10万以下</v>
      </c>
      <c r="K154">
        <v>0</v>
      </c>
      <c r="L154">
        <f t="shared" si="11"/>
        <v>0</v>
      </c>
    </row>
    <row r="155" spans="1:12" x14ac:dyDescent="0.25">
      <c r="A155">
        <f t="shared" si="8"/>
        <v>154</v>
      </c>
      <c r="B155">
        <v>2020</v>
      </c>
      <c r="C155">
        <v>2</v>
      </c>
      <c r="D155" t="s">
        <v>62</v>
      </c>
      <c r="E155" t="s">
        <v>212</v>
      </c>
      <c r="F155" t="s">
        <v>581</v>
      </c>
      <c r="G155">
        <v>15.09</v>
      </c>
      <c r="H155">
        <v>16.989999999999998</v>
      </c>
      <c r="I155">
        <f t="shared" si="9"/>
        <v>16.04</v>
      </c>
      <c r="J155" t="str">
        <f t="shared" si="10"/>
        <v>10到20万</v>
      </c>
      <c r="K155">
        <v>0</v>
      </c>
      <c r="L155">
        <f t="shared" si="11"/>
        <v>0</v>
      </c>
    </row>
    <row r="156" spans="1:12" x14ac:dyDescent="0.25">
      <c r="A156">
        <f t="shared" si="8"/>
        <v>155</v>
      </c>
      <c r="B156">
        <v>2020</v>
      </c>
      <c r="C156">
        <v>2</v>
      </c>
      <c r="D156" t="s">
        <v>34</v>
      </c>
      <c r="E156" t="s">
        <v>239</v>
      </c>
      <c r="F156" t="s">
        <v>592</v>
      </c>
      <c r="G156">
        <v>17.68</v>
      </c>
      <c r="H156">
        <v>20.78</v>
      </c>
      <c r="I156">
        <f t="shared" si="9"/>
        <v>19.23</v>
      </c>
      <c r="J156" t="str">
        <f t="shared" si="10"/>
        <v>10到20万</v>
      </c>
      <c r="K156">
        <v>0</v>
      </c>
      <c r="L156">
        <f t="shared" si="11"/>
        <v>0</v>
      </c>
    </row>
    <row r="157" spans="1:12" x14ac:dyDescent="0.25">
      <c r="A157">
        <f t="shared" si="8"/>
        <v>156</v>
      </c>
      <c r="B157">
        <v>2020</v>
      </c>
      <c r="C157">
        <v>2</v>
      </c>
      <c r="D157" t="s">
        <v>27</v>
      </c>
      <c r="E157" t="s">
        <v>241</v>
      </c>
      <c r="F157" t="s">
        <v>594</v>
      </c>
      <c r="G157">
        <v>13.69</v>
      </c>
      <c r="H157">
        <v>20.49</v>
      </c>
      <c r="I157">
        <f t="shared" si="9"/>
        <v>17.09</v>
      </c>
      <c r="J157" t="str">
        <f t="shared" si="10"/>
        <v>10到20万</v>
      </c>
      <c r="K157">
        <v>0</v>
      </c>
      <c r="L157">
        <f t="shared" si="11"/>
        <v>0</v>
      </c>
    </row>
    <row r="158" spans="1:12" x14ac:dyDescent="0.25">
      <c r="A158">
        <f t="shared" si="8"/>
        <v>157</v>
      </c>
      <c r="B158">
        <v>2020</v>
      </c>
      <c r="C158">
        <v>2</v>
      </c>
      <c r="D158" t="s">
        <v>75</v>
      </c>
      <c r="E158" t="s">
        <v>243</v>
      </c>
      <c r="F158" t="s">
        <v>595</v>
      </c>
      <c r="G158">
        <v>18.29</v>
      </c>
      <c r="H158">
        <v>19.79</v>
      </c>
      <c r="I158">
        <f t="shared" si="9"/>
        <v>19.04</v>
      </c>
      <c r="J158" t="str">
        <f t="shared" si="10"/>
        <v>10到20万</v>
      </c>
      <c r="K158">
        <v>0</v>
      </c>
      <c r="L158">
        <f t="shared" si="11"/>
        <v>0</v>
      </c>
    </row>
    <row r="159" spans="1:12" x14ac:dyDescent="0.25">
      <c r="A159">
        <f t="shared" si="8"/>
        <v>158</v>
      </c>
      <c r="B159">
        <v>2020</v>
      </c>
      <c r="C159">
        <v>2</v>
      </c>
      <c r="D159" t="s">
        <v>50</v>
      </c>
      <c r="E159" t="s">
        <v>244</v>
      </c>
      <c r="F159" t="s">
        <v>596</v>
      </c>
      <c r="G159">
        <v>5.99</v>
      </c>
      <c r="H159">
        <v>9.4</v>
      </c>
      <c r="I159">
        <f t="shared" si="9"/>
        <v>7.6950000000000003</v>
      </c>
      <c r="J159" t="str">
        <f t="shared" si="10"/>
        <v>10万以下</v>
      </c>
      <c r="K159">
        <v>0</v>
      </c>
      <c r="L159">
        <f t="shared" si="11"/>
        <v>0</v>
      </c>
    </row>
    <row r="160" spans="1:12" x14ac:dyDescent="0.25">
      <c r="A160">
        <f t="shared" si="8"/>
        <v>159</v>
      </c>
      <c r="B160">
        <v>2020</v>
      </c>
      <c r="C160">
        <v>2</v>
      </c>
      <c r="D160" t="s">
        <v>35</v>
      </c>
      <c r="E160" t="s">
        <v>155</v>
      </c>
      <c r="F160" t="s">
        <v>532</v>
      </c>
      <c r="G160">
        <v>16.89</v>
      </c>
      <c r="H160">
        <v>20.190000000000001</v>
      </c>
      <c r="I160">
        <f t="shared" si="9"/>
        <v>18.54</v>
      </c>
      <c r="J160" t="str">
        <f t="shared" si="10"/>
        <v>10到20万</v>
      </c>
      <c r="K160">
        <v>0</v>
      </c>
      <c r="L160">
        <f t="shared" si="11"/>
        <v>0</v>
      </c>
    </row>
    <row r="161" spans="1:12" x14ac:dyDescent="0.25">
      <c r="A161">
        <f t="shared" si="8"/>
        <v>160</v>
      </c>
      <c r="B161">
        <v>2020</v>
      </c>
      <c r="C161">
        <v>2</v>
      </c>
      <c r="D161" t="s">
        <v>66</v>
      </c>
      <c r="E161" t="s">
        <v>219</v>
      </c>
      <c r="F161" t="s">
        <v>586</v>
      </c>
      <c r="G161">
        <v>7.18</v>
      </c>
      <c r="H161">
        <v>7.58</v>
      </c>
      <c r="I161">
        <f t="shared" si="9"/>
        <v>7.38</v>
      </c>
      <c r="J161" t="str">
        <f t="shared" si="10"/>
        <v>10万以下</v>
      </c>
      <c r="K161">
        <v>0</v>
      </c>
      <c r="L161">
        <f t="shared" si="11"/>
        <v>0</v>
      </c>
    </row>
    <row r="162" spans="1:12" x14ac:dyDescent="0.25">
      <c r="A162">
        <f t="shared" si="8"/>
        <v>161</v>
      </c>
      <c r="B162">
        <v>2020</v>
      </c>
      <c r="C162">
        <v>2</v>
      </c>
      <c r="D162" t="s">
        <v>76</v>
      </c>
      <c r="E162" t="s">
        <v>246</v>
      </c>
      <c r="F162" t="s">
        <v>597</v>
      </c>
      <c r="G162">
        <v>14.18</v>
      </c>
      <c r="H162">
        <v>14.18</v>
      </c>
      <c r="I162">
        <f t="shared" si="9"/>
        <v>14.18</v>
      </c>
      <c r="J162" t="str">
        <f t="shared" si="10"/>
        <v>10到20万</v>
      </c>
      <c r="K162">
        <v>0</v>
      </c>
      <c r="L162">
        <f t="shared" si="11"/>
        <v>0</v>
      </c>
    </row>
    <row r="163" spans="1:12" x14ac:dyDescent="0.25">
      <c r="A163">
        <f t="shared" si="8"/>
        <v>162</v>
      </c>
      <c r="B163">
        <v>2020</v>
      </c>
      <c r="C163">
        <v>2</v>
      </c>
      <c r="D163" t="s">
        <v>76</v>
      </c>
      <c r="E163" t="s">
        <v>246</v>
      </c>
      <c r="F163" t="s">
        <v>597</v>
      </c>
      <c r="G163">
        <v>14.18</v>
      </c>
      <c r="H163">
        <v>14.18</v>
      </c>
      <c r="I163">
        <f t="shared" si="9"/>
        <v>14.18</v>
      </c>
      <c r="J163" t="str">
        <f t="shared" si="10"/>
        <v>10到20万</v>
      </c>
      <c r="K163">
        <v>0</v>
      </c>
      <c r="L163">
        <f t="shared" si="11"/>
        <v>0</v>
      </c>
    </row>
    <row r="164" spans="1:12" x14ac:dyDescent="0.25">
      <c r="A164">
        <f t="shared" si="8"/>
        <v>163</v>
      </c>
      <c r="B164">
        <v>2020</v>
      </c>
      <c r="C164">
        <v>2</v>
      </c>
      <c r="D164" t="s">
        <v>42</v>
      </c>
      <c r="E164" t="s">
        <v>251</v>
      </c>
      <c r="F164" t="s">
        <v>599</v>
      </c>
      <c r="G164">
        <v>29.88</v>
      </c>
      <c r="H164">
        <v>32.880000000000003</v>
      </c>
      <c r="I164">
        <f t="shared" si="9"/>
        <v>31.380000000000003</v>
      </c>
      <c r="J164" t="str">
        <f t="shared" si="10"/>
        <v>30到40万</v>
      </c>
      <c r="K164">
        <v>0</v>
      </c>
      <c r="L164">
        <f t="shared" si="11"/>
        <v>0</v>
      </c>
    </row>
    <row r="165" spans="1:12" x14ac:dyDescent="0.25">
      <c r="A165">
        <f t="shared" si="8"/>
        <v>164</v>
      </c>
      <c r="B165">
        <v>2020</v>
      </c>
      <c r="C165">
        <v>2</v>
      </c>
      <c r="D165" t="s">
        <v>77</v>
      </c>
      <c r="E165" t="s">
        <v>250</v>
      </c>
      <c r="F165" t="s">
        <v>598</v>
      </c>
      <c r="G165">
        <v>20.98</v>
      </c>
      <c r="H165">
        <v>20.98</v>
      </c>
      <c r="I165">
        <f t="shared" si="9"/>
        <v>20.98</v>
      </c>
      <c r="J165" t="str">
        <f t="shared" si="10"/>
        <v>20到30万</v>
      </c>
      <c r="K165">
        <v>0</v>
      </c>
      <c r="L165">
        <f t="shared" si="11"/>
        <v>0</v>
      </c>
    </row>
    <row r="166" spans="1:12" x14ac:dyDescent="0.25">
      <c r="A166">
        <f t="shared" si="8"/>
        <v>165</v>
      </c>
      <c r="B166">
        <v>2020</v>
      </c>
      <c r="C166">
        <v>2</v>
      </c>
      <c r="D166" t="s">
        <v>26</v>
      </c>
      <c r="E166" t="s">
        <v>180</v>
      </c>
      <c r="F166" t="s">
        <v>555</v>
      </c>
      <c r="G166">
        <v>49.8</v>
      </c>
      <c r="H166">
        <v>59.8</v>
      </c>
      <c r="I166">
        <f t="shared" si="9"/>
        <v>54.8</v>
      </c>
      <c r="J166" t="str">
        <f t="shared" si="10"/>
        <v>50万及以上</v>
      </c>
      <c r="K166">
        <v>0</v>
      </c>
      <c r="L166">
        <f t="shared" si="11"/>
        <v>0</v>
      </c>
    </row>
    <row r="167" spans="1:12" x14ac:dyDescent="0.25">
      <c r="A167">
        <f t="shared" si="8"/>
        <v>166</v>
      </c>
      <c r="B167">
        <v>2020</v>
      </c>
      <c r="C167">
        <v>2</v>
      </c>
      <c r="D167" t="s">
        <v>22</v>
      </c>
      <c r="E167" t="s">
        <v>189</v>
      </c>
      <c r="F167" t="s">
        <v>563</v>
      </c>
      <c r="G167">
        <v>14.58</v>
      </c>
      <c r="H167">
        <v>19.98</v>
      </c>
      <c r="I167">
        <f t="shared" si="9"/>
        <v>17.28</v>
      </c>
      <c r="J167" t="str">
        <f t="shared" si="10"/>
        <v>10到20万</v>
      </c>
      <c r="K167">
        <v>0</v>
      </c>
      <c r="L167">
        <f t="shared" si="11"/>
        <v>0</v>
      </c>
    </row>
    <row r="168" spans="1:12" x14ac:dyDescent="0.25">
      <c r="A168">
        <f t="shared" si="8"/>
        <v>167</v>
      </c>
      <c r="B168">
        <v>2020</v>
      </c>
      <c r="C168">
        <v>2</v>
      </c>
      <c r="D168" t="s">
        <v>38</v>
      </c>
      <c r="E168" t="s">
        <v>253</v>
      </c>
      <c r="F168" t="s">
        <v>600</v>
      </c>
      <c r="G168">
        <v>15.28</v>
      </c>
      <c r="H168">
        <v>16.88</v>
      </c>
      <c r="I168">
        <f t="shared" si="9"/>
        <v>16.079999999999998</v>
      </c>
      <c r="J168" t="str">
        <f t="shared" si="10"/>
        <v>10到20万</v>
      </c>
      <c r="K168">
        <v>0</v>
      </c>
      <c r="L168">
        <f t="shared" si="11"/>
        <v>0</v>
      </c>
    </row>
    <row r="169" spans="1:12" x14ac:dyDescent="0.25">
      <c r="A169">
        <f t="shared" si="8"/>
        <v>168</v>
      </c>
      <c r="B169">
        <v>2020</v>
      </c>
      <c r="C169">
        <v>2</v>
      </c>
      <c r="D169" t="s">
        <v>50</v>
      </c>
      <c r="E169" t="s">
        <v>258</v>
      </c>
      <c r="F169" t="s">
        <v>602</v>
      </c>
      <c r="G169">
        <v>15.99</v>
      </c>
      <c r="H169">
        <v>17.190000000000001</v>
      </c>
      <c r="I169">
        <f t="shared" si="9"/>
        <v>16.59</v>
      </c>
      <c r="J169" t="str">
        <f t="shared" si="10"/>
        <v>10到20万</v>
      </c>
      <c r="K169">
        <v>0</v>
      </c>
      <c r="L169">
        <f t="shared" si="11"/>
        <v>0</v>
      </c>
    </row>
    <row r="170" spans="1:12" x14ac:dyDescent="0.25">
      <c r="A170">
        <f t="shared" si="8"/>
        <v>169</v>
      </c>
      <c r="B170">
        <v>2020</v>
      </c>
      <c r="C170">
        <v>2</v>
      </c>
      <c r="D170" t="s">
        <v>59</v>
      </c>
      <c r="E170" t="s">
        <v>203</v>
      </c>
      <c r="F170" t="s">
        <v>573</v>
      </c>
      <c r="G170">
        <v>12.58</v>
      </c>
      <c r="H170">
        <v>13.28</v>
      </c>
      <c r="I170">
        <f t="shared" si="9"/>
        <v>12.93</v>
      </c>
      <c r="J170" t="str">
        <f t="shared" si="10"/>
        <v>10到20万</v>
      </c>
      <c r="K170">
        <v>0</v>
      </c>
      <c r="L170">
        <f t="shared" si="11"/>
        <v>0</v>
      </c>
    </row>
    <row r="171" spans="1:12" x14ac:dyDescent="0.25">
      <c r="A171">
        <f t="shared" si="8"/>
        <v>170</v>
      </c>
      <c r="B171">
        <v>2020</v>
      </c>
      <c r="C171">
        <v>2</v>
      </c>
      <c r="D171" t="s">
        <v>30</v>
      </c>
      <c r="E171" t="s">
        <v>259</v>
      </c>
      <c r="F171" t="s">
        <v>603</v>
      </c>
      <c r="G171">
        <v>11.08</v>
      </c>
      <c r="H171">
        <v>12.68</v>
      </c>
      <c r="I171">
        <f t="shared" si="9"/>
        <v>11.879999999999999</v>
      </c>
      <c r="J171" t="str">
        <f t="shared" si="10"/>
        <v>10到20万</v>
      </c>
      <c r="K171">
        <v>0</v>
      </c>
      <c r="L171">
        <f t="shared" si="11"/>
        <v>0</v>
      </c>
    </row>
    <row r="172" spans="1:12" x14ac:dyDescent="0.25">
      <c r="A172">
        <f t="shared" si="8"/>
        <v>171</v>
      </c>
      <c r="B172">
        <v>2020</v>
      </c>
      <c r="C172">
        <v>2</v>
      </c>
      <c r="D172" t="s">
        <v>50</v>
      </c>
      <c r="E172" t="s">
        <v>191</v>
      </c>
      <c r="F172" t="s">
        <v>565</v>
      </c>
      <c r="G172">
        <v>9.3800000000000008</v>
      </c>
      <c r="H172">
        <v>10.68</v>
      </c>
      <c r="I172">
        <f t="shared" si="9"/>
        <v>10.030000000000001</v>
      </c>
      <c r="J172" t="str">
        <f t="shared" si="10"/>
        <v>10到20万</v>
      </c>
      <c r="K172">
        <v>0</v>
      </c>
      <c r="L172">
        <f t="shared" si="11"/>
        <v>0</v>
      </c>
    </row>
    <row r="173" spans="1:12" x14ac:dyDescent="0.25">
      <c r="A173">
        <f t="shared" si="8"/>
        <v>172</v>
      </c>
      <c r="B173">
        <v>2020</v>
      </c>
      <c r="C173">
        <v>2</v>
      </c>
      <c r="D173" t="s">
        <v>49</v>
      </c>
      <c r="E173" t="s">
        <v>261</v>
      </c>
      <c r="F173" t="s">
        <v>604</v>
      </c>
      <c r="G173">
        <v>23.98</v>
      </c>
      <c r="H173">
        <v>23.98</v>
      </c>
      <c r="I173">
        <f t="shared" si="9"/>
        <v>23.98</v>
      </c>
      <c r="J173" t="str">
        <f t="shared" si="10"/>
        <v>20到30万</v>
      </c>
      <c r="K173">
        <v>0</v>
      </c>
      <c r="L173">
        <f t="shared" si="11"/>
        <v>0</v>
      </c>
    </row>
    <row r="174" spans="1:12" x14ac:dyDescent="0.25">
      <c r="A174">
        <f t="shared" si="8"/>
        <v>173</v>
      </c>
      <c r="B174">
        <v>2020</v>
      </c>
      <c r="C174">
        <v>2</v>
      </c>
      <c r="D174" t="s">
        <v>63</v>
      </c>
      <c r="E174" t="s">
        <v>214</v>
      </c>
      <c r="F174" t="s">
        <v>583</v>
      </c>
      <c r="G174">
        <v>15.98</v>
      </c>
      <c r="H174">
        <v>18.68</v>
      </c>
      <c r="I174">
        <f t="shared" si="9"/>
        <v>17.329999999999998</v>
      </c>
      <c r="J174" t="str">
        <f t="shared" si="10"/>
        <v>10到20万</v>
      </c>
      <c r="K174">
        <v>0</v>
      </c>
      <c r="L174">
        <f t="shared" si="11"/>
        <v>0</v>
      </c>
    </row>
    <row r="175" spans="1:12" x14ac:dyDescent="0.25">
      <c r="A175">
        <f t="shared" si="8"/>
        <v>174</v>
      </c>
      <c r="B175">
        <v>2020</v>
      </c>
      <c r="C175">
        <v>2</v>
      </c>
      <c r="D175" t="s">
        <v>46</v>
      </c>
      <c r="E175" t="s">
        <v>172</v>
      </c>
      <c r="F175" t="s">
        <v>548</v>
      </c>
      <c r="G175">
        <v>12.99</v>
      </c>
      <c r="H175">
        <v>17.190000000000001</v>
      </c>
      <c r="I175">
        <f t="shared" si="9"/>
        <v>15.09</v>
      </c>
      <c r="J175" t="str">
        <f t="shared" si="10"/>
        <v>10到20万</v>
      </c>
      <c r="K175">
        <v>0</v>
      </c>
      <c r="L175">
        <f t="shared" si="11"/>
        <v>0</v>
      </c>
    </row>
    <row r="176" spans="1:12" x14ac:dyDescent="0.25">
      <c r="A176">
        <f t="shared" si="8"/>
        <v>175</v>
      </c>
      <c r="B176">
        <v>2020</v>
      </c>
      <c r="C176">
        <v>2</v>
      </c>
      <c r="D176" t="s">
        <v>27</v>
      </c>
      <c r="E176" t="s">
        <v>179</v>
      </c>
      <c r="F176" t="s">
        <v>554</v>
      </c>
      <c r="G176">
        <v>22.07</v>
      </c>
      <c r="H176">
        <v>22.07</v>
      </c>
      <c r="I176">
        <f t="shared" si="9"/>
        <v>22.07</v>
      </c>
      <c r="J176" t="str">
        <f t="shared" si="10"/>
        <v>20到30万</v>
      </c>
      <c r="K176">
        <v>0</v>
      </c>
      <c r="L176">
        <f t="shared" si="11"/>
        <v>0</v>
      </c>
    </row>
    <row r="177" spans="1:12" x14ac:dyDescent="0.25">
      <c r="A177">
        <f t="shared" si="8"/>
        <v>176</v>
      </c>
      <c r="B177">
        <v>2020</v>
      </c>
      <c r="C177">
        <v>2</v>
      </c>
      <c r="D177" t="s">
        <v>47</v>
      </c>
      <c r="E177" t="s">
        <v>208</v>
      </c>
      <c r="F177" t="s">
        <v>577</v>
      </c>
      <c r="G177">
        <v>7.24</v>
      </c>
      <c r="H177">
        <v>8.5399999999999991</v>
      </c>
      <c r="I177">
        <f t="shared" si="9"/>
        <v>7.89</v>
      </c>
      <c r="J177" t="str">
        <f t="shared" si="10"/>
        <v>10万以下</v>
      </c>
      <c r="K177">
        <v>0</v>
      </c>
      <c r="L177">
        <f t="shared" si="11"/>
        <v>0</v>
      </c>
    </row>
    <row r="178" spans="1:12" x14ac:dyDescent="0.25">
      <c r="A178">
        <f t="shared" si="8"/>
        <v>177</v>
      </c>
      <c r="B178">
        <v>2020</v>
      </c>
      <c r="C178">
        <v>2</v>
      </c>
      <c r="D178" t="s">
        <v>43</v>
      </c>
      <c r="E178" t="s">
        <v>166</v>
      </c>
      <c r="F178" t="s">
        <v>542</v>
      </c>
      <c r="G178">
        <v>16.98</v>
      </c>
      <c r="H178">
        <v>17.98</v>
      </c>
      <c r="I178">
        <f t="shared" si="9"/>
        <v>17.48</v>
      </c>
      <c r="J178" t="str">
        <f t="shared" si="10"/>
        <v>10到20万</v>
      </c>
      <c r="K178">
        <v>0</v>
      </c>
      <c r="L178">
        <f t="shared" si="11"/>
        <v>0</v>
      </c>
    </row>
    <row r="179" spans="1:12" x14ac:dyDescent="0.25">
      <c r="A179">
        <f t="shared" si="8"/>
        <v>178</v>
      </c>
      <c r="B179">
        <v>2020</v>
      </c>
      <c r="C179">
        <v>2</v>
      </c>
      <c r="D179" t="s">
        <v>55</v>
      </c>
      <c r="E179" t="s">
        <v>186</v>
      </c>
      <c r="F179" t="s">
        <v>560</v>
      </c>
      <c r="G179">
        <v>39.99</v>
      </c>
      <c r="H179">
        <v>46.19</v>
      </c>
      <c r="I179">
        <f t="shared" si="9"/>
        <v>43.09</v>
      </c>
      <c r="J179" t="str">
        <f t="shared" si="10"/>
        <v>40到50万</v>
      </c>
      <c r="K179">
        <v>0</v>
      </c>
      <c r="L179">
        <f t="shared" si="11"/>
        <v>0</v>
      </c>
    </row>
    <row r="180" spans="1:12" x14ac:dyDescent="0.25">
      <c r="A180">
        <f t="shared" si="8"/>
        <v>179</v>
      </c>
      <c r="B180">
        <v>2020</v>
      </c>
      <c r="C180">
        <v>3</v>
      </c>
      <c r="D180" t="s">
        <v>27</v>
      </c>
      <c r="E180" t="s">
        <v>143</v>
      </c>
      <c r="F180" t="s">
        <v>521</v>
      </c>
      <c r="G180">
        <v>15.58</v>
      </c>
      <c r="H180">
        <v>16.98</v>
      </c>
      <c r="I180">
        <f t="shared" si="9"/>
        <v>16.28</v>
      </c>
      <c r="J180" t="str">
        <f t="shared" si="10"/>
        <v>10到20万</v>
      </c>
      <c r="K180">
        <v>5683</v>
      </c>
      <c r="L180">
        <f t="shared" si="11"/>
        <v>92519.24</v>
      </c>
    </row>
    <row r="181" spans="1:12" x14ac:dyDescent="0.25">
      <c r="A181">
        <f t="shared" si="8"/>
        <v>180</v>
      </c>
      <c r="B181">
        <v>2020</v>
      </c>
      <c r="C181">
        <v>3</v>
      </c>
      <c r="D181" t="s">
        <v>30</v>
      </c>
      <c r="E181" t="s">
        <v>148</v>
      </c>
      <c r="F181" t="s">
        <v>525</v>
      </c>
      <c r="G181">
        <v>7.98</v>
      </c>
      <c r="H181">
        <v>7.98</v>
      </c>
      <c r="I181">
        <f t="shared" si="9"/>
        <v>7.98</v>
      </c>
      <c r="J181" t="str">
        <f t="shared" si="10"/>
        <v>10万以下</v>
      </c>
      <c r="K181">
        <v>4450</v>
      </c>
      <c r="L181">
        <f t="shared" si="11"/>
        <v>35511</v>
      </c>
    </row>
    <row r="182" spans="1:12" x14ac:dyDescent="0.25">
      <c r="A182">
        <f t="shared" si="8"/>
        <v>181</v>
      </c>
      <c r="B182">
        <v>2020</v>
      </c>
      <c r="C182">
        <v>3</v>
      </c>
      <c r="D182" t="s">
        <v>22</v>
      </c>
      <c r="E182" t="s">
        <v>146</v>
      </c>
      <c r="F182" t="s">
        <v>523</v>
      </c>
      <c r="G182">
        <v>11.98</v>
      </c>
      <c r="H182">
        <v>14.98</v>
      </c>
      <c r="I182">
        <f t="shared" si="9"/>
        <v>13.48</v>
      </c>
      <c r="J182" t="str">
        <f t="shared" si="10"/>
        <v>10到20万</v>
      </c>
      <c r="K182">
        <v>2533</v>
      </c>
      <c r="L182">
        <f t="shared" si="11"/>
        <v>34144.840000000004</v>
      </c>
    </row>
    <row r="183" spans="1:12" x14ac:dyDescent="0.25">
      <c r="A183">
        <f t="shared" si="8"/>
        <v>182</v>
      </c>
      <c r="B183">
        <v>2020</v>
      </c>
      <c r="C183">
        <v>3</v>
      </c>
      <c r="D183" t="s">
        <v>23</v>
      </c>
      <c r="E183" t="s">
        <v>139</v>
      </c>
      <c r="F183" t="s">
        <v>517</v>
      </c>
      <c r="G183">
        <v>49.99</v>
      </c>
      <c r="H183">
        <v>54.65</v>
      </c>
      <c r="I183">
        <f t="shared" si="9"/>
        <v>52.32</v>
      </c>
      <c r="J183" t="str">
        <f t="shared" si="10"/>
        <v>50万及以上</v>
      </c>
      <c r="K183">
        <v>2093</v>
      </c>
      <c r="L183">
        <f t="shared" si="11"/>
        <v>109505.76</v>
      </c>
    </row>
    <row r="184" spans="1:12" x14ac:dyDescent="0.25">
      <c r="A184">
        <f t="shared" si="8"/>
        <v>183</v>
      </c>
      <c r="B184">
        <v>2020</v>
      </c>
      <c r="C184">
        <v>3</v>
      </c>
      <c r="D184" t="s">
        <v>29</v>
      </c>
      <c r="E184" t="s">
        <v>147</v>
      </c>
      <c r="F184" t="s">
        <v>524</v>
      </c>
      <c r="G184">
        <v>4.9800000000000004</v>
      </c>
      <c r="H184">
        <v>5.48</v>
      </c>
      <c r="I184">
        <f t="shared" si="9"/>
        <v>5.23</v>
      </c>
      <c r="J184" t="str">
        <f t="shared" si="10"/>
        <v>10万以下</v>
      </c>
      <c r="K184">
        <v>1557</v>
      </c>
      <c r="L184">
        <f t="shared" si="11"/>
        <v>8143.1100000000006</v>
      </c>
    </row>
    <row r="185" spans="1:12" x14ac:dyDescent="0.25">
      <c r="A185">
        <f t="shared" si="8"/>
        <v>184</v>
      </c>
      <c r="B185">
        <v>2020</v>
      </c>
      <c r="C185">
        <v>3</v>
      </c>
      <c r="D185" t="s">
        <v>27</v>
      </c>
      <c r="E185" t="s">
        <v>156</v>
      </c>
      <c r="F185" t="s">
        <v>533</v>
      </c>
      <c r="G185">
        <v>12.98</v>
      </c>
      <c r="H185">
        <v>16.579999999999998</v>
      </c>
      <c r="I185">
        <f t="shared" si="9"/>
        <v>14.78</v>
      </c>
      <c r="J185" t="str">
        <f t="shared" si="10"/>
        <v>10到20万</v>
      </c>
      <c r="K185">
        <v>1508</v>
      </c>
      <c r="L185">
        <f t="shared" si="11"/>
        <v>22288.239999999998</v>
      </c>
    </row>
    <row r="186" spans="1:12" x14ac:dyDescent="0.25">
      <c r="A186">
        <f t="shared" si="8"/>
        <v>185</v>
      </c>
      <c r="B186">
        <v>2020</v>
      </c>
      <c r="C186">
        <v>3</v>
      </c>
      <c r="D186" t="s">
        <v>26</v>
      </c>
      <c r="E186" t="s">
        <v>142</v>
      </c>
      <c r="F186" t="s">
        <v>520</v>
      </c>
      <c r="G186">
        <v>33.799999999999997</v>
      </c>
      <c r="H186">
        <v>55.4</v>
      </c>
      <c r="I186">
        <f t="shared" si="9"/>
        <v>44.599999999999994</v>
      </c>
      <c r="J186" t="str">
        <f t="shared" si="10"/>
        <v>40到50万</v>
      </c>
      <c r="K186">
        <v>1442</v>
      </c>
      <c r="L186">
        <f t="shared" si="11"/>
        <v>64313.19999999999</v>
      </c>
    </row>
    <row r="187" spans="1:12" x14ac:dyDescent="0.25">
      <c r="A187">
        <f t="shared" si="8"/>
        <v>186</v>
      </c>
      <c r="B187">
        <v>2020</v>
      </c>
      <c r="C187">
        <v>3</v>
      </c>
      <c r="D187" t="s">
        <v>27</v>
      </c>
      <c r="E187" t="s">
        <v>151</v>
      </c>
      <c r="F187" t="s">
        <v>528</v>
      </c>
      <c r="G187">
        <v>10.28</v>
      </c>
      <c r="H187">
        <v>14.78</v>
      </c>
      <c r="I187">
        <f t="shared" si="9"/>
        <v>12.53</v>
      </c>
      <c r="J187" t="str">
        <f t="shared" si="10"/>
        <v>10到20万</v>
      </c>
      <c r="K187">
        <v>1215</v>
      </c>
      <c r="L187">
        <f t="shared" si="11"/>
        <v>15223.949999999999</v>
      </c>
    </row>
    <row r="188" spans="1:12" x14ac:dyDescent="0.25">
      <c r="A188">
        <f t="shared" si="8"/>
        <v>187</v>
      </c>
      <c r="B188">
        <v>2020</v>
      </c>
      <c r="C188">
        <v>3</v>
      </c>
      <c r="D188" t="s">
        <v>80</v>
      </c>
      <c r="E188" t="s">
        <v>268</v>
      </c>
      <c r="F188" t="s">
        <v>605</v>
      </c>
      <c r="G188">
        <v>16.079999999999998</v>
      </c>
      <c r="H188">
        <v>17.98</v>
      </c>
      <c r="I188">
        <f t="shared" si="9"/>
        <v>17.03</v>
      </c>
      <c r="J188" t="str">
        <f t="shared" si="10"/>
        <v>10到20万</v>
      </c>
      <c r="K188">
        <v>1173</v>
      </c>
      <c r="L188">
        <f t="shared" si="11"/>
        <v>19976.190000000002</v>
      </c>
    </row>
    <row r="189" spans="1:12" x14ac:dyDescent="0.25">
      <c r="A189">
        <f t="shared" si="8"/>
        <v>188</v>
      </c>
      <c r="B189">
        <v>2020</v>
      </c>
      <c r="C189">
        <v>3</v>
      </c>
      <c r="D189" t="s">
        <v>31</v>
      </c>
      <c r="E189" t="s">
        <v>149</v>
      </c>
      <c r="F189" t="s">
        <v>526</v>
      </c>
      <c r="G189">
        <v>8.48</v>
      </c>
      <c r="H189">
        <v>9.98</v>
      </c>
      <c r="I189">
        <f t="shared" si="9"/>
        <v>9.23</v>
      </c>
      <c r="J189" t="str">
        <f t="shared" si="10"/>
        <v>10万以下</v>
      </c>
      <c r="K189">
        <v>1138</v>
      </c>
      <c r="L189">
        <f t="shared" si="11"/>
        <v>10503.74</v>
      </c>
    </row>
    <row r="190" spans="1:12" x14ac:dyDescent="0.25">
      <c r="A190">
        <f t="shared" si="8"/>
        <v>189</v>
      </c>
      <c r="B190">
        <v>2020</v>
      </c>
      <c r="C190">
        <v>3</v>
      </c>
      <c r="D190" t="s">
        <v>27</v>
      </c>
      <c r="E190" t="s">
        <v>152</v>
      </c>
      <c r="F190" t="s">
        <v>529</v>
      </c>
      <c r="G190">
        <v>20.98</v>
      </c>
      <c r="H190">
        <v>34.28</v>
      </c>
      <c r="I190">
        <f t="shared" si="9"/>
        <v>27.630000000000003</v>
      </c>
      <c r="J190" t="str">
        <f t="shared" si="10"/>
        <v>20到30万</v>
      </c>
      <c r="K190">
        <v>807</v>
      </c>
      <c r="L190">
        <f t="shared" si="11"/>
        <v>22297.410000000003</v>
      </c>
    </row>
    <row r="191" spans="1:12" x14ac:dyDescent="0.25">
      <c r="A191">
        <f t="shared" si="8"/>
        <v>190</v>
      </c>
      <c r="B191">
        <v>2020</v>
      </c>
      <c r="C191">
        <v>3</v>
      </c>
      <c r="D191" t="s">
        <v>22</v>
      </c>
      <c r="E191" t="s">
        <v>138</v>
      </c>
      <c r="F191" t="s">
        <v>516</v>
      </c>
      <c r="G191">
        <v>13.98</v>
      </c>
      <c r="H191">
        <v>15.38</v>
      </c>
      <c r="I191">
        <f t="shared" si="9"/>
        <v>14.68</v>
      </c>
      <c r="J191" t="str">
        <f t="shared" si="10"/>
        <v>10到20万</v>
      </c>
      <c r="K191">
        <v>804</v>
      </c>
      <c r="L191">
        <f t="shared" si="11"/>
        <v>11802.72</v>
      </c>
    </row>
    <row r="192" spans="1:12" x14ac:dyDescent="0.25">
      <c r="A192">
        <f t="shared" si="8"/>
        <v>191</v>
      </c>
      <c r="B192">
        <v>2020</v>
      </c>
      <c r="C192">
        <v>3</v>
      </c>
      <c r="D192" t="s">
        <v>35</v>
      </c>
      <c r="E192" t="s">
        <v>155</v>
      </c>
      <c r="F192" t="s">
        <v>532</v>
      </c>
      <c r="G192">
        <v>16.89</v>
      </c>
      <c r="H192">
        <v>20.190000000000001</v>
      </c>
      <c r="I192">
        <f t="shared" si="9"/>
        <v>18.54</v>
      </c>
      <c r="J192" t="str">
        <f t="shared" si="10"/>
        <v>10到20万</v>
      </c>
      <c r="K192">
        <v>789</v>
      </c>
      <c r="L192">
        <f t="shared" si="11"/>
        <v>14628.06</v>
      </c>
    </row>
    <row r="193" spans="1:12" x14ac:dyDescent="0.25">
      <c r="A193">
        <f t="shared" si="8"/>
        <v>192</v>
      </c>
      <c r="B193">
        <v>2020</v>
      </c>
      <c r="C193">
        <v>3</v>
      </c>
      <c r="D193" t="s">
        <v>34</v>
      </c>
      <c r="E193" t="s">
        <v>154</v>
      </c>
      <c r="F193" t="s">
        <v>531</v>
      </c>
      <c r="G193">
        <v>14.99</v>
      </c>
      <c r="H193">
        <v>15.99</v>
      </c>
      <c r="I193">
        <f t="shared" si="9"/>
        <v>15.49</v>
      </c>
      <c r="J193" t="str">
        <f t="shared" si="10"/>
        <v>10到20万</v>
      </c>
      <c r="K193">
        <v>692</v>
      </c>
      <c r="L193">
        <f t="shared" si="11"/>
        <v>10719.08</v>
      </c>
    </row>
    <row r="194" spans="1:12" x14ac:dyDescent="0.25">
      <c r="A194">
        <f t="shared" si="8"/>
        <v>193</v>
      </c>
      <c r="B194">
        <v>2020</v>
      </c>
      <c r="C194">
        <v>3</v>
      </c>
      <c r="D194" t="s">
        <v>28</v>
      </c>
      <c r="E194" t="s">
        <v>144</v>
      </c>
      <c r="F194" t="s">
        <v>522</v>
      </c>
      <c r="G194">
        <v>21.98</v>
      </c>
      <c r="H194">
        <v>23.98</v>
      </c>
      <c r="I194">
        <f t="shared" si="9"/>
        <v>22.98</v>
      </c>
      <c r="J194" t="str">
        <f t="shared" si="10"/>
        <v>20到30万</v>
      </c>
      <c r="K194">
        <v>619</v>
      </c>
      <c r="L194">
        <f t="shared" si="11"/>
        <v>14224.62</v>
      </c>
    </row>
    <row r="195" spans="1:12" x14ac:dyDescent="0.25">
      <c r="A195">
        <f t="shared" ref="A195:A258" si="12">ROW(A194)</f>
        <v>194</v>
      </c>
      <c r="B195">
        <v>2020</v>
      </c>
      <c r="C195">
        <v>3</v>
      </c>
      <c r="D195" t="s">
        <v>24</v>
      </c>
      <c r="E195" t="s">
        <v>140</v>
      </c>
      <c r="F195" t="s">
        <v>518</v>
      </c>
      <c r="G195">
        <v>23.32</v>
      </c>
      <c r="H195">
        <v>24.22</v>
      </c>
      <c r="I195">
        <f t="shared" ref="I195:I258" si="13">AVERAGE(G195,H195)</f>
        <v>23.77</v>
      </c>
      <c r="J195" t="str">
        <f t="shared" ref="J195:J258" si="14">IF(I195&lt;10,"10万以下",IF(AND(I195&gt;=10,I195&lt;20),"10到20万",IF(AND(I195&gt;=20,I195&lt;30),"20到30万",IF(AND(I195&gt;=30,I195&lt;40),"30到40万",IF(AND(I195&gt;=40,I195&lt;50),"40到50万","50万及以上")))))</f>
        <v>20到30万</v>
      </c>
      <c r="K195">
        <v>519</v>
      </c>
      <c r="L195">
        <f t="shared" ref="L195:L258" si="15">I195*K195</f>
        <v>12336.63</v>
      </c>
    </row>
    <row r="196" spans="1:12" x14ac:dyDescent="0.25">
      <c r="A196">
        <f t="shared" si="12"/>
        <v>195</v>
      </c>
      <c r="B196">
        <v>2020</v>
      </c>
      <c r="C196">
        <v>3</v>
      </c>
      <c r="D196" t="s">
        <v>41</v>
      </c>
      <c r="E196" t="s">
        <v>164</v>
      </c>
      <c r="F196" t="s">
        <v>540</v>
      </c>
      <c r="G196">
        <v>28.66</v>
      </c>
      <c r="H196">
        <v>46.96</v>
      </c>
      <c r="I196">
        <f t="shared" si="13"/>
        <v>37.81</v>
      </c>
      <c r="J196" t="str">
        <f t="shared" si="14"/>
        <v>30到40万</v>
      </c>
      <c r="K196">
        <v>501</v>
      </c>
      <c r="L196">
        <f t="shared" si="15"/>
        <v>18942.810000000001</v>
      </c>
    </row>
    <row r="197" spans="1:12" x14ac:dyDescent="0.25">
      <c r="A197">
        <f t="shared" si="12"/>
        <v>196</v>
      </c>
      <c r="B197">
        <v>2020</v>
      </c>
      <c r="C197">
        <v>3</v>
      </c>
      <c r="D197" t="s">
        <v>22</v>
      </c>
      <c r="E197" t="s">
        <v>157</v>
      </c>
      <c r="F197" t="s">
        <v>534</v>
      </c>
      <c r="G197">
        <v>14.78</v>
      </c>
      <c r="H197">
        <v>20.18</v>
      </c>
      <c r="I197">
        <f t="shared" si="13"/>
        <v>17.48</v>
      </c>
      <c r="J197" t="str">
        <f t="shared" si="14"/>
        <v>10到20万</v>
      </c>
      <c r="K197">
        <v>483</v>
      </c>
      <c r="L197">
        <f t="shared" si="15"/>
        <v>8442.84</v>
      </c>
    </row>
    <row r="198" spans="1:12" x14ac:dyDescent="0.25">
      <c r="A198">
        <f t="shared" si="12"/>
        <v>197</v>
      </c>
      <c r="B198">
        <v>2020</v>
      </c>
      <c r="C198">
        <v>3</v>
      </c>
      <c r="D198" t="s">
        <v>42</v>
      </c>
      <c r="E198" t="s">
        <v>165</v>
      </c>
      <c r="F198" t="s">
        <v>541</v>
      </c>
      <c r="G198">
        <v>28.98</v>
      </c>
      <c r="H198">
        <v>35.78</v>
      </c>
      <c r="I198">
        <f t="shared" si="13"/>
        <v>32.380000000000003</v>
      </c>
      <c r="J198" t="str">
        <f t="shared" si="14"/>
        <v>30到40万</v>
      </c>
      <c r="K198">
        <v>436</v>
      </c>
      <c r="L198">
        <f t="shared" si="15"/>
        <v>14117.68</v>
      </c>
    </row>
    <row r="199" spans="1:12" x14ac:dyDescent="0.25">
      <c r="A199">
        <f t="shared" si="12"/>
        <v>198</v>
      </c>
      <c r="B199">
        <v>2020</v>
      </c>
      <c r="C199">
        <v>3</v>
      </c>
      <c r="D199" t="s">
        <v>39</v>
      </c>
      <c r="E199" t="s">
        <v>161</v>
      </c>
      <c r="F199" t="s">
        <v>538</v>
      </c>
      <c r="G199">
        <v>50.8</v>
      </c>
      <c r="H199">
        <v>50.8</v>
      </c>
      <c r="I199">
        <f t="shared" si="13"/>
        <v>50.8</v>
      </c>
      <c r="J199" t="str">
        <f t="shared" si="14"/>
        <v>50万及以上</v>
      </c>
      <c r="K199">
        <v>417</v>
      </c>
      <c r="L199">
        <f t="shared" si="15"/>
        <v>21183.599999999999</v>
      </c>
    </row>
    <row r="200" spans="1:12" x14ac:dyDescent="0.25">
      <c r="A200">
        <f t="shared" si="12"/>
        <v>199</v>
      </c>
      <c r="B200">
        <v>2020</v>
      </c>
      <c r="C200">
        <v>3</v>
      </c>
      <c r="D200" t="s">
        <v>33</v>
      </c>
      <c r="E200" t="s">
        <v>153</v>
      </c>
      <c r="F200" t="s">
        <v>530</v>
      </c>
      <c r="G200">
        <v>20.78</v>
      </c>
      <c r="H200">
        <v>23.08</v>
      </c>
      <c r="I200">
        <f t="shared" si="13"/>
        <v>21.93</v>
      </c>
      <c r="J200" t="str">
        <f t="shared" si="14"/>
        <v>20到30万</v>
      </c>
      <c r="K200">
        <v>382</v>
      </c>
      <c r="L200">
        <f t="shared" si="15"/>
        <v>8377.26</v>
      </c>
    </row>
    <row r="201" spans="1:12" x14ac:dyDescent="0.25">
      <c r="A201">
        <f t="shared" si="12"/>
        <v>200</v>
      </c>
      <c r="B201">
        <v>2020</v>
      </c>
      <c r="C201">
        <v>3</v>
      </c>
      <c r="D201" t="s">
        <v>51</v>
      </c>
      <c r="E201" t="s">
        <v>181</v>
      </c>
      <c r="F201" t="s">
        <v>556</v>
      </c>
      <c r="G201">
        <v>12.68</v>
      </c>
      <c r="H201">
        <v>20.78</v>
      </c>
      <c r="I201">
        <f t="shared" si="13"/>
        <v>16.73</v>
      </c>
      <c r="J201" t="str">
        <f t="shared" si="14"/>
        <v>10到20万</v>
      </c>
      <c r="K201">
        <v>293</v>
      </c>
      <c r="L201">
        <f t="shared" si="15"/>
        <v>4901.8900000000003</v>
      </c>
    </row>
    <row r="202" spans="1:12" x14ac:dyDescent="0.25">
      <c r="A202">
        <f t="shared" si="12"/>
        <v>201</v>
      </c>
      <c r="B202">
        <v>2020</v>
      </c>
      <c r="C202">
        <v>3</v>
      </c>
      <c r="D202" t="s">
        <v>37</v>
      </c>
      <c r="E202" t="s">
        <v>159</v>
      </c>
      <c r="F202" t="s">
        <v>536</v>
      </c>
      <c r="G202">
        <v>20.38</v>
      </c>
      <c r="H202">
        <v>21.88</v>
      </c>
      <c r="I202">
        <f t="shared" si="13"/>
        <v>21.13</v>
      </c>
      <c r="J202" t="str">
        <f t="shared" si="14"/>
        <v>20到30万</v>
      </c>
      <c r="K202">
        <v>287</v>
      </c>
      <c r="L202">
        <f t="shared" si="15"/>
        <v>6064.3099999999995</v>
      </c>
    </row>
    <row r="203" spans="1:12" x14ac:dyDescent="0.25">
      <c r="A203">
        <f t="shared" si="12"/>
        <v>202</v>
      </c>
      <c r="B203">
        <v>2020</v>
      </c>
      <c r="C203">
        <v>3</v>
      </c>
      <c r="D203" t="s">
        <v>27</v>
      </c>
      <c r="E203" t="s">
        <v>175</v>
      </c>
      <c r="F203" t="s">
        <v>551</v>
      </c>
      <c r="G203">
        <v>5.99</v>
      </c>
      <c r="H203">
        <v>7.99</v>
      </c>
      <c r="I203">
        <f t="shared" si="13"/>
        <v>6.99</v>
      </c>
      <c r="J203" t="str">
        <f t="shared" si="14"/>
        <v>10万以下</v>
      </c>
      <c r="K203">
        <v>272</v>
      </c>
      <c r="L203">
        <f t="shared" si="15"/>
        <v>1901.28</v>
      </c>
    </row>
    <row r="204" spans="1:12" x14ac:dyDescent="0.25">
      <c r="A204">
        <f t="shared" si="12"/>
        <v>203</v>
      </c>
      <c r="B204">
        <v>2020</v>
      </c>
      <c r="C204">
        <v>3</v>
      </c>
      <c r="D204" t="s">
        <v>32</v>
      </c>
      <c r="E204" t="s">
        <v>150</v>
      </c>
      <c r="F204" t="s">
        <v>527</v>
      </c>
      <c r="G204">
        <v>15.98</v>
      </c>
      <c r="H204">
        <v>19.28</v>
      </c>
      <c r="I204">
        <f t="shared" si="13"/>
        <v>17.630000000000003</v>
      </c>
      <c r="J204" t="str">
        <f t="shared" si="14"/>
        <v>10到20万</v>
      </c>
      <c r="K204">
        <v>221</v>
      </c>
      <c r="L204">
        <f t="shared" si="15"/>
        <v>3896.2300000000005</v>
      </c>
    </row>
    <row r="205" spans="1:12" x14ac:dyDescent="0.25">
      <c r="A205">
        <f t="shared" si="12"/>
        <v>204</v>
      </c>
      <c r="B205">
        <v>2020</v>
      </c>
      <c r="C205">
        <v>3</v>
      </c>
      <c r="D205" t="s">
        <v>36</v>
      </c>
      <c r="E205" t="s">
        <v>158</v>
      </c>
      <c r="F205" t="s">
        <v>535</v>
      </c>
      <c r="G205">
        <v>15.78</v>
      </c>
      <c r="H205">
        <v>17.88</v>
      </c>
      <c r="I205">
        <f t="shared" si="13"/>
        <v>16.829999999999998</v>
      </c>
      <c r="J205" t="str">
        <f t="shared" si="14"/>
        <v>10到20万</v>
      </c>
      <c r="K205">
        <v>215</v>
      </c>
      <c r="L205">
        <f t="shared" si="15"/>
        <v>3618.45</v>
      </c>
    </row>
    <row r="206" spans="1:12" x14ac:dyDescent="0.25">
      <c r="A206">
        <f t="shared" si="12"/>
        <v>205</v>
      </c>
      <c r="B206">
        <v>2020</v>
      </c>
      <c r="C206">
        <v>3</v>
      </c>
      <c r="D206" t="s">
        <v>38</v>
      </c>
      <c r="E206" t="s">
        <v>174</v>
      </c>
      <c r="F206" t="s">
        <v>550</v>
      </c>
      <c r="G206">
        <v>13.58</v>
      </c>
      <c r="H206">
        <v>16.18</v>
      </c>
      <c r="I206">
        <f t="shared" si="13"/>
        <v>14.879999999999999</v>
      </c>
      <c r="J206" t="str">
        <f t="shared" si="14"/>
        <v>10到20万</v>
      </c>
      <c r="K206">
        <v>203</v>
      </c>
      <c r="L206">
        <f t="shared" si="15"/>
        <v>3020.64</v>
      </c>
    </row>
    <row r="207" spans="1:12" x14ac:dyDescent="0.25">
      <c r="A207">
        <f t="shared" si="12"/>
        <v>206</v>
      </c>
      <c r="B207">
        <v>2020</v>
      </c>
      <c r="C207">
        <v>3</v>
      </c>
      <c r="D207" t="s">
        <v>44</v>
      </c>
      <c r="E207" t="s">
        <v>183</v>
      </c>
      <c r="F207" t="s">
        <v>557</v>
      </c>
      <c r="G207">
        <v>5.95</v>
      </c>
      <c r="H207">
        <v>7.55</v>
      </c>
      <c r="I207">
        <f t="shared" si="13"/>
        <v>6.75</v>
      </c>
      <c r="J207" t="str">
        <f t="shared" si="14"/>
        <v>10万以下</v>
      </c>
      <c r="K207">
        <v>183</v>
      </c>
      <c r="L207">
        <f t="shared" si="15"/>
        <v>1235.25</v>
      </c>
    </row>
    <row r="208" spans="1:12" x14ac:dyDescent="0.25">
      <c r="A208">
        <f t="shared" si="12"/>
        <v>207</v>
      </c>
      <c r="B208">
        <v>2020</v>
      </c>
      <c r="C208">
        <v>3</v>
      </c>
      <c r="D208" t="s">
        <v>44</v>
      </c>
      <c r="E208" t="s">
        <v>169</v>
      </c>
      <c r="F208" t="s">
        <v>545</v>
      </c>
      <c r="G208">
        <v>9.4499999999999993</v>
      </c>
      <c r="H208">
        <v>9.4499999999999993</v>
      </c>
      <c r="I208">
        <f t="shared" si="13"/>
        <v>9.4499999999999993</v>
      </c>
      <c r="J208" t="str">
        <f t="shared" si="14"/>
        <v>10万以下</v>
      </c>
      <c r="K208">
        <v>182</v>
      </c>
      <c r="L208">
        <f t="shared" si="15"/>
        <v>1719.8999999999999</v>
      </c>
    </row>
    <row r="209" spans="1:12" x14ac:dyDescent="0.25">
      <c r="A209">
        <f t="shared" si="12"/>
        <v>208</v>
      </c>
      <c r="B209">
        <v>2020</v>
      </c>
      <c r="C209">
        <v>3</v>
      </c>
      <c r="D209" t="s">
        <v>26</v>
      </c>
      <c r="E209" t="s">
        <v>180</v>
      </c>
      <c r="F209" t="s">
        <v>555</v>
      </c>
      <c r="G209">
        <v>49.8</v>
      </c>
      <c r="H209">
        <v>59.8</v>
      </c>
      <c r="I209">
        <f t="shared" si="13"/>
        <v>54.8</v>
      </c>
      <c r="J209" t="str">
        <f t="shared" si="14"/>
        <v>50万及以上</v>
      </c>
      <c r="K209">
        <v>182</v>
      </c>
      <c r="L209">
        <f t="shared" si="15"/>
        <v>9973.6</v>
      </c>
    </row>
    <row r="210" spans="1:12" x14ac:dyDescent="0.25">
      <c r="A210">
        <f t="shared" si="12"/>
        <v>209</v>
      </c>
      <c r="B210">
        <v>2020</v>
      </c>
      <c r="C210">
        <v>3</v>
      </c>
      <c r="D210" t="s">
        <v>39</v>
      </c>
      <c r="E210" t="s">
        <v>240</v>
      </c>
      <c r="F210" t="s">
        <v>593</v>
      </c>
      <c r="G210">
        <v>24.38</v>
      </c>
      <c r="H210">
        <v>24.38</v>
      </c>
      <c r="I210">
        <f t="shared" si="13"/>
        <v>24.38</v>
      </c>
      <c r="J210" t="str">
        <f t="shared" si="14"/>
        <v>20到30万</v>
      </c>
      <c r="K210">
        <v>165</v>
      </c>
      <c r="L210">
        <f t="shared" si="15"/>
        <v>4022.7</v>
      </c>
    </row>
    <row r="211" spans="1:12" x14ac:dyDescent="0.25">
      <c r="A211">
        <f t="shared" si="12"/>
        <v>210</v>
      </c>
      <c r="B211">
        <v>2020</v>
      </c>
      <c r="C211">
        <v>3</v>
      </c>
      <c r="D211" t="s">
        <v>68</v>
      </c>
      <c r="E211" t="s">
        <v>235</v>
      </c>
      <c r="F211" t="s">
        <v>591</v>
      </c>
      <c r="G211">
        <v>6.18</v>
      </c>
      <c r="H211">
        <v>7.38</v>
      </c>
      <c r="I211">
        <f t="shared" si="13"/>
        <v>6.7799999999999994</v>
      </c>
      <c r="J211" t="str">
        <f t="shared" si="14"/>
        <v>10万以下</v>
      </c>
      <c r="K211">
        <v>150</v>
      </c>
      <c r="L211">
        <f t="shared" si="15"/>
        <v>1016.9999999999999</v>
      </c>
    </row>
    <row r="212" spans="1:12" x14ac:dyDescent="0.25">
      <c r="A212">
        <f t="shared" si="12"/>
        <v>211</v>
      </c>
      <c r="B212">
        <v>2020</v>
      </c>
      <c r="C212">
        <v>3</v>
      </c>
      <c r="D212" t="s">
        <v>47</v>
      </c>
      <c r="E212" t="s">
        <v>194</v>
      </c>
      <c r="F212" t="s">
        <v>567</v>
      </c>
      <c r="G212">
        <v>23.8</v>
      </c>
      <c r="H212">
        <v>25.4</v>
      </c>
      <c r="I212">
        <f t="shared" si="13"/>
        <v>24.6</v>
      </c>
      <c r="J212" t="str">
        <f t="shared" si="14"/>
        <v>20到30万</v>
      </c>
      <c r="K212">
        <v>138</v>
      </c>
      <c r="L212">
        <f t="shared" si="15"/>
        <v>3394.8</v>
      </c>
    </row>
    <row r="213" spans="1:12" x14ac:dyDescent="0.25">
      <c r="A213">
        <f t="shared" si="12"/>
        <v>212</v>
      </c>
      <c r="B213">
        <v>2020</v>
      </c>
      <c r="C213">
        <v>3</v>
      </c>
      <c r="D213" t="s">
        <v>34</v>
      </c>
      <c r="E213" t="s">
        <v>209</v>
      </c>
      <c r="F213" t="s">
        <v>578</v>
      </c>
      <c r="G213">
        <v>8.98</v>
      </c>
      <c r="H213">
        <v>9.8800000000000008</v>
      </c>
      <c r="I213">
        <f t="shared" si="13"/>
        <v>9.43</v>
      </c>
      <c r="J213" t="str">
        <f t="shared" si="14"/>
        <v>10万以下</v>
      </c>
      <c r="K213">
        <v>99</v>
      </c>
      <c r="L213">
        <f t="shared" si="15"/>
        <v>933.56999999999994</v>
      </c>
    </row>
    <row r="214" spans="1:12" x14ac:dyDescent="0.25">
      <c r="A214">
        <f t="shared" si="12"/>
        <v>213</v>
      </c>
      <c r="B214">
        <v>2020</v>
      </c>
      <c r="C214">
        <v>3</v>
      </c>
      <c r="D214" t="s">
        <v>38</v>
      </c>
      <c r="E214" t="s">
        <v>188</v>
      </c>
      <c r="F214" t="s">
        <v>562</v>
      </c>
      <c r="G214">
        <v>14.58</v>
      </c>
      <c r="H214">
        <v>16.88</v>
      </c>
      <c r="I214">
        <f t="shared" si="13"/>
        <v>15.73</v>
      </c>
      <c r="J214" t="str">
        <f t="shared" si="14"/>
        <v>10到20万</v>
      </c>
      <c r="K214">
        <v>89</v>
      </c>
      <c r="L214">
        <f t="shared" si="15"/>
        <v>1399.97</v>
      </c>
    </row>
    <row r="215" spans="1:12" x14ac:dyDescent="0.25">
      <c r="A215">
        <f t="shared" si="12"/>
        <v>214</v>
      </c>
      <c r="B215">
        <v>2020</v>
      </c>
      <c r="C215">
        <v>3</v>
      </c>
      <c r="D215" t="s">
        <v>56</v>
      </c>
      <c r="E215" t="s">
        <v>193</v>
      </c>
      <c r="F215" t="s">
        <v>566</v>
      </c>
      <c r="G215">
        <v>17.670000000000002</v>
      </c>
      <c r="H215">
        <v>19.670000000000002</v>
      </c>
      <c r="I215">
        <f t="shared" si="13"/>
        <v>18.670000000000002</v>
      </c>
      <c r="J215" t="str">
        <f t="shared" si="14"/>
        <v>10到20万</v>
      </c>
      <c r="K215">
        <v>74</v>
      </c>
      <c r="L215">
        <f t="shared" si="15"/>
        <v>1381.5800000000002</v>
      </c>
    </row>
    <row r="216" spans="1:12" x14ac:dyDescent="0.25">
      <c r="A216">
        <f t="shared" si="12"/>
        <v>215</v>
      </c>
      <c r="B216">
        <v>2020</v>
      </c>
      <c r="C216">
        <v>3</v>
      </c>
      <c r="D216" t="s">
        <v>36</v>
      </c>
      <c r="E216" t="s">
        <v>162</v>
      </c>
      <c r="F216" t="s">
        <v>539</v>
      </c>
      <c r="G216">
        <v>17.28</v>
      </c>
      <c r="H216">
        <v>19.88</v>
      </c>
      <c r="I216">
        <f t="shared" si="13"/>
        <v>18.579999999999998</v>
      </c>
      <c r="J216" t="str">
        <f t="shared" si="14"/>
        <v>10到20万</v>
      </c>
      <c r="K216">
        <v>72</v>
      </c>
      <c r="L216">
        <f t="shared" si="15"/>
        <v>1337.7599999999998</v>
      </c>
    </row>
    <row r="217" spans="1:12" x14ac:dyDescent="0.25">
      <c r="A217">
        <f t="shared" si="12"/>
        <v>216</v>
      </c>
      <c r="B217">
        <v>2020</v>
      </c>
      <c r="C217">
        <v>3</v>
      </c>
      <c r="D217" t="s">
        <v>62</v>
      </c>
      <c r="E217" t="s">
        <v>213</v>
      </c>
      <c r="F217" t="s">
        <v>582</v>
      </c>
      <c r="G217">
        <v>13.99</v>
      </c>
      <c r="H217">
        <v>19.690000000000001</v>
      </c>
      <c r="I217">
        <f t="shared" si="13"/>
        <v>16.84</v>
      </c>
      <c r="J217" t="str">
        <f t="shared" si="14"/>
        <v>10到20万</v>
      </c>
      <c r="K217">
        <v>65</v>
      </c>
      <c r="L217">
        <f t="shared" si="15"/>
        <v>1094.5999999999999</v>
      </c>
    </row>
    <row r="218" spans="1:12" x14ac:dyDescent="0.25">
      <c r="A218">
        <f t="shared" si="12"/>
        <v>217</v>
      </c>
      <c r="B218">
        <v>2020</v>
      </c>
      <c r="C218">
        <v>3</v>
      </c>
      <c r="D218" t="s">
        <v>50</v>
      </c>
      <c r="E218" t="s">
        <v>190</v>
      </c>
      <c r="F218" t="s">
        <v>564</v>
      </c>
      <c r="G218">
        <v>10.88</v>
      </c>
      <c r="H218">
        <v>13.78</v>
      </c>
      <c r="I218">
        <f t="shared" si="13"/>
        <v>12.33</v>
      </c>
      <c r="J218" t="str">
        <f t="shared" si="14"/>
        <v>10到20万</v>
      </c>
      <c r="K218">
        <v>65</v>
      </c>
      <c r="L218">
        <f t="shared" si="15"/>
        <v>801.45</v>
      </c>
    </row>
    <row r="219" spans="1:12" x14ac:dyDescent="0.25">
      <c r="A219">
        <f t="shared" si="12"/>
        <v>218</v>
      </c>
      <c r="B219">
        <v>2020</v>
      </c>
      <c r="C219">
        <v>3</v>
      </c>
      <c r="D219" t="s">
        <v>45</v>
      </c>
      <c r="E219" t="s">
        <v>170</v>
      </c>
      <c r="F219" t="s">
        <v>546</v>
      </c>
      <c r="G219">
        <v>49.19</v>
      </c>
      <c r="H219">
        <v>57.98</v>
      </c>
      <c r="I219">
        <f t="shared" si="13"/>
        <v>53.584999999999994</v>
      </c>
      <c r="J219" t="str">
        <f t="shared" si="14"/>
        <v>50万及以上</v>
      </c>
      <c r="K219">
        <v>60</v>
      </c>
      <c r="L219">
        <f t="shared" si="15"/>
        <v>3215.0999999999995</v>
      </c>
    </row>
    <row r="220" spans="1:12" x14ac:dyDescent="0.25">
      <c r="A220">
        <f t="shared" si="12"/>
        <v>219</v>
      </c>
      <c r="B220">
        <v>2020</v>
      </c>
      <c r="C220">
        <v>3</v>
      </c>
      <c r="D220" t="s">
        <v>62</v>
      </c>
      <c r="E220" t="s">
        <v>212</v>
      </c>
      <c r="F220" t="s">
        <v>581</v>
      </c>
      <c r="G220">
        <v>15.09</v>
      </c>
      <c r="H220">
        <v>16.989999999999998</v>
      </c>
      <c r="I220">
        <f t="shared" si="13"/>
        <v>16.04</v>
      </c>
      <c r="J220" t="str">
        <f t="shared" si="14"/>
        <v>10到20万</v>
      </c>
      <c r="K220">
        <v>55</v>
      </c>
      <c r="L220">
        <f t="shared" si="15"/>
        <v>882.19999999999993</v>
      </c>
    </row>
    <row r="221" spans="1:12" x14ac:dyDescent="0.25">
      <c r="A221">
        <f t="shared" si="12"/>
        <v>220</v>
      </c>
      <c r="B221">
        <v>2020</v>
      </c>
      <c r="C221">
        <v>3</v>
      </c>
      <c r="D221" t="s">
        <v>27</v>
      </c>
      <c r="E221" t="s">
        <v>171</v>
      </c>
      <c r="F221" t="s">
        <v>547</v>
      </c>
      <c r="G221">
        <v>15.48</v>
      </c>
      <c r="H221">
        <v>15.58</v>
      </c>
      <c r="I221">
        <f t="shared" si="13"/>
        <v>15.530000000000001</v>
      </c>
      <c r="J221" t="str">
        <f t="shared" si="14"/>
        <v>10到20万</v>
      </c>
      <c r="K221">
        <v>46</v>
      </c>
      <c r="L221">
        <f t="shared" si="15"/>
        <v>714.38000000000011</v>
      </c>
    </row>
    <row r="222" spans="1:12" x14ac:dyDescent="0.25">
      <c r="A222">
        <f t="shared" si="12"/>
        <v>221</v>
      </c>
      <c r="B222">
        <v>2020</v>
      </c>
      <c r="C222">
        <v>3</v>
      </c>
      <c r="D222" t="s">
        <v>56</v>
      </c>
      <c r="E222" t="s">
        <v>196</v>
      </c>
      <c r="F222" t="s">
        <v>569</v>
      </c>
      <c r="G222">
        <v>18.27</v>
      </c>
      <c r="H222">
        <v>19.77</v>
      </c>
      <c r="I222">
        <f t="shared" si="13"/>
        <v>19.02</v>
      </c>
      <c r="J222" t="str">
        <f t="shared" si="14"/>
        <v>10到20万</v>
      </c>
      <c r="K222">
        <v>45</v>
      </c>
      <c r="L222">
        <f t="shared" si="15"/>
        <v>855.9</v>
      </c>
    </row>
    <row r="223" spans="1:12" x14ac:dyDescent="0.25">
      <c r="A223">
        <f t="shared" si="12"/>
        <v>222</v>
      </c>
      <c r="B223">
        <v>2020</v>
      </c>
      <c r="C223">
        <v>3</v>
      </c>
      <c r="D223" t="s">
        <v>48</v>
      </c>
      <c r="E223" t="s">
        <v>176</v>
      </c>
      <c r="F223" t="s">
        <v>552</v>
      </c>
      <c r="G223">
        <v>14.28</v>
      </c>
      <c r="H223">
        <v>15.38</v>
      </c>
      <c r="I223">
        <f t="shared" si="13"/>
        <v>14.83</v>
      </c>
      <c r="J223" t="str">
        <f t="shared" si="14"/>
        <v>10到20万</v>
      </c>
      <c r="K223">
        <v>35</v>
      </c>
      <c r="L223">
        <f t="shared" si="15"/>
        <v>519.04999999999995</v>
      </c>
    </row>
    <row r="224" spans="1:12" x14ac:dyDescent="0.25">
      <c r="A224">
        <f t="shared" si="12"/>
        <v>223</v>
      </c>
      <c r="B224">
        <v>2020</v>
      </c>
      <c r="C224">
        <v>3</v>
      </c>
      <c r="D224" t="s">
        <v>24</v>
      </c>
      <c r="E224" t="s">
        <v>168</v>
      </c>
      <c r="F224" t="s">
        <v>544</v>
      </c>
      <c r="G224">
        <v>26.11</v>
      </c>
      <c r="H224">
        <v>27.21</v>
      </c>
      <c r="I224">
        <f t="shared" si="13"/>
        <v>26.66</v>
      </c>
      <c r="J224" t="str">
        <f t="shared" si="14"/>
        <v>20到30万</v>
      </c>
      <c r="K224">
        <v>29</v>
      </c>
      <c r="L224">
        <f t="shared" si="15"/>
        <v>773.14</v>
      </c>
    </row>
    <row r="225" spans="1:12" x14ac:dyDescent="0.25">
      <c r="A225">
        <f t="shared" si="12"/>
        <v>224</v>
      </c>
      <c r="B225">
        <v>2020</v>
      </c>
      <c r="C225">
        <v>3</v>
      </c>
      <c r="D225" t="s">
        <v>49</v>
      </c>
      <c r="E225" t="s">
        <v>177</v>
      </c>
      <c r="F225" t="s">
        <v>553</v>
      </c>
      <c r="G225">
        <v>22.28</v>
      </c>
      <c r="H225">
        <v>23.98</v>
      </c>
      <c r="I225">
        <f t="shared" si="13"/>
        <v>23.130000000000003</v>
      </c>
      <c r="J225" t="str">
        <f t="shared" si="14"/>
        <v>20到30万</v>
      </c>
      <c r="K225">
        <v>27</v>
      </c>
      <c r="L225">
        <f t="shared" si="15"/>
        <v>624.5100000000001</v>
      </c>
    </row>
    <row r="226" spans="1:12" x14ac:dyDescent="0.25">
      <c r="A226">
        <f t="shared" si="12"/>
        <v>225</v>
      </c>
      <c r="B226">
        <v>2020</v>
      </c>
      <c r="C226">
        <v>3</v>
      </c>
      <c r="D226" t="s">
        <v>27</v>
      </c>
      <c r="E226" t="s">
        <v>195</v>
      </c>
      <c r="F226" t="s">
        <v>568</v>
      </c>
      <c r="G226">
        <v>14.78</v>
      </c>
      <c r="H226">
        <v>17.48</v>
      </c>
      <c r="I226">
        <f t="shared" si="13"/>
        <v>16.13</v>
      </c>
      <c r="J226" t="str">
        <f t="shared" si="14"/>
        <v>10到20万</v>
      </c>
      <c r="K226">
        <v>22</v>
      </c>
      <c r="L226">
        <f t="shared" si="15"/>
        <v>354.85999999999996</v>
      </c>
    </row>
    <row r="227" spans="1:12" x14ac:dyDescent="0.25">
      <c r="A227">
        <f t="shared" si="12"/>
        <v>226</v>
      </c>
      <c r="B227">
        <v>2020</v>
      </c>
      <c r="C227">
        <v>3</v>
      </c>
      <c r="D227" t="s">
        <v>50</v>
      </c>
      <c r="E227" t="s">
        <v>191</v>
      </c>
      <c r="F227" t="s">
        <v>565</v>
      </c>
      <c r="G227">
        <v>9.3800000000000008</v>
      </c>
      <c r="H227">
        <v>10.68</v>
      </c>
      <c r="I227">
        <f t="shared" si="13"/>
        <v>10.030000000000001</v>
      </c>
      <c r="J227" t="str">
        <f t="shared" si="14"/>
        <v>10到20万</v>
      </c>
      <c r="K227">
        <v>21</v>
      </c>
      <c r="L227">
        <f t="shared" si="15"/>
        <v>210.63000000000002</v>
      </c>
    </row>
    <row r="228" spans="1:12" x14ac:dyDescent="0.25">
      <c r="A228">
        <f t="shared" si="12"/>
        <v>227</v>
      </c>
      <c r="B228">
        <v>2020</v>
      </c>
      <c r="C228">
        <v>3</v>
      </c>
      <c r="D228" t="s">
        <v>55</v>
      </c>
      <c r="E228" t="s">
        <v>186</v>
      </c>
      <c r="F228" t="s">
        <v>560</v>
      </c>
      <c r="G228">
        <v>39.99</v>
      </c>
      <c r="H228">
        <v>46.19</v>
      </c>
      <c r="I228">
        <f t="shared" si="13"/>
        <v>43.09</v>
      </c>
      <c r="J228" t="str">
        <f t="shared" si="14"/>
        <v>40到50万</v>
      </c>
      <c r="K228">
        <v>20</v>
      </c>
      <c r="L228">
        <f t="shared" si="15"/>
        <v>861.80000000000007</v>
      </c>
    </row>
    <row r="229" spans="1:12" x14ac:dyDescent="0.25">
      <c r="A229">
        <f t="shared" si="12"/>
        <v>228</v>
      </c>
      <c r="B229">
        <v>2020</v>
      </c>
      <c r="C229">
        <v>3</v>
      </c>
      <c r="D229" t="s">
        <v>36</v>
      </c>
      <c r="E229" t="s">
        <v>167</v>
      </c>
      <c r="F229" t="s">
        <v>543</v>
      </c>
      <c r="G229">
        <v>22.28</v>
      </c>
      <c r="H229">
        <v>25.68</v>
      </c>
      <c r="I229">
        <f t="shared" si="13"/>
        <v>23.98</v>
      </c>
      <c r="J229" t="str">
        <f t="shared" si="14"/>
        <v>20到30万</v>
      </c>
      <c r="K229">
        <v>19</v>
      </c>
      <c r="L229">
        <f t="shared" si="15"/>
        <v>455.62</v>
      </c>
    </row>
    <row r="230" spans="1:12" x14ac:dyDescent="0.25">
      <c r="A230">
        <f t="shared" si="12"/>
        <v>229</v>
      </c>
      <c r="B230">
        <v>2020</v>
      </c>
      <c r="C230">
        <v>3</v>
      </c>
      <c r="D230" t="s">
        <v>53</v>
      </c>
      <c r="E230" t="s">
        <v>184</v>
      </c>
      <c r="F230" t="s">
        <v>558</v>
      </c>
      <c r="G230">
        <v>16.579999999999998</v>
      </c>
      <c r="H230">
        <v>21.28</v>
      </c>
      <c r="I230">
        <f t="shared" si="13"/>
        <v>18.93</v>
      </c>
      <c r="J230" t="str">
        <f t="shared" si="14"/>
        <v>10到20万</v>
      </c>
      <c r="K230">
        <v>18</v>
      </c>
      <c r="L230">
        <f t="shared" si="15"/>
        <v>340.74</v>
      </c>
    </row>
    <row r="231" spans="1:12" x14ac:dyDescent="0.25">
      <c r="A231">
        <f t="shared" si="12"/>
        <v>230</v>
      </c>
      <c r="B231">
        <v>2020</v>
      </c>
      <c r="C231">
        <v>3</v>
      </c>
      <c r="D231" t="s">
        <v>49</v>
      </c>
      <c r="E231" t="s">
        <v>257</v>
      </c>
      <c r="F231" t="s">
        <v>601</v>
      </c>
      <c r="G231">
        <v>16.68</v>
      </c>
      <c r="H231">
        <v>20.68</v>
      </c>
      <c r="I231">
        <f t="shared" si="13"/>
        <v>18.68</v>
      </c>
      <c r="J231" t="str">
        <f t="shared" si="14"/>
        <v>10到20万</v>
      </c>
      <c r="K231">
        <v>15</v>
      </c>
      <c r="L231">
        <f t="shared" si="15"/>
        <v>280.2</v>
      </c>
    </row>
    <row r="232" spans="1:12" x14ac:dyDescent="0.25">
      <c r="A232">
        <f t="shared" si="12"/>
        <v>231</v>
      </c>
      <c r="B232">
        <v>2020</v>
      </c>
      <c r="C232">
        <v>3</v>
      </c>
      <c r="D232" t="s">
        <v>54</v>
      </c>
      <c r="E232" t="s">
        <v>185</v>
      </c>
      <c r="F232" t="s">
        <v>559</v>
      </c>
      <c r="G232">
        <v>7.48</v>
      </c>
      <c r="H232">
        <v>7.98</v>
      </c>
      <c r="I232">
        <f t="shared" si="13"/>
        <v>7.73</v>
      </c>
      <c r="J232" t="str">
        <f t="shared" si="14"/>
        <v>10万以下</v>
      </c>
      <c r="K232">
        <v>12</v>
      </c>
      <c r="L232">
        <f t="shared" si="15"/>
        <v>92.76</v>
      </c>
    </row>
    <row r="233" spans="1:12" x14ac:dyDescent="0.25">
      <c r="A233">
        <f t="shared" si="12"/>
        <v>232</v>
      </c>
      <c r="B233">
        <v>2020</v>
      </c>
      <c r="C233">
        <v>3</v>
      </c>
      <c r="D233" t="s">
        <v>47</v>
      </c>
      <c r="E233" t="s">
        <v>173</v>
      </c>
      <c r="F233" t="s">
        <v>549</v>
      </c>
      <c r="G233">
        <v>12.98</v>
      </c>
      <c r="H233">
        <v>17.88</v>
      </c>
      <c r="I233">
        <f t="shared" si="13"/>
        <v>15.43</v>
      </c>
      <c r="J233" t="str">
        <f t="shared" si="14"/>
        <v>10到20万</v>
      </c>
      <c r="K233">
        <v>12</v>
      </c>
      <c r="L233">
        <f t="shared" si="15"/>
        <v>185.16</v>
      </c>
    </row>
    <row r="234" spans="1:12" x14ac:dyDescent="0.25">
      <c r="A234">
        <f t="shared" si="12"/>
        <v>233</v>
      </c>
      <c r="B234">
        <v>2020</v>
      </c>
      <c r="C234">
        <v>3</v>
      </c>
      <c r="D234" t="s">
        <v>38</v>
      </c>
      <c r="E234" t="s">
        <v>206</v>
      </c>
      <c r="F234" t="s">
        <v>575</v>
      </c>
      <c r="G234">
        <v>17.579999999999998</v>
      </c>
      <c r="H234">
        <v>21.68</v>
      </c>
      <c r="I234">
        <f t="shared" si="13"/>
        <v>19.63</v>
      </c>
      <c r="J234" t="str">
        <f t="shared" si="14"/>
        <v>10到20万</v>
      </c>
      <c r="K234">
        <v>10</v>
      </c>
      <c r="L234">
        <f t="shared" si="15"/>
        <v>196.29999999999998</v>
      </c>
    </row>
    <row r="235" spans="1:12" x14ac:dyDescent="0.25">
      <c r="A235">
        <f t="shared" si="12"/>
        <v>234</v>
      </c>
      <c r="B235">
        <v>2020</v>
      </c>
      <c r="C235">
        <v>3</v>
      </c>
      <c r="D235" t="s">
        <v>38</v>
      </c>
      <c r="E235" t="s">
        <v>199</v>
      </c>
      <c r="F235" t="s">
        <v>570</v>
      </c>
      <c r="G235">
        <v>11.98</v>
      </c>
      <c r="H235">
        <v>13.58</v>
      </c>
      <c r="I235">
        <f t="shared" si="13"/>
        <v>12.780000000000001</v>
      </c>
      <c r="J235" t="str">
        <f t="shared" si="14"/>
        <v>10到20万</v>
      </c>
      <c r="K235">
        <v>10</v>
      </c>
      <c r="L235">
        <f t="shared" si="15"/>
        <v>127.80000000000001</v>
      </c>
    </row>
    <row r="236" spans="1:12" x14ac:dyDescent="0.25">
      <c r="A236">
        <f t="shared" si="12"/>
        <v>235</v>
      </c>
      <c r="B236">
        <v>2020</v>
      </c>
      <c r="C236">
        <v>3</v>
      </c>
      <c r="D236" t="s">
        <v>31</v>
      </c>
      <c r="E236" t="s">
        <v>217</v>
      </c>
      <c r="F236" t="s">
        <v>585</v>
      </c>
      <c r="G236">
        <v>11.48</v>
      </c>
      <c r="H236">
        <v>15.03</v>
      </c>
      <c r="I236">
        <f t="shared" si="13"/>
        <v>13.254999999999999</v>
      </c>
      <c r="J236" t="str">
        <f t="shared" si="14"/>
        <v>10到20万</v>
      </c>
      <c r="K236">
        <v>9</v>
      </c>
      <c r="L236">
        <f t="shared" si="15"/>
        <v>119.29499999999999</v>
      </c>
    </row>
    <row r="237" spans="1:12" x14ac:dyDescent="0.25">
      <c r="A237">
        <f t="shared" si="12"/>
        <v>236</v>
      </c>
      <c r="B237">
        <v>2020</v>
      </c>
      <c r="C237">
        <v>3</v>
      </c>
      <c r="D237" t="s">
        <v>53</v>
      </c>
      <c r="E237" t="s">
        <v>211</v>
      </c>
      <c r="F237" t="s">
        <v>580</v>
      </c>
      <c r="G237">
        <v>29.93</v>
      </c>
      <c r="H237">
        <v>41.68</v>
      </c>
      <c r="I237">
        <f t="shared" si="13"/>
        <v>35.805</v>
      </c>
      <c r="J237" t="str">
        <f t="shared" si="14"/>
        <v>30到40万</v>
      </c>
      <c r="K237">
        <v>9</v>
      </c>
      <c r="L237">
        <f t="shared" si="15"/>
        <v>322.245</v>
      </c>
    </row>
    <row r="238" spans="1:12" x14ac:dyDescent="0.25">
      <c r="A238">
        <f t="shared" si="12"/>
        <v>237</v>
      </c>
      <c r="B238">
        <v>2020</v>
      </c>
      <c r="C238">
        <v>3</v>
      </c>
      <c r="D238" t="s">
        <v>44</v>
      </c>
      <c r="E238" t="s">
        <v>210</v>
      </c>
      <c r="F238" t="s">
        <v>579</v>
      </c>
      <c r="G238">
        <v>12.98</v>
      </c>
      <c r="H238">
        <v>14.55</v>
      </c>
      <c r="I238">
        <f t="shared" si="13"/>
        <v>13.765000000000001</v>
      </c>
      <c r="J238" t="str">
        <f t="shared" si="14"/>
        <v>10到20万</v>
      </c>
      <c r="K238">
        <v>9</v>
      </c>
      <c r="L238">
        <f t="shared" si="15"/>
        <v>123.88500000000001</v>
      </c>
    </row>
    <row r="239" spans="1:12" x14ac:dyDescent="0.25">
      <c r="A239">
        <f t="shared" si="12"/>
        <v>238</v>
      </c>
      <c r="B239">
        <v>2020</v>
      </c>
      <c r="C239">
        <v>3</v>
      </c>
      <c r="D239" t="s">
        <v>47</v>
      </c>
      <c r="E239" t="s">
        <v>208</v>
      </c>
      <c r="F239" t="s">
        <v>577</v>
      </c>
      <c r="G239">
        <v>7.24</v>
      </c>
      <c r="H239">
        <v>8.5399999999999991</v>
      </c>
      <c r="I239">
        <f t="shared" si="13"/>
        <v>7.89</v>
      </c>
      <c r="J239" t="str">
        <f t="shared" si="14"/>
        <v>10万以下</v>
      </c>
      <c r="K239">
        <v>8</v>
      </c>
      <c r="L239">
        <f t="shared" si="15"/>
        <v>63.12</v>
      </c>
    </row>
    <row r="240" spans="1:12" x14ac:dyDescent="0.25">
      <c r="A240">
        <f t="shared" si="12"/>
        <v>239</v>
      </c>
      <c r="B240">
        <v>2020</v>
      </c>
      <c r="C240">
        <v>3</v>
      </c>
      <c r="D240" t="s">
        <v>24</v>
      </c>
      <c r="E240" t="s">
        <v>202</v>
      </c>
      <c r="F240" t="s">
        <v>572</v>
      </c>
      <c r="G240">
        <v>14.89</v>
      </c>
      <c r="H240">
        <v>14.89</v>
      </c>
      <c r="I240">
        <f t="shared" si="13"/>
        <v>14.89</v>
      </c>
      <c r="J240" t="str">
        <f t="shared" si="14"/>
        <v>10到20万</v>
      </c>
      <c r="K240">
        <v>8</v>
      </c>
      <c r="L240">
        <f t="shared" si="15"/>
        <v>119.12</v>
      </c>
    </row>
    <row r="241" spans="1:12" x14ac:dyDescent="0.25">
      <c r="A241">
        <f t="shared" si="12"/>
        <v>240</v>
      </c>
      <c r="B241">
        <v>2020</v>
      </c>
      <c r="C241">
        <v>3</v>
      </c>
      <c r="D241" t="s">
        <v>61</v>
      </c>
      <c r="E241" t="s">
        <v>207</v>
      </c>
      <c r="F241" t="s">
        <v>576</v>
      </c>
      <c r="G241">
        <v>22.58</v>
      </c>
      <c r="H241">
        <v>26.58</v>
      </c>
      <c r="I241">
        <f t="shared" si="13"/>
        <v>24.58</v>
      </c>
      <c r="J241" t="str">
        <f t="shared" si="14"/>
        <v>20到30万</v>
      </c>
      <c r="K241">
        <v>7</v>
      </c>
      <c r="L241">
        <f t="shared" si="15"/>
        <v>172.06</v>
      </c>
    </row>
    <row r="242" spans="1:12" x14ac:dyDescent="0.25">
      <c r="A242">
        <f t="shared" si="12"/>
        <v>241</v>
      </c>
      <c r="B242">
        <v>2020</v>
      </c>
      <c r="C242">
        <v>3</v>
      </c>
      <c r="D242" t="s">
        <v>54</v>
      </c>
      <c r="E242" t="s">
        <v>204</v>
      </c>
      <c r="F242" t="s">
        <v>574</v>
      </c>
      <c r="G242">
        <v>11.98</v>
      </c>
      <c r="H242">
        <v>14.48</v>
      </c>
      <c r="I242">
        <f t="shared" si="13"/>
        <v>13.23</v>
      </c>
      <c r="J242" t="str">
        <f t="shared" si="14"/>
        <v>10到20万</v>
      </c>
      <c r="K242">
        <v>6</v>
      </c>
      <c r="L242">
        <f t="shared" si="15"/>
        <v>79.38</v>
      </c>
    </row>
    <row r="243" spans="1:12" x14ac:dyDescent="0.25">
      <c r="A243">
        <f t="shared" si="12"/>
        <v>242</v>
      </c>
      <c r="B243">
        <v>2020</v>
      </c>
      <c r="C243">
        <v>3</v>
      </c>
      <c r="D243" t="s">
        <v>63</v>
      </c>
      <c r="E243" t="s">
        <v>214</v>
      </c>
      <c r="F243" t="s">
        <v>583</v>
      </c>
      <c r="G243">
        <v>15.98</v>
      </c>
      <c r="H243">
        <v>18.68</v>
      </c>
      <c r="I243">
        <f t="shared" si="13"/>
        <v>17.329999999999998</v>
      </c>
      <c r="J243" t="str">
        <f t="shared" si="14"/>
        <v>10到20万</v>
      </c>
      <c r="K243">
        <v>6</v>
      </c>
      <c r="L243">
        <f t="shared" si="15"/>
        <v>103.97999999999999</v>
      </c>
    </row>
    <row r="244" spans="1:12" x14ac:dyDescent="0.25">
      <c r="A244">
        <f t="shared" si="12"/>
        <v>243</v>
      </c>
      <c r="B244">
        <v>2020</v>
      </c>
      <c r="C244">
        <v>3</v>
      </c>
      <c r="D244" t="s">
        <v>38</v>
      </c>
      <c r="E244" t="s">
        <v>160</v>
      </c>
      <c r="F244" t="s">
        <v>537</v>
      </c>
      <c r="G244">
        <v>10.99</v>
      </c>
      <c r="H244">
        <v>15.99</v>
      </c>
      <c r="I244">
        <f t="shared" si="13"/>
        <v>13.49</v>
      </c>
      <c r="J244" t="str">
        <f t="shared" si="14"/>
        <v>10到20万</v>
      </c>
      <c r="K244">
        <v>6</v>
      </c>
      <c r="L244">
        <f t="shared" si="15"/>
        <v>80.94</v>
      </c>
    </row>
    <row r="245" spans="1:12" x14ac:dyDescent="0.25">
      <c r="A245">
        <f t="shared" si="12"/>
        <v>244</v>
      </c>
      <c r="B245">
        <v>2020</v>
      </c>
      <c r="C245">
        <v>3</v>
      </c>
      <c r="D245" t="s">
        <v>56</v>
      </c>
      <c r="E245" t="s">
        <v>187</v>
      </c>
      <c r="F245" t="s">
        <v>561</v>
      </c>
      <c r="G245">
        <v>19.97</v>
      </c>
      <c r="H245">
        <v>22.78</v>
      </c>
      <c r="I245">
        <f t="shared" si="13"/>
        <v>21.375</v>
      </c>
      <c r="J245" t="str">
        <f t="shared" si="14"/>
        <v>20到30万</v>
      </c>
      <c r="K245">
        <v>5</v>
      </c>
      <c r="L245">
        <f t="shared" si="15"/>
        <v>106.875</v>
      </c>
    </row>
    <row r="246" spans="1:12" x14ac:dyDescent="0.25">
      <c r="A246">
        <f t="shared" si="12"/>
        <v>245</v>
      </c>
      <c r="B246">
        <v>2020</v>
      </c>
      <c r="C246">
        <v>3</v>
      </c>
      <c r="D246" t="s">
        <v>64</v>
      </c>
      <c r="E246" t="s">
        <v>216</v>
      </c>
      <c r="F246" t="s">
        <v>584</v>
      </c>
      <c r="G246">
        <v>12.98</v>
      </c>
      <c r="H246">
        <v>13.98</v>
      </c>
      <c r="I246">
        <f t="shared" si="13"/>
        <v>13.48</v>
      </c>
      <c r="J246" t="str">
        <f t="shared" si="14"/>
        <v>10到20万</v>
      </c>
      <c r="K246">
        <v>5</v>
      </c>
      <c r="L246">
        <f t="shared" si="15"/>
        <v>67.400000000000006</v>
      </c>
    </row>
    <row r="247" spans="1:12" x14ac:dyDescent="0.25">
      <c r="A247">
        <f t="shared" si="12"/>
        <v>246</v>
      </c>
      <c r="B247">
        <v>2020</v>
      </c>
      <c r="C247">
        <v>3</v>
      </c>
      <c r="D247" t="s">
        <v>59</v>
      </c>
      <c r="E247" t="s">
        <v>203</v>
      </c>
      <c r="F247" t="s">
        <v>573</v>
      </c>
      <c r="G247">
        <v>12.58</v>
      </c>
      <c r="H247">
        <v>13.28</v>
      </c>
      <c r="I247">
        <f t="shared" si="13"/>
        <v>12.93</v>
      </c>
      <c r="J247" t="str">
        <f t="shared" si="14"/>
        <v>10到20万</v>
      </c>
      <c r="K247">
        <v>5</v>
      </c>
      <c r="L247">
        <f t="shared" si="15"/>
        <v>64.650000000000006</v>
      </c>
    </row>
    <row r="248" spans="1:12" x14ac:dyDescent="0.25">
      <c r="A248">
        <f t="shared" si="12"/>
        <v>247</v>
      </c>
      <c r="B248">
        <v>2020</v>
      </c>
      <c r="C248">
        <v>3</v>
      </c>
      <c r="D248" t="s">
        <v>22</v>
      </c>
      <c r="E248" t="s">
        <v>189</v>
      </c>
      <c r="F248" t="s">
        <v>563</v>
      </c>
      <c r="G248">
        <v>14.58</v>
      </c>
      <c r="H248">
        <v>19.98</v>
      </c>
      <c r="I248">
        <f t="shared" si="13"/>
        <v>17.28</v>
      </c>
      <c r="J248" t="str">
        <f t="shared" si="14"/>
        <v>10到20万</v>
      </c>
      <c r="K248">
        <v>2</v>
      </c>
      <c r="L248">
        <f t="shared" si="15"/>
        <v>34.56</v>
      </c>
    </row>
    <row r="249" spans="1:12" x14ac:dyDescent="0.25">
      <c r="A249">
        <f t="shared" si="12"/>
        <v>248</v>
      </c>
      <c r="B249">
        <v>2020</v>
      </c>
      <c r="C249">
        <v>3</v>
      </c>
      <c r="D249" t="s">
        <v>43</v>
      </c>
      <c r="E249" t="s">
        <v>166</v>
      </c>
      <c r="F249" t="s">
        <v>542</v>
      </c>
      <c r="G249">
        <v>16.98</v>
      </c>
      <c r="H249">
        <v>17.98</v>
      </c>
      <c r="I249">
        <f t="shared" si="13"/>
        <v>17.48</v>
      </c>
      <c r="J249" t="str">
        <f t="shared" si="14"/>
        <v>10到20万</v>
      </c>
      <c r="K249">
        <v>1</v>
      </c>
      <c r="L249">
        <f t="shared" si="15"/>
        <v>17.48</v>
      </c>
    </row>
    <row r="250" spans="1:12" x14ac:dyDescent="0.25">
      <c r="A250">
        <f t="shared" si="12"/>
        <v>249</v>
      </c>
      <c r="B250">
        <v>2020</v>
      </c>
      <c r="C250">
        <v>3</v>
      </c>
      <c r="D250" t="s">
        <v>58</v>
      </c>
      <c r="E250" t="s">
        <v>201</v>
      </c>
      <c r="F250" t="s">
        <v>571</v>
      </c>
      <c r="G250">
        <v>19.88</v>
      </c>
      <c r="H250">
        <v>20.88</v>
      </c>
      <c r="I250">
        <f t="shared" si="13"/>
        <v>20.38</v>
      </c>
      <c r="J250" t="str">
        <f t="shared" si="14"/>
        <v>20到30万</v>
      </c>
      <c r="K250">
        <v>0</v>
      </c>
      <c r="L250">
        <f t="shared" si="15"/>
        <v>0</v>
      </c>
    </row>
    <row r="251" spans="1:12" x14ac:dyDescent="0.25">
      <c r="A251">
        <f t="shared" si="12"/>
        <v>250</v>
      </c>
      <c r="B251">
        <v>2020</v>
      </c>
      <c r="C251">
        <v>3</v>
      </c>
      <c r="D251" t="s">
        <v>70</v>
      </c>
      <c r="E251" t="s">
        <v>230</v>
      </c>
      <c r="F251" t="s">
        <v>588</v>
      </c>
      <c r="G251">
        <v>16.38</v>
      </c>
      <c r="H251">
        <v>19.38</v>
      </c>
      <c r="I251">
        <f t="shared" si="13"/>
        <v>17.88</v>
      </c>
      <c r="J251" t="str">
        <f t="shared" si="14"/>
        <v>10到20万</v>
      </c>
      <c r="K251">
        <v>0</v>
      </c>
      <c r="L251">
        <f t="shared" si="15"/>
        <v>0</v>
      </c>
    </row>
    <row r="252" spans="1:12" x14ac:dyDescent="0.25">
      <c r="A252">
        <f t="shared" si="12"/>
        <v>251</v>
      </c>
      <c r="B252">
        <v>2020</v>
      </c>
      <c r="C252">
        <v>3</v>
      </c>
      <c r="D252" t="s">
        <v>69</v>
      </c>
      <c r="E252" t="s">
        <v>228</v>
      </c>
      <c r="F252" t="s">
        <v>587</v>
      </c>
      <c r="G252">
        <v>12.8</v>
      </c>
      <c r="H252">
        <v>13.8</v>
      </c>
      <c r="I252">
        <f t="shared" si="13"/>
        <v>13.3</v>
      </c>
      <c r="J252" t="str">
        <f t="shared" si="14"/>
        <v>10到20万</v>
      </c>
      <c r="K252">
        <v>0</v>
      </c>
      <c r="L252">
        <f t="shared" si="15"/>
        <v>0</v>
      </c>
    </row>
    <row r="253" spans="1:12" x14ac:dyDescent="0.25">
      <c r="A253">
        <f t="shared" si="12"/>
        <v>252</v>
      </c>
      <c r="B253">
        <v>2020</v>
      </c>
      <c r="C253">
        <v>3</v>
      </c>
      <c r="D253" t="s">
        <v>41</v>
      </c>
      <c r="E253" t="s">
        <v>232</v>
      </c>
      <c r="F253" t="s">
        <v>589</v>
      </c>
      <c r="G253">
        <v>16.48</v>
      </c>
      <c r="H253">
        <v>17.48</v>
      </c>
      <c r="I253">
        <f t="shared" si="13"/>
        <v>16.98</v>
      </c>
      <c r="J253" t="str">
        <f t="shared" si="14"/>
        <v>10到20万</v>
      </c>
      <c r="K253">
        <v>0</v>
      </c>
      <c r="L253">
        <f t="shared" si="15"/>
        <v>0</v>
      </c>
    </row>
    <row r="254" spans="1:12" x14ac:dyDescent="0.25">
      <c r="A254">
        <f t="shared" si="12"/>
        <v>253</v>
      </c>
      <c r="B254">
        <v>2020</v>
      </c>
      <c r="C254">
        <v>3</v>
      </c>
      <c r="D254" t="s">
        <v>66</v>
      </c>
      <c r="E254" t="s">
        <v>219</v>
      </c>
      <c r="F254" t="s">
        <v>586</v>
      </c>
      <c r="G254">
        <v>7.18</v>
      </c>
      <c r="H254">
        <v>7.58</v>
      </c>
      <c r="I254">
        <f t="shared" si="13"/>
        <v>7.38</v>
      </c>
      <c r="J254" t="str">
        <f t="shared" si="14"/>
        <v>10万以下</v>
      </c>
      <c r="K254">
        <v>0</v>
      </c>
      <c r="L254">
        <f t="shared" si="15"/>
        <v>0</v>
      </c>
    </row>
    <row r="255" spans="1:12" x14ac:dyDescent="0.25">
      <c r="A255">
        <f t="shared" si="12"/>
        <v>254</v>
      </c>
      <c r="B255">
        <v>2020</v>
      </c>
      <c r="C255">
        <v>3</v>
      </c>
      <c r="D255" t="s">
        <v>50</v>
      </c>
      <c r="E255" t="s">
        <v>258</v>
      </c>
      <c r="F255" t="s">
        <v>602</v>
      </c>
      <c r="G255">
        <v>15.99</v>
      </c>
      <c r="H255">
        <v>17.190000000000001</v>
      </c>
      <c r="I255">
        <f t="shared" si="13"/>
        <v>16.59</v>
      </c>
      <c r="J255" t="str">
        <f t="shared" si="14"/>
        <v>10到20万</v>
      </c>
      <c r="K255">
        <v>0</v>
      </c>
      <c r="L255">
        <f t="shared" si="15"/>
        <v>0</v>
      </c>
    </row>
    <row r="256" spans="1:12" x14ac:dyDescent="0.25">
      <c r="A256">
        <f t="shared" si="12"/>
        <v>255</v>
      </c>
      <c r="B256">
        <v>2020</v>
      </c>
      <c r="C256">
        <v>3</v>
      </c>
      <c r="D256" t="s">
        <v>44</v>
      </c>
      <c r="E256" t="s">
        <v>269</v>
      </c>
      <c r="F256" t="s">
        <v>606</v>
      </c>
      <c r="G256">
        <v>14.99</v>
      </c>
      <c r="H256">
        <v>17.59</v>
      </c>
      <c r="I256">
        <f t="shared" si="13"/>
        <v>16.29</v>
      </c>
      <c r="J256" t="str">
        <f t="shared" si="14"/>
        <v>10到20万</v>
      </c>
      <c r="K256">
        <v>0</v>
      </c>
      <c r="L256">
        <f t="shared" si="15"/>
        <v>0</v>
      </c>
    </row>
    <row r="257" spans="1:12" x14ac:dyDescent="0.25">
      <c r="A257">
        <f t="shared" si="12"/>
        <v>256</v>
      </c>
      <c r="B257">
        <v>2020</v>
      </c>
      <c r="C257">
        <v>3</v>
      </c>
      <c r="D257" t="s">
        <v>38</v>
      </c>
      <c r="E257" t="s">
        <v>253</v>
      </c>
      <c r="F257" t="s">
        <v>600</v>
      </c>
      <c r="G257">
        <v>15.28</v>
      </c>
      <c r="H257">
        <v>16.88</v>
      </c>
      <c r="I257">
        <f t="shared" si="13"/>
        <v>16.079999999999998</v>
      </c>
      <c r="J257" t="str">
        <f t="shared" si="14"/>
        <v>10到20万</v>
      </c>
      <c r="K257">
        <v>0</v>
      </c>
      <c r="L257">
        <f t="shared" si="15"/>
        <v>0</v>
      </c>
    </row>
    <row r="258" spans="1:12" x14ac:dyDescent="0.25">
      <c r="A258">
        <f t="shared" si="12"/>
        <v>257</v>
      </c>
      <c r="B258">
        <v>2020</v>
      </c>
      <c r="C258">
        <v>3</v>
      </c>
      <c r="D258" t="s">
        <v>37</v>
      </c>
      <c r="E258" t="s">
        <v>270</v>
      </c>
      <c r="F258" t="s">
        <v>607</v>
      </c>
      <c r="G258">
        <v>22.58</v>
      </c>
      <c r="H258">
        <v>24.98</v>
      </c>
      <c r="I258">
        <f t="shared" si="13"/>
        <v>23.78</v>
      </c>
      <c r="J258" t="str">
        <f t="shared" si="14"/>
        <v>20到30万</v>
      </c>
      <c r="K258">
        <v>0</v>
      </c>
      <c r="L258">
        <f t="shared" si="15"/>
        <v>0</v>
      </c>
    </row>
    <row r="259" spans="1:12" x14ac:dyDescent="0.25">
      <c r="A259">
        <f t="shared" ref="A259:A322" si="16">ROW(A258)</f>
        <v>258</v>
      </c>
      <c r="B259">
        <v>2020</v>
      </c>
      <c r="C259">
        <v>3</v>
      </c>
      <c r="D259" t="s">
        <v>49</v>
      </c>
      <c r="E259" t="s">
        <v>261</v>
      </c>
      <c r="F259" t="s">
        <v>604</v>
      </c>
      <c r="G259">
        <v>23.98</v>
      </c>
      <c r="H259">
        <v>23.98</v>
      </c>
      <c r="I259">
        <f t="shared" ref="I259:I322" si="17">AVERAGE(G259,H259)</f>
        <v>23.98</v>
      </c>
      <c r="J259" t="str">
        <f t="shared" ref="J259:J322" si="18">IF(I259&lt;10,"10万以下",IF(AND(I259&gt;=10,I259&lt;20),"10到20万",IF(AND(I259&gt;=20,I259&lt;30),"20到30万",IF(AND(I259&gt;=30,I259&lt;40),"30到40万",IF(AND(I259&gt;=40,I259&lt;50),"40到50万","50万及以上")))))</f>
        <v>20到30万</v>
      </c>
      <c r="K259">
        <v>0</v>
      </c>
      <c r="L259">
        <f t="shared" ref="L259:L322" si="19">I259*K259</f>
        <v>0</v>
      </c>
    </row>
    <row r="260" spans="1:12" x14ac:dyDescent="0.25">
      <c r="A260">
        <f t="shared" si="16"/>
        <v>259</v>
      </c>
      <c r="B260">
        <v>2020</v>
      </c>
      <c r="C260">
        <v>3</v>
      </c>
      <c r="D260" t="s">
        <v>30</v>
      </c>
      <c r="E260" t="s">
        <v>259</v>
      </c>
      <c r="F260" t="s">
        <v>603</v>
      </c>
      <c r="G260">
        <v>11.08</v>
      </c>
      <c r="H260">
        <v>12.68</v>
      </c>
      <c r="I260">
        <f t="shared" si="17"/>
        <v>11.879999999999999</v>
      </c>
      <c r="J260" t="str">
        <f t="shared" si="18"/>
        <v>10到20万</v>
      </c>
      <c r="K260">
        <v>0</v>
      </c>
      <c r="L260">
        <f t="shared" si="19"/>
        <v>0</v>
      </c>
    </row>
    <row r="261" spans="1:12" x14ac:dyDescent="0.25">
      <c r="A261">
        <f t="shared" si="16"/>
        <v>260</v>
      </c>
      <c r="B261">
        <v>2020</v>
      </c>
      <c r="C261">
        <v>3</v>
      </c>
      <c r="D261" t="s">
        <v>29</v>
      </c>
      <c r="E261" t="s">
        <v>272</v>
      </c>
      <c r="F261" t="s">
        <v>608</v>
      </c>
      <c r="G261">
        <v>10.88</v>
      </c>
      <c r="H261">
        <v>11.88</v>
      </c>
      <c r="I261">
        <f t="shared" si="17"/>
        <v>11.38</v>
      </c>
      <c r="J261" t="str">
        <f t="shared" si="18"/>
        <v>10到20万</v>
      </c>
      <c r="K261">
        <v>0</v>
      </c>
      <c r="L261">
        <f t="shared" si="19"/>
        <v>0</v>
      </c>
    </row>
    <row r="262" spans="1:12" x14ac:dyDescent="0.25">
      <c r="A262">
        <f t="shared" si="16"/>
        <v>261</v>
      </c>
      <c r="B262">
        <v>2020</v>
      </c>
      <c r="C262">
        <v>3</v>
      </c>
      <c r="D262" t="s">
        <v>68</v>
      </c>
      <c r="E262" t="s">
        <v>273</v>
      </c>
      <c r="F262" t="s">
        <v>609</v>
      </c>
      <c r="G262">
        <v>12.98</v>
      </c>
      <c r="H262">
        <v>15.98</v>
      </c>
      <c r="I262">
        <f t="shared" si="17"/>
        <v>14.48</v>
      </c>
      <c r="J262" t="str">
        <f t="shared" si="18"/>
        <v>10到20万</v>
      </c>
      <c r="K262">
        <v>0</v>
      </c>
      <c r="L262">
        <f t="shared" si="19"/>
        <v>0</v>
      </c>
    </row>
    <row r="263" spans="1:12" x14ac:dyDescent="0.25">
      <c r="A263">
        <f t="shared" si="16"/>
        <v>262</v>
      </c>
      <c r="B263">
        <v>2020</v>
      </c>
      <c r="C263">
        <v>3</v>
      </c>
      <c r="D263" t="s">
        <v>27</v>
      </c>
      <c r="E263" t="s">
        <v>179</v>
      </c>
      <c r="F263" t="s">
        <v>554</v>
      </c>
      <c r="G263">
        <v>22.07</v>
      </c>
      <c r="H263">
        <v>22.07</v>
      </c>
      <c r="I263">
        <f t="shared" si="17"/>
        <v>22.07</v>
      </c>
      <c r="J263" t="str">
        <f t="shared" si="18"/>
        <v>20到30万</v>
      </c>
      <c r="K263">
        <v>0</v>
      </c>
      <c r="L263">
        <f t="shared" si="19"/>
        <v>0</v>
      </c>
    </row>
    <row r="264" spans="1:12" x14ac:dyDescent="0.25">
      <c r="A264">
        <f t="shared" si="16"/>
        <v>263</v>
      </c>
      <c r="B264">
        <v>2020</v>
      </c>
      <c r="C264">
        <v>3</v>
      </c>
      <c r="D264" t="s">
        <v>46</v>
      </c>
      <c r="E264" t="s">
        <v>172</v>
      </c>
      <c r="F264" t="s">
        <v>548</v>
      </c>
      <c r="G264">
        <v>12.99</v>
      </c>
      <c r="H264">
        <v>17.190000000000001</v>
      </c>
      <c r="I264">
        <f t="shared" si="17"/>
        <v>15.09</v>
      </c>
      <c r="J264" t="str">
        <f t="shared" si="18"/>
        <v>10到20万</v>
      </c>
      <c r="K264">
        <v>0</v>
      </c>
      <c r="L264">
        <f t="shared" si="19"/>
        <v>0</v>
      </c>
    </row>
    <row r="265" spans="1:12" x14ac:dyDescent="0.25">
      <c r="A265">
        <f t="shared" si="16"/>
        <v>264</v>
      </c>
      <c r="B265">
        <v>2020</v>
      </c>
      <c r="C265">
        <v>3</v>
      </c>
      <c r="D265" t="s">
        <v>58</v>
      </c>
      <c r="E265" t="s">
        <v>201</v>
      </c>
      <c r="F265" t="s">
        <v>571</v>
      </c>
      <c r="G265">
        <v>19.88</v>
      </c>
      <c r="H265">
        <v>20.88</v>
      </c>
      <c r="I265">
        <f t="shared" si="17"/>
        <v>20.38</v>
      </c>
      <c r="J265" t="str">
        <f t="shared" si="18"/>
        <v>20到30万</v>
      </c>
      <c r="K265">
        <v>0</v>
      </c>
      <c r="L265">
        <f t="shared" si="19"/>
        <v>0</v>
      </c>
    </row>
    <row r="266" spans="1:12" x14ac:dyDescent="0.25">
      <c r="A266">
        <f t="shared" si="16"/>
        <v>265</v>
      </c>
      <c r="B266">
        <v>2020</v>
      </c>
      <c r="C266">
        <v>3</v>
      </c>
      <c r="D266" t="s">
        <v>70</v>
      </c>
      <c r="E266" t="s">
        <v>230</v>
      </c>
      <c r="F266" t="s">
        <v>588</v>
      </c>
      <c r="G266">
        <v>16.38</v>
      </c>
      <c r="H266">
        <v>19.38</v>
      </c>
      <c r="I266">
        <f t="shared" si="17"/>
        <v>17.88</v>
      </c>
      <c r="J266" t="str">
        <f t="shared" si="18"/>
        <v>10到20万</v>
      </c>
      <c r="K266">
        <v>0</v>
      </c>
      <c r="L266">
        <f t="shared" si="19"/>
        <v>0</v>
      </c>
    </row>
    <row r="267" spans="1:12" x14ac:dyDescent="0.25">
      <c r="A267">
        <f t="shared" si="16"/>
        <v>266</v>
      </c>
      <c r="B267">
        <v>2020</v>
      </c>
      <c r="C267">
        <v>3</v>
      </c>
      <c r="D267" t="s">
        <v>69</v>
      </c>
      <c r="E267" t="s">
        <v>228</v>
      </c>
      <c r="F267" t="s">
        <v>587</v>
      </c>
      <c r="G267">
        <v>12.8</v>
      </c>
      <c r="H267">
        <v>13.8</v>
      </c>
      <c r="I267">
        <f t="shared" si="17"/>
        <v>13.3</v>
      </c>
      <c r="J267" t="str">
        <f t="shared" si="18"/>
        <v>10到20万</v>
      </c>
      <c r="K267">
        <v>0</v>
      </c>
      <c r="L267">
        <f t="shared" si="19"/>
        <v>0</v>
      </c>
    </row>
    <row r="268" spans="1:12" x14ac:dyDescent="0.25">
      <c r="A268">
        <f t="shared" si="16"/>
        <v>267</v>
      </c>
      <c r="B268">
        <v>2020</v>
      </c>
      <c r="C268">
        <v>3</v>
      </c>
      <c r="D268" t="s">
        <v>41</v>
      </c>
      <c r="E268" t="s">
        <v>232</v>
      </c>
      <c r="F268" t="s">
        <v>589</v>
      </c>
      <c r="G268">
        <v>16.48</v>
      </c>
      <c r="H268">
        <v>17.48</v>
      </c>
      <c r="I268">
        <f t="shared" si="17"/>
        <v>16.98</v>
      </c>
      <c r="J268" t="str">
        <f t="shared" si="18"/>
        <v>10到20万</v>
      </c>
      <c r="K268">
        <v>0</v>
      </c>
      <c r="L268">
        <f t="shared" si="19"/>
        <v>0</v>
      </c>
    </row>
    <row r="269" spans="1:12" x14ac:dyDescent="0.25">
      <c r="A269">
        <f t="shared" si="16"/>
        <v>268</v>
      </c>
      <c r="B269">
        <v>2020</v>
      </c>
      <c r="C269">
        <v>3</v>
      </c>
      <c r="D269" t="s">
        <v>72</v>
      </c>
      <c r="E269" t="s">
        <v>233</v>
      </c>
      <c r="F269" t="s">
        <v>590</v>
      </c>
      <c r="G269">
        <v>6.68</v>
      </c>
      <c r="H269">
        <v>6.98</v>
      </c>
      <c r="I269">
        <f t="shared" si="17"/>
        <v>6.83</v>
      </c>
      <c r="J269" t="str">
        <f t="shared" si="18"/>
        <v>10万以下</v>
      </c>
      <c r="K269">
        <v>0</v>
      </c>
      <c r="L269">
        <f t="shared" si="19"/>
        <v>0</v>
      </c>
    </row>
    <row r="270" spans="1:12" x14ac:dyDescent="0.25">
      <c r="A270">
        <f t="shared" si="16"/>
        <v>269</v>
      </c>
      <c r="B270">
        <v>2020</v>
      </c>
      <c r="C270">
        <v>4</v>
      </c>
      <c r="D270" t="s">
        <v>27</v>
      </c>
      <c r="E270" t="s">
        <v>143</v>
      </c>
      <c r="F270" t="s">
        <v>521</v>
      </c>
      <c r="G270">
        <v>15.58</v>
      </c>
      <c r="H270">
        <v>16.98</v>
      </c>
      <c r="I270">
        <f t="shared" si="17"/>
        <v>16.28</v>
      </c>
      <c r="J270" t="str">
        <f t="shared" si="18"/>
        <v>10到20万</v>
      </c>
      <c r="K270">
        <v>5632</v>
      </c>
      <c r="L270">
        <f t="shared" si="19"/>
        <v>91688.960000000006</v>
      </c>
    </row>
    <row r="271" spans="1:12" x14ac:dyDescent="0.25">
      <c r="A271">
        <f t="shared" si="16"/>
        <v>270</v>
      </c>
      <c r="B271">
        <v>2020</v>
      </c>
      <c r="C271">
        <v>4</v>
      </c>
      <c r="D271" t="s">
        <v>26</v>
      </c>
      <c r="E271" t="s">
        <v>142</v>
      </c>
      <c r="F271" t="s">
        <v>520</v>
      </c>
      <c r="G271">
        <v>33.799999999999997</v>
      </c>
      <c r="H271">
        <v>55.4</v>
      </c>
      <c r="I271">
        <f t="shared" si="17"/>
        <v>44.599999999999994</v>
      </c>
      <c r="J271" t="str">
        <f t="shared" si="18"/>
        <v>40到50万</v>
      </c>
      <c r="K271">
        <v>2813</v>
      </c>
      <c r="L271">
        <f t="shared" si="19"/>
        <v>125459.79999999999</v>
      </c>
    </row>
    <row r="272" spans="1:12" x14ac:dyDescent="0.25">
      <c r="A272">
        <f t="shared" si="16"/>
        <v>271</v>
      </c>
      <c r="B272">
        <v>2020</v>
      </c>
      <c r="C272">
        <v>4</v>
      </c>
      <c r="D272" t="s">
        <v>81</v>
      </c>
      <c r="E272" t="s">
        <v>274</v>
      </c>
      <c r="F272" t="s">
        <v>610</v>
      </c>
      <c r="G272">
        <v>33.799999999999997</v>
      </c>
      <c r="H272">
        <v>33.799999999999997</v>
      </c>
      <c r="I272">
        <f t="shared" si="17"/>
        <v>33.799999999999997</v>
      </c>
      <c r="J272" t="str">
        <f t="shared" si="18"/>
        <v>30到40万</v>
      </c>
      <c r="K272">
        <v>2622</v>
      </c>
      <c r="L272">
        <f t="shared" si="19"/>
        <v>88623.599999999991</v>
      </c>
    </row>
    <row r="273" spans="1:12" x14ac:dyDescent="0.25">
      <c r="A273">
        <f t="shared" si="16"/>
        <v>272</v>
      </c>
      <c r="B273">
        <v>2020</v>
      </c>
      <c r="C273">
        <v>4</v>
      </c>
      <c r="D273" t="s">
        <v>23</v>
      </c>
      <c r="E273" t="s">
        <v>139</v>
      </c>
      <c r="F273" t="s">
        <v>517</v>
      </c>
      <c r="G273">
        <v>49.99</v>
      </c>
      <c r="H273">
        <v>54.65</v>
      </c>
      <c r="I273">
        <f t="shared" si="17"/>
        <v>52.32</v>
      </c>
      <c r="J273" t="str">
        <f t="shared" si="18"/>
        <v>50万及以上</v>
      </c>
      <c r="K273">
        <v>2575</v>
      </c>
      <c r="L273">
        <f t="shared" si="19"/>
        <v>134724</v>
      </c>
    </row>
    <row r="274" spans="1:12" x14ac:dyDescent="0.25">
      <c r="A274">
        <f t="shared" si="16"/>
        <v>273</v>
      </c>
      <c r="B274">
        <v>2020</v>
      </c>
      <c r="C274">
        <v>4</v>
      </c>
      <c r="D274" t="s">
        <v>29</v>
      </c>
      <c r="E274" t="s">
        <v>147</v>
      </c>
      <c r="F274" t="s">
        <v>524</v>
      </c>
      <c r="G274">
        <v>4.9800000000000004</v>
      </c>
      <c r="H274">
        <v>5.48</v>
      </c>
      <c r="I274">
        <f t="shared" si="17"/>
        <v>5.23</v>
      </c>
      <c r="J274" t="str">
        <f t="shared" si="18"/>
        <v>10万以下</v>
      </c>
      <c r="K274">
        <v>2042</v>
      </c>
      <c r="L274">
        <f t="shared" si="19"/>
        <v>10679.660000000002</v>
      </c>
    </row>
    <row r="275" spans="1:12" x14ac:dyDescent="0.25">
      <c r="A275">
        <f t="shared" si="16"/>
        <v>274</v>
      </c>
      <c r="B275">
        <v>2020</v>
      </c>
      <c r="C275">
        <v>4</v>
      </c>
      <c r="D275" t="s">
        <v>31</v>
      </c>
      <c r="E275" t="s">
        <v>149</v>
      </c>
      <c r="F275" t="s">
        <v>526</v>
      </c>
      <c r="G275">
        <v>8.48</v>
      </c>
      <c r="H275">
        <v>9.98</v>
      </c>
      <c r="I275">
        <f t="shared" si="17"/>
        <v>9.23</v>
      </c>
      <c r="J275" t="str">
        <f t="shared" si="18"/>
        <v>10万以下</v>
      </c>
      <c r="K275">
        <v>1760</v>
      </c>
      <c r="L275">
        <f t="shared" si="19"/>
        <v>16244.800000000001</v>
      </c>
    </row>
    <row r="276" spans="1:12" x14ac:dyDescent="0.25">
      <c r="A276">
        <f t="shared" si="16"/>
        <v>275</v>
      </c>
      <c r="B276">
        <v>2020</v>
      </c>
      <c r="C276">
        <v>4</v>
      </c>
      <c r="D276" t="s">
        <v>57</v>
      </c>
      <c r="E276" t="s">
        <v>275</v>
      </c>
      <c r="F276" t="s">
        <v>611</v>
      </c>
      <c r="G276">
        <v>23.79</v>
      </c>
      <c r="H276">
        <v>25.29</v>
      </c>
      <c r="I276">
        <f t="shared" si="17"/>
        <v>24.54</v>
      </c>
      <c r="J276" t="str">
        <f t="shared" si="18"/>
        <v>20到30万</v>
      </c>
      <c r="K276">
        <v>1377</v>
      </c>
      <c r="L276">
        <f t="shared" si="19"/>
        <v>33791.58</v>
      </c>
    </row>
    <row r="277" spans="1:12" x14ac:dyDescent="0.25">
      <c r="A277">
        <f t="shared" si="16"/>
        <v>276</v>
      </c>
      <c r="B277">
        <v>2020</v>
      </c>
      <c r="C277">
        <v>4</v>
      </c>
      <c r="D277" t="s">
        <v>27</v>
      </c>
      <c r="E277" t="s">
        <v>151</v>
      </c>
      <c r="F277" t="s">
        <v>528</v>
      </c>
      <c r="G277">
        <v>10.28</v>
      </c>
      <c r="H277">
        <v>14.78</v>
      </c>
      <c r="I277">
        <f t="shared" si="17"/>
        <v>12.53</v>
      </c>
      <c r="J277" t="str">
        <f t="shared" si="18"/>
        <v>10到20万</v>
      </c>
      <c r="K277">
        <v>1322</v>
      </c>
      <c r="L277">
        <f t="shared" si="19"/>
        <v>16564.66</v>
      </c>
    </row>
    <row r="278" spans="1:12" x14ac:dyDescent="0.25">
      <c r="A278">
        <f t="shared" si="16"/>
        <v>277</v>
      </c>
      <c r="B278">
        <v>2020</v>
      </c>
      <c r="C278">
        <v>4</v>
      </c>
      <c r="D278" t="s">
        <v>22</v>
      </c>
      <c r="E278" t="s">
        <v>157</v>
      </c>
      <c r="F278" t="s">
        <v>534</v>
      </c>
      <c r="G278">
        <v>14.78</v>
      </c>
      <c r="H278">
        <v>20.18</v>
      </c>
      <c r="I278">
        <f t="shared" si="17"/>
        <v>17.48</v>
      </c>
      <c r="J278" t="str">
        <f t="shared" si="18"/>
        <v>10到20万</v>
      </c>
      <c r="K278">
        <v>1277</v>
      </c>
      <c r="L278">
        <f t="shared" si="19"/>
        <v>22321.96</v>
      </c>
    </row>
    <row r="279" spans="1:12" x14ac:dyDescent="0.25">
      <c r="A279">
        <f t="shared" si="16"/>
        <v>278</v>
      </c>
      <c r="B279">
        <v>2020</v>
      </c>
      <c r="C279">
        <v>4</v>
      </c>
      <c r="D279" t="s">
        <v>80</v>
      </c>
      <c r="E279" t="s">
        <v>268</v>
      </c>
      <c r="F279" t="s">
        <v>605</v>
      </c>
      <c r="G279">
        <v>16.079999999999998</v>
      </c>
      <c r="H279">
        <v>17.98</v>
      </c>
      <c r="I279">
        <f t="shared" si="17"/>
        <v>17.03</v>
      </c>
      <c r="J279" t="str">
        <f t="shared" si="18"/>
        <v>10到20万</v>
      </c>
      <c r="K279">
        <v>1261</v>
      </c>
      <c r="L279">
        <f t="shared" si="19"/>
        <v>21474.83</v>
      </c>
    </row>
    <row r="280" spans="1:12" x14ac:dyDescent="0.25">
      <c r="A280">
        <f t="shared" si="16"/>
        <v>279</v>
      </c>
      <c r="B280">
        <v>2020</v>
      </c>
      <c r="C280">
        <v>4</v>
      </c>
      <c r="D280" t="s">
        <v>24</v>
      </c>
      <c r="E280" t="s">
        <v>140</v>
      </c>
      <c r="F280" t="s">
        <v>518</v>
      </c>
      <c r="G280">
        <v>23.32</v>
      </c>
      <c r="H280">
        <v>24.22</v>
      </c>
      <c r="I280">
        <f t="shared" si="17"/>
        <v>23.77</v>
      </c>
      <c r="J280" t="str">
        <f t="shared" si="18"/>
        <v>20到30万</v>
      </c>
      <c r="K280">
        <v>1137</v>
      </c>
      <c r="L280">
        <f t="shared" si="19"/>
        <v>27026.489999999998</v>
      </c>
    </row>
    <row r="281" spans="1:12" x14ac:dyDescent="0.25">
      <c r="A281">
        <f t="shared" si="16"/>
        <v>280</v>
      </c>
      <c r="B281">
        <v>2020</v>
      </c>
      <c r="C281">
        <v>4</v>
      </c>
      <c r="D281" t="s">
        <v>27</v>
      </c>
      <c r="E281" t="s">
        <v>152</v>
      </c>
      <c r="F281" t="s">
        <v>529</v>
      </c>
      <c r="G281">
        <v>20.98</v>
      </c>
      <c r="H281">
        <v>34.28</v>
      </c>
      <c r="I281">
        <f t="shared" si="17"/>
        <v>27.630000000000003</v>
      </c>
      <c r="J281" t="str">
        <f t="shared" si="18"/>
        <v>20到30万</v>
      </c>
      <c r="K281">
        <v>1122</v>
      </c>
      <c r="L281">
        <f t="shared" si="19"/>
        <v>31000.860000000004</v>
      </c>
    </row>
    <row r="282" spans="1:12" x14ac:dyDescent="0.25">
      <c r="A282">
        <f t="shared" si="16"/>
        <v>281</v>
      </c>
      <c r="B282">
        <v>2020</v>
      </c>
      <c r="C282">
        <v>4</v>
      </c>
      <c r="D282" t="s">
        <v>28</v>
      </c>
      <c r="E282" t="s">
        <v>144</v>
      </c>
      <c r="F282" t="s">
        <v>522</v>
      </c>
      <c r="G282">
        <v>21.98</v>
      </c>
      <c r="H282">
        <v>23.98</v>
      </c>
      <c r="I282">
        <f t="shared" si="17"/>
        <v>22.98</v>
      </c>
      <c r="J282" t="str">
        <f t="shared" si="18"/>
        <v>20到30万</v>
      </c>
      <c r="K282">
        <v>1084</v>
      </c>
      <c r="L282">
        <f t="shared" si="19"/>
        <v>24910.32</v>
      </c>
    </row>
    <row r="283" spans="1:12" x14ac:dyDescent="0.25">
      <c r="A283">
        <f t="shared" si="16"/>
        <v>282</v>
      </c>
      <c r="B283">
        <v>2020</v>
      </c>
      <c r="C283">
        <v>4</v>
      </c>
      <c r="D283" t="s">
        <v>24</v>
      </c>
      <c r="E283" t="s">
        <v>168</v>
      </c>
      <c r="F283" t="s">
        <v>544</v>
      </c>
      <c r="G283">
        <v>26.11</v>
      </c>
      <c r="H283">
        <v>27.21</v>
      </c>
      <c r="I283">
        <f t="shared" si="17"/>
        <v>26.66</v>
      </c>
      <c r="J283" t="str">
        <f t="shared" si="18"/>
        <v>20到30万</v>
      </c>
      <c r="K283">
        <v>1035</v>
      </c>
      <c r="L283">
        <f t="shared" si="19"/>
        <v>27593.1</v>
      </c>
    </row>
    <row r="284" spans="1:12" x14ac:dyDescent="0.25">
      <c r="A284">
        <f t="shared" si="16"/>
        <v>283</v>
      </c>
      <c r="B284">
        <v>2020</v>
      </c>
      <c r="C284">
        <v>4</v>
      </c>
      <c r="D284" t="s">
        <v>35</v>
      </c>
      <c r="E284" t="s">
        <v>155</v>
      </c>
      <c r="F284" t="s">
        <v>532</v>
      </c>
      <c r="G284">
        <v>16.89</v>
      </c>
      <c r="H284">
        <v>20.190000000000001</v>
      </c>
      <c r="I284">
        <f t="shared" si="17"/>
        <v>18.54</v>
      </c>
      <c r="J284" t="str">
        <f t="shared" si="18"/>
        <v>10到20万</v>
      </c>
      <c r="K284">
        <v>1008</v>
      </c>
      <c r="L284">
        <f t="shared" si="19"/>
        <v>18688.32</v>
      </c>
    </row>
    <row r="285" spans="1:12" x14ac:dyDescent="0.25">
      <c r="A285">
        <f t="shared" si="16"/>
        <v>284</v>
      </c>
      <c r="B285">
        <v>2020</v>
      </c>
      <c r="C285">
        <v>4</v>
      </c>
      <c r="D285" t="s">
        <v>27</v>
      </c>
      <c r="E285" t="s">
        <v>156</v>
      </c>
      <c r="F285" t="s">
        <v>533</v>
      </c>
      <c r="G285">
        <v>12.98</v>
      </c>
      <c r="H285">
        <v>16.579999999999998</v>
      </c>
      <c r="I285">
        <f t="shared" si="17"/>
        <v>14.78</v>
      </c>
      <c r="J285" t="str">
        <f t="shared" si="18"/>
        <v>10到20万</v>
      </c>
      <c r="K285">
        <v>756</v>
      </c>
      <c r="L285">
        <f t="shared" si="19"/>
        <v>11173.68</v>
      </c>
    </row>
    <row r="286" spans="1:12" x14ac:dyDescent="0.25">
      <c r="A286">
        <f t="shared" si="16"/>
        <v>285</v>
      </c>
      <c r="B286">
        <v>2020</v>
      </c>
      <c r="C286">
        <v>4</v>
      </c>
      <c r="D286" t="s">
        <v>33</v>
      </c>
      <c r="E286" t="s">
        <v>153</v>
      </c>
      <c r="F286" t="s">
        <v>530</v>
      </c>
      <c r="G286">
        <v>20.78</v>
      </c>
      <c r="H286">
        <v>23.08</v>
      </c>
      <c r="I286">
        <f t="shared" si="17"/>
        <v>21.93</v>
      </c>
      <c r="J286" t="str">
        <f t="shared" si="18"/>
        <v>20到30万</v>
      </c>
      <c r="K286">
        <v>732</v>
      </c>
      <c r="L286">
        <f t="shared" si="19"/>
        <v>16052.76</v>
      </c>
    </row>
    <row r="287" spans="1:12" x14ac:dyDescent="0.25">
      <c r="A287">
        <f t="shared" si="16"/>
        <v>286</v>
      </c>
      <c r="B287">
        <v>2020</v>
      </c>
      <c r="C287">
        <v>4</v>
      </c>
      <c r="D287" t="s">
        <v>30</v>
      </c>
      <c r="E287" t="s">
        <v>148</v>
      </c>
      <c r="F287" t="s">
        <v>525</v>
      </c>
      <c r="G287">
        <v>7.98</v>
      </c>
      <c r="H287">
        <v>7.98</v>
      </c>
      <c r="I287">
        <f t="shared" si="17"/>
        <v>7.98</v>
      </c>
      <c r="J287" t="str">
        <f t="shared" si="18"/>
        <v>10万以下</v>
      </c>
      <c r="K287">
        <v>630</v>
      </c>
      <c r="L287">
        <f t="shared" si="19"/>
        <v>5027.4000000000005</v>
      </c>
    </row>
    <row r="288" spans="1:12" x14ac:dyDescent="0.25">
      <c r="A288">
        <f t="shared" si="16"/>
        <v>287</v>
      </c>
      <c r="B288">
        <v>2020</v>
      </c>
      <c r="C288">
        <v>4</v>
      </c>
      <c r="D288" t="s">
        <v>38</v>
      </c>
      <c r="E288" t="s">
        <v>174</v>
      </c>
      <c r="F288" t="s">
        <v>550</v>
      </c>
      <c r="G288">
        <v>13.58</v>
      </c>
      <c r="H288">
        <v>16.18</v>
      </c>
      <c r="I288">
        <f t="shared" si="17"/>
        <v>14.879999999999999</v>
      </c>
      <c r="J288" t="str">
        <f t="shared" si="18"/>
        <v>10到20万</v>
      </c>
      <c r="K288">
        <v>621</v>
      </c>
      <c r="L288">
        <f t="shared" si="19"/>
        <v>9240.48</v>
      </c>
    </row>
    <row r="289" spans="1:12" x14ac:dyDescent="0.25">
      <c r="A289">
        <f t="shared" si="16"/>
        <v>288</v>
      </c>
      <c r="B289">
        <v>2020</v>
      </c>
      <c r="C289">
        <v>4</v>
      </c>
      <c r="D289" t="s">
        <v>32</v>
      </c>
      <c r="E289" t="s">
        <v>150</v>
      </c>
      <c r="F289" t="s">
        <v>527</v>
      </c>
      <c r="G289">
        <v>15.98</v>
      </c>
      <c r="H289">
        <v>19.28</v>
      </c>
      <c r="I289">
        <f t="shared" si="17"/>
        <v>17.630000000000003</v>
      </c>
      <c r="J289" t="str">
        <f t="shared" si="18"/>
        <v>10到20万</v>
      </c>
      <c r="K289">
        <v>606</v>
      </c>
      <c r="L289">
        <f t="shared" si="19"/>
        <v>10683.78</v>
      </c>
    </row>
    <row r="290" spans="1:12" x14ac:dyDescent="0.25">
      <c r="A290">
        <f t="shared" si="16"/>
        <v>289</v>
      </c>
      <c r="B290">
        <v>2020</v>
      </c>
      <c r="C290">
        <v>4</v>
      </c>
      <c r="D290" t="s">
        <v>38</v>
      </c>
      <c r="E290" t="s">
        <v>160</v>
      </c>
      <c r="F290" t="s">
        <v>537</v>
      </c>
      <c r="G290">
        <v>10.99</v>
      </c>
      <c r="H290">
        <v>15.99</v>
      </c>
      <c r="I290">
        <f t="shared" si="17"/>
        <v>13.49</v>
      </c>
      <c r="J290" t="str">
        <f t="shared" si="18"/>
        <v>10到20万</v>
      </c>
      <c r="K290">
        <v>469</v>
      </c>
      <c r="L290">
        <f t="shared" si="19"/>
        <v>6326.81</v>
      </c>
    </row>
    <row r="291" spans="1:12" x14ac:dyDescent="0.25">
      <c r="A291">
        <f t="shared" si="16"/>
        <v>290</v>
      </c>
      <c r="B291">
        <v>2020</v>
      </c>
      <c r="C291">
        <v>4</v>
      </c>
      <c r="D291" t="s">
        <v>22</v>
      </c>
      <c r="E291" t="s">
        <v>138</v>
      </c>
      <c r="F291" t="s">
        <v>516</v>
      </c>
      <c r="G291">
        <v>13.98</v>
      </c>
      <c r="H291">
        <v>15.38</v>
      </c>
      <c r="I291">
        <f t="shared" si="17"/>
        <v>14.68</v>
      </c>
      <c r="J291" t="str">
        <f t="shared" si="18"/>
        <v>10到20万</v>
      </c>
      <c r="K291">
        <v>450</v>
      </c>
      <c r="L291">
        <f t="shared" si="19"/>
        <v>6606</v>
      </c>
    </row>
    <row r="292" spans="1:12" x14ac:dyDescent="0.25">
      <c r="A292">
        <f t="shared" si="16"/>
        <v>291</v>
      </c>
      <c r="B292">
        <v>2020</v>
      </c>
      <c r="C292">
        <v>4</v>
      </c>
      <c r="D292" t="s">
        <v>37</v>
      </c>
      <c r="E292" t="s">
        <v>159</v>
      </c>
      <c r="F292" t="s">
        <v>536</v>
      </c>
      <c r="G292">
        <v>20.38</v>
      </c>
      <c r="H292">
        <v>21.88</v>
      </c>
      <c r="I292">
        <f t="shared" si="17"/>
        <v>21.13</v>
      </c>
      <c r="J292" t="str">
        <f t="shared" si="18"/>
        <v>20到30万</v>
      </c>
      <c r="K292">
        <v>437</v>
      </c>
      <c r="L292">
        <f t="shared" si="19"/>
        <v>9233.81</v>
      </c>
    </row>
    <row r="293" spans="1:12" x14ac:dyDescent="0.25">
      <c r="A293">
        <f t="shared" si="16"/>
        <v>292</v>
      </c>
      <c r="B293">
        <v>2020</v>
      </c>
      <c r="C293">
        <v>4</v>
      </c>
      <c r="D293" t="s">
        <v>42</v>
      </c>
      <c r="E293" t="s">
        <v>165</v>
      </c>
      <c r="F293" t="s">
        <v>541</v>
      </c>
      <c r="G293">
        <v>28.98</v>
      </c>
      <c r="H293">
        <v>35.78</v>
      </c>
      <c r="I293">
        <f t="shared" si="17"/>
        <v>32.380000000000003</v>
      </c>
      <c r="J293" t="str">
        <f t="shared" si="18"/>
        <v>30到40万</v>
      </c>
      <c r="K293">
        <v>433</v>
      </c>
      <c r="L293">
        <f t="shared" si="19"/>
        <v>14020.54</v>
      </c>
    </row>
    <row r="294" spans="1:12" x14ac:dyDescent="0.25">
      <c r="A294">
        <f t="shared" si="16"/>
        <v>293</v>
      </c>
      <c r="B294">
        <v>2020</v>
      </c>
      <c r="C294">
        <v>4</v>
      </c>
      <c r="D294" t="s">
        <v>41</v>
      </c>
      <c r="E294" t="s">
        <v>164</v>
      </c>
      <c r="F294" t="s">
        <v>540</v>
      </c>
      <c r="G294">
        <v>28.66</v>
      </c>
      <c r="H294">
        <v>46.96</v>
      </c>
      <c r="I294">
        <f t="shared" si="17"/>
        <v>37.81</v>
      </c>
      <c r="J294" t="str">
        <f t="shared" si="18"/>
        <v>30到40万</v>
      </c>
      <c r="K294">
        <v>364</v>
      </c>
      <c r="L294">
        <f t="shared" si="19"/>
        <v>13762.84</v>
      </c>
    </row>
    <row r="295" spans="1:12" x14ac:dyDescent="0.25">
      <c r="A295">
        <f t="shared" si="16"/>
        <v>294</v>
      </c>
      <c r="B295">
        <v>2020</v>
      </c>
      <c r="C295">
        <v>4</v>
      </c>
      <c r="D295" t="s">
        <v>34</v>
      </c>
      <c r="E295" t="s">
        <v>154</v>
      </c>
      <c r="F295" t="s">
        <v>531</v>
      </c>
      <c r="G295">
        <v>14.99</v>
      </c>
      <c r="H295">
        <v>15.99</v>
      </c>
      <c r="I295">
        <f t="shared" si="17"/>
        <v>15.49</v>
      </c>
      <c r="J295" t="str">
        <f t="shared" si="18"/>
        <v>10到20万</v>
      </c>
      <c r="K295">
        <v>357</v>
      </c>
      <c r="L295">
        <f t="shared" si="19"/>
        <v>5529.93</v>
      </c>
    </row>
    <row r="296" spans="1:12" x14ac:dyDescent="0.25">
      <c r="A296">
        <f t="shared" si="16"/>
        <v>295</v>
      </c>
      <c r="B296">
        <v>2020</v>
      </c>
      <c r="C296">
        <v>4</v>
      </c>
      <c r="D296" t="s">
        <v>39</v>
      </c>
      <c r="E296" t="s">
        <v>161</v>
      </c>
      <c r="F296" t="s">
        <v>538</v>
      </c>
      <c r="G296">
        <v>50.8</v>
      </c>
      <c r="H296">
        <v>50.8</v>
      </c>
      <c r="I296">
        <f t="shared" si="17"/>
        <v>50.8</v>
      </c>
      <c r="J296" t="str">
        <f t="shared" si="18"/>
        <v>50万及以上</v>
      </c>
      <c r="K296">
        <v>317</v>
      </c>
      <c r="L296">
        <f t="shared" si="19"/>
        <v>16103.599999999999</v>
      </c>
    </row>
    <row r="297" spans="1:12" x14ac:dyDescent="0.25">
      <c r="A297">
        <f t="shared" si="16"/>
        <v>296</v>
      </c>
      <c r="B297">
        <v>2020</v>
      </c>
      <c r="C297">
        <v>4</v>
      </c>
      <c r="D297" t="s">
        <v>47</v>
      </c>
      <c r="E297" t="s">
        <v>194</v>
      </c>
      <c r="F297" t="s">
        <v>567</v>
      </c>
      <c r="G297">
        <v>23.8</v>
      </c>
      <c r="H297">
        <v>25.4</v>
      </c>
      <c r="I297">
        <f t="shared" si="17"/>
        <v>24.6</v>
      </c>
      <c r="J297" t="str">
        <f t="shared" si="18"/>
        <v>20到30万</v>
      </c>
      <c r="K297">
        <v>314</v>
      </c>
      <c r="L297">
        <f t="shared" si="19"/>
        <v>7724.4000000000005</v>
      </c>
    </row>
    <row r="298" spans="1:12" x14ac:dyDescent="0.25">
      <c r="A298">
        <f t="shared" si="16"/>
        <v>297</v>
      </c>
      <c r="B298">
        <v>2020</v>
      </c>
      <c r="C298">
        <v>4</v>
      </c>
      <c r="D298" t="s">
        <v>44</v>
      </c>
      <c r="E298" t="s">
        <v>169</v>
      </c>
      <c r="F298" t="s">
        <v>545</v>
      </c>
      <c r="G298">
        <v>9.4499999999999993</v>
      </c>
      <c r="H298">
        <v>9.4499999999999993</v>
      </c>
      <c r="I298">
        <f t="shared" si="17"/>
        <v>9.4499999999999993</v>
      </c>
      <c r="J298" t="str">
        <f t="shared" si="18"/>
        <v>10万以下</v>
      </c>
      <c r="K298">
        <v>306</v>
      </c>
      <c r="L298">
        <f t="shared" si="19"/>
        <v>2891.7</v>
      </c>
    </row>
    <row r="299" spans="1:12" x14ac:dyDescent="0.25">
      <c r="A299">
        <f t="shared" si="16"/>
        <v>298</v>
      </c>
      <c r="B299">
        <v>2020</v>
      </c>
      <c r="C299">
        <v>4</v>
      </c>
      <c r="D299" t="s">
        <v>47</v>
      </c>
      <c r="E299" t="s">
        <v>173</v>
      </c>
      <c r="F299" t="s">
        <v>549</v>
      </c>
      <c r="G299">
        <v>12.98</v>
      </c>
      <c r="H299">
        <v>17.88</v>
      </c>
      <c r="I299">
        <f t="shared" si="17"/>
        <v>15.43</v>
      </c>
      <c r="J299" t="str">
        <f t="shared" si="18"/>
        <v>10到20万</v>
      </c>
      <c r="K299">
        <v>279</v>
      </c>
      <c r="L299">
        <f t="shared" si="19"/>
        <v>4304.97</v>
      </c>
    </row>
    <row r="300" spans="1:12" x14ac:dyDescent="0.25">
      <c r="A300">
        <f t="shared" si="16"/>
        <v>299</v>
      </c>
      <c r="B300">
        <v>2020</v>
      </c>
      <c r="C300">
        <v>4</v>
      </c>
      <c r="D300" t="s">
        <v>36</v>
      </c>
      <c r="E300" t="s">
        <v>276</v>
      </c>
      <c r="F300" t="s">
        <v>612</v>
      </c>
      <c r="G300">
        <v>17.38</v>
      </c>
      <c r="H300">
        <v>19.88</v>
      </c>
      <c r="I300">
        <f t="shared" si="17"/>
        <v>18.63</v>
      </c>
      <c r="J300" t="str">
        <f t="shared" si="18"/>
        <v>10到20万</v>
      </c>
      <c r="K300">
        <v>252</v>
      </c>
      <c r="L300">
        <f t="shared" si="19"/>
        <v>4694.7599999999993</v>
      </c>
    </row>
    <row r="301" spans="1:12" x14ac:dyDescent="0.25">
      <c r="A301">
        <f t="shared" si="16"/>
        <v>300</v>
      </c>
      <c r="B301">
        <v>2020</v>
      </c>
      <c r="C301">
        <v>4</v>
      </c>
      <c r="D301" t="s">
        <v>44</v>
      </c>
      <c r="E301" t="s">
        <v>183</v>
      </c>
      <c r="F301" t="s">
        <v>557</v>
      </c>
      <c r="G301">
        <v>5.95</v>
      </c>
      <c r="H301">
        <v>7.55</v>
      </c>
      <c r="I301">
        <f t="shared" si="17"/>
        <v>6.75</v>
      </c>
      <c r="J301" t="str">
        <f t="shared" si="18"/>
        <v>10万以下</v>
      </c>
      <c r="K301">
        <v>206</v>
      </c>
      <c r="L301">
        <f t="shared" si="19"/>
        <v>1390.5</v>
      </c>
    </row>
    <row r="302" spans="1:12" x14ac:dyDescent="0.25">
      <c r="A302">
        <f t="shared" si="16"/>
        <v>301</v>
      </c>
      <c r="B302">
        <v>2020</v>
      </c>
      <c r="C302">
        <v>4</v>
      </c>
      <c r="D302" t="s">
        <v>26</v>
      </c>
      <c r="E302" t="s">
        <v>180</v>
      </c>
      <c r="F302" t="s">
        <v>555</v>
      </c>
      <c r="G302">
        <v>49.8</v>
      </c>
      <c r="H302">
        <v>59.8</v>
      </c>
      <c r="I302">
        <f t="shared" si="17"/>
        <v>54.8</v>
      </c>
      <c r="J302" t="str">
        <f t="shared" si="18"/>
        <v>50万及以上</v>
      </c>
      <c r="K302">
        <v>202</v>
      </c>
      <c r="L302">
        <f t="shared" si="19"/>
        <v>11069.599999999999</v>
      </c>
    </row>
    <row r="303" spans="1:12" x14ac:dyDescent="0.25">
      <c r="A303">
        <f t="shared" si="16"/>
        <v>302</v>
      </c>
      <c r="B303">
        <v>2020</v>
      </c>
      <c r="C303">
        <v>4</v>
      </c>
      <c r="D303" t="s">
        <v>39</v>
      </c>
      <c r="E303" t="s">
        <v>240</v>
      </c>
      <c r="F303" t="s">
        <v>593</v>
      </c>
      <c r="G303">
        <v>24.38</v>
      </c>
      <c r="H303">
        <v>24.38</v>
      </c>
      <c r="I303">
        <f t="shared" si="17"/>
        <v>24.38</v>
      </c>
      <c r="J303" t="str">
        <f t="shared" si="18"/>
        <v>20到30万</v>
      </c>
      <c r="K303">
        <v>179</v>
      </c>
      <c r="L303">
        <f t="shared" si="19"/>
        <v>4364.0199999999995</v>
      </c>
    </row>
    <row r="304" spans="1:12" x14ac:dyDescent="0.25">
      <c r="A304">
        <f t="shared" si="16"/>
        <v>303</v>
      </c>
      <c r="B304">
        <v>2020</v>
      </c>
      <c r="C304">
        <v>4</v>
      </c>
      <c r="D304" t="s">
        <v>51</v>
      </c>
      <c r="E304" t="s">
        <v>181</v>
      </c>
      <c r="F304" t="s">
        <v>556</v>
      </c>
      <c r="G304">
        <v>12.68</v>
      </c>
      <c r="H304">
        <v>20.78</v>
      </c>
      <c r="I304">
        <f t="shared" si="17"/>
        <v>16.73</v>
      </c>
      <c r="J304" t="str">
        <f t="shared" si="18"/>
        <v>10到20万</v>
      </c>
      <c r="K304">
        <v>168</v>
      </c>
      <c r="L304">
        <f t="shared" si="19"/>
        <v>2810.64</v>
      </c>
    </row>
    <row r="305" spans="1:12" x14ac:dyDescent="0.25">
      <c r="A305">
        <f t="shared" si="16"/>
        <v>304</v>
      </c>
      <c r="B305">
        <v>2020</v>
      </c>
      <c r="C305">
        <v>4</v>
      </c>
      <c r="D305" t="s">
        <v>50</v>
      </c>
      <c r="E305" t="s">
        <v>190</v>
      </c>
      <c r="F305" t="s">
        <v>564</v>
      </c>
      <c r="G305">
        <v>10.88</v>
      </c>
      <c r="H305">
        <v>13.78</v>
      </c>
      <c r="I305">
        <f t="shared" si="17"/>
        <v>12.33</v>
      </c>
      <c r="J305" t="str">
        <f t="shared" si="18"/>
        <v>10到20万</v>
      </c>
      <c r="K305">
        <v>142</v>
      </c>
      <c r="L305">
        <f t="shared" si="19"/>
        <v>1750.86</v>
      </c>
    </row>
    <row r="306" spans="1:12" x14ac:dyDescent="0.25">
      <c r="A306">
        <f t="shared" si="16"/>
        <v>305</v>
      </c>
      <c r="B306">
        <v>2020</v>
      </c>
      <c r="C306">
        <v>4</v>
      </c>
      <c r="D306" t="s">
        <v>44</v>
      </c>
      <c r="E306" t="s">
        <v>210</v>
      </c>
      <c r="F306" t="s">
        <v>579</v>
      </c>
      <c r="G306">
        <v>12.98</v>
      </c>
      <c r="H306">
        <v>14.55</v>
      </c>
      <c r="I306">
        <f t="shared" si="17"/>
        <v>13.765000000000001</v>
      </c>
      <c r="J306" t="str">
        <f t="shared" si="18"/>
        <v>10到20万</v>
      </c>
      <c r="K306">
        <v>132</v>
      </c>
      <c r="L306">
        <f t="shared" si="19"/>
        <v>1816.98</v>
      </c>
    </row>
    <row r="307" spans="1:12" x14ac:dyDescent="0.25">
      <c r="A307">
        <f t="shared" si="16"/>
        <v>306</v>
      </c>
      <c r="B307">
        <v>2020</v>
      </c>
      <c r="C307">
        <v>4</v>
      </c>
      <c r="D307" t="s">
        <v>29</v>
      </c>
      <c r="E307" t="s">
        <v>272</v>
      </c>
      <c r="F307" t="s">
        <v>608</v>
      </c>
      <c r="G307">
        <v>10.88</v>
      </c>
      <c r="H307">
        <v>11.88</v>
      </c>
      <c r="I307">
        <f t="shared" si="17"/>
        <v>11.38</v>
      </c>
      <c r="J307" t="str">
        <f t="shared" si="18"/>
        <v>10到20万</v>
      </c>
      <c r="K307">
        <v>123</v>
      </c>
      <c r="L307">
        <f t="shared" si="19"/>
        <v>1399.74</v>
      </c>
    </row>
    <row r="308" spans="1:12" x14ac:dyDescent="0.25">
      <c r="A308">
        <f t="shared" si="16"/>
        <v>307</v>
      </c>
      <c r="B308">
        <v>2020</v>
      </c>
      <c r="C308">
        <v>4</v>
      </c>
      <c r="D308" t="s">
        <v>73</v>
      </c>
      <c r="E308" t="s">
        <v>278</v>
      </c>
      <c r="F308" t="s">
        <v>613</v>
      </c>
      <c r="G308">
        <v>16.989999999999998</v>
      </c>
      <c r="H308">
        <v>16.989999999999998</v>
      </c>
      <c r="I308">
        <f t="shared" si="17"/>
        <v>16.989999999999998</v>
      </c>
      <c r="J308" t="str">
        <f t="shared" si="18"/>
        <v>10到20万</v>
      </c>
      <c r="K308">
        <v>118</v>
      </c>
      <c r="L308">
        <f t="shared" si="19"/>
        <v>2004.8199999999997</v>
      </c>
    </row>
    <row r="309" spans="1:12" x14ac:dyDescent="0.25">
      <c r="A309">
        <f t="shared" si="16"/>
        <v>308</v>
      </c>
      <c r="B309">
        <v>2020</v>
      </c>
      <c r="C309">
        <v>4</v>
      </c>
      <c r="D309" t="s">
        <v>27</v>
      </c>
      <c r="E309" t="s">
        <v>195</v>
      </c>
      <c r="F309" t="s">
        <v>568</v>
      </c>
      <c r="G309">
        <v>14.78</v>
      </c>
      <c r="H309">
        <v>17.48</v>
      </c>
      <c r="I309">
        <f t="shared" si="17"/>
        <v>16.13</v>
      </c>
      <c r="J309" t="str">
        <f t="shared" si="18"/>
        <v>10到20万</v>
      </c>
      <c r="K309">
        <v>109</v>
      </c>
      <c r="L309">
        <f t="shared" si="19"/>
        <v>1758.1699999999998</v>
      </c>
    </row>
    <row r="310" spans="1:12" x14ac:dyDescent="0.25">
      <c r="A310">
        <f t="shared" si="16"/>
        <v>309</v>
      </c>
      <c r="B310">
        <v>2020</v>
      </c>
      <c r="C310">
        <v>4</v>
      </c>
      <c r="D310" t="s">
        <v>27</v>
      </c>
      <c r="E310" t="s">
        <v>171</v>
      </c>
      <c r="F310" t="s">
        <v>547</v>
      </c>
      <c r="G310">
        <v>15.48</v>
      </c>
      <c r="H310">
        <v>15.58</v>
      </c>
      <c r="I310">
        <f t="shared" si="17"/>
        <v>15.530000000000001</v>
      </c>
      <c r="J310" t="str">
        <f t="shared" si="18"/>
        <v>10到20万</v>
      </c>
      <c r="K310">
        <v>103</v>
      </c>
      <c r="L310">
        <f t="shared" si="19"/>
        <v>1599.5900000000001</v>
      </c>
    </row>
    <row r="311" spans="1:12" x14ac:dyDescent="0.25">
      <c r="A311">
        <f t="shared" si="16"/>
        <v>310</v>
      </c>
      <c r="B311">
        <v>2020</v>
      </c>
      <c r="C311">
        <v>4</v>
      </c>
      <c r="D311" t="s">
        <v>36</v>
      </c>
      <c r="E311" t="s">
        <v>167</v>
      </c>
      <c r="F311" t="s">
        <v>543</v>
      </c>
      <c r="G311">
        <v>22.28</v>
      </c>
      <c r="H311">
        <v>25.68</v>
      </c>
      <c r="I311">
        <f t="shared" si="17"/>
        <v>23.98</v>
      </c>
      <c r="J311" t="str">
        <f t="shared" si="18"/>
        <v>20到30万</v>
      </c>
      <c r="K311">
        <v>99</v>
      </c>
      <c r="L311">
        <f t="shared" si="19"/>
        <v>2374.02</v>
      </c>
    </row>
    <row r="312" spans="1:12" x14ac:dyDescent="0.25">
      <c r="A312">
        <f t="shared" si="16"/>
        <v>311</v>
      </c>
      <c r="B312">
        <v>2020</v>
      </c>
      <c r="C312">
        <v>4</v>
      </c>
      <c r="D312" t="s">
        <v>70</v>
      </c>
      <c r="E312" t="s">
        <v>230</v>
      </c>
      <c r="F312" t="s">
        <v>588</v>
      </c>
      <c r="G312">
        <v>16.38</v>
      </c>
      <c r="H312">
        <v>19.38</v>
      </c>
      <c r="I312">
        <f t="shared" si="17"/>
        <v>17.88</v>
      </c>
      <c r="J312" t="str">
        <f t="shared" si="18"/>
        <v>10到20万</v>
      </c>
      <c r="K312">
        <v>94</v>
      </c>
      <c r="L312">
        <f t="shared" si="19"/>
        <v>1680.7199999999998</v>
      </c>
    </row>
    <row r="313" spans="1:12" x14ac:dyDescent="0.25">
      <c r="A313">
        <f t="shared" si="16"/>
        <v>312</v>
      </c>
      <c r="B313">
        <v>2020</v>
      </c>
      <c r="C313">
        <v>4</v>
      </c>
      <c r="D313" t="s">
        <v>46</v>
      </c>
      <c r="E313" t="s">
        <v>279</v>
      </c>
      <c r="F313" t="s">
        <v>614</v>
      </c>
      <c r="G313">
        <v>11.99</v>
      </c>
      <c r="H313">
        <v>16.39</v>
      </c>
      <c r="I313">
        <f t="shared" si="17"/>
        <v>14.190000000000001</v>
      </c>
      <c r="J313" t="str">
        <f t="shared" si="18"/>
        <v>10到20万</v>
      </c>
      <c r="K313">
        <v>90</v>
      </c>
      <c r="L313">
        <f t="shared" si="19"/>
        <v>1277.1000000000001</v>
      </c>
    </row>
    <row r="314" spans="1:12" x14ac:dyDescent="0.25">
      <c r="A314">
        <f t="shared" si="16"/>
        <v>313</v>
      </c>
      <c r="B314">
        <v>2020</v>
      </c>
      <c r="C314">
        <v>4</v>
      </c>
      <c r="D314" t="s">
        <v>44</v>
      </c>
      <c r="E314" t="s">
        <v>269</v>
      </c>
      <c r="F314" t="s">
        <v>606</v>
      </c>
      <c r="G314">
        <v>14.99</v>
      </c>
      <c r="H314">
        <v>17.59</v>
      </c>
      <c r="I314">
        <f t="shared" si="17"/>
        <v>16.29</v>
      </c>
      <c r="J314" t="str">
        <f t="shared" si="18"/>
        <v>10到20万</v>
      </c>
      <c r="K314">
        <v>89</v>
      </c>
      <c r="L314">
        <f t="shared" si="19"/>
        <v>1449.81</v>
      </c>
    </row>
    <row r="315" spans="1:12" x14ac:dyDescent="0.25">
      <c r="A315">
        <f t="shared" si="16"/>
        <v>314</v>
      </c>
      <c r="B315">
        <v>2020</v>
      </c>
      <c r="C315">
        <v>4</v>
      </c>
      <c r="D315" t="s">
        <v>24</v>
      </c>
      <c r="E315" t="s">
        <v>202</v>
      </c>
      <c r="F315" t="s">
        <v>572</v>
      </c>
      <c r="G315">
        <v>14.89</v>
      </c>
      <c r="H315">
        <v>14.89</v>
      </c>
      <c r="I315">
        <f t="shared" si="17"/>
        <v>14.89</v>
      </c>
      <c r="J315" t="str">
        <f t="shared" si="18"/>
        <v>10到20万</v>
      </c>
      <c r="K315">
        <v>86</v>
      </c>
      <c r="L315">
        <f t="shared" si="19"/>
        <v>1280.54</v>
      </c>
    </row>
    <row r="316" spans="1:12" x14ac:dyDescent="0.25">
      <c r="A316">
        <f t="shared" si="16"/>
        <v>315</v>
      </c>
      <c r="B316">
        <v>2020</v>
      </c>
      <c r="C316">
        <v>4</v>
      </c>
      <c r="D316" t="s">
        <v>27</v>
      </c>
      <c r="E316" t="s">
        <v>175</v>
      </c>
      <c r="F316" t="s">
        <v>551</v>
      </c>
      <c r="G316">
        <v>5.99</v>
      </c>
      <c r="H316">
        <v>7.99</v>
      </c>
      <c r="I316">
        <f t="shared" si="17"/>
        <v>6.99</v>
      </c>
      <c r="J316" t="str">
        <f t="shared" si="18"/>
        <v>10万以下</v>
      </c>
      <c r="K316">
        <v>85</v>
      </c>
      <c r="L316">
        <f t="shared" si="19"/>
        <v>594.15</v>
      </c>
    </row>
    <row r="317" spans="1:12" x14ac:dyDescent="0.25">
      <c r="A317">
        <f t="shared" si="16"/>
        <v>316</v>
      </c>
      <c r="B317">
        <v>2020</v>
      </c>
      <c r="C317">
        <v>4</v>
      </c>
      <c r="D317" t="s">
        <v>62</v>
      </c>
      <c r="E317" t="s">
        <v>213</v>
      </c>
      <c r="F317" t="s">
        <v>582</v>
      </c>
      <c r="G317">
        <v>13.99</v>
      </c>
      <c r="H317">
        <v>19.690000000000001</v>
      </c>
      <c r="I317">
        <f t="shared" si="17"/>
        <v>16.84</v>
      </c>
      <c r="J317" t="str">
        <f t="shared" si="18"/>
        <v>10到20万</v>
      </c>
      <c r="K317">
        <v>80</v>
      </c>
      <c r="L317">
        <f t="shared" si="19"/>
        <v>1347.2</v>
      </c>
    </row>
    <row r="318" spans="1:12" x14ac:dyDescent="0.25">
      <c r="A318">
        <f t="shared" si="16"/>
        <v>317</v>
      </c>
      <c r="B318">
        <v>2020</v>
      </c>
      <c r="C318">
        <v>4</v>
      </c>
      <c r="D318" t="s">
        <v>38</v>
      </c>
      <c r="E318" t="s">
        <v>199</v>
      </c>
      <c r="F318" t="s">
        <v>570</v>
      </c>
      <c r="G318">
        <v>11.98</v>
      </c>
      <c r="H318">
        <v>13.58</v>
      </c>
      <c r="I318">
        <f t="shared" si="17"/>
        <v>12.780000000000001</v>
      </c>
      <c r="J318" t="str">
        <f t="shared" si="18"/>
        <v>10到20万</v>
      </c>
      <c r="K318">
        <v>71</v>
      </c>
      <c r="L318">
        <f t="shared" si="19"/>
        <v>907.38000000000011</v>
      </c>
    </row>
    <row r="319" spans="1:12" x14ac:dyDescent="0.25">
      <c r="A319">
        <f t="shared" si="16"/>
        <v>318</v>
      </c>
      <c r="B319">
        <v>2020</v>
      </c>
      <c r="C319">
        <v>4</v>
      </c>
      <c r="D319" t="s">
        <v>38</v>
      </c>
      <c r="E319" t="s">
        <v>188</v>
      </c>
      <c r="F319" t="s">
        <v>562</v>
      </c>
      <c r="G319">
        <v>14.58</v>
      </c>
      <c r="H319">
        <v>16.88</v>
      </c>
      <c r="I319">
        <f t="shared" si="17"/>
        <v>15.73</v>
      </c>
      <c r="J319" t="str">
        <f t="shared" si="18"/>
        <v>10到20万</v>
      </c>
      <c r="K319">
        <v>53</v>
      </c>
      <c r="L319">
        <f t="shared" si="19"/>
        <v>833.69</v>
      </c>
    </row>
    <row r="320" spans="1:12" x14ac:dyDescent="0.25">
      <c r="A320">
        <f t="shared" si="16"/>
        <v>319</v>
      </c>
      <c r="B320">
        <v>2020</v>
      </c>
      <c r="C320">
        <v>4</v>
      </c>
      <c r="D320" t="s">
        <v>48</v>
      </c>
      <c r="E320" t="s">
        <v>176</v>
      </c>
      <c r="F320" t="s">
        <v>552</v>
      </c>
      <c r="G320">
        <v>14.28</v>
      </c>
      <c r="H320">
        <v>15.38</v>
      </c>
      <c r="I320">
        <f t="shared" si="17"/>
        <v>14.83</v>
      </c>
      <c r="J320" t="str">
        <f t="shared" si="18"/>
        <v>10到20万</v>
      </c>
      <c r="K320">
        <v>49</v>
      </c>
      <c r="L320">
        <f t="shared" si="19"/>
        <v>726.67</v>
      </c>
    </row>
    <row r="321" spans="1:12" x14ac:dyDescent="0.25">
      <c r="A321">
        <f t="shared" si="16"/>
        <v>320</v>
      </c>
      <c r="B321">
        <v>2020</v>
      </c>
      <c r="C321">
        <v>4</v>
      </c>
      <c r="D321" t="s">
        <v>38</v>
      </c>
      <c r="E321" t="s">
        <v>206</v>
      </c>
      <c r="F321" t="s">
        <v>575</v>
      </c>
      <c r="G321">
        <v>17.579999999999998</v>
      </c>
      <c r="H321">
        <v>21.68</v>
      </c>
      <c r="I321">
        <f t="shared" si="17"/>
        <v>19.63</v>
      </c>
      <c r="J321" t="str">
        <f t="shared" si="18"/>
        <v>10到20万</v>
      </c>
      <c r="K321">
        <v>37</v>
      </c>
      <c r="L321">
        <f t="shared" si="19"/>
        <v>726.31</v>
      </c>
    </row>
    <row r="322" spans="1:12" x14ac:dyDescent="0.25">
      <c r="A322">
        <f t="shared" si="16"/>
        <v>321</v>
      </c>
      <c r="B322">
        <v>2020</v>
      </c>
      <c r="C322">
        <v>4</v>
      </c>
      <c r="D322" t="s">
        <v>56</v>
      </c>
      <c r="E322" t="s">
        <v>196</v>
      </c>
      <c r="F322" t="s">
        <v>569</v>
      </c>
      <c r="G322">
        <v>18.27</v>
      </c>
      <c r="H322">
        <v>19.77</v>
      </c>
      <c r="I322">
        <f t="shared" si="17"/>
        <v>19.02</v>
      </c>
      <c r="J322" t="str">
        <f t="shared" si="18"/>
        <v>10到20万</v>
      </c>
      <c r="K322">
        <v>34</v>
      </c>
      <c r="L322">
        <f t="shared" si="19"/>
        <v>646.67999999999995</v>
      </c>
    </row>
    <row r="323" spans="1:12" x14ac:dyDescent="0.25">
      <c r="A323">
        <f t="shared" ref="A323:A386" si="20">ROW(A322)</f>
        <v>322</v>
      </c>
      <c r="B323">
        <v>2020</v>
      </c>
      <c r="C323">
        <v>4</v>
      </c>
      <c r="D323" t="s">
        <v>37</v>
      </c>
      <c r="E323" t="s">
        <v>270</v>
      </c>
      <c r="F323" t="s">
        <v>607</v>
      </c>
      <c r="G323">
        <v>22.58</v>
      </c>
      <c r="H323">
        <v>24.98</v>
      </c>
      <c r="I323">
        <f t="shared" ref="I323:I386" si="21">AVERAGE(G323,H323)</f>
        <v>23.78</v>
      </c>
      <c r="J323" t="str">
        <f t="shared" ref="J323:J386" si="22">IF(I323&lt;10,"10万以下",IF(AND(I323&gt;=10,I323&lt;20),"10到20万",IF(AND(I323&gt;=20,I323&lt;30),"20到30万",IF(AND(I323&gt;=30,I323&lt;40),"30到40万",IF(AND(I323&gt;=40,I323&lt;50),"40到50万","50万及以上")))))</f>
        <v>20到30万</v>
      </c>
      <c r="K323">
        <v>33</v>
      </c>
      <c r="L323">
        <f t="shared" ref="L323:L386" si="23">I323*K323</f>
        <v>784.74</v>
      </c>
    </row>
    <row r="324" spans="1:12" x14ac:dyDescent="0.25">
      <c r="A324">
        <f t="shared" si="20"/>
        <v>323</v>
      </c>
      <c r="B324">
        <v>2020</v>
      </c>
      <c r="C324">
        <v>4</v>
      </c>
      <c r="D324" t="s">
        <v>36</v>
      </c>
      <c r="E324" t="s">
        <v>162</v>
      </c>
      <c r="F324" t="s">
        <v>539</v>
      </c>
      <c r="G324">
        <v>17.28</v>
      </c>
      <c r="H324">
        <v>19.88</v>
      </c>
      <c r="I324">
        <f t="shared" si="21"/>
        <v>18.579999999999998</v>
      </c>
      <c r="J324" t="str">
        <f t="shared" si="22"/>
        <v>10到20万</v>
      </c>
      <c r="K324">
        <v>32</v>
      </c>
      <c r="L324">
        <f t="shared" si="23"/>
        <v>594.55999999999995</v>
      </c>
    </row>
    <row r="325" spans="1:12" x14ac:dyDescent="0.25">
      <c r="A325">
        <f t="shared" si="20"/>
        <v>324</v>
      </c>
      <c r="B325">
        <v>2020</v>
      </c>
      <c r="C325">
        <v>4</v>
      </c>
      <c r="D325" t="s">
        <v>50</v>
      </c>
      <c r="E325" t="s">
        <v>191</v>
      </c>
      <c r="F325" t="s">
        <v>565</v>
      </c>
      <c r="G325">
        <v>9.3800000000000008</v>
      </c>
      <c r="H325">
        <v>10.68</v>
      </c>
      <c r="I325">
        <f t="shared" si="21"/>
        <v>10.030000000000001</v>
      </c>
      <c r="J325" t="str">
        <f t="shared" si="22"/>
        <v>10到20万</v>
      </c>
      <c r="K325">
        <v>32</v>
      </c>
      <c r="L325">
        <f t="shared" si="23"/>
        <v>320.96000000000004</v>
      </c>
    </row>
    <row r="326" spans="1:12" x14ac:dyDescent="0.25">
      <c r="A326">
        <f t="shared" si="20"/>
        <v>325</v>
      </c>
      <c r="B326">
        <v>2020</v>
      </c>
      <c r="C326">
        <v>4</v>
      </c>
      <c r="D326" t="s">
        <v>45</v>
      </c>
      <c r="E326" t="s">
        <v>170</v>
      </c>
      <c r="F326" t="s">
        <v>546</v>
      </c>
      <c r="G326">
        <v>49.19</v>
      </c>
      <c r="H326">
        <v>57.98</v>
      </c>
      <c r="I326">
        <f t="shared" si="21"/>
        <v>53.584999999999994</v>
      </c>
      <c r="J326" t="str">
        <f t="shared" si="22"/>
        <v>50万及以上</v>
      </c>
      <c r="K326">
        <v>32</v>
      </c>
      <c r="L326">
        <f t="shared" si="23"/>
        <v>1714.7199999999998</v>
      </c>
    </row>
    <row r="327" spans="1:12" x14ac:dyDescent="0.25">
      <c r="A327">
        <f t="shared" si="20"/>
        <v>326</v>
      </c>
      <c r="B327">
        <v>2020</v>
      </c>
      <c r="C327">
        <v>4</v>
      </c>
      <c r="D327" t="s">
        <v>22</v>
      </c>
      <c r="E327" t="s">
        <v>146</v>
      </c>
      <c r="F327" t="s">
        <v>523</v>
      </c>
      <c r="G327">
        <v>11.98</v>
      </c>
      <c r="H327">
        <v>14.98</v>
      </c>
      <c r="I327">
        <f t="shared" si="21"/>
        <v>13.48</v>
      </c>
      <c r="J327" t="str">
        <f t="shared" si="22"/>
        <v>10到20万</v>
      </c>
      <c r="K327">
        <v>24</v>
      </c>
      <c r="L327">
        <f t="shared" si="23"/>
        <v>323.52</v>
      </c>
    </row>
    <row r="328" spans="1:12" x14ac:dyDescent="0.25">
      <c r="A328">
        <f t="shared" si="20"/>
        <v>327</v>
      </c>
      <c r="B328">
        <v>2020</v>
      </c>
      <c r="C328">
        <v>4</v>
      </c>
      <c r="D328" t="s">
        <v>36</v>
      </c>
      <c r="E328" t="s">
        <v>158</v>
      </c>
      <c r="F328" t="s">
        <v>535</v>
      </c>
      <c r="G328">
        <v>15.78</v>
      </c>
      <c r="H328">
        <v>17.88</v>
      </c>
      <c r="I328">
        <f t="shared" si="21"/>
        <v>16.829999999999998</v>
      </c>
      <c r="J328" t="str">
        <f t="shared" si="22"/>
        <v>10到20万</v>
      </c>
      <c r="K328">
        <v>22</v>
      </c>
      <c r="L328">
        <f t="shared" si="23"/>
        <v>370.26</v>
      </c>
    </row>
    <row r="329" spans="1:12" x14ac:dyDescent="0.25">
      <c r="A329">
        <f t="shared" si="20"/>
        <v>328</v>
      </c>
      <c r="B329">
        <v>2020</v>
      </c>
      <c r="C329">
        <v>4</v>
      </c>
      <c r="D329" t="s">
        <v>55</v>
      </c>
      <c r="E329" t="s">
        <v>186</v>
      </c>
      <c r="F329" t="s">
        <v>560</v>
      </c>
      <c r="G329">
        <v>39.99</v>
      </c>
      <c r="H329">
        <v>46.19</v>
      </c>
      <c r="I329">
        <f t="shared" si="21"/>
        <v>43.09</v>
      </c>
      <c r="J329" t="str">
        <f t="shared" si="22"/>
        <v>40到50万</v>
      </c>
      <c r="K329">
        <v>22</v>
      </c>
      <c r="L329">
        <f t="shared" si="23"/>
        <v>947.98</v>
      </c>
    </row>
    <row r="330" spans="1:12" x14ac:dyDescent="0.25">
      <c r="A330">
        <f t="shared" si="20"/>
        <v>329</v>
      </c>
      <c r="B330">
        <v>2020</v>
      </c>
      <c r="C330">
        <v>4</v>
      </c>
      <c r="D330" t="s">
        <v>62</v>
      </c>
      <c r="E330" t="s">
        <v>212</v>
      </c>
      <c r="F330" t="s">
        <v>581</v>
      </c>
      <c r="G330">
        <v>15.09</v>
      </c>
      <c r="H330">
        <v>16.989999999999998</v>
      </c>
      <c r="I330">
        <f t="shared" si="21"/>
        <v>16.04</v>
      </c>
      <c r="J330" t="str">
        <f t="shared" si="22"/>
        <v>10到20万</v>
      </c>
      <c r="K330">
        <v>21</v>
      </c>
      <c r="L330">
        <f t="shared" si="23"/>
        <v>336.84</v>
      </c>
    </row>
    <row r="331" spans="1:12" x14ac:dyDescent="0.25">
      <c r="A331">
        <f t="shared" si="20"/>
        <v>330</v>
      </c>
      <c r="B331">
        <v>2020</v>
      </c>
      <c r="C331">
        <v>4</v>
      </c>
      <c r="D331" t="s">
        <v>59</v>
      </c>
      <c r="E331" t="s">
        <v>203</v>
      </c>
      <c r="F331" t="s">
        <v>573</v>
      </c>
      <c r="G331">
        <v>12.58</v>
      </c>
      <c r="H331">
        <v>13.28</v>
      </c>
      <c r="I331">
        <f t="shared" si="21"/>
        <v>12.93</v>
      </c>
      <c r="J331" t="str">
        <f t="shared" si="22"/>
        <v>10到20万</v>
      </c>
      <c r="K331">
        <v>20</v>
      </c>
      <c r="L331">
        <f t="shared" si="23"/>
        <v>258.60000000000002</v>
      </c>
    </row>
    <row r="332" spans="1:12" x14ac:dyDescent="0.25">
      <c r="A332">
        <f t="shared" si="20"/>
        <v>331</v>
      </c>
      <c r="B332">
        <v>2020</v>
      </c>
      <c r="C332">
        <v>4</v>
      </c>
      <c r="D332" t="s">
        <v>47</v>
      </c>
      <c r="E332" t="s">
        <v>208</v>
      </c>
      <c r="F332" t="s">
        <v>577</v>
      </c>
      <c r="G332">
        <v>7.24</v>
      </c>
      <c r="H332">
        <v>8.5399999999999991</v>
      </c>
      <c r="I332">
        <f t="shared" si="21"/>
        <v>7.89</v>
      </c>
      <c r="J332" t="str">
        <f t="shared" si="22"/>
        <v>10万以下</v>
      </c>
      <c r="K332">
        <v>17</v>
      </c>
      <c r="L332">
        <f t="shared" si="23"/>
        <v>134.13</v>
      </c>
    </row>
    <row r="333" spans="1:12" x14ac:dyDescent="0.25">
      <c r="A333">
        <f t="shared" si="20"/>
        <v>332</v>
      </c>
      <c r="B333">
        <v>2020</v>
      </c>
      <c r="C333">
        <v>4</v>
      </c>
      <c r="D333" t="s">
        <v>54</v>
      </c>
      <c r="E333" t="s">
        <v>185</v>
      </c>
      <c r="F333" t="s">
        <v>559</v>
      </c>
      <c r="G333">
        <v>7.48</v>
      </c>
      <c r="H333">
        <v>7.98</v>
      </c>
      <c r="I333">
        <f t="shared" si="21"/>
        <v>7.73</v>
      </c>
      <c r="J333" t="str">
        <f t="shared" si="22"/>
        <v>10万以下</v>
      </c>
      <c r="K333">
        <v>16</v>
      </c>
      <c r="L333">
        <f t="shared" si="23"/>
        <v>123.68</v>
      </c>
    </row>
    <row r="334" spans="1:12" x14ac:dyDescent="0.25">
      <c r="A334">
        <f t="shared" si="20"/>
        <v>333</v>
      </c>
      <c r="B334">
        <v>2020</v>
      </c>
      <c r="C334">
        <v>4</v>
      </c>
      <c r="D334" t="s">
        <v>56</v>
      </c>
      <c r="E334" t="s">
        <v>187</v>
      </c>
      <c r="F334" t="s">
        <v>561</v>
      </c>
      <c r="G334">
        <v>19.97</v>
      </c>
      <c r="H334">
        <v>22.78</v>
      </c>
      <c r="I334">
        <f t="shared" si="21"/>
        <v>21.375</v>
      </c>
      <c r="J334" t="str">
        <f t="shared" si="22"/>
        <v>20到30万</v>
      </c>
      <c r="K334">
        <v>16</v>
      </c>
      <c r="L334">
        <f t="shared" si="23"/>
        <v>342</v>
      </c>
    </row>
    <row r="335" spans="1:12" x14ac:dyDescent="0.25">
      <c r="A335">
        <f t="shared" si="20"/>
        <v>334</v>
      </c>
      <c r="B335">
        <v>2020</v>
      </c>
      <c r="C335">
        <v>4</v>
      </c>
      <c r="D335" t="s">
        <v>68</v>
      </c>
      <c r="E335" t="s">
        <v>235</v>
      </c>
      <c r="F335" t="s">
        <v>591</v>
      </c>
      <c r="G335">
        <v>6.18</v>
      </c>
      <c r="H335">
        <v>7.38</v>
      </c>
      <c r="I335">
        <f t="shared" si="21"/>
        <v>6.7799999999999994</v>
      </c>
      <c r="J335" t="str">
        <f t="shared" si="22"/>
        <v>10万以下</v>
      </c>
      <c r="K335">
        <v>15</v>
      </c>
      <c r="L335">
        <f t="shared" si="23"/>
        <v>101.69999999999999</v>
      </c>
    </row>
    <row r="336" spans="1:12" x14ac:dyDescent="0.25">
      <c r="A336">
        <f t="shared" si="20"/>
        <v>335</v>
      </c>
      <c r="B336">
        <v>2020</v>
      </c>
      <c r="C336">
        <v>4</v>
      </c>
      <c r="D336" t="s">
        <v>53</v>
      </c>
      <c r="E336" t="s">
        <v>184</v>
      </c>
      <c r="F336" t="s">
        <v>558</v>
      </c>
      <c r="G336">
        <v>16.579999999999998</v>
      </c>
      <c r="H336">
        <v>21.28</v>
      </c>
      <c r="I336">
        <f t="shared" si="21"/>
        <v>18.93</v>
      </c>
      <c r="J336" t="str">
        <f t="shared" si="22"/>
        <v>10到20万</v>
      </c>
      <c r="K336">
        <v>15</v>
      </c>
      <c r="L336">
        <f t="shared" si="23"/>
        <v>283.95</v>
      </c>
    </row>
    <row r="337" spans="1:12" x14ac:dyDescent="0.25">
      <c r="A337">
        <f t="shared" si="20"/>
        <v>336</v>
      </c>
      <c r="B337">
        <v>2020</v>
      </c>
      <c r="C337">
        <v>4</v>
      </c>
      <c r="D337" t="s">
        <v>22</v>
      </c>
      <c r="E337" t="s">
        <v>189</v>
      </c>
      <c r="F337" t="s">
        <v>563</v>
      </c>
      <c r="G337">
        <v>14.58</v>
      </c>
      <c r="H337">
        <v>19.98</v>
      </c>
      <c r="I337">
        <f t="shared" si="21"/>
        <v>17.28</v>
      </c>
      <c r="J337" t="str">
        <f t="shared" si="22"/>
        <v>10到20万</v>
      </c>
      <c r="K337">
        <v>13</v>
      </c>
      <c r="L337">
        <f t="shared" si="23"/>
        <v>224.64000000000001</v>
      </c>
    </row>
    <row r="338" spans="1:12" x14ac:dyDescent="0.25">
      <c r="A338">
        <f t="shared" si="20"/>
        <v>337</v>
      </c>
      <c r="B338">
        <v>2020</v>
      </c>
      <c r="C338">
        <v>4</v>
      </c>
      <c r="D338" t="s">
        <v>58</v>
      </c>
      <c r="E338" t="s">
        <v>201</v>
      </c>
      <c r="F338" t="s">
        <v>571</v>
      </c>
      <c r="G338">
        <v>19.88</v>
      </c>
      <c r="H338">
        <v>20.88</v>
      </c>
      <c r="I338">
        <f t="shared" si="21"/>
        <v>20.38</v>
      </c>
      <c r="J338" t="str">
        <f t="shared" si="22"/>
        <v>20到30万</v>
      </c>
      <c r="K338">
        <v>13</v>
      </c>
      <c r="L338">
        <f t="shared" si="23"/>
        <v>264.94</v>
      </c>
    </row>
    <row r="339" spans="1:12" x14ac:dyDescent="0.25">
      <c r="A339">
        <f t="shared" si="20"/>
        <v>338</v>
      </c>
      <c r="B339">
        <v>2020</v>
      </c>
      <c r="C339">
        <v>4</v>
      </c>
      <c r="D339" t="s">
        <v>66</v>
      </c>
      <c r="E339" t="s">
        <v>219</v>
      </c>
      <c r="F339" t="s">
        <v>586</v>
      </c>
      <c r="G339">
        <v>7.18</v>
      </c>
      <c r="H339">
        <v>7.58</v>
      </c>
      <c r="I339">
        <f t="shared" si="21"/>
        <v>7.38</v>
      </c>
      <c r="J339" t="str">
        <f t="shared" si="22"/>
        <v>10万以下</v>
      </c>
      <c r="K339">
        <v>11</v>
      </c>
      <c r="L339">
        <f t="shared" si="23"/>
        <v>81.179999999999993</v>
      </c>
    </row>
    <row r="340" spans="1:12" x14ac:dyDescent="0.25">
      <c r="A340">
        <f t="shared" si="20"/>
        <v>339</v>
      </c>
      <c r="B340">
        <v>2020</v>
      </c>
      <c r="C340">
        <v>4</v>
      </c>
      <c r="D340" t="s">
        <v>34</v>
      </c>
      <c r="E340" t="s">
        <v>209</v>
      </c>
      <c r="F340" t="s">
        <v>578</v>
      </c>
      <c r="G340">
        <v>8.98</v>
      </c>
      <c r="H340">
        <v>9.8800000000000008</v>
      </c>
      <c r="I340">
        <f t="shared" si="21"/>
        <v>9.43</v>
      </c>
      <c r="J340" t="str">
        <f t="shared" si="22"/>
        <v>10万以下</v>
      </c>
      <c r="K340">
        <v>11</v>
      </c>
      <c r="L340">
        <f t="shared" si="23"/>
        <v>103.72999999999999</v>
      </c>
    </row>
    <row r="341" spans="1:12" x14ac:dyDescent="0.25">
      <c r="A341">
        <f t="shared" si="20"/>
        <v>340</v>
      </c>
      <c r="B341">
        <v>2020</v>
      </c>
      <c r="C341">
        <v>4</v>
      </c>
      <c r="D341" t="s">
        <v>56</v>
      </c>
      <c r="E341" t="s">
        <v>193</v>
      </c>
      <c r="F341" t="s">
        <v>566</v>
      </c>
      <c r="G341">
        <v>17.670000000000002</v>
      </c>
      <c r="H341">
        <v>19.670000000000002</v>
      </c>
      <c r="I341">
        <f t="shared" si="21"/>
        <v>18.670000000000002</v>
      </c>
      <c r="J341" t="str">
        <f t="shared" si="22"/>
        <v>10到20万</v>
      </c>
      <c r="K341">
        <v>11</v>
      </c>
      <c r="L341">
        <f t="shared" si="23"/>
        <v>205.37</v>
      </c>
    </row>
    <row r="342" spans="1:12" x14ac:dyDescent="0.25">
      <c r="A342">
        <f t="shared" si="20"/>
        <v>341</v>
      </c>
      <c r="B342">
        <v>2020</v>
      </c>
      <c r="C342">
        <v>4</v>
      </c>
      <c r="D342" t="s">
        <v>49</v>
      </c>
      <c r="E342" t="s">
        <v>177</v>
      </c>
      <c r="F342" t="s">
        <v>553</v>
      </c>
      <c r="G342">
        <v>22.28</v>
      </c>
      <c r="H342">
        <v>23.98</v>
      </c>
      <c r="I342">
        <f t="shared" si="21"/>
        <v>23.130000000000003</v>
      </c>
      <c r="J342" t="str">
        <f t="shared" si="22"/>
        <v>20到30万</v>
      </c>
      <c r="K342">
        <v>10</v>
      </c>
      <c r="L342">
        <f t="shared" si="23"/>
        <v>231.3</v>
      </c>
    </row>
    <row r="343" spans="1:12" x14ac:dyDescent="0.25">
      <c r="A343">
        <f t="shared" si="20"/>
        <v>342</v>
      </c>
      <c r="B343">
        <v>2020</v>
      </c>
      <c r="C343">
        <v>4</v>
      </c>
      <c r="D343" t="s">
        <v>54</v>
      </c>
      <c r="E343" t="s">
        <v>204</v>
      </c>
      <c r="F343" t="s">
        <v>574</v>
      </c>
      <c r="G343">
        <v>11.98</v>
      </c>
      <c r="H343">
        <v>14.48</v>
      </c>
      <c r="I343">
        <f t="shared" si="21"/>
        <v>13.23</v>
      </c>
      <c r="J343" t="str">
        <f t="shared" si="22"/>
        <v>10到20万</v>
      </c>
      <c r="K343">
        <v>9</v>
      </c>
      <c r="L343">
        <f t="shared" si="23"/>
        <v>119.07000000000001</v>
      </c>
    </row>
    <row r="344" spans="1:12" x14ac:dyDescent="0.25">
      <c r="A344">
        <f t="shared" si="20"/>
        <v>343</v>
      </c>
      <c r="B344">
        <v>2020</v>
      </c>
      <c r="C344">
        <v>4</v>
      </c>
      <c r="D344" t="s">
        <v>64</v>
      </c>
      <c r="E344" t="s">
        <v>216</v>
      </c>
      <c r="F344" t="s">
        <v>584</v>
      </c>
      <c r="G344">
        <v>12.98</v>
      </c>
      <c r="H344">
        <v>13.98</v>
      </c>
      <c r="I344">
        <f t="shared" si="21"/>
        <v>13.48</v>
      </c>
      <c r="J344" t="str">
        <f t="shared" si="22"/>
        <v>10到20万</v>
      </c>
      <c r="K344">
        <v>7</v>
      </c>
      <c r="L344">
        <f t="shared" si="23"/>
        <v>94.36</v>
      </c>
    </row>
    <row r="345" spans="1:12" x14ac:dyDescent="0.25">
      <c r="A345">
        <f t="shared" si="20"/>
        <v>344</v>
      </c>
      <c r="B345">
        <v>2020</v>
      </c>
      <c r="C345">
        <v>4</v>
      </c>
      <c r="D345" t="s">
        <v>61</v>
      </c>
      <c r="E345" t="s">
        <v>207</v>
      </c>
      <c r="F345" t="s">
        <v>576</v>
      </c>
      <c r="G345">
        <v>22.58</v>
      </c>
      <c r="H345">
        <v>26.58</v>
      </c>
      <c r="I345">
        <f t="shared" si="21"/>
        <v>24.58</v>
      </c>
      <c r="J345" t="str">
        <f t="shared" si="22"/>
        <v>20到30万</v>
      </c>
      <c r="K345">
        <v>7</v>
      </c>
      <c r="L345">
        <f t="shared" si="23"/>
        <v>172.06</v>
      </c>
    </row>
    <row r="346" spans="1:12" x14ac:dyDescent="0.25">
      <c r="A346">
        <f t="shared" si="20"/>
        <v>345</v>
      </c>
      <c r="B346">
        <v>2020</v>
      </c>
      <c r="C346">
        <v>4</v>
      </c>
      <c r="D346" t="s">
        <v>68</v>
      </c>
      <c r="E346" t="s">
        <v>273</v>
      </c>
      <c r="F346" t="s">
        <v>609</v>
      </c>
      <c r="G346">
        <v>12.98</v>
      </c>
      <c r="H346">
        <v>15.98</v>
      </c>
      <c r="I346">
        <f t="shared" si="21"/>
        <v>14.48</v>
      </c>
      <c r="J346" t="str">
        <f t="shared" si="22"/>
        <v>10到20万</v>
      </c>
      <c r="K346">
        <v>6</v>
      </c>
      <c r="L346">
        <f t="shared" si="23"/>
        <v>86.88</v>
      </c>
    </row>
    <row r="347" spans="1:12" x14ac:dyDescent="0.25">
      <c r="A347">
        <f t="shared" si="20"/>
        <v>346</v>
      </c>
      <c r="B347">
        <v>2020</v>
      </c>
      <c r="C347">
        <v>4</v>
      </c>
      <c r="D347" t="s">
        <v>31</v>
      </c>
      <c r="E347" t="s">
        <v>217</v>
      </c>
      <c r="F347" t="s">
        <v>585</v>
      </c>
      <c r="G347">
        <v>11.48</v>
      </c>
      <c r="H347">
        <v>15.03</v>
      </c>
      <c r="I347">
        <f t="shared" si="21"/>
        <v>13.254999999999999</v>
      </c>
      <c r="J347" t="str">
        <f t="shared" si="22"/>
        <v>10到20万</v>
      </c>
      <c r="K347">
        <v>5</v>
      </c>
      <c r="L347">
        <f t="shared" si="23"/>
        <v>66.274999999999991</v>
      </c>
    </row>
    <row r="348" spans="1:12" x14ac:dyDescent="0.25">
      <c r="A348">
        <f t="shared" si="20"/>
        <v>347</v>
      </c>
      <c r="B348">
        <v>2020</v>
      </c>
      <c r="C348">
        <v>4</v>
      </c>
      <c r="D348" t="s">
        <v>49</v>
      </c>
      <c r="E348" t="s">
        <v>257</v>
      </c>
      <c r="F348" t="s">
        <v>601</v>
      </c>
      <c r="G348">
        <v>16.68</v>
      </c>
      <c r="H348">
        <v>20.68</v>
      </c>
      <c r="I348">
        <f t="shared" si="21"/>
        <v>18.68</v>
      </c>
      <c r="J348" t="str">
        <f t="shared" si="22"/>
        <v>10到20万</v>
      </c>
      <c r="K348">
        <v>4</v>
      </c>
      <c r="L348">
        <f t="shared" si="23"/>
        <v>74.72</v>
      </c>
    </row>
    <row r="349" spans="1:12" x14ac:dyDescent="0.25">
      <c r="A349">
        <f t="shared" si="20"/>
        <v>348</v>
      </c>
      <c r="B349">
        <v>2020</v>
      </c>
      <c r="C349">
        <v>4</v>
      </c>
      <c r="D349" t="s">
        <v>43</v>
      </c>
      <c r="E349" t="s">
        <v>166</v>
      </c>
      <c r="F349" t="s">
        <v>542</v>
      </c>
      <c r="G349">
        <v>16.98</v>
      </c>
      <c r="H349">
        <v>17.98</v>
      </c>
      <c r="I349">
        <f t="shared" si="21"/>
        <v>17.48</v>
      </c>
      <c r="J349" t="str">
        <f t="shared" si="22"/>
        <v>10到20万</v>
      </c>
      <c r="K349">
        <v>2</v>
      </c>
      <c r="L349">
        <f t="shared" si="23"/>
        <v>34.96</v>
      </c>
    </row>
    <row r="350" spans="1:12" x14ac:dyDescent="0.25">
      <c r="A350">
        <f t="shared" si="20"/>
        <v>349</v>
      </c>
      <c r="B350">
        <v>2020</v>
      </c>
      <c r="C350">
        <v>4</v>
      </c>
      <c r="D350" t="s">
        <v>72</v>
      </c>
      <c r="E350" t="s">
        <v>233</v>
      </c>
      <c r="F350" t="s">
        <v>590</v>
      </c>
      <c r="G350">
        <v>6.68</v>
      </c>
      <c r="H350">
        <v>6.98</v>
      </c>
      <c r="I350">
        <f t="shared" si="21"/>
        <v>6.83</v>
      </c>
      <c r="J350" t="str">
        <f t="shared" si="22"/>
        <v>10万以下</v>
      </c>
      <c r="K350">
        <v>0</v>
      </c>
      <c r="L350">
        <f t="shared" si="23"/>
        <v>0</v>
      </c>
    </row>
    <row r="351" spans="1:12" x14ac:dyDescent="0.25">
      <c r="A351">
        <f t="shared" si="20"/>
        <v>350</v>
      </c>
      <c r="B351">
        <v>2020</v>
      </c>
      <c r="C351">
        <v>4</v>
      </c>
      <c r="D351" t="s">
        <v>34</v>
      </c>
      <c r="E351" t="s">
        <v>239</v>
      </c>
      <c r="F351" t="s">
        <v>592</v>
      </c>
      <c r="G351">
        <v>17.68</v>
      </c>
      <c r="H351">
        <v>20.78</v>
      </c>
      <c r="I351">
        <f t="shared" si="21"/>
        <v>19.23</v>
      </c>
      <c r="J351" t="str">
        <f t="shared" si="22"/>
        <v>10到20万</v>
      </c>
      <c r="K351">
        <v>0</v>
      </c>
      <c r="L351">
        <f t="shared" si="23"/>
        <v>0</v>
      </c>
    </row>
    <row r="352" spans="1:12" x14ac:dyDescent="0.25">
      <c r="A352">
        <f t="shared" si="20"/>
        <v>351</v>
      </c>
      <c r="B352">
        <v>2020</v>
      </c>
      <c r="C352">
        <v>4</v>
      </c>
      <c r="D352" t="s">
        <v>50</v>
      </c>
      <c r="E352" t="s">
        <v>244</v>
      </c>
      <c r="F352" t="s">
        <v>596</v>
      </c>
      <c r="G352">
        <v>5.99</v>
      </c>
      <c r="H352">
        <v>9.4</v>
      </c>
      <c r="I352">
        <f t="shared" si="21"/>
        <v>7.6950000000000003</v>
      </c>
      <c r="J352" t="str">
        <f t="shared" si="22"/>
        <v>10万以下</v>
      </c>
      <c r="K352">
        <v>0</v>
      </c>
      <c r="L352">
        <f t="shared" si="23"/>
        <v>0</v>
      </c>
    </row>
    <row r="353" spans="1:12" x14ac:dyDescent="0.25">
      <c r="A353">
        <f t="shared" si="20"/>
        <v>352</v>
      </c>
      <c r="B353">
        <v>2020</v>
      </c>
      <c r="C353">
        <v>4</v>
      </c>
      <c r="D353" t="s">
        <v>27</v>
      </c>
      <c r="E353" t="s">
        <v>241</v>
      </c>
      <c r="F353" t="s">
        <v>594</v>
      </c>
      <c r="G353">
        <v>13.69</v>
      </c>
      <c r="H353">
        <v>20.49</v>
      </c>
      <c r="I353">
        <f t="shared" si="21"/>
        <v>17.09</v>
      </c>
      <c r="J353" t="str">
        <f t="shared" si="22"/>
        <v>10到20万</v>
      </c>
      <c r="K353">
        <v>0</v>
      </c>
      <c r="L353">
        <f t="shared" si="23"/>
        <v>0</v>
      </c>
    </row>
    <row r="354" spans="1:12" x14ac:dyDescent="0.25">
      <c r="A354">
        <f t="shared" si="20"/>
        <v>353</v>
      </c>
      <c r="B354">
        <v>2020</v>
      </c>
      <c r="C354">
        <v>4</v>
      </c>
      <c r="D354" t="s">
        <v>42</v>
      </c>
      <c r="E354" t="s">
        <v>251</v>
      </c>
      <c r="F354" t="s">
        <v>599</v>
      </c>
      <c r="G354">
        <v>29.88</v>
      </c>
      <c r="H354">
        <v>32.880000000000003</v>
      </c>
      <c r="I354">
        <f t="shared" si="21"/>
        <v>31.380000000000003</v>
      </c>
      <c r="J354" t="str">
        <f t="shared" si="22"/>
        <v>30到40万</v>
      </c>
      <c r="K354">
        <v>0</v>
      </c>
      <c r="L354">
        <f t="shared" si="23"/>
        <v>0</v>
      </c>
    </row>
    <row r="355" spans="1:12" x14ac:dyDescent="0.25">
      <c r="A355">
        <f t="shared" si="20"/>
        <v>354</v>
      </c>
      <c r="B355">
        <v>2020</v>
      </c>
      <c r="C355">
        <v>4</v>
      </c>
      <c r="D355" t="s">
        <v>77</v>
      </c>
      <c r="E355" t="s">
        <v>250</v>
      </c>
      <c r="F355" t="s">
        <v>598</v>
      </c>
      <c r="G355">
        <v>20.98</v>
      </c>
      <c r="H355">
        <v>20.98</v>
      </c>
      <c r="I355">
        <f t="shared" si="21"/>
        <v>20.98</v>
      </c>
      <c r="J355" t="str">
        <f t="shared" si="22"/>
        <v>20到30万</v>
      </c>
      <c r="K355">
        <v>0</v>
      </c>
      <c r="L355">
        <f t="shared" si="23"/>
        <v>0</v>
      </c>
    </row>
    <row r="356" spans="1:12" x14ac:dyDescent="0.25">
      <c r="A356">
        <f t="shared" si="20"/>
        <v>355</v>
      </c>
      <c r="B356">
        <v>2020</v>
      </c>
      <c r="C356">
        <v>4</v>
      </c>
      <c r="D356" t="s">
        <v>76</v>
      </c>
      <c r="E356" t="s">
        <v>246</v>
      </c>
      <c r="F356" t="s">
        <v>597</v>
      </c>
      <c r="G356">
        <v>14.18</v>
      </c>
      <c r="H356">
        <v>14.18</v>
      </c>
      <c r="I356">
        <f t="shared" si="21"/>
        <v>14.18</v>
      </c>
      <c r="J356" t="str">
        <f t="shared" si="22"/>
        <v>10到20万</v>
      </c>
      <c r="K356">
        <v>0</v>
      </c>
      <c r="L356">
        <f t="shared" si="23"/>
        <v>0</v>
      </c>
    </row>
    <row r="357" spans="1:12" x14ac:dyDescent="0.25">
      <c r="A357">
        <f t="shared" si="20"/>
        <v>356</v>
      </c>
      <c r="B357">
        <v>2020</v>
      </c>
      <c r="C357">
        <v>4</v>
      </c>
      <c r="D357" t="s">
        <v>75</v>
      </c>
      <c r="E357" t="s">
        <v>243</v>
      </c>
      <c r="F357" t="s">
        <v>595</v>
      </c>
      <c r="G357">
        <v>18.29</v>
      </c>
      <c r="H357">
        <v>19.79</v>
      </c>
      <c r="I357">
        <f t="shared" si="21"/>
        <v>19.04</v>
      </c>
      <c r="J357" t="str">
        <f t="shared" si="22"/>
        <v>10到20万</v>
      </c>
      <c r="K357">
        <v>0</v>
      </c>
      <c r="L357">
        <f t="shared" si="23"/>
        <v>0</v>
      </c>
    </row>
    <row r="358" spans="1:12" x14ac:dyDescent="0.25">
      <c r="A358">
        <f t="shared" si="20"/>
        <v>357</v>
      </c>
      <c r="B358">
        <v>2020</v>
      </c>
      <c r="C358">
        <v>4</v>
      </c>
      <c r="D358" t="s">
        <v>50</v>
      </c>
      <c r="E358" t="s">
        <v>258</v>
      </c>
      <c r="F358" t="s">
        <v>602</v>
      </c>
      <c r="G358">
        <v>15.99</v>
      </c>
      <c r="H358">
        <v>17.190000000000001</v>
      </c>
      <c r="I358">
        <f t="shared" si="21"/>
        <v>16.59</v>
      </c>
      <c r="J358" t="str">
        <f t="shared" si="22"/>
        <v>10到20万</v>
      </c>
      <c r="K358">
        <v>0</v>
      </c>
      <c r="L358">
        <f t="shared" si="23"/>
        <v>0</v>
      </c>
    </row>
    <row r="359" spans="1:12" x14ac:dyDescent="0.25">
      <c r="A359">
        <f t="shared" si="20"/>
        <v>358</v>
      </c>
      <c r="B359">
        <v>2020</v>
      </c>
      <c r="C359">
        <v>4</v>
      </c>
      <c r="D359" t="s">
        <v>38</v>
      </c>
      <c r="E359" t="s">
        <v>253</v>
      </c>
      <c r="F359" t="s">
        <v>600</v>
      </c>
      <c r="G359">
        <v>15.28</v>
      </c>
      <c r="H359">
        <v>16.88</v>
      </c>
      <c r="I359">
        <f t="shared" si="21"/>
        <v>16.079999999999998</v>
      </c>
      <c r="J359" t="str">
        <f t="shared" si="22"/>
        <v>10到20万</v>
      </c>
      <c r="K359">
        <v>0</v>
      </c>
      <c r="L359">
        <f t="shared" si="23"/>
        <v>0</v>
      </c>
    </row>
    <row r="360" spans="1:12" x14ac:dyDescent="0.25">
      <c r="A360">
        <f t="shared" si="20"/>
        <v>359</v>
      </c>
      <c r="B360">
        <v>2020</v>
      </c>
      <c r="C360">
        <v>4</v>
      </c>
      <c r="D360" t="s">
        <v>49</v>
      </c>
      <c r="E360" t="s">
        <v>261</v>
      </c>
      <c r="F360" t="s">
        <v>604</v>
      </c>
      <c r="G360">
        <v>23.98</v>
      </c>
      <c r="H360">
        <v>23.98</v>
      </c>
      <c r="I360">
        <f t="shared" si="21"/>
        <v>23.98</v>
      </c>
      <c r="J360" t="str">
        <f t="shared" si="22"/>
        <v>20到30万</v>
      </c>
      <c r="K360">
        <v>0</v>
      </c>
      <c r="L360">
        <f t="shared" si="23"/>
        <v>0</v>
      </c>
    </row>
    <row r="361" spans="1:12" x14ac:dyDescent="0.25">
      <c r="A361">
        <f t="shared" si="20"/>
        <v>360</v>
      </c>
      <c r="B361">
        <v>2020</v>
      </c>
      <c r="C361">
        <v>4</v>
      </c>
      <c r="D361" t="s">
        <v>63</v>
      </c>
      <c r="E361" t="s">
        <v>214</v>
      </c>
      <c r="F361" t="s">
        <v>583</v>
      </c>
      <c r="G361">
        <v>15.98</v>
      </c>
      <c r="H361">
        <v>18.68</v>
      </c>
      <c r="I361">
        <f t="shared" si="21"/>
        <v>17.329999999999998</v>
      </c>
      <c r="J361" t="str">
        <f t="shared" si="22"/>
        <v>10到20万</v>
      </c>
      <c r="K361">
        <v>0</v>
      </c>
      <c r="L361">
        <f t="shared" si="23"/>
        <v>0</v>
      </c>
    </row>
    <row r="362" spans="1:12" x14ac:dyDescent="0.25">
      <c r="A362">
        <f t="shared" si="20"/>
        <v>361</v>
      </c>
      <c r="B362">
        <v>2020</v>
      </c>
      <c r="C362">
        <v>4</v>
      </c>
      <c r="D362" t="s">
        <v>30</v>
      </c>
      <c r="E362" t="s">
        <v>259</v>
      </c>
      <c r="F362" t="s">
        <v>603</v>
      </c>
      <c r="G362">
        <v>11.08</v>
      </c>
      <c r="H362">
        <v>12.68</v>
      </c>
      <c r="I362">
        <f t="shared" si="21"/>
        <v>11.879999999999999</v>
      </c>
      <c r="J362" t="str">
        <f t="shared" si="22"/>
        <v>10到20万</v>
      </c>
      <c r="K362">
        <v>0</v>
      </c>
      <c r="L362">
        <f t="shared" si="23"/>
        <v>0</v>
      </c>
    </row>
    <row r="363" spans="1:12" x14ac:dyDescent="0.25">
      <c r="A363">
        <f t="shared" si="20"/>
        <v>362</v>
      </c>
      <c r="B363">
        <v>2020</v>
      </c>
      <c r="C363">
        <v>4</v>
      </c>
      <c r="D363" t="s">
        <v>27</v>
      </c>
      <c r="E363" t="s">
        <v>179</v>
      </c>
      <c r="F363" t="s">
        <v>554</v>
      </c>
      <c r="G363">
        <v>22.07</v>
      </c>
      <c r="H363">
        <v>22.07</v>
      </c>
      <c r="I363">
        <f t="shared" si="21"/>
        <v>22.07</v>
      </c>
      <c r="J363" t="str">
        <f t="shared" si="22"/>
        <v>20到30万</v>
      </c>
      <c r="K363">
        <v>0</v>
      </c>
      <c r="L363">
        <f t="shared" si="23"/>
        <v>0</v>
      </c>
    </row>
    <row r="364" spans="1:12" x14ac:dyDescent="0.25">
      <c r="A364">
        <f t="shared" si="20"/>
        <v>363</v>
      </c>
      <c r="B364">
        <v>2020</v>
      </c>
      <c r="C364">
        <v>4</v>
      </c>
      <c r="D364" t="s">
        <v>46</v>
      </c>
      <c r="E364" t="s">
        <v>172</v>
      </c>
      <c r="F364" t="s">
        <v>548</v>
      </c>
      <c r="G364">
        <v>12.99</v>
      </c>
      <c r="H364">
        <v>17.190000000000001</v>
      </c>
      <c r="I364">
        <f t="shared" si="21"/>
        <v>15.09</v>
      </c>
      <c r="J364" t="str">
        <f t="shared" si="22"/>
        <v>10到20万</v>
      </c>
      <c r="K364">
        <v>0</v>
      </c>
      <c r="L364">
        <f t="shared" si="23"/>
        <v>0</v>
      </c>
    </row>
    <row r="365" spans="1:12" x14ac:dyDescent="0.25">
      <c r="A365">
        <f t="shared" si="20"/>
        <v>364</v>
      </c>
      <c r="B365">
        <v>2020</v>
      </c>
      <c r="C365">
        <v>4</v>
      </c>
      <c r="D365" t="s">
        <v>41</v>
      </c>
      <c r="E365" t="s">
        <v>232</v>
      </c>
      <c r="F365" t="s">
        <v>589</v>
      </c>
      <c r="G365">
        <v>16.48</v>
      </c>
      <c r="H365">
        <v>17.48</v>
      </c>
      <c r="I365">
        <f t="shared" si="21"/>
        <v>16.98</v>
      </c>
      <c r="J365" t="str">
        <f t="shared" si="22"/>
        <v>10到20万</v>
      </c>
      <c r="K365">
        <v>0</v>
      </c>
      <c r="L365">
        <f t="shared" si="23"/>
        <v>0</v>
      </c>
    </row>
    <row r="366" spans="1:12" x14ac:dyDescent="0.25">
      <c r="A366">
        <f t="shared" si="20"/>
        <v>365</v>
      </c>
      <c r="B366">
        <v>2020</v>
      </c>
      <c r="C366">
        <v>4</v>
      </c>
      <c r="D366" t="s">
        <v>69</v>
      </c>
      <c r="E366" t="s">
        <v>228</v>
      </c>
      <c r="F366" t="s">
        <v>587</v>
      </c>
      <c r="G366">
        <v>12.8</v>
      </c>
      <c r="H366">
        <v>13.8</v>
      </c>
      <c r="I366">
        <f t="shared" si="21"/>
        <v>13.3</v>
      </c>
      <c r="J366" t="str">
        <f t="shared" si="22"/>
        <v>10到20万</v>
      </c>
      <c r="K366">
        <v>0</v>
      </c>
      <c r="L366">
        <f t="shared" si="23"/>
        <v>0</v>
      </c>
    </row>
    <row r="367" spans="1:12" x14ac:dyDescent="0.25">
      <c r="A367">
        <f t="shared" si="20"/>
        <v>366</v>
      </c>
      <c r="B367">
        <v>2020</v>
      </c>
      <c r="C367">
        <v>4</v>
      </c>
      <c r="D367" t="s">
        <v>53</v>
      </c>
      <c r="E367" t="s">
        <v>211</v>
      </c>
      <c r="F367" t="s">
        <v>580</v>
      </c>
      <c r="G367">
        <v>29.93</v>
      </c>
      <c r="H367">
        <v>41.68</v>
      </c>
      <c r="I367">
        <f t="shared" si="21"/>
        <v>35.805</v>
      </c>
      <c r="J367" t="str">
        <f t="shared" si="22"/>
        <v>30到40万</v>
      </c>
      <c r="K367">
        <v>0</v>
      </c>
      <c r="L367">
        <f t="shared" si="23"/>
        <v>0</v>
      </c>
    </row>
    <row r="368" spans="1:12" x14ac:dyDescent="0.25">
      <c r="A368">
        <f t="shared" si="20"/>
        <v>367</v>
      </c>
      <c r="B368">
        <v>2020</v>
      </c>
      <c r="C368">
        <v>5</v>
      </c>
      <c r="D368" t="s">
        <v>22</v>
      </c>
      <c r="E368" t="s">
        <v>138</v>
      </c>
      <c r="F368" t="s">
        <v>516</v>
      </c>
      <c r="G368">
        <v>13.98</v>
      </c>
      <c r="H368">
        <v>15.38</v>
      </c>
      <c r="I368">
        <f t="shared" si="21"/>
        <v>14.68</v>
      </c>
      <c r="J368" t="str">
        <f t="shared" si="22"/>
        <v>10到20万</v>
      </c>
      <c r="K368">
        <v>14525</v>
      </c>
      <c r="L368">
        <f t="shared" si="23"/>
        <v>213227</v>
      </c>
    </row>
    <row r="369" spans="1:12" x14ac:dyDescent="0.25">
      <c r="A369">
        <f t="shared" si="20"/>
        <v>368</v>
      </c>
      <c r="B369">
        <v>2020</v>
      </c>
      <c r="C369">
        <v>5</v>
      </c>
      <c r="D369" t="s">
        <v>83</v>
      </c>
      <c r="E369" t="s">
        <v>281</v>
      </c>
      <c r="F369" t="s">
        <v>615</v>
      </c>
      <c r="G369">
        <v>25.99</v>
      </c>
      <c r="H369">
        <v>29.59</v>
      </c>
      <c r="I369">
        <f t="shared" si="21"/>
        <v>27.79</v>
      </c>
      <c r="J369" t="str">
        <f t="shared" si="22"/>
        <v>20到30万</v>
      </c>
      <c r="K369">
        <v>11095</v>
      </c>
      <c r="L369">
        <f t="shared" si="23"/>
        <v>308330.05</v>
      </c>
    </row>
    <row r="370" spans="1:12" x14ac:dyDescent="0.25">
      <c r="A370">
        <f t="shared" si="20"/>
        <v>369</v>
      </c>
      <c r="B370">
        <v>2020</v>
      </c>
      <c r="C370">
        <v>5</v>
      </c>
      <c r="D370" t="s">
        <v>81</v>
      </c>
      <c r="E370" t="s">
        <v>274</v>
      </c>
      <c r="F370" t="s">
        <v>610</v>
      </c>
      <c r="G370">
        <v>33.799999999999997</v>
      </c>
      <c r="H370">
        <v>33.799999999999997</v>
      </c>
      <c r="I370">
        <f t="shared" si="21"/>
        <v>33.799999999999997</v>
      </c>
      <c r="J370" t="str">
        <f t="shared" si="22"/>
        <v>30到40万</v>
      </c>
      <c r="K370">
        <v>4296</v>
      </c>
      <c r="L370">
        <f t="shared" si="23"/>
        <v>145204.79999999999</v>
      </c>
    </row>
    <row r="371" spans="1:12" x14ac:dyDescent="0.25">
      <c r="A371">
        <f t="shared" si="20"/>
        <v>370</v>
      </c>
      <c r="B371">
        <v>2020</v>
      </c>
      <c r="C371">
        <v>5</v>
      </c>
      <c r="D371" t="s">
        <v>27</v>
      </c>
      <c r="E371" t="s">
        <v>143</v>
      </c>
      <c r="F371" t="s">
        <v>521</v>
      </c>
      <c r="G371">
        <v>15.58</v>
      </c>
      <c r="H371">
        <v>16.98</v>
      </c>
      <c r="I371">
        <f t="shared" si="21"/>
        <v>16.28</v>
      </c>
      <c r="J371" t="str">
        <f t="shared" si="22"/>
        <v>10到20万</v>
      </c>
      <c r="K371">
        <v>3532</v>
      </c>
      <c r="L371">
        <f t="shared" si="23"/>
        <v>57500.960000000006</v>
      </c>
    </row>
    <row r="372" spans="1:12" x14ac:dyDescent="0.25">
      <c r="A372">
        <f t="shared" si="20"/>
        <v>371</v>
      </c>
      <c r="B372">
        <v>2020</v>
      </c>
      <c r="C372">
        <v>5</v>
      </c>
      <c r="D372" t="s">
        <v>26</v>
      </c>
      <c r="E372" t="s">
        <v>142</v>
      </c>
      <c r="F372" t="s">
        <v>520</v>
      </c>
      <c r="G372">
        <v>33.799999999999997</v>
      </c>
      <c r="H372">
        <v>55.4</v>
      </c>
      <c r="I372">
        <f t="shared" si="21"/>
        <v>44.599999999999994</v>
      </c>
      <c r="J372" t="str">
        <f t="shared" si="22"/>
        <v>40到50万</v>
      </c>
      <c r="K372">
        <v>2649</v>
      </c>
      <c r="L372">
        <f t="shared" si="23"/>
        <v>118145.39999999998</v>
      </c>
    </row>
    <row r="373" spans="1:12" x14ac:dyDescent="0.25">
      <c r="A373">
        <f t="shared" si="20"/>
        <v>372</v>
      </c>
      <c r="B373">
        <v>2020</v>
      </c>
      <c r="C373">
        <v>5</v>
      </c>
      <c r="D373" t="s">
        <v>23</v>
      </c>
      <c r="E373" t="s">
        <v>139</v>
      </c>
      <c r="F373" t="s">
        <v>517</v>
      </c>
      <c r="G373">
        <v>49.99</v>
      </c>
      <c r="H373">
        <v>54.65</v>
      </c>
      <c r="I373">
        <f t="shared" si="21"/>
        <v>52.32</v>
      </c>
      <c r="J373" t="str">
        <f t="shared" si="22"/>
        <v>50万及以上</v>
      </c>
      <c r="K373">
        <v>2598</v>
      </c>
      <c r="L373">
        <f t="shared" si="23"/>
        <v>135927.36000000002</v>
      </c>
    </row>
    <row r="374" spans="1:12" x14ac:dyDescent="0.25">
      <c r="A374">
        <f t="shared" si="20"/>
        <v>373</v>
      </c>
      <c r="B374">
        <v>2020</v>
      </c>
      <c r="C374">
        <v>5</v>
      </c>
      <c r="D374" t="s">
        <v>31</v>
      </c>
      <c r="E374" t="s">
        <v>149</v>
      </c>
      <c r="F374" t="s">
        <v>526</v>
      </c>
      <c r="G374">
        <v>8.48</v>
      </c>
      <c r="H374">
        <v>9.98</v>
      </c>
      <c r="I374">
        <f t="shared" si="21"/>
        <v>9.23</v>
      </c>
      <c r="J374" t="str">
        <f t="shared" si="22"/>
        <v>10万以下</v>
      </c>
      <c r="K374">
        <v>2326</v>
      </c>
      <c r="L374">
        <f t="shared" si="23"/>
        <v>21468.98</v>
      </c>
    </row>
    <row r="375" spans="1:12" x14ac:dyDescent="0.25">
      <c r="A375">
        <f t="shared" si="20"/>
        <v>374</v>
      </c>
      <c r="B375">
        <v>2020</v>
      </c>
      <c r="C375">
        <v>5</v>
      </c>
      <c r="D375" t="s">
        <v>29</v>
      </c>
      <c r="E375" t="s">
        <v>147</v>
      </c>
      <c r="F375" t="s">
        <v>524</v>
      </c>
      <c r="G375">
        <v>4.9800000000000004</v>
      </c>
      <c r="H375">
        <v>5.48</v>
      </c>
      <c r="I375">
        <f t="shared" si="21"/>
        <v>5.23</v>
      </c>
      <c r="J375" t="str">
        <f t="shared" si="22"/>
        <v>10万以下</v>
      </c>
      <c r="K375">
        <v>2191</v>
      </c>
      <c r="L375">
        <f t="shared" si="23"/>
        <v>11458.93</v>
      </c>
    </row>
    <row r="376" spans="1:12" x14ac:dyDescent="0.25">
      <c r="A376">
        <f t="shared" si="20"/>
        <v>375</v>
      </c>
      <c r="B376">
        <v>2020</v>
      </c>
      <c r="C376">
        <v>5</v>
      </c>
      <c r="D376" t="s">
        <v>27</v>
      </c>
      <c r="E376" t="s">
        <v>156</v>
      </c>
      <c r="F376" t="s">
        <v>533</v>
      </c>
      <c r="G376">
        <v>12.98</v>
      </c>
      <c r="H376">
        <v>16.579999999999998</v>
      </c>
      <c r="I376">
        <f t="shared" si="21"/>
        <v>14.78</v>
      </c>
      <c r="J376" t="str">
        <f t="shared" si="22"/>
        <v>10到20万</v>
      </c>
      <c r="K376">
        <v>1658</v>
      </c>
      <c r="L376">
        <f t="shared" si="23"/>
        <v>24505.239999999998</v>
      </c>
    </row>
    <row r="377" spans="1:12" x14ac:dyDescent="0.25">
      <c r="A377">
        <f t="shared" si="20"/>
        <v>376</v>
      </c>
      <c r="B377">
        <v>2020</v>
      </c>
      <c r="C377">
        <v>5</v>
      </c>
      <c r="D377" t="s">
        <v>27</v>
      </c>
      <c r="E377" t="s">
        <v>151</v>
      </c>
      <c r="F377" t="s">
        <v>528</v>
      </c>
      <c r="G377">
        <v>10.28</v>
      </c>
      <c r="H377">
        <v>14.78</v>
      </c>
      <c r="I377">
        <f t="shared" si="21"/>
        <v>12.53</v>
      </c>
      <c r="J377" t="str">
        <f t="shared" si="22"/>
        <v>10到20万</v>
      </c>
      <c r="K377">
        <v>1461</v>
      </c>
      <c r="L377">
        <f t="shared" si="23"/>
        <v>18306.329999999998</v>
      </c>
    </row>
    <row r="378" spans="1:12" x14ac:dyDescent="0.25">
      <c r="A378">
        <f t="shared" si="20"/>
        <v>377</v>
      </c>
      <c r="B378">
        <v>2020</v>
      </c>
      <c r="C378">
        <v>5</v>
      </c>
      <c r="D378" t="s">
        <v>80</v>
      </c>
      <c r="E378" t="s">
        <v>268</v>
      </c>
      <c r="F378" t="s">
        <v>605</v>
      </c>
      <c r="G378">
        <v>16.079999999999998</v>
      </c>
      <c r="H378">
        <v>17.98</v>
      </c>
      <c r="I378">
        <f t="shared" si="21"/>
        <v>17.03</v>
      </c>
      <c r="J378" t="str">
        <f t="shared" si="22"/>
        <v>10到20万</v>
      </c>
      <c r="K378">
        <v>1421</v>
      </c>
      <c r="L378">
        <f t="shared" si="23"/>
        <v>24199.63</v>
      </c>
    </row>
    <row r="379" spans="1:12" x14ac:dyDescent="0.25">
      <c r="A379">
        <f t="shared" si="20"/>
        <v>378</v>
      </c>
      <c r="B379">
        <v>2020</v>
      </c>
      <c r="C379">
        <v>5</v>
      </c>
      <c r="D379" t="s">
        <v>27</v>
      </c>
      <c r="E379" t="s">
        <v>152</v>
      </c>
      <c r="F379" t="s">
        <v>529</v>
      </c>
      <c r="G379">
        <v>20.98</v>
      </c>
      <c r="H379">
        <v>34.28</v>
      </c>
      <c r="I379">
        <f t="shared" si="21"/>
        <v>27.630000000000003</v>
      </c>
      <c r="J379" t="str">
        <f t="shared" si="22"/>
        <v>20到30万</v>
      </c>
      <c r="K379">
        <v>1366</v>
      </c>
      <c r="L379">
        <f t="shared" si="23"/>
        <v>37742.58</v>
      </c>
    </row>
    <row r="380" spans="1:12" x14ac:dyDescent="0.25">
      <c r="A380">
        <f t="shared" si="20"/>
        <v>379</v>
      </c>
      <c r="B380">
        <v>2020</v>
      </c>
      <c r="C380">
        <v>5</v>
      </c>
      <c r="D380" t="s">
        <v>28</v>
      </c>
      <c r="E380" t="s">
        <v>144</v>
      </c>
      <c r="F380" t="s">
        <v>522</v>
      </c>
      <c r="G380">
        <v>21.98</v>
      </c>
      <c r="H380">
        <v>23.98</v>
      </c>
      <c r="I380">
        <f t="shared" si="21"/>
        <v>22.98</v>
      </c>
      <c r="J380" t="str">
        <f t="shared" si="22"/>
        <v>20到30万</v>
      </c>
      <c r="K380">
        <v>1240</v>
      </c>
      <c r="L380">
        <f t="shared" si="23"/>
        <v>28495.200000000001</v>
      </c>
    </row>
    <row r="381" spans="1:12" x14ac:dyDescent="0.25">
      <c r="A381">
        <f t="shared" si="20"/>
        <v>380</v>
      </c>
      <c r="B381">
        <v>2020</v>
      </c>
      <c r="C381">
        <v>5</v>
      </c>
      <c r="D381" t="s">
        <v>24</v>
      </c>
      <c r="E381" t="s">
        <v>140</v>
      </c>
      <c r="F381" t="s">
        <v>518</v>
      </c>
      <c r="G381">
        <v>23.32</v>
      </c>
      <c r="H381">
        <v>24.22</v>
      </c>
      <c r="I381">
        <f t="shared" si="21"/>
        <v>23.77</v>
      </c>
      <c r="J381" t="str">
        <f t="shared" si="22"/>
        <v>20到30万</v>
      </c>
      <c r="K381">
        <v>1023</v>
      </c>
      <c r="L381">
        <f t="shared" si="23"/>
        <v>24316.71</v>
      </c>
    </row>
    <row r="382" spans="1:12" x14ac:dyDescent="0.25">
      <c r="A382">
        <f t="shared" si="20"/>
        <v>381</v>
      </c>
      <c r="B382">
        <v>2020</v>
      </c>
      <c r="C382">
        <v>5</v>
      </c>
      <c r="D382" t="s">
        <v>24</v>
      </c>
      <c r="E382" t="s">
        <v>168</v>
      </c>
      <c r="F382" t="s">
        <v>544</v>
      </c>
      <c r="G382">
        <v>26.11</v>
      </c>
      <c r="H382">
        <v>27.21</v>
      </c>
      <c r="I382">
        <f t="shared" si="21"/>
        <v>26.66</v>
      </c>
      <c r="J382" t="str">
        <f t="shared" si="22"/>
        <v>20到30万</v>
      </c>
      <c r="K382">
        <v>1004</v>
      </c>
      <c r="L382">
        <f t="shared" si="23"/>
        <v>26766.639999999999</v>
      </c>
    </row>
    <row r="383" spans="1:12" x14ac:dyDescent="0.25">
      <c r="A383">
        <f t="shared" si="20"/>
        <v>382</v>
      </c>
      <c r="B383">
        <v>2020</v>
      </c>
      <c r="C383">
        <v>5</v>
      </c>
      <c r="D383" t="s">
        <v>84</v>
      </c>
      <c r="E383" t="s">
        <v>282</v>
      </c>
      <c r="F383" t="s">
        <v>616</v>
      </c>
      <c r="G383">
        <v>6.68</v>
      </c>
      <c r="H383">
        <v>13.98</v>
      </c>
      <c r="I383">
        <f t="shared" si="21"/>
        <v>10.33</v>
      </c>
      <c r="J383" t="str">
        <f t="shared" si="22"/>
        <v>10到20万</v>
      </c>
      <c r="K383">
        <v>984</v>
      </c>
      <c r="L383">
        <f t="shared" si="23"/>
        <v>10164.719999999999</v>
      </c>
    </row>
    <row r="384" spans="1:12" x14ac:dyDescent="0.25">
      <c r="A384">
        <f t="shared" si="20"/>
        <v>383</v>
      </c>
      <c r="B384">
        <v>2020</v>
      </c>
      <c r="C384">
        <v>5</v>
      </c>
      <c r="D384" t="s">
        <v>35</v>
      </c>
      <c r="E384" t="s">
        <v>155</v>
      </c>
      <c r="F384" t="s">
        <v>532</v>
      </c>
      <c r="G384">
        <v>16.89</v>
      </c>
      <c r="H384">
        <v>20.190000000000001</v>
      </c>
      <c r="I384">
        <f t="shared" si="21"/>
        <v>18.54</v>
      </c>
      <c r="J384" t="str">
        <f t="shared" si="22"/>
        <v>10到20万</v>
      </c>
      <c r="K384">
        <v>954</v>
      </c>
      <c r="L384">
        <f t="shared" si="23"/>
        <v>17687.16</v>
      </c>
    </row>
    <row r="385" spans="1:12" x14ac:dyDescent="0.25">
      <c r="A385">
        <f t="shared" si="20"/>
        <v>384</v>
      </c>
      <c r="B385">
        <v>2020</v>
      </c>
      <c r="C385">
        <v>5</v>
      </c>
      <c r="D385" t="s">
        <v>30</v>
      </c>
      <c r="E385" t="s">
        <v>148</v>
      </c>
      <c r="F385" t="s">
        <v>525</v>
      </c>
      <c r="G385">
        <v>7.98</v>
      </c>
      <c r="H385">
        <v>7.98</v>
      </c>
      <c r="I385">
        <f t="shared" si="21"/>
        <v>7.98</v>
      </c>
      <c r="J385" t="str">
        <f t="shared" si="22"/>
        <v>10万以下</v>
      </c>
      <c r="K385">
        <v>940</v>
      </c>
      <c r="L385">
        <f t="shared" si="23"/>
        <v>7501.2000000000007</v>
      </c>
    </row>
    <row r="386" spans="1:12" x14ac:dyDescent="0.25">
      <c r="A386">
        <f t="shared" si="20"/>
        <v>385</v>
      </c>
      <c r="B386">
        <v>2020</v>
      </c>
      <c r="C386">
        <v>5</v>
      </c>
      <c r="D386" t="s">
        <v>38</v>
      </c>
      <c r="E386" t="s">
        <v>174</v>
      </c>
      <c r="F386" t="s">
        <v>550</v>
      </c>
      <c r="G386">
        <v>13.58</v>
      </c>
      <c r="H386">
        <v>16.18</v>
      </c>
      <c r="I386">
        <f t="shared" si="21"/>
        <v>14.879999999999999</v>
      </c>
      <c r="J386" t="str">
        <f t="shared" si="22"/>
        <v>10到20万</v>
      </c>
      <c r="K386">
        <v>927</v>
      </c>
      <c r="L386">
        <f t="shared" si="23"/>
        <v>13793.759999999998</v>
      </c>
    </row>
    <row r="387" spans="1:12" x14ac:dyDescent="0.25">
      <c r="A387">
        <f t="shared" ref="A387:A450" si="24">ROW(A386)</f>
        <v>386</v>
      </c>
      <c r="B387">
        <v>2020</v>
      </c>
      <c r="C387">
        <v>5</v>
      </c>
      <c r="D387" t="s">
        <v>26</v>
      </c>
      <c r="E387" t="s">
        <v>180</v>
      </c>
      <c r="F387" t="s">
        <v>555</v>
      </c>
      <c r="G387">
        <v>49.8</v>
      </c>
      <c r="H387">
        <v>59.8</v>
      </c>
      <c r="I387">
        <f t="shared" ref="I387:I450" si="25">AVERAGE(G387,H387)</f>
        <v>54.8</v>
      </c>
      <c r="J387" t="str">
        <f t="shared" ref="J387:J450" si="26">IF(I387&lt;10,"10万以下",IF(AND(I387&gt;=10,I387&lt;20),"10到20万",IF(AND(I387&gt;=20,I387&lt;30),"20到30万",IF(AND(I387&gt;=30,I387&lt;40),"30到40万",IF(AND(I387&gt;=40,I387&lt;50),"40到50万","50万及以上")))))</f>
        <v>50万及以上</v>
      </c>
      <c r="K387">
        <v>914</v>
      </c>
      <c r="L387">
        <f t="shared" ref="L387:L450" si="27">I387*K387</f>
        <v>50087.199999999997</v>
      </c>
    </row>
    <row r="388" spans="1:12" x14ac:dyDescent="0.25">
      <c r="A388">
        <f t="shared" si="24"/>
        <v>387</v>
      </c>
      <c r="B388">
        <v>2020</v>
      </c>
      <c r="C388">
        <v>5</v>
      </c>
      <c r="D388" t="s">
        <v>43</v>
      </c>
      <c r="E388" t="s">
        <v>166</v>
      </c>
      <c r="F388" t="s">
        <v>542</v>
      </c>
      <c r="G388">
        <v>16.98</v>
      </c>
      <c r="H388">
        <v>17.98</v>
      </c>
      <c r="I388">
        <f t="shared" si="25"/>
        <v>17.48</v>
      </c>
      <c r="J388" t="str">
        <f t="shared" si="26"/>
        <v>10到20万</v>
      </c>
      <c r="K388">
        <v>893</v>
      </c>
      <c r="L388">
        <f t="shared" si="27"/>
        <v>15609.640000000001</v>
      </c>
    </row>
    <row r="389" spans="1:12" x14ac:dyDescent="0.25">
      <c r="A389">
        <f t="shared" si="24"/>
        <v>388</v>
      </c>
      <c r="B389">
        <v>2020</v>
      </c>
      <c r="C389">
        <v>5</v>
      </c>
      <c r="D389" t="s">
        <v>57</v>
      </c>
      <c r="E389" t="s">
        <v>275</v>
      </c>
      <c r="F389" t="s">
        <v>611</v>
      </c>
      <c r="G389">
        <v>23.79</v>
      </c>
      <c r="H389">
        <v>25.29</v>
      </c>
      <c r="I389">
        <f t="shared" si="25"/>
        <v>24.54</v>
      </c>
      <c r="J389" t="str">
        <f t="shared" si="26"/>
        <v>20到30万</v>
      </c>
      <c r="K389">
        <v>658</v>
      </c>
      <c r="L389">
        <f t="shared" si="27"/>
        <v>16147.32</v>
      </c>
    </row>
    <row r="390" spans="1:12" x14ac:dyDescent="0.25">
      <c r="A390">
        <f t="shared" si="24"/>
        <v>389</v>
      </c>
      <c r="B390">
        <v>2020</v>
      </c>
      <c r="C390">
        <v>5</v>
      </c>
      <c r="D390" t="s">
        <v>63</v>
      </c>
      <c r="E390" t="s">
        <v>214</v>
      </c>
      <c r="F390" t="s">
        <v>583</v>
      </c>
      <c r="G390">
        <v>15.98</v>
      </c>
      <c r="H390">
        <v>18.68</v>
      </c>
      <c r="I390">
        <f t="shared" si="25"/>
        <v>17.329999999999998</v>
      </c>
      <c r="J390" t="str">
        <f t="shared" si="26"/>
        <v>10到20万</v>
      </c>
      <c r="K390">
        <v>616</v>
      </c>
      <c r="L390">
        <f t="shared" si="27"/>
        <v>10675.279999999999</v>
      </c>
    </row>
    <row r="391" spans="1:12" x14ac:dyDescent="0.25">
      <c r="A391">
        <f t="shared" si="24"/>
        <v>390</v>
      </c>
      <c r="B391">
        <v>2020</v>
      </c>
      <c r="C391">
        <v>5</v>
      </c>
      <c r="D391" t="s">
        <v>32</v>
      </c>
      <c r="E391" t="s">
        <v>150</v>
      </c>
      <c r="F391" t="s">
        <v>527</v>
      </c>
      <c r="G391">
        <v>15.98</v>
      </c>
      <c r="H391">
        <v>19.28</v>
      </c>
      <c r="I391">
        <f t="shared" si="25"/>
        <v>17.630000000000003</v>
      </c>
      <c r="J391" t="str">
        <f t="shared" si="26"/>
        <v>10到20万</v>
      </c>
      <c r="K391">
        <v>599</v>
      </c>
      <c r="L391">
        <f t="shared" si="27"/>
        <v>10560.37</v>
      </c>
    </row>
    <row r="392" spans="1:12" x14ac:dyDescent="0.25">
      <c r="A392">
        <f t="shared" si="24"/>
        <v>391</v>
      </c>
      <c r="B392">
        <v>2020</v>
      </c>
      <c r="C392">
        <v>5</v>
      </c>
      <c r="D392" t="s">
        <v>33</v>
      </c>
      <c r="E392" t="s">
        <v>153</v>
      </c>
      <c r="F392" t="s">
        <v>530</v>
      </c>
      <c r="G392">
        <v>20.78</v>
      </c>
      <c r="H392">
        <v>23.08</v>
      </c>
      <c r="I392">
        <f t="shared" si="25"/>
        <v>21.93</v>
      </c>
      <c r="J392" t="str">
        <f t="shared" si="26"/>
        <v>20到30万</v>
      </c>
      <c r="K392">
        <v>573</v>
      </c>
      <c r="L392">
        <f t="shared" si="27"/>
        <v>12565.89</v>
      </c>
    </row>
    <row r="393" spans="1:12" x14ac:dyDescent="0.25">
      <c r="A393">
        <f t="shared" si="24"/>
        <v>392</v>
      </c>
      <c r="B393">
        <v>2020</v>
      </c>
      <c r="C393">
        <v>5</v>
      </c>
      <c r="D393" t="s">
        <v>34</v>
      </c>
      <c r="E393" t="s">
        <v>154</v>
      </c>
      <c r="F393" t="s">
        <v>531</v>
      </c>
      <c r="G393">
        <v>14.99</v>
      </c>
      <c r="H393">
        <v>15.99</v>
      </c>
      <c r="I393">
        <f t="shared" si="25"/>
        <v>15.49</v>
      </c>
      <c r="J393" t="str">
        <f t="shared" si="26"/>
        <v>10到20万</v>
      </c>
      <c r="K393">
        <v>476</v>
      </c>
      <c r="L393">
        <f t="shared" si="27"/>
        <v>7373.24</v>
      </c>
    </row>
    <row r="394" spans="1:12" x14ac:dyDescent="0.25">
      <c r="A394">
        <f t="shared" si="24"/>
        <v>393</v>
      </c>
      <c r="B394">
        <v>2020</v>
      </c>
      <c r="C394">
        <v>5</v>
      </c>
      <c r="D394" t="s">
        <v>37</v>
      </c>
      <c r="E394" t="s">
        <v>270</v>
      </c>
      <c r="F394" t="s">
        <v>607</v>
      </c>
      <c r="G394">
        <v>22.58</v>
      </c>
      <c r="H394">
        <v>24.98</v>
      </c>
      <c r="I394">
        <f t="shared" si="25"/>
        <v>23.78</v>
      </c>
      <c r="J394" t="str">
        <f t="shared" si="26"/>
        <v>20到30万</v>
      </c>
      <c r="K394">
        <v>475</v>
      </c>
      <c r="L394">
        <f t="shared" si="27"/>
        <v>11295.5</v>
      </c>
    </row>
    <row r="395" spans="1:12" x14ac:dyDescent="0.25">
      <c r="A395">
        <f t="shared" si="24"/>
        <v>394</v>
      </c>
      <c r="B395">
        <v>2020</v>
      </c>
      <c r="C395">
        <v>5</v>
      </c>
      <c r="D395" t="s">
        <v>22</v>
      </c>
      <c r="E395" t="s">
        <v>157</v>
      </c>
      <c r="F395" t="s">
        <v>534</v>
      </c>
      <c r="G395">
        <v>14.78</v>
      </c>
      <c r="H395">
        <v>20.18</v>
      </c>
      <c r="I395">
        <f t="shared" si="25"/>
        <v>17.48</v>
      </c>
      <c r="J395" t="str">
        <f t="shared" si="26"/>
        <v>10到20万</v>
      </c>
      <c r="K395">
        <v>409</v>
      </c>
      <c r="L395">
        <f t="shared" si="27"/>
        <v>7149.3200000000006</v>
      </c>
    </row>
    <row r="396" spans="1:12" x14ac:dyDescent="0.25">
      <c r="A396">
        <f t="shared" si="24"/>
        <v>395</v>
      </c>
      <c r="B396">
        <v>2020</v>
      </c>
      <c r="C396">
        <v>5</v>
      </c>
      <c r="D396" t="s">
        <v>42</v>
      </c>
      <c r="E396" t="s">
        <v>165</v>
      </c>
      <c r="F396" t="s">
        <v>541</v>
      </c>
      <c r="G396">
        <v>28.98</v>
      </c>
      <c r="H396">
        <v>35.78</v>
      </c>
      <c r="I396">
        <f t="shared" si="25"/>
        <v>32.380000000000003</v>
      </c>
      <c r="J396" t="str">
        <f t="shared" si="26"/>
        <v>30到40万</v>
      </c>
      <c r="K396">
        <v>391</v>
      </c>
      <c r="L396">
        <f t="shared" si="27"/>
        <v>12660.580000000002</v>
      </c>
    </row>
    <row r="397" spans="1:12" x14ac:dyDescent="0.25">
      <c r="A397">
        <f t="shared" si="24"/>
        <v>396</v>
      </c>
      <c r="B397">
        <v>2020</v>
      </c>
      <c r="C397">
        <v>5</v>
      </c>
      <c r="D397" t="s">
        <v>48</v>
      </c>
      <c r="E397" t="s">
        <v>176</v>
      </c>
      <c r="F397" t="s">
        <v>552</v>
      </c>
      <c r="G397">
        <v>14.28</v>
      </c>
      <c r="H397">
        <v>15.38</v>
      </c>
      <c r="I397">
        <f t="shared" si="25"/>
        <v>14.83</v>
      </c>
      <c r="J397" t="str">
        <f t="shared" si="26"/>
        <v>10到20万</v>
      </c>
      <c r="K397">
        <v>386</v>
      </c>
      <c r="L397">
        <f t="shared" si="27"/>
        <v>5724.38</v>
      </c>
    </row>
    <row r="398" spans="1:12" x14ac:dyDescent="0.25">
      <c r="A398">
        <f t="shared" si="24"/>
        <v>397</v>
      </c>
      <c r="B398">
        <v>2020</v>
      </c>
      <c r="C398">
        <v>5</v>
      </c>
      <c r="D398" t="s">
        <v>39</v>
      </c>
      <c r="E398" t="s">
        <v>161</v>
      </c>
      <c r="F398" t="s">
        <v>538</v>
      </c>
      <c r="G398">
        <v>50.8</v>
      </c>
      <c r="H398">
        <v>50.8</v>
      </c>
      <c r="I398">
        <f t="shared" si="25"/>
        <v>50.8</v>
      </c>
      <c r="J398" t="str">
        <f t="shared" si="26"/>
        <v>50万及以上</v>
      </c>
      <c r="K398">
        <v>343</v>
      </c>
      <c r="L398">
        <f t="shared" si="27"/>
        <v>17424.399999999998</v>
      </c>
    </row>
    <row r="399" spans="1:12" x14ac:dyDescent="0.25">
      <c r="A399">
        <f t="shared" si="24"/>
        <v>398</v>
      </c>
      <c r="B399">
        <v>2020</v>
      </c>
      <c r="C399">
        <v>5</v>
      </c>
      <c r="D399" t="s">
        <v>38</v>
      </c>
      <c r="E399" t="s">
        <v>160</v>
      </c>
      <c r="F399" t="s">
        <v>537</v>
      </c>
      <c r="G399">
        <v>10.99</v>
      </c>
      <c r="H399">
        <v>15.99</v>
      </c>
      <c r="I399">
        <f t="shared" si="25"/>
        <v>13.49</v>
      </c>
      <c r="J399" t="str">
        <f t="shared" si="26"/>
        <v>10到20万</v>
      </c>
      <c r="K399">
        <v>323</v>
      </c>
      <c r="L399">
        <f t="shared" si="27"/>
        <v>4357.2700000000004</v>
      </c>
    </row>
    <row r="400" spans="1:12" x14ac:dyDescent="0.25">
      <c r="A400">
        <f t="shared" si="24"/>
        <v>399</v>
      </c>
      <c r="B400">
        <v>2020</v>
      </c>
      <c r="C400">
        <v>5</v>
      </c>
      <c r="D400" t="s">
        <v>37</v>
      </c>
      <c r="E400" t="s">
        <v>159</v>
      </c>
      <c r="F400" t="s">
        <v>536</v>
      </c>
      <c r="G400">
        <v>20.38</v>
      </c>
      <c r="H400">
        <v>21.88</v>
      </c>
      <c r="I400">
        <f t="shared" si="25"/>
        <v>21.13</v>
      </c>
      <c r="J400" t="str">
        <f t="shared" si="26"/>
        <v>20到30万</v>
      </c>
      <c r="K400">
        <v>316</v>
      </c>
      <c r="L400">
        <f t="shared" si="27"/>
        <v>6677.08</v>
      </c>
    </row>
    <row r="401" spans="1:12" x14ac:dyDescent="0.25">
      <c r="A401">
        <f t="shared" si="24"/>
        <v>400</v>
      </c>
      <c r="B401">
        <v>2020</v>
      </c>
      <c r="C401">
        <v>5</v>
      </c>
      <c r="D401" t="s">
        <v>29</v>
      </c>
      <c r="E401" t="s">
        <v>272</v>
      </c>
      <c r="F401" t="s">
        <v>608</v>
      </c>
      <c r="G401">
        <v>10.88</v>
      </c>
      <c r="H401">
        <v>11.88</v>
      </c>
      <c r="I401">
        <f t="shared" si="25"/>
        <v>11.38</v>
      </c>
      <c r="J401" t="str">
        <f t="shared" si="26"/>
        <v>10到20万</v>
      </c>
      <c r="K401">
        <v>263</v>
      </c>
      <c r="L401">
        <f t="shared" si="27"/>
        <v>2992.94</v>
      </c>
    </row>
    <row r="402" spans="1:12" x14ac:dyDescent="0.25">
      <c r="A402">
        <f t="shared" si="24"/>
        <v>401</v>
      </c>
      <c r="B402">
        <v>2020</v>
      </c>
      <c r="C402">
        <v>5</v>
      </c>
      <c r="D402" t="s">
        <v>39</v>
      </c>
      <c r="E402" t="s">
        <v>240</v>
      </c>
      <c r="F402" t="s">
        <v>593</v>
      </c>
      <c r="G402">
        <v>24.38</v>
      </c>
      <c r="H402">
        <v>24.38</v>
      </c>
      <c r="I402">
        <f t="shared" si="25"/>
        <v>24.38</v>
      </c>
      <c r="J402" t="str">
        <f t="shared" si="26"/>
        <v>20到30万</v>
      </c>
      <c r="K402">
        <v>247</v>
      </c>
      <c r="L402">
        <f t="shared" si="27"/>
        <v>6021.86</v>
      </c>
    </row>
    <row r="403" spans="1:12" x14ac:dyDescent="0.25">
      <c r="A403">
        <f t="shared" si="24"/>
        <v>402</v>
      </c>
      <c r="B403">
        <v>2020</v>
      </c>
      <c r="C403">
        <v>5</v>
      </c>
      <c r="D403" t="s">
        <v>47</v>
      </c>
      <c r="E403" t="s">
        <v>194</v>
      </c>
      <c r="F403" t="s">
        <v>567</v>
      </c>
      <c r="G403">
        <v>23.8</v>
      </c>
      <c r="H403">
        <v>25.4</v>
      </c>
      <c r="I403">
        <f t="shared" si="25"/>
        <v>24.6</v>
      </c>
      <c r="J403" t="str">
        <f t="shared" si="26"/>
        <v>20到30万</v>
      </c>
      <c r="K403">
        <v>233</v>
      </c>
      <c r="L403">
        <f t="shared" si="27"/>
        <v>5731.8</v>
      </c>
    </row>
    <row r="404" spans="1:12" x14ac:dyDescent="0.25">
      <c r="A404">
        <f t="shared" si="24"/>
        <v>403</v>
      </c>
      <c r="B404">
        <v>2020</v>
      </c>
      <c r="C404">
        <v>5</v>
      </c>
      <c r="D404" t="s">
        <v>62</v>
      </c>
      <c r="E404" t="s">
        <v>213</v>
      </c>
      <c r="F404" t="s">
        <v>582</v>
      </c>
      <c r="G404">
        <v>13.99</v>
      </c>
      <c r="H404">
        <v>19.690000000000001</v>
      </c>
      <c r="I404">
        <f t="shared" si="25"/>
        <v>16.84</v>
      </c>
      <c r="J404" t="str">
        <f t="shared" si="26"/>
        <v>10到20万</v>
      </c>
      <c r="K404">
        <v>228</v>
      </c>
      <c r="L404">
        <f t="shared" si="27"/>
        <v>3839.52</v>
      </c>
    </row>
    <row r="405" spans="1:12" x14ac:dyDescent="0.25">
      <c r="A405">
        <f t="shared" si="24"/>
        <v>404</v>
      </c>
      <c r="B405">
        <v>2020</v>
      </c>
      <c r="C405">
        <v>5</v>
      </c>
      <c r="D405" t="s">
        <v>51</v>
      </c>
      <c r="E405" t="s">
        <v>181</v>
      </c>
      <c r="F405" t="s">
        <v>556</v>
      </c>
      <c r="G405">
        <v>12.68</v>
      </c>
      <c r="H405">
        <v>20.78</v>
      </c>
      <c r="I405">
        <f t="shared" si="25"/>
        <v>16.73</v>
      </c>
      <c r="J405" t="str">
        <f t="shared" si="26"/>
        <v>10到20万</v>
      </c>
      <c r="K405">
        <v>216</v>
      </c>
      <c r="L405">
        <f t="shared" si="27"/>
        <v>3613.6800000000003</v>
      </c>
    </row>
    <row r="406" spans="1:12" x14ac:dyDescent="0.25">
      <c r="A406">
        <f t="shared" si="24"/>
        <v>405</v>
      </c>
      <c r="B406">
        <v>2020</v>
      </c>
      <c r="C406">
        <v>5</v>
      </c>
      <c r="D406" t="s">
        <v>85</v>
      </c>
      <c r="E406" t="s">
        <v>283</v>
      </c>
      <c r="F406" t="s">
        <v>617</v>
      </c>
      <c r="G406">
        <v>5.68</v>
      </c>
      <c r="H406">
        <v>8.58</v>
      </c>
      <c r="I406">
        <f t="shared" si="25"/>
        <v>7.13</v>
      </c>
      <c r="J406" t="str">
        <f t="shared" si="26"/>
        <v>10万以下</v>
      </c>
      <c r="K406">
        <v>204</v>
      </c>
      <c r="L406">
        <f t="shared" si="27"/>
        <v>1454.52</v>
      </c>
    </row>
    <row r="407" spans="1:12" x14ac:dyDescent="0.25">
      <c r="A407">
        <f t="shared" si="24"/>
        <v>406</v>
      </c>
      <c r="B407">
        <v>2020</v>
      </c>
      <c r="C407">
        <v>5</v>
      </c>
      <c r="D407" t="s">
        <v>27</v>
      </c>
      <c r="E407" t="s">
        <v>171</v>
      </c>
      <c r="F407" t="s">
        <v>547</v>
      </c>
      <c r="G407">
        <v>15.48</v>
      </c>
      <c r="H407">
        <v>15.58</v>
      </c>
      <c r="I407">
        <f t="shared" si="25"/>
        <v>15.530000000000001</v>
      </c>
      <c r="J407" t="str">
        <f t="shared" si="26"/>
        <v>10到20万</v>
      </c>
      <c r="K407">
        <v>202</v>
      </c>
      <c r="L407">
        <f t="shared" si="27"/>
        <v>3137.0600000000004</v>
      </c>
    </row>
    <row r="408" spans="1:12" x14ac:dyDescent="0.25">
      <c r="A408">
        <f t="shared" si="24"/>
        <v>407</v>
      </c>
      <c r="B408">
        <v>2020</v>
      </c>
      <c r="C408">
        <v>5</v>
      </c>
      <c r="D408" t="s">
        <v>41</v>
      </c>
      <c r="E408" t="s">
        <v>164</v>
      </c>
      <c r="F408" t="s">
        <v>540</v>
      </c>
      <c r="G408">
        <v>28.66</v>
      </c>
      <c r="H408">
        <v>46.96</v>
      </c>
      <c r="I408">
        <f t="shared" si="25"/>
        <v>37.81</v>
      </c>
      <c r="J408" t="str">
        <f t="shared" si="26"/>
        <v>30到40万</v>
      </c>
      <c r="K408">
        <v>192</v>
      </c>
      <c r="L408">
        <f t="shared" si="27"/>
        <v>7259.52</v>
      </c>
    </row>
    <row r="409" spans="1:12" x14ac:dyDescent="0.25">
      <c r="A409">
        <f t="shared" si="24"/>
        <v>408</v>
      </c>
      <c r="B409">
        <v>2020</v>
      </c>
      <c r="C409">
        <v>5</v>
      </c>
      <c r="D409" t="s">
        <v>44</v>
      </c>
      <c r="E409" t="s">
        <v>183</v>
      </c>
      <c r="F409" t="s">
        <v>557</v>
      </c>
      <c r="G409">
        <v>5.95</v>
      </c>
      <c r="H409">
        <v>7.55</v>
      </c>
      <c r="I409">
        <f t="shared" si="25"/>
        <v>6.75</v>
      </c>
      <c r="J409" t="str">
        <f t="shared" si="26"/>
        <v>10万以下</v>
      </c>
      <c r="K409">
        <v>184</v>
      </c>
      <c r="L409">
        <f t="shared" si="27"/>
        <v>1242</v>
      </c>
    </row>
    <row r="410" spans="1:12" x14ac:dyDescent="0.25">
      <c r="A410">
        <f t="shared" si="24"/>
        <v>409</v>
      </c>
      <c r="B410">
        <v>2020</v>
      </c>
      <c r="C410">
        <v>5</v>
      </c>
      <c r="D410" t="s">
        <v>38</v>
      </c>
      <c r="E410" t="s">
        <v>199</v>
      </c>
      <c r="F410" t="s">
        <v>570</v>
      </c>
      <c r="G410">
        <v>11.98</v>
      </c>
      <c r="H410">
        <v>13.58</v>
      </c>
      <c r="I410">
        <f t="shared" si="25"/>
        <v>12.780000000000001</v>
      </c>
      <c r="J410" t="str">
        <f t="shared" si="26"/>
        <v>10到20万</v>
      </c>
      <c r="K410">
        <v>165</v>
      </c>
      <c r="L410">
        <f t="shared" si="27"/>
        <v>2108.7000000000003</v>
      </c>
    </row>
    <row r="411" spans="1:12" x14ac:dyDescent="0.25">
      <c r="A411">
        <f t="shared" si="24"/>
        <v>410</v>
      </c>
      <c r="B411">
        <v>2020</v>
      </c>
      <c r="C411">
        <v>5</v>
      </c>
      <c r="D411" t="s">
        <v>22</v>
      </c>
      <c r="E411" t="s">
        <v>146</v>
      </c>
      <c r="F411" t="s">
        <v>523</v>
      </c>
      <c r="G411">
        <v>11.98</v>
      </c>
      <c r="H411">
        <v>14.98</v>
      </c>
      <c r="I411">
        <f t="shared" si="25"/>
        <v>13.48</v>
      </c>
      <c r="J411" t="str">
        <f t="shared" si="26"/>
        <v>10到20万</v>
      </c>
      <c r="K411">
        <v>156</v>
      </c>
      <c r="L411">
        <f t="shared" si="27"/>
        <v>2102.88</v>
      </c>
    </row>
    <row r="412" spans="1:12" x14ac:dyDescent="0.25">
      <c r="A412">
        <f t="shared" si="24"/>
        <v>411</v>
      </c>
      <c r="B412">
        <v>2020</v>
      </c>
      <c r="C412">
        <v>5</v>
      </c>
      <c r="D412" t="s">
        <v>27</v>
      </c>
      <c r="E412" t="s">
        <v>195</v>
      </c>
      <c r="F412" t="s">
        <v>568</v>
      </c>
      <c r="G412">
        <v>14.78</v>
      </c>
      <c r="H412">
        <v>17.48</v>
      </c>
      <c r="I412">
        <f t="shared" si="25"/>
        <v>16.13</v>
      </c>
      <c r="J412" t="str">
        <f t="shared" si="26"/>
        <v>10到20万</v>
      </c>
      <c r="K412">
        <v>154</v>
      </c>
      <c r="L412">
        <f t="shared" si="27"/>
        <v>2484.02</v>
      </c>
    </row>
    <row r="413" spans="1:12" x14ac:dyDescent="0.25">
      <c r="A413">
        <f t="shared" si="24"/>
        <v>412</v>
      </c>
      <c r="B413">
        <v>2020</v>
      </c>
      <c r="C413">
        <v>5</v>
      </c>
      <c r="D413" t="s">
        <v>84</v>
      </c>
      <c r="E413" t="s">
        <v>284</v>
      </c>
      <c r="F413" t="s">
        <v>618</v>
      </c>
      <c r="G413">
        <v>11.88</v>
      </c>
      <c r="H413">
        <v>20.68</v>
      </c>
      <c r="I413">
        <f t="shared" si="25"/>
        <v>16.28</v>
      </c>
      <c r="J413" t="str">
        <f t="shared" si="26"/>
        <v>10到20万</v>
      </c>
      <c r="K413">
        <v>151</v>
      </c>
      <c r="L413">
        <f t="shared" si="27"/>
        <v>2458.2800000000002</v>
      </c>
    </row>
    <row r="414" spans="1:12" x14ac:dyDescent="0.25">
      <c r="A414">
        <f t="shared" si="24"/>
        <v>413</v>
      </c>
      <c r="B414">
        <v>2020</v>
      </c>
      <c r="C414">
        <v>5</v>
      </c>
      <c r="D414" t="s">
        <v>59</v>
      </c>
      <c r="E414" t="s">
        <v>285</v>
      </c>
      <c r="F414" t="s">
        <v>619</v>
      </c>
      <c r="G414">
        <v>5.28</v>
      </c>
      <c r="H414">
        <v>8.2799999999999994</v>
      </c>
      <c r="I414">
        <f t="shared" si="25"/>
        <v>6.7799999999999994</v>
      </c>
      <c r="J414" t="str">
        <f t="shared" si="26"/>
        <v>10万以下</v>
      </c>
      <c r="K414">
        <v>140</v>
      </c>
      <c r="L414">
        <f t="shared" si="27"/>
        <v>949.19999999999993</v>
      </c>
    </row>
    <row r="415" spans="1:12" x14ac:dyDescent="0.25">
      <c r="A415">
        <f t="shared" si="24"/>
        <v>414</v>
      </c>
      <c r="B415">
        <v>2020</v>
      </c>
      <c r="C415">
        <v>5</v>
      </c>
      <c r="D415" t="s">
        <v>47</v>
      </c>
      <c r="E415" t="s">
        <v>173</v>
      </c>
      <c r="F415" t="s">
        <v>549</v>
      </c>
      <c r="G415">
        <v>12.98</v>
      </c>
      <c r="H415">
        <v>17.88</v>
      </c>
      <c r="I415">
        <f t="shared" si="25"/>
        <v>15.43</v>
      </c>
      <c r="J415" t="str">
        <f t="shared" si="26"/>
        <v>10到20万</v>
      </c>
      <c r="K415">
        <v>139</v>
      </c>
      <c r="L415">
        <f t="shared" si="27"/>
        <v>2144.77</v>
      </c>
    </row>
    <row r="416" spans="1:12" x14ac:dyDescent="0.25">
      <c r="A416">
        <f t="shared" si="24"/>
        <v>415</v>
      </c>
      <c r="B416">
        <v>2020</v>
      </c>
      <c r="C416">
        <v>5</v>
      </c>
      <c r="D416" t="s">
        <v>70</v>
      </c>
      <c r="E416" t="s">
        <v>230</v>
      </c>
      <c r="F416" t="s">
        <v>588</v>
      </c>
      <c r="G416">
        <v>16.38</v>
      </c>
      <c r="H416">
        <v>19.38</v>
      </c>
      <c r="I416">
        <f t="shared" si="25"/>
        <v>17.88</v>
      </c>
      <c r="J416" t="str">
        <f t="shared" si="26"/>
        <v>10到20万</v>
      </c>
      <c r="K416">
        <v>136</v>
      </c>
      <c r="L416">
        <f t="shared" si="27"/>
        <v>2431.6799999999998</v>
      </c>
    </row>
    <row r="417" spans="1:12" x14ac:dyDescent="0.25">
      <c r="A417">
        <f t="shared" si="24"/>
        <v>416</v>
      </c>
      <c r="B417">
        <v>2020</v>
      </c>
      <c r="C417">
        <v>5</v>
      </c>
      <c r="D417" t="s">
        <v>36</v>
      </c>
      <c r="E417" t="s">
        <v>276</v>
      </c>
      <c r="F417" t="s">
        <v>612</v>
      </c>
      <c r="G417">
        <v>17.38</v>
      </c>
      <c r="H417">
        <v>19.88</v>
      </c>
      <c r="I417">
        <f t="shared" si="25"/>
        <v>18.63</v>
      </c>
      <c r="J417" t="str">
        <f t="shared" si="26"/>
        <v>10到20万</v>
      </c>
      <c r="K417">
        <v>126</v>
      </c>
      <c r="L417">
        <f t="shared" si="27"/>
        <v>2347.3799999999997</v>
      </c>
    </row>
    <row r="418" spans="1:12" x14ac:dyDescent="0.25">
      <c r="A418">
        <f t="shared" si="24"/>
        <v>417</v>
      </c>
      <c r="B418">
        <v>2020</v>
      </c>
      <c r="C418">
        <v>5</v>
      </c>
      <c r="D418" t="s">
        <v>27</v>
      </c>
      <c r="E418" t="s">
        <v>175</v>
      </c>
      <c r="F418" t="s">
        <v>551</v>
      </c>
      <c r="G418">
        <v>5.99</v>
      </c>
      <c r="H418">
        <v>7.99</v>
      </c>
      <c r="I418">
        <f t="shared" si="25"/>
        <v>6.99</v>
      </c>
      <c r="J418" t="str">
        <f t="shared" si="26"/>
        <v>10万以下</v>
      </c>
      <c r="K418">
        <v>123</v>
      </c>
      <c r="L418">
        <f t="shared" si="27"/>
        <v>859.77</v>
      </c>
    </row>
    <row r="419" spans="1:12" x14ac:dyDescent="0.25">
      <c r="A419">
        <f t="shared" si="24"/>
        <v>418</v>
      </c>
      <c r="B419">
        <v>2020</v>
      </c>
      <c r="C419">
        <v>5</v>
      </c>
      <c r="D419" t="s">
        <v>33</v>
      </c>
      <c r="E419" t="s">
        <v>286</v>
      </c>
      <c r="F419" t="s">
        <v>620</v>
      </c>
      <c r="G419">
        <v>22.58</v>
      </c>
      <c r="H419">
        <v>25.38</v>
      </c>
      <c r="I419">
        <f t="shared" si="25"/>
        <v>23.979999999999997</v>
      </c>
      <c r="J419" t="str">
        <f t="shared" si="26"/>
        <v>20到30万</v>
      </c>
      <c r="K419">
        <v>110</v>
      </c>
      <c r="L419">
        <f t="shared" si="27"/>
        <v>2637.7999999999997</v>
      </c>
    </row>
    <row r="420" spans="1:12" x14ac:dyDescent="0.25">
      <c r="A420">
        <f t="shared" si="24"/>
        <v>419</v>
      </c>
      <c r="B420">
        <v>2020</v>
      </c>
      <c r="C420">
        <v>5</v>
      </c>
      <c r="D420" t="s">
        <v>44</v>
      </c>
      <c r="E420" t="s">
        <v>210</v>
      </c>
      <c r="F420" t="s">
        <v>579</v>
      </c>
      <c r="G420">
        <v>12.98</v>
      </c>
      <c r="H420">
        <v>14.55</v>
      </c>
      <c r="I420">
        <f t="shared" si="25"/>
        <v>13.765000000000001</v>
      </c>
      <c r="J420" t="str">
        <f t="shared" si="26"/>
        <v>10到20万</v>
      </c>
      <c r="K420">
        <v>107</v>
      </c>
      <c r="L420">
        <f t="shared" si="27"/>
        <v>1472.855</v>
      </c>
    </row>
    <row r="421" spans="1:12" x14ac:dyDescent="0.25">
      <c r="A421">
        <f t="shared" si="24"/>
        <v>420</v>
      </c>
      <c r="B421">
        <v>2020</v>
      </c>
      <c r="C421">
        <v>5</v>
      </c>
      <c r="D421" t="s">
        <v>73</v>
      </c>
      <c r="E421" t="s">
        <v>278</v>
      </c>
      <c r="F421" t="s">
        <v>613</v>
      </c>
      <c r="G421">
        <v>16.989999999999998</v>
      </c>
      <c r="H421">
        <v>16.989999999999998</v>
      </c>
      <c r="I421">
        <f t="shared" si="25"/>
        <v>16.989999999999998</v>
      </c>
      <c r="J421" t="str">
        <f t="shared" si="26"/>
        <v>10到20万</v>
      </c>
      <c r="K421">
        <v>103</v>
      </c>
      <c r="L421">
        <f t="shared" si="27"/>
        <v>1749.9699999999998</v>
      </c>
    </row>
    <row r="422" spans="1:12" x14ac:dyDescent="0.25">
      <c r="A422">
        <f t="shared" si="24"/>
        <v>421</v>
      </c>
      <c r="B422">
        <v>2020</v>
      </c>
      <c r="C422">
        <v>5</v>
      </c>
      <c r="D422" t="s">
        <v>46</v>
      </c>
      <c r="E422" t="s">
        <v>279</v>
      </c>
      <c r="F422" t="s">
        <v>614</v>
      </c>
      <c r="G422">
        <v>11.99</v>
      </c>
      <c r="H422">
        <v>16.39</v>
      </c>
      <c r="I422">
        <f t="shared" si="25"/>
        <v>14.190000000000001</v>
      </c>
      <c r="J422" t="str">
        <f t="shared" si="26"/>
        <v>10到20万</v>
      </c>
      <c r="K422">
        <v>100</v>
      </c>
      <c r="L422">
        <f t="shared" si="27"/>
        <v>1419.0000000000002</v>
      </c>
    </row>
    <row r="423" spans="1:12" x14ac:dyDescent="0.25">
      <c r="A423">
        <f t="shared" si="24"/>
        <v>422</v>
      </c>
      <c r="B423">
        <v>2020</v>
      </c>
      <c r="C423">
        <v>5</v>
      </c>
      <c r="D423" t="s">
        <v>56</v>
      </c>
      <c r="E423" t="s">
        <v>187</v>
      </c>
      <c r="F423" t="s">
        <v>561</v>
      </c>
      <c r="G423">
        <v>19.97</v>
      </c>
      <c r="H423">
        <v>22.78</v>
      </c>
      <c r="I423">
        <f t="shared" si="25"/>
        <v>21.375</v>
      </c>
      <c r="J423" t="str">
        <f t="shared" si="26"/>
        <v>20到30万</v>
      </c>
      <c r="K423">
        <v>100</v>
      </c>
      <c r="L423">
        <f t="shared" si="27"/>
        <v>2137.5</v>
      </c>
    </row>
    <row r="424" spans="1:12" x14ac:dyDescent="0.25">
      <c r="A424">
        <f t="shared" si="24"/>
        <v>423</v>
      </c>
      <c r="B424">
        <v>2020</v>
      </c>
      <c r="C424">
        <v>5</v>
      </c>
      <c r="D424" t="s">
        <v>47</v>
      </c>
      <c r="E424" t="s">
        <v>208</v>
      </c>
      <c r="F424" t="s">
        <v>577</v>
      </c>
      <c r="G424">
        <v>7.24</v>
      </c>
      <c r="H424">
        <v>8.5399999999999991</v>
      </c>
      <c r="I424">
        <f t="shared" si="25"/>
        <v>7.89</v>
      </c>
      <c r="J424" t="str">
        <f t="shared" si="26"/>
        <v>10万以下</v>
      </c>
      <c r="K424">
        <v>96</v>
      </c>
      <c r="L424">
        <f t="shared" si="27"/>
        <v>757.43999999999994</v>
      </c>
    </row>
    <row r="425" spans="1:12" x14ac:dyDescent="0.25">
      <c r="A425">
        <f t="shared" si="24"/>
        <v>424</v>
      </c>
      <c r="B425">
        <v>2020</v>
      </c>
      <c r="C425">
        <v>5</v>
      </c>
      <c r="D425" t="s">
        <v>75</v>
      </c>
      <c r="E425" t="s">
        <v>243</v>
      </c>
      <c r="F425" t="s">
        <v>595</v>
      </c>
      <c r="G425">
        <v>18.29</v>
      </c>
      <c r="H425">
        <v>19.79</v>
      </c>
      <c r="I425">
        <f t="shared" si="25"/>
        <v>19.04</v>
      </c>
      <c r="J425" t="str">
        <f t="shared" si="26"/>
        <v>10到20万</v>
      </c>
      <c r="K425">
        <v>95</v>
      </c>
      <c r="L425">
        <f t="shared" si="27"/>
        <v>1808.8</v>
      </c>
    </row>
    <row r="426" spans="1:12" x14ac:dyDescent="0.25">
      <c r="A426">
        <f t="shared" si="24"/>
        <v>425</v>
      </c>
      <c r="B426">
        <v>2020</v>
      </c>
      <c r="C426">
        <v>5</v>
      </c>
      <c r="D426" t="s">
        <v>44</v>
      </c>
      <c r="E426" t="s">
        <v>269</v>
      </c>
      <c r="F426" t="s">
        <v>606</v>
      </c>
      <c r="G426">
        <v>14.99</v>
      </c>
      <c r="H426">
        <v>17.59</v>
      </c>
      <c r="I426">
        <f t="shared" si="25"/>
        <v>16.29</v>
      </c>
      <c r="J426" t="str">
        <f t="shared" si="26"/>
        <v>10到20万</v>
      </c>
      <c r="K426">
        <v>92</v>
      </c>
      <c r="L426">
        <f t="shared" si="27"/>
        <v>1498.6799999999998</v>
      </c>
    </row>
    <row r="427" spans="1:12" x14ac:dyDescent="0.25">
      <c r="A427">
        <f t="shared" si="24"/>
        <v>426</v>
      </c>
      <c r="B427">
        <v>2020</v>
      </c>
      <c r="C427">
        <v>5</v>
      </c>
      <c r="D427" t="s">
        <v>36</v>
      </c>
      <c r="E427" t="s">
        <v>162</v>
      </c>
      <c r="F427" t="s">
        <v>539</v>
      </c>
      <c r="G427">
        <v>17.28</v>
      </c>
      <c r="H427">
        <v>19.88</v>
      </c>
      <c r="I427">
        <f t="shared" si="25"/>
        <v>18.579999999999998</v>
      </c>
      <c r="J427" t="str">
        <f t="shared" si="26"/>
        <v>10到20万</v>
      </c>
      <c r="K427">
        <v>87</v>
      </c>
      <c r="L427">
        <f t="shared" si="27"/>
        <v>1616.4599999999998</v>
      </c>
    </row>
    <row r="428" spans="1:12" x14ac:dyDescent="0.25">
      <c r="A428">
        <f t="shared" si="24"/>
        <v>427</v>
      </c>
      <c r="B428">
        <v>2020</v>
      </c>
      <c r="C428">
        <v>5</v>
      </c>
      <c r="D428" t="s">
        <v>44</v>
      </c>
      <c r="E428" t="s">
        <v>169</v>
      </c>
      <c r="F428" t="s">
        <v>545</v>
      </c>
      <c r="G428">
        <v>9.4499999999999993</v>
      </c>
      <c r="H428">
        <v>9.4499999999999993</v>
      </c>
      <c r="I428">
        <f t="shared" si="25"/>
        <v>9.4499999999999993</v>
      </c>
      <c r="J428" t="str">
        <f t="shared" si="26"/>
        <v>10万以下</v>
      </c>
      <c r="K428">
        <v>84</v>
      </c>
      <c r="L428">
        <f t="shared" si="27"/>
        <v>793.8</v>
      </c>
    </row>
    <row r="429" spans="1:12" x14ac:dyDescent="0.25">
      <c r="A429">
        <f t="shared" si="24"/>
        <v>428</v>
      </c>
      <c r="B429">
        <v>2020</v>
      </c>
      <c r="C429">
        <v>5</v>
      </c>
      <c r="D429" t="s">
        <v>50</v>
      </c>
      <c r="E429" t="s">
        <v>190</v>
      </c>
      <c r="F429" t="s">
        <v>564</v>
      </c>
      <c r="G429">
        <v>10.88</v>
      </c>
      <c r="H429">
        <v>13.78</v>
      </c>
      <c r="I429">
        <f t="shared" si="25"/>
        <v>12.33</v>
      </c>
      <c r="J429" t="str">
        <f t="shared" si="26"/>
        <v>10到20万</v>
      </c>
      <c r="K429">
        <v>84</v>
      </c>
      <c r="L429">
        <f t="shared" si="27"/>
        <v>1035.72</v>
      </c>
    </row>
    <row r="430" spans="1:12" x14ac:dyDescent="0.25">
      <c r="A430">
        <f t="shared" si="24"/>
        <v>429</v>
      </c>
      <c r="B430">
        <v>2020</v>
      </c>
      <c r="C430">
        <v>5</v>
      </c>
      <c r="D430" t="s">
        <v>38</v>
      </c>
      <c r="E430" t="s">
        <v>188</v>
      </c>
      <c r="F430" t="s">
        <v>562</v>
      </c>
      <c r="G430">
        <v>14.58</v>
      </c>
      <c r="H430">
        <v>16.88</v>
      </c>
      <c r="I430">
        <f t="shared" si="25"/>
        <v>15.73</v>
      </c>
      <c r="J430" t="str">
        <f t="shared" si="26"/>
        <v>10到20万</v>
      </c>
      <c r="K430">
        <v>70</v>
      </c>
      <c r="L430">
        <f t="shared" si="27"/>
        <v>1101.1000000000001</v>
      </c>
    </row>
    <row r="431" spans="1:12" x14ac:dyDescent="0.25">
      <c r="A431">
        <f t="shared" si="24"/>
        <v>430</v>
      </c>
      <c r="B431">
        <v>2020</v>
      </c>
      <c r="C431">
        <v>5</v>
      </c>
      <c r="D431" t="s">
        <v>45</v>
      </c>
      <c r="E431" t="s">
        <v>170</v>
      </c>
      <c r="F431" t="s">
        <v>546</v>
      </c>
      <c r="G431">
        <v>49.19</v>
      </c>
      <c r="H431">
        <v>57.98</v>
      </c>
      <c r="I431">
        <f t="shared" si="25"/>
        <v>53.584999999999994</v>
      </c>
      <c r="J431" t="str">
        <f t="shared" si="26"/>
        <v>50万及以上</v>
      </c>
      <c r="K431">
        <v>63</v>
      </c>
      <c r="L431">
        <f t="shared" si="27"/>
        <v>3375.8549999999996</v>
      </c>
    </row>
    <row r="432" spans="1:12" x14ac:dyDescent="0.25">
      <c r="A432">
        <f t="shared" si="24"/>
        <v>431</v>
      </c>
      <c r="B432">
        <v>2020</v>
      </c>
      <c r="C432">
        <v>5</v>
      </c>
      <c r="D432" t="s">
        <v>36</v>
      </c>
      <c r="E432" t="s">
        <v>158</v>
      </c>
      <c r="F432" t="s">
        <v>535</v>
      </c>
      <c r="G432">
        <v>15.78</v>
      </c>
      <c r="H432">
        <v>17.88</v>
      </c>
      <c r="I432">
        <f t="shared" si="25"/>
        <v>16.829999999999998</v>
      </c>
      <c r="J432" t="str">
        <f t="shared" si="26"/>
        <v>10到20万</v>
      </c>
      <c r="K432">
        <v>55</v>
      </c>
      <c r="L432">
        <f t="shared" si="27"/>
        <v>925.64999999999986</v>
      </c>
    </row>
    <row r="433" spans="1:12" x14ac:dyDescent="0.25">
      <c r="A433">
        <f t="shared" si="24"/>
        <v>432</v>
      </c>
      <c r="B433">
        <v>2020</v>
      </c>
      <c r="C433">
        <v>5</v>
      </c>
      <c r="D433" t="s">
        <v>38</v>
      </c>
      <c r="E433" t="s">
        <v>206</v>
      </c>
      <c r="F433" t="s">
        <v>575</v>
      </c>
      <c r="G433">
        <v>17.579999999999998</v>
      </c>
      <c r="H433">
        <v>21.68</v>
      </c>
      <c r="I433">
        <f t="shared" si="25"/>
        <v>19.63</v>
      </c>
      <c r="J433" t="str">
        <f t="shared" si="26"/>
        <v>10到20万</v>
      </c>
      <c r="K433">
        <v>51</v>
      </c>
      <c r="L433">
        <f t="shared" si="27"/>
        <v>1001.13</v>
      </c>
    </row>
    <row r="434" spans="1:12" x14ac:dyDescent="0.25">
      <c r="A434">
        <f t="shared" si="24"/>
        <v>433</v>
      </c>
      <c r="B434">
        <v>2020</v>
      </c>
      <c r="C434">
        <v>5</v>
      </c>
      <c r="D434" t="s">
        <v>22</v>
      </c>
      <c r="E434" t="s">
        <v>189</v>
      </c>
      <c r="F434" t="s">
        <v>563</v>
      </c>
      <c r="G434">
        <v>14.58</v>
      </c>
      <c r="H434">
        <v>19.98</v>
      </c>
      <c r="I434">
        <f t="shared" si="25"/>
        <v>17.28</v>
      </c>
      <c r="J434" t="str">
        <f t="shared" si="26"/>
        <v>10到20万</v>
      </c>
      <c r="K434">
        <v>42</v>
      </c>
      <c r="L434">
        <f t="shared" si="27"/>
        <v>725.76</v>
      </c>
    </row>
    <row r="435" spans="1:12" x14ac:dyDescent="0.25">
      <c r="A435">
        <f t="shared" si="24"/>
        <v>434</v>
      </c>
      <c r="B435">
        <v>2020</v>
      </c>
      <c r="C435">
        <v>5</v>
      </c>
      <c r="D435" t="s">
        <v>49</v>
      </c>
      <c r="E435" t="s">
        <v>177</v>
      </c>
      <c r="F435" t="s">
        <v>553</v>
      </c>
      <c r="G435">
        <v>22.28</v>
      </c>
      <c r="H435">
        <v>23.98</v>
      </c>
      <c r="I435">
        <f t="shared" si="25"/>
        <v>23.130000000000003</v>
      </c>
      <c r="J435" t="str">
        <f t="shared" si="26"/>
        <v>20到30万</v>
      </c>
      <c r="K435">
        <v>41</v>
      </c>
      <c r="L435">
        <f t="shared" si="27"/>
        <v>948.33000000000015</v>
      </c>
    </row>
    <row r="436" spans="1:12" x14ac:dyDescent="0.25">
      <c r="A436">
        <f t="shared" si="24"/>
        <v>435</v>
      </c>
      <c r="B436">
        <v>2020</v>
      </c>
      <c r="C436">
        <v>5</v>
      </c>
      <c r="D436" t="s">
        <v>54</v>
      </c>
      <c r="E436" t="s">
        <v>185</v>
      </c>
      <c r="F436" t="s">
        <v>559</v>
      </c>
      <c r="G436">
        <v>7.48</v>
      </c>
      <c r="H436">
        <v>7.98</v>
      </c>
      <c r="I436">
        <f t="shared" si="25"/>
        <v>7.73</v>
      </c>
      <c r="J436" t="str">
        <f t="shared" si="26"/>
        <v>10万以下</v>
      </c>
      <c r="K436">
        <v>35</v>
      </c>
      <c r="L436">
        <f t="shared" si="27"/>
        <v>270.55</v>
      </c>
    </row>
    <row r="437" spans="1:12" x14ac:dyDescent="0.25">
      <c r="A437">
        <f t="shared" si="24"/>
        <v>436</v>
      </c>
      <c r="B437">
        <v>2020</v>
      </c>
      <c r="C437">
        <v>5</v>
      </c>
      <c r="D437" t="s">
        <v>49</v>
      </c>
      <c r="E437" t="s">
        <v>257</v>
      </c>
      <c r="F437" t="s">
        <v>601</v>
      </c>
      <c r="G437">
        <v>16.68</v>
      </c>
      <c r="H437">
        <v>20.68</v>
      </c>
      <c r="I437">
        <f t="shared" si="25"/>
        <v>18.68</v>
      </c>
      <c r="J437" t="str">
        <f t="shared" si="26"/>
        <v>10到20万</v>
      </c>
      <c r="K437">
        <v>34</v>
      </c>
      <c r="L437">
        <f t="shared" si="27"/>
        <v>635.12</v>
      </c>
    </row>
    <row r="438" spans="1:12" x14ac:dyDescent="0.25">
      <c r="A438">
        <f t="shared" si="24"/>
        <v>437</v>
      </c>
      <c r="B438">
        <v>2020</v>
      </c>
      <c r="C438">
        <v>5</v>
      </c>
      <c r="D438" t="s">
        <v>24</v>
      </c>
      <c r="E438" t="s">
        <v>202</v>
      </c>
      <c r="F438" t="s">
        <v>572</v>
      </c>
      <c r="G438">
        <v>14.89</v>
      </c>
      <c r="H438">
        <v>14.89</v>
      </c>
      <c r="I438">
        <f t="shared" si="25"/>
        <v>14.89</v>
      </c>
      <c r="J438" t="str">
        <f t="shared" si="26"/>
        <v>10到20万</v>
      </c>
      <c r="K438">
        <v>28</v>
      </c>
      <c r="L438">
        <f t="shared" si="27"/>
        <v>416.92</v>
      </c>
    </row>
    <row r="439" spans="1:12" x14ac:dyDescent="0.25">
      <c r="A439">
        <f t="shared" si="24"/>
        <v>438</v>
      </c>
      <c r="B439">
        <v>2020</v>
      </c>
      <c r="C439">
        <v>5</v>
      </c>
      <c r="D439" t="s">
        <v>58</v>
      </c>
      <c r="E439" t="s">
        <v>201</v>
      </c>
      <c r="F439" t="s">
        <v>571</v>
      </c>
      <c r="G439">
        <v>19.88</v>
      </c>
      <c r="H439">
        <v>20.88</v>
      </c>
      <c r="I439">
        <f t="shared" si="25"/>
        <v>20.38</v>
      </c>
      <c r="J439" t="str">
        <f t="shared" si="26"/>
        <v>20到30万</v>
      </c>
      <c r="K439">
        <v>27</v>
      </c>
      <c r="L439">
        <f t="shared" si="27"/>
        <v>550.26</v>
      </c>
    </row>
    <row r="440" spans="1:12" x14ac:dyDescent="0.25">
      <c r="A440">
        <f t="shared" si="24"/>
        <v>439</v>
      </c>
      <c r="B440">
        <v>2020</v>
      </c>
      <c r="C440">
        <v>5</v>
      </c>
      <c r="D440" t="s">
        <v>56</v>
      </c>
      <c r="E440" t="s">
        <v>193</v>
      </c>
      <c r="F440" t="s">
        <v>566</v>
      </c>
      <c r="G440">
        <v>17.670000000000002</v>
      </c>
      <c r="H440">
        <v>19.670000000000002</v>
      </c>
      <c r="I440">
        <f t="shared" si="25"/>
        <v>18.670000000000002</v>
      </c>
      <c r="J440" t="str">
        <f t="shared" si="26"/>
        <v>10到20万</v>
      </c>
      <c r="K440">
        <v>26</v>
      </c>
      <c r="L440">
        <f t="shared" si="27"/>
        <v>485.42000000000007</v>
      </c>
    </row>
    <row r="441" spans="1:12" x14ac:dyDescent="0.25">
      <c r="A441">
        <f t="shared" si="24"/>
        <v>440</v>
      </c>
      <c r="B441">
        <v>2020</v>
      </c>
      <c r="C441">
        <v>5</v>
      </c>
      <c r="D441" t="s">
        <v>53</v>
      </c>
      <c r="E441" t="s">
        <v>184</v>
      </c>
      <c r="F441" t="s">
        <v>558</v>
      </c>
      <c r="G441">
        <v>16.579999999999998</v>
      </c>
      <c r="H441">
        <v>21.28</v>
      </c>
      <c r="I441">
        <f t="shared" si="25"/>
        <v>18.93</v>
      </c>
      <c r="J441" t="str">
        <f t="shared" si="26"/>
        <v>10到20万</v>
      </c>
      <c r="K441">
        <v>24</v>
      </c>
      <c r="L441">
        <f t="shared" si="27"/>
        <v>454.32</v>
      </c>
    </row>
    <row r="442" spans="1:12" x14ac:dyDescent="0.25">
      <c r="A442">
        <f t="shared" si="24"/>
        <v>441</v>
      </c>
      <c r="B442">
        <v>2020</v>
      </c>
      <c r="C442">
        <v>5</v>
      </c>
      <c r="D442" t="s">
        <v>68</v>
      </c>
      <c r="E442" t="s">
        <v>235</v>
      </c>
      <c r="F442" t="s">
        <v>591</v>
      </c>
      <c r="G442">
        <v>6.18</v>
      </c>
      <c r="H442">
        <v>7.38</v>
      </c>
      <c r="I442">
        <f t="shared" si="25"/>
        <v>6.7799999999999994</v>
      </c>
      <c r="J442" t="str">
        <f t="shared" si="26"/>
        <v>10万以下</v>
      </c>
      <c r="K442">
        <v>22</v>
      </c>
      <c r="L442">
        <f t="shared" si="27"/>
        <v>149.16</v>
      </c>
    </row>
    <row r="443" spans="1:12" x14ac:dyDescent="0.25">
      <c r="A443">
        <f t="shared" si="24"/>
        <v>442</v>
      </c>
      <c r="B443">
        <v>2020</v>
      </c>
      <c r="C443">
        <v>5</v>
      </c>
      <c r="D443" t="s">
        <v>86</v>
      </c>
      <c r="E443" t="s">
        <v>287</v>
      </c>
      <c r="F443" t="s">
        <v>621</v>
      </c>
      <c r="G443">
        <v>25.98</v>
      </c>
      <c r="H443">
        <v>27.98</v>
      </c>
      <c r="I443">
        <f t="shared" si="25"/>
        <v>26.98</v>
      </c>
      <c r="J443" t="str">
        <f t="shared" si="26"/>
        <v>20到30万</v>
      </c>
      <c r="K443">
        <v>22</v>
      </c>
      <c r="L443">
        <f t="shared" si="27"/>
        <v>593.56000000000006</v>
      </c>
    </row>
    <row r="444" spans="1:12" x14ac:dyDescent="0.25">
      <c r="A444">
        <f t="shared" si="24"/>
        <v>443</v>
      </c>
      <c r="B444">
        <v>2020</v>
      </c>
      <c r="C444">
        <v>5</v>
      </c>
      <c r="D444" t="s">
        <v>56</v>
      </c>
      <c r="E444" t="s">
        <v>196</v>
      </c>
      <c r="F444" t="s">
        <v>569</v>
      </c>
      <c r="G444">
        <v>18.27</v>
      </c>
      <c r="H444">
        <v>19.77</v>
      </c>
      <c r="I444">
        <f t="shared" si="25"/>
        <v>19.02</v>
      </c>
      <c r="J444" t="str">
        <f t="shared" si="26"/>
        <v>10到20万</v>
      </c>
      <c r="K444">
        <v>21</v>
      </c>
      <c r="L444">
        <f t="shared" si="27"/>
        <v>399.42</v>
      </c>
    </row>
    <row r="445" spans="1:12" x14ac:dyDescent="0.25">
      <c r="A445">
        <f t="shared" si="24"/>
        <v>444</v>
      </c>
      <c r="B445">
        <v>2020</v>
      </c>
      <c r="C445">
        <v>5</v>
      </c>
      <c r="D445" t="s">
        <v>34</v>
      </c>
      <c r="E445" t="s">
        <v>209</v>
      </c>
      <c r="F445" t="s">
        <v>578</v>
      </c>
      <c r="G445">
        <v>8.98</v>
      </c>
      <c r="H445">
        <v>9.8800000000000008</v>
      </c>
      <c r="I445">
        <f t="shared" si="25"/>
        <v>9.43</v>
      </c>
      <c r="J445" t="str">
        <f t="shared" si="26"/>
        <v>10万以下</v>
      </c>
      <c r="K445">
        <v>20</v>
      </c>
      <c r="L445">
        <f t="shared" si="27"/>
        <v>188.6</v>
      </c>
    </row>
    <row r="446" spans="1:12" x14ac:dyDescent="0.25">
      <c r="A446">
        <f t="shared" si="24"/>
        <v>445</v>
      </c>
      <c r="B446">
        <v>2020</v>
      </c>
      <c r="C446">
        <v>5</v>
      </c>
      <c r="D446" t="s">
        <v>61</v>
      </c>
      <c r="E446" t="s">
        <v>207</v>
      </c>
      <c r="F446" t="s">
        <v>576</v>
      </c>
      <c r="G446">
        <v>22.58</v>
      </c>
      <c r="H446">
        <v>26.58</v>
      </c>
      <c r="I446">
        <f t="shared" si="25"/>
        <v>24.58</v>
      </c>
      <c r="J446" t="str">
        <f t="shared" si="26"/>
        <v>20到30万</v>
      </c>
      <c r="K446">
        <v>16</v>
      </c>
      <c r="L446">
        <f t="shared" si="27"/>
        <v>393.28</v>
      </c>
    </row>
    <row r="447" spans="1:12" x14ac:dyDescent="0.25">
      <c r="A447">
        <f t="shared" si="24"/>
        <v>446</v>
      </c>
      <c r="B447">
        <v>2020</v>
      </c>
      <c r="C447">
        <v>5</v>
      </c>
      <c r="D447" t="s">
        <v>64</v>
      </c>
      <c r="E447" t="s">
        <v>216</v>
      </c>
      <c r="F447" t="s">
        <v>584</v>
      </c>
      <c r="G447">
        <v>12.98</v>
      </c>
      <c r="H447">
        <v>13.98</v>
      </c>
      <c r="I447">
        <f t="shared" si="25"/>
        <v>13.48</v>
      </c>
      <c r="J447" t="str">
        <f t="shared" si="26"/>
        <v>10到20万</v>
      </c>
      <c r="K447">
        <v>15</v>
      </c>
      <c r="L447">
        <f t="shared" si="27"/>
        <v>202.20000000000002</v>
      </c>
    </row>
    <row r="448" spans="1:12" x14ac:dyDescent="0.25">
      <c r="A448">
        <f t="shared" si="24"/>
        <v>447</v>
      </c>
      <c r="B448">
        <v>2020</v>
      </c>
      <c r="C448">
        <v>5</v>
      </c>
      <c r="D448" t="s">
        <v>54</v>
      </c>
      <c r="E448" t="s">
        <v>204</v>
      </c>
      <c r="F448" t="s">
        <v>574</v>
      </c>
      <c r="G448">
        <v>11.98</v>
      </c>
      <c r="H448">
        <v>14.48</v>
      </c>
      <c r="I448">
        <f t="shared" si="25"/>
        <v>13.23</v>
      </c>
      <c r="J448" t="str">
        <f t="shared" si="26"/>
        <v>10到20万</v>
      </c>
      <c r="K448">
        <v>15</v>
      </c>
      <c r="L448">
        <f t="shared" si="27"/>
        <v>198.45000000000002</v>
      </c>
    </row>
    <row r="449" spans="1:12" x14ac:dyDescent="0.25">
      <c r="A449">
        <f t="shared" si="24"/>
        <v>448</v>
      </c>
      <c r="B449">
        <v>2020</v>
      </c>
      <c r="C449">
        <v>5</v>
      </c>
      <c r="D449" t="s">
        <v>53</v>
      </c>
      <c r="E449" t="s">
        <v>211</v>
      </c>
      <c r="F449" t="s">
        <v>580</v>
      </c>
      <c r="G449">
        <v>29.93</v>
      </c>
      <c r="H449">
        <v>41.68</v>
      </c>
      <c r="I449">
        <f t="shared" si="25"/>
        <v>35.805</v>
      </c>
      <c r="J449" t="str">
        <f t="shared" si="26"/>
        <v>30到40万</v>
      </c>
      <c r="K449">
        <v>12</v>
      </c>
      <c r="L449">
        <f t="shared" si="27"/>
        <v>429.65999999999997</v>
      </c>
    </row>
    <row r="450" spans="1:12" x14ac:dyDescent="0.25">
      <c r="A450">
        <f t="shared" si="24"/>
        <v>449</v>
      </c>
      <c r="B450">
        <v>2020</v>
      </c>
      <c r="C450">
        <v>5</v>
      </c>
      <c r="D450" t="s">
        <v>31</v>
      </c>
      <c r="E450" t="s">
        <v>217</v>
      </c>
      <c r="F450" t="s">
        <v>585</v>
      </c>
      <c r="G450">
        <v>11.48</v>
      </c>
      <c r="H450">
        <v>15.03</v>
      </c>
      <c r="I450">
        <f t="shared" si="25"/>
        <v>13.254999999999999</v>
      </c>
      <c r="J450" t="str">
        <f t="shared" si="26"/>
        <v>10到20万</v>
      </c>
      <c r="K450">
        <v>7</v>
      </c>
      <c r="L450">
        <f t="shared" si="27"/>
        <v>92.784999999999997</v>
      </c>
    </row>
    <row r="451" spans="1:12" x14ac:dyDescent="0.25">
      <c r="A451">
        <f t="shared" ref="A451:A514" si="28">ROW(A450)</f>
        <v>450</v>
      </c>
      <c r="B451">
        <v>2020</v>
      </c>
      <c r="C451">
        <v>5</v>
      </c>
      <c r="D451" t="s">
        <v>62</v>
      </c>
      <c r="E451" t="s">
        <v>212</v>
      </c>
      <c r="F451" t="s">
        <v>581</v>
      </c>
      <c r="G451">
        <v>15.09</v>
      </c>
      <c r="H451">
        <v>16.989999999999998</v>
      </c>
      <c r="I451">
        <f t="shared" ref="I451:I514" si="29">AVERAGE(G451,H451)</f>
        <v>16.04</v>
      </c>
      <c r="J451" t="str">
        <f t="shared" ref="J451:J514" si="30">IF(I451&lt;10,"10万以下",IF(AND(I451&gt;=10,I451&lt;20),"10到20万",IF(AND(I451&gt;=20,I451&lt;30),"20到30万",IF(AND(I451&gt;=30,I451&lt;40),"30到40万",IF(AND(I451&gt;=40,I451&lt;50),"40到50万","50万及以上")))))</f>
        <v>10到20万</v>
      </c>
      <c r="K451">
        <v>6</v>
      </c>
      <c r="L451">
        <f t="shared" ref="L451:L514" si="31">I451*K451</f>
        <v>96.24</v>
      </c>
    </row>
    <row r="452" spans="1:12" x14ac:dyDescent="0.25">
      <c r="A452">
        <f t="shared" si="28"/>
        <v>451</v>
      </c>
      <c r="B452">
        <v>2020</v>
      </c>
      <c r="C452">
        <v>5</v>
      </c>
      <c r="D452" t="s">
        <v>66</v>
      </c>
      <c r="E452" t="s">
        <v>219</v>
      </c>
      <c r="F452" t="s">
        <v>586</v>
      </c>
      <c r="G452">
        <v>7.18</v>
      </c>
      <c r="H452">
        <v>7.58</v>
      </c>
      <c r="I452">
        <f t="shared" si="29"/>
        <v>7.38</v>
      </c>
      <c r="J452" t="str">
        <f t="shared" si="30"/>
        <v>10万以下</v>
      </c>
      <c r="K452">
        <v>4</v>
      </c>
      <c r="L452">
        <f t="shared" si="31"/>
        <v>29.52</v>
      </c>
    </row>
    <row r="453" spans="1:12" x14ac:dyDescent="0.25">
      <c r="A453">
        <f t="shared" si="28"/>
        <v>452</v>
      </c>
      <c r="B453">
        <v>2020</v>
      </c>
      <c r="C453">
        <v>5</v>
      </c>
      <c r="D453" t="s">
        <v>59</v>
      </c>
      <c r="E453" t="s">
        <v>203</v>
      </c>
      <c r="F453" t="s">
        <v>573</v>
      </c>
      <c r="G453">
        <v>12.58</v>
      </c>
      <c r="H453">
        <v>13.28</v>
      </c>
      <c r="I453">
        <f t="shared" si="29"/>
        <v>12.93</v>
      </c>
      <c r="J453" t="str">
        <f t="shared" si="30"/>
        <v>10到20万</v>
      </c>
      <c r="K453">
        <v>3</v>
      </c>
      <c r="L453">
        <f t="shared" si="31"/>
        <v>38.79</v>
      </c>
    </row>
    <row r="454" spans="1:12" x14ac:dyDescent="0.25">
      <c r="A454">
        <f t="shared" si="28"/>
        <v>453</v>
      </c>
      <c r="B454">
        <v>2020</v>
      </c>
      <c r="C454">
        <v>5</v>
      </c>
      <c r="D454" t="s">
        <v>50</v>
      </c>
      <c r="E454" t="s">
        <v>191</v>
      </c>
      <c r="F454" t="s">
        <v>565</v>
      </c>
      <c r="G454">
        <v>9.3800000000000008</v>
      </c>
      <c r="H454">
        <v>10.68</v>
      </c>
      <c r="I454">
        <f t="shared" si="29"/>
        <v>10.030000000000001</v>
      </c>
      <c r="J454" t="str">
        <f t="shared" si="30"/>
        <v>10到20万</v>
      </c>
      <c r="K454">
        <v>3</v>
      </c>
      <c r="L454">
        <f t="shared" si="31"/>
        <v>30.090000000000003</v>
      </c>
    </row>
    <row r="455" spans="1:12" x14ac:dyDescent="0.25">
      <c r="A455">
        <f t="shared" si="28"/>
        <v>454</v>
      </c>
      <c r="B455">
        <v>2020</v>
      </c>
      <c r="C455">
        <v>5</v>
      </c>
      <c r="D455" t="s">
        <v>48</v>
      </c>
      <c r="E455" t="s">
        <v>288</v>
      </c>
      <c r="F455" t="s">
        <v>622</v>
      </c>
      <c r="G455">
        <v>14.98</v>
      </c>
      <c r="H455">
        <v>15.98</v>
      </c>
      <c r="I455">
        <f t="shared" si="29"/>
        <v>15.48</v>
      </c>
      <c r="J455" t="str">
        <f t="shared" si="30"/>
        <v>10到20万</v>
      </c>
      <c r="K455">
        <v>2</v>
      </c>
      <c r="L455">
        <f t="shared" si="31"/>
        <v>30.96</v>
      </c>
    </row>
    <row r="456" spans="1:12" x14ac:dyDescent="0.25">
      <c r="A456">
        <f t="shared" si="28"/>
        <v>455</v>
      </c>
      <c r="B456">
        <v>2020</v>
      </c>
      <c r="C456">
        <v>5</v>
      </c>
      <c r="D456" t="s">
        <v>55</v>
      </c>
      <c r="E456" t="s">
        <v>186</v>
      </c>
      <c r="F456" t="s">
        <v>560</v>
      </c>
      <c r="G456">
        <v>39.99</v>
      </c>
      <c r="H456">
        <v>46.19</v>
      </c>
      <c r="I456">
        <f t="shared" si="29"/>
        <v>43.09</v>
      </c>
      <c r="J456" t="str">
        <f t="shared" si="30"/>
        <v>40到50万</v>
      </c>
      <c r="K456">
        <v>1</v>
      </c>
      <c r="L456">
        <f t="shared" si="31"/>
        <v>43.09</v>
      </c>
    </row>
    <row r="457" spans="1:12" x14ac:dyDescent="0.25">
      <c r="A457">
        <f t="shared" si="28"/>
        <v>456</v>
      </c>
      <c r="B457">
        <v>2020</v>
      </c>
      <c r="C457">
        <v>5</v>
      </c>
      <c r="D457" t="s">
        <v>68</v>
      </c>
      <c r="E457" t="s">
        <v>273</v>
      </c>
      <c r="F457" t="s">
        <v>609</v>
      </c>
      <c r="G457">
        <v>12.98</v>
      </c>
      <c r="H457">
        <v>15.98</v>
      </c>
      <c r="I457">
        <f t="shared" si="29"/>
        <v>14.48</v>
      </c>
      <c r="J457" t="str">
        <f t="shared" si="30"/>
        <v>10到20万</v>
      </c>
      <c r="K457">
        <v>0</v>
      </c>
      <c r="L457">
        <f t="shared" si="31"/>
        <v>0</v>
      </c>
    </row>
    <row r="458" spans="1:12" x14ac:dyDescent="0.25">
      <c r="A458">
        <f t="shared" si="28"/>
        <v>457</v>
      </c>
      <c r="B458">
        <v>2020</v>
      </c>
      <c r="C458">
        <v>5</v>
      </c>
      <c r="D458" t="s">
        <v>41</v>
      </c>
      <c r="E458" t="s">
        <v>232</v>
      </c>
      <c r="F458" t="s">
        <v>589</v>
      </c>
      <c r="G458">
        <v>16.48</v>
      </c>
      <c r="H458">
        <v>17.48</v>
      </c>
      <c r="I458">
        <f t="shared" si="29"/>
        <v>16.98</v>
      </c>
      <c r="J458" t="str">
        <f t="shared" si="30"/>
        <v>10到20万</v>
      </c>
      <c r="K458">
        <v>0</v>
      </c>
      <c r="L458">
        <f t="shared" si="31"/>
        <v>0</v>
      </c>
    </row>
    <row r="459" spans="1:12" x14ac:dyDescent="0.25">
      <c r="A459">
        <f t="shared" si="28"/>
        <v>458</v>
      </c>
      <c r="B459">
        <v>2020</v>
      </c>
      <c r="C459">
        <v>5</v>
      </c>
      <c r="D459" t="s">
        <v>69</v>
      </c>
      <c r="E459" t="s">
        <v>228</v>
      </c>
      <c r="F459" t="s">
        <v>587</v>
      </c>
      <c r="G459">
        <v>12.8</v>
      </c>
      <c r="H459">
        <v>13.8</v>
      </c>
      <c r="I459">
        <f t="shared" si="29"/>
        <v>13.3</v>
      </c>
      <c r="J459" t="str">
        <f t="shared" si="30"/>
        <v>10到20万</v>
      </c>
      <c r="K459">
        <v>0</v>
      </c>
      <c r="L459">
        <f t="shared" si="31"/>
        <v>0</v>
      </c>
    </row>
    <row r="460" spans="1:12" x14ac:dyDescent="0.25">
      <c r="A460">
        <f t="shared" si="28"/>
        <v>459</v>
      </c>
      <c r="B460">
        <v>2020</v>
      </c>
      <c r="C460">
        <v>5</v>
      </c>
      <c r="D460" t="s">
        <v>34</v>
      </c>
      <c r="E460" t="s">
        <v>239</v>
      </c>
      <c r="F460" t="s">
        <v>592</v>
      </c>
      <c r="G460">
        <v>17.68</v>
      </c>
      <c r="H460">
        <v>20.78</v>
      </c>
      <c r="I460">
        <f t="shared" si="29"/>
        <v>19.23</v>
      </c>
      <c r="J460" t="str">
        <f t="shared" si="30"/>
        <v>10到20万</v>
      </c>
      <c r="K460">
        <v>0</v>
      </c>
      <c r="L460">
        <f t="shared" si="31"/>
        <v>0</v>
      </c>
    </row>
    <row r="461" spans="1:12" x14ac:dyDescent="0.25">
      <c r="A461">
        <f t="shared" si="28"/>
        <v>460</v>
      </c>
      <c r="B461">
        <v>2020</v>
      </c>
      <c r="C461">
        <v>5</v>
      </c>
      <c r="D461" t="s">
        <v>72</v>
      </c>
      <c r="E461" t="s">
        <v>233</v>
      </c>
      <c r="F461" t="s">
        <v>590</v>
      </c>
      <c r="G461">
        <v>6.68</v>
      </c>
      <c r="H461">
        <v>6.98</v>
      </c>
      <c r="I461">
        <f t="shared" si="29"/>
        <v>6.83</v>
      </c>
      <c r="J461" t="str">
        <f t="shared" si="30"/>
        <v>10万以下</v>
      </c>
      <c r="K461">
        <v>0</v>
      </c>
      <c r="L461">
        <f t="shared" si="31"/>
        <v>0</v>
      </c>
    </row>
    <row r="462" spans="1:12" x14ac:dyDescent="0.25">
      <c r="A462">
        <f t="shared" si="28"/>
        <v>461</v>
      </c>
      <c r="B462">
        <v>2020</v>
      </c>
      <c r="C462">
        <v>5</v>
      </c>
      <c r="D462" t="s">
        <v>50</v>
      </c>
      <c r="E462" t="s">
        <v>244</v>
      </c>
      <c r="F462" t="s">
        <v>596</v>
      </c>
      <c r="G462">
        <v>5.99</v>
      </c>
      <c r="H462">
        <v>9.4</v>
      </c>
      <c r="I462">
        <f t="shared" si="29"/>
        <v>7.6950000000000003</v>
      </c>
      <c r="J462" t="str">
        <f t="shared" si="30"/>
        <v>10万以下</v>
      </c>
      <c r="K462">
        <v>0</v>
      </c>
      <c r="L462">
        <f t="shared" si="31"/>
        <v>0</v>
      </c>
    </row>
    <row r="463" spans="1:12" x14ac:dyDescent="0.25">
      <c r="A463">
        <f t="shared" si="28"/>
        <v>462</v>
      </c>
      <c r="B463">
        <v>2020</v>
      </c>
      <c r="C463">
        <v>5</v>
      </c>
      <c r="D463" t="s">
        <v>27</v>
      </c>
      <c r="E463" t="s">
        <v>241</v>
      </c>
      <c r="F463" t="s">
        <v>594</v>
      </c>
      <c r="G463">
        <v>13.69</v>
      </c>
      <c r="H463">
        <v>20.49</v>
      </c>
      <c r="I463">
        <f t="shared" si="29"/>
        <v>17.09</v>
      </c>
      <c r="J463" t="str">
        <f t="shared" si="30"/>
        <v>10到20万</v>
      </c>
      <c r="K463">
        <v>0</v>
      </c>
      <c r="L463">
        <f t="shared" si="31"/>
        <v>0</v>
      </c>
    </row>
    <row r="464" spans="1:12" x14ac:dyDescent="0.25">
      <c r="A464">
        <f t="shared" si="28"/>
        <v>463</v>
      </c>
      <c r="B464">
        <v>2020</v>
      </c>
      <c r="C464">
        <v>5</v>
      </c>
      <c r="D464" t="s">
        <v>42</v>
      </c>
      <c r="E464" t="s">
        <v>251</v>
      </c>
      <c r="F464" t="s">
        <v>599</v>
      </c>
      <c r="G464">
        <v>29.88</v>
      </c>
      <c r="H464">
        <v>32.880000000000003</v>
      </c>
      <c r="I464">
        <f t="shared" si="29"/>
        <v>31.380000000000003</v>
      </c>
      <c r="J464" t="str">
        <f t="shared" si="30"/>
        <v>30到40万</v>
      </c>
      <c r="K464">
        <v>0</v>
      </c>
      <c r="L464">
        <f t="shared" si="31"/>
        <v>0</v>
      </c>
    </row>
    <row r="465" spans="1:12" x14ac:dyDescent="0.25">
      <c r="A465">
        <f t="shared" si="28"/>
        <v>464</v>
      </c>
      <c r="B465">
        <v>2020</v>
      </c>
      <c r="C465">
        <v>5</v>
      </c>
      <c r="D465" t="s">
        <v>77</v>
      </c>
      <c r="E465" t="s">
        <v>250</v>
      </c>
      <c r="F465" t="s">
        <v>598</v>
      </c>
      <c r="G465">
        <v>20.98</v>
      </c>
      <c r="H465">
        <v>20.98</v>
      </c>
      <c r="I465">
        <f t="shared" si="29"/>
        <v>20.98</v>
      </c>
      <c r="J465" t="str">
        <f t="shared" si="30"/>
        <v>20到30万</v>
      </c>
      <c r="K465">
        <v>0</v>
      </c>
      <c r="L465">
        <f t="shared" si="31"/>
        <v>0</v>
      </c>
    </row>
    <row r="466" spans="1:12" x14ac:dyDescent="0.25">
      <c r="A466">
        <f t="shared" si="28"/>
        <v>465</v>
      </c>
      <c r="B466">
        <v>2020</v>
      </c>
      <c r="C466">
        <v>5</v>
      </c>
      <c r="D466" t="s">
        <v>50</v>
      </c>
      <c r="E466" t="s">
        <v>258</v>
      </c>
      <c r="F466" t="s">
        <v>602</v>
      </c>
      <c r="G466">
        <v>15.99</v>
      </c>
      <c r="H466">
        <v>17.190000000000001</v>
      </c>
      <c r="I466">
        <f t="shared" si="29"/>
        <v>16.59</v>
      </c>
      <c r="J466" t="str">
        <f t="shared" si="30"/>
        <v>10到20万</v>
      </c>
      <c r="K466">
        <v>0</v>
      </c>
      <c r="L466">
        <f t="shared" si="31"/>
        <v>0</v>
      </c>
    </row>
    <row r="467" spans="1:12" x14ac:dyDescent="0.25">
      <c r="A467">
        <f t="shared" si="28"/>
        <v>466</v>
      </c>
      <c r="B467">
        <v>2020</v>
      </c>
      <c r="C467">
        <v>5</v>
      </c>
      <c r="D467" t="s">
        <v>76</v>
      </c>
      <c r="E467" t="s">
        <v>246</v>
      </c>
      <c r="F467" t="s">
        <v>597</v>
      </c>
      <c r="G467">
        <v>14.18</v>
      </c>
      <c r="H467">
        <v>14.18</v>
      </c>
      <c r="I467">
        <f t="shared" si="29"/>
        <v>14.18</v>
      </c>
      <c r="J467" t="str">
        <f t="shared" si="30"/>
        <v>10到20万</v>
      </c>
      <c r="K467">
        <v>0</v>
      </c>
      <c r="L467">
        <f t="shared" si="31"/>
        <v>0</v>
      </c>
    </row>
    <row r="468" spans="1:12" x14ac:dyDescent="0.25">
      <c r="A468">
        <f t="shared" si="28"/>
        <v>467</v>
      </c>
      <c r="B468">
        <v>2020</v>
      </c>
      <c r="C468">
        <v>5</v>
      </c>
      <c r="D468" t="s">
        <v>49</v>
      </c>
      <c r="E468" t="s">
        <v>261</v>
      </c>
      <c r="F468" t="s">
        <v>604</v>
      </c>
      <c r="G468">
        <v>23.98</v>
      </c>
      <c r="H468">
        <v>23.98</v>
      </c>
      <c r="I468">
        <f t="shared" si="29"/>
        <v>23.98</v>
      </c>
      <c r="J468" t="str">
        <f t="shared" si="30"/>
        <v>20到30万</v>
      </c>
      <c r="K468">
        <v>0</v>
      </c>
      <c r="L468">
        <f t="shared" si="31"/>
        <v>0</v>
      </c>
    </row>
    <row r="469" spans="1:12" x14ac:dyDescent="0.25">
      <c r="A469">
        <f t="shared" si="28"/>
        <v>468</v>
      </c>
      <c r="B469">
        <v>2020</v>
      </c>
      <c r="C469">
        <v>5</v>
      </c>
      <c r="D469" t="s">
        <v>38</v>
      </c>
      <c r="E469" t="s">
        <v>253</v>
      </c>
      <c r="F469" t="s">
        <v>600</v>
      </c>
      <c r="G469">
        <v>15.28</v>
      </c>
      <c r="H469">
        <v>16.88</v>
      </c>
      <c r="I469">
        <f t="shared" si="29"/>
        <v>16.079999999999998</v>
      </c>
      <c r="J469" t="str">
        <f t="shared" si="30"/>
        <v>10到20万</v>
      </c>
      <c r="K469">
        <v>0</v>
      </c>
      <c r="L469">
        <f t="shared" si="31"/>
        <v>0</v>
      </c>
    </row>
    <row r="470" spans="1:12" x14ac:dyDescent="0.25">
      <c r="A470">
        <f t="shared" si="28"/>
        <v>469</v>
      </c>
      <c r="B470">
        <v>2020</v>
      </c>
      <c r="C470">
        <v>5</v>
      </c>
      <c r="D470" t="s">
        <v>27</v>
      </c>
      <c r="E470" t="s">
        <v>179</v>
      </c>
      <c r="F470" t="s">
        <v>554</v>
      </c>
      <c r="G470">
        <v>22.07</v>
      </c>
      <c r="H470">
        <v>22.07</v>
      </c>
      <c r="I470">
        <f t="shared" si="29"/>
        <v>22.07</v>
      </c>
      <c r="J470" t="str">
        <f t="shared" si="30"/>
        <v>20到30万</v>
      </c>
      <c r="K470">
        <v>0</v>
      </c>
      <c r="L470">
        <f t="shared" si="31"/>
        <v>0</v>
      </c>
    </row>
    <row r="471" spans="1:12" x14ac:dyDescent="0.25">
      <c r="A471">
        <f t="shared" si="28"/>
        <v>470</v>
      </c>
      <c r="B471">
        <v>2020</v>
      </c>
      <c r="C471">
        <v>5</v>
      </c>
      <c r="D471" t="s">
        <v>30</v>
      </c>
      <c r="E471" t="s">
        <v>259</v>
      </c>
      <c r="F471" t="s">
        <v>603</v>
      </c>
      <c r="G471">
        <v>11.08</v>
      </c>
      <c r="H471">
        <v>12.68</v>
      </c>
      <c r="I471">
        <f t="shared" si="29"/>
        <v>11.879999999999999</v>
      </c>
      <c r="J471" t="str">
        <f t="shared" si="30"/>
        <v>10到20万</v>
      </c>
      <c r="K471">
        <v>0</v>
      </c>
      <c r="L471">
        <f t="shared" si="31"/>
        <v>0</v>
      </c>
    </row>
    <row r="472" spans="1:12" x14ac:dyDescent="0.25">
      <c r="A472">
        <f t="shared" si="28"/>
        <v>471</v>
      </c>
      <c r="B472">
        <v>2020</v>
      </c>
      <c r="C472">
        <v>5</v>
      </c>
      <c r="D472" t="s">
        <v>46</v>
      </c>
      <c r="E472" t="s">
        <v>172</v>
      </c>
      <c r="F472" t="s">
        <v>548</v>
      </c>
      <c r="G472">
        <v>12.99</v>
      </c>
      <c r="H472">
        <v>17.190000000000001</v>
      </c>
      <c r="I472">
        <f t="shared" si="29"/>
        <v>15.09</v>
      </c>
      <c r="J472" t="str">
        <f t="shared" si="30"/>
        <v>10到20万</v>
      </c>
      <c r="K472">
        <v>0</v>
      </c>
      <c r="L472">
        <f t="shared" si="31"/>
        <v>0</v>
      </c>
    </row>
    <row r="473" spans="1:12" x14ac:dyDescent="0.25">
      <c r="A473">
        <f t="shared" si="28"/>
        <v>472</v>
      </c>
      <c r="B473">
        <v>2020</v>
      </c>
      <c r="C473">
        <v>6</v>
      </c>
      <c r="D473" t="s">
        <v>83</v>
      </c>
      <c r="E473" t="s">
        <v>281</v>
      </c>
      <c r="F473" t="s">
        <v>615</v>
      </c>
      <c r="G473">
        <v>25.99</v>
      </c>
      <c r="H473">
        <v>29.59</v>
      </c>
      <c r="I473">
        <f t="shared" si="29"/>
        <v>27.79</v>
      </c>
      <c r="J473" t="str">
        <f t="shared" si="30"/>
        <v>20到30万</v>
      </c>
      <c r="K473">
        <v>14954</v>
      </c>
      <c r="L473">
        <f t="shared" si="31"/>
        <v>415571.66</v>
      </c>
    </row>
    <row r="474" spans="1:12" x14ac:dyDescent="0.25">
      <c r="A474">
        <f t="shared" si="28"/>
        <v>473</v>
      </c>
      <c r="B474">
        <v>2020</v>
      </c>
      <c r="C474">
        <v>6</v>
      </c>
      <c r="D474" t="s">
        <v>22</v>
      </c>
      <c r="E474" t="s">
        <v>138</v>
      </c>
      <c r="F474" t="s">
        <v>516</v>
      </c>
      <c r="G474">
        <v>13.98</v>
      </c>
      <c r="H474">
        <v>15.38</v>
      </c>
      <c r="I474">
        <f t="shared" si="29"/>
        <v>14.68</v>
      </c>
      <c r="J474" t="str">
        <f t="shared" si="30"/>
        <v>10到20万</v>
      </c>
      <c r="K474">
        <v>13178</v>
      </c>
      <c r="L474">
        <f t="shared" si="31"/>
        <v>193453.04</v>
      </c>
    </row>
    <row r="475" spans="1:12" x14ac:dyDescent="0.25">
      <c r="A475">
        <f t="shared" si="28"/>
        <v>474</v>
      </c>
      <c r="B475">
        <v>2020</v>
      </c>
      <c r="C475">
        <v>6</v>
      </c>
      <c r="D475" t="s">
        <v>27</v>
      </c>
      <c r="E475" t="s">
        <v>143</v>
      </c>
      <c r="F475" t="s">
        <v>521</v>
      </c>
      <c r="G475">
        <v>15.58</v>
      </c>
      <c r="H475">
        <v>16.98</v>
      </c>
      <c r="I475">
        <f t="shared" si="29"/>
        <v>16.28</v>
      </c>
      <c r="J475" t="str">
        <f t="shared" si="30"/>
        <v>10到20万</v>
      </c>
      <c r="K475">
        <v>4883</v>
      </c>
      <c r="L475">
        <f t="shared" si="31"/>
        <v>79495.240000000005</v>
      </c>
    </row>
    <row r="476" spans="1:12" x14ac:dyDescent="0.25">
      <c r="A476">
        <f t="shared" si="28"/>
        <v>475</v>
      </c>
      <c r="B476">
        <v>2020</v>
      </c>
      <c r="C476">
        <v>6</v>
      </c>
      <c r="D476" t="s">
        <v>29</v>
      </c>
      <c r="E476" t="s">
        <v>147</v>
      </c>
      <c r="F476" t="s">
        <v>524</v>
      </c>
      <c r="G476">
        <v>4.9800000000000004</v>
      </c>
      <c r="H476">
        <v>5.48</v>
      </c>
      <c r="I476">
        <f t="shared" si="29"/>
        <v>5.23</v>
      </c>
      <c r="J476" t="str">
        <f t="shared" si="30"/>
        <v>10万以下</v>
      </c>
      <c r="K476">
        <v>3259</v>
      </c>
      <c r="L476">
        <f t="shared" si="31"/>
        <v>17044.57</v>
      </c>
    </row>
    <row r="477" spans="1:12" x14ac:dyDescent="0.25">
      <c r="A477">
        <f t="shared" si="28"/>
        <v>476</v>
      </c>
      <c r="B477">
        <v>2020</v>
      </c>
      <c r="C477">
        <v>6</v>
      </c>
      <c r="D477" t="s">
        <v>23</v>
      </c>
      <c r="E477" t="s">
        <v>139</v>
      </c>
      <c r="F477" t="s">
        <v>517</v>
      </c>
      <c r="G477">
        <v>49.99</v>
      </c>
      <c r="H477">
        <v>54.65</v>
      </c>
      <c r="I477">
        <f t="shared" si="29"/>
        <v>52.32</v>
      </c>
      <c r="J477" t="str">
        <f t="shared" si="30"/>
        <v>50万及以上</v>
      </c>
      <c r="K477">
        <v>2853</v>
      </c>
      <c r="L477">
        <f t="shared" si="31"/>
        <v>149268.96</v>
      </c>
    </row>
    <row r="478" spans="1:12" x14ac:dyDescent="0.25">
      <c r="A478">
        <f t="shared" si="28"/>
        <v>477</v>
      </c>
      <c r="B478">
        <v>2020</v>
      </c>
      <c r="C478">
        <v>6</v>
      </c>
      <c r="D478" t="s">
        <v>26</v>
      </c>
      <c r="E478" t="s">
        <v>142</v>
      </c>
      <c r="F478" t="s">
        <v>520</v>
      </c>
      <c r="G478">
        <v>33.799999999999997</v>
      </c>
      <c r="H478">
        <v>55.4</v>
      </c>
      <c r="I478">
        <f t="shared" si="29"/>
        <v>44.599999999999994</v>
      </c>
      <c r="J478" t="str">
        <f t="shared" si="30"/>
        <v>40到50万</v>
      </c>
      <c r="K478">
        <v>2755</v>
      </c>
      <c r="L478">
        <f t="shared" si="31"/>
        <v>122872.99999999999</v>
      </c>
    </row>
    <row r="479" spans="1:12" x14ac:dyDescent="0.25">
      <c r="A479">
        <f t="shared" si="28"/>
        <v>478</v>
      </c>
      <c r="B479">
        <v>2020</v>
      </c>
      <c r="C479">
        <v>6</v>
      </c>
      <c r="D479" t="s">
        <v>31</v>
      </c>
      <c r="E479" t="s">
        <v>149</v>
      </c>
      <c r="F479" t="s">
        <v>526</v>
      </c>
      <c r="G479">
        <v>8.48</v>
      </c>
      <c r="H479">
        <v>9.98</v>
      </c>
      <c r="I479">
        <f t="shared" si="29"/>
        <v>9.23</v>
      </c>
      <c r="J479" t="str">
        <f t="shared" si="30"/>
        <v>10万以下</v>
      </c>
      <c r="K479">
        <v>2601</v>
      </c>
      <c r="L479">
        <f t="shared" si="31"/>
        <v>24007.23</v>
      </c>
    </row>
    <row r="480" spans="1:12" x14ac:dyDescent="0.25">
      <c r="A480">
        <f t="shared" si="28"/>
        <v>479</v>
      </c>
      <c r="B480">
        <v>2020</v>
      </c>
      <c r="C480">
        <v>6</v>
      </c>
      <c r="D480" t="s">
        <v>27</v>
      </c>
      <c r="E480" t="s">
        <v>156</v>
      </c>
      <c r="F480" t="s">
        <v>533</v>
      </c>
      <c r="G480">
        <v>12.98</v>
      </c>
      <c r="H480">
        <v>16.579999999999998</v>
      </c>
      <c r="I480">
        <f t="shared" si="29"/>
        <v>14.78</v>
      </c>
      <c r="J480" t="str">
        <f t="shared" si="30"/>
        <v>10到20万</v>
      </c>
      <c r="K480">
        <v>2146</v>
      </c>
      <c r="L480">
        <f t="shared" si="31"/>
        <v>31717.879999999997</v>
      </c>
    </row>
    <row r="481" spans="1:12" x14ac:dyDescent="0.25">
      <c r="A481">
        <f t="shared" si="28"/>
        <v>480</v>
      </c>
      <c r="B481">
        <v>2020</v>
      </c>
      <c r="C481">
        <v>6</v>
      </c>
      <c r="D481" t="s">
        <v>80</v>
      </c>
      <c r="E481" t="s">
        <v>268</v>
      </c>
      <c r="F481" t="s">
        <v>605</v>
      </c>
      <c r="G481">
        <v>16.079999999999998</v>
      </c>
      <c r="H481">
        <v>17.98</v>
      </c>
      <c r="I481">
        <f t="shared" si="29"/>
        <v>17.03</v>
      </c>
      <c r="J481" t="str">
        <f t="shared" si="30"/>
        <v>10到20万</v>
      </c>
      <c r="K481">
        <v>1990</v>
      </c>
      <c r="L481">
        <f t="shared" si="31"/>
        <v>33889.700000000004</v>
      </c>
    </row>
    <row r="482" spans="1:12" x14ac:dyDescent="0.25">
      <c r="A482">
        <f t="shared" si="28"/>
        <v>481</v>
      </c>
      <c r="B482">
        <v>2020</v>
      </c>
      <c r="C482">
        <v>6</v>
      </c>
      <c r="D482" t="s">
        <v>81</v>
      </c>
      <c r="E482" t="s">
        <v>274</v>
      </c>
      <c r="F482" t="s">
        <v>610</v>
      </c>
      <c r="G482">
        <v>33.799999999999997</v>
      </c>
      <c r="H482">
        <v>33.799999999999997</v>
      </c>
      <c r="I482">
        <f t="shared" si="29"/>
        <v>33.799999999999997</v>
      </c>
      <c r="J482" t="str">
        <f t="shared" si="30"/>
        <v>30到40万</v>
      </c>
      <c r="K482">
        <v>1834</v>
      </c>
      <c r="L482">
        <f t="shared" si="31"/>
        <v>61989.2</v>
      </c>
    </row>
    <row r="483" spans="1:12" x14ac:dyDescent="0.25">
      <c r="A483">
        <f t="shared" si="28"/>
        <v>482</v>
      </c>
      <c r="B483">
        <v>2020</v>
      </c>
      <c r="C483">
        <v>6</v>
      </c>
      <c r="D483" t="s">
        <v>59</v>
      </c>
      <c r="E483" t="s">
        <v>285</v>
      </c>
      <c r="F483" t="s">
        <v>619</v>
      </c>
      <c r="G483">
        <v>5.28</v>
      </c>
      <c r="H483">
        <v>8.2799999999999994</v>
      </c>
      <c r="I483">
        <f t="shared" si="29"/>
        <v>6.7799999999999994</v>
      </c>
      <c r="J483" t="str">
        <f t="shared" si="30"/>
        <v>10万以下</v>
      </c>
      <c r="K483">
        <v>1580</v>
      </c>
      <c r="L483">
        <f t="shared" si="31"/>
        <v>10712.4</v>
      </c>
    </row>
    <row r="484" spans="1:12" x14ac:dyDescent="0.25">
      <c r="A484">
        <f t="shared" si="28"/>
        <v>483</v>
      </c>
      <c r="B484">
        <v>2020</v>
      </c>
      <c r="C484">
        <v>6</v>
      </c>
      <c r="D484" t="s">
        <v>30</v>
      </c>
      <c r="E484" t="s">
        <v>148</v>
      </c>
      <c r="F484" t="s">
        <v>525</v>
      </c>
      <c r="G484">
        <v>7.98</v>
      </c>
      <c r="H484">
        <v>7.98</v>
      </c>
      <c r="I484">
        <f t="shared" si="29"/>
        <v>7.98</v>
      </c>
      <c r="J484" t="str">
        <f t="shared" si="30"/>
        <v>10万以下</v>
      </c>
      <c r="K484">
        <v>1542</v>
      </c>
      <c r="L484">
        <f t="shared" si="31"/>
        <v>12305.16</v>
      </c>
    </row>
    <row r="485" spans="1:12" x14ac:dyDescent="0.25">
      <c r="A485">
        <f t="shared" si="28"/>
        <v>484</v>
      </c>
      <c r="B485">
        <v>2020</v>
      </c>
      <c r="C485">
        <v>6</v>
      </c>
      <c r="D485" t="s">
        <v>27</v>
      </c>
      <c r="E485" t="s">
        <v>151</v>
      </c>
      <c r="F485" t="s">
        <v>528</v>
      </c>
      <c r="G485">
        <v>10.28</v>
      </c>
      <c r="H485">
        <v>14.78</v>
      </c>
      <c r="I485">
        <f t="shared" si="29"/>
        <v>12.53</v>
      </c>
      <c r="J485" t="str">
        <f t="shared" si="30"/>
        <v>10到20万</v>
      </c>
      <c r="K485">
        <v>1517</v>
      </c>
      <c r="L485">
        <f t="shared" si="31"/>
        <v>19008.009999999998</v>
      </c>
    </row>
    <row r="486" spans="1:12" x14ac:dyDescent="0.25">
      <c r="A486">
        <f t="shared" si="28"/>
        <v>485</v>
      </c>
      <c r="B486">
        <v>2020</v>
      </c>
      <c r="C486">
        <v>6</v>
      </c>
      <c r="D486" t="s">
        <v>27</v>
      </c>
      <c r="E486" t="s">
        <v>152</v>
      </c>
      <c r="F486" t="s">
        <v>529</v>
      </c>
      <c r="G486">
        <v>20.98</v>
      </c>
      <c r="H486">
        <v>34.28</v>
      </c>
      <c r="I486">
        <f t="shared" si="29"/>
        <v>27.630000000000003</v>
      </c>
      <c r="J486" t="str">
        <f t="shared" si="30"/>
        <v>20到30万</v>
      </c>
      <c r="K486">
        <v>1455</v>
      </c>
      <c r="L486">
        <f t="shared" si="31"/>
        <v>40201.65</v>
      </c>
    </row>
    <row r="487" spans="1:12" x14ac:dyDescent="0.25">
      <c r="A487">
        <f t="shared" si="28"/>
        <v>486</v>
      </c>
      <c r="B487">
        <v>2020</v>
      </c>
      <c r="C487">
        <v>6</v>
      </c>
      <c r="D487" t="s">
        <v>24</v>
      </c>
      <c r="E487" t="s">
        <v>168</v>
      </c>
      <c r="F487" t="s">
        <v>544</v>
      </c>
      <c r="G487">
        <v>26.11</v>
      </c>
      <c r="H487">
        <v>27.21</v>
      </c>
      <c r="I487">
        <f t="shared" si="29"/>
        <v>26.66</v>
      </c>
      <c r="J487" t="str">
        <f t="shared" si="30"/>
        <v>20到30万</v>
      </c>
      <c r="K487">
        <v>1446</v>
      </c>
      <c r="L487">
        <f t="shared" si="31"/>
        <v>38550.36</v>
      </c>
    </row>
    <row r="488" spans="1:12" x14ac:dyDescent="0.25">
      <c r="A488">
        <f t="shared" si="28"/>
        <v>487</v>
      </c>
      <c r="B488">
        <v>2020</v>
      </c>
      <c r="C488">
        <v>6</v>
      </c>
      <c r="D488" t="s">
        <v>24</v>
      </c>
      <c r="E488" t="s">
        <v>202</v>
      </c>
      <c r="F488" t="s">
        <v>572</v>
      </c>
      <c r="G488">
        <v>14.89</v>
      </c>
      <c r="H488">
        <v>14.89</v>
      </c>
      <c r="I488">
        <f t="shared" si="29"/>
        <v>14.89</v>
      </c>
      <c r="J488" t="str">
        <f t="shared" si="30"/>
        <v>10到20万</v>
      </c>
      <c r="K488">
        <v>1365</v>
      </c>
      <c r="L488">
        <f t="shared" si="31"/>
        <v>20324.850000000002</v>
      </c>
    </row>
    <row r="489" spans="1:12" x14ac:dyDescent="0.25">
      <c r="A489">
        <f t="shared" si="28"/>
        <v>488</v>
      </c>
      <c r="B489">
        <v>2020</v>
      </c>
      <c r="C489">
        <v>6</v>
      </c>
      <c r="D489" t="s">
        <v>24</v>
      </c>
      <c r="E489" t="s">
        <v>140</v>
      </c>
      <c r="F489" t="s">
        <v>518</v>
      </c>
      <c r="G489">
        <v>23.32</v>
      </c>
      <c r="H489">
        <v>24.22</v>
      </c>
      <c r="I489">
        <f t="shared" si="29"/>
        <v>23.77</v>
      </c>
      <c r="J489" t="str">
        <f t="shared" si="30"/>
        <v>20到30万</v>
      </c>
      <c r="K489">
        <v>1357</v>
      </c>
      <c r="L489">
        <f t="shared" si="31"/>
        <v>32255.89</v>
      </c>
    </row>
    <row r="490" spans="1:12" x14ac:dyDescent="0.25">
      <c r="A490">
        <f t="shared" si="28"/>
        <v>489</v>
      </c>
      <c r="B490">
        <v>2020</v>
      </c>
      <c r="C490">
        <v>6</v>
      </c>
      <c r="D490" t="s">
        <v>43</v>
      </c>
      <c r="E490" t="s">
        <v>166</v>
      </c>
      <c r="F490" t="s">
        <v>542</v>
      </c>
      <c r="G490">
        <v>16.98</v>
      </c>
      <c r="H490">
        <v>17.98</v>
      </c>
      <c r="I490">
        <f t="shared" si="29"/>
        <v>17.48</v>
      </c>
      <c r="J490" t="str">
        <f t="shared" si="30"/>
        <v>10到20万</v>
      </c>
      <c r="K490">
        <v>1268</v>
      </c>
      <c r="L490">
        <f t="shared" si="31"/>
        <v>22164.639999999999</v>
      </c>
    </row>
    <row r="491" spans="1:12" x14ac:dyDescent="0.25">
      <c r="A491">
        <f t="shared" si="28"/>
        <v>490</v>
      </c>
      <c r="B491">
        <v>2020</v>
      </c>
      <c r="C491">
        <v>6</v>
      </c>
      <c r="D491" t="s">
        <v>26</v>
      </c>
      <c r="E491" t="s">
        <v>180</v>
      </c>
      <c r="F491" t="s">
        <v>555</v>
      </c>
      <c r="G491">
        <v>49.8</v>
      </c>
      <c r="H491">
        <v>59.8</v>
      </c>
      <c r="I491">
        <f t="shared" si="29"/>
        <v>54.8</v>
      </c>
      <c r="J491" t="str">
        <f t="shared" si="30"/>
        <v>50万及以上</v>
      </c>
      <c r="K491">
        <v>1263</v>
      </c>
      <c r="L491">
        <f t="shared" si="31"/>
        <v>69212.399999999994</v>
      </c>
    </row>
    <row r="492" spans="1:12" x14ac:dyDescent="0.25">
      <c r="A492">
        <f t="shared" si="28"/>
        <v>491</v>
      </c>
      <c r="B492">
        <v>2020</v>
      </c>
      <c r="C492">
        <v>6</v>
      </c>
      <c r="D492" t="s">
        <v>22</v>
      </c>
      <c r="E492" t="s">
        <v>157</v>
      </c>
      <c r="F492" t="s">
        <v>534</v>
      </c>
      <c r="G492">
        <v>14.78</v>
      </c>
      <c r="H492">
        <v>20.18</v>
      </c>
      <c r="I492">
        <f t="shared" si="29"/>
        <v>17.48</v>
      </c>
      <c r="J492" t="str">
        <f t="shared" si="30"/>
        <v>10到20万</v>
      </c>
      <c r="K492">
        <v>1161</v>
      </c>
      <c r="L492">
        <f t="shared" si="31"/>
        <v>20294.28</v>
      </c>
    </row>
    <row r="493" spans="1:12" x14ac:dyDescent="0.25">
      <c r="A493">
        <f t="shared" si="28"/>
        <v>492</v>
      </c>
      <c r="B493">
        <v>2020</v>
      </c>
      <c r="C493">
        <v>6</v>
      </c>
      <c r="D493" t="s">
        <v>28</v>
      </c>
      <c r="E493" t="s">
        <v>144</v>
      </c>
      <c r="F493" t="s">
        <v>522</v>
      </c>
      <c r="G493">
        <v>21.98</v>
      </c>
      <c r="H493">
        <v>23.98</v>
      </c>
      <c r="I493">
        <f t="shared" si="29"/>
        <v>22.98</v>
      </c>
      <c r="J493" t="str">
        <f t="shared" si="30"/>
        <v>20到30万</v>
      </c>
      <c r="K493">
        <v>1004</v>
      </c>
      <c r="L493">
        <f t="shared" si="31"/>
        <v>23071.920000000002</v>
      </c>
    </row>
    <row r="494" spans="1:12" x14ac:dyDescent="0.25">
      <c r="A494">
        <f t="shared" si="28"/>
        <v>493</v>
      </c>
      <c r="B494">
        <v>2020</v>
      </c>
      <c r="C494">
        <v>6</v>
      </c>
      <c r="D494" t="s">
        <v>22</v>
      </c>
      <c r="E494" t="s">
        <v>146</v>
      </c>
      <c r="F494" t="s">
        <v>523</v>
      </c>
      <c r="G494">
        <v>11.98</v>
      </c>
      <c r="H494">
        <v>14.98</v>
      </c>
      <c r="I494">
        <f t="shared" si="29"/>
        <v>13.48</v>
      </c>
      <c r="J494" t="str">
        <f t="shared" si="30"/>
        <v>10到20万</v>
      </c>
      <c r="K494">
        <v>998</v>
      </c>
      <c r="L494">
        <f t="shared" si="31"/>
        <v>13453.04</v>
      </c>
    </row>
    <row r="495" spans="1:12" x14ac:dyDescent="0.25">
      <c r="A495">
        <f t="shared" si="28"/>
        <v>494</v>
      </c>
      <c r="B495">
        <v>2020</v>
      </c>
      <c r="C495">
        <v>6</v>
      </c>
      <c r="D495" t="s">
        <v>84</v>
      </c>
      <c r="E495" t="s">
        <v>282</v>
      </c>
      <c r="F495" t="s">
        <v>616</v>
      </c>
      <c r="G495">
        <v>6.68</v>
      </c>
      <c r="H495">
        <v>13.98</v>
      </c>
      <c r="I495">
        <f t="shared" si="29"/>
        <v>10.33</v>
      </c>
      <c r="J495" t="str">
        <f t="shared" si="30"/>
        <v>10到20万</v>
      </c>
      <c r="K495">
        <v>823</v>
      </c>
      <c r="L495">
        <f t="shared" si="31"/>
        <v>8501.59</v>
      </c>
    </row>
    <row r="496" spans="1:12" x14ac:dyDescent="0.25">
      <c r="A496">
        <f t="shared" si="28"/>
        <v>495</v>
      </c>
      <c r="B496">
        <v>2020</v>
      </c>
      <c r="C496">
        <v>6</v>
      </c>
      <c r="D496" t="s">
        <v>35</v>
      </c>
      <c r="E496" t="s">
        <v>155</v>
      </c>
      <c r="F496" t="s">
        <v>532</v>
      </c>
      <c r="G496">
        <v>16.89</v>
      </c>
      <c r="H496">
        <v>20.190000000000001</v>
      </c>
      <c r="I496">
        <f t="shared" si="29"/>
        <v>18.54</v>
      </c>
      <c r="J496" t="str">
        <f t="shared" si="30"/>
        <v>10到20万</v>
      </c>
      <c r="K496">
        <v>821</v>
      </c>
      <c r="L496">
        <f t="shared" si="31"/>
        <v>15221.34</v>
      </c>
    </row>
    <row r="497" spans="1:12" x14ac:dyDescent="0.25">
      <c r="A497">
        <f t="shared" si="28"/>
        <v>496</v>
      </c>
      <c r="B497">
        <v>2020</v>
      </c>
      <c r="C497">
        <v>6</v>
      </c>
      <c r="D497" t="s">
        <v>57</v>
      </c>
      <c r="E497" t="s">
        <v>275</v>
      </c>
      <c r="F497" t="s">
        <v>611</v>
      </c>
      <c r="G497">
        <v>23.79</v>
      </c>
      <c r="H497">
        <v>25.29</v>
      </c>
      <c r="I497">
        <f t="shared" si="29"/>
        <v>24.54</v>
      </c>
      <c r="J497" t="str">
        <f t="shared" si="30"/>
        <v>20到30万</v>
      </c>
      <c r="K497">
        <v>810</v>
      </c>
      <c r="L497">
        <f t="shared" si="31"/>
        <v>19877.399999999998</v>
      </c>
    </row>
    <row r="498" spans="1:12" x14ac:dyDescent="0.25">
      <c r="A498">
        <f t="shared" si="28"/>
        <v>497</v>
      </c>
      <c r="B498">
        <v>2020</v>
      </c>
      <c r="C498">
        <v>6</v>
      </c>
      <c r="D498" t="s">
        <v>38</v>
      </c>
      <c r="E498" t="s">
        <v>174</v>
      </c>
      <c r="F498" t="s">
        <v>550</v>
      </c>
      <c r="G498">
        <v>13.58</v>
      </c>
      <c r="H498">
        <v>16.18</v>
      </c>
      <c r="I498">
        <f t="shared" si="29"/>
        <v>14.879999999999999</v>
      </c>
      <c r="J498" t="str">
        <f t="shared" si="30"/>
        <v>10到20万</v>
      </c>
      <c r="K498">
        <v>785</v>
      </c>
      <c r="L498">
        <f t="shared" si="31"/>
        <v>11680.8</v>
      </c>
    </row>
    <row r="499" spans="1:12" x14ac:dyDescent="0.25">
      <c r="A499">
        <f t="shared" si="28"/>
        <v>498</v>
      </c>
      <c r="B499">
        <v>2020</v>
      </c>
      <c r="C499">
        <v>6</v>
      </c>
      <c r="D499" t="s">
        <v>47</v>
      </c>
      <c r="E499" t="s">
        <v>194</v>
      </c>
      <c r="F499" t="s">
        <v>567</v>
      </c>
      <c r="G499">
        <v>23.8</v>
      </c>
      <c r="H499">
        <v>25.4</v>
      </c>
      <c r="I499">
        <f t="shared" si="29"/>
        <v>24.6</v>
      </c>
      <c r="J499" t="str">
        <f t="shared" si="30"/>
        <v>20到30万</v>
      </c>
      <c r="K499">
        <v>718</v>
      </c>
      <c r="L499">
        <f t="shared" si="31"/>
        <v>17662.8</v>
      </c>
    </row>
    <row r="500" spans="1:12" x14ac:dyDescent="0.25">
      <c r="A500">
        <f t="shared" si="28"/>
        <v>499</v>
      </c>
      <c r="B500">
        <v>2020</v>
      </c>
      <c r="C500">
        <v>6</v>
      </c>
      <c r="D500" t="s">
        <v>33</v>
      </c>
      <c r="E500" t="s">
        <v>153</v>
      </c>
      <c r="F500" t="s">
        <v>530</v>
      </c>
      <c r="G500">
        <v>20.78</v>
      </c>
      <c r="H500">
        <v>23.08</v>
      </c>
      <c r="I500">
        <f t="shared" si="29"/>
        <v>21.93</v>
      </c>
      <c r="J500" t="str">
        <f t="shared" si="30"/>
        <v>20到30万</v>
      </c>
      <c r="K500">
        <v>714</v>
      </c>
      <c r="L500">
        <f t="shared" si="31"/>
        <v>15658.02</v>
      </c>
    </row>
    <row r="501" spans="1:12" x14ac:dyDescent="0.25">
      <c r="A501">
        <f t="shared" si="28"/>
        <v>500</v>
      </c>
      <c r="B501">
        <v>2020</v>
      </c>
      <c r="C501">
        <v>6</v>
      </c>
      <c r="D501" t="s">
        <v>37</v>
      </c>
      <c r="E501" t="s">
        <v>159</v>
      </c>
      <c r="F501" t="s">
        <v>536</v>
      </c>
      <c r="G501">
        <v>20.38</v>
      </c>
      <c r="H501">
        <v>21.88</v>
      </c>
      <c r="I501">
        <f t="shared" si="29"/>
        <v>21.13</v>
      </c>
      <c r="J501" t="str">
        <f t="shared" si="30"/>
        <v>20到30万</v>
      </c>
      <c r="K501">
        <v>642</v>
      </c>
      <c r="L501">
        <f t="shared" si="31"/>
        <v>13565.46</v>
      </c>
    </row>
    <row r="502" spans="1:12" x14ac:dyDescent="0.25">
      <c r="A502">
        <f t="shared" si="28"/>
        <v>501</v>
      </c>
      <c r="B502">
        <v>2020</v>
      </c>
      <c r="C502">
        <v>6</v>
      </c>
      <c r="D502" t="s">
        <v>39</v>
      </c>
      <c r="E502" t="s">
        <v>240</v>
      </c>
      <c r="F502" t="s">
        <v>593</v>
      </c>
      <c r="G502">
        <v>24.38</v>
      </c>
      <c r="H502">
        <v>24.38</v>
      </c>
      <c r="I502">
        <f t="shared" si="29"/>
        <v>24.38</v>
      </c>
      <c r="J502" t="str">
        <f t="shared" si="30"/>
        <v>20到30万</v>
      </c>
      <c r="K502">
        <v>540</v>
      </c>
      <c r="L502">
        <f t="shared" si="31"/>
        <v>13165.199999999999</v>
      </c>
    </row>
    <row r="503" spans="1:12" x14ac:dyDescent="0.25">
      <c r="A503">
        <f t="shared" si="28"/>
        <v>502</v>
      </c>
      <c r="B503">
        <v>2020</v>
      </c>
      <c r="C503">
        <v>6</v>
      </c>
      <c r="D503" t="s">
        <v>84</v>
      </c>
      <c r="E503" t="s">
        <v>284</v>
      </c>
      <c r="F503" t="s">
        <v>618</v>
      </c>
      <c r="G503">
        <v>11.88</v>
      </c>
      <c r="H503">
        <v>20.68</v>
      </c>
      <c r="I503">
        <f t="shared" si="29"/>
        <v>16.28</v>
      </c>
      <c r="J503" t="str">
        <f t="shared" si="30"/>
        <v>10到20万</v>
      </c>
      <c r="K503">
        <v>510</v>
      </c>
      <c r="L503">
        <f t="shared" si="31"/>
        <v>8302.8000000000011</v>
      </c>
    </row>
    <row r="504" spans="1:12" x14ac:dyDescent="0.25">
      <c r="A504">
        <f t="shared" si="28"/>
        <v>503</v>
      </c>
      <c r="B504">
        <v>2020</v>
      </c>
      <c r="C504">
        <v>6</v>
      </c>
      <c r="D504" t="s">
        <v>48</v>
      </c>
      <c r="E504" t="s">
        <v>176</v>
      </c>
      <c r="F504" t="s">
        <v>552</v>
      </c>
      <c r="G504">
        <v>14.28</v>
      </c>
      <c r="H504">
        <v>15.38</v>
      </c>
      <c r="I504">
        <f t="shared" si="29"/>
        <v>14.83</v>
      </c>
      <c r="J504" t="str">
        <f t="shared" si="30"/>
        <v>10到20万</v>
      </c>
      <c r="K504">
        <v>402</v>
      </c>
      <c r="L504">
        <f t="shared" si="31"/>
        <v>5961.66</v>
      </c>
    </row>
    <row r="505" spans="1:12" x14ac:dyDescent="0.25">
      <c r="A505">
        <f t="shared" si="28"/>
        <v>504</v>
      </c>
      <c r="B505">
        <v>2020</v>
      </c>
      <c r="C505">
        <v>6</v>
      </c>
      <c r="D505" t="s">
        <v>29</v>
      </c>
      <c r="E505" t="s">
        <v>272</v>
      </c>
      <c r="F505" t="s">
        <v>608</v>
      </c>
      <c r="G505">
        <v>10.88</v>
      </c>
      <c r="H505">
        <v>11.88</v>
      </c>
      <c r="I505">
        <f t="shared" si="29"/>
        <v>11.38</v>
      </c>
      <c r="J505" t="str">
        <f t="shared" si="30"/>
        <v>10到20万</v>
      </c>
      <c r="K505">
        <v>356</v>
      </c>
      <c r="L505">
        <f t="shared" si="31"/>
        <v>4051.28</v>
      </c>
    </row>
    <row r="506" spans="1:12" x14ac:dyDescent="0.25">
      <c r="A506">
        <f t="shared" si="28"/>
        <v>505</v>
      </c>
      <c r="B506">
        <v>2020</v>
      </c>
      <c r="C506">
        <v>6</v>
      </c>
      <c r="D506" t="s">
        <v>59</v>
      </c>
      <c r="E506" t="s">
        <v>203</v>
      </c>
      <c r="F506" t="s">
        <v>573</v>
      </c>
      <c r="G506">
        <v>12.58</v>
      </c>
      <c r="H506">
        <v>13.28</v>
      </c>
      <c r="I506">
        <f t="shared" si="29"/>
        <v>12.93</v>
      </c>
      <c r="J506" t="str">
        <f t="shared" si="30"/>
        <v>10到20万</v>
      </c>
      <c r="K506">
        <v>352</v>
      </c>
      <c r="L506">
        <f t="shared" si="31"/>
        <v>4551.3599999999997</v>
      </c>
    </row>
    <row r="507" spans="1:12" x14ac:dyDescent="0.25">
      <c r="A507">
        <f t="shared" si="28"/>
        <v>506</v>
      </c>
      <c r="B507">
        <v>2020</v>
      </c>
      <c r="C507">
        <v>6</v>
      </c>
      <c r="D507" t="s">
        <v>42</v>
      </c>
      <c r="E507" t="s">
        <v>165</v>
      </c>
      <c r="F507" t="s">
        <v>541</v>
      </c>
      <c r="G507">
        <v>28.98</v>
      </c>
      <c r="H507">
        <v>35.78</v>
      </c>
      <c r="I507">
        <f t="shared" si="29"/>
        <v>32.380000000000003</v>
      </c>
      <c r="J507" t="str">
        <f t="shared" si="30"/>
        <v>30到40万</v>
      </c>
      <c r="K507">
        <v>301</v>
      </c>
      <c r="L507">
        <f t="shared" si="31"/>
        <v>9746.380000000001</v>
      </c>
    </row>
    <row r="508" spans="1:12" x14ac:dyDescent="0.25">
      <c r="A508">
        <f t="shared" si="28"/>
        <v>507</v>
      </c>
      <c r="B508">
        <v>2020</v>
      </c>
      <c r="C508">
        <v>6</v>
      </c>
      <c r="D508" t="s">
        <v>39</v>
      </c>
      <c r="E508" t="s">
        <v>161</v>
      </c>
      <c r="F508" t="s">
        <v>538</v>
      </c>
      <c r="G508">
        <v>50.8</v>
      </c>
      <c r="H508">
        <v>50.8</v>
      </c>
      <c r="I508">
        <f t="shared" si="29"/>
        <v>50.8</v>
      </c>
      <c r="J508" t="str">
        <f t="shared" si="30"/>
        <v>50万及以上</v>
      </c>
      <c r="K508">
        <v>295</v>
      </c>
      <c r="L508">
        <f t="shared" si="31"/>
        <v>14986</v>
      </c>
    </row>
    <row r="509" spans="1:12" x14ac:dyDescent="0.25">
      <c r="A509">
        <f t="shared" si="28"/>
        <v>508</v>
      </c>
      <c r="B509">
        <v>2020</v>
      </c>
      <c r="C509">
        <v>6</v>
      </c>
      <c r="D509" t="s">
        <v>32</v>
      </c>
      <c r="E509" t="s">
        <v>150</v>
      </c>
      <c r="F509" t="s">
        <v>527</v>
      </c>
      <c r="G509">
        <v>15.98</v>
      </c>
      <c r="H509">
        <v>19.28</v>
      </c>
      <c r="I509">
        <f t="shared" si="29"/>
        <v>17.630000000000003</v>
      </c>
      <c r="J509" t="str">
        <f t="shared" si="30"/>
        <v>10到20万</v>
      </c>
      <c r="K509">
        <v>293</v>
      </c>
      <c r="L509">
        <f t="shared" si="31"/>
        <v>5165.5900000000011</v>
      </c>
    </row>
    <row r="510" spans="1:12" x14ac:dyDescent="0.25">
      <c r="A510">
        <f t="shared" si="28"/>
        <v>509</v>
      </c>
      <c r="B510">
        <v>2020</v>
      </c>
      <c r="C510">
        <v>6</v>
      </c>
      <c r="D510" t="s">
        <v>27</v>
      </c>
      <c r="E510" t="s">
        <v>171</v>
      </c>
      <c r="F510" t="s">
        <v>547</v>
      </c>
      <c r="G510">
        <v>15.48</v>
      </c>
      <c r="H510">
        <v>15.58</v>
      </c>
      <c r="I510">
        <f t="shared" si="29"/>
        <v>15.530000000000001</v>
      </c>
      <c r="J510" t="str">
        <f t="shared" si="30"/>
        <v>10到20万</v>
      </c>
      <c r="K510">
        <v>289</v>
      </c>
      <c r="L510">
        <f t="shared" si="31"/>
        <v>4488.17</v>
      </c>
    </row>
    <row r="511" spans="1:12" x14ac:dyDescent="0.25">
      <c r="A511">
        <f t="shared" si="28"/>
        <v>510</v>
      </c>
      <c r="B511">
        <v>2020</v>
      </c>
      <c r="C511">
        <v>6</v>
      </c>
      <c r="D511" t="s">
        <v>27</v>
      </c>
      <c r="E511" t="s">
        <v>195</v>
      </c>
      <c r="F511" t="s">
        <v>568</v>
      </c>
      <c r="G511">
        <v>14.78</v>
      </c>
      <c r="H511">
        <v>17.48</v>
      </c>
      <c r="I511">
        <f t="shared" si="29"/>
        <v>16.13</v>
      </c>
      <c r="J511" t="str">
        <f t="shared" si="30"/>
        <v>10到20万</v>
      </c>
      <c r="K511">
        <v>249</v>
      </c>
      <c r="L511">
        <f t="shared" si="31"/>
        <v>4016.37</v>
      </c>
    </row>
    <row r="512" spans="1:12" x14ac:dyDescent="0.25">
      <c r="A512">
        <f t="shared" si="28"/>
        <v>511</v>
      </c>
      <c r="B512">
        <v>2020</v>
      </c>
      <c r="C512">
        <v>6</v>
      </c>
      <c r="D512" t="s">
        <v>38</v>
      </c>
      <c r="E512" t="s">
        <v>160</v>
      </c>
      <c r="F512" t="s">
        <v>537</v>
      </c>
      <c r="G512">
        <v>10.99</v>
      </c>
      <c r="H512">
        <v>15.99</v>
      </c>
      <c r="I512">
        <f t="shared" si="29"/>
        <v>13.49</v>
      </c>
      <c r="J512" t="str">
        <f t="shared" si="30"/>
        <v>10到20万</v>
      </c>
      <c r="K512">
        <v>230</v>
      </c>
      <c r="L512">
        <f t="shared" si="31"/>
        <v>3102.7000000000003</v>
      </c>
    </row>
    <row r="513" spans="1:12" x14ac:dyDescent="0.25">
      <c r="A513">
        <f t="shared" si="28"/>
        <v>512</v>
      </c>
      <c r="B513">
        <v>2020</v>
      </c>
      <c r="C513">
        <v>6</v>
      </c>
      <c r="D513" t="s">
        <v>62</v>
      </c>
      <c r="E513" t="s">
        <v>213</v>
      </c>
      <c r="F513" t="s">
        <v>582</v>
      </c>
      <c r="G513">
        <v>13.99</v>
      </c>
      <c r="H513">
        <v>19.690000000000001</v>
      </c>
      <c r="I513">
        <f t="shared" si="29"/>
        <v>16.84</v>
      </c>
      <c r="J513" t="str">
        <f t="shared" si="30"/>
        <v>10到20万</v>
      </c>
      <c r="K513">
        <v>217</v>
      </c>
      <c r="L513">
        <f t="shared" si="31"/>
        <v>3654.2799999999997</v>
      </c>
    </row>
    <row r="514" spans="1:12" x14ac:dyDescent="0.25">
      <c r="A514">
        <f t="shared" si="28"/>
        <v>513</v>
      </c>
      <c r="B514">
        <v>2020</v>
      </c>
      <c r="C514">
        <v>6</v>
      </c>
      <c r="D514" t="s">
        <v>34</v>
      </c>
      <c r="E514" t="s">
        <v>154</v>
      </c>
      <c r="F514" t="s">
        <v>531</v>
      </c>
      <c r="G514">
        <v>14.99</v>
      </c>
      <c r="H514">
        <v>15.99</v>
      </c>
      <c r="I514">
        <f t="shared" si="29"/>
        <v>15.49</v>
      </c>
      <c r="J514" t="str">
        <f t="shared" si="30"/>
        <v>10到20万</v>
      </c>
      <c r="K514">
        <v>201</v>
      </c>
      <c r="L514">
        <f t="shared" si="31"/>
        <v>3113.4900000000002</v>
      </c>
    </row>
    <row r="515" spans="1:12" x14ac:dyDescent="0.25">
      <c r="A515">
        <f t="shared" ref="A515:A578" si="32">ROW(A514)</f>
        <v>514</v>
      </c>
      <c r="B515">
        <v>2020</v>
      </c>
      <c r="C515">
        <v>6</v>
      </c>
      <c r="D515" t="s">
        <v>38</v>
      </c>
      <c r="E515" t="s">
        <v>199</v>
      </c>
      <c r="F515" t="s">
        <v>570</v>
      </c>
      <c r="G515">
        <v>11.98</v>
      </c>
      <c r="H515">
        <v>13.58</v>
      </c>
      <c r="I515">
        <f t="shared" ref="I515:I578" si="33">AVERAGE(G515,H515)</f>
        <v>12.780000000000001</v>
      </c>
      <c r="J515" t="str">
        <f t="shared" ref="J515:J578" si="34">IF(I515&lt;10,"10万以下",IF(AND(I515&gt;=10,I515&lt;20),"10到20万",IF(AND(I515&gt;=20,I515&lt;30),"20到30万",IF(AND(I515&gt;=30,I515&lt;40),"30到40万",IF(AND(I515&gt;=40,I515&lt;50),"40到50万","50万及以上")))))</f>
        <v>10到20万</v>
      </c>
      <c r="K515">
        <v>197</v>
      </c>
      <c r="L515">
        <f t="shared" ref="L515:L578" si="35">I515*K515</f>
        <v>2517.6600000000003</v>
      </c>
    </row>
    <row r="516" spans="1:12" x14ac:dyDescent="0.25">
      <c r="A516">
        <f t="shared" si="32"/>
        <v>515</v>
      </c>
      <c r="B516">
        <v>2020</v>
      </c>
      <c r="C516">
        <v>6</v>
      </c>
      <c r="D516" t="s">
        <v>47</v>
      </c>
      <c r="E516" t="s">
        <v>173</v>
      </c>
      <c r="F516" t="s">
        <v>549</v>
      </c>
      <c r="G516">
        <v>12.98</v>
      </c>
      <c r="H516">
        <v>17.88</v>
      </c>
      <c r="I516">
        <f t="shared" si="33"/>
        <v>15.43</v>
      </c>
      <c r="J516" t="str">
        <f t="shared" si="34"/>
        <v>10到20万</v>
      </c>
      <c r="K516">
        <v>186</v>
      </c>
      <c r="L516">
        <f t="shared" si="35"/>
        <v>2869.98</v>
      </c>
    </row>
    <row r="517" spans="1:12" x14ac:dyDescent="0.25">
      <c r="A517">
        <f t="shared" si="32"/>
        <v>516</v>
      </c>
      <c r="B517">
        <v>2020</v>
      </c>
      <c r="C517">
        <v>6</v>
      </c>
      <c r="D517" t="s">
        <v>33</v>
      </c>
      <c r="E517" t="s">
        <v>286</v>
      </c>
      <c r="F517" t="s">
        <v>620</v>
      </c>
      <c r="G517">
        <v>22.58</v>
      </c>
      <c r="H517">
        <v>25.38</v>
      </c>
      <c r="I517">
        <f t="shared" si="33"/>
        <v>23.979999999999997</v>
      </c>
      <c r="J517" t="str">
        <f t="shared" si="34"/>
        <v>20到30万</v>
      </c>
      <c r="K517">
        <v>179</v>
      </c>
      <c r="L517">
        <f t="shared" si="35"/>
        <v>4292.4199999999992</v>
      </c>
    </row>
    <row r="518" spans="1:12" x14ac:dyDescent="0.25">
      <c r="A518">
        <f t="shared" si="32"/>
        <v>517</v>
      </c>
      <c r="B518">
        <v>2020</v>
      </c>
      <c r="C518">
        <v>6</v>
      </c>
      <c r="D518" t="s">
        <v>41</v>
      </c>
      <c r="E518" t="s">
        <v>164</v>
      </c>
      <c r="F518" t="s">
        <v>540</v>
      </c>
      <c r="G518">
        <v>28.66</v>
      </c>
      <c r="H518">
        <v>46.96</v>
      </c>
      <c r="I518">
        <f t="shared" si="33"/>
        <v>37.81</v>
      </c>
      <c r="J518" t="str">
        <f t="shared" si="34"/>
        <v>30到40万</v>
      </c>
      <c r="K518">
        <v>165</v>
      </c>
      <c r="L518">
        <f t="shared" si="35"/>
        <v>6238.6500000000005</v>
      </c>
    </row>
    <row r="519" spans="1:12" x14ac:dyDescent="0.25">
      <c r="A519">
        <f t="shared" si="32"/>
        <v>518</v>
      </c>
      <c r="B519">
        <v>2020</v>
      </c>
      <c r="C519">
        <v>6</v>
      </c>
      <c r="D519" t="s">
        <v>38</v>
      </c>
      <c r="E519" t="s">
        <v>188</v>
      </c>
      <c r="F519" t="s">
        <v>562</v>
      </c>
      <c r="G519">
        <v>14.58</v>
      </c>
      <c r="H519">
        <v>16.88</v>
      </c>
      <c r="I519">
        <f t="shared" si="33"/>
        <v>15.73</v>
      </c>
      <c r="J519" t="str">
        <f t="shared" si="34"/>
        <v>10到20万</v>
      </c>
      <c r="K519">
        <v>165</v>
      </c>
      <c r="L519">
        <f t="shared" si="35"/>
        <v>2595.4500000000003</v>
      </c>
    </row>
    <row r="520" spans="1:12" x14ac:dyDescent="0.25">
      <c r="A520">
        <f t="shared" si="32"/>
        <v>519</v>
      </c>
      <c r="B520">
        <v>2020</v>
      </c>
      <c r="C520">
        <v>6</v>
      </c>
      <c r="D520" t="s">
        <v>64</v>
      </c>
      <c r="E520" t="s">
        <v>216</v>
      </c>
      <c r="F520" t="s">
        <v>584</v>
      </c>
      <c r="G520">
        <v>12.98</v>
      </c>
      <c r="H520">
        <v>13.98</v>
      </c>
      <c r="I520">
        <f t="shared" si="33"/>
        <v>13.48</v>
      </c>
      <c r="J520" t="str">
        <f t="shared" si="34"/>
        <v>10到20万</v>
      </c>
      <c r="K520">
        <v>160</v>
      </c>
      <c r="L520">
        <f t="shared" si="35"/>
        <v>2156.8000000000002</v>
      </c>
    </row>
    <row r="521" spans="1:12" x14ac:dyDescent="0.25">
      <c r="A521">
        <f t="shared" si="32"/>
        <v>520</v>
      </c>
      <c r="B521">
        <v>2020</v>
      </c>
      <c r="C521">
        <v>6</v>
      </c>
      <c r="D521" t="s">
        <v>44</v>
      </c>
      <c r="E521" t="s">
        <v>183</v>
      </c>
      <c r="F521" t="s">
        <v>557</v>
      </c>
      <c r="G521">
        <v>5.95</v>
      </c>
      <c r="H521">
        <v>7.55</v>
      </c>
      <c r="I521">
        <f t="shared" si="33"/>
        <v>6.75</v>
      </c>
      <c r="J521" t="str">
        <f t="shared" si="34"/>
        <v>10万以下</v>
      </c>
      <c r="K521">
        <v>153</v>
      </c>
      <c r="L521">
        <f t="shared" si="35"/>
        <v>1032.75</v>
      </c>
    </row>
    <row r="522" spans="1:12" x14ac:dyDescent="0.25">
      <c r="A522">
        <f t="shared" si="32"/>
        <v>521</v>
      </c>
      <c r="B522">
        <v>2020</v>
      </c>
      <c r="C522">
        <v>6</v>
      </c>
      <c r="D522" t="s">
        <v>56</v>
      </c>
      <c r="E522" t="s">
        <v>187</v>
      </c>
      <c r="F522" t="s">
        <v>561</v>
      </c>
      <c r="G522">
        <v>19.97</v>
      </c>
      <c r="H522">
        <v>22.78</v>
      </c>
      <c r="I522">
        <f t="shared" si="33"/>
        <v>21.375</v>
      </c>
      <c r="J522" t="str">
        <f t="shared" si="34"/>
        <v>20到30万</v>
      </c>
      <c r="K522">
        <v>152</v>
      </c>
      <c r="L522">
        <f t="shared" si="35"/>
        <v>3249</v>
      </c>
    </row>
    <row r="523" spans="1:12" x14ac:dyDescent="0.25">
      <c r="A523">
        <f t="shared" si="32"/>
        <v>522</v>
      </c>
      <c r="B523">
        <v>2020</v>
      </c>
      <c r="C523">
        <v>6</v>
      </c>
      <c r="D523" t="s">
        <v>45</v>
      </c>
      <c r="E523" t="s">
        <v>170</v>
      </c>
      <c r="F523" t="s">
        <v>546</v>
      </c>
      <c r="G523">
        <v>49.19</v>
      </c>
      <c r="H523">
        <v>57.98</v>
      </c>
      <c r="I523">
        <f t="shared" si="33"/>
        <v>53.584999999999994</v>
      </c>
      <c r="J523" t="str">
        <f t="shared" si="34"/>
        <v>50万及以上</v>
      </c>
      <c r="K523">
        <v>150</v>
      </c>
      <c r="L523">
        <f t="shared" si="35"/>
        <v>8037.7499999999991</v>
      </c>
    </row>
    <row r="524" spans="1:12" x14ac:dyDescent="0.25">
      <c r="A524">
        <f t="shared" si="32"/>
        <v>523</v>
      </c>
      <c r="B524">
        <v>2020</v>
      </c>
      <c r="C524">
        <v>6</v>
      </c>
      <c r="D524" t="s">
        <v>27</v>
      </c>
      <c r="E524" t="s">
        <v>175</v>
      </c>
      <c r="F524" t="s">
        <v>551</v>
      </c>
      <c r="G524">
        <v>5.99</v>
      </c>
      <c r="H524">
        <v>7.99</v>
      </c>
      <c r="I524">
        <f t="shared" si="33"/>
        <v>6.99</v>
      </c>
      <c r="J524" t="str">
        <f t="shared" si="34"/>
        <v>10万以下</v>
      </c>
      <c r="K524">
        <v>137</v>
      </c>
      <c r="L524">
        <f t="shared" si="35"/>
        <v>957.63</v>
      </c>
    </row>
    <row r="525" spans="1:12" x14ac:dyDescent="0.25">
      <c r="A525">
        <f t="shared" si="32"/>
        <v>524</v>
      </c>
      <c r="B525">
        <v>2020</v>
      </c>
      <c r="C525">
        <v>6</v>
      </c>
      <c r="D525" t="s">
        <v>85</v>
      </c>
      <c r="E525" t="s">
        <v>283</v>
      </c>
      <c r="F525" t="s">
        <v>617</v>
      </c>
      <c r="G525">
        <v>5.68</v>
      </c>
      <c r="H525">
        <v>8.58</v>
      </c>
      <c r="I525">
        <f t="shared" si="33"/>
        <v>7.13</v>
      </c>
      <c r="J525" t="str">
        <f t="shared" si="34"/>
        <v>10万以下</v>
      </c>
      <c r="K525">
        <v>128</v>
      </c>
      <c r="L525">
        <f t="shared" si="35"/>
        <v>912.64</v>
      </c>
    </row>
    <row r="526" spans="1:12" x14ac:dyDescent="0.25">
      <c r="A526">
        <f t="shared" si="32"/>
        <v>525</v>
      </c>
      <c r="B526">
        <v>2020</v>
      </c>
      <c r="C526">
        <v>6</v>
      </c>
      <c r="D526" t="s">
        <v>46</v>
      </c>
      <c r="E526" t="s">
        <v>279</v>
      </c>
      <c r="F526" t="s">
        <v>614</v>
      </c>
      <c r="G526">
        <v>11.99</v>
      </c>
      <c r="H526">
        <v>16.39</v>
      </c>
      <c r="I526">
        <f t="shared" si="33"/>
        <v>14.190000000000001</v>
      </c>
      <c r="J526" t="str">
        <f t="shared" si="34"/>
        <v>10到20万</v>
      </c>
      <c r="K526">
        <v>110</v>
      </c>
      <c r="L526">
        <f t="shared" si="35"/>
        <v>1560.9</v>
      </c>
    </row>
    <row r="527" spans="1:12" x14ac:dyDescent="0.25">
      <c r="A527">
        <f t="shared" si="32"/>
        <v>526</v>
      </c>
      <c r="B527">
        <v>2020</v>
      </c>
      <c r="C527">
        <v>6</v>
      </c>
      <c r="D527" t="s">
        <v>86</v>
      </c>
      <c r="E527" t="s">
        <v>287</v>
      </c>
      <c r="F527" t="s">
        <v>621</v>
      </c>
      <c r="G527">
        <v>25.98</v>
      </c>
      <c r="H527">
        <v>27.98</v>
      </c>
      <c r="I527">
        <f t="shared" si="33"/>
        <v>26.98</v>
      </c>
      <c r="J527" t="str">
        <f t="shared" si="34"/>
        <v>20到30万</v>
      </c>
      <c r="K527">
        <v>102</v>
      </c>
      <c r="L527">
        <f t="shared" si="35"/>
        <v>2751.96</v>
      </c>
    </row>
    <row r="528" spans="1:12" x14ac:dyDescent="0.25">
      <c r="A528">
        <f t="shared" si="32"/>
        <v>527</v>
      </c>
      <c r="B528">
        <v>2020</v>
      </c>
      <c r="C528">
        <v>6</v>
      </c>
      <c r="D528" t="s">
        <v>37</v>
      </c>
      <c r="E528" t="s">
        <v>270</v>
      </c>
      <c r="F528" t="s">
        <v>607</v>
      </c>
      <c r="G528">
        <v>22.58</v>
      </c>
      <c r="H528">
        <v>24.98</v>
      </c>
      <c r="I528">
        <f t="shared" si="33"/>
        <v>23.78</v>
      </c>
      <c r="J528" t="str">
        <f t="shared" si="34"/>
        <v>20到30万</v>
      </c>
      <c r="K528">
        <v>101</v>
      </c>
      <c r="L528">
        <f t="shared" si="35"/>
        <v>2401.7800000000002</v>
      </c>
    </row>
    <row r="529" spans="1:12" x14ac:dyDescent="0.25">
      <c r="A529">
        <f t="shared" si="32"/>
        <v>528</v>
      </c>
      <c r="B529">
        <v>2020</v>
      </c>
      <c r="C529">
        <v>6</v>
      </c>
      <c r="D529" t="s">
        <v>70</v>
      </c>
      <c r="E529" t="s">
        <v>230</v>
      </c>
      <c r="F529" t="s">
        <v>588</v>
      </c>
      <c r="G529">
        <v>16.38</v>
      </c>
      <c r="H529">
        <v>19.38</v>
      </c>
      <c r="I529">
        <f t="shared" si="33"/>
        <v>17.88</v>
      </c>
      <c r="J529" t="str">
        <f t="shared" si="34"/>
        <v>10到20万</v>
      </c>
      <c r="K529">
        <v>93</v>
      </c>
      <c r="L529">
        <f t="shared" si="35"/>
        <v>1662.84</v>
      </c>
    </row>
    <row r="530" spans="1:12" x14ac:dyDescent="0.25">
      <c r="A530">
        <f t="shared" si="32"/>
        <v>529</v>
      </c>
      <c r="B530">
        <v>2020</v>
      </c>
      <c r="C530">
        <v>6</v>
      </c>
      <c r="D530" t="s">
        <v>44</v>
      </c>
      <c r="E530" t="s">
        <v>210</v>
      </c>
      <c r="F530" t="s">
        <v>579</v>
      </c>
      <c r="G530">
        <v>12.98</v>
      </c>
      <c r="H530">
        <v>14.55</v>
      </c>
      <c r="I530">
        <f t="shared" si="33"/>
        <v>13.765000000000001</v>
      </c>
      <c r="J530" t="str">
        <f t="shared" si="34"/>
        <v>10到20万</v>
      </c>
      <c r="K530">
        <v>92</v>
      </c>
      <c r="L530">
        <f t="shared" si="35"/>
        <v>1266.3800000000001</v>
      </c>
    </row>
    <row r="531" spans="1:12" x14ac:dyDescent="0.25">
      <c r="A531">
        <f t="shared" si="32"/>
        <v>530</v>
      </c>
      <c r="B531">
        <v>2020</v>
      </c>
      <c r="C531">
        <v>6</v>
      </c>
      <c r="D531" t="s">
        <v>75</v>
      </c>
      <c r="E531" t="s">
        <v>243</v>
      </c>
      <c r="F531" t="s">
        <v>595</v>
      </c>
      <c r="G531">
        <v>18.29</v>
      </c>
      <c r="H531">
        <v>19.79</v>
      </c>
      <c r="I531">
        <f t="shared" si="33"/>
        <v>19.04</v>
      </c>
      <c r="J531" t="str">
        <f t="shared" si="34"/>
        <v>10到20万</v>
      </c>
      <c r="K531">
        <v>89</v>
      </c>
      <c r="L531">
        <f t="shared" si="35"/>
        <v>1694.56</v>
      </c>
    </row>
    <row r="532" spans="1:12" x14ac:dyDescent="0.25">
      <c r="A532">
        <f t="shared" si="32"/>
        <v>531</v>
      </c>
      <c r="B532">
        <v>2020</v>
      </c>
      <c r="C532">
        <v>6</v>
      </c>
      <c r="D532" t="s">
        <v>56</v>
      </c>
      <c r="E532" t="s">
        <v>196</v>
      </c>
      <c r="F532" t="s">
        <v>569</v>
      </c>
      <c r="G532">
        <v>18.27</v>
      </c>
      <c r="H532">
        <v>19.77</v>
      </c>
      <c r="I532">
        <f t="shared" si="33"/>
        <v>19.02</v>
      </c>
      <c r="J532" t="str">
        <f t="shared" si="34"/>
        <v>10到20万</v>
      </c>
      <c r="K532">
        <v>89</v>
      </c>
      <c r="L532">
        <f t="shared" si="35"/>
        <v>1692.78</v>
      </c>
    </row>
    <row r="533" spans="1:12" x14ac:dyDescent="0.25">
      <c r="A533">
        <f t="shared" si="32"/>
        <v>532</v>
      </c>
      <c r="B533">
        <v>2020</v>
      </c>
      <c r="C533">
        <v>6</v>
      </c>
      <c r="D533" t="s">
        <v>44</v>
      </c>
      <c r="E533" t="s">
        <v>269</v>
      </c>
      <c r="F533" t="s">
        <v>606</v>
      </c>
      <c r="G533">
        <v>14.99</v>
      </c>
      <c r="H533">
        <v>17.59</v>
      </c>
      <c r="I533">
        <f t="shared" si="33"/>
        <v>16.29</v>
      </c>
      <c r="J533" t="str">
        <f t="shared" si="34"/>
        <v>10到20万</v>
      </c>
      <c r="K533">
        <v>72</v>
      </c>
      <c r="L533">
        <f t="shared" si="35"/>
        <v>1172.8799999999999</v>
      </c>
    </row>
    <row r="534" spans="1:12" x14ac:dyDescent="0.25">
      <c r="A534">
        <f t="shared" si="32"/>
        <v>533</v>
      </c>
      <c r="B534">
        <v>2020</v>
      </c>
      <c r="C534">
        <v>6</v>
      </c>
      <c r="D534" t="s">
        <v>54</v>
      </c>
      <c r="E534" t="s">
        <v>185</v>
      </c>
      <c r="F534" t="s">
        <v>559</v>
      </c>
      <c r="G534">
        <v>7.48</v>
      </c>
      <c r="H534">
        <v>7.98</v>
      </c>
      <c r="I534">
        <f t="shared" si="33"/>
        <v>7.73</v>
      </c>
      <c r="J534" t="str">
        <f t="shared" si="34"/>
        <v>10万以下</v>
      </c>
      <c r="K534">
        <v>70</v>
      </c>
      <c r="L534">
        <f t="shared" si="35"/>
        <v>541.1</v>
      </c>
    </row>
    <row r="535" spans="1:12" x14ac:dyDescent="0.25">
      <c r="A535">
        <f t="shared" si="32"/>
        <v>534</v>
      </c>
      <c r="B535">
        <v>2020</v>
      </c>
      <c r="C535">
        <v>6</v>
      </c>
      <c r="D535" t="s">
        <v>53</v>
      </c>
      <c r="E535" t="s">
        <v>184</v>
      </c>
      <c r="F535" t="s">
        <v>558</v>
      </c>
      <c r="G535">
        <v>16.579999999999998</v>
      </c>
      <c r="H535">
        <v>21.28</v>
      </c>
      <c r="I535">
        <f t="shared" si="33"/>
        <v>18.93</v>
      </c>
      <c r="J535" t="str">
        <f t="shared" si="34"/>
        <v>10到20万</v>
      </c>
      <c r="K535">
        <v>67</v>
      </c>
      <c r="L535">
        <f t="shared" si="35"/>
        <v>1268.31</v>
      </c>
    </row>
    <row r="536" spans="1:12" x14ac:dyDescent="0.25">
      <c r="A536">
        <f t="shared" si="32"/>
        <v>535</v>
      </c>
      <c r="B536">
        <v>2020</v>
      </c>
      <c r="C536">
        <v>6</v>
      </c>
      <c r="D536" t="s">
        <v>36</v>
      </c>
      <c r="E536" t="s">
        <v>162</v>
      </c>
      <c r="F536" t="s">
        <v>539</v>
      </c>
      <c r="G536">
        <v>17.28</v>
      </c>
      <c r="H536">
        <v>19.88</v>
      </c>
      <c r="I536">
        <f t="shared" si="33"/>
        <v>18.579999999999998</v>
      </c>
      <c r="J536" t="str">
        <f t="shared" si="34"/>
        <v>10到20万</v>
      </c>
      <c r="K536">
        <v>64</v>
      </c>
      <c r="L536">
        <f t="shared" si="35"/>
        <v>1189.1199999999999</v>
      </c>
    </row>
    <row r="537" spans="1:12" x14ac:dyDescent="0.25">
      <c r="A537">
        <f t="shared" si="32"/>
        <v>536</v>
      </c>
      <c r="B537">
        <v>2020</v>
      </c>
      <c r="C537">
        <v>6</v>
      </c>
      <c r="D537" t="s">
        <v>51</v>
      </c>
      <c r="E537" t="s">
        <v>181</v>
      </c>
      <c r="F537" t="s">
        <v>556</v>
      </c>
      <c r="G537">
        <v>12.68</v>
      </c>
      <c r="H537">
        <v>20.78</v>
      </c>
      <c r="I537">
        <f t="shared" si="33"/>
        <v>16.73</v>
      </c>
      <c r="J537" t="str">
        <f t="shared" si="34"/>
        <v>10到20万</v>
      </c>
      <c r="K537">
        <v>63</v>
      </c>
      <c r="L537">
        <f t="shared" si="35"/>
        <v>1053.99</v>
      </c>
    </row>
    <row r="538" spans="1:12" x14ac:dyDescent="0.25">
      <c r="A538">
        <f t="shared" si="32"/>
        <v>537</v>
      </c>
      <c r="B538">
        <v>2020</v>
      </c>
      <c r="C538">
        <v>6</v>
      </c>
      <c r="D538" t="s">
        <v>44</v>
      </c>
      <c r="E538" t="s">
        <v>169</v>
      </c>
      <c r="F538" t="s">
        <v>545</v>
      </c>
      <c r="G538">
        <v>9.4499999999999993</v>
      </c>
      <c r="H538">
        <v>9.4499999999999993</v>
      </c>
      <c r="I538">
        <f t="shared" si="33"/>
        <v>9.4499999999999993</v>
      </c>
      <c r="J538" t="str">
        <f t="shared" si="34"/>
        <v>10万以下</v>
      </c>
      <c r="K538">
        <v>59</v>
      </c>
      <c r="L538">
        <f t="shared" si="35"/>
        <v>557.54999999999995</v>
      </c>
    </row>
    <row r="539" spans="1:12" x14ac:dyDescent="0.25">
      <c r="A539">
        <f t="shared" si="32"/>
        <v>538</v>
      </c>
      <c r="B539">
        <v>2020</v>
      </c>
      <c r="C539">
        <v>6</v>
      </c>
      <c r="D539" t="s">
        <v>38</v>
      </c>
      <c r="E539" t="s">
        <v>206</v>
      </c>
      <c r="F539" t="s">
        <v>575</v>
      </c>
      <c r="G539">
        <v>17.579999999999998</v>
      </c>
      <c r="H539">
        <v>21.68</v>
      </c>
      <c r="I539">
        <f t="shared" si="33"/>
        <v>19.63</v>
      </c>
      <c r="J539" t="str">
        <f t="shared" si="34"/>
        <v>10到20万</v>
      </c>
      <c r="K539">
        <v>56</v>
      </c>
      <c r="L539">
        <f t="shared" si="35"/>
        <v>1099.28</v>
      </c>
    </row>
    <row r="540" spans="1:12" x14ac:dyDescent="0.25">
      <c r="A540">
        <f t="shared" si="32"/>
        <v>539</v>
      </c>
      <c r="B540">
        <v>2020</v>
      </c>
      <c r="C540">
        <v>6</v>
      </c>
      <c r="D540" t="s">
        <v>53</v>
      </c>
      <c r="E540" t="s">
        <v>211</v>
      </c>
      <c r="F540" t="s">
        <v>580</v>
      </c>
      <c r="G540">
        <v>29.93</v>
      </c>
      <c r="H540">
        <v>41.68</v>
      </c>
      <c r="I540">
        <f t="shared" si="33"/>
        <v>35.805</v>
      </c>
      <c r="J540" t="str">
        <f t="shared" si="34"/>
        <v>30到40万</v>
      </c>
      <c r="K540">
        <v>41</v>
      </c>
      <c r="L540">
        <f t="shared" si="35"/>
        <v>1468.0049999999999</v>
      </c>
    </row>
    <row r="541" spans="1:12" x14ac:dyDescent="0.25">
      <c r="A541">
        <f t="shared" si="32"/>
        <v>540</v>
      </c>
      <c r="B541">
        <v>2020</v>
      </c>
      <c r="C541">
        <v>6</v>
      </c>
      <c r="D541" t="s">
        <v>56</v>
      </c>
      <c r="E541" t="s">
        <v>193</v>
      </c>
      <c r="F541" t="s">
        <v>566</v>
      </c>
      <c r="G541">
        <v>17.670000000000002</v>
      </c>
      <c r="H541">
        <v>19.670000000000002</v>
      </c>
      <c r="I541">
        <f t="shared" si="33"/>
        <v>18.670000000000002</v>
      </c>
      <c r="J541" t="str">
        <f t="shared" si="34"/>
        <v>10到20万</v>
      </c>
      <c r="K541">
        <v>36</v>
      </c>
      <c r="L541">
        <f t="shared" si="35"/>
        <v>672.12000000000012</v>
      </c>
    </row>
    <row r="542" spans="1:12" x14ac:dyDescent="0.25">
      <c r="A542">
        <f t="shared" si="32"/>
        <v>541</v>
      </c>
      <c r="B542">
        <v>2020</v>
      </c>
      <c r="C542">
        <v>6</v>
      </c>
      <c r="D542" t="s">
        <v>31</v>
      </c>
      <c r="E542" t="s">
        <v>217</v>
      </c>
      <c r="F542" t="s">
        <v>585</v>
      </c>
      <c r="G542">
        <v>11.48</v>
      </c>
      <c r="H542">
        <v>15.03</v>
      </c>
      <c r="I542">
        <f t="shared" si="33"/>
        <v>13.254999999999999</v>
      </c>
      <c r="J542" t="str">
        <f t="shared" si="34"/>
        <v>10到20万</v>
      </c>
      <c r="K542">
        <v>34</v>
      </c>
      <c r="L542">
        <f t="shared" si="35"/>
        <v>450.66999999999996</v>
      </c>
    </row>
    <row r="543" spans="1:12" x14ac:dyDescent="0.25">
      <c r="A543">
        <f t="shared" si="32"/>
        <v>542</v>
      </c>
      <c r="B543">
        <v>2020</v>
      </c>
      <c r="C543">
        <v>6</v>
      </c>
      <c r="D543" t="s">
        <v>54</v>
      </c>
      <c r="E543" t="s">
        <v>204</v>
      </c>
      <c r="F543" t="s">
        <v>574</v>
      </c>
      <c r="G543">
        <v>11.98</v>
      </c>
      <c r="H543">
        <v>14.48</v>
      </c>
      <c r="I543">
        <f t="shared" si="33"/>
        <v>13.23</v>
      </c>
      <c r="J543" t="str">
        <f t="shared" si="34"/>
        <v>10到20万</v>
      </c>
      <c r="K543">
        <v>30</v>
      </c>
      <c r="L543">
        <f t="shared" si="35"/>
        <v>396.90000000000003</v>
      </c>
    </row>
    <row r="544" spans="1:12" x14ac:dyDescent="0.25">
      <c r="A544">
        <f t="shared" si="32"/>
        <v>543</v>
      </c>
      <c r="B544">
        <v>2020</v>
      </c>
      <c r="C544">
        <v>6</v>
      </c>
      <c r="D544" t="s">
        <v>61</v>
      </c>
      <c r="E544" t="s">
        <v>207</v>
      </c>
      <c r="F544" t="s">
        <v>576</v>
      </c>
      <c r="G544">
        <v>22.58</v>
      </c>
      <c r="H544">
        <v>26.58</v>
      </c>
      <c r="I544">
        <f t="shared" si="33"/>
        <v>24.58</v>
      </c>
      <c r="J544" t="str">
        <f t="shared" si="34"/>
        <v>20到30万</v>
      </c>
      <c r="K544">
        <v>29</v>
      </c>
      <c r="L544">
        <f t="shared" si="35"/>
        <v>712.81999999999994</v>
      </c>
    </row>
    <row r="545" spans="1:12" x14ac:dyDescent="0.25">
      <c r="A545">
        <f t="shared" si="32"/>
        <v>544</v>
      </c>
      <c r="B545">
        <v>2020</v>
      </c>
      <c r="C545">
        <v>6</v>
      </c>
      <c r="D545" t="s">
        <v>49</v>
      </c>
      <c r="E545" t="s">
        <v>177</v>
      </c>
      <c r="F545" t="s">
        <v>553</v>
      </c>
      <c r="G545">
        <v>22.28</v>
      </c>
      <c r="H545">
        <v>23.98</v>
      </c>
      <c r="I545">
        <f t="shared" si="33"/>
        <v>23.130000000000003</v>
      </c>
      <c r="J545" t="str">
        <f t="shared" si="34"/>
        <v>20到30万</v>
      </c>
      <c r="K545">
        <v>25</v>
      </c>
      <c r="L545">
        <f t="shared" si="35"/>
        <v>578.25000000000011</v>
      </c>
    </row>
    <row r="546" spans="1:12" x14ac:dyDescent="0.25">
      <c r="A546">
        <f t="shared" si="32"/>
        <v>545</v>
      </c>
      <c r="B546">
        <v>2020</v>
      </c>
      <c r="C546">
        <v>6</v>
      </c>
      <c r="D546" t="s">
        <v>36</v>
      </c>
      <c r="E546" t="s">
        <v>158</v>
      </c>
      <c r="F546" t="s">
        <v>535</v>
      </c>
      <c r="G546">
        <v>15.78</v>
      </c>
      <c r="H546">
        <v>17.88</v>
      </c>
      <c r="I546">
        <f t="shared" si="33"/>
        <v>16.829999999999998</v>
      </c>
      <c r="J546" t="str">
        <f t="shared" si="34"/>
        <v>10到20万</v>
      </c>
      <c r="K546">
        <v>17</v>
      </c>
      <c r="L546">
        <f t="shared" si="35"/>
        <v>286.10999999999996</v>
      </c>
    </row>
    <row r="547" spans="1:12" x14ac:dyDescent="0.25">
      <c r="A547">
        <f t="shared" si="32"/>
        <v>546</v>
      </c>
      <c r="B547">
        <v>2020</v>
      </c>
      <c r="C547">
        <v>6</v>
      </c>
      <c r="D547" t="s">
        <v>68</v>
      </c>
      <c r="E547" t="s">
        <v>235</v>
      </c>
      <c r="F547" t="s">
        <v>591</v>
      </c>
      <c r="G547">
        <v>6.18</v>
      </c>
      <c r="H547">
        <v>7.38</v>
      </c>
      <c r="I547">
        <f t="shared" si="33"/>
        <v>6.7799999999999994</v>
      </c>
      <c r="J547" t="str">
        <f t="shared" si="34"/>
        <v>10万以下</v>
      </c>
      <c r="K547">
        <v>16</v>
      </c>
      <c r="L547">
        <f t="shared" si="35"/>
        <v>108.47999999999999</v>
      </c>
    </row>
    <row r="548" spans="1:12" x14ac:dyDescent="0.25">
      <c r="A548">
        <f t="shared" si="32"/>
        <v>547</v>
      </c>
      <c r="B548">
        <v>2020</v>
      </c>
      <c r="C548">
        <v>6</v>
      </c>
      <c r="D548" t="s">
        <v>55</v>
      </c>
      <c r="E548" t="s">
        <v>186</v>
      </c>
      <c r="F548" t="s">
        <v>560</v>
      </c>
      <c r="G548">
        <v>39.99</v>
      </c>
      <c r="H548">
        <v>46.19</v>
      </c>
      <c r="I548">
        <f t="shared" si="33"/>
        <v>43.09</v>
      </c>
      <c r="J548" t="str">
        <f t="shared" si="34"/>
        <v>40到50万</v>
      </c>
      <c r="K548">
        <v>10</v>
      </c>
      <c r="L548">
        <f t="shared" si="35"/>
        <v>430.90000000000003</v>
      </c>
    </row>
    <row r="549" spans="1:12" x14ac:dyDescent="0.25">
      <c r="A549">
        <f t="shared" si="32"/>
        <v>548</v>
      </c>
      <c r="B549">
        <v>2020</v>
      </c>
      <c r="C549">
        <v>6</v>
      </c>
      <c r="D549" t="s">
        <v>49</v>
      </c>
      <c r="E549" t="s">
        <v>257</v>
      </c>
      <c r="F549" t="s">
        <v>601</v>
      </c>
      <c r="G549">
        <v>16.68</v>
      </c>
      <c r="H549">
        <v>20.68</v>
      </c>
      <c r="I549">
        <f t="shared" si="33"/>
        <v>18.68</v>
      </c>
      <c r="J549" t="str">
        <f t="shared" si="34"/>
        <v>10到20万</v>
      </c>
      <c r="K549">
        <v>9</v>
      </c>
      <c r="L549">
        <f t="shared" si="35"/>
        <v>168.12</v>
      </c>
    </row>
    <row r="550" spans="1:12" x14ac:dyDescent="0.25">
      <c r="A550">
        <f t="shared" si="32"/>
        <v>549</v>
      </c>
      <c r="B550">
        <v>2020</v>
      </c>
      <c r="C550">
        <v>6</v>
      </c>
      <c r="D550" t="s">
        <v>36</v>
      </c>
      <c r="E550" t="s">
        <v>167</v>
      </c>
      <c r="F550" t="s">
        <v>543</v>
      </c>
      <c r="G550">
        <v>22.28</v>
      </c>
      <c r="H550">
        <v>25.68</v>
      </c>
      <c r="I550">
        <f t="shared" si="33"/>
        <v>23.98</v>
      </c>
      <c r="J550" t="str">
        <f t="shared" si="34"/>
        <v>20到30万</v>
      </c>
      <c r="K550">
        <v>6</v>
      </c>
      <c r="L550">
        <f t="shared" si="35"/>
        <v>143.88</v>
      </c>
    </row>
    <row r="551" spans="1:12" x14ac:dyDescent="0.25">
      <c r="A551">
        <f t="shared" si="32"/>
        <v>550</v>
      </c>
      <c r="B551">
        <v>2020</v>
      </c>
      <c r="C551">
        <v>6</v>
      </c>
      <c r="D551" t="s">
        <v>62</v>
      </c>
      <c r="E551" t="s">
        <v>212</v>
      </c>
      <c r="F551" t="s">
        <v>581</v>
      </c>
      <c r="G551">
        <v>15.09</v>
      </c>
      <c r="H551">
        <v>16.989999999999998</v>
      </c>
      <c r="I551">
        <f t="shared" si="33"/>
        <v>16.04</v>
      </c>
      <c r="J551" t="str">
        <f t="shared" si="34"/>
        <v>10到20万</v>
      </c>
      <c r="K551">
        <v>5</v>
      </c>
      <c r="L551">
        <f t="shared" si="35"/>
        <v>80.199999999999989</v>
      </c>
    </row>
    <row r="552" spans="1:12" x14ac:dyDescent="0.25">
      <c r="A552">
        <f t="shared" si="32"/>
        <v>551</v>
      </c>
      <c r="B552">
        <v>2020</v>
      </c>
      <c r="C552">
        <v>6</v>
      </c>
      <c r="D552" t="s">
        <v>66</v>
      </c>
      <c r="E552" t="s">
        <v>219</v>
      </c>
      <c r="F552" t="s">
        <v>586</v>
      </c>
      <c r="G552">
        <v>7.18</v>
      </c>
      <c r="H552">
        <v>7.58</v>
      </c>
      <c r="I552">
        <f t="shared" si="33"/>
        <v>7.38</v>
      </c>
      <c r="J552" t="str">
        <f t="shared" si="34"/>
        <v>10万以下</v>
      </c>
      <c r="K552">
        <v>3</v>
      </c>
      <c r="L552">
        <f t="shared" si="35"/>
        <v>22.14</v>
      </c>
    </row>
    <row r="553" spans="1:12" x14ac:dyDescent="0.25">
      <c r="A553">
        <f t="shared" si="32"/>
        <v>552</v>
      </c>
      <c r="B553">
        <v>2020</v>
      </c>
      <c r="C553">
        <v>6</v>
      </c>
      <c r="D553" t="s">
        <v>47</v>
      </c>
      <c r="E553" t="s">
        <v>208</v>
      </c>
      <c r="F553" t="s">
        <v>577</v>
      </c>
      <c r="G553">
        <v>7.24</v>
      </c>
      <c r="H553">
        <v>8.5399999999999991</v>
      </c>
      <c r="I553">
        <f t="shared" si="33"/>
        <v>7.89</v>
      </c>
      <c r="J553" t="str">
        <f t="shared" si="34"/>
        <v>10万以下</v>
      </c>
      <c r="K553">
        <v>2</v>
      </c>
      <c r="L553">
        <f t="shared" si="35"/>
        <v>15.78</v>
      </c>
    </row>
    <row r="554" spans="1:12" x14ac:dyDescent="0.25">
      <c r="A554">
        <f t="shared" si="32"/>
        <v>553</v>
      </c>
      <c r="B554">
        <v>2020</v>
      </c>
      <c r="C554">
        <v>6</v>
      </c>
      <c r="D554" t="s">
        <v>48</v>
      </c>
      <c r="E554" t="s">
        <v>288</v>
      </c>
      <c r="F554" t="s">
        <v>622</v>
      </c>
      <c r="G554">
        <v>14.98</v>
      </c>
      <c r="H554">
        <v>15.98</v>
      </c>
      <c r="I554">
        <f t="shared" si="33"/>
        <v>15.48</v>
      </c>
      <c r="J554" t="str">
        <f t="shared" si="34"/>
        <v>10到20万</v>
      </c>
      <c r="K554">
        <v>1</v>
      </c>
      <c r="L554">
        <f t="shared" si="35"/>
        <v>15.48</v>
      </c>
    </row>
    <row r="555" spans="1:12" x14ac:dyDescent="0.25">
      <c r="A555">
        <f t="shared" si="32"/>
        <v>554</v>
      </c>
      <c r="B555">
        <v>2020</v>
      </c>
      <c r="C555">
        <v>6</v>
      </c>
      <c r="D555" t="s">
        <v>68</v>
      </c>
      <c r="E555" t="s">
        <v>273</v>
      </c>
      <c r="F555" t="s">
        <v>609</v>
      </c>
      <c r="G555">
        <v>12.98</v>
      </c>
      <c r="H555">
        <v>15.98</v>
      </c>
      <c r="I555">
        <f t="shared" si="33"/>
        <v>14.48</v>
      </c>
      <c r="J555" t="str">
        <f t="shared" si="34"/>
        <v>10到20万</v>
      </c>
      <c r="K555">
        <v>1</v>
      </c>
      <c r="L555">
        <f t="shared" si="35"/>
        <v>14.48</v>
      </c>
    </row>
    <row r="556" spans="1:12" x14ac:dyDescent="0.25">
      <c r="A556">
        <f t="shared" si="32"/>
        <v>555</v>
      </c>
      <c r="B556">
        <v>2020</v>
      </c>
      <c r="C556">
        <v>6</v>
      </c>
      <c r="D556" t="s">
        <v>50</v>
      </c>
      <c r="E556" t="s">
        <v>258</v>
      </c>
      <c r="F556" t="s">
        <v>602</v>
      </c>
      <c r="G556">
        <v>15.99</v>
      </c>
      <c r="H556">
        <v>17.190000000000001</v>
      </c>
      <c r="I556">
        <f t="shared" si="33"/>
        <v>16.59</v>
      </c>
      <c r="J556" t="str">
        <f t="shared" si="34"/>
        <v>10到20万</v>
      </c>
      <c r="K556">
        <v>0</v>
      </c>
      <c r="L556">
        <f t="shared" si="35"/>
        <v>0</v>
      </c>
    </row>
    <row r="557" spans="1:12" x14ac:dyDescent="0.25">
      <c r="A557">
        <f t="shared" si="32"/>
        <v>556</v>
      </c>
      <c r="B557">
        <v>2020</v>
      </c>
      <c r="C557">
        <v>6</v>
      </c>
      <c r="D557" t="s">
        <v>34</v>
      </c>
      <c r="E557" t="s">
        <v>239</v>
      </c>
      <c r="F557" t="s">
        <v>592</v>
      </c>
      <c r="G557">
        <v>17.68</v>
      </c>
      <c r="H557">
        <v>20.78</v>
      </c>
      <c r="I557">
        <f t="shared" si="33"/>
        <v>19.23</v>
      </c>
      <c r="J557" t="str">
        <f t="shared" si="34"/>
        <v>10到20万</v>
      </c>
      <c r="K557">
        <v>0</v>
      </c>
      <c r="L557">
        <f t="shared" si="35"/>
        <v>0</v>
      </c>
    </row>
    <row r="558" spans="1:12" x14ac:dyDescent="0.25">
      <c r="A558">
        <f t="shared" si="32"/>
        <v>557</v>
      </c>
      <c r="B558">
        <v>2020</v>
      </c>
      <c r="C558">
        <v>6</v>
      </c>
      <c r="D558" t="s">
        <v>72</v>
      </c>
      <c r="E558" t="s">
        <v>233</v>
      </c>
      <c r="F558" t="s">
        <v>590</v>
      </c>
      <c r="G558">
        <v>6.68</v>
      </c>
      <c r="H558">
        <v>6.98</v>
      </c>
      <c r="I558">
        <f t="shared" si="33"/>
        <v>6.83</v>
      </c>
      <c r="J558" t="str">
        <f t="shared" si="34"/>
        <v>10万以下</v>
      </c>
      <c r="K558">
        <v>0</v>
      </c>
      <c r="L558">
        <f t="shared" si="35"/>
        <v>0</v>
      </c>
    </row>
    <row r="559" spans="1:12" x14ac:dyDescent="0.25">
      <c r="A559">
        <f t="shared" si="32"/>
        <v>558</v>
      </c>
      <c r="B559">
        <v>2020</v>
      </c>
      <c r="C559">
        <v>6</v>
      </c>
      <c r="D559" t="s">
        <v>50</v>
      </c>
      <c r="E559" t="s">
        <v>244</v>
      </c>
      <c r="F559" t="s">
        <v>596</v>
      </c>
      <c r="G559">
        <v>5.99</v>
      </c>
      <c r="H559">
        <v>9.4</v>
      </c>
      <c r="I559">
        <f t="shared" si="33"/>
        <v>7.6950000000000003</v>
      </c>
      <c r="J559" t="str">
        <f t="shared" si="34"/>
        <v>10万以下</v>
      </c>
      <c r="K559">
        <v>0</v>
      </c>
      <c r="L559">
        <f t="shared" si="35"/>
        <v>0</v>
      </c>
    </row>
    <row r="560" spans="1:12" x14ac:dyDescent="0.25">
      <c r="A560">
        <f t="shared" si="32"/>
        <v>559</v>
      </c>
      <c r="B560">
        <v>2020</v>
      </c>
      <c r="C560">
        <v>6</v>
      </c>
      <c r="D560" t="s">
        <v>27</v>
      </c>
      <c r="E560" t="s">
        <v>241</v>
      </c>
      <c r="F560" t="s">
        <v>594</v>
      </c>
      <c r="G560">
        <v>13.69</v>
      </c>
      <c r="H560">
        <v>20.49</v>
      </c>
      <c r="I560">
        <f t="shared" si="33"/>
        <v>17.09</v>
      </c>
      <c r="J560" t="str">
        <f t="shared" si="34"/>
        <v>10到20万</v>
      </c>
      <c r="K560">
        <v>0</v>
      </c>
      <c r="L560">
        <f t="shared" si="35"/>
        <v>0</v>
      </c>
    </row>
    <row r="561" spans="1:12" x14ac:dyDescent="0.25">
      <c r="A561">
        <f t="shared" si="32"/>
        <v>560</v>
      </c>
      <c r="B561">
        <v>2020</v>
      </c>
      <c r="C561">
        <v>6</v>
      </c>
      <c r="D561" t="s">
        <v>42</v>
      </c>
      <c r="E561" t="s">
        <v>251</v>
      </c>
      <c r="F561" t="s">
        <v>599</v>
      </c>
      <c r="G561">
        <v>29.88</v>
      </c>
      <c r="H561">
        <v>32.880000000000003</v>
      </c>
      <c r="I561">
        <f t="shared" si="33"/>
        <v>31.380000000000003</v>
      </c>
      <c r="J561" t="str">
        <f t="shared" si="34"/>
        <v>30到40万</v>
      </c>
      <c r="K561">
        <v>0</v>
      </c>
      <c r="L561">
        <f t="shared" si="35"/>
        <v>0</v>
      </c>
    </row>
    <row r="562" spans="1:12" x14ac:dyDescent="0.25">
      <c r="A562">
        <f t="shared" si="32"/>
        <v>561</v>
      </c>
      <c r="B562">
        <v>2020</v>
      </c>
      <c r="C562">
        <v>6</v>
      </c>
      <c r="D562" t="s">
        <v>22</v>
      </c>
      <c r="E562" t="s">
        <v>189</v>
      </c>
      <c r="F562" t="s">
        <v>563</v>
      </c>
      <c r="G562">
        <v>14.58</v>
      </c>
      <c r="H562">
        <v>19.98</v>
      </c>
      <c r="I562">
        <f t="shared" si="33"/>
        <v>17.28</v>
      </c>
      <c r="J562" t="str">
        <f t="shared" si="34"/>
        <v>10到20万</v>
      </c>
      <c r="K562">
        <v>0</v>
      </c>
      <c r="L562">
        <f t="shared" si="35"/>
        <v>0</v>
      </c>
    </row>
    <row r="563" spans="1:12" x14ac:dyDescent="0.25">
      <c r="A563">
        <f t="shared" si="32"/>
        <v>562</v>
      </c>
      <c r="B563">
        <v>2020</v>
      </c>
      <c r="C563">
        <v>6</v>
      </c>
      <c r="D563" t="s">
        <v>77</v>
      </c>
      <c r="E563" t="s">
        <v>250</v>
      </c>
      <c r="F563" t="s">
        <v>598</v>
      </c>
      <c r="G563">
        <v>20.98</v>
      </c>
      <c r="H563">
        <v>20.98</v>
      </c>
      <c r="I563">
        <f t="shared" si="33"/>
        <v>20.98</v>
      </c>
      <c r="J563" t="str">
        <f t="shared" si="34"/>
        <v>20到30万</v>
      </c>
      <c r="K563">
        <v>0</v>
      </c>
      <c r="L563">
        <f t="shared" si="35"/>
        <v>0</v>
      </c>
    </row>
    <row r="564" spans="1:12" x14ac:dyDescent="0.25">
      <c r="A564">
        <f t="shared" si="32"/>
        <v>563</v>
      </c>
      <c r="B564">
        <v>2020</v>
      </c>
      <c r="C564">
        <v>6</v>
      </c>
      <c r="D564" t="s">
        <v>50</v>
      </c>
      <c r="E564" t="s">
        <v>258</v>
      </c>
      <c r="F564" t="s">
        <v>602</v>
      </c>
      <c r="G564">
        <v>15.99</v>
      </c>
      <c r="H564">
        <v>17.190000000000001</v>
      </c>
      <c r="I564">
        <f t="shared" si="33"/>
        <v>16.59</v>
      </c>
      <c r="J564" t="str">
        <f t="shared" si="34"/>
        <v>10到20万</v>
      </c>
      <c r="K564">
        <v>0</v>
      </c>
      <c r="L564">
        <f t="shared" si="35"/>
        <v>0</v>
      </c>
    </row>
    <row r="565" spans="1:12" x14ac:dyDescent="0.25">
      <c r="A565">
        <f t="shared" si="32"/>
        <v>564</v>
      </c>
      <c r="B565">
        <v>2020</v>
      </c>
      <c r="C565">
        <v>6</v>
      </c>
      <c r="D565" t="s">
        <v>76</v>
      </c>
      <c r="E565" t="s">
        <v>246</v>
      </c>
      <c r="F565" t="s">
        <v>597</v>
      </c>
      <c r="G565">
        <v>14.18</v>
      </c>
      <c r="H565">
        <v>14.18</v>
      </c>
      <c r="I565">
        <f t="shared" si="33"/>
        <v>14.18</v>
      </c>
      <c r="J565" t="str">
        <f t="shared" si="34"/>
        <v>10到20万</v>
      </c>
      <c r="K565">
        <v>0</v>
      </c>
      <c r="L565">
        <f t="shared" si="35"/>
        <v>0</v>
      </c>
    </row>
    <row r="566" spans="1:12" x14ac:dyDescent="0.25">
      <c r="A566">
        <f t="shared" si="32"/>
        <v>565</v>
      </c>
      <c r="B566">
        <v>2020</v>
      </c>
      <c r="C566">
        <v>6</v>
      </c>
      <c r="D566" t="s">
        <v>50</v>
      </c>
      <c r="E566" t="s">
        <v>191</v>
      </c>
      <c r="F566" t="s">
        <v>565</v>
      </c>
      <c r="G566">
        <v>9.3800000000000008</v>
      </c>
      <c r="H566">
        <v>10.68</v>
      </c>
      <c r="I566">
        <f t="shared" si="33"/>
        <v>10.030000000000001</v>
      </c>
      <c r="J566" t="str">
        <f t="shared" si="34"/>
        <v>10到20万</v>
      </c>
      <c r="K566">
        <v>0</v>
      </c>
      <c r="L566">
        <f t="shared" si="35"/>
        <v>0</v>
      </c>
    </row>
    <row r="567" spans="1:12" x14ac:dyDescent="0.25">
      <c r="A567">
        <f t="shared" si="32"/>
        <v>566</v>
      </c>
      <c r="B567">
        <v>2020</v>
      </c>
      <c r="C567">
        <v>6</v>
      </c>
      <c r="D567" t="s">
        <v>49</v>
      </c>
      <c r="E567" t="s">
        <v>261</v>
      </c>
      <c r="F567" t="s">
        <v>604</v>
      </c>
      <c r="G567">
        <v>23.98</v>
      </c>
      <c r="H567">
        <v>23.98</v>
      </c>
      <c r="I567">
        <f t="shared" si="33"/>
        <v>23.98</v>
      </c>
      <c r="J567" t="str">
        <f t="shared" si="34"/>
        <v>20到30万</v>
      </c>
      <c r="K567">
        <v>0</v>
      </c>
      <c r="L567">
        <f t="shared" si="35"/>
        <v>0</v>
      </c>
    </row>
    <row r="568" spans="1:12" x14ac:dyDescent="0.25">
      <c r="A568">
        <f t="shared" si="32"/>
        <v>567</v>
      </c>
      <c r="B568">
        <v>2020</v>
      </c>
      <c r="C568">
        <v>6</v>
      </c>
      <c r="D568" t="s">
        <v>36</v>
      </c>
      <c r="E568" t="s">
        <v>276</v>
      </c>
      <c r="F568" t="s">
        <v>612</v>
      </c>
      <c r="G568">
        <v>17.38</v>
      </c>
      <c r="H568">
        <v>19.88</v>
      </c>
      <c r="I568">
        <f t="shared" si="33"/>
        <v>18.63</v>
      </c>
      <c r="J568" t="str">
        <f t="shared" si="34"/>
        <v>10到20万</v>
      </c>
      <c r="K568">
        <v>0</v>
      </c>
      <c r="L568">
        <f t="shared" si="35"/>
        <v>0</v>
      </c>
    </row>
    <row r="569" spans="1:12" x14ac:dyDescent="0.25">
      <c r="A569">
        <f t="shared" si="32"/>
        <v>568</v>
      </c>
      <c r="B569">
        <v>2020</v>
      </c>
      <c r="C569">
        <v>6</v>
      </c>
      <c r="D569" t="s">
        <v>63</v>
      </c>
      <c r="E569" t="s">
        <v>214</v>
      </c>
      <c r="F569" t="s">
        <v>583</v>
      </c>
      <c r="G569">
        <v>15.98</v>
      </c>
      <c r="H569">
        <v>18.68</v>
      </c>
      <c r="I569">
        <f t="shared" si="33"/>
        <v>17.329999999999998</v>
      </c>
      <c r="J569" t="str">
        <f t="shared" si="34"/>
        <v>10到20万</v>
      </c>
      <c r="K569">
        <v>0</v>
      </c>
      <c r="L569">
        <f t="shared" si="35"/>
        <v>0</v>
      </c>
    </row>
    <row r="570" spans="1:12" x14ac:dyDescent="0.25">
      <c r="A570">
        <f t="shared" si="32"/>
        <v>569</v>
      </c>
      <c r="B570">
        <v>2020</v>
      </c>
      <c r="C570">
        <v>6</v>
      </c>
      <c r="D570" t="s">
        <v>38</v>
      </c>
      <c r="E570" t="s">
        <v>253</v>
      </c>
      <c r="F570" t="s">
        <v>600</v>
      </c>
      <c r="G570">
        <v>15.28</v>
      </c>
      <c r="H570">
        <v>16.88</v>
      </c>
      <c r="I570">
        <f t="shared" si="33"/>
        <v>16.079999999999998</v>
      </c>
      <c r="J570" t="str">
        <f t="shared" si="34"/>
        <v>10到20万</v>
      </c>
      <c r="K570">
        <v>0</v>
      </c>
      <c r="L570">
        <f t="shared" si="35"/>
        <v>0</v>
      </c>
    </row>
    <row r="571" spans="1:12" x14ac:dyDescent="0.25">
      <c r="A571">
        <f t="shared" si="32"/>
        <v>570</v>
      </c>
      <c r="B571">
        <v>2020</v>
      </c>
      <c r="C571">
        <v>6</v>
      </c>
      <c r="D571" t="s">
        <v>27</v>
      </c>
      <c r="E571" t="s">
        <v>179</v>
      </c>
      <c r="F571" t="s">
        <v>554</v>
      </c>
      <c r="G571">
        <v>22.07</v>
      </c>
      <c r="H571">
        <v>22.07</v>
      </c>
      <c r="I571">
        <f t="shared" si="33"/>
        <v>22.07</v>
      </c>
      <c r="J571" t="str">
        <f t="shared" si="34"/>
        <v>20到30万</v>
      </c>
      <c r="K571">
        <v>0</v>
      </c>
      <c r="L571">
        <f t="shared" si="35"/>
        <v>0</v>
      </c>
    </row>
    <row r="572" spans="1:12" x14ac:dyDescent="0.25">
      <c r="A572">
        <f t="shared" si="32"/>
        <v>571</v>
      </c>
      <c r="B572">
        <v>2020</v>
      </c>
      <c r="C572">
        <v>6</v>
      </c>
      <c r="D572" t="s">
        <v>46</v>
      </c>
      <c r="E572" t="s">
        <v>172</v>
      </c>
      <c r="F572" t="s">
        <v>548</v>
      </c>
      <c r="G572">
        <v>12.99</v>
      </c>
      <c r="H572">
        <v>17.190000000000001</v>
      </c>
      <c r="I572">
        <f t="shared" si="33"/>
        <v>15.09</v>
      </c>
      <c r="J572" t="str">
        <f t="shared" si="34"/>
        <v>10到20万</v>
      </c>
      <c r="K572">
        <v>0</v>
      </c>
      <c r="L572">
        <f t="shared" si="35"/>
        <v>0</v>
      </c>
    </row>
    <row r="573" spans="1:12" x14ac:dyDescent="0.25">
      <c r="A573">
        <f t="shared" si="32"/>
        <v>572</v>
      </c>
      <c r="B573">
        <v>2020</v>
      </c>
      <c r="C573">
        <v>6</v>
      </c>
      <c r="D573" t="s">
        <v>30</v>
      </c>
      <c r="E573" t="s">
        <v>259</v>
      </c>
      <c r="F573" t="s">
        <v>603</v>
      </c>
      <c r="G573">
        <v>11.08</v>
      </c>
      <c r="H573">
        <v>12.68</v>
      </c>
      <c r="I573">
        <f t="shared" si="33"/>
        <v>11.879999999999999</v>
      </c>
      <c r="J573" t="str">
        <f t="shared" si="34"/>
        <v>10到20万</v>
      </c>
      <c r="K573">
        <v>0</v>
      </c>
      <c r="L573">
        <f t="shared" si="35"/>
        <v>0</v>
      </c>
    </row>
    <row r="574" spans="1:12" x14ac:dyDescent="0.25">
      <c r="A574">
        <f t="shared" si="32"/>
        <v>573</v>
      </c>
      <c r="B574">
        <v>2020</v>
      </c>
      <c r="C574">
        <v>6</v>
      </c>
      <c r="D574" t="s">
        <v>34</v>
      </c>
      <c r="E574" t="s">
        <v>209</v>
      </c>
      <c r="F574" t="s">
        <v>578</v>
      </c>
      <c r="G574">
        <v>8.98</v>
      </c>
      <c r="H574">
        <v>9.8800000000000008</v>
      </c>
      <c r="I574">
        <f t="shared" si="33"/>
        <v>9.43</v>
      </c>
      <c r="J574" t="str">
        <f t="shared" si="34"/>
        <v>10万以下</v>
      </c>
      <c r="K574">
        <v>0</v>
      </c>
      <c r="L574">
        <f t="shared" si="35"/>
        <v>0</v>
      </c>
    </row>
    <row r="575" spans="1:12" x14ac:dyDescent="0.25">
      <c r="A575">
        <f t="shared" si="32"/>
        <v>574</v>
      </c>
      <c r="B575">
        <v>2020</v>
      </c>
      <c r="C575">
        <v>6</v>
      </c>
      <c r="D575" t="s">
        <v>50</v>
      </c>
      <c r="E575" t="s">
        <v>190</v>
      </c>
      <c r="F575" t="s">
        <v>564</v>
      </c>
      <c r="G575">
        <v>10.88</v>
      </c>
      <c r="H575">
        <v>13.78</v>
      </c>
      <c r="I575">
        <f t="shared" si="33"/>
        <v>12.33</v>
      </c>
      <c r="J575" t="str">
        <f t="shared" si="34"/>
        <v>10到20万</v>
      </c>
      <c r="K575">
        <v>0</v>
      </c>
      <c r="L575">
        <f t="shared" si="35"/>
        <v>0</v>
      </c>
    </row>
    <row r="576" spans="1:12" x14ac:dyDescent="0.25">
      <c r="A576">
        <f t="shared" si="32"/>
        <v>575</v>
      </c>
      <c r="B576">
        <v>2020</v>
      </c>
      <c r="C576">
        <v>6</v>
      </c>
      <c r="D576" t="s">
        <v>58</v>
      </c>
      <c r="E576" t="s">
        <v>201</v>
      </c>
      <c r="F576" t="s">
        <v>571</v>
      </c>
      <c r="G576">
        <v>19.88</v>
      </c>
      <c r="H576">
        <v>20.88</v>
      </c>
      <c r="I576">
        <f t="shared" si="33"/>
        <v>20.38</v>
      </c>
      <c r="J576" t="str">
        <f t="shared" si="34"/>
        <v>20到30万</v>
      </c>
      <c r="K576">
        <v>0</v>
      </c>
      <c r="L576">
        <f t="shared" si="35"/>
        <v>0</v>
      </c>
    </row>
    <row r="577" spans="1:12" x14ac:dyDescent="0.25">
      <c r="A577">
        <f t="shared" si="32"/>
        <v>576</v>
      </c>
      <c r="B577">
        <v>2020</v>
      </c>
      <c r="C577">
        <v>6</v>
      </c>
      <c r="D577" t="s">
        <v>73</v>
      </c>
      <c r="E577" t="s">
        <v>278</v>
      </c>
      <c r="F577" t="s">
        <v>613</v>
      </c>
      <c r="G577">
        <v>16.989999999999998</v>
      </c>
      <c r="H577">
        <v>16.989999999999998</v>
      </c>
      <c r="I577">
        <f t="shared" si="33"/>
        <v>16.989999999999998</v>
      </c>
      <c r="J577" t="str">
        <f t="shared" si="34"/>
        <v>10到20万</v>
      </c>
      <c r="K577">
        <v>0</v>
      </c>
      <c r="L577">
        <f t="shared" si="35"/>
        <v>0</v>
      </c>
    </row>
    <row r="578" spans="1:12" x14ac:dyDescent="0.25">
      <c r="A578">
        <f t="shared" si="32"/>
        <v>577</v>
      </c>
      <c r="B578">
        <v>2020</v>
      </c>
      <c r="C578">
        <v>6</v>
      </c>
      <c r="D578" t="s">
        <v>41</v>
      </c>
      <c r="E578" t="s">
        <v>232</v>
      </c>
      <c r="F578" t="s">
        <v>589</v>
      </c>
      <c r="G578">
        <v>16.48</v>
      </c>
      <c r="H578">
        <v>17.48</v>
      </c>
      <c r="I578">
        <f t="shared" si="33"/>
        <v>16.98</v>
      </c>
      <c r="J578" t="str">
        <f t="shared" si="34"/>
        <v>10到20万</v>
      </c>
      <c r="K578">
        <v>0</v>
      </c>
      <c r="L578">
        <f t="shared" si="35"/>
        <v>0</v>
      </c>
    </row>
    <row r="579" spans="1:12" x14ac:dyDescent="0.25">
      <c r="A579">
        <f t="shared" ref="A579:A642" si="36">ROW(A578)</f>
        <v>578</v>
      </c>
      <c r="B579">
        <v>2020</v>
      </c>
      <c r="C579">
        <v>6</v>
      </c>
      <c r="D579" t="s">
        <v>69</v>
      </c>
      <c r="E579" t="s">
        <v>228</v>
      </c>
      <c r="F579" t="s">
        <v>587</v>
      </c>
      <c r="G579">
        <v>12.8</v>
      </c>
      <c r="H579">
        <v>13.8</v>
      </c>
      <c r="I579">
        <f t="shared" ref="I579:I642" si="37">AVERAGE(G579,H579)</f>
        <v>13.3</v>
      </c>
      <c r="J579" t="str">
        <f t="shared" ref="J579:J642" si="38">IF(I579&lt;10,"10万以下",IF(AND(I579&gt;=10,I579&lt;20),"10到20万",IF(AND(I579&gt;=20,I579&lt;30),"20到30万",IF(AND(I579&gt;=30,I579&lt;40),"30到40万",IF(AND(I579&gt;=40,I579&lt;50),"40到50万","50万及以上")))))</f>
        <v>10到20万</v>
      </c>
      <c r="K579">
        <v>0</v>
      </c>
      <c r="L579">
        <f t="shared" ref="L579:L642" si="39">I579*K579</f>
        <v>0</v>
      </c>
    </row>
    <row r="580" spans="1:12" x14ac:dyDescent="0.25">
      <c r="A580">
        <f t="shared" si="36"/>
        <v>579</v>
      </c>
      <c r="B580">
        <v>2020</v>
      </c>
      <c r="C580">
        <v>7</v>
      </c>
      <c r="D580" t="s">
        <v>22</v>
      </c>
      <c r="E580" t="s">
        <v>138</v>
      </c>
      <c r="F580" t="s">
        <v>516</v>
      </c>
      <c r="G580">
        <v>13.98</v>
      </c>
      <c r="H580">
        <v>15.38</v>
      </c>
      <c r="I580">
        <f t="shared" si="37"/>
        <v>14.68</v>
      </c>
      <c r="J580" t="str">
        <f t="shared" si="38"/>
        <v>10到20万</v>
      </c>
      <c r="K580">
        <v>14141</v>
      </c>
      <c r="L580">
        <f t="shared" si="39"/>
        <v>207589.88</v>
      </c>
    </row>
    <row r="581" spans="1:12" x14ac:dyDescent="0.25">
      <c r="A581">
        <f t="shared" si="36"/>
        <v>580</v>
      </c>
      <c r="B581">
        <v>2020</v>
      </c>
      <c r="C581">
        <v>7</v>
      </c>
      <c r="D581" t="s">
        <v>83</v>
      </c>
      <c r="E581" t="s">
        <v>281</v>
      </c>
      <c r="F581" t="s">
        <v>615</v>
      </c>
      <c r="G581">
        <v>25.99</v>
      </c>
      <c r="H581">
        <v>29.59</v>
      </c>
      <c r="I581">
        <f t="shared" si="37"/>
        <v>27.79</v>
      </c>
      <c r="J581" t="str">
        <f t="shared" si="38"/>
        <v>20到30万</v>
      </c>
      <c r="K581">
        <v>11014</v>
      </c>
      <c r="L581">
        <f t="shared" si="39"/>
        <v>306079.06</v>
      </c>
    </row>
    <row r="582" spans="1:12" x14ac:dyDescent="0.25">
      <c r="A582">
        <f t="shared" si="36"/>
        <v>581</v>
      </c>
      <c r="B582">
        <v>2020</v>
      </c>
      <c r="C582">
        <v>7</v>
      </c>
      <c r="D582" t="s">
        <v>29</v>
      </c>
      <c r="E582" t="s">
        <v>290</v>
      </c>
      <c r="F582" t="s">
        <v>623</v>
      </c>
      <c r="G582">
        <v>3.28</v>
      </c>
      <c r="H582">
        <v>9.99</v>
      </c>
      <c r="I582">
        <f t="shared" si="37"/>
        <v>6.6349999999999998</v>
      </c>
      <c r="J582" t="str">
        <f t="shared" si="38"/>
        <v>10万以下</v>
      </c>
      <c r="K582">
        <v>7348</v>
      </c>
      <c r="L582">
        <f t="shared" si="39"/>
        <v>48753.979999999996</v>
      </c>
    </row>
    <row r="583" spans="1:12" x14ac:dyDescent="0.25">
      <c r="A583">
        <f t="shared" si="36"/>
        <v>582</v>
      </c>
      <c r="B583">
        <v>2020</v>
      </c>
      <c r="C583">
        <v>7</v>
      </c>
      <c r="D583" t="s">
        <v>27</v>
      </c>
      <c r="E583" t="s">
        <v>143</v>
      </c>
      <c r="F583" t="s">
        <v>521</v>
      </c>
      <c r="G583">
        <v>15.58</v>
      </c>
      <c r="H583">
        <v>16.98</v>
      </c>
      <c r="I583">
        <f t="shared" si="37"/>
        <v>16.28</v>
      </c>
      <c r="J583" t="str">
        <f t="shared" si="38"/>
        <v>10到20万</v>
      </c>
      <c r="K583">
        <v>3988</v>
      </c>
      <c r="L583">
        <f t="shared" si="39"/>
        <v>64924.640000000007</v>
      </c>
    </row>
    <row r="584" spans="1:12" x14ac:dyDescent="0.25">
      <c r="A584">
        <f t="shared" si="36"/>
        <v>583</v>
      </c>
      <c r="B584">
        <v>2020</v>
      </c>
      <c r="C584">
        <v>7</v>
      </c>
      <c r="D584" t="s">
        <v>26</v>
      </c>
      <c r="E584" t="s">
        <v>142</v>
      </c>
      <c r="F584" t="s">
        <v>520</v>
      </c>
      <c r="G584">
        <v>33.799999999999997</v>
      </c>
      <c r="H584">
        <v>55.4</v>
      </c>
      <c r="I584">
        <f t="shared" si="37"/>
        <v>44.599999999999994</v>
      </c>
      <c r="J584" t="str">
        <f t="shared" si="38"/>
        <v>40到50万</v>
      </c>
      <c r="K584">
        <v>2825</v>
      </c>
      <c r="L584">
        <f t="shared" si="39"/>
        <v>125994.99999999999</v>
      </c>
    </row>
    <row r="585" spans="1:12" x14ac:dyDescent="0.25">
      <c r="A585">
        <f t="shared" si="36"/>
        <v>584</v>
      </c>
      <c r="B585">
        <v>2020</v>
      </c>
      <c r="C585">
        <v>7</v>
      </c>
      <c r="D585" t="s">
        <v>31</v>
      </c>
      <c r="E585" t="s">
        <v>149</v>
      </c>
      <c r="F585" t="s">
        <v>526</v>
      </c>
      <c r="G585">
        <v>8.48</v>
      </c>
      <c r="H585">
        <v>9.98</v>
      </c>
      <c r="I585">
        <f t="shared" si="37"/>
        <v>9.23</v>
      </c>
      <c r="J585" t="str">
        <f t="shared" si="38"/>
        <v>10万以下</v>
      </c>
      <c r="K585">
        <v>2771</v>
      </c>
      <c r="L585">
        <f t="shared" si="39"/>
        <v>25576.33</v>
      </c>
    </row>
    <row r="586" spans="1:12" x14ac:dyDescent="0.25">
      <c r="A586">
        <f t="shared" si="36"/>
        <v>585</v>
      </c>
      <c r="B586">
        <v>2020</v>
      </c>
      <c r="C586">
        <v>7</v>
      </c>
      <c r="D586" t="s">
        <v>81</v>
      </c>
      <c r="E586" t="s">
        <v>274</v>
      </c>
      <c r="F586" t="s">
        <v>610</v>
      </c>
      <c r="G586">
        <v>33.799999999999997</v>
      </c>
      <c r="H586">
        <v>33.799999999999997</v>
      </c>
      <c r="I586">
        <f t="shared" si="37"/>
        <v>33.799999999999997</v>
      </c>
      <c r="J586" t="str">
        <f t="shared" si="38"/>
        <v>30到40万</v>
      </c>
      <c r="K586">
        <v>2445</v>
      </c>
      <c r="L586">
        <f t="shared" si="39"/>
        <v>82641</v>
      </c>
    </row>
    <row r="587" spans="1:12" x14ac:dyDescent="0.25">
      <c r="A587">
        <f t="shared" si="36"/>
        <v>586</v>
      </c>
      <c r="B587">
        <v>2020</v>
      </c>
      <c r="C587">
        <v>7</v>
      </c>
      <c r="D587" t="s">
        <v>27</v>
      </c>
      <c r="E587" t="s">
        <v>291</v>
      </c>
      <c r="F587" t="s">
        <v>624</v>
      </c>
      <c r="G587">
        <v>18.98</v>
      </c>
      <c r="H587">
        <v>33.18</v>
      </c>
      <c r="I587">
        <f t="shared" si="37"/>
        <v>26.08</v>
      </c>
      <c r="J587" t="str">
        <f t="shared" si="38"/>
        <v>20到30万</v>
      </c>
      <c r="K587">
        <v>2410</v>
      </c>
      <c r="L587">
        <f t="shared" si="39"/>
        <v>62852.799999999996</v>
      </c>
    </row>
    <row r="588" spans="1:12" x14ac:dyDescent="0.25">
      <c r="A588">
        <f t="shared" si="36"/>
        <v>587</v>
      </c>
      <c r="B588">
        <v>2020</v>
      </c>
      <c r="C588">
        <v>7</v>
      </c>
      <c r="D588" t="s">
        <v>23</v>
      </c>
      <c r="E588" t="s">
        <v>139</v>
      </c>
      <c r="F588" t="s">
        <v>517</v>
      </c>
      <c r="G588">
        <v>49.99</v>
      </c>
      <c r="H588">
        <v>54.65</v>
      </c>
      <c r="I588">
        <f t="shared" si="37"/>
        <v>52.32</v>
      </c>
      <c r="J588" t="str">
        <f t="shared" si="38"/>
        <v>50万及以上</v>
      </c>
      <c r="K588">
        <v>2400</v>
      </c>
      <c r="L588">
        <f t="shared" si="39"/>
        <v>125568</v>
      </c>
    </row>
    <row r="589" spans="1:12" x14ac:dyDescent="0.25">
      <c r="A589">
        <f t="shared" si="36"/>
        <v>588</v>
      </c>
      <c r="B589">
        <v>2020</v>
      </c>
      <c r="C589">
        <v>7</v>
      </c>
      <c r="D589" t="s">
        <v>27</v>
      </c>
      <c r="E589" t="s">
        <v>156</v>
      </c>
      <c r="F589" t="s">
        <v>533</v>
      </c>
      <c r="G589">
        <v>12.98</v>
      </c>
      <c r="H589">
        <v>16.579999999999998</v>
      </c>
      <c r="I589">
        <f t="shared" si="37"/>
        <v>14.78</v>
      </c>
      <c r="J589" t="str">
        <f t="shared" si="38"/>
        <v>10到20万</v>
      </c>
      <c r="K589">
        <v>2300</v>
      </c>
      <c r="L589">
        <f t="shared" si="39"/>
        <v>33994</v>
      </c>
    </row>
    <row r="590" spans="1:12" x14ac:dyDescent="0.25">
      <c r="A590">
        <f t="shared" si="36"/>
        <v>589</v>
      </c>
      <c r="B590">
        <v>2020</v>
      </c>
      <c r="C590">
        <v>7</v>
      </c>
      <c r="D590" t="s">
        <v>80</v>
      </c>
      <c r="E590" t="s">
        <v>268</v>
      </c>
      <c r="F590" t="s">
        <v>605</v>
      </c>
      <c r="G590">
        <v>16.079999999999998</v>
      </c>
      <c r="H590">
        <v>17.98</v>
      </c>
      <c r="I590">
        <f t="shared" si="37"/>
        <v>17.03</v>
      </c>
      <c r="J590" t="str">
        <f t="shared" si="38"/>
        <v>10到20万</v>
      </c>
      <c r="K590">
        <v>1984</v>
      </c>
      <c r="L590">
        <f t="shared" si="39"/>
        <v>33787.520000000004</v>
      </c>
    </row>
    <row r="591" spans="1:12" x14ac:dyDescent="0.25">
      <c r="A591">
        <f t="shared" si="36"/>
        <v>590</v>
      </c>
      <c r="B591">
        <v>2020</v>
      </c>
      <c r="C591">
        <v>7</v>
      </c>
      <c r="D591" t="s">
        <v>29</v>
      </c>
      <c r="E591" t="s">
        <v>292</v>
      </c>
      <c r="F591" t="s">
        <v>625</v>
      </c>
      <c r="G591">
        <v>5.48</v>
      </c>
      <c r="H591">
        <v>6.48</v>
      </c>
      <c r="I591">
        <f t="shared" si="37"/>
        <v>5.98</v>
      </c>
      <c r="J591" t="str">
        <f t="shared" si="38"/>
        <v>10万以下</v>
      </c>
      <c r="K591">
        <v>1930</v>
      </c>
      <c r="L591">
        <f t="shared" si="39"/>
        <v>11541.400000000001</v>
      </c>
    </row>
    <row r="592" spans="1:12" x14ac:dyDescent="0.25">
      <c r="A592">
        <f t="shared" si="36"/>
        <v>591</v>
      </c>
      <c r="B592">
        <v>2020</v>
      </c>
      <c r="C592">
        <v>7</v>
      </c>
      <c r="D592" t="s">
        <v>22</v>
      </c>
      <c r="E592" t="s">
        <v>146</v>
      </c>
      <c r="F592" t="s">
        <v>523</v>
      </c>
      <c r="G592">
        <v>11.98</v>
      </c>
      <c r="H592">
        <v>14.98</v>
      </c>
      <c r="I592">
        <f t="shared" si="37"/>
        <v>13.48</v>
      </c>
      <c r="J592" t="str">
        <f t="shared" si="38"/>
        <v>10到20万</v>
      </c>
      <c r="K592">
        <v>1752</v>
      </c>
      <c r="L592">
        <f t="shared" si="39"/>
        <v>23616.959999999999</v>
      </c>
    </row>
    <row r="593" spans="1:12" x14ac:dyDescent="0.25">
      <c r="A593">
        <f t="shared" si="36"/>
        <v>592</v>
      </c>
      <c r="B593">
        <v>2020</v>
      </c>
      <c r="C593">
        <v>7</v>
      </c>
      <c r="D593" t="s">
        <v>27</v>
      </c>
      <c r="E593" t="s">
        <v>152</v>
      </c>
      <c r="F593" t="s">
        <v>529</v>
      </c>
      <c r="G593">
        <v>20.98</v>
      </c>
      <c r="H593">
        <v>34.28</v>
      </c>
      <c r="I593">
        <f t="shared" si="37"/>
        <v>27.630000000000003</v>
      </c>
      <c r="J593" t="str">
        <f t="shared" si="38"/>
        <v>20到30万</v>
      </c>
      <c r="K593">
        <v>1594</v>
      </c>
      <c r="L593">
        <f t="shared" si="39"/>
        <v>44042.22</v>
      </c>
    </row>
    <row r="594" spans="1:12" x14ac:dyDescent="0.25">
      <c r="A594">
        <f t="shared" si="36"/>
        <v>593</v>
      </c>
      <c r="B594">
        <v>2020</v>
      </c>
      <c r="C594">
        <v>7</v>
      </c>
      <c r="D594" t="s">
        <v>27</v>
      </c>
      <c r="E594" t="s">
        <v>151</v>
      </c>
      <c r="F594" t="s">
        <v>528</v>
      </c>
      <c r="G594">
        <v>10.28</v>
      </c>
      <c r="H594">
        <v>14.78</v>
      </c>
      <c r="I594">
        <f t="shared" si="37"/>
        <v>12.53</v>
      </c>
      <c r="J594" t="str">
        <f t="shared" si="38"/>
        <v>10到20万</v>
      </c>
      <c r="K594">
        <v>1534</v>
      </c>
      <c r="L594">
        <f t="shared" si="39"/>
        <v>19221.02</v>
      </c>
    </row>
    <row r="595" spans="1:12" x14ac:dyDescent="0.25">
      <c r="A595">
        <f t="shared" si="36"/>
        <v>594</v>
      </c>
      <c r="B595">
        <v>2020</v>
      </c>
      <c r="C595">
        <v>7</v>
      </c>
      <c r="D595" t="s">
        <v>28</v>
      </c>
      <c r="E595" t="s">
        <v>144</v>
      </c>
      <c r="F595" t="s">
        <v>522</v>
      </c>
      <c r="G595">
        <v>21.98</v>
      </c>
      <c r="H595">
        <v>23.98</v>
      </c>
      <c r="I595">
        <f t="shared" si="37"/>
        <v>22.98</v>
      </c>
      <c r="J595" t="str">
        <f t="shared" si="38"/>
        <v>20到30万</v>
      </c>
      <c r="K595">
        <v>1462</v>
      </c>
      <c r="L595">
        <f t="shared" si="39"/>
        <v>33596.76</v>
      </c>
    </row>
    <row r="596" spans="1:12" x14ac:dyDescent="0.25">
      <c r="A596">
        <f t="shared" si="36"/>
        <v>595</v>
      </c>
      <c r="B596">
        <v>2020</v>
      </c>
      <c r="C596">
        <v>7</v>
      </c>
      <c r="D596" t="s">
        <v>41</v>
      </c>
      <c r="E596" t="s">
        <v>293</v>
      </c>
      <c r="F596" t="s">
        <v>626</v>
      </c>
      <c r="G596">
        <v>15.99</v>
      </c>
      <c r="H596">
        <v>23.29</v>
      </c>
      <c r="I596">
        <f t="shared" si="37"/>
        <v>19.64</v>
      </c>
      <c r="J596" t="str">
        <f t="shared" si="38"/>
        <v>10到20万</v>
      </c>
      <c r="K596">
        <v>1069</v>
      </c>
      <c r="L596">
        <f t="shared" si="39"/>
        <v>20995.16</v>
      </c>
    </row>
    <row r="597" spans="1:12" x14ac:dyDescent="0.25">
      <c r="A597">
        <f t="shared" si="36"/>
        <v>596</v>
      </c>
      <c r="B597">
        <v>2020</v>
      </c>
      <c r="C597">
        <v>7</v>
      </c>
      <c r="D597" t="s">
        <v>24</v>
      </c>
      <c r="E597" t="s">
        <v>140</v>
      </c>
      <c r="F597" t="s">
        <v>518</v>
      </c>
      <c r="G597">
        <v>23.32</v>
      </c>
      <c r="H597">
        <v>24.22</v>
      </c>
      <c r="I597">
        <f t="shared" si="37"/>
        <v>23.77</v>
      </c>
      <c r="J597" t="str">
        <f t="shared" si="38"/>
        <v>20到30万</v>
      </c>
      <c r="K597">
        <v>991</v>
      </c>
      <c r="L597">
        <f t="shared" si="39"/>
        <v>23556.07</v>
      </c>
    </row>
    <row r="598" spans="1:12" x14ac:dyDescent="0.25">
      <c r="A598">
        <f t="shared" si="36"/>
        <v>597</v>
      </c>
      <c r="B598">
        <v>2020</v>
      </c>
      <c r="C598">
        <v>7</v>
      </c>
      <c r="D598" t="s">
        <v>24</v>
      </c>
      <c r="E598" t="s">
        <v>168</v>
      </c>
      <c r="F598" t="s">
        <v>544</v>
      </c>
      <c r="G598">
        <v>26.11</v>
      </c>
      <c r="H598">
        <v>27.21</v>
      </c>
      <c r="I598">
        <f t="shared" si="37"/>
        <v>26.66</v>
      </c>
      <c r="J598" t="str">
        <f t="shared" si="38"/>
        <v>20到30万</v>
      </c>
      <c r="K598">
        <v>983</v>
      </c>
      <c r="L598">
        <f t="shared" si="39"/>
        <v>26206.78</v>
      </c>
    </row>
    <row r="599" spans="1:12" x14ac:dyDescent="0.25">
      <c r="A599">
        <f t="shared" si="36"/>
        <v>598</v>
      </c>
      <c r="B599">
        <v>2020</v>
      </c>
      <c r="C599">
        <v>7</v>
      </c>
      <c r="D599" t="s">
        <v>29</v>
      </c>
      <c r="E599" t="s">
        <v>272</v>
      </c>
      <c r="F599" t="s">
        <v>608</v>
      </c>
      <c r="G599">
        <v>10.88</v>
      </c>
      <c r="H599">
        <v>11.88</v>
      </c>
      <c r="I599">
        <f t="shared" si="37"/>
        <v>11.38</v>
      </c>
      <c r="J599" t="str">
        <f t="shared" si="38"/>
        <v>10到20万</v>
      </c>
      <c r="K599">
        <v>891</v>
      </c>
      <c r="L599">
        <f t="shared" si="39"/>
        <v>10139.58</v>
      </c>
    </row>
    <row r="600" spans="1:12" x14ac:dyDescent="0.25">
      <c r="A600">
        <f t="shared" si="36"/>
        <v>599</v>
      </c>
      <c r="B600">
        <v>2020</v>
      </c>
      <c r="C600">
        <v>7</v>
      </c>
      <c r="D600" t="s">
        <v>51</v>
      </c>
      <c r="E600" t="s">
        <v>181</v>
      </c>
      <c r="F600" t="s">
        <v>556</v>
      </c>
      <c r="G600">
        <v>12.68</v>
      </c>
      <c r="H600">
        <v>20.78</v>
      </c>
      <c r="I600">
        <f t="shared" si="37"/>
        <v>16.73</v>
      </c>
      <c r="J600" t="str">
        <f t="shared" si="38"/>
        <v>10到20万</v>
      </c>
      <c r="K600">
        <v>874</v>
      </c>
      <c r="L600">
        <f t="shared" si="39"/>
        <v>14622.02</v>
      </c>
    </row>
    <row r="601" spans="1:12" x14ac:dyDescent="0.25">
      <c r="A601">
        <f t="shared" si="36"/>
        <v>600</v>
      </c>
      <c r="B601">
        <v>2020</v>
      </c>
      <c r="C601">
        <v>7</v>
      </c>
      <c r="D601" t="s">
        <v>26</v>
      </c>
      <c r="E601" t="s">
        <v>180</v>
      </c>
      <c r="F601" t="s">
        <v>555</v>
      </c>
      <c r="G601">
        <v>49.8</v>
      </c>
      <c r="H601">
        <v>59.8</v>
      </c>
      <c r="I601">
        <f t="shared" si="37"/>
        <v>54.8</v>
      </c>
      <c r="J601" t="str">
        <f t="shared" si="38"/>
        <v>50万及以上</v>
      </c>
      <c r="K601">
        <v>850</v>
      </c>
      <c r="L601">
        <f t="shared" si="39"/>
        <v>46580</v>
      </c>
    </row>
    <row r="602" spans="1:12" x14ac:dyDescent="0.25">
      <c r="A602">
        <f t="shared" si="36"/>
        <v>601</v>
      </c>
      <c r="B602">
        <v>2020</v>
      </c>
      <c r="C602">
        <v>7</v>
      </c>
      <c r="D602" t="s">
        <v>39</v>
      </c>
      <c r="E602" t="s">
        <v>161</v>
      </c>
      <c r="F602" t="s">
        <v>538</v>
      </c>
      <c r="G602">
        <v>50.8</v>
      </c>
      <c r="H602">
        <v>50.8</v>
      </c>
      <c r="I602">
        <f t="shared" si="37"/>
        <v>50.8</v>
      </c>
      <c r="J602" t="str">
        <f t="shared" si="38"/>
        <v>50万及以上</v>
      </c>
      <c r="K602">
        <v>847</v>
      </c>
      <c r="L602">
        <f t="shared" si="39"/>
        <v>43027.6</v>
      </c>
    </row>
    <row r="603" spans="1:12" x14ac:dyDescent="0.25">
      <c r="A603">
        <f t="shared" si="36"/>
        <v>602</v>
      </c>
      <c r="B603">
        <v>2020</v>
      </c>
      <c r="C603">
        <v>7</v>
      </c>
      <c r="D603" t="s">
        <v>84</v>
      </c>
      <c r="E603" t="s">
        <v>284</v>
      </c>
      <c r="F603" t="s">
        <v>618</v>
      </c>
      <c r="G603">
        <v>11.88</v>
      </c>
      <c r="H603">
        <v>20.68</v>
      </c>
      <c r="I603">
        <f t="shared" si="37"/>
        <v>16.28</v>
      </c>
      <c r="J603" t="str">
        <f t="shared" si="38"/>
        <v>10到20万</v>
      </c>
      <c r="K603">
        <v>818</v>
      </c>
      <c r="L603">
        <f t="shared" si="39"/>
        <v>13317.04</v>
      </c>
    </row>
    <row r="604" spans="1:12" x14ac:dyDescent="0.25">
      <c r="A604">
        <f t="shared" si="36"/>
        <v>603</v>
      </c>
      <c r="B604">
        <v>2020</v>
      </c>
      <c r="C604">
        <v>7</v>
      </c>
      <c r="D604" t="s">
        <v>47</v>
      </c>
      <c r="E604" t="s">
        <v>194</v>
      </c>
      <c r="F604" t="s">
        <v>567</v>
      </c>
      <c r="G604">
        <v>23.8</v>
      </c>
      <c r="H604">
        <v>25.4</v>
      </c>
      <c r="I604">
        <f t="shared" si="37"/>
        <v>24.6</v>
      </c>
      <c r="J604" t="str">
        <f t="shared" si="38"/>
        <v>20到30万</v>
      </c>
      <c r="K604">
        <v>791</v>
      </c>
      <c r="L604">
        <f t="shared" si="39"/>
        <v>19458.600000000002</v>
      </c>
    </row>
    <row r="605" spans="1:12" x14ac:dyDescent="0.25">
      <c r="A605">
        <f t="shared" si="36"/>
        <v>604</v>
      </c>
      <c r="B605">
        <v>2020</v>
      </c>
      <c r="C605">
        <v>7</v>
      </c>
      <c r="D605" t="s">
        <v>38</v>
      </c>
      <c r="E605" t="s">
        <v>174</v>
      </c>
      <c r="F605" t="s">
        <v>550</v>
      </c>
      <c r="G605">
        <v>13.58</v>
      </c>
      <c r="H605">
        <v>16.18</v>
      </c>
      <c r="I605">
        <f t="shared" si="37"/>
        <v>14.879999999999999</v>
      </c>
      <c r="J605" t="str">
        <f t="shared" si="38"/>
        <v>10到20万</v>
      </c>
      <c r="K605">
        <v>780</v>
      </c>
      <c r="L605">
        <f t="shared" si="39"/>
        <v>11606.4</v>
      </c>
    </row>
    <row r="606" spans="1:12" x14ac:dyDescent="0.25">
      <c r="A606">
        <f t="shared" si="36"/>
        <v>605</v>
      </c>
      <c r="B606">
        <v>2020</v>
      </c>
      <c r="C606">
        <v>7</v>
      </c>
      <c r="D606" t="s">
        <v>43</v>
      </c>
      <c r="E606" t="s">
        <v>166</v>
      </c>
      <c r="F606" t="s">
        <v>542</v>
      </c>
      <c r="G606">
        <v>16.98</v>
      </c>
      <c r="H606">
        <v>17.98</v>
      </c>
      <c r="I606">
        <f t="shared" si="37"/>
        <v>17.48</v>
      </c>
      <c r="J606" t="str">
        <f t="shared" si="38"/>
        <v>10到20万</v>
      </c>
      <c r="K606">
        <v>760</v>
      </c>
      <c r="L606">
        <f t="shared" si="39"/>
        <v>13284.800000000001</v>
      </c>
    </row>
    <row r="607" spans="1:12" x14ac:dyDescent="0.25">
      <c r="A607">
        <f t="shared" si="36"/>
        <v>606</v>
      </c>
      <c r="B607">
        <v>2020</v>
      </c>
      <c r="C607">
        <v>7</v>
      </c>
      <c r="D607" t="s">
        <v>30</v>
      </c>
      <c r="E607" t="s">
        <v>148</v>
      </c>
      <c r="F607" t="s">
        <v>525</v>
      </c>
      <c r="G607">
        <v>7.98</v>
      </c>
      <c r="H607">
        <v>7.98</v>
      </c>
      <c r="I607">
        <f t="shared" si="37"/>
        <v>7.98</v>
      </c>
      <c r="J607" t="str">
        <f t="shared" si="38"/>
        <v>10万以下</v>
      </c>
      <c r="K607">
        <v>728</v>
      </c>
      <c r="L607">
        <f t="shared" si="39"/>
        <v>5809.4400000000005</v>
      </c>
    </row>
    <row r="608" spans="1:12" x14ac:dyDescent="0.25">
      <c r="A608">
        <f t="shared" si="36"/>
        <v>607</v>
      </c>
      <c r="B608">
        <v>2020</v>
      </c>
      <c r="C608">
        <v>7</v>
      </c>
      <c r="D608" t="s">
        <v>33</v>
      </c>
      <c r="E608" t="s">
        <v>153</v>
      </c>
      <c r="F608" t="s">
        <v>530</v>
      </c>
      <c r="G608">
        <v>20.78</v>
      </c>
      <c r="H608">
        <v>23.08</v>
      </c>
      <c r="I608">
        <f t="shared" si="37"/>
        <v>21.93</v>
      </c>
      <c r="J608" t="str">
        <f t="shared" si="38"/>
        <v>20到30万</v>
      </c>
      <c r="K608">
        <v>667</v>
      </c>
      <c r="L608">
        <f t="shared" si="39"/>
        <v>14627.31</v>
      </c>
    </row>
    <row r="609" spans="1:12" x14ac:dyDescent="0.25">
      <c r="A609">
        <f t="shared" si="36"/>
        <v>608</v>
      </c>
      <c r="B609">
        <v>2020</v>
      </c>
      <c r="C609">
        <v>7</v>
      </c>
      <c r="D609" t="s">
        <v>37</v>
      </c>
      <c r="E609" t="s">
        <v>159</v>
      </c>
      <c r="F609" t="s">
        <v>536</v>
      </c>
      <c r="G609">
        <v>20.38</v>
      </c>
      <c r="H609">
        <v>21.88</v>
      </c>
      <c r="I609">
        <f t="shared" si="37"/>
        <v>21.13</v>
      </c>
      <c r="J609" t="str">
        <f t="shared" si="38"/>
        <v>20到30万</v>
      </c>
      <c r="K609">
        <v>649</v>
      </c>
      <c r="L609">
        <f t="shared" si="39"/>
        <v>13713.369999999999</v>
      </c>
    </row>
    <row r="610" spans="1:12" x14ac:dyDescent="0.25">
      <c r="A610">
        <f t="shared" si="36"/>
        <v>609</v>
      </c>
      <c r="B610">
        <v>2020</v>
      </c>
      <c r="C610">
        <v>7</v>
      </c>
      <c r="D610" t="s">
        <v>32</v>
      </c>
      <c r="E610" t="s">
        <v>150</v>
      </c>
      <c r="F610" t="s">
        <v>527</v>
      </c>
      <c r="G610">
        <v>15.98</v>
      </c>
      <c r="H610">
        <v>19.28</v>
      </c>
      <c r="I610">
        <f t="shared" si="37"/>
        <v>17.630000000000003</v>
      </c>
      <c r="J610" t="str">
        <f t="shared" si="38"/>
        <v>10到20万</v>
      </c>
      <c r="K610">
        <v>609</v>
      </c>
      <c r="L610">
        <f t="shared" si="39"/>
        <v>10736.670000000002</v>
      </c>
    </row>
    <row r="611" spans="1:12" x14ac:dyDescent="0.25">
      <c r="A611">
        <f t="shared" si="36"/>
        <v>610</v>
      </c>
      <c r="B611">
        <v>2020</v>
      </c>
      <c r="C611">
        <v>7</v>
      </c>
      <c r="D611" t="s">
        <v>35</v>
      </c>
      <c r="E611" t="s">
        <v>155</v>
      </c>
      <c r="F611" t="s">
        <v>532</v>
      </c>
      <c r="G611">
        <v>16.89</v>
      </c>
      <c r="H611">
        <v>20.190000000000001</v>
      </c>
      <c r="I611">
        <f t="shared" si="37"/>
        <v>18.54</v>
      </c>
      <c r="J611" t="str">
        <f t="shared" si="38"/>
        <v>10到20万</v>
      </c>
      <c r="K611">
        <v>551</v>
      </c>
      <c r="L611">
        <f t="shared" si="39"/>
        <v>10215.539999999999</v>
      </c>
    </row>
    <row r="612" spans="1:12" x14ac:dyDescent="0.25">
      <c r="A612">
        <f t="shared" si="36"/>
        <v>611</v>
      </c>
      <c r="B612">
        <v>2020</v>
      </c>
      <c r="C612">
        <v>7</v>
      </c>
      <c r="D612" t="s">
        <v>34</v>
      </c>
      <c r="E612" t="s">
        <v>154</v>
      </c>
      <c r="F612" t="s">
        <v>531</v>
      </c>
      <c r="G612">
        <v>14.99</v>
      </c>
      <c r="H612">
        <v>15.99</v>
      </c>
      <c r="I612">
        <f t="shared" si="37"/>
        <v>15.49</v>
      </c>
      <c r="J612" t="str">
        <f t="shared" si="38"/>
        <v>10到20万</v>
      </c>
      <c r="K612">
        <v>546</v>
      </c>
      <c r="L612">
        <f t="shared" si="39"/>
        <v>8457.5400000000009</v>
      </c>
    </row>
    <row r="613" spans="1:12" x14ac:dyDescent="0.25">
      <c r="A613">
        <f t="shared" si="36"/>
        <v>612</v>
      </c>
      <c r="B613">
        <v>2020</v>
      </c>
      <c r="C613">
        <v>7</v>
      </c>
      <c r="D613" t="s">
        <v>22</v>
      </c>
      <c r="E613" t="s">
        <v>157</v>
      </c>
      <c r="F613" t="s">
        <v>534</v>
      </c>
      <c r="G613">
        <v>14.78</v>
      </c>
      <c r="H613">
        <v>20.18</v>
      </c>
      <c r="I613">
        <f t="shared" si="37"/>
        <v>17.48</v>
      </c>
      <c r="J613" t="str">
        <f t="shared" si="38"/>
        <v>10到20万</v>
      </c>
      <c r="K613">
        <v>534</v>
      </c>
      <c r="L613">
        <f t="shared" si="39"/>
        <v>9334.32</v>
      </c>
    </row>
    <row r="614" spans="1:12" x14ac:dyDescent="0.25">
      <c r="A614">
        <f t="shared" si="36"/>
        <v>613</v>
      </c>
      <c r="B614">
        <v>2020</v>
      </c>
      <c r="C614">
        <v>7</v>
      </c>
      <c r="D614" t="s">
        <v>48</v>
      </c>
      <c r="E614" t="s">
        <v>176</v>
      </c>
      <c r="F614" t="s">
        <v>552</v>
      </c>
      <c r="G614">
        <v>14.28</v>
      </c>
      <c r="H614">
        <v>15.38</v>
      </c>
      <c r="I614">
        <f t="shared" si="37"/>
        <v>14.83</v>
      </c>
      <c r="J614" t="str">
        <f t="shared" si="38"/>
        <v>10到20万</v>
      </c>
      <c r="K614">
        <v>486</v>
      </c>
      <c r="L614">
        <f t="shared" si="39"/>
        <v>7207.38</v>
      </c>
    </row>
    <row r="615" spans="1:12" x14ac:dyDescent="0.25">
      <c r="A615">
        <f t="shared" si="36"/>
        <v>614</v>
      </c>
      <c r="B615">
        <v>2020</v>
      </c>
      <c r="C615">
        <v>7</v>
      </c>
      <c r="D615" t="s">
        <v>45</v>
      </c>
      <c r="E615" t="s">
        <v>170</v>
      </c>
      <c r="F615" t="s">
        <v>546</v>
      </c>
      <c r="G615">
        <v>49.19</v>
      </c>
      <c r="H615">
        <v>57.98</v>
      </c>
      <c r="I615">
        <f t="shared" si="37"/>
        <v>53.584999999999994</v>
      </c>
      <c r="J615" t="str">
        <f t="shared" si="38"/>
        <v>50万及以上</v>
      </c>
      <c r="K615">
        <v>439</v>
      </c>
      <c r="L615">
        <f t="shared" si="39"/>
        <v>23523.814999999999</v>
      </c>
    </row>
    <row r="616" spans="1:12" x14ac:dyDescent="0.25">
      <c r="A616">
        <f t="shared" si="36"/>
        <v>615</v>
      </c>
      <c r="B616">
        <v>2020</v>
      </c>
      <c r="C616">
        <v>7</v>
      </c>
      <c r="D616" t="s">
        <v>27</v>
      </c>
      <c r="E616" t="s">
        <v>171</v>
      </c>
      <c r="F616" t="s">
        <v>547</v>
      </c>
      <c r="G616">
        <v>15.48</v>
      </c>
      <c r="H616">
        <v>15.58</v>
      </c>
      <c r="I616">
        <f t="shared" si="37"/>
        <v>15.530000000000001</v>
      </c>
      <c r="J616" t="str">
        <f t="shared" si="38"/>
        <v>10到20万</v>
      </c>
      <c r="K616">
        <v>292</v>
      </c>
      <c r="L616">
        <f t="shared" si="39"/>
        <v>4534.76</v>
      </c>
    </row>
    <row r="617" spans="1:12" x14ac:dyDescent="0.25">
      <c r="A617">
        <f t="shared" si="36"/>
        <v>616</v>
      </c>
      <c r="B617">
        <v>2020</v>
      </c>
      <c r="C617">
        <v>7</v>
      </c>
      <c r="D617" t="s">
        <v>39</v>
      </c>
      <c r="E617" t="s">
        <v>240</v>
      </c>
      <c r="F617" t="s">
        <v>593</v>
      </c>
      <c r="G617">
        <v>24.38</v>
      </c>
      <c r="H617">
        <v>24.38</v>
      </c>
      <c r="I617">
        <f t="shared" si="37"/>
        <v>24.38</v>
      </c>
      <c r="J617" t="str">
        <f t="shared" si="38"/>
        <v>20到30万</v>
      </c>
      <c r="K617">
        <v>288</v>
      </c>
      <c r="L617">
        <f t="shared" si="39"/>
        <v>7021.44</v>
      </c>
    </row>
    <row r="618" spans="1:12" x14ac:dyDescent="0.25">
      <c r="A618">
        <f t="shared" si="36"/>
        <v>617</v>
      </c>
      <c r="B618">
        <v>2020</v>
      </c>
      <c r="C618">
        <v>7</v>
      </c>
      <c r="D618" t="s">
        <v>47</v>
      </c>
      <c r="E618" t="s">
        <v>173</v>
      </c>
      <c r="F618" t="s">
        <v>549</v>
      </c>
      <c r="G618">
        <v>12.98</v>
      </c>
      <c r="H618">
        <v>17.88</v>
      </c>
      <c r="I618">
        <f t="shared" si="37"/>
        <v>15.43</v>
      </c>
      <c r="J618" t="str">
        <f t="shared" si="38"/>
        <v>10到20万</v>
      </c>
      <c r="K618">
        <v>278</v>
      </c>
      <c r="L618">
        <f t="shared" si="39"/>
        <v>4289.54</v>
      </c>
    </row>
    <row r="619" spans="1:12" x14ac:dyDescent="0.25">
      <c r="A619">
        <f t="shared" si="36"/>
        <v>618</v>
      </c>
      <c r="B619">
        <v>2020</v>
      </c>
      <c r="C619">
        <v>7</v>
      </c>
      <c r="D619" t="s">
        <v>31</v>
      </c>
      <c r="E619" t="s">
        <v>294</v>
      </c>
      <c r="F619" t="s">
        <v>627</v>
      </c>
      <c r="G619">
        <v>7.18</v>
      </c>
      <c r="H619">
        <v>10.68</v>
      </c>
      <c r="I619">
        <f t="shared" si="37"/>
        <v>8.93</v>
      </c>
      <c r="J619" t="str">
        <f t="shared" si="38"/>
        <v>10万以下</v>
      </c>
      <c r="K619">
        <v>277</v>
      </c>
      <c r="L619">
        <f t="shared" si="39"/>
        <v>2473.61</v>
      </c>
    </row>
    <row r="620" spans="1:12" x14ac:dyDescent="0.25">
      <c r="A620">
        <f t="shared" si="36"/>
        <v>619</v>
      </c>
      <c r="B620">
        <v>2020</v>
      </c>
      <c r="C620">
        <v>7</v>
      </c>
      <c r="D620" t="s">
        <v>42</v>
      </c>
      <c r="E620" t="s">
        <v>165</v>
      </c>
      <c r="F620" t="s">
        <v>541</v>
      </c>
      <c r="G620">
        <v>28.98</v>
      </c>
      <c r="H620">
        <v>35.78</v>
      </c>
      <c r="I620">
        <f t="shared" si="37"/>
        <v>32.380000000000003</v>
      </c>
      <c r="J620" t="str">
        <f t="shared" si="38"/>
        <v>30到40万</v>
      </c>
      <c r="K620">
        <v>271</v>
      </c>
      <c r="L620">
        <f t="shared" si="39"/>
        <v>8774.9800000000014</v>
      </c>
    </row>
    <row r="621" spans="1:12" x14ac:dyDescent="0.25">
      <c r="A621">
        <f t="shared" si="36"/>
        <v>620</v>
      </c>
      <c r="B621">
        <v>2020</v>
      </c>
      <c r="C621">
        <v>7</v>
      </c>
      <c r="D621" t="s">
        <v>27</v>
      </c>
      <c r="E621" t="s">
        <v>195</v>
      </c>
      <c r="F621" t="s">
        <v>568</v>
      </c>
      <c r="G621">
        <v>14.78</v>
      </c>
      <c r="H621">
        <v>17.48</v>
      </c>
      <c r="I621">
        <f t="shared" si="37"/>
        <v>16.13</v>
      </c>
      <c r="J621" t="str">
        <f t="shared" si="38"/>
        <v>10到20万</v>
      </c>
      <c r="K621">
        <v>268</v>
      </c>
      <c r="L621">
        <f t="shared" si="39"/>
        <v>4322.84</v>
      </c>
    </row>
    <row r="622" spans="1:12" x14ac:dyDescent="0.25">
      <c r="A622">
        <f t="shared" si="36"/>
        <v>621</v>
      </c>
      <c r="B622">
        <v>2020</v>
      </c>
      <c r="C622">
        <v>7</v>
      </c>
      <c r="D622" t="s">
        <v>29</v>
      </c>
      <c r="E622" t="s">
        <v>147</v>
      </c>
      <c r="F622" t="s">
        <v>524</v>
      </c>
      <c r="G622">
        <v>4.9800000000000004</v>
      </c>
      <c r="H622">
        <v>5.48</v>
      </c>
      <c r="I622">
        <f t="shared" si="37"/>
        <v>5.23</v>
      </c>
      <c r="J622" t="str">
        <f t="shared" si="38"/>
        <v>10万以下</v>
      </c>
      <c r="K622">
        <v>266</v>
      </c>
      <c r="L622">
        <f t="shared" si="39"/>
        <v>1391.18</v>
      </c>
    </row>
    <row r="623" spans="1:12" x14ac:dyDescent="0.25">
      <c r="A623">
        <f t="shared" si="36"/>
        <v>622</v>
      </c>
      <c r="B623">
        <v>2020</v>
      </c>
      <c r="C623">
        <v>7</v>
      </c>
      <c r="D623" t="s">
        <v>87</v>
      </c>
      <c r="E623" t="s">
        <v>295</v>
      </c>
      <c r="F623" t="s">
        <v>628</v>
      </c>
      <c r="G623">
        <v>21.68</v>
      </c>
      <c r="H623">
        <v>24.68</v>
      </c>
      <c r="I623">
        <f t="shared" si="37"/>
        <v>23.18</v>
      </c>
      <c r="J623" t="str">
        <f t="shared" si="38"/>
        <v>20到30万</v>
      </c>
      <c r="K623">
        <v>260</v>
      </c>
      <c r="L623">
        <f t="shared" si="39"/>
        <v>6026.8</v>
      </c>
    </row>
    <row r="624" spans="1:12" x14ac:dyDescent="0.25">
      <c r="A624">
        <f t="shared" si="36"/>
        <v>623</v>
      </c>
      <c r="B624">
        <v>2020</v>
      </c>
      <c r="C624">
        <v>7</v>
      </c>
      <c r="D624" t="s">
        <v>41</v>
      </c>
      <c r="E624" t="s">
        <v>164</v>
      </c>
      <c r="F624" t="s">
        <v>540</v>
      </c>
      <c r="G624">
        <v>28.66</v>
      </c>
      <c r="H624">
        <v>46.96</v>
      </c>
      <c r="I624">
        <f t="shared" si="37"/>
        <v>37.81</v>
      </c>
      <c r="J624" t="str">
        <f t="shared" si="38"/>
        <v>30到40万</v>
      </c>
      <c r="K624">
        <v>239</v>
      </c>
      <c r="L624">
        <f t="shared" si="39"/>
        <v>9036.59</v>
      </c>
    </row>
    <row r="625" spans="1:12" x14ac:dyDescent="0.25">
      <c r="A625">
        <f t="shared" si="36"/>
        <v>624</v>
      </c>
      <c r="B625">
        <v>2020</v>
      </c>
      <c r="C625">
        <v>7</v>
      </c>
      <c r="D625" t="s">
        <v>84</v>
      </c>
      <c r="E625" t="s">
        <v>282</v>
      </c>
      <c r="F625" t="s">
        <v>616</v>
      </c>
      <c r="G625">
        <v>6.68</v>
      </c>
      <c r="H625">
        <v>13.98</v>
      </c>
      <c r="I625">
        <f t="shared" si="37"/>
        <v>10.33</v>
      </c>
      <c r="J625" t="str">
        <f t="shared" si="38"/>
        <v>10到20万</v>
      </c>
      <c r="K625">
        <v>198</v>
      </c>
      <c r="L625">
        <f t="shared" si="39"/>
        <v>2045.34</v>
      </c>
    </row>
    <row r="626" spans="1:12" x14ac:dyDescent="0.25">
      <c r="A626">
        <f t="shared" si="36"/>
        <v>625</v>
      </c>
      <c r="B626">
        <v>2020</v>
      </c>
      <c r="C626">
        <v>7</v>
      </c>
      <c r="D626" t="s">
        <v>57</v>
      </c>
      <c r="E626" t="s">
        <v>275</v>
      </c>
      <c r="F626" t="s">
        <v>611</v>
      </c>
      <c r="G626">
        <v>23.79</v>
      </c>
      <c r="H626">
        <v>25.29</v>
      </c>
      <c r="I626">
        <f t="shared" si="37"/>
        <v>24.54</v>
      </c>
      <c r="J626" t="str">
        <f t="shared" si="38"/>
        <v>20到30万</v>
      </c>
      <c r="K626">
        <v>191</v>
      </c>
      <c r="L626">
        <f t="shared" si="39"/>
        <v>4687.1399999999994</v>
      </c>
    </row>
    <row r="627" spans="1:12" x14ac:dyDescent="0.25">
      <c r="A627">
        <f t="shared" si="36"/>
        <v>626</v>
      </c>
      <c r="B627">
        <v>2020</v>
      </c>
      <c r="C627">
        <v>7</v>
      </c>
      <c r="D627" t="s">
        <v>62</v>
      </c>
      <c r="E627" t="s">
        <v>213</v>
      </c>
      <c r="F627" t="s">
        <v>582</v>
      </c>
      <c r="G627">
        <v>13.99</v>
      </c>
      <c r="H627">
        <v>19.690000000000001</v>
      </c>
      <c r="I627">
        <f t="shared" si="37"/>
        <v>16.84</v>
      </c>
      <c r="J627" t="str">
        <f t="shared" si="38"/>
        <v>10到20万</v>
      </c>
      <c r="K627">
        <v>178</v>
      </c>
      <c r="L627">
        <f t="shared" si="39"/>
        <v>2997.52</v>
      </c>
    </row>
    <row r="628" spans="1:12" x14ac:dyDescent="0.25">
      <c r="A628">
        <f t="shared" si="36"/>
        <v>627</v>
      </c>
      <c r="B628">
        <v>2020</v>
      </c>
      <c r="C628">
        <v>7</v>
      </c>
      <c r="D628" t="s">
        <v>86</v>
      </c>
      <c r="E628" t="s">
        <v>287</v>
      </c>
      <c r="F628" t="s">
        <v>621</v>
      </c>
      <c r="G628">
        <v>25.98</v>
      </c>
      <c r="H628">
        <v>27.98</v>
      </c>
      <c r="I628">
        <f t="shared" si="37"/>
        <v>26.98</v>
      </c>
      <c r="J628" t="str">
        <f t="shared" si="38"/>
        <v>20到30万</v>
      </c>
      <c r="K628">
        <v>178</v>
      </c>
      <c r="L628">
        <f t="shared" si="39"/>
        <v>4802.4400000000005</v>
      </c>
    </row>
    <row r="629" spans="1:12" x14ac:dyDescent="0.25">
      <c r="A629">
        <f t="shared" si="36"/>
        <v>628</v>
      </c>
      <c r="B629">
        <v>2020</v>
      </c>
      <c r="C629">
        <v>7</v>
      </c>
      <c r="D629" t="s">
        <v>44</v>
      </c>
      <c r="E629" t="s">
        <v>169</v>
      </c>
      <c r="F629" t="s">
        <v>545</v>
      </c>
      <c r="G629">
        <v>9.4499999999999993</v>
      </c>
      <c r="H629">
        <v>9.4499999999999993</v>
      </c>
      <c r="I629">
        <f t="shared" si="37"/>
        <v>9.4499999999999993</v>
      </c>
      <c r="J629" t="str">
        <f t="shared" si="38"/>
        <v>10万以下</v>
      </c>
      <c r="K629">
        <v>175</v>
      </c>
      <c r="L629">
        <f t="shared" si="39"/>
        <v>1653.7499999999998</v>
      </c>
    </row>
    <row r="630" spans="1:12" x14ac:dyDescent="0.25">
      <c r="A630">
        <f t="shared" si="36"/>
        <v>629</v>
      </c>
      <c r="B630">
        <v>2020</v>
      </c>
      <c r="C630">
        <v>7</v>
      </c>
      <c r="D630" t="s">
        <v>38</v>
      </c>
      <c r="E630" t="s">
        <v>188</v>
      </c>
      <c r="F630" t="s">
        <v>562</v>
      </c>
      <c r="G630">
        <v>14.58</v>
      </c>
      <c r="H630">
        <v>16.88</v>
      </c>
      <c r="I630">
        <f t="shared" si="37"/>
        <v>15.73</v>
      </c>
      <c r="J630" t="str">
        <f t="shared" si="38"/>
        <v>10到20万</v>
      </c>
      <c r="K630">
        <v>172</v>
      </c>
      <c r="L630">
        <f t="shared" si="39"/>
        <v>2705.56</v>
      </c>
    </row>
    <row r="631" spans="1:12" x14ac:dyDescent="0.25">
      <c r="A631">
        <f t="shared" si="36"/>
        <v>630</v>
      </c>
      <c r="B631">
        <v>2020</v>
      </c>
      <c r="C631">
        <v>7</v>
      </c>
      <c r="D631" t="s">
        <v>75</v>
      </c>
      <c r="E631" t="s">
        <v>243</v>
      </c>
      <c r="F631" t="s">
        <v>595</v>
      </c>
      <c r="G631">
        <v>18.29</v>
      </c>
      <c r="H631">
        <v>19.79</v>
      </c>
      <c r="I631">
        <f t="shared" si="37"/>
        <v>19.04</v>
      </c>
      <c r="J631" t="str">
        <f t="shared" si="38"/>
        <v>10到20万</v>
      </c>
      <c r="K631">
        <v>169</v>
      </c>
      <c r="L631">
        <f t="shared" si="39"/>
        <v>3217.7599999999998</v>
      </c>
    </row>
    <row r="632" spans="1:12" x14ac:dyDescent="0.25">
      <c r="A632">
        <f t="shared" si="36"/>
        <v>631</v>
      </c>
      <c r="B632">
        <v>2020</v>
      </c>
      <c r="C632">
        <v>7</v>
      </c>
      <c r="D632" t="s">
        <v>27</v>
      </c>
      <c r="E632" t="s">
        <v>175</v>
      </c>
      <c r="F632" t="s">
        <v>551</v>
      </c>
      <c r="G632">
        <v>5.99</v>
      </c>
      <c r="H632">
        <v>7.99</v>
      </c>
      <c r="I632">
        <f t="shared" si="37"/>
        <v>6.99</v>
      </c>
      <c r="J632" t="str">
        <f t="shared" si="38"/>
        <v>10万以下</v>
      </c>
      <c r="K632">
        <v>155</v>
      </c>
      <c r="L632">
        <f t="shared" si="39"/>
        <v>1083.45</v>
      </c>
    </row>
    <row r="633" spans="1:12" x14ac:dyDescent="0.25">
      <c r="A633">
        <f t="shared" si="36"/>
        <v>632</v>
      </c>
      <c r="B633">
        <v>2020</v>
      </c>
      <c r="C633">
        <v>7</v>
      </c>
      <c r="D633" t="s">
        <v>38</v>
      </c>
      <c r="E633" t="s">
        <v>160</v>
      </c>
      <c r="F633" t="s">
        <v>537</v>
      </c>
      <c r="G633">
        <v>10.99</v>
      </c>
      <c r="H633">
        <v>15.99</v>
      </c>
      <c r="I633">
        <f t="shared" si="37"/>
        <v>13.49</v>
      </c>
      <c r="J633" t="str">
        <f t="shared" si="38"/>
        <v>10到20万</v>
      </c>
      <c r="K633">
        <v>155</v>
      </c>
      <c r="L633">
        <f t="shared" si="39"/>
        <v>2090.9499999999998</v>
      </c>
    </row>
    <row r="634" spans="1:12" x14ac:dyDescent="0.25">
      <c r="A634">
        <f t="shared" si="36"/>
        <v>633</v>
      </c>
      <c r="B634">
        <v>2020</v>
      </c>
      <c r="C634">
        <v>7</v>
      </c>
      <c r="D634" t="s">
        <v>54</v>
      </c>
      <c r="E634" t="s">
        <v>185</v>
      </c>
      <c r="F634" t="s">
        <v>559</v>
      </c>
      <c r="G634">
        <v>7.48</v>
      </c>
      <c r="H634">
        <v>7.98</v>
      </c>
      <c r="I634">
        <f t="shared" si="37"/>
        <v>7.73</v>
      </c>
      <c r="J634" t="str">
        <f t="shared" si="38"/>
        <v>10万以下</v>
      </c>
      <c r="K634">
        <v>151</v>
      </c>
      <c r="L634">
        <f t="shared" si="39"/>
        <v>1167.23</v>
      </c>
    </row>
    <row r="635" spans="1:12" x14ac:dyDescent="0.25">
      <c r="A635">
        <f t="shared" si="36"/>
        <v>634</v>
      </c>
      <c r="B635">
        <v>2020</v>
      </c>
      <c r="C635">
        <v>7</v>
      </c>
      <c r="D635" t="s">
        <v>44</v>
      </c>
      <c r="E635" t="s">
        <v>183</v>
      </c>
      <c r="F635" t="s">
        <v>557</v>
      </c>
      <c r="G635">
        <v>5.95</v>
      </c>
      <c r="H635">
        <v>7.55</v>
      </c>
      <c r="I635">
        <f t="shared" si="37"/>
        <v>6.75</v>
      </c>
      <c r="J635" t="str">
        <f t="shared" si="38"/>
        <v>10万以下</v>
      </c>
      <c r="K635">
        <v>143</v>
      </c>
      <c r="L635">
        <f t="shared" si="39"/>
        <v>965.25</v>
      </c>
    </row>
    <row r="636" spans="1:12" x14ac:dyDescent="0.25">
      <c r="A636">
        <f t="shared" si="36"/>
        <v>635</v>
      </c>
      <c r="B636">
        <v>2020</v>
      </c>
      <c r="C636">
        <v>7</v>
      </c>
      <c r="D636" t="s">
        <v>33</v>
      </c>
      <c r="E636" t="s">
        <v>286</v>
      </c>
      <c r="F636" t="s">
        <v>620</v>
      </c>
      <c r="G636">
        <v>22.58</v>
      </c>
      <c r="H636">
        <v>25.38</v>
      </c>
      <c r="I636">
        <f t="shared" si="37"/>
        <v>23.979999999999997</v>
      </c>
      <c r="J636" t="str">
        <f t="shared" si="38"/>
        <v>20到30万</v>
      </c>
      <c r="K636">
        <v>141</v>
      </c>
      <c r="L636">
        <f t="shared" si="39"/>
        <v>3381.1799999999994</v>
      </c>
    </row>
    <row r="637" spans="1:12" x14ac:dyDescent="0.25">
      <c r="A637">
        <f t="shared" si="36"/>
        <v>636</v>
      </c>
      <c r="B637">
        <v>2020</v>
      </c>
      <c r="C637">
        <v>7</v>
      </c>
      <c r="D637" t="s">
        <v>36</v>
      </c>
      <c r="E637" t="s">
        <v>167</v>
      </c>
      <c r="F637" t="s">
        <v>543</v>
      </c>
      <c r="G637">
        <v>22.28</v>
      </c>
      <c r="H637">
        <v>25.68</v>
      </c>
      <c r="I637">
        <f t="shared" si="37"/>
        <v>23.98</v>
      </c>
      <c r="J637" t="str">
        <f t="shared" si="38"/>
        <v>20到30万</v>
      </c>
      <c r="K637">
        <v>126</v>
      </c>
      <c r="L637">
        <f t="shared" si="39"/>
        <v>3021.48</v>
      </c>
    </row>
    <row r="638" spans="1:12" x14ac:dyDescent="0.25">
      <c r="A638">
        <f t="shared" si="36"/>
        <v>637</v>
      </c>
      <c r="B638">
        <v>2020</v>
      </c>
      <c r="C638">
        <v>7</v>
      </c>
      <c r="D638" t="s">
        <v>38</v>
      </c>
      <c r="E638" t="s">
        <v>199</v>
      </c>
      <c r="F638" t="s">
        <v>570</v>
      </c>
      <c r="G638">
        <v>11.98</v>
      </c>
      <c r="H638">
        <v>13.58</v>
      </c>
      <c r="I638">
        <f t="shared" si="37"/>
        <v>12.780000000000001</v>
      </c>
      <c r="J638" t="str">
        <f t="shared" si="38"/>
        <v>10到20万</v>
      </c>
      <c r="K638">
        <v>124</v>
      </c>
      <c r="L638">
        <f t="shared" si="39"/>
        <v>1584.7200000000003</v>
      </c>
    </row>
    <row r="639" spans="1:12" x14ac:dyDescent="0.25">
      <c r="A639">
        <f t="shared" si="36"/>
        <v>638</v>
      </c>
      <c r="B639">
        <v>2020</v>
      </c>
      <c r="C639">
        <v>7</v>
      </c>
      <c r="D639" t="s">
        <v>68</v>
      </c>
      <c r="E639" t="s">
        <v>235</v>
      </c>
      <c r="F639" t="s">
        <v>591</v>
      </c>
      <c r="G639">
        <v>6.18</v>
      </c>
      <c r="H639">
        <v>7.38</v>
      </c>
      <c r="I639">
        <f t="shared" si="37"/>
        <v>6.7799999999999994</v>
      </c>
      <c r="J639" t="str">
        <f t="shared" si="38"/>
        <v>10万以下</v>
      </c>
      <c r="K639">
        <v>112</v>
      </c>
      <c r="L639">
        <f t="shared" si="39"/>
        <v>759.3599999999999</v>
      </c>
    </row>
    <row r="640" spans="1:12" x14ac:dyDescent="0.25">
      <c r="A640">
        <f t="shared" si="36"/>
        <v>639</v>
      </c>
      <c r="B640">
        <v>2020</v>
      </c>
      <c r="C640">
        <v>7</v>
      </c>
      <c r="D640" t="s">
        <v>59</v>
      </c>
      <c r="E640" t="s">
        <v>285</v>
      </c>
      <c r="F640" t="s">
        <v>619</v>
      </c>
      <c r="G640">
        <v>5.28</v>
      </c>
      <c r="H640">
        <v>8.2799999999999994</v>
      </c>
      <c r="I640">
        <f t="shared" si="37"/>
        <v>6.7799999999999994</v>
      </c>
      <c r="J640" t="str">
        <f t="shared" si="38"/>
        <v>10万以下</v>
      </c>
      <c r="K640">
        <v>106</v>
      </c>
      <c r="L640">
        <f t="shared" si="39"/>
        <v>718.68</v>
      </c>
    </row>
    <row r="641" spans="1:12" x14ac:dyDescent="0.25">
      <c r="A641">
        <f t="shared" si="36"/>
        <v>640</v>
      </c>
      <c r="B641">
        <v>2020</v>
      </c>
      <c r="C641">
        <v>7</v>
      </c>
      <c r="D641" t="s">
        <v>56</v>
      </c>
      <c r="E641" t="s">
        <v>187</v>
      </c>
      <c r="F641" t="s">
        <v>561</v>
      </c>
      <c r="G641">
        <v>19.97</v>
      </c>
      <c r="H641">
        <v>22.78</v>
      </c>
      <c r="I641">
        <f t="shared" si="37"/>
        <v>21.375</v>
      </c>
      <c r="J641" t="str">
        <f t="shared" si="38"/>
        <v>20到30万</v>
      </c>
      <c r="K641">
        <v>100</v>
      </c>
      <c r="L641">
        <f t="shared" si="39"/>
        <v>2137.5</v>
      </c>
    </row>
    <row r="642" spans="1:12" x14ac:dyDescent="0.25">
      <c r="A642">
        <f t="shared" si="36"/>
        <v>641</v>
      </c>
      <c r="B642">
        <v>2020</v>
      </c>
      <c r="C642">
        <v>7</v>
      </c>
      <c r="D642" t="s">
        <v>44</v>
      </c>
      <c r="E642" t="s">
        <v>210</v>
      </c>
      <c r="F642" t="s">
        <v>579</v>
      </c>
      <c r="G642">
        <v>12.98</v>
      </c>
      <c r="H642">
        <v>14.55</v>
      </c>
      <c r="I642">
        <f t="shared" si="37"/>
        <v>13.765000000000001</v>
      </c>
      <c r="J642" t="str">
        <f t="shared" si="38"/>
        <v>10到20万</v>
      </c>
      <c r="K642">
        <v>86</v>
      </c>
      <c r="L642">
        <f t="shared" si="39"/>
        <v>1183.79</v>
      </c>
    </row>
    <row r="643" spans="1:12" x14ac:dyDescent="0.25">
      <c r="A643">
        <f t="shared" ref="A643:A706" si="40">ROW(A642)</f>
        <v>642</v>
      </c>
      <c r="B643">
        <v>2020</v>
      </c>
      <c r="C643">
        <v>7</v>
      </c>
      <c r="D643" t="s">
        <v>24</v>
      </c>
      <c r="E643" t="s">
        <v>202</v>
      </c>
      <c r="F643" t="s">
        <v>572</v>
      </c>
      <c r="G643">
        <v>14.89</v>
      </c>
      <c r="H643">
        <v>14.89</v>
      </c>
      <c r="I643">
        <f t="shared" ref="I643:I706" si="41">AVERAGE(G643,H643)</f>
        <v>14.89</v>
      </c>
      <c r="J643" t="str">
        <f t="shared" ref="J643:J706" si="42">IF(I643&lt;10,"10万以下",IF(AND(I643&gt;=10,I643&lt;20),"10到20万",IF(AND(I643&gt;=20,I643&lt;30),"20到30万",IF(AND(I643&gt;=30,I643&lt;40),"30到40万",IF(AND(I643&gt;=40,I643&lt;50),"40到50万","50万及以上")))))</f>
        <v>10到20万</v>
      </c>
      <c r="K643">
        <v>72</v>
      </c>
      <c r="L643">
        <f t="shared" ref="L643:L706" si="43">I643*K643</f>
        <v>1072.08</v>
      </c>
    </row>
    <row r="644" spans="1:12" x14ac:dyDescent="0.25">
      <c r="A644">
        <f t="shared" si="40"/>
        <v>643</v>
      </c>
      <c r="B644">
        <v>2020</v>
      </c>
      <c r="C644">
        <v>7</v>
      </c>
      <c r="D644" t="s">
        <v>44</v>
      </c>
      <c r="E644" t="s">
        <v>269</v>
      </c>
      <c r="F644" t="s">
        <v>606</v>
      </c>
      <c r="G644">
        <v>14.99</v>
      </c>
      <c r="H644">
        <v>17.59</v>
      </c>
      <c r="I644">
        <f t="shared" si="41"/>
        <v>16.29</v>
      </c>
      <c r="J644" t="str">
        <f t="shared" si="42"/>
        <v>10到20万</v>
      </c>
      <c r="K644">
        <v>70</v>
      </c>
      <c r="L644">
        <f t="shared" si="43"/>
        <v>1140.3</v>
      </c>
    </row>
    <row r="645" spans="1:12" x14ac:dyDescent="0.25">
      <c r="A645">
        <f t="shared" si="40"/>
        <v>644</v>
      </c>
      <c r="B645">
        <v>2020</v>
      </c>
      <c r="C645">
        <v>7</v>
      </c>
      <c r="D645" t="s">
        <v>70</v>
      </c>
      <c r="E645" t="s">
        <v>230</v>
      </c>
      <c r="F645" t="s">
        <v>588</v>
      </c>
      <c r="G645">
        <v>16.38</v>
      </c>
      <c r="H645">
        <v>19.38</v>
      </c>
      <c r="I645">
        <f t="shared" si="41"/>
        <v>17.88</v>
      </c>
      <c r="J645" t="str">
        <f t="shared" si="42"/>
        <v>10到20万</v>
      </c>
      <c r="K645">
        <v>68</v>
      </c>
      <c r="L645">
        <f t="shared" si="43"/>
        <v>1215.8399999999999</v>
      </c>
    </row>
    <row r="646" spans="1:12" x14ac:dyDescent="0.25">
      <c r="A646">
        <f t="shared" si="40"/>
        <v>645</v>
      </c>
      <c r="B646">
        <v>2020</v>
      </c>
      <c r="C646">
        <v>7</v>
      </c>
      <c r="D646" t="s">
        <v>54</v>
      </c>
      <c r="E646" t="s">
        <v>204</v>
      </c>
      <c r="F646" t="s">
        <v>574</v>
      </c>
      <c r="G646">
        <v>11.98</v>
      </c>
      <c r="H646">
        <v>14.48</v>
      </c>
      <c r="I646">
        <f t="shared" si="41"/>
        <v>13.23</v>
      </c>
      <c r="J646" t="str">
        <f t="shared" si="42"/>
        <v>10到20万</v>
      </c>
      <c r="K646">
        <v>60</v>
      </c>
      <c r="L646">
        <f t="shared" si="43"/>
        <v>793.80000000000007</v>
      </c>
    </row>
    <row r="647" spans="1:12" x14ac:dyDescent="0.25">
      <c r="A647">
        <f t="shared" si="40"/>
        <v>646</v>
      </c>
      <c r="B647">
        <v>2020</v>
      </c>
      <c r="C647">
        <v>7</v>
      </c>
      <c r="D647" t="s">
        <v>88</v>
      </c>
      <c r="E647" t="s">
        <v>296</v>
      </c>
      <c r="F647" t="s">
        <v>629</v>
      </c>
      <c r="G647">
        <v>23.17</v>
      </c>
      <c r="H647">
        <v>26.47</v>
      </c>
      <c r="I647">
        <f t="shared" si="41"/>
        <v>24.82</v>
      </c>
      <c r="J647" t="str">
        <f t="shared" si="42"/>
        <v>20到30万</v>
      </c>
      <c r="K647">
        <v>36</v>
      </c>
      <c r="L647">
        <f t="shared" si="43"/>
        <v>893.52</v>
      </c>
    </row>
    <row r="648" spans="1:12" x14ac:dyDescent="0.25">
      <c r="A648">
        <f t="shared" si="40"/>
        <v>647</v>
      </c>
      <c r="B648">
        <v>2020</v>
      </c>
      <c r="C648">
        <v>7</v>
      </c>
      <c r="D648" t="s">
        <v>38</v>
      </c>
      <c r="E648" t="s">
        <v>206</v>
      </c>
      <c r="F648" t="s">
        <v>575</v>
      </c>
      <c r="G648">
        <v>17.579999999999998</v>
      </c>
      <c r="H648">
        <v>21.68</v>
      </c>
      <c r="I648">
        <f t="shared" si="41"/>
        <v>19.63</v>
      </c>
      <c r="J648" t="str">
        <f t="shared" si="42"/>
        <v>10到20万</v>
      </c>
      <c r="K648">
        <v>33</v>
      </c>
      <c r="L648">
        <f t="shared" si="43"/>
        <v>647.79</v>
      </c>
    </row>
    <row r="649" spans="1:12" x14ac:dyDescent="0.25">
      <c r="A649">
        <f t="shared" si="40"/>
        <v>648</v>
      </c>
      <c r="B649">
        <v>2020</v>
      </c>
      <c r="C649">
        <v>7</v>
      </c>
      <c r="D649" t="s">
        <v>36</v>
      </c>
      <c r="E649" t="s">
        <v>162</v>
      </c>
      <c r="F649" t="s">
        <v>539</v>
      </c>
      <c r="G649">
        <v>17.28</v>
      </c>
      <c r="H649">
        <v>19.88</v>
      </c>
      <c r="I649">
        <f t="shared" si="41"/>
        <v>18.579999999999998</v>
      </c>
      <c r="J649" t="str">
        <f t="shared" si="42"/>
        <v>10到20万</v>
      </c>
      <c r="K649">
        <v>31</v>
      </c>
      <c r="L649">
        <f t="shared" si="43"/>
        <v>575.9799999999999</v>
      </c>
    </row>
    <row r="650" spans="1:12" x14ac:dyDescent="0.25">
      <c r="A650">
        <f t="shared" si="40"/>
        <v>649</v>
      </c>
      <c r="B650">
        <v>2020</v>
      </c>
      <c r="C650">
        <v>7</v>
      </c>
      <c r="D650" t="s">
        <v>47</v>
      </c>
      <c r="E650" t="s">
        <v>208</v>
      </c>
      <c r="F650" t="s">
        <v>577</v>
      </c>
      <c r="G650">
        <v>7.24</v>
      </c>
      <c r="H650">
        <v>8.5399999999999991</v>
      </c>
      <c r="I650">
        <f t="shared" si="41"/>
        <v>7.89</v>
      </c>
      <c r="J650" t="str">
        <f t="shared" si="42"/>
        <v>10万以下</v>
      </c>
      <c r="K650">
        <v>29</v>
      </c>
      <c r="L650">
        <f t="shared" si="43"/>
        <v>228.81</v>
      </c>
    </row>
    <row r="651" spans="1:12" x14ac:dyDescent="0.25">
      <c r="A651">
        <f t="shared" si="40"/>
        <v>650</v>
      </c>
      <c r="B651">
        <v>2020</v>
      </c>
      <c r="C651">
        <v>7</v>
      </c>
      <c r="D651" t="s">
        <v>46</v>
      </c>
      <c r="E651" t="s">
        <v>279</v>
      </c>
      <c r="F651" t="s">
        <v>614</v>
      </c>
      <c r="G651">
        <v>11.99</v>
      </c>
      <c r="H651">
        <v>16.39</v>
      </c>
      <c r="I651">
        <f t="shared" si="41"/>
        <v>14.190000000000001</v>
      </c>
      <c r="J651" t="str">
        <f t="shared" si="42"/>
        <v>10到20万</v>
      </c>
      <c r="K651">
        <v>25</v>
      </c>
      <c r="L651">
        <f t="shared" si="43"/>
        <v>354.75000000000006</v>
      </c>
    </row>
    <row r="652" spans="1:12" x14ac:dyDescent="0.25">
      <c r="A652">
        <f t="shared" si="40"/>
        <v>651</v>
      </c>
      <c r="B652">
        <v>2020</v>
      </c>
      <c r="C652">
        <v>7</v>
      </c>
      <c r="D652" t="s">
        <v>61</v>
      </c>
      <c r="E652" t="s">
        <v>207</v>
      </c>
      <c r="F652" t="s">
        <v>576</v>
      </c>
      <c r="G652">
        <v>22.58</v>
      </c>
      <c r="H652">
        <v>26.58</v>
      </c>
      <c r="I652">
        <f t="shared" si="41"/>
        <v>24.58</v>
      </c>
      <c r="J652" t="str">
        <f t="shared" si="42"/>
        <v>20到30万</v>
      </c>
      <c r="K652">
        <v>25</v>
      </c>
      <c r="L652">
        <f t="shared" si="43"/>
        <v>614.5</v>
      </c>
    </row>
    <row r="653" spans="1:12" x14ac:dyDescent="0.25">
      <c r="A653">
        <f t="shared" si="40"/>
        <v>652</v>
      </c>
      <c r="B653">
        <v>2020</v>
      </c>
      <c r="C653">
        <v>7</v>
      </c>
      <c r="D653" t="s">
        <v>37</v>
      </c>
      <c r="E653" t="s">
        <v>270</v>
      </c>
      <c r="F653" t="s">
        <v>607</v>
      </c>
      <c r="G653">
        <v>22.58</v>
      </c>
      <c r="H653">
        <v>24.98</v>
      </c>
      <c r="I653">
        <f t="shared" si="41"/>
        <v>23.78</v>
      </c>
      <c r="J653" t="str">
        <f t="shared" si="42"/>
        <v>20到30万</v>
      </c>
      <c r="K653">
        <v>20</v>
      </c>
      <c r="L653">
        <f t="shared" si="43"/>
        <v>475.6</v>
      </c>
    </row>
    <row r="654" spans="1:12" x14ac:dyDescent="0.25">
      <c r="A654">
        <f t="shared" si="40"/>
        <v>653</v>
      </c>
      <c r="B654">
        <v>2020</v>
      </c>
      <c r="C654">
        <v>7</v>
      </c>
      <c r="D654" t="s">
        <v>63</v>
      </c>
      <c r="E654" t="s">
        <v>214</v>
      </c>
      <c r="F654" t="s">
        <v>583</v>
      </c>
      <c r="G654">
        <v>15.98</v>
      </c>
      <c r="H654">
        <v>18.68</v>
      </c>
      <c r="I654">
        <f t="shared" si="41"/>
        <v>17.329999999999998</v>
      </c>
      <c r="J654" t="str">
        <f t="shared" si="42"/>
        <v>10到20万</v>
      </c>
      <c r="K654">
        <v>19</v>
      </c>
      <c r="L654">
        <f t="shared" si="43"/>
        <v>329.27</v>
      </c>
    </row>
    <row r="655" spans="1:12" x14ac:dyDescent="0.25">
      <c r="A655">
        <f t="shared" si="40"/>
        <v>654</v>
      </c>
      <c r="B655">
        <v>2020</v>
      </c>
      <c r="C655">
        <v>7</v>
      </c>
      <c r="D655" t="s">
        <v>53</v>
      </c>
      <c r="E655" t="s">
        <v>184</v>
      </c>
      <c r="F655" t="s">
        <v>558</v>
      </c>
      <c r="G655">
        <v>16.579999999999998</v>
      </c>
      <c r="H655">
        <v>21.28</v>
      </c>
      <c r="I655">
        <f t="shared" si="41"/>
        <v>18.93</v>
      </c>
      <c r="J655" t="str">
        <f t="shared" si="42"/>
        <v>10到20万</v>
      </c>
      <c r="K655">
        <v>19</v>
      </c>
      <c r="L655">
        <f t="shared" si="43"/>
        <v>359.67</v>
      </c>
    </row>
    <row r="656" spans="1:12" x14ac:dyDescent="0.25">
      <c r="A656">
        <f t="shared" si="40"/>
        <v>655</v>
      </c>
      <c r="B656">
        <v>2020</v>
      </c>
      <c r="C656">
        <v>7</v>
      </c>
      <c r="D656" t="s">
        <v>58</v>
      </c>
      <c r="E656" t="s">
        <v>201</v>
      </c>
      <c r="F656" t="s">
        <v>571</v>
      </c>
      <c r="G656">
        <v>19.88</v>
      </c>
      <c r="H656">
        <v>20.88</v>
      </c>
      <c r="I656">
        <f t="shared" si="41"/>
        <v>20.38</v>
      </c>
      <c r="J656" t="str">
        <f t="shared" si="42"/>
        <v>20到30万</v>
      </c>
      <c r="K656">
        <v>18</v>
      </c>
      <c r="L656">
        <f t="shared" si="43"/>
        <v>366.84</v>
      </c>
    </row>
    <row r="657" spans="1:12" x14ac:dyDescent="0.25">
      <c r="A657">
        <f t="shared" si="40"/>
        <v>656</v>
      </c>
      <c r="B657">
        <v>2020</v>
      </c>
      <c r="C657">
        <v>7</v>
      </c>
      <c r="D657" t="s">
        <v>34</v>
      </c>
      <c r="E657" t="s">
        <v>209</v>
      </c>
      <c r="F657" t="s">
        <v>578</v>
      </c>
      <c r="G657">
        <v>8.98</v>
      </c>
      <c r="H657">
        <v>9.8800000000000008</v>
      </c>
      <c r="I657">
        <f t="shared" si="41"/>
        <v>9.43</v>
      </c>
      <c r="J657" t="str">
        <f t="shared" si="42"/>
        <v>10万以下</v>
      </c>
      <c r="K657">
        <v>17</v>
      </c>
      <c r="L657">
        <f t="shared" si="43"/>
        <v>160.31</v>
      </c>
    </row>
    <row r="658" spans="1:12" x14ac:dyDescent="0.25">
      <c r="A658">
        <f t="shared" si="40"/>
        <v>657</v>
      </c>
      <c r="B658">
        <v>2020</v>
      </c>
      <c r="C658">
        <v>7</v>
      </c>
      <c r="D658" t="s">
        <v>49</v>
      </c>
      <c r="E658" t="s">
        <v>177</v>
      </c>
      <c r="F658" t="s">
        <v>553</v>
      </c>
      <c r="G658">
        <v>22.28</v>
      </c>
      <c r="H658">
        <v>23.98</v>
      </c>
      <c r="I658">
        <f t="shared" si="41"/>
        <v>23.130000000000003</v>
      </c>
      <c r="J658" t="str">
        <f t="shared" si="42"/>
        <v>20到30万</v>
      </c>
      <c r="K658">
        <v>16</v>
      </c>
      <c r="L658">
        <f t="shared" si="43"/>
        <v>370.08000000000004</v>
      </c>
    </row>
    <row r="659" spans="1:12" x14ac:dyDescent="0.25">
      <c r="A659">
        <f t="shared" si="40"/>
        <v>658</v>
      </c>
      <c r="B659">
        <v>2020</v>
      </c>
      <c r="C659">
        <v>7</v>
      </c>
      <c r="D659" t="s">
        <v>31</v>
      </c>
      <c r="E659" t="s">
        <v>217</v>
      </c>
      <c r="F659" t="s">
        <v>585</v>
      </c>
      <c r="G659">
        <v>11.48</v>
      </c>
      <c r="H659">
        <v>15.03</v>
      </c>
      <c r="I659">
        <f t="shared" si="41"/>
        <v>13.254999999999999</v>
      </c>
      <c r="J659" t="str">
        <f t="shared" si="42"/>
        <v>10到20万</v>
      </c>
      <c r="K659">
        <v>16</v>
      </c>
      <c r="L659">
        <f t="shared" si="43"/>
        <v>212.07999999999998</v>
      </c>
    </row>
    <row r="660" spans="1:12" x14ac:dyDescent="0.25">
      <c r="A660">
        <f t="shared" si="40"/>
        <v>659</v>
      </c>
      <c r="B660">
        <v>2020</v>
      </c>
      <c r="C660">
        <v>7</v>
      </c>
      <c r="D660" t="s">
        <v>22</v>
      </c>
      <c r="E660" t="s">
        <v>189</v>
      </c>
      <c r="F660" t="s">
        <v>563</v>
      </c>
      <c r="G660">
        <v>14.58</v>
      </c>
      <c r="H660">
        <v>19.98</v>
      </c>
      <c r="I660">
        <f t="shared" si="41"/>
        <v>17.28</v>
      </c>
      <c r="J660" t="str">
        <f t="shared" si="42"/>
        <v>10到20万</v>
      </c>
      <c r="K660">
        <v>13</v>
      </c>
      <c r="L660">
        <f t="shared" si="43"/>
        <v>224.64000000000001</v>
      </c>
    </row>
    <row r="661" spans="1:12" x14ac:dyDescent="0.25">
      <c r="A661">
        <f t="shared" si="40"/>
        <v>660</v>
      </c>
      <c r="B661">
        <v>2020</v>
      </c>
      <c r="C661">
        <v>7</v>
      </c>
      <c r="D661" t="s">
        <v>53</v>
      </c>
      <c r="E661" t="s">
        <v>211</v>
      </c>
      <c r="F661" t="s">
        <v>580</v>
      </c>
      <c r="G661">
        <v>29.93</v>
      </c>
      <c r="H661">
        <v>41.68</v>
      </c>
      <c r="I661">
        <f t="shared" si="41"/>
        <v>35.805</v>
      </c>
      <c r="J661" t="str">
        <f t="shared" si="42"/>
        <v>30到40万</v>
      </c>
      <c r="K661">
        <v>13</v>
      </c>
      <c r="L661">
        <f t="shared" si="43"/>
        <v>465.46499999999997</v>
      </c>
    </row>
    <row r="662" spans="1:12" x14ac:dyDescent="0.25">
      <c r="A662">
        <f t="shared" si="40"/>
        <v>661</v>
      </c>
      <c r="B662">
        <v>2020</v>
      </c>
      <c r="C662">
        <v>7</v>
      </c>
      <c r="D662" t="s">
        <v>55</v>
      </c>
      <c r="E662" t="s">
        <v>186</v>
      </c>
      <c r="F662" t="s">
        <v>560</v>
      </c>
      <c r="G662">
        <v>39.99</v>
      </c>
      <c r="H662">
        <v>46.19</v>
      </c>
      <c r="I662">
        <f t="shared" si="41"/>
        <v>43.09</v>
      </c>
      <c r="J662" t="str">
        <f t="shared" si="42"/>
        <v>40到50万</v>
      </c>
      <c r="K662">
        <v>12</v>
      </c>
      <c r="L662">
        <f t="shared" si="43"/>
        <v>517.08000000000004</v>
      </c>
    </row>
    <row r="663" spans="1:12" x14ac:dyDescent="0.25">
      <c r="A663">
        <f t="shared" si="40"/>
        <v>662</v>
      </c>
      <c r="B663">
        <v>2020</v>
      </c>
      <c r="C663">
        <v>7</v>
      </c>
      <c r="D663" t="s">
        <v>56</v>
      </c>
      <c r="E663" t="s">
        <v>193</v>
      </c>
      <c r="F663" t="s">
        <v>566</v>
      </c>
      <c r="G663">
        <v>17.670000000000002</v>
      </c>
      <c r="H663">
        <v>19.670000000000002</v>
      </c>
      <c r="I663">
        <f t="shared" si="41"/>
        <v>18.670000000000002</v>
      </c>
      <c r="J663" t="str">
        <f t="shared" si="42"/>
        <v>10到20万</v>
      </c>
      <c r="K663">
        <v>11</v>
      </c>
      <c r="L663">
        <f t="shared" si="43"/>
        <v>205.37</v>
      </c>
    </row>
    <row r="664" spans="1:12" x14ac:dyDescent="0.25">
      <c r="A664">
        <f t="shared" si="40"/>
        <v>663</v>
      </c>
      <c r="B664">
        <v>2020</v>
      </c>
      <c r="C664">
        <v>7</v>
      </c>
      <c r="D664" t="s">
        <v>50</v>
      </c>
      <c r="E664" t="s">
        <v>191</v>
      </c>
      <c r="F664" t="s">
        <v>565</v>
      </c>
      <c r="G664">
        <v>9.3800000000000008</v>
      </c>
      <c r="H664">
        <v>10.68</v>
      </c>
      <c r="I664">
        <f t="shared" si="41"/>
        <v>10.030000000000001</v>
      </c>
      <c r="J664" t="str">
        <f t="shared" si="42"/>
        <v>10到20万</v>
      </c>
      <c r="K664">
        <v>8</v>
      </c>
      <c r="L664">
        <f t="shared" si="43"/>
        <v>80.240000000000009</v>
      </c>
    </row>
    <row r="665" spans="1:12" x14ac:dyDescent="0.25">
      <c r="A665">
        <f t="shared" si="40"/>
        <v>664</v>
      </c>
      <c r="B665">
        <v>2020</v>
      </c>
      <c r="C665">
        <v>7</v>
      </c>
      <c r="D665" t="s">
        <v>49</v>
      </c>
      <c r="E665" t="s">
        <v>257</v>
      </c>
      <c r="F665" t="s">
        <v>601</v>
      </c>
      <c r="G665">
        <v>16.68</v>
      </c>
      <c r="H665">
        <v>20.68</v>
      </c>
      <c r="I665">
        <f t="shared" si="41"/>
        <v>18.68</v>
      </c>
      <c r="J665" t="str">
        <f t="shared" si="42"/>
        <v>10到20万</v>
      </c>
      <c r="K665">
        <v>8</v>
      </c>
      <c r="L665">
        <f t="shared" si="43"/>
        <v>149.44</v>
      </c>
    </row>
    <row r="666" spans="1:12" x14ac:dyDescent="0.25">
      <c r="A666">
        <f t="shared" si="40"/>
        <v>665</v>
      </c>
      <c r="B666">
        <v>2020</v>
      </c>
      <c r="C666">
        <v>7</v>
      </c>
      <c r="D666" t="s">
        <v>62</v>
      </c>
      <c r="E666" t="s">
        <v>212</v>
      </c>
      <c r="F666" t="s">
        <v>581</v>
      </c>
      <c r="G666">
        <v>15.09</v>
      </c>
      <c r="H666">
        <v>16.989999999999998</v>
      </c>
      <c r="I666">
        <f t="shared" si="41"/>
        <v>16.04</v>
      </c>
      <c r="J666" t="str">
        <f t="shared" si="42"/>
        <v>10到20万</v>
      </c>
      <c r="K666">
        <v>5</v>
      </c>
      <c r="L666">
        <f t="shared" si="43"/>
        <v>80.199999999999989</v>
      </c>
    </row>
    <row r="667" spans="1:12" x14ac:dyDescent="0.25">
      <c r="A667">
        <f t="shared" si="40"/>
        <v>666</v>
      </c>
      <c r="B667">
        <v>2020</v>
      </c>
      <c r="C667">
        <v>7</v>
      </c>
      <c r="D667" t="s">
        <v>62</v>
      </c>
      <c r="E667" t="s">
        <v>212</v>
      </c>
      <c r="F667" t="s">
        <v>581</v>
      </c>
      <c r="G667">
        <v>15.09</v>
      </c>
      <c r="H667">
        <v>16.989999999999998</v>
      </c>
      <c r="I667">
        <f t="shared" si="41"/>
        <v>16.04</v>
      </c>
      <c r="J667" t="str">
        <f t="shared" si="42"/>
        <v>10到20万</v>
      </c>
      <c r="K667">
        <v>5</v>
      </c>
      <c r="L667">
        <f t="shared" si="43"/>
        <v>80.199999999999989</v>
      </c>
    </row>
    <row r="668" spans="1:12" x14ac:dyDescent="0.25">
      <c r="A668">
        <f t="shared" si="40"/>
        <v>667</v>
      </c>
      <c r="B668">
        <v>2020</v>
      </c>
      <c r="C668">
        <v>7</v>
      </c>
      <c r="D668" t="s">
        <v>26</v>
      </c>
      <c r="E668" t="s">
        <v>297</v>
      </c>
      <c r="F668" t="s">
        <v>630</v>
      </c>
      <c r="G668">
        <v>35.799999999999997</v>
      </c>
      <c r="H668">
        <v>41.6</v>
      </c>
      <c r="I668">
        <f t="shared" si="41"/>
        <v>38.700000000000003</v>
      </c>
      <c r="J668" t="str">
        <f t="shared" si="42"/>
        <v>30到40万</v>
      </c>
      <c r="K668">
        <v>5</v>
      </c>
      <c r="L668">
        <f t="shared" si="43"/>
        <v>193.5</v>
      </c>
    </row>
    <row r="669" spans="1:12" x14ac:dyDescent="0.25">
      <c r="A669">
        <f t="shared" si="40"/>
        <v>668</v>
      </c>
      <c r="B669">
        <v>2020</v>
      </c>
      <c r="C669">
        <v>7</v>
      </c>
      <c r="D669" t="s">
        <v>48</v>
      </c>
      <c r="E669" t="s">
        <v>288</v>
      </c>
      <c r="F669" t="s">
        <v>622</v>
      </c>
      <c r="G669">
        <v>14.98</v>
      </c>
      <c r="H669">
        <v>15.98</v>
      </c>
      <c r="I669">
        <f t="shared" si="41"/>
        <v>15.48</v>
      </c>
      <c r="J669" t="str">
        <f t="shared" si="42"/>
        <v>10到20万</v>
      </c>
      <c r="K669">
        <v>3</v>
      </c>
      <c r="L669">
        <f t="shared" si="43"/>
        <v>46.44</v>
      </c>
    </row>
    <row r="670" spans="1:12" x14ac:dyDescent="0.25">
      <c r="A670">
        <f t="shared" si="40"/>
        <v>669</v>
      </c>
      <c r="B670">
        <v>2020</v>
      </c>
      <c r="C670">
        <v>7</v>
      </c>
      <c r="D670" t="s">
        <v>36</v>
      </c>
      <c r="E670" t="s">
        <v>158</v>
      </c>
      <c r="F670" t="s">
        <v>535</v>
      </c>
      <c r="G670">
        <v>15.78</v>
      </c>
      <c r="H670">
        <v>17.88</v>
      </c>
      <c r="I670">
        <f t="shared" si="41"/>
        <v>16.829999999999998</v>
      </c>
      <c r="J670" t="str">
        <f t="shared" si="42"/>
        <v>10到20万</v>
      </c>
      <c r="K670">
        <v>2</v>
      </c>
      <c r="L670">
        <f t="shared" si="43"/>
        <v>33.659999999999997</v>
      </c>
    </row>
    <row r="671" spans="1:12" x14ac:dyDescent="0.25">
      <c r="A671">
        <f t="shared" si="40"/>
        <v>670</v>
      </c>
      <c r="B671">
        <v>2020</v>
      </c>
      <c r="C671">
        <v>7</v>
      </c>
      <c r="D671" t="s">
        <v>59</v>
      </c>
      <c r="E671" t="s">
        <v>203</v>
      </c>
      <c r="F671" t="s">
        <v>573</v>
      </c>
      <c r="G671">
        <v>12.58</v>
      </c>
      <c r="H671">
        <v>13.28</v>
      </c>
      <c r="I671">
        <f t="shared" si="41"/>
        <v>12.93</v>
      </c>
      <c r="J671" t="str">
        <f t="shared" si="42"/>
        <v>10到20万</v>
      </c>
      <c r="K671">
        <v>2</v>
      </c>
      <c r="L671">
        <f t="shared" si="43"/>
        <v>25.86</v>
      </c>
    </row>
    <row r="672" spans="1:12" x14ac:dyDescent="0.25">
      <c r="A672">
        <f t="shared" si="40"/>
        <v>671</v>
      </c>
      <c r="B672">
        <v>2020</v>
      </c>
      <c r="C672">
        <v>7</v>
      </c>
      <c r="D672" t="s">
        <v>34</v>
      </c>
      <c r="E672" t="s">
        <v>299</v>
      </c>
      <c r="F672" t="s">
        <v>631</v>
      </c>
      <c r="G672">
        <v>15.99</v>
      </c>
      <c r="H672">
        <v>17.989999999999998</v>
      </c>
      <c r="I672">
        <f t="shared" si="41"/>
        <v>16.989999999999998</v>
      </c>
      <c r="J672" t="str">
        <f t="shared" si="42"/>
        <v>10到20万</v>
      </c>
      <c r="K672">
        <v>1</v>
      </c>
      <c r="L672">
        <f t="shared" si="43"/>
        <v>16.989999999999998</v>
      </c>
    </row>
    <row r="673" spans="1:12" x14ac:dyDescent="0.25">
      <c r="A673">
        <f t="shared" si="40"/>
        <v>672</v>
      </c>
      <c r="B673">
        <v>2020</v>
      </c>
      <c r="C673">
        <v>7</v>
      </c>
      <c r="D673" t="s">
        <v>56</v>
      </c>
      <c r="E673" t="s">
        <v>196</v>
      </c>
      <c r="F673" t="s">
        <v>569</v>
      </c>
      <c r="G673">
        <v>18.27</v>
      </c>
      <c r="H673">
        <v>19.77</v>
      </c>
      <c r="I673">
        <f t="shared" si="41"/>
        <v>19.02</v>
      </c>
      <c r="J673" t="str">
        <f t="shared" si="42"/>
        <v>10到20万</v>
      </c>
      <c r="K673">
        <v>1</v>
      </c>
      <c r="L673">
        <f t="shared" si="43"/>
        <v>19.02</v>
      </c>
    </row>
    <row r="674" spans="1:12" x14ac:dyDescent="0.25">
      <c r="A674">
        <f t="shared" si="40"/>
        <v>673</v>
      </c>
      <c r="B674">
        <v>2020</v>
      </c>
      <c r="C674">
        <v>7</v>
      </c>
      <c r="D674" t="s">
        <v>30</v>
      </c>
      <c r="E674" t="s">
        <v>259</v>
      </c>
      <c r="F674" t="s">
        <v>603</v>
      </c>
      <c r="G674">
        <v>11.08</v>
      </c>
      <c r="H674">
        <v>12.68</v>
      </c>
      <c r="I674">
        <f t="shared" si="41"/>
        <v>11.879999999999999</v>
      </c>
      <c r="J674" t="str">
        <f t="shared" si="42"/>
        <v>10到20万</v>
      </c>
      <c r="K674">
        <v>1</v>
      </c>
      <c r="L674">
        <f t="shared" si="43"/>
        <v>11.879999999999999</v>
      </c>
    </row>
    <row r="675" spans="1:12" x14ac:dyDescent="0.25">
      <c r="A675">
        <f t="shared" si="40"/>
        <v>674</v>
      </c>
      <c r="B675">
        <v>2020</v>
      </c>
      <c r="C675">
        <v>7</v>
      </c>
      <c r="D675" t="s">
        <v>73</v>
      </c>
      <c r="E675" t="s">
        <v>278</v>
      </c>
      <c r="F675" t="s">
        <v>613</v>
      </c>
      <c r="G675">
        <v>16.989999999999998</v>
      </c>
      <c r="H675">
        <v>16.989999999999998</v>
      </c>
      <c r="I675">
        <f t="shared" si="41"/>
        <v>16.989999999999998</v>
      </c>
      <c r="J675" t="str">
        <f t="shared" si="42"/>
        <v>10到20万</v>
      </c>
      <c r="K675">
        <v>0</v>
      </c>
      <c r="L675">
        <f t="shared" si="43"/>
        <v>0</v>
      </c>
    </row>
    <row r="676" spans="1:12" x14ac:dyDescent="0.25">
      <c r="A676">
        <f t="shared" si="40"/>
        <v>675</v>
      </c>
      <c r="B676">
        <v>2020</v>
      </c>
      <c r="C676">
        <v>7</v>
      </c>
      <c r="D676" t="s">
        <v>41</v>
      </c>
      <c r="E676" t="s">
        <v>232</v>
      </c>
      <c r="F676" t="s">
        <v>589</v>
      </c>
      <c r="G676">
        <v>16.48</v>
      </c>
      <c r="H676">
        <v>17.48</v>
      </c>
      <c r="I676">
        <f t="shared" si="41"/>
        <v>16.98</v>
      </c>
      <c r="J676" t="str">
        <f t="shared" si="42"/>
        <v>10到20万</v>
      </c>
      <c r="K676">
        <v>0</v>
      </c>
      <c r="L676">
        <f t="shared" si="43"/>
        <v>0</v>
      </c>
    </row>
    <row r="677" spans="1:12" x14ac:dyDescent="0.25">
      <c r="A677">
        <f t="shared" si="40"/>
        <v>676</v>
      </c>
      <c r="B677">
        <v>2020</v>
      </c>
      <c r="C677">
        <v>7</v>
      </c>
      <c r="D677" t="s">
        <v>69</v>
      </c>
      <c r="E677" t="s">
        <v>228</v>
      </c>
      <c r="F677" t="s">
        <v>587</v>
      </c>
      <c r="G677">
        <v>12.8</v>
      </c>
      <c r="H677">
        <v>13.8</v>
      </c>
      <c r="I677">
        <f t="shared" si="41"/>
        <v>13.3</v>
      </c>
      <c r="J677" t="str">
        <f t="shared" si="42"/>
        <v>10到20万</v>
      </c>
      <c r="K677">
        <v>0</v>
      </c>
      <c r="L677">
        <f t="shared" si="43"/>
        <v>0</v>
      </c>
    </row>
    <row r="678" spans="1:12" x14ac:dyDescent="0.25">
      <c r="A678">
        <f t="shared" si="40"/>
        <v>677</v>
      </c>
      <c r="B678">
        <v>2020</v>
      </c>
      <c r="C678">
        <v>7</v>
      </c>
      <c r="D678" t="s">
        <v>50</v>
      </c>
      <c r="E678" t="s">
        <v>244</v>
      </c>
      <c r="F678" t="s">
        <v>596</v>
      </c>
      <c r="G678">
        <v>5.99</v>
      </c>
      <c r="H678">
        <v>9.4</v>
      </c>
      <c r="I678">
        <f t="shared" si="41"/>
        <v>7.6950000000000003</v>
      </c>
      <c r="J678" t="str">
        <f t="shared" si="42"/>
        <v>10万以下</v>
      </c>
      <c r="K678">
        <v>0</v>
      </c>
      <c r="L678">
        <f t="shared" si="43"/>
        <v>0</v>
      </c>
    </row>
    <row r="679" spans="1:12" x14ac:dyDescent="0.25">
      <c r="A679">
        <f t="shared" si="40"/>
        <v>678</v>
      </c>
      <c r="B679">
        <v>2020</v>
      </c>
      <c r="C679">
        <v>7</v>
      </c>
      <c r="D679" t="s">
        <v>34</v>
      </c>
      <c r="E679" t="s">
        <v>239</v>
      </c>
      <c r="F679" t="s">
        <v>592</v>
      </c>
      <c r="G679">
        <v>17.68</v>
      </c>
      <c r="H679">
        <v>20.78</v>
      </c>
      <c r="I679">
        <f t="shared" si="41"/>
        <v>19.23</v>
      </c>
      <c r="J679" t="str">
        <f t="shared" si="42"/>
        <v>10到20万</v>
      </c>
      <c r="K679">
        <v>0</v>
      </c>
      <c r="L679">
        <f t="shared" si="43"/>
        <v>0</v>
      </c>
    </row>
    <row r="680" spans="1:12" x14ac:dyDescent="0.25">
      <c r="A680">
        <f t="shared" si="40"/>
        <v>679</v>
      </c>
      <c r="B680">
        <v>2020</v>
      </c>
      <c r="C680">
        <v>7</v>
      </c>
      <c r="D680" t="s">
        <v>72</v>
      </c>
      <c r="E680" t="s">
        <v>233</v>
      </c>
      <c r="F680" t="s">
        <v>590</v>
      </c>
      <c r="G680">
        <v>6.68</v>
      </c>
      <c r="H680">
        <v>6.98</v>
      </c>
      <c r="I680">
        <f t="shared" si="41"/>
        <v>6.83</v>
      </c>
      <c r="J680" t="str">
        <f t="shared" si="42"/>
        <v>10万以下</v>
      </c>
      <c r="K680">
        <v>0</v>
      </c>
      <c r="L680">
        <f t="shared" si="43"/>
        <v>0</v>
      </c>
    </row>
    <row r="681" spans="1:12" x14ac:dyDescent="0.25">
      <c r="A681">
        <f t="shared" si="40"/>
        <v>680</v>
      </c>
      <c r="B681">
        <v>2020</v>
      </c>
      <c r="C681">
        <v>7</v>
      </c>
      <c r="D681" t="s">
        <v>68</v>
      </c>
      <c r="E681" t="s">
        <v>273</v>
      </c>
      <c r="F681" t="s">
        <v>609</v>
      </c>
      <c r="G681">
        <v>12.98</v>
      </c>
      <c r="H681">
        <v>15.98</v>
      </c>
      <c r="I681">
        <f t="shared" si="41"/>
        <v>14.48</v>
      </c>
      <c r="J681" t="str">
        <f t="shared" si="42"/>
        <v>10到20万</v>
      </c>
      <c r="K681">
        <v>0</v>
      </c>
      <c r="L681">
        <f t="shared" si="43"/>
        <v>0</v>
      </c>
    </row>
    <row r="682" spans="1:12" x14ac:dyDescent="0.25">
      <c r="A682">
        <f t="shared" si="40"/>
        <v>681</v>
      </c>
      <c r="B682">
        <v>2020</v>
      </c>
      <c r="C682">
        <v>7</v>
      </c>
      <c r="D682" t="s">
        <v>27</v>
      </c>
      <c r="E682" t="s">
        <v>241</v>
      </c>
      <c r="F682" t="s">
        <v>594</v>
      </c>
      <c r="G682">
        <v>13.69</v>
      </c>
      <c r="H682">
        <v>20.49</v>
      </c>
      <c r="I682">
        <f t="shared" si="41"/>
        <v>17.09</v>
      </c>
      <c r="J682" t="str">
        <f t="shared" si="42"/>
        <v>10到20万</v>
      </c>
      <c r="K682">
        <v>0</v>
      </c>
      <c r="L682">
        <f t="shared" si="43"/>
        <v>0</v>
      </c>
    </row>
    <row r="683" spans="1:12" x14ac:dyDescent="0.25">
      <c r="A683">
        <f t="shared" si="40"/>
        <v>682</v>
      </c>
      <c r="B683">
        <v>2020</v>
      </c>
      <c r="C683">
        <v>7</v>
      </c>
      <c r="D683" t="s">
        <v>42</v>
      </c>
      <c r="E683" t="s">
        <v>251</v>
      </c>
      <c r="F683" t="s">
        <v>599</v>
      </c>
      <c r="G683">
        <v>29.88</v>
      </c>
      <c r="H683">
        <v>32.880000000000003</v>
      </c>
      <c r="I683">
        <f t="shared" si="41"/>
        <v>31.380000000000003</v>
      </c>
      <c r="J683" t="str">
        <f t="shared" si="42"/>
        <v>30到40万</v>
      </c>
      <c r="K683">
        <v>0</v>
      </c>
      <c r="L683">
        <f t="shared" si="43"/>
        <v>0</v>
      </c>
    </row>
    <row r="684" spans="1:12" x14ac:dyDescent="0.25">
      <c r="A684">
        <f t="shared" si="40"/>
        <v>683</v>
      </c>
      <c r="B684">
        <v>2020</v>
      </c>
      <c r="C684">
        <v>7</v>
      </c>
      <c r="D684" t="s">
        <v>64</v>
      </c>
      <c r="E684" t="s">
        <v>216</v>
      </c>
      <c r="F684" t="s">
        <v>584</v>
      </c>
      <c r="G684">
        <v>12.98</v>
      </c>
      <c r="H684">
        <v>13.98</v>
      </c>
      <c r="I684">
        <f t="shared" si="41"/>
        <v>13.48</v>
      </c>
      <c r="J684" t="str">
        <f t="shared" si="42"/>
        <v>10到20万</v>
      </c>
      <c r="K684">
        <v>0</v>
      </c>
      <c r="L684">
        <f t="shared" si="43"/>
        <v>0</v>
      </c>
    </row>
    <row r="685" spans="1:12" x14ac:dyDescent="0.25">
      <c r="A685">
        <f t="shared" si="40"/>
        <v>684</v>
      </c>
      <c r="B685">
        <v>2020</v>
      </c>
      <c r="C685">
        <v>7</v>
      </c>
      <c r="D685" t="s">
        <v>77</v>
      </c>
      <c r="E685" t="s">
        <v>250</v>
      </c>
      <c r="F685" t="s">
        <v>598</v>
      </c>
      <c r="G685">
        <v>20.98</v>
      </c>
      <c r="H685">
        <v>20.98</v>
      </c>
      <c r="I685">
        <f t="shared" si="41"/>
        <v>20.98</v>
      </c>
      <c r="J685" t="str">
        <f t="shared" si="42"/>
        <v>20到30万</v>
      </c>
      <c r="K685">
        <v>0</v>
      </c>
      <c r="L685">
        <f t="shared" si="43"/>
        <v>0</v>
      </c>
    </row>
    <row r="686" spans="1:12" x14ac:dyDescent="0.25">
      <c r="A686">
        <f t="shared" si="40"/>
        <v>685</v>
      </c>
      <c r="B686">
        <v>2020</v>
      </c>
      <c r="C686">
        <v>7</v>
      </c>
      <c r="D686" t="s">
        <v>50</v>
      </c>
      <c r="E686" t="s">
        <v>258</v>
      </c>
      <c r="F686" t="s">
        <v>602</v>
      </c>
      <c r="G686">
        <v>15.99</v>
      </c>
      <c r="H686">
        <v>17.190000000000001</v>
      </c>
      <c r="I686">
        <f t="shared" si="41"/>
        <v>16.59</v>
      </c>
      <c r="J686" t="str">
        <f t="shared" si="42"/>
        <v>10到20万</v>
      </c>
      <c r="K686">
        <v>0</v>
      </c>
      <c r="L686">
        <f t="shared" si="43"/>
        <v>0</v>
      </c>
    </row>
    <row r="687" spans="1:12" x14ac:dyDescent="0.25">
      <c r="A687">
        <f t="shared" si="40"/>
        <v>686</v>
      </c>
      <c r="B687">
        <v>2020</v>
      </c>
      <c r="C687">
        <v>7</v>
      </c>
      <c r="D687" t="s">
        <v>76</v>
      </c>
      <c r="E687" t="s">
        <v>246</v>
      </c>
      <c r="F687" t="s">
        <v>597</v>
      </c>
      <c r="G687">
        <v>14.18</v>
      </c>
      <c r="H687">
        <v>14.18</v>
      </c>
      <c r="I687">
        <f t="shared" si="41"/>
        <v>14.18</v>
      </c>
      <c r="J687" t="str">
        <f t="shared" si="42"/>
        <v>10到20万</v>
      </c>
      <c r="K687">
        <v>0</v>
      </c>
      <c r="L687">
        <f t="shared" si="43"/>
        <v>0</v>
      </c>
    </row>
    <row r="688" spans="1:12" x14ac:dyDescent="0.25">
      <c r="A688">
        <f t="shared" si="40"/>
        <v>687</v>
      </c>
      <c r="B688">
        <v>2020</v>
      </c>
      <c r="C688">
        <v>7</v>
      </c>
      <c r="D688" t="s">
        <v>72</v>
      </c>
      <c r="E688" t="s">
        <v>233</v>
      </c>
      <c r="F688" t="s">
        <v>590</v>
      </c>
      <c r="G688">
        <v>6.68</v>
      </c>
      <c r="H688">
        <v>6.98</v>
      </c>
      <c r="I688">
        <f t="shared" si="41"/>
        <v>6.83</v>
      </c>
      <c r="J688" t="str">
        <f t="shared" si="42"/>
        <v>10万以下</v>
      </c>
      <c r="K688">
        <v>0</v>
      </c>
      <c r="L688">
        <f t="shared" si="43"/>
        <v>0</v>
      </c>
    </row>
    <row r="689" spans="1:12" x14ac:dyDescent="0.25">
      <c r="A689">
        <f t="shared" si="40"/>
        <v>688</v>
      </c>
      <c r="B689">
        <v>2020</v>
      </c>
      <c r="C689">
        <v>7</v>
      </c>
      <c r="D689" t="s">
        <v>27</v>
      </c>
      <c r="E689" t="s">
        <v>241</v>
      </c>
      <c r="F689" t="s">
        <v>594</v>
      </c>
      <c r="G689">
        <v>13.69</v>
      </c>
      <c r="H689">
        <v>20.49</v>
      </c>
      <c r="I689">
        <f t="shared" si="41"/>
        <v>17.09</v>
      </c>
      <c r="J689" t="str">
        <f t="shared" si="42"/>
        <v>10到20万</v>
      </c>
      <c r="K689">
        <v>0</v>
      </c>
      <c r="L689">
        <f t="shared" si="43"/>
        <v>0</v>
      </c>
    </row>
    <row r="690" spans="1:12" x14ac:dyDescent="0.25">
      <c r="A690">
        <f t="shared" si="40"/>
        <v>689</v>
      </c>
      <c r="B690">
        <v>2020</v>
      </c>
      <c r="C690">
        <v>7</v>
      </c>
      <c r="D690" t="s">
        <v>68</v>
      </c>
      <c r="E690" t="s">
        <v>273</v>
      </c>
      <c r="F690" t="s">
        <v>609</v>
      </c>
      <c r="G690">
        <v>12.98</v>
      </c>
      <c r="H690">
        <v>15.98</v>
      </c>
      <c r="I690">
        <f t="shared" si="41"/>
        <v>14.48</v>
      </c>
      <c r="J690" t="str">
        <f t="shared" si="42"/>
        <v>10到20万</v>
      </c>
      <c r="K690">
        <v>0</v>
      </c>
      <c r="L690">
        <f t="shared" si="43"/>
        <v>0</v>
      </c>
    </row>
    <row r="691" spans="1:12" x14ac:dyDescent="0.25">
      <c r="A691">
        <f t="shared" si="40"/>
        <v>690</v>
      </c>
      <c r="B691">
        <v>2020</v>
      </c>
      <c r="C691">
        <v>7</v>
      </c>
      <c r="D691" t="s">
        <v>64</v>
      </c>
      <c r="E691" t="s">
        <v>216</v>
      </c>
      <c r="F691" t="s">
        <v>584</v>
      </c>
      <c r="G691">
        <v>12.98</v>
      </c>
      <c r="H691">
        <v>13.98</v>
      </c>
      <c r="I691">
        <f t="shared" si="41"/>
        <v>13.48</v>
      </c>
      <c r="J691" t="str">
        <f t="shared" si="42"/>
        <v>10到20万</v>
      </c>
      <c r="K691">
        <v>0</v>
      </c>
      <c r="L691">
        <f t="shared" si="43"/>
        <v>0</v>
      </c>
    </row>
    <row r="692" spans="1:12" x14ac:dyDescent="0.25">
      <c r="A692">
        <f t="shared" si="40"/>
        <v>691</v>
      </c>
      <c r="B692">
        <v>2020</v>
      </c>
      <c r="C692">
        <v>7</v>
      </c>
      <c r="D692" t="s">
        <v>42</v>
      </c>
      <c r="E692" t="s">
        <v>251</v>
      </c>
      <c r="F692" t="s">
        <v>599</v>
      </c>
      <c r="G692">
        <v>29.88</v>
      </c>
      <c r="H692">
        <v>32.880000000000003</v>
      </c>
      <c r="I692">
        <f t="shared" si="41"/>
        <v>31.380000000000003</v>
      </c>
      <c r="J692" t="str">
        <f t="shared" si="42"/>
        <v>30到40万</v>
      </c>
      <c r="K692">
        <v>0</v>
      </c>
      <c r="L692">
        <f t="shared" si="43"/>
        <v>0</v>
      </c>
    </row>
    <row r="693" spans="1:12" x14ac:dyDescent="0.25">
      <c r="A693">
        <f t="shared" si="40"/>
        <v>692</v>
      </c>
      <c r="B693">
        <v>2020</v>
      </c>
      <c r="C693">
        <v>7</v>
      </c>
      <c r="D693" t="s">
        <v>77</v>
      </c>
      <c r="E693" t="s">
        <v>250</v>
      </c>
      <c r="F693" t="s">
        <v>598</v>
      </c>
      <c r="G693">
        <v>20.98</v>
      </c>
      <c r="H693">
        <v>20.98</v>
      </c>
      <c r="I693">
        <f t="shared" si="41"/>
        <v>20.98</v>
      </c>
      <c r="J693" t="str">
        <f t="shared" si="42"/>
        <v>20到30万</v>
      </c>
      <c r="K693">
        <v>0</v>
      </c>
      <c r="L693">
        <f t="shared" si="43"/>
        <v>0</v>
      </c>
    </row>
    <row r="694" spans="1:12" x14ac:dyDescent="0.25">
      <c r="A694">
        <f t="shared" si="40"/>
        <v>693</v>
      </c>
      <c r="B694">
        <v>2020</v>
      </c>
      <c r="C694">
        <v>8</v>
      </c>
      <c r="D694" t="s">
        <v>29</v>
      </c>
      <c r="E694" t="s">
        <v>290</v>
      </c>
      <c r="F694" t="s">
        <v>623</v>
      </c>
      <c r="G694">
        <v>3.28</v>
      </c>
      <c r="H694">
        <v>9.99</v>
      </c>
      <c r="I694">
        <f t="shared" si="41"/>
        <v>6.6349999999999998</v>
      </c>
      <c r="J694" t="str">
        <f t="shared" si="42"/>
        <v>10万以下</v>
      </c>
      <c r="K694">
        <v>15000</v>
      </c>
      <c r="L694">
        <f t="shared" si="43"/>
        <v>99525</v>
      </c>
    </row>
    <row r="695" spans="1:12" x14ac:dyDescent="0.25">
      <c r="A695">
        <f t="shared" si="40"/>
        <v>694</v>
      </c>
      <c r="B695">
        <v>2020</v>
      </c>
      <c r="C695">
        <v>8</v>
      </c>
      <c r="D695" t="s">
        <v>22</v>
      </c>
      <c r="E695" t="s">
        <v>138</v>
      </c>
      <c r="F695" t="s">
        <v>516</v>
      </c>
      <c r="G695">
        <v>13.98</v>
      </c>
      <c r="H695">
        <v>15.38</v>
      </c>
      <c r="I695">
        <f t="shared" si="41"/>
        <v>14.68</v>
      </c>
      <c r="J695" t="str">
        <f t="shared" si="42"/>
        <v>10到20万</v>
      </c>
      <c r="K695">
        <v>12206</v>
      </c>
      <c r="L695">
        <f t="shared" si="43"/>
        <v>179184.08</v>
      </c>
    </row>
    <row r="696" spans="1:12" x14ac:dyDescent="0.25">
      <c r="A696">
        <f t="shared" si="40"/>
        <v>695</v>
      </c>
      <c r="B696">
        <v>2020</v>
      </c>
      <c r="C696">
        <v>8</v>
      </c>
      <c r="D696" t="s">
        <v>83</v>
      </c>
      <c r="E696" t="s">
        <v>281</v>
      </c>
      <c r="F696" t="s">
        <v>615</v>
      </c>
      <c r="G696">
        <v>25.99</v>
      </c>
      <c r="H696">
        <v>29.59</v>
      </c>
      <c r="I696">
        <f t="shared" si="41"/>
        <v>27.79</v>
      </c>
      <c r="J696" t="str">
        <f t="shared" si="42"/>
        <v>20到30万</v>
      </c>
      <c r="K696">
        <v>11811</v>
      </c>
      <c r="L696">
        <f t="shared" si="43"/>
        <v>328227.69</v>
      </c>
    </row>
    <row r="697" spans="1:12" x14ac:dyDescent="0.25">
      <c r="A697">
        <f t="shared" si="40"/>
        <v>696</v>
      </c>
      <c r="B697">
        <v>2020</v>
      </c>
      <c r="C697">
        <v>8</v>
      </c>
      <c r="D697" t="s">
        <v>27</v>
      </c>
      <c r="E697" t="s">
        <v>291</v>
      </c>
      <c r="F697" t="s">
        <v>624</v>
      </c>
      <c r="G697">
        <v>18.98</v>
      </c>
      <c r="H697">
        <v>33.18</v>
      </c>
      <c r="I697">
        <f t="shared" si="41"/>
        <v>26.08</v>
      </c>
      <c r="J697" t="str">
        <f t="shared" si="42"/>
        <v>20到30万</v>
      </c>
      <c r="K697">
        <v>6400</v>
      </c>
      <c r="L697">
        <f t="shared" si="43"/>
        <v>166912</v>
      </c>
    </row>
    <row r="698" spans="1:12" x14ac:dyDescent="0.25">
      <c r="A698">
        <f t="shared" si="40"/>
        <v>697</v>
      </c>
      <c r="B698">
        <v>2020</v>
      </c>
      <c r="C698">
        <v>8</v>
      </c>
      <c r="D698" t="s">
        <v>31</v>
      </c>
      <c r="E698" t="s">
        <v>149</v>
      </c>
      <c r="F698" t="s">
        <v>526</v>
      </c>
      <c r="G698">
        <v>8.48</v>
      </c>
      <c r="H698">
        <v>9.98</v>
      </c>
      <c r="I698">
        <f t="shared" si="41"/>
        <v>9.23</v>
      </c>
      <c r="J698" t="str">
        <f t="shared" si="42"/>
        <v>10万以下</v>
      </c>
      <c r="K698">
        <v>3748</v>
      </c>
      <c r="L698">
        <f t="shared" si="43"/>
        <v>34594.04</v>
      </c>
    </row>
    <row r="699" spans="1:12" x14ac:dyDescent="0.25">
      <c r="A699">
        <f t="shared" si="40"/>
        <v>698</v>
      </c>
      <c r="B699">
        <v>2020</v>
      </c>
      <c r="C699">
        <v>8</v>
      </c>
      <c r="D699" t="s">
        <v>27</v>
      </c>
      <c r="E699" t="s">
        <v>143</v>
      </c>
      <c r="F699" t="s">
        <v>521</v>
      </c>
      <c r="G699">
        <v>15.58</v>
      </c>
      <c r="H699">
        <v>16.98</v>
      </c>
      <c r="I699">
        <f t="shared" si="41"/>
        <v>16.28</v>
      </c>
      <c r="J699" t="str">
        <f t="shared" si="42"/>
        <v>10到20万</v>
      </c>
      <c r="K699">
        <v>3029</v>
      </c>
      <c r="L699">
        <f t="shared" si="43"/>
        <v>49312.12</v>
      </c>
    </row>
    <row r="700" spans="1:12" x14ac:dyDescent="0.25">
      <c r="A700">
        <f t="shared" si="40"/>
        <v>699</v>
      </c>
      <c r="B700">
        <v>2020</v>
      </c>
      <c r="C700">
        <v>8</v>
      </c>
      <c r="D700" t="s">
        <v>81</v>
      </c>
      <c r="E700" t="s">
        <v>274</v>
      </c>
      <c r="F700" t="s">
        <v>610</v>
      </c>
      <c r="G700">
        <v>33.799999999999997</v>
      </c>
      <c r="H700">
        <v>33.799999999999997</v>
      </c>
      <c r="I700">
        <f t="shared" si="41"/>
        <v>33.799999999999997</v>
      </c>
      <c r="J700" t="str">
        <f t="shared" si="42"/>
        <v>30到40万</v>
      </c>
      <c r="K700">
        <v>2711</v>
      </c>
      <c r="L700">
        <f t="shared" si="43"/>
        <v>91631.799999999988</v>
      </c>
    </row>
    <row r="701" spans="1:12" x14ac:dyDescent="0.25">
      <c r="A701">
        <f t="shared" si="40"/>
        <v>700</v>
      </c>
      <c r="B701">
        <v>2020</v>
      </c>
      <c r="C701">
        <v>8</v>
      </c>
      <c r="D701" t="s">
        <v>26</v>
      </c>
      <c r="E701" t="s">
        <v>142</v>
      </c>
      <c r="F701" t="s">
        <v>520</v>
      </c>
      <c r="G701">
        <v>33.799999999999997</v>
      </c>
      <c r="H701">
        <v>55.4</v>
      </c>
      <c r="I701">
        <f t="shared" si="41"/>
        <v>44.599999999999994</v>
      </c>
      <c r="J701" t="str">
        <f t="shared" si="42"/>
        <v>40到50万</v>
      </c>
      <c r="K701">
        <v>2539</v>
      </c>
      <c r="L701">
        <f t="shared" si="43"/>
        <v>113239.39999999998</v>
      </c>
    </row>
    <row r="702" spans="1:12" x14ac:dyDescent="0.25">
      <c r="A702">
        <f t="shared" si="40"/>
        <v>701</v>
      </c>
      <c r="B702">
        <v>2020</v>
      </c>
      <c r="C702">
        <v>8</v>
      </c>
      <c r="D702" t="s">
        <v>80</v>
      </c>
      <c r="E702" t="s">
        <v>268</v>
      </c>
      <c r="F702" t="s">
        <v>605</v>
      </c>
      <c r="G702">
        <v>16.079999999999998</v>
      </c>
      <c r="H702">
        <v>17.98</v>
      </c>
      <c r="I702">
        <f t="shared" si="41"/>
        <v>17.03</v>
      </c>
      <c r="J702" t="str">
        <f t="shared" si="42"/>
        <v>10到20万</v>
      </c>
      <c r="K702">
        <v>2042</v>
      </c>
      <c r="L702">
        <f t="shared" si="43"/>
        <v>34775.26</v>
      </c>
    </row>
    <row r="703" spans="1:12" x14ac:dyDescent="0.25">
      <c r="A703">
        <f t="shared" si="40"/>
        <v>702</v>
      </c>
      <c r="B703">
        <v>2020</v>
      </c>
      <c r="C703">
        <v>8</v>
      </c>
      <c r="D703" t="s">
        <v>23</v>
      </c>
      <c r="E703" t="s">
        <v>139</v>
      </c>
      <c r="F703" t="s">
        <v>517</v>
      </c>
      <c r="G703">
        <v>49.99</v>
      </c>
      <c r="H703">
        <v>54.65</v>
      </c>
      <c r="I703">
        <f t="shared" si="41"/>
        <v>52.32</v>
      </c>
      <c r="J703" t="str">
        <f t="shared" si="42"/>
        <v>50万及以上</v>
      </c>
      <c r="K703">
        <v>1987</v>
      </c>
      <c r="L703">
        <f t="shared" si="43"/>
        <v>103959.84</v>
      </c>
    </row>
    <row r="704" spans="1:12" x14ac:dyDescent="0.25">
      <c r="A704">
        <f t="shared" si="40"/>
        <v>703</v>
      </c>
      <c r="B704">
        <v>2020</v>
      </c>
      <c r="C704">
        <v>8</v>
      </c>
      <c r="D704" t="s">
        <v>22</v>
      </c>
      <c r="E704" t="s">
        <v>146</v>
      </c>
      <c r="F704" t="s">
        <v>523</v>
      </c>
      <c r="G704">
        <v>11.98</v>
      </c>
      <c r="H704">
        <v>14.98</v>
      </c>
      <c r="I704">
        <f t="shared" si="41"/>
        <v>13.48</v>
      </c>
      <c r="J704" t="str">
        <f t="shared" si="42"/>
        <v>10到20万</v>
      </c>
      <c r="K704">
        <v>1927</v>
      </c>
      <c r="L704">
        <f t="shared" si="43"/>
        <v>25975.96</v>
      </c>
    </row>
    <row r="705" spans="1:12" x14ac:dyDescent="0.25">
      <c r="A705">
        <f t="shared" si="40"/>
        <v>704</v>
      </c>
      <c r="B705">
        <v>2020</v>
      </c>
      <c r="C705">
        <v>8</v>
      </c>
      <c r="D705" t="s">
        <v>41</v>
      </c>
      <c r="E705" t="s">
        <v>293</v>
      </c>
      <c r="F705" t="s">
        <v>626</v>
      </c>
      <c r="G705">
        <v>15.99</v>
      </c>
      <c r="H705">
        <v>23.29</v>
      </c>
      <c r="I705">
        <f t="shared" si="41"/>
        <v>19.64</v>
      </c>
      <c r="J705" t="str">
        <f t="shared" si="42"/>
        <v>10到20万</v>
      </c>
      <c r="K705">
        <v>1801</v>
      </c>
      <c r="L705">
        <f t="shared" si="43"/>
        <v>35371.64</v>
      </c>
    </row>
    <row r="706" spans="1:12" x14ac:dyDescent="0.25">
      <c r="A706">
        <f t="shared" si="40"/>
        <v>705</v>
      </c>
      <c r="B706">
        <v>2020</v>
      </c>
      <c r="C706">
        <v>8</v>
      </c>
      <c r="D706" t="s">
        <v>34</v>
      </c>
      <c r="E706" t="s">
        <v>154</v>
      </c>
      <c r="F706" t="s">
        <v>531</v>
      </c>
      <c r="G706">
        <v>14.99</v>
      </c>
      <c r="H706">
        <v>15.99</v>
      </c>
      <c r="I706">
        <f t="shared" si="41"/>
        <v>15.49</v>
      </c>
      <c r="J706" t="str">
        <f t="shared" si="42"/>
        <v>10到20万</v>
      </c>
      <c r="K706">
        <v>1722</v>
      </c>
      <c r="L706">
        <f t="shared" si="43"/>
        <v>26673.78</v>
      </c>
    </row>
    <row r="707" spans="1:12" x14ac:dyDescent="0.25">
      <c r="A707">
        <f t="shared" ref="A707:A770" si="44">ROW(A706)</f>
        <v>706</v>
      </c>
      <c r="B707">
        <v>2020</v>
      </c>
      <c r="C707">
        <v>8</v>
      </c>
      <c r="D707" t="s">
        <v>29</v>
      </c>
      <c r="E707" t="s">
        <v>292</v>
      </c>
      <c r="F707" t="s">
        <v>625</v>
      </c>
      <c r="G707">
        <v>5.48</v>
      </c>
      <c r="H707">
        <v>6.48</v>
      </c>
      <c r="I707">
        <f t="shared" ref="I707:I770" si="45">AVERAGE(G707,H707)</f>
        <v>5.98</v>
      </c>
      <c r="J707" t="str">
        <f t="shared" ref="J707:J770" si="46">IF(I707&lt;10,"10万以下",IF(AND(I707&gt;=10,I707&lt;20),"10到20万",IF(AND(I707&gt;=20,I707&lt;30),"20到30万",IF(AND(I707&gt;=30,I707&lt;40),"30到40万",IF(AND(I707&gt;=40,I707&lt;50),"40到50万","50万及以上")))))</f>
        <v>10万以下</v>
      </c>
      <c r="K707">
        <v>1688</v>
      </c>
      <c r="L707">
        <f t="shared" ref="L707:L770" si="47">I707*K707</f>
        <v>10094.240000000002</v>
      </c>
    </row>
    <row r="708" spans="1:12" x14ac:dyDescent="0.25">
      <c r="A708">
        <f t="shared" si="44"/>
        <v>707</v>
      </c>
      <c r="B708">
        <v>2020</v>
      </c>
      <c r="C708">
        <v>8</v>
      </c>
      <c r="D708" t="s">
        <v>27</v>
      </c>
      <c r="E708" t="s">
        <v>152</v>
      </c>
      <c r="F708" t="s">
        <v>529</v>
      </c>
      <c r="G708">
        <v>20.98</v>
      </c>
      <c r="H708">
        <v>34.28</v>
      </c>
      <c r="I708">
        <f t="shared" si="45"/>
        <v>27.630000000000003</v>
      </c>
      <c r="J708" t="str">
        <f t="shared" si="46"/>
        <v>20到30万</v>
      </c>
      <c r="K708">
        <v>1635</v>
      </c>
      <c r="L708">
        <f t="shared" si="47"/>
        <v>45175.05</v>
      </c>
    </row>
    <row r="709" spans="1:12" x14ac:dyDescent="0.25">
      <c r="A709">
        <f t="shared" si="44"/>
        <v>708</v>
      </c>
      <c r="B709">
        <v>2020</v>
      </c>
      <c r="C709">
        <v>8</v>
      </c>
      <c r="D709" t="s">
        <v>28</v>
      </c>
      <c r="E709" t="s">
        <v>144</v>
      </c>
      <c r="F709" t="s">
        <v>522</v>
      </c>
      <c r="G709">
        <v>21.98</v>
      </c>
      <c r="H709">
        <v>23.98</v>
      </c>
      <c r="I709">
        <f t="shared" si="45"/>
        <v>22.98</v>
      </c>
      <c r="J709" t="str">
        <f t="shared" si="46"/>
        <v>20到30万</v>
      </c>
      <c r="K709">
        <v>1584</v>
      </c>
      <c r="L709">
        <f t="shared" si="47"/>
        <v>36400.32</v>
      </c>
    </row>
    <row r="710" spans="1:12" x14ac:dyDescent="0.25">
      <c r="A710">
        <f t="shared" si="44"/>
        <v>709</v>
      </c>
      <c r="B710">
        <v>2020</v>
      </c>
      <c r="C710">
        <v>8</v>
      </c>
      <c r="D710" t="s">
        <v>30</v>
      </c>
      <c r="E710" t="s">
        <v>148</v>
      </c>
      <c r="F710" t="s">
        <v>525</v>
      </c>
      <c r="G710">
        <v>7.98</v>
      </c>
      <c r="H710">
        <v>7.98</v>
      </c>
      <c r="I710">
        <f t="shared" si="45"/>
        <v>7.98</v>
      </c>
      <c r="J710" t="str">
        <f t="shared" si="46"/>
        <v>10万以下</v>
      </c>
      <c r="K710">
        <v>1562</v>
      </c>
      <c r="L710">
        <f t="shared" si="47"/>
        <v>12464.76</v>
      </c>
    </row>
    <row r="711" spans="1:12" x14ac:dyDescent="0.25">
      <c r="A711">
        <f t="shared" si="44"/>
        <v>710</v>
      </c>
      <c r="B711">
        <v>2020</v>
      </c>
      <c r="C711">
        <v>8</v>
      </c>
      <c r="D711" t="s">
        <v>27</v>
      </c>
      <c r="E711" t="s">
        <v>151</v>
      </c>
      <c r="F711" t="s">
        <v>528</v>
      </c>
      <c r="G711">
        <v>10.28</v>
      </c>
      <c r="H711">
        <v>14.78</v>
      </c>
      <c r="I711">
        <f t="shared" si="45"/>
        <v>12.53</v>
      </c>
      <c r="J711" t="str">
        <f t="shared" si="46"/>
        <v>10到20万</v>
      </c>
      <c r="K711">
        <v>1557</v>
      </c>
      <c r="L711">
        <f t="shared" si="47"/>
        <v>19509.21</v>
      </c>
    </row>
    <row r="712" spans="1:12" x14ac:dyDescent="0.25">
      <c r="A712">
        <f t="shared" si="44"/>
        <v>711</v>
      </c>
      <c r="B712">
        <v>2020</v>
      </c>
      <c r="C712">
        <v>8</v>
      </c>
      <c r="D712" t="s">
        <v>27</v>
      </c>
      <c r="E712" t="s">
        <v>143</v>
      </c>
      <c r="F712" t="s">
        <v>632</v>
      </c>
      <c r="G712">
        <v>14.99</v>
      </c>
      <c r="H712">
        <v>29.99</v>
      </c>
      <c r="I712">
        <f t="shared" si="45"/>
        <v>22.49</v>
      </c>
      <c r="J712" t="str">
        <f t="shared" si="46"/>
        <v>20到30万</v>
      </c>
      <c r="K712">
        <v>1484</v>
      </c>
      <c r="L712">
        <f t="shared" si="47"/>
        <v>33375.159999999996</v>
      </c>
    </row>
    <row r="713" spans="1:12" x14ac:dyDescent="0.25">
      <c r="A713">
        <f t="shared" si="44"/>
        <v>712</v>
      </c>
      <c r="B713">
        <v>2020</v>
      </c>
      <c r="C713">
        <v>8</v>
      </c>
      <c r="D713" t="s">
        <v>27</v>
      </c>
      <c r="E713" t="s">
        <v>156</v>
      </c>
      <c r="F713" t="s">
        <v>533</v>
      </c>
      <c r="G713">
        <v>12.98</v>
      </c>
      <c r="H713">
        <v>16.579999999999998</v>
      </c>
      <c r="I713">
        <f t="shared" si="45"/>
        <v>14.78</v>
      </c>
      <c r="J713" t="str">
        <f t="shared" si="46"/>
        <v>10到20万</v>
      </c>
      <c r="K713">
        <v>1364</v>
      </c>
      <c r="L713">
        <f t="shared" si="47"/>
        <v>20159.919999999998</v>
      </c>
    </row>
    <row r="714" spans="1:12" x14ac:dyDescent="0.25">
      <c r="A714">
        <f t="shared" si="44"/>
        <v>713</v>
      </c>
      <c r="B714">
        <v>2020</v>
      </c>
      <c r="C714">
        <v>8</v>
      </c>
      <c r="D714" t="s">
        <v>26</v>
      </c>
      <c r="E714" t="s">
        <v>180</v>
      </c>
      <c r="F714" t="s">
        <v>555</v>
      </c>
      <c r="G714">
        <v>49.8</v>
      </c>
      <c r="H714">
        <v>59.8</v>
      </c>
      <c r="I714">
        <f t="shared" si="45"/>
        <v>54.8</v>
      </c>
      <c r="J714" t="str">
        <f t="shared" si="46"/>
        <v>50万及以上</v>
      </c>
      <c r="K714">
        <v>1213</v>
      </c>
      <c r="L714">
        <f t="shared" si="47"/>
        <v>66472.399999999994</v>
      </c>
    </row>
    <row r="715" spans="1:12" x14ac:dyDescent="0.25">
      <c r="A715">
        <f t="shared" si="44"/>
        <v>714</v>
      </c>
      <c r="B715">
        <v>2020</v>
      </c>
      <c r="C715">
        <v>8</v>
      </c>
      <c r="D715" t="s">
        <v>31</v>
      </c>
      <c r="E715" t="s">
        <v>294</v>
      </c>
      <c r="F715" t="s">
        <v>627</v>
      </c>
      <c r="G715">
        <v>7.18</v>
      </c>
      <c r="H715">
        <v>10.68</v>
      </c>
      <c r="I715">
        <f t="shared" si="45"/>
        <v>8.93</v>
      </c>
      <c r="J715" t="str">
        <f t="shared" si="46"/>
        <v>10万以下</v>
      </c>
      <c r="K715">
        <v>1035</v>
      </c>
      <c r="L715">
        <f t="shared" si="47"/>
        <v>9242.5499999999993</v>
      </c>
    </row>
    <row r="716" spans="1:12" x14ac:dyDescent="0.25">
      <c r="A716">
        <f t="shared" si="44"/>
        <v>715</v>
      </c>
      <c r="B716">
        <v>2020</v>
      </c>
      <c r="C716">
        <v>8</v>
      </c>
      <c r="D716" t="s">
        <v>24</v>
      </c>
      <c r="E716" t="s">
        <v>140</v>
      </c>
      <c r="F716" t="s">
        <v>518</v>
      </c>
      <c r="G716">
        <v>23.32</v>
      </c>
      <c r="H716">
        <v>24.22</v>
      </c>
      <c r="I716">
        <f t="shared" si="45"/>
        <v>23.77</v>
      </c>
      <c r="J716" t="str">
        <f t="shared" si="46"/>
        <v>20到30万</v>
      </c>
      <c r="K716">
        <v>992</v>
      </c>
      <c r="L716">
        <f t="shared" si="47"/>
        <v>23579.84</v>
      </c>
    </row>
    <row r="717" spans="1:12" x14ac:dyDescent="0.25">
      <c r="A717">
        <f t="shared" si="44"/>
        <v>716</v>
      </c>
      <c r="B717">
        <v>2020</v>
      </c>
      <c r="C717">
        <v>8</v>
      </c>
      <c r="D717" t="s">
        <v>38</v>
      </c>
      <c r="E717" t="s">
        <v>174</v>
      </c>
      <c r="F717" t="s">
        <v>550</v>
      </c>
      <c r="G717">
        <v>13.58</v>
      </c>
      <c r="H717">
        <v>16.18</v>
      </c>
      <c r="I717">
        <f t="shared" si="45"/>
        <v>14.879999999999999</v>
      </c>
      <c r="J717" t="str">
        <f t="shared" si="46"/>
        <v>10到20万</v>
      </c>
      <c r="K717">
        <v>893</v>
      </c>
      <c r="L717">
        <f t="shared" si="47"/>
        <v>13287.839999999998</v>
      </c>
    </row>
    <row r="718" spans="1:12" x14ac:dyDescent="0.25">
      <c r="A718">
        <f t="shared" si="44"/>
        <v>717</v>
      </c>
      <c r="B718">
        <v>2020</v>
      </c>
      <c r="C718">
        <v>8</v>
      </c>
      <c r="D718" t="s">
        <v>24</v>
      </c>
      <c r="E718" t="s">
        <v>168</v>
      </c>
      <c r="F718" t="s">
        <v>544</v>
      </c>
      <c r="G718">
        <v>26.11</v>
      </c>
      <c r="H718">
        <v>27.21</v>
      </c>
      <c r="I718">
        <f t="shared" si="45"/>
        <v>26.66</v>
      </c>
      <c r="J718" t="str">
        <f t="shared" si="46"/>
        <v>20到30万</v>
      </c>
      <c r="K718">
        <v>877</v>
      </c>
      <c r="L718">
        <f t="shared" si="47"/>
        <v>23380.82</v>
      </c>
    </row>
    <row r="719" spans="1:12" x14ac:dyDescent="0.25">
      <c r="A719">
        <f t="shared" si="44"/>
        <v>718</v>
      </c>
      <c r="B719">
        <v>2020</v>
      </c>
      <c r="C719">
        <v>8</v>
      </c>
      <c r="D719" t="s">
        <v>39</v>
      </c>
      <c r="E719" t="s">
        <v>161</v>
      </c>
      <c r="F719" t="s">
        <v>538</v>
      </c>
      <c r="G719">
        <v>50.8</v>
      </c>
      <c r="H719">
        <v>50.8</v>
      </c>
      <c r="I719">
        <f t="shared" si="45"/>
        <v>50.8</v>
      </c>
      <c r="J719" t="str">
        <f t="shared" si="46"/>
        <v>50万及以上</v>
      </c>
      <c r="K719">
        <v>859</v>
      </c>
      <c r="L719">
        <f t="shared" si="47"/>
        <v>43637.2</v>
      </c>
    </row>
    <row r="720" spans="1:12" x14ac:dyDescent="0.25">
      <c r="A720">
        <f t="shared" si="44"/>
        <v>719</v>
      </c>
      <c r="B720">
        <v>2020</v>
      </c>
      <c r="C720">
        <v>8</v>
      </c>
      <c r="D720" t="s">
        <v>51</v>
      </c>
      <c r="E720" t="s">
        <v>300</v>
      </c>
      <c r="F720" t="s">
        <v>633</v>
      </c>
      <c r="G720">
        <v>12.98</v>
      </c>
      <c r="H720">
        <v>20.78</v>
      </c>
      <c r="I720">
        <f t="shared" si="45"/>
        <v>16.880000000000003</v>
      </c>
      <c r="J720" t="str">
        <f t="shared" si="46"/>
        <v>10到20万</v>
      </c>
      <c r="K720">
        <v>784</v>
      </c>
      <c r="L720">
        <f t="shared" si="47"/>
        <v>13233.920000000002</v>
      </c>
    </row>
    <row r="721" spans="1:12" x14ac:dyDescent="0.25">
      <c r="A721">
        <f t="shared" si="44"/>
        <v>720</v>
      </c>
      <c r="B721">
        <v>2020</v>
      </c>
      <c r="C721">
        <v>8</v>
      </c>
      <c r="D721" t="s">
        <v>84</v>
      </c>
      <c r="E721" t="s">
        <v>284</v>
      </c>
      <c r="F721" t="s">
        <v>618</v>
      </c>
      <c r="G721">
        <v>11.88</v>
      </c>
      <c r="H721">
        <v>20.68</v>
      </c>
      <c r="I721">
        <f t="shared" si="45"/>
        <v>16.28</v>
      </c>
      <c r="J721" t="str">
        <f t="shared" si="46"/>
        <v>10到20万</v>
      </c>
      <c r="K721">
        <v>728</v>
      </c>
      <c r="L721">
        <f t="shared" si="47"/>
        <v>11851.84</v>
      </c>
    </row>
    <row r="722" spans="1:12" x14ac:dyDescent="0.25">
      <c r="A722">
        <f t="shared" si="44"/>
        <v>721</v>
      </c>
      <c r="B722">
        <v>2020</v>
      </c>
      <c r="C722">
        <v>8</v>
      </c>
      <c r="D722" t="s">
        <v>29</v>
      </c>
      <c r="E722" t="s">
        <v>147</v>
      </c>
      <c r="F722" t="s">
        <v>524</v>
      </c>
      <c r="G722">
        <v>4.9800000000000004</v>
      </c>
      <c r="H722">
        <v>5.48</v>
      </c>
      <c r="I722">
        <f t="shared" si="45"/>
        <v>5.23</v>
      </c>
      <c r="J722" t="str">
        <f t="shared" si="46"/>
        <v>10万以下</v>
      </c>
      <c r="K722">
        <v>716</v>
      </c>
      <c r="L722">
        <f t="shared" si="47"/>
        <v>3744.6800000000003</v>
      </c>
    </row>
    <row r="723" spans="1:12" x14ac:dyDescent="0.25">
      <c r="A723">
        <f t="shared" si="44"/>
        <v>722</v>
      </c>
      <c r="B723">
        <v>2020</v>
      </c>
      <c r="C723">
        <v>8</v>
      </c>
      <c r="D723" t="s">
        <v>32</v>
      </c>
      <c r="E723" t="s">
        <v>150</v>
      </c>
      <c r="F723" t="s">
        <v>527</v>
      </c>
      <c r="G723">
        <v>15.98</v>
      </c>
      <c r="H723">
        <v>19.28</v>
      </c>
      <c r="I723">
        <f t="shared" si="45"/>
        <v>17.630000000000003</v>
      </c>
      <c r="J723" t="str">
        <f t="shared" si="46"/>
        <v>10到20万</v>
      </c>
      <c r="K723">
        <v>686</v>
      </c>
      <c r="L723">
        <f t="shared" si="47"/>
        <v>12094.180000000002</v>
      </c>
    </row>
    <row r="724" spans="1:12" x14ac:dyDescent="0.25">
      <c r="A724">
        <f t="shared" si="44"/>
        <v>723</v>
      </c>
      <c r="B724">
        <v>2020</v>
      </c>
      <c r="C724">
        <v>8</v>
      </c>
      <c r="D724" t="s">
        <v>45</v>
      </c>
      <c r="E724" t="s">
        <v>170</v>
      </c>
      <c r="F724" t="s">
        <v>546</v>
      </c>
      <c r="G724">
        <v>49.19</v>
      </c>
      <c r="H724">
        <v>57.98</v>
      </c>
      <c r="I724">
        <f t="shared" si="45"/>
        <v>53.584999999999994</v>
      </c>
      <c r="J724" t="str">
        <f t="shared" si="46"/>
        <v>50万及以上</v>
      </c>
      <c r="K724">
        <v>628</v>
      </c>
      <c r="L724">
        <f t="shared" si="47"/>
        <v>33651.379999999997</v>
      </c>
    </row>
    <row r="725" spans="1:12" x14ac:dyDescent="0.25">
      <c r="A725">
        <f t="shared" si="44"/>
        <v>724</v>
      </c>
      <c r="B725">
        <v>2020</v>
      </c>
      <c r="C725">
        <v>8</v>
      </c>
      <c r="D725" t="s">
        <v>35</v>
      </c>
      <c r="E725" t="s">
        <v>155</v>
      </c>
      <c r="F725" t="s">
        <v>532</v>
      </c>
      <c r="G725">
        <v>16.89</v>
      </c>
      <c r="H725">
        <v>20.190000000000001</v>
      </c>
      <c r="I725">
        <f t="shared" si="45"/>
        <v>18.54</v>
      </c>
      <c r="J725" t="str">
        <f t="shared" si="46"/>
        <v>10到20万</v>
      </c>
      <c r="K725">
        <v>623</v>
      </c>
      <c r="L725">
        <f t="shared" si="47"/>
        <v>11550.42</v>
      </c>
    </row>
    <row r="726" spans="1:12" x14ac:dyDescent="0.25">
      <c r="A726">
        <f t="shared" si="44"/>
        <v>725</v>
      </c>
      <c r="B726">
        <v>2020</v>
      </c>
      <c r="C726">
        <v>8</v>
      </c>
      <c r="D726" t="s">
        <v>43</v>
      </c>
      <c r="E726" t="s">
        <v>166</v>
      </c>
      <c r="F726" t="s">
        <v>542</v>
      </c>
      <c r="G726">
        <v>16.98</v>
      </c>
      <c r="H726">
        <v>17.98</v>
      </c>
      <c r="I726">
        <f t="shared" si="45"/>
        <v>17.48</v>
      </c>
      <c r="J726" t="str">
        <f t="shared" si="46"/>
        <v>10到20万</v>
      </c>
      <c r="K726">
        <v>591</v>
      </c>
      <c r="L726">
        <f t="shared" si="47"/>
        <v>10330.68</v>
      </c>
    </row>
    <row r="727" spans="1:12" x14ac:dyDescent="0.25">
      <c r="A727">
        <f t="shared" si="44"/>
        <v>726</v>
      </c>
      <c r="B727">
        <v>2020</v>
      </c>
      <c r="C727">
        <v>8</v>
      </c>
      <c r="D727" t="s">
        <v>53</v>
      </c>
      <c r="E727" t="s">
        <v>184</v>
      </c>
      <c r="F727" t="s">
        <v>558</v>
      </c>
      <c r="G727">
        <v>16.579999999999998</v>
      </c>
      <c r="H727">
        <v>21.28</v>
      </c>
      <c r="I727">
        <f t="shared" si="45"/>
        <v>18.93</v>
      </c>
      <c r="J727" t="str">
        <f t="shared" si="46"/>
        <v>10到20万</v>
      </c>
      <c r="K727">
        <v>566</v>
      </c>
      <c r="L727">
        <f t="shared" si="47"/>
        <v>10714.38</v>
      </c>
    </row>
    <row r="728" spans="1:12" x14ac:dyDescent="0.25">
      <c r="A728">
        <f t="shared" si="44"/>
        <v>727</v>
      </c>
      <c r="B728">
        <v>2020</v>
      </c>
      <c r="C728">
        <v>8</v>
      </c>
      <c r="D728" t="s">
        <v>84</v>
      </c>
      <c r="E728" t="s">
        <v>282</v>
      </c>
      <c r="F728" t="s">
        <v>616</v>
      </c>
      <c r="G728">
        <v>6.68</v>
      </c>
      <c r="H728">
        <v>13.98</v>
      </c>
      <c r="I728">
        <f t="shared" si="45"/>
        <v>10.33</v>
      </c>
      <c r="J728" t="str">
        <f t="shared" si="46"/>
        <v>10到20万</v>
      </c>
      <c r="K728">
        <v>477</v>
      </c>
      <c r="L728">
        <f t="shared" si="47"/>
        <v>4927.41</v>
      </c>
    </row>
    <row r="729" spans="1:12" x14ac:dyDescent="0.25">
      <c r="A729">
        <f t="shared" si="44"/>
        <v>728</v>
      </c>
      <c r="B729">
        <v>2020</v>
      </c>
      <c r="C729">
        <v>8</v>
      </c>
      <c r="D729" t="s">
        <v>22</v>
      </c>
      <c r="E729" t="s">
        <v>157</v>
      </c>
      <c r="F729" t="s">
        <v>534</v>
      </c>
      <c r="G729">
        <v>14.78</v>
      </c>
      <c r="H729">
        <v>20.18</v>
      </c>
      <c r="I729">
        <f t="shared" si="45"/>
        <v>17.48</v>
      </c>
      <c r="J729" t="str">
        <f t="shared" si="46"/>
        <v>10到20万</v>
      </c>
      <c r="K729">
        <v>433</v>
      </c>
      <c r="L729">
        <f t="shared" si="47"/>
        <v>7568.84</v>
      </c>
    </row>
    <row r="730" spans="1:12" x14ac:dyDescent="0.25">
      <c r="A730">
        <f t="shared" si="44"/>
        <v>729</v>
      </c>
      <c r="B730">
        <v>2020</v>
      </c>
      <c r="C730">
        <v>8</v>
      </c>
      <c r="D730" t="s">
        <v>47</v>
      </c>
      <c r="E730" t="s">
        <v>173</v>
      </c>
      <c r="F730" t="s">
        <v>549</v>
      </c>
      <c r="G730">
        <v>12.98</v>
      </c>
      <c r="H730">
        <v>17.88</v>
      </c>
      <c r="I730">
        <f t="shared" si="45"/>
        <v>15.43</v>
      </c>
      <c r="J730" t="str">
        <f t="shared" si="46"/>
        <v>10到20万</v>
      </c>
      <c r="K730">
        <v>364</v>
      </c>
      <c r="L730">
        <f t="shared" si="47"/>
        <v>5616.5199999999995</v>
      </c>
    </row>
    <row r="731" spans="1:12" x14ac:dyDescent="0.25">
      <c r="A731">
        <f t="shared" si="44"/>
        <v>730</v>
      </c>
      <c r="B731">
        <v>2020</v>
      </c>
      <c r="C731">
        <v>8</v>
      </c>
      <c r="D731" t="s">
        <v>47</v>
      </c>
      <c r="E731" t="s">
        <v>194</v>
      </c>
      <c r="F731" t="s">
        <v>567</v>
      </c>
      <c r="G731">
        <v>23.8</v>
      </c>
      <c r="H731">
        <v>25.4</v>
      </c>
      <c r="I731">
        <f t="shared" si="45"/>
        <v>24.6</v>
      </c>
      <c r="J731" t="str">
        <f t="shared" si="46"/>
        <v>20到30万</v>
      </c>
      <c r="K731">
        <v>350</v>
      </c>
      <c r="L731">
        <f t="shared" si="47"/>
        <v>8610</v>
      </c>
    </row>
    <row r="732" spans="1:12" x14ac:dyDescent="0.25">
      <c r="A732">
        <f t="shared" si="44"/>
        <v>731</v>
      </c>
      <c r="B732">
        <v>2020</v>
      </c>
      <c r="C732">
        <v>8</v>
      </c>
      <c r="D732" t="s">
        <v>39</v>
      </c>
      <c r="E732" t="s">
        <v>240</v>
      </c>
      <c r="F732" t="s">
        <v>593</v>
      </c>
      <c r="G732">
        <v>24.38</v>
      </c>
      <c r="H732">
        <v>24.38</v>
      </c>
      <c r="I732">
        <f t="shared" si="45"/>
        <v>24.38</v>
      </c>
      <c r="J732" t="str">
        <f t="shared" si="46"/>
        <v>20到30万</v>
      </c>
      <c r="K732">
        <v>342</v>
      </c>
      <c r="L732">
        <f t="shared" si="47"/>
        <v>8337.9599999999991</v>
      </c>
    </row>
    <row r="733" spans="1:12" x14ac:dyDescent="0.25">
      <c r="A733">
        <f t="shared" si="44"/>
        <v>732</v>
      </c>
      <c r="B733">
        <v>2020</v>
      </c>
      <c r="C733">
        <v>8</v>
      </c>
      <c r="D733" t="s">
        <v>51</v>
      </c>
      <c r="E733" t="s">
        <v>181</v>
      </c>
      <c r="F733" t="s">
        <v>556</v>
      </c>
      <c r="G733">
        <v>12.68</v>
      </c>
      <c r="H733">
        <v>20.78</v>
      </c>
      <c r="I733">
        <f t="shared" si="45"/>
        <v>16.73</v>
      </c>
      <c r="J733" t="str">
        <f t="shared" si="46"/>
        <v>10到20万</v>
      </c>
      <c r="K733">
        <v>326</v>
      </c>
      <c r="L733">
        <f t="shared" si="47"/>
        <v>5453.9800000000005</v>
      </c>
    </row>
    <row r="734" spans="1:12" x14ac:dyDescent="0.25">
      <c r="A734">
        <f t="shared" si="44"/>
        <v>733</v>
      </c>
      <c r="B734">
        <v>2020</v>
      </c>
      <c r="C734">
        <v>8</v>
      </c>
      <c r="D734" t="s">
        <v>33</v>
      </c>
      <c r="E734" t="s">
        <v>153</v>
      </c>
      <c r="F734" t="s">
        <v>530</v>
      </c>
      <c r="G734">
        <v>20.78</v>
      </c>
      <c r="H734">
        <v>23.08</v>
      </c>
      <c r="I734">
        <f t="shared" si="45"/>
        <v>21.93</v>
      </c>
      <c r="J734" t="str">
        <f t="shared" si="46"/>
        <v>20到30万</v>
      </c>
      <c r="K734">
        <v>324</v>
      </c>
      <c r="L734">
        <f t="shared" si="47"/>
        <v>7105.32</v>
      </c>
    </row>
    <row r="735" spans="1:12" x14ac:dyDescent="0.25">
      <c r="A735">
        <f t="shared" si="44"/>
        <v>734</v>
      </c>
      <c r="B735">
        <v>2020</v>
      </c>
      <c r="C735">
        <v>8</v>
      </c>
      <c r="D735" t="s">
        <v>54</v>
      </c>
      <c r="E735" t="s">
        <v>185</v>
      </c>
      <c r="F735" t="s">
        <v>559</v>
      </c>
      <c r="G735">
        <v>7.48</v>
      </c>
      <c r="H735">
        <v>7.98</v>
      </c>
      <c r="I735">
        <f t="shared" si="45"/>
        <v>7.73</v>
      </c>
      <c r="J735" t="str">
        <f t="shared" si="46"/>
        <v>10万以下</v>
      </c>
      <c r="K735">
        <v>320</v>
      </c>
      <c r="L735">
        <f t="shared" si="47"/>
        <v>2473.6000000000004</v>
      </c>
    </row>
    <row r="736" spans="1:12" x14ac:dyDescent="0.25">
      <c r="A736">
        <f t="shared" si="44"/>
        <v>735</v>
      </c>
      <c r="B736">
        <v>2020</v>
      </c>
      <c r="C736">
        <v>8</v>
      </c>
      <c r="D736" t="s">
        <v>37</v>
      </c>
      <c r="E736" t="s">
        <v>159</v>
      </c>
      <c r="F736" t="s">
        <v>536</v>
      </c>
      <c r="G736">
        <v>20.38</v>
      </c>
      <c r="H736">
        <v>21.88</v>
      </c>
      <c r="I736">
        <f t="shared" si="45"/>
        <v>21.13</v>
      </c>
      <c r="J736" t="str">
        <f t="shared" si="46"/>
        <v>20到30万</v>
      </c>
      <c r="K736">
        <v>310</v>
      </c>
      <c r="L736">
        <f t="shared" si="47"/>
        <v>6550.2999999999993</v>
      </c>
    </row>
    <row r="737" spans="1:12" x14ac:dyDescent="0.25">
      <c r="A737">
        <f t="shared" si="44"/>
        <v>736</v>
      </c>
      <c r="B737">
        <v>2020</v>
      </c>
      <c r="C737">
        <v>8</v>
      </c>
      <c r="D737" t="s">
        <v>27</v>
      </c>
      <c r="E737" t="s">
        <v>171</v>
      </c>
      <c r="F737" t="s">
        <v>547</v>
      </c>
      <c r="G737">
        <v>15.48</v>
      </c>
      <c r="H737">
        <v>15.58</v>
      </c>
      <c r="I737">
        <f t="shared" si="45"/>
        <v>15.530000000000001</v>
      </c>
      <c r="J737" t="str">
        <f t="shared" si="46"/>
        <v>10到20万</v>
      </c>
      <c r="K737">
        <v>297</v>
      </c>
      <c r="L737">
        <f t="shared" si="47"/>
        <v>4612.4100000000008</v>
      </c>
    </row>
    <row r="738" spans="1:12" x14ac:dyDescent="0.25">
      <c r="A738">
        <f t="shared" si="44"/>
        <v>737</v>
      </c>
      <c r="B738">
        <v>2020</v>
      </c>
      <c r="C738">
        <v>8</v>
      </c>
      <c r="D738" t="s">
        <v>57</v>
      </c>
      <c r="E738" t="s">
        <v>275</v>
      </c>
      <c r="F738" t="s">
        <v>611</v>
      </c>
      <c r="G738">
        <v>23.79</v>
      </c>
      <c r="H738">
        <v>25.29</v>
      </c>
      <c r="I738">
        <f t="shared" si="45"/>
        <v>24.54</v>
      </c>
      <c r="J738" t="str">
        <f t="shared" si="46"/>
        <v>20到30万</v>
      </c>
      <c r="K738">
        <v>294</v>
      </c>
      <c r="L738">
        <f t="shared" si="47"/>
        <v>7214.7599999999993</v>
      </c>
    </row>
    <row r="739" spans="1:12" x14ac:dyDescent="0.25">
      <c r="A739">
        <f t="shared" si="44"/>
        <v>738</v>
      </c>
      <c r="B739">
        <v>2020</v>
      </c>
      <c r="C739">
        <v>8</v>
      </c>
      <c r="D739" t="s">
        <v>67</v>
      </c>
      <c r="E739" t="s">
        <v>301</v>
      </c>
      <c r="F739" t="s">
        <v>634</v>
      </c>
      <c r="G739">
        <v>19.78</v>
      </c>
      <c r="H739">
        <v>21.78</v>
      </c>
      <c r="I739">
        <f t="shared" si="45"/>
        <v>20.78</v>
      </c>
      <c r="J739" t="str">
        <f t="shared" si="46"/>
        <v>20到30万</v>
      </c>
      <c r="K739">
        <v>284</v>
      </c>
      <c r="L739">
        <f t="shared" si="47"/>
        <v>5901.52</v>
      </c>
    </row>
    <row r="740" spans="1:12" x14ac:dyDescent="0.25">
      <c r="A740">
        <f t="shared" si="44"/>
        <v>739</v>
      </c>
      <c r="B740">
        <v>2020</v>
      </c>
      <c r="C740">
        <v>8</v>
      </c>
      <c r="D740" t="s">
        <v>27</v>
      </c>
      <c r="E740" t="s">
        <v>195</v>
      </c>
      <c r="F740" t="s">
        <v>568</v>
      </c>
      <c r="G740">
        <v>14.78</v>
      </c>
      <c r="H740">
        <v>17.48</v>
      </c>
      <c r="I740">
        <f t="shared" si="45"/>
        <v>16.13</v>
      </c>
      <c r="J740" t="str">
        <f t="shared" si="46"/>
        <v>10到20万</v>
      </c>
      <c r="K740">
        <v>274</v>
      </c>
      <c r="L740">
        <f t="shared" si="47"/>
        <v>4419.62</v>
      </c>
    </row>
    <row r="741" spans="1:12" x14ac:dyDescent="0.25">
      <c r="A741">
        <f t="shared" si="44"/>
        <v>740</v>
      </c>
      <c r="B741">
        <v>2020</v>
      </c>
      <c r="C741">
        <v>8</v>
      </c>
      <c r="D741" t="s">
        <v>36</v>
      </c>
      <c r="E741" t="s">
        <v>167</v>
      </c>
      <c r="F741" t="s">
        <v>543</v>
      </c>
      <c r="G741">
        <v>22.28</v>
      </c>
      <c r="H741">
        <v>25.68</v>
      </c>
      <c r="I741">
        <f t="shared" si="45"/>
        <v>23.98</v>
      </c>
      <c r="J741" t="str">
        <f t="shared" si="46"/>
        <v>20到30万</v>
      </c>
      <c r="K741">
        <v>271</v>
      </c>
      <c r="L741">
        <f t="shared" si="47"/>
        <v>6498.58</v>
      </c>
    </row>
    <row r="742" spans="1:12" x14ac:dyDescent="0.25">
      <c r="A742">
        <f t="shared" si="44"/>
        <v>741</v>
      </c>
      <c r="B742">
        <v>2020</v>
      </c>
      <c r="C742">
        <v>8</v>
      </c>
      <c r="D742" t="s">
        <v>44</v>
      </c>
      <c r="E742" t="s">
        <v>269</v>
      </c>
      <c r="F742" t="s">
        <v>606</v>
      </c>
      <c r="G742">
        <v>14.99</v>
      </c>
      <c r="H742">
        <v>17.59</v>
      </c>
      <c r="I742">
        <f t="shared" si="45"/>
        <v>16.29</v>
      </c>
      <c r="J742" t="str">
        <f t="shared" si="46"/>
        <v>10到20万</v>
      </c>
      <c r="K742">
        <v>258</v>
      </c>
      <c r="L742">
        <f t="shared" si="47"/>
        <v>4202.82</v>
      </c>
    </row>
    <row r="743" spans="1:12" x14ac:dyDescent="0.25">
      <c r="A743">
        <f t="shared" si="44"/>
        <v>742</v>
      </c>
      <c r="B743">
        <v>2020</v>
      </c>
      <c r="C743">
        <v>8</v>
      </c>
      <c r="D743" t="s">
        <v>42</v>
      </c>
      <c r="E743" t="s">
        <v>165</v>
      </c>
      <c r="F743" t="s">
        <v>541</v>
      </c>
      <c r="G743">
        <v>28.98</v>
      </c>
      <c r="H743">
        <v>35.78</v>
      </c>
      <c r="I743">
        <f t="shared" si="45"/>
        <v>32.380000000000003</v>
      </c>
      <c r="J743" t="str">
        <f t="shared" si="46"/>
        <v>30到40万</v>
      </c>
      <c r="K743">
        <v>243</v>
      </c>
      <c r="L743">
        <f t="shared" si="47"/>
        <v>7868.3400000000011</v>
      </c>
    </row>
    <row r="744" spans="1:12" x14ac:dyDescent="0.25">
      <c r="A744">
        <f t="shared" si="44"/>
        <v>743</v>
      </c>
      <c r="B744">
        <v>2020</v>
      </c>
      <c r="C744">
        <v>8</v>
      </c>
      <c r="D744" t="s">
        <v>38</v>
      </c>
      <c r="E744" t="s">
        <v>188</v>
      </c>
      <c r="F744" t="s">
        <v>562</v>
      </c>
      <c r="G744">
        <v>14.58</v>
      </c>
      <c r="H744">
        <v>16.88</v>
      </c>
      <c r="I744">
        <f t="shared" si="45"/>
        <v>15.73</v>
      </c>
      <c r="J744" t="str">
        <f t="shared" si="46"/>
        <v>10到20万</v>
      </c>
      <c r="K744">
        <v>230</v>
      </c>
      <c r="L744">
        <f t="shared" si="47"/>
        <v>3617.9</v>
      </c>
    </row>
    <row r="745" spans="1:12" x14ac:dyDescent="0.25">
      <c r="A745">
        <f t="shared" si="44"/>
        <v>744</v>
      </c>
      <c r="B745">
        <v>2020</v>
      </c>
      <c r="C745">
        <v>8</v>
      </c>
      <c r="D745" t="s">
        <v>61</v>
      </c>
      <c r="E745" t="s">
        <v>207</v>
      </c>
      <c r="F745" t="s">
        <v>576</v>
      </c>
      <c r="G745">
        <v>22.58</v>
      </c>
      <c r="H745">
        <v>26.58</v>
      </c>
      <c r="I745">
        <f t="shared" si="45"/>
        <v>24.58</v>
      </c>
      <c r="J745" t="str">
        <f t="shared" si="46"/>
        <v>20到30万</v>
      </c>
      <c r="K745">
        <v>219</v>
      </c>
      <c r="L745">
        <f t="shared" si="47"/>
        <v>5383.0199999999995</v>
      </c>
    </row>
    <row r="746" spans="1:12" x14ac:dyDescent="0.25">
      <c r="A746">
        <f t="shared" si="44"/>
        <v>745</v>
      </c>
      <c r="B746">
        <v>2020</v>
      </c>
      <c r="C746">
        <v>8</v>
      </c>
      <c r="D746" t="s">
        <v>59</v>
      </c>
      <c r="E746" t="s">
        <v>285</v>
      </c>
      <c r="F746" t="s">
        <v>619</v>
      </c>
      <c r="G746">
        <v>5.28</v>
      </c>
      <c r="H746">
        <v>8.2799999999999994</v>
      </c>
      <c r="I746">
        <f t="shared" si="45"/>
        <v>6.7799999999999994</v>
      </c>
      <c r="J746" t="str">
        <f t="shared" si="46"/>
        <v>10万以下</v>
      </c>
      <c r="K746">
        <v>213</v>
      </c>
      <c r="L746">
        <f t="shared" si="47"/>
        <v>1444.1399999999999</v>
      </c>
    </row>
    <row r="747" spans="1:12" x14ac:dyDescent="0.25">
      <c r="A747">
        <f t="shared" si="44"/>
        <v>746</v>
      </c>
      <c r="B747">
        <v>2020</v>
      </c>
      <c r="C747">
        <v>8</v>
      </c>
      <c r="D747" t="s">
        <v>86</v>
      </c>
      <c r="E747" t="s">
        <v>287</v>
      </c>
      <c r="F747" t="s">
        <v>621</v>
      </c>
      <c r="G747">
        <v>25.98</v>
      </c>
      <c r="H747">
        <v>27.98</v>
      </c>
      <c r="I747">
        <f t="shared" si="45"/>
        <v>26.98</v>
      </c>
      <c r="J747" t="str">
        <f t="shared" si="46"/>
        <v>20到30万</v>
      </c>
      <c r="K747">
        <v>206</v>
      </c>
      <c r="L747">
        <f t="shared" si="47"/>
        <v>5557.88</v>
      </c>
    </row>
    <row r="748" spans="1:12" x14ac:dyDescent="0.25">
      <c r="A748">
        <f t="shared" si="44"/>
        <v>747</v>
      </c>
      <c r="B748">
        <v>2020</v>
      </c>
      <c r="C748">
        <v>8</v>
      </c>
      <c r="D748" t="s">
        <v>38</v>
      </c>
      <c r="E748" t="s">
        <v>199</v>
      </c>
      <c r="F748" t="s">
        <v>570</v>
      </c>
      <c r="G748">
        <v>11.98</v>
      </c>
      <c r="H748">
        <v>13.58</v>
      </c>
      <c r="I748">
        <f t="shared" si="45"/>
        <v>12.780000000000001</v>
      </c>
      <c r="J748" t="str">
        <f t="shared" si="46"/>
        <v>10到20万</v>
      </c>
      <c r="K748">
        <v>202</v>
      </c>
      <c r="L748">
        <f t="shared" si="47"/>
        <v>2581.5600000000004</v>
      </c>
    </row>
    <row r="749" spans="1:12" x14ac:dyDescent="0.25">
      <c r="A749">
        <f t="shared" si="44"/>
        <v>748</v>
      </c>
      <c r="B749">
        <v>2020</v>
      </c>
      <c r="C749">
        <v>8</v>
      </c>
      <c r="D749" t="s">
        <v>70</v>
      </c>
      <c r="E749" t="s">
        <v>230</v>
      </c>
      <c r="F749" t="s">
        <v>588</v>
      </c>
      <c r="G749">
        <v>16.38</v>
      </c>
      <c r="H749">
        <v>19.38</v>
      </c>
      <c r="I749">
        <f t="shared" si="45"/>
        <v>17.88</v>
      </c>
      <c r="J749" t="str">
        <f t="shared" si="46"/>
        <v>10到20万</v>
      </c>
      <c r="K749">
        <v>184</v>
      </c>
      <c r="L749">
        <f t="shared" si="47"/>
        <v>3289.9199999999996</v>
      </c>
    </row>
    <row r="750" spans="1:12" x14ac:dyDescent="0.25">
      <c r="A750">
        <f t="shared" si="44"/>
        <v>749</v>
      </c>
      <c r="B750">
        <v>2020</v>
      </c>
      <c r="C750">
        <v>8</v>
      </c>
      <c r="D750" t="s">
        <v>29</v>
      </c>
      <c r="E750" t="s">
        <v>272</v>
      </c>
      <c r="F750" t="s">
        <v>608</v>
      </c>
      <c r="G750">
        <v>10.88</v>
      </c>
      <c r="H750">
        <v>11.88</v>
      </c>
      <c r="I750">
        <f t="shared" si="45"/>
        <v>11.38</v>
      </c>
      <c r="J750" t="str">
        <f t="shared" si="46"/>
        <v>10到20万</v>
      </c>
      <c r="K750">
        <v>182</v>
      </c>
      <c r="L750">
        <f t="shared" si="47"/>
        <v>2071.1600000000003</v>
      </c>
    </row>
    <row r="751" spans="1:12" x14ac:dyDescent="0.25">
      <c r="A751">
        <f t="shared" si="44"/>
        <v>750</v>
      </c>
      <c r="B751">
        <v>2020</v>
      </c>
      <c r="C751">
        <v>8</v>
      </c>
      <c r="D751" t="s">
        <v>27</v>
      </c>
      <c r="E751" t="s">
        <v>175</v>
      </c>
      <c r="F751" t="s">
        <v>551</v>
      </c>
      <c r="G751">
        <v>5.99</v>
      </c>
      <c r="H751">
        <v>7.99</v>
      </c>
      <c r="I751">
        <f t="shared" si="45"/>
        <v>6.99</v>
      </c>
      <c r="J751" t="str">
        <f t="shared" si="46"/>
        <v>10万以下</v>
      </c>
      <c r="K751">
        <v>157</v>
      </c>
      <c r="L751">
        <f t="shared" si="47"/>
        <v>1097.43</v>
      </c>
    </row>
    <row r="752" spans="1:12" x14ac:dyDescent="0.25">
      <c r="A752">
        <f t="shared" si="44"/>
        <v>751</v>
      </c>
      <c r="B752">
        <v>2020</v>
      </c>
      <c r="C752">
        <v>8</v>
      </c>
      <c r="D752" t="s">
        <v>54</v>
      </c>
      <c r="E752" t="s">
        <v>204</v>
      </c>
      <c r="F752" t="s">
        <v>574</v>
      </c>
      <c r="G752">
        <v>11.98</v>
      </c>
      <c r="H752">
        <v>14.48</v>
      </c>
      <c r="I752">
        <f t="shared" si="45"/>
        <v>13.23</v>
      </c>
      <c r="J752" t="str">
        <f t="shared" si="46"/>
        <v>10到20万</v>
      </c>
      <c r="K752">
        <v>145</v>
      </c>
      <c r="L752">
        <f t="shared" si="47"/>
        <v>1918.3500000000001</v>
      </c>
    </row>
    <row r="753" spans="1:12" x14ac:dyDescent="0.25">
      <c r="A753">
        <f t="shared" si="44"/>
        <v>752</v>
      </c>
      <c r="B753">
        <v>2020</v>
      </c>
      <c r="C753">
        <v>8</v>
      </c>
      <c r="D753" t="s">
        <v>22</v>
      </c>
      <c r="E753" t="s">
        <v>189</v>
      </c>
      <c r="F753" t="s">
        <v>563</v>
      </c>
      <c r="G753">
        <v>14.58</v>
      </c>
      <c r="H753">
        <v>19.98</v>
      </c>
      <c r="I753">
        <f t="shared" si="45"/>
        <v>17.28</v>
      </c>
      <c r="J753" t="str">
        <f t="shared" si="46"/>
        <v>10到20万</v>
      </c>
      <c r="K753">
        <v>140</v>
      </c>
      <c r="L753">
        <f t="shared" si="47"/>
        <v>2419.2000000000003</v>
      </c>
    </row>
    <row r="754" spans="1:12" x14ac:dyDescent="0.25">
      <c r="A754">
        <f t="shared" si="44"/>
        <v>753</v>
      </c>
      <c r="B754">
        <v>2020</v>
      </c>
      <c r="C754">
        <v>8</v>
      </c>
      <c r="D754" t="s">
        <v>44</v>
      </c>
      <c r="E754" t="s">
        <v>183</v>
      </c>
      <c r="F754" t="s">
        <v>557</v>
      </c>
      <c r="G754">
        <v>5.95</v>
      </c>
      <c r="H754">
        <v>7.55</v>
      </c>
      <c r="I754">
        <f t="shared" si="45"/>
        <v>6.75</v>
      </c>
      <c r="J754" t="str">
        <f t="shared" si="46"/>
        <v>10万以下</v>
      </c>
      <c r="K754">
        <v>124</v>
      </c>
      <c r="L754">
        <f t="shared" si="47"/>
        <v>837</v>
      </c>
    </row>
    <row r="755" spans="1:12" x14ac:dyDescent="0.25">
      <c r="A755">
        <f t="shared" si="44"/>
        <v>754</v>
      </c>
      <c r="B755">
        <v>2020</v>
      </c>
      <c r="C755">
        <v>8</v>
      </c>
      <c r="D755" t="s">
        <v>44</v>
      </c>
      <c r="E755" t="s">
        <v>210</v>
      </c>
      <c r="F755" t="s">
        <v>579</v>
      </c>
      <c r="G755">
        <v>12.98</v>
      </c>
      <c r="H755">
        <v>14.55</v>
      </c>
      <c r="I755">
        <f t="shared" si="45"/>
        <v>13.765000000000001</v>
      </c>
      <c r="J755" t="str">
        <f t="shared" si="46"/>
        <v>10到20万</v>
      </c>
      <c r="K755">
        <v>119</v>
      </c>
      <c r="L755">
        <f t="shared" si="47"/>
        <v>1638.0350000000001</v>
      </c>
    </row>
    <row r="756" spans="1:12" x14ac:dyDescent="0.25">
      <c r="A756">
        <f t="shared" si="44"/>
        <v>755</v>
      </c>
      <c r="B756">
        <v>2020</v>
      </c>
      <c r="C756">
        <v>8</v>
      </c>
      <c r="D756" t="s">
        <v>49</v>
      </c>
      <c r="E756" t="s">
        <v>177</v>
      </c>
      <c r="F756" t="s">
        <v>553</v>
      </c>
      <c r="G756">
        <v>22.28</v>
      </c>
      <c r="H756">
        <v>23.98</v>
      </c>
      <c r="I756">
        <f t="shared" si="45"/>
        <v>23.130000000000003</v>
      </c>
      <c r="J756" t="str">
        <f t="shared" si="46"/>
        <v>20到30万</v>
      </c>
      <c r="K756">
        <v>116</v>
      </c>
      <c r="L756">
        <f t="shared" si="47"/>
        <v>2683.0800000000004</v>
      </c>
    </row>
    <row r="757" spans="1:12" x14ac:dyDescent="0.25">
      <c r="A757">
        <f t="shared" si="44"/>
        <v>756</v>
      </c>
      <c r="B757">
        <v>2020</v>
      </c>
      <c r="C757">
        <v>8</v>
      </c>
      <c r="D757" t="s">
        <v>38</v>
      </c>
      <c r="E757" t="s">
        <v>160</v>
      </c>
      <c r="F757" t="s">
        <v>537</v>
      </c>
      <c r="G757">
        <v>10.99</v>
      </c>
      <c r="H757">
        <v>15.99</v>
      </c>
      <c r="I757">
        <f t="shared" si="45"/>
        <v>13.49</v>
      </c>
      <c r="J757" t="str">
        <f t="shared" si="46"/>
        <v>10到20万</v>
      </c>
      <c r="K757">
        <v>98</v>
      </c>
      <c r="L757">
        <f t="shared" si="47"/>
        <v>1322.02</v>
      </c>
    </row>
    <row r="758" spans="1:12" x14ac:dyDescent="0.25">
      <c r="A758">
        <f t="shared" si="44"/>
        <v>757</v>
      </c>
      <c r="B758">
        <v>2020</v>
      </c>
      <c r="C758">
        <v>8</v>
      </c>
      <c r="D758" t="s">
        <v>62</v>
      </c>
      <c r="E758" t="s">
        <v>213</v>
      </c>
      <c r="F758" t="s">
        <v>582</v>
      </c>
      <c r="G758">
        <v>13.99</v>
      </c>
      <c r="H758">
        <v>19.690000000000001</v>
      </c>
      <c r="I758">
        <f t="shared" si="45"/>
        <v>16.84</v>
      </c>
      <c r="J758" t="str">
        <f t="shared" si="46"/>
        <v>10到20万</v>
      </c>
      <c r="K758">
        <v>93</v>
      </c>
      <c r="L758">
        <f t="shared" si="47"/>
        <v>1566.12</v>
      </c>
    </row>
    <row r="759" spans="1:12" x14ac:dyDescent="0.25">
      <c r="A759">
        <f t="shared" si="44"/>
        <v>758</v>
      </c>
      <c r="B759">
        <v>2020</v>
      </c>
      <c r="C759">
        <v>8</v>
      </c>
      <c r="D759" t="s">
        <v>55</v>
      </c>
      <c r="E759" t="s">
        <v>186</v>
      </c>
      <c r="F759" t="s">
        <v>560</v>
      </c>
      <c r="G759">
        <v>39.99</v>
      </c>
      <c r="H759">
        <v>46.19</v>
      </c>
      <c r="I759">
        <f t="shared" si="45"/>
        <v>43.09</v>
      </c>
      <c r="J759" t="str">
        <f t="shared" si="46"/>
        <v>40到50万</v>
      </c>
      <c r="K759">
        <v>91</v>
      </c>
      <c r="L759">
        <f t="shared" si="47"/>
        <v>3921.1900000000005</v>
      </c>
    </row>
    <row r="760" spans="1:12" x14ac:dyDescent="0.25">
      <c r="A760">
        <f t="shared" si="44"/>
        <v>759</v>
      </c>
      <c r="B760">
        <v>2020</v>
      </c>
      <c r="C760">
        <v>8</v>
      </c>
      <c r="D760" t="s">
        <v>68</v>
      </c>
      <c r="E760" t="s">
        <v>235</v>
      </c>
      <c r="F760" t="s">
        <v>591</v>
      </c>
      <c r="G760">
        <v>6.18</v>
      </c>
      <c r="H760">
        <v>7.38</v>
      </c>
      <c r="I760">
        <f t="shared" si="45"/>
        <v>6.7799999999999994</v>
      </c>
      <c r="J760" t="str">
        <f t="shared" si="46"/>
        <v>10万以下</v>
      </c>
      <c r="K760">
        <v>84</v>
      </c>
      <c r="L760">
        <f t="shared" si="47"/>
        <v>569.52</v>
      </c>
    </row>
    <row r="761" spans="1:12" x14ac:dyDescent="0.25">
      <c r="A761">
        <f t="shared" si="44"/>
        <v>760</v>
      </c>
      <c r="B761">
        <v>2020</v>
      </c>
      <c r="C761">
        <v>8</v>
      </c>
      <c r="D761" t="s">
        <v>41</v>
      </c>
      <c r="E761" t="s">
        <v>164</v>
      </c>
      <c r="F761" t="s">
        <v>540</v>
      </c>
      <c r="G761">
        <v>28.66</v>
      </c>
      <c r="H761">
        <v>46.96</v>
      </c>
      <c r="I761">
        <f t="shared" si="45"/>
        <v>37.81</v>
      </c>
      <c r="J761" t="str">
        <f t="shared" si="46"/>
        <v>30到40万</v>
      </c>
      <c r="K761">
        <v>82</v>
      </c>
      <c r="L761">
        <f t="shared" si="47"/>
        <v>3100.42</v>
      </c>
    </row>
    <row r="762" spans="1:12" x14ac:dyDescent="0.25">
      <c r="A762">
        <f t="shared" si="44"/>
        <v>761</v>
      </c>
      <c r="B762">
        <v>2020</v>
      </c>
      <c r="C762">
        <v>8</v>
      </c>
      <c r="D762" t="s">
        <v>56</v>
      </c>
      <c r="E762" t="s">
        <v>187</v>
      </c>
      <c r="F762" t="s">
        <v>561</v>
      </c>
      <c r="G762">
        <v>19.97</v>
      </c>
      <c r="H762">
        <v>22.78</v>
      </c>
      <c r="I762">
        <f t="shared" si="45"/>
        <v>21.375</v>
      </c>
      <c r="J762" t="str">
        <f t="shared" si="46"/>
        <v>20到30万</v>
      </c>
      <c r="K762">
        <v>74</v>
      </c>
      <c r="L762">
        <f t="shared" si="47"/>
        <v>1581.75</v>
      </c>
    </row>
    <row r="763" spans="1:12" x14ac:dyDescent="0.25">
      <c r="A763">
        <f t="shared" si="44"/>
        <v>762</v>
      </c>
      <c r="B763">
        <v>2020</v>
      </c>
      <c r="C763">
        <v>8</v>
      </c>
      <c r="D763" t="s">
        <v>75</v>
      </c>
      <c r="E763" t="s">
        <v>243</v>
      </c>
      <c r="F763" t="s">
        <v>595</v>
      </c>
      <c r="G763">
        <v>18.29</v>
      </c>
      <c r="H763">
        <v>19.79</v>
      </c>
      <c r="I763">
        <f t="shared" si="45"/>
        <v>19.04</v>
      </c>
      <c r="J763" t="str">
        <f t="shared" si="46"/>
        <v>10到20万</v>
      </c>
      <c r="K763">
        <v>60</v>
      </c>
      <c r="L763">
        <f t="shared" si="47"/>
        <v>1142.3999999999999</v>
      </c>
    </row>
    <row r="764" spans="1:12" x14ac:dyDescent="0.25">
      <c r="A764">
        <f t="shared" si="44"/>
        <v>763</v>
      </c>
      <c r="B764">
        <v>2020</v>
      </c>
      <c r="C764">
        <v>8</v>
      </c>
      <c r="D764" t="s">
        <v>87</v>
      </c>
      <c r="E764" t="s">
        <v>295</v>
      </c>
      <c r="F764" t="s">
        <v>628</v>
      </c>
      <c r="G764">
        <v>21.68</v>
      </c>
      <c r="H764">
        <v>24.68</v>
      </c>
      <c r="I764">
        <f t="shared" si="45"/>
        <v>23.18</v>
      </c>
      <c r="J764" t="str">
        <f t="shared" si="46"/>
        <v>20到30万</v>
      </c>
      <c r="K764">
        <v>59</v>
      </c>
      <c r="L764">
        <f t="shared" si="47"/>
        <v>1367.62</v>
      </c>
    </row>
    <row r="765" spans="1:12" x14ac:dyDescent="0.25">
      <c r="A765">
        <f t="shared" si="44"/>
        <v>764</v>
      </c>
      <c r="B765">
        <v>2020</v>
      </c>
      <c r="C765">
        <v>8</v>
      </c>
      <c r="D765" t="s">
        <v>38</v>
      </c>
      <c r="E765" t="s">
        <v>206</v>
      </c>
      <c r="F765" t="s">
        <v>575</v>
      </c>
      <c r="G765">
        <v>17.579999999999998</v>
      </c>
      <c r="H765">
        <v>21.68</v>
      </c>
      <c r="I765">
        <f t="shared" si="45"/>
        <v>19.63</v>
      </c>
      <c r="J765" t="str">
        <f t="shared" si="46"/>
        <v>10到20万</v>
      </c>
      <c r="K765">
        <v>53</v>
      </c>
      <c r="L765">
        <f t="shared" si="47"/>
        <v>1040.3899999999999</v>
      </c>
    </row>
    <row r="766" spans="1:12" x14ac:dyDescent="0.25">
      <c r="A766">
        <f t="shared" si="44"/>
        <v>765</v>
      </c>
      <c r="B766">
        <v>2020</v>
      </c>
      <c r="C766">
        <v>8</v>
      </c>
      <c r="D766" t="s">
        <v>33</v>
      </c>
      <c r="E766" t="s">
        <v>286</v>
      </c>
      <c r="F766" t="s">
        <v>620</v>
      </c>
      <c r="G766">
        <v>22.58</v>
      </c>
      <c r="H766">
        <v>25.38</v>
      </c>
      <c r="I766">
        <f t="shared" si="45"/>
        <v>23.979999999999997</v>
      </c>
      <c r="J766" t="str">
        <f t="shared" si="46"/>
        <v>20到30万</v>
      </c>
      <c r="K766">
        <v>52</v>
      </c>
      <c r="L766">
        <f t="shared" si="47"/>
        <v>1246.9599999999998</v>
      </c>
    </row>
    <row r="767" spans="1:12" x14ac:dyDescent="0.25">
      <c r="A767">
        <f t="shared" si="44"/>
        <v>766</v>
      </c>
      <c r="B767">
        <v>2020</v>
      </c>
      <c r="C767">
        <v>8</v>
      </c>
      <c r="D767" t="s">
        <v>56</v>
      </c>
      <c r="E767" t="s">
        <v>196</v>
      </c>
      <c r="F767" t="s">
        <v>569</v>
      </c>
      <c r="G767">
        <v>18.27</v>
      </c>
      <c r="H767">
        <v>19.77</v>
      </c>
      <c r="I767">
        <f t="shared" si="45"/>
        <v>19.02</v>
      </c>
      <c r="J767" t="str">
        <f t="shared" si="46"/>
        <v>10到20万</v>
      </c>
      <c r="K767">
        <v>42</v>
      </c>
      <c r="L767">
        <f t="shared" si="47"/>
        <v>798.84</v>
      </c>
    </row>
    <row r="768" spans="1:12" x14ac:dyDescent="0.25">
      <c r="A768">
        <f t="shared" si="44"/>
        <v>767</v>
      </c>
      <c r="B768">
        <v>2020</v>
      </c>
      <c r="C768">
        <v>8</v>
      </c>
      <c r="D768" t="s">
        <v>46</v>
      </c>
      <c r="E768" t="s">
        <v>279</v>
      </c>
      <c r="F768" t="s">
        <v>614</v>
      </c>
      <c r="G768">
        <v>11.99</v>
      </c>
      <c r="H768">
        <v>16.39</v>
      </c>
      <c r="I768">
        <f t="shared" si="45"/>
        <v>14.190000000000001</v>
      </c>
      <c r="J768" t="str">
        <f t="shared" si="46"/>
        <v>10到20万</v>
      </c>
      <c r="K768">
        <v>42</v>
      </c>
      <c r="L768">
        <f t="shared" si="47"/>
        <v>595.98</v>
      </c>
    </row>
    <row r="769" spans="1:12" x14ac:dyDescent="0.25">
      <c r="A769">
        <f t="shared" si="44"/>
        <v>768</v>
      </c>
      <c r="B769">
        <v>2020</v>
      </c>
      <c r="C769">
        <v>8</v>
      </c>
      <c r="D769" t="s">
        <v>56</v>
      </c>
      <c r="E769" t="s">
        <v>193</v>
      </c>
      <c r="F769" t="s">
        <v>566</v>
      </c>
      <c r="G769">
        <v>17.670000000000002</v>
      </c>
      <c r="H769">
        <v>19.670000000000002</v>
      </c>
      <c r="I769">
        <f t="shared" si="45"/>
        <v>18.670000000000002</v>
      </c>
      <c r="J769" t="str">
        <f t="shared" si="46"/>
        <v>10到20万</v>
      </c>
      <c r="K769">
        <v>33</v>
      </c>
      <c r="L769">
        <f t="shared" si="47"/>
        <v>616.11</v>
      </c>
    </row>
    <row r="770" spans="1:12" x14ac:dyDescent="0.25">
      <c r="A770">
        <f t="shared" si="44"/>
        <v>769</v>
      </c>
      <c r="B770">
        <v>2020</v>
      </c>
      <c r="C770">
        <v>8</v>
      </c>
      <c r="D770" t="s">
        <v>34</v>
      </c>
      <c r="E770" t="s">
        <v>209</v>
      </c>
      <c r="F770" t="s">
        <v>578</v>
      </c>
      <c r="G770">
        <v>8.98</v>
      </c>
      <c r="H770">
        <v>9.8800000000000008</v>
      </c>
      <c r="I770">
        <f t="shared" si="45"/>
        <v>9.43</v>
      </c>
      <c r="J770" t="str">
        <f t="shared" si="46"/>
        <v>10万以下</v>
      </c>
      <c r="K770">
        <v>26</v>
      </c>
      <c r="L770">
        <f t="shared" si="47"/>
        <v>245.18</v>
      </c>
    </row>
    <row r="771" spans="1:12" x14ac:dyDescent="0.25">
      <c r="A771">
        <f t="shared" ref="A771:A834" si="48">ROW(A770)</f>
        <v>770</v>
      </c>
      <c r="B771">
        <v>2020</v>
      </c>
      <c r="C771">
        <v>8</v>
      </c>
      <c r="D771" t="s">
        <v>88</v>
      </c>
      <c r="E771" t="s">
        <v>296</v>
      </c>
      <c r="F771" t="s">
        <v>629</v>
      </c>
      <c r="G771">
        <v>23.17</v>
      </c>
      <c r="H771">
        <v>26.47</v>
      </c>
      <c r="I771">
        <f t="shared" ref="I771:I834" si="49">AVERAGE(G771,H771)</f>
        <v>24.82</v>
      </c>
      <c r="J771" t="str">
        <f t="shared" ref="J771:J834" si="50">IF(I771&lt;10,"10万以下",IF(AND(I771&gt;=10,I771&lt;20),"10到20万",IF(AND(I771&gt;=20,I771&lt;30),"20到30万",IF(AND(I771&gt;=30,I771&lt;40),"30到40万",IF(AND(I771&gt;=40,I771&lt;50),"40到50万","50万及以上")))))</f>
        <v>20到30万</v>
      </c>
      <c r="K771">
        <v>24</v>
      </c>
      <c r="L771">
        <f t="shared" ref="L771:L834" si="51">I771*K771</f>
        <v>595.68000000000006</v>
      </c>
    </row>
    <row r="772" spans="1:12" x14ac:dyDescent="0.25">
      <c r="A772">
        <f t="shared" si="48"/>
        <v>771</v>
      </c>
      <c r="B772">
        <v>2020</v>
      </c>
      <c r="C772">
        <v>8</v>
      </c>
      <c r="D772" t="s">
        <v>48</v>
      </c>
      <c r="E772" t="s">
        <v>176</v>
      </c>
      <c r="F772" t="s">
        <v>552</v>
      </c>
      <c r="G772">
        <v>14.28</v>
      </c>
      <c r="H772">
        <v>15.38</v>
      </c>
      <c r="I772">
        <f t="shared" si="49"/>
        <v>14.83</v>
      </c>
      <c r="J772" t="str">
        <f t="shared" si="50"/>
        <v>10到20万</v>
      </c>
      <c r="K772">
        <v>23</v>
      </c>
      <c r="L772">
        <f t="shared" si="51"/>
        <v>341.09</v>
      </c>
    </row>
    <row r="773" spans="1:12" x14ac:dyDescent="0.25">
      <c r="A773">
        <f t="shared" si="48"/>
        <v>772</v>
      </c>
      <c r="B773">
        <v>2020</v>
      </c>
      <c r="C773">
        <v>8</v>
      </c>
      <c r="D773" t="s">
        <v>44</v>
      </c>
      <c r="E773" t="s">
        <v>169</v>
      </c>
      <c r="F773" t="s">
        <v>545</v>
      </c>
      <c r="G773">
        <v>9.4499999999999993</v>
      </c>
      <c r="H773">
        <v>9.4499999999999993</v>
      </c>
      <c r="I773">
        <f t="shared" si="49"/>
        <v>9.4499999999999993</v>
      </c>
      <c r="J773" t="str">
        <f t="shared" si="50"/>
        <v>10万以下</v>
      </c>
      <c r="K773">
        <v>20</v>
      </c>
      <c r="L773">
        <f t="shared" si="51"/>
        <v>189</v>
      </c>
    </row>
    <row r="774" spans="1:12" x14ac:dyDescent="0.25">
      <c r="A774">
        <f t="shared" si="48"/>
        <v>773</v>
      </c>
      <c r="B774">
        <v>2020</v>
      </c>
      <c r="C774">
        <v>8</v>
      </c>
      <c r="D774" t="s">
        <v>62</v>
      </c>
      <c r="E774" t="s">
        <v>212</v>
      </c>
      <c r="F774" t="s">
        <v>581</v>
      </c>
      <c r="G774">
        <v>15.09</v>
      </c>
      <c r="H774">
        <v>16.989999999999998</v>
      </c>
      <c r="I774">
        <f t="shared" si="49"/>
        <v>16.04</v>
      </c>
      <c r="J774" t="str">
        <f t="shared" si="50"/>
        <v>10到20万</v>
      </c>
      <c r="K774">
        <v>15</v>
      </c>
      <c r="L774">
        <f t="shared" si="51"/>
        <v>240.6</v>
      </c>
    </row>
    <row r="775" spans="1:12" x14ac:dyDescent="0.25">
      <c r="A775">
        <f t="shared" si="48"/>
        <v>774</v>
      </c>
      <c r="B775">
        <v>2020</v>
      </c>
      <c r="C775">
        <v>8</v>
      </c>
      <c r="D775" t="s">
        <v>36</v>
      </c>
      <c r="E775" t="s">
        <v>158</v>
      </c>
      <c r="F775" t="s">
        <v>535</v>
      </c>
      <c r="G775">
        <v>15.78</v>
      </c>
      <c r="H775">
        <v>17.88</v>
      </c>
      <c r="I775">
        <f t="shared" si="49"/>
        <v>16.829999999999998</v>
      </c>
      <c r="J775" t="str">
        <f t="shared" si="50"/>
        <v>10到20万</v>
      </c>
      <c r="K775">
        <v>14</v>
      </c>
      <c r="L775">
        <f t="shared" si="51"/>
        <v>235.61999999999998</v>
      </c>
    </row>
    <row r="776" spans="1:12" x14ac:dyDescent="0.25">
      <c r="A776">
        <f t="shared" si="48"/>
        <v>775</v>
      </c>
      <c r="B776">
        <v>2020</v>
      </c>
      <c r="C776">
        <v>8</v>
      </c>
      <c r="D776" t="s">
        <v>53</v>
      </c>
      <c r="E776" t="s">
        <v>211</v>
      </c>
      <c r="F776" t="s">
        <v>580</v>
      </c>
      <c r="G776">
        <v>29.93</v>
      </c>
      <c r="H776">
        <v>41.68</v>
      </c>
      <c r="I776">
        <f t="shared" si="49"/>
        <v>35.805</v>
      </c>
      <c r="J776" t="str">
        <f t="shared" si="50"/>
        <v>30到40万</v>
      </c>
      <c r="K776">
        <v>14</v>
      </c>
      <c r="L776">
        <f t="shared" si="51"/>
        <v>501.27</v>
      </c>
    </row>
    <row r="777" spans="1:12" x14ac:dyDescent="0.25">
      <c r="A777">
        <f t="shared" si="48"/>
        <v>776</v>
      </c>
      <c r="B777">
        <v>2020</v>
      </c>
      <c r="C777">
        <v>8</v>
      </c>
      <c r="D777" t="s">
        <v>68</v>
      </c>
      <c r="E777" t="s">
        <v>273</v>
      </c>
      <c r="F777" t="s">
        <v>609</v>
      </c>
      <c r="G777">
        <v>12.98</v>
      </c>
      <c r="H777">
        <v>15.98</v>
      </c>
      <c r="I777">
        <f t="shared" si="49"/>
        <v>14.48</v>
      </c>
      <c r="J777" t="str">
        <f t="shared" si="50"/>
        <v>10到20万</v>
      </c>
      <c r="K777">
        <v>13</v>
      </c>
      <c r="L777">
        <f t="shared" si="51"/>
        <v>188.24</v>
      </c>
    </row>
    <row r="778" spans="1:12" x14ac:dyDescent="0.25">
      <c r="A778">
        <f t="shared" si="48"/>
        <v>777</v>
      </c>
      <c r="B778">
        <v>2020</v>
      </c>
      <c r="C778">
        <v>8</v>
      </c>
      <c r="D778" t="s">
        <v>31</v>
      </c>
      <c r="E778" t="s">
        <v>217</v>
      </c>
      <c r="F778" t="s">
        <v>585</v>
      </c>
      <c r="G778">
        <v>11.48</v>
      </c>
      <c r="H778">
        <v>15.03</v>
      </c>
      <c r="I778">
        <f t="shared" si="49"/>
        <v>13.254999999999999</v>
      </c>
      <c r="J778" t="str">
        <f t="shared" si="50"/>
        <v>10到20万</v>
      </c>
      <c r="K778">
        <v>11</v>
      </c>
      <c r="L778">
        <f t="shared" si="51"/>
        <v>145.80499999999998</v>
      </c>
    </row>
    <row r="779" spans="1:12" x14ac:dyDescent="0.25">
      <c r="A779">
        <f t="shared" si="48"/>
        <v>778</v>
      </c>
      <c r="B779">
        <v>2020</v>
      </c>
      <c r="C779">
        <v>8</v>
      </c>
      <c r="D779" t="s">
        <v>49</v>
      </c>
      <c r="E779" t="s">
        <v>257</v>
      </c>
      <c r="F779" t="s">
        <v>601</v>
      </c>
      <c r="G779">
        <v>16.68</v>
      </c>
      <c r="H779">
        <v>20.68</v>
      </c>
      <c r="I779">
        <f t="shared" si="49"/>
        <v>18.68</v>
      </c>
      <c r="J779" t="str">
        <f t="shared" si="50"/>
        <v>10到20万</v>
      </c>
      <c r="K779">
        <v>10</v>
      </c>
      <c r="L779">
        <f t="shared" si="51"/>
        <v>186.8</v>
      </c>
    </row>
    <row r="780" spans="1:12" x14ac:dyDescent="0.25">
      <c r="A780">
        <f t="shared" si="48"/>
        <v>779</v>
      </c>
      <c r="B780">
        <v>2020</v>
      </c>
      <c r="C780">
        <v>8</v>
      </c>
      <c r="D780" t="s">
        <v>26</v>
      </c>
      <c r="E780" t="s">
        <v>297</v>
      </c>
      <c r="F780" t="s">
        <v>630</v>
      </c>
      <c r="G780">
        <v>35.799999999999997</v>
      </c>
      <c r="H780">
        <v>41.6</v>
      </c>
      <c r="I780">
        <f t="shared" si="49"/>
        <v>38.700000000000003</v>
      </c>
      <c r="J780" t="str">
        <f t="shared" si="50"/>
        <v>30到40万</v>
      </c>
      <c r="K780">
        <v>9</v>
      </c>
      <c r="L780">
        <f t="shared" si="51"/>
        <v>348.3</v>
      </c>
    </row>
    <row r="781" spans="1:12" x14ac:dyDescent="0.25">
      <c r="A781">
        <f t="shared" si="48"/>
        <v>780</v>
      </c>
      <c r="B781">
        <v>2020</v>
      </c>
      <c r="C781">
        <v>8</v>
      </c>
      <c r="D781" t="s">
        <v>36</v>
      </c>
      <c r="E781" t="s">
        <v>162</v>
      </c>
      <c r="F781" t="s">
        <v>539</v>
      </c>
      <c r="G781">
        <v>17.28</v>
      </c>
      <c r="H781">
        <v>19.88</v>
      </c>
      <c r="I781">
        <f t="shared" si="49"/>
        <v>18.579999999999998</v>
      </c>
      <c r="J781" t="str">
        <f t="shared" si="50"/>
        <v>10到20万</v>
      </c>
      <c r="K781">
        <v>9</v>
      </c>
      <c r="L781">
        <f t="shared" si="51"/>
        <v>167.21999999999997</v>
      </c>
    </row>
    <row r="782" spans="1:12" x14ac:dyDescent="0.25">
      <c r="A782">
        <f t="shared" si="48"/>
        <v>781</v>
      </c>
      <c r="B782">
        <v>2020</v>
      </c>
      <c r="C782">
        <v>8</v>
      </c>
      <c r="D782" t="s">
        <v>50</v>
      </c>
      <c r="E782" t="s">
        <v>191</v>
      </c>
      <c r="F782" t="s">
        <v>565</v>
      </c>
      <c r="G782">
        <v>9.3800000000000008</v>
      </c>
      <c r="H782">
        <v>10.68</v>
      </c>
      <c r="I782">
        <f t="shared" si="49"/>
        <v>10.030000000000001</v>
      </c>
      <c r="J782" t="str">
        <f t="shared" si="50"/>
        <v>10到20万</v>
      </c>
      <c r="K782">
        <v>8</v>
      </c>
      <c r="L782">
        <f t="shared" si="51"/>
        <v>80.240000000000009</v>
      </c>
    </row>
    <row r="783" spans="1:12" x14ac:dyDescent="0.25">
      <c r="A783">
        <f t="shared" si="48"/>
        <v>782</v>
      </c>
      <c r="B783">
        <v>2020</v>
      </c>
      <c r="C783">
        <v>8</v>
      </c>
      <c r="D783" t="s">
        <v>37</v>
      </c>
      <c r="E783" t="s">
        <v>270</v>
      </c>
      <c r="F783" t="s">
        <v>607</v>
      </c>
      <c r="G783">
        <v>22.58</v>
      </c>
      <c r="H783">
        <v>24.98</v>
      </c>
      <c r="I783">
        <f t="shared" si="49"/>
        <v>23.78</v>
      </c>
      <c r="J783" t="str">
        <f t="shared" si="50"/>
        <v>20到30万</v>
      </c>
      <c r="K783">
        <v>8</v>
      </c>
      <c r="L783">
        <f t="shared" si="51"/>
        <v>190.24</v>
      </c>
    </row>
    <row r="784" spans="1:12" x14ac:dyDescent="0.25">
      <c r="A784">
        <f t="shared" si="48"/>
        <v>783</v>
      </c>
      <c r="B784">
        <v>2020</v>
      </c>
      <c r="C784">
        <v>8</v>
      </c>
      <c r="D784" t="s">
        <v>59</v>
      </c>
      <c r="E784" t="s">
        <v>203</v>
      </c>
      <c r="F784" t="s">
        <v>573</v>
      </c>
      <c r="G784">
        <v>12.58</v>
      </c>
      <c r="H784">
        <v>13.28</v>
      </c>
      <c r="I784">
        <f t="shared" si="49"/>
        <v>12.93</v>
      </c>
      <c r="J784" t="str">
        <f t="shared" si="50"/>
        <v>10到20万</v>
      </c>
      <c r="K784">
        <v>6</v>
      </c>
      <c r="L784">
        <f t="shared" si="51"/>
        <v>77.58</v>
      </c>
    </row>
    <row r="785" spans="1:12" x14ac:dyDescent="0.25">
      <c r="A785">
        <f t="shared" si="48"/>
        <v>784</v>
      </c>
      <c r="B785">
        <v>2020</v>
      </c>
      <c r="C785">
        <v>8</v>
      </c>
      <c r="D785" t="s">
        <v>48</v>
      </c>
      <c r="E785" t="s">
        <v>288</v>
      </c>
      <c r="F785" t="s">
        <v>622</v>
      </c>
      <c r="G785">
        <v>14.98</v>
      </c>
      <c r="H785">
        <v>15.98</v>
      </c>
      <c r="I785">
        <f t="shared" si="49"/>
        <v>15.48</v>
      </c>
      <c r="J785" t="str">
        <f t="shared" si="50"/>
        <v>10到20万</v>
      </c>
      <c r="K785">
        <v>5</v>
      </c>
      <c r="L785">
        <f t="shared" si="51"/>
        <v>77.400000000000006</v>
      </c>
    </row>
    <row r="786" spans="1:12" x14ac:dyDescent="0.25">
      <c r="A786">
        <f t="shared" si="48"/>
        <v>785</v>
      </c>
      <c r="B786">
        <v>2020</v>
      </c>
      <c r="C786">
        <v>8</v>
      </c>
      <c r="D786" t="s">
        <v>34</v>
      </c>
      <c r="E786" t="s">
        <v>299</v>
      </c>
      <c r="F786" t="s">
        <v>631</v>
      </c>
      <c r="G786">
        <v>15.99</v>
      </c>
      <c r="H786">
        <v>17.989999999999998</v>
      </c>
      <c r="I786">
        <f t="shared" si="49"/>
        <v>16.989999999999998</v>
      </c>
      <c r="J786" t="str">
        <f t="shared" si="50"/>
        <v>10到20万</v>
      </c>
      <c r="K786">
        <v>3</v>
      </c>
      <c r="L786">
        <f t="shared" si="51"/>
        <v>50.97</v>
      </c>
    </row>
    <row r="787" spans="1:12" x14ac:dyDescent="0.25">
      <c r="A787">
        <f t="shared" si="48"/>
        <v>786</v>
      </c>
      <c r="B787">
        <v>2020</v>
      </c>
      <c r="C787">
        <v>8</v>
      </c>
      <c r="D787" t="s">
        <v>47</v>
      </c>
      <c r="E787" t="s">
        <v>208</v>
      </c>
      <c r="F787" t="s">
        <v>577</v>
      </c>
      <c r="G787">
        <v>7.24</v>
      </c>
      <c r="H787">
        <v>8.5399999999999991</v>
      </c>
      <c r="I787">
        <f t="shared" si="49"/>
        <v>7.89</v>
      </c>
      <c r="J787" t="str">
        <f t="shared" si="50"/>
        <v>10万以下</v>
      </c>
      <c r="K787">
        <v>3</v>
      </c>
      <c r="L787">
        <f t="shared" si="51"/>
        <v>23.669999999999998</v>
      </c>
    </row>
    <row r="788" spans="1:12" x14ac:dyDescent="0.25">
      <c r="A788">
        <f t="shared" si="48"/>
        <v>787</v>
      </c>
      <c r="B788">
        <v>2020</v>
      </c>
      <c r="C788">
        <v>8</v>
      </c>
      <c r="D788" t="s">
        <v>69</v>
      </c>
      <c r="E788" t="s">
        <v>228</v>
      </c>
      <c r="F788" t="s">
        <v>587</v>
      </c>
      <c r="G788">
        <v>12.8</v>
      </c>
      <c r="H788">
        <v>13.8</v>
      </c>
      <c r="I788">
        <f t="shared" si="49"/>
        <v>13.3</v>
      </c>
      <c r="J788" t="str">
        <f t="shared" si="50"/>
        <v>10到20万</v>
      </c>
      <c r="K788">
        <v>0</v>
      </c>
      <c r="L788">
        <f t="shared" si="51"/>
        <v>0</v>
      </c>
    </row>
    <row r="789" spans="1:12" x14ac:dyDescent="0.25">
      <c r="A789">
        <f t="shared" si="48"/>
        <v>788</v>
      </c>
      <c r="B789">
        <v>2020</v>
      </c>
      <c r="C789">
        <v>8</v>
      </c>
      <c r="D789" t="s">
        <v>50</v>
      </c>
      <c r="E789" t="s">
        <v>244</v>
      </c>
      <c r="F789" t="s">
        <v>596</v>
      </c>
      <c r="G789">
        <v>5.99</v>
      </c>
      <c r="H789">
        <v>9.4</v>
      </c>
      <c r="I789">
        <f t="shared" si="49"/>
        <v>7.6950000000000003</v>
      </c>
      <c r="J789" t="str">
        <f t="shared" si="50"/>
        <v>10万以下</v>
      </c>
      <c r="K789">
        <v>0</v>
      </c>
      <c r="L789">
        <f t="shared" si="51"/>
        <v>0</v>
      </c>
    </row>
    <row r="790" spans="1:12" x14ac:dyDescent="0.25">
      <c r="A790">
        <f t="shared" si="48"/>
        <v>789</v>
      </c>
      <c r="B790">
        <v>2020</v>
      </c>
      <c r="C790">
        <v>8</v>
      </c>
      <c r="D790" t="s">
        <v>34</v>
      </c>
      <c r="E790" t="s">
        <v>239</v>
      </c>
      <c r="F790" t="s">
        <v>592</v>
      </c>
      <c r="G790">
        <v>17.68</v>
      </c>
      <c r="H790">
        <v>20.78</v>
      </c>
      <c r="I790">
        <f t="shared" si="49"/>
        <v>19.23</v>
      </c>
      <c r="J790" t="str">
        <f t="shared" si="50"/>
        <v>10到20万</v>
      </c>
      <c r="K790">
        <v>0</v>
      </c>
      <c r="L790">
        <f t="shared" si="51"/>
        <v>0</v>
      </c>
    </row>
    <row r="791" spans="1:12" x14ac:dyDescent="0.25">
      <c r="A791">
        <f t="shared" si="48"/>
        <v>790</v>
      </c>
      <c r="B791">
        <v>2020</v>
      </c>
      <c r="C791">
        <v>8</v>
      </c>
      <c r="D791" t="s">
        <v>72</v>
      </c>
      <c r="E791" t="s">
        <v>233</v>
      </c>
      <c r="F791" t="s">
        <v>590</v>
      </c>
      <c r="G791">
        <v>6.68</v>
      </c>
      <c r="H791">
        <v>6.98</v>
      </c>
      <c r="I791">
        <f t="shared" si="49"/>
        <v>6.83</v>
      </c>
      <c r="J791" t="str">
        <f t="shared" si="50"/>
        <v>10万以下</v>
      </c>
      <c r="K791">
        <v>0</v>
      </c>
      <c r="L791">
        <f t="shared" si="51"/>
        <v>0</v>
      </c>
    </row>
    <row r="792" spans="1:12" x14ac:dyDescent="0.25">
      <c r="A792">
        <f t="shared" si="48"/>
        <v>791</v>
      </c>
      <c r="B792">
        <v>2020</v>
      </c>
      <c r="C792">
        <v>8</v>
      </c>
      <c r="D792" t="s">
        <v>27</v>
      </c>
      <c r="E792" t="s">
        <v>241</v>
      </c>
      <c r="F792" t="s">
        <v>594</v>
      </c>
      <c r="G792">
        <v>13.69</v>
      </c>
      <c r="H792">
        <v>20.49</v>
      </c>
      <c r="I792">
        <f t="shared" si="49"/>
        <v>17.09</v>
      </c>
      <c r="J792" t="str">
        <f t="shared" si="50"/>
        <v>10到20万</v>
      </c>
      <c r="K792">
        <v>0</v>
      </c>
      <c r="L792">
        <f t="shared" si="51"/>
        <v>0</v>
      </c>
    </row>
    <row r="793" spans="1:12" x14ac:dyDescent="0.25">
      <c r="A793">
        <f t="shared" si="48"/>
        <v>792</v>
      </c>
      <c r="B793">
        <v>2020</v>
      </c>
      <c r="C793">
        <v>8</v>
      </c>
      <c r="D793" t="s">
        <v>42</v>
      </c>
      <c r="E793" t="s">
        <v>251</v>
      </c>
      <c r="F793" t="s">
        <v>599</v>
      </c>
      <c r="G793">
        <v>29.88</v>
      </c>
      <c r="H793">
        <v>32.880000000000003</v>
      </c>
      <c r="I793">
        <f t="shared" si="49"/>
        <v>31.380000000000003</v>
      </c>
      <c r="J793" t="str">
        <f t="shared" si="50"/>
        <v>30到40万</v>
      </c>
      <c r="K793">
        <v>0</v>
      </c>
      <c r="L793">
        <f t="shared" si="51"/>
        <v>0</v>
      </c>
    </row>
    <row r="794" spans="1:12" x14ac:dyDescent="0.25">
      <c r="A794">
        <f t="shared" si="48"/>
        <v>793</v>
      </c>
      <c r="B794">
        <v>2020</v>
      </c>
      <c r="C794">
        <v>8</v>
      </c>
      <c r="D794" t="s">
        <v>64</v>
      </c>
      <c r="E794" t="s">
        <v>216</v>
      </c>
      <c r="F794" t="s">
        <v>584</v>
      </c>
      <c r="G794">
        <v>12.98</v>
      </c>
      <c r="H794">
        <v>13.98</v>
      </c>
      <c r="I794">
        <f t="shared" si="49"/>
        <v>13.48</v>
      </c>
      <c r="J794" t="str">
        <f t="shared" si="50"/>
        <v>10到20万</v>
      </c>
      <c r="K794">
        <v>0</v>
      </c>
      <c r="L794">
        <f t="shared" si="51"/>
        <v>0</v>
      </c>
    </row>
    <row r="795" spans="1:12" x14ac:dyDescent="0.25">
      <c r="A795">
        <f t="shared" si="48"/>
        <v>794</v>
      </c>
      <c r="B795">
        <v>2020</v>
      </c>
      <c r="C795">
        <v>8</v>
      </c>
      <c r="D795" t="s">
        <v>77</v>
      </c>
      <c r="E795" t="s">
        <v>250</v>
      </c>
      <c r="F795" t="s">
        <v>598</v>
      </c>
      <c r="G795">
        <v>20.98</v>
      </c>
      <c r="H795">
        <v>20.98</v>
      </c>
      <c r="I795">
        <f t="shared" si="49"/>
        <v>20.98</v>
      </c>
      <c r="J795" t="str">
        <f t="shared" si="50"/>
        <v>20到30万</v>
      </c>
      <c r="K795">
        <v>0</v>
      </c>
      <c r="L795">
        <f t="shared" si="51"/>
        <v>0</v>
      </c>
    </row>
    <row r="796" spans="1:12" x14ac:dyDescent="0.25">
      <c r="A796">
        <f t="shared" si="48"/>
        <v>795</v>
      </c>
      <c r="B796">
        <v>2020</v>
      </c>
      <c r="C796">
        <v>8</v>
      </c>
      <c r="D796" t="s">
        <v>50</v>
      </c>
      <c r="E796" t="s">
        <v>258</v>
      </c>
      <c r="F796" t="s">
        <v>602</v>
      </c>
      <c r="G796">
        <v>15.99</v>
      </c>
      <c r="H796">
        <v>17.190000000000001</v>
      </c>
      <c r="I796">
        <f t="shared" si="49"/>
        <v>16.59</v>
      </c>
      <c r="J796" t="str">
        <f t="shared" si="50"/>
        <v>10到20万</v>
      </c>
      <c r="K796">
        <v>0</v>
      </c>
      <c r="L796">
        <f t="shared" si="51"/>
        <v>0</v>
      </c>
    </row>
    <row r="797" spans="1:12" x14ac:dyDescent="0.25">
      <c r="A797">
        <f t="shared" si="48"/>
        <v>796</v>
      </c>
      <c r="B797">
        <v>2020</v>
      </c>
      <c r="C797">
        <v>8</v>
      </c>
      <c r="D797" t="s">
        <v>76</v>
      </c>
      <c r="E797" t="s">
        <v>246</v>
      </c>
      <c r="F797" t="s">
        <v>597</v>
      </c>
      <c r="G797">
        <v>14.18</v>
      </c>
      <c r="H797">
        <v>14.18</v>
      </c>
      <c r="I797">
        <f t="shared" si="49"/>
        <v>14.18</v>
      </c>
      <c r="J797" t="str">
        <f t="shared" si="50"/>
        <v>10到20万</v>
      </c>
      <c r="K797">
        <v>0</v>
      </c>
      <c r="L797">
        <f t="shared" si="51"/>
        <v>0</v>
      </c>
    </row>
    <row r="798" spans="1:12" x14ac:dyDescent="0.25">
      <c r="A798">
        <f t="shared" si="48"/>
        <v>797</v>
      </c>
      <c r="B798">
        <v>2020</v>
      </c>
      <c r="C798">
        <v>8</v>
      </c>
      <c r="D798" t="s">
        <v>49</v>
      </c>
      <c r="E798" t="s">
        <v>261</v>
      </c>
      <c r="F798" t="s">
        <v>604</v>
      </c>
      <c r="G798">
        <v>23.98</v>
      </c>
      <c r="H798">
        <v>23.98</v>
      </c>
      <c r="I798">
        <f t="shared" si="49"/>
        <v>23.98</v>
      </c>
      <c r="J798" t="str">
        <f t="shared" si="50"/>
        <v>20到30万</v>
      </c>
      <c r="K798">
        <v>0</v>
      </c>
      <c r="L798">
        <f t="shared" si="51"/>
        <v>0</v>
      </c>
    </row>
    <row r="799" spans="1:12" x14ac:dyDescent="0.25">
      <c r="A799">
        <f t="shared" si="48"/>
        <v>798</v>
      </c>
      <c r="B799">
        <v>2020</v>
      </c>
      <c r="C799">
        <v>8</v>
      </c>
      <c r="D799" t="s">
        <v>38</v>
      </c>
      <c r="E799" t="s">
        <v>253</v>
      </c>
      <c r="F799" t="s">
        <v>600</v>
      </c>
      <c r="G799">
        <v>15.28</v>
      </c>
      <c r="H799">
        <v>16.88</v>
      </c>
      <c r="I799">
        <f t="shared" si="49"/>
        <v>16.079999999999998</v>
      </c>
      <c r="J799" t="str">
        <f t="shared" si="50"/>
        <v>10到20万</v>
      </c>
      <c r="K799">
        <v>0</v>
      </c>
      <c r="L799">
        <f t="shared" si="51"/>
        <v>0</v>
      </c>
    </row>
    <row r="800" spans="1:12" x14ac:dyDescent="0.25">
      <c r="A800">
        <f t="shared" si="48"/>
        <v>799</v>
      </c>
      <c r="B800">
        <v>2020</v>
      </c>
      <c r="C800">
        <v>8</v>
      </c>
      <c r="D800" t="s">
        <v>27</v>
      </c>
      <c r="E800" t="s">
        <v>179</v>
      </c>
      <c r="F800" t="s">
        <v>554</v>
      </c>
      <c r="G800">
        <v>22.07</v>
      </c>
      <c r="H800">
        <v>22.07</v>
      </c>
      <c r="I800">
        <f t="shared" si="49"/>
        <v>22.07</v>
      </c>
      <c r="J800" t="str">
        <f t="shared" si="50"/>
        <v>20到30万</v>
      </c>
      <c r="K800">
        <v>0</v>
      </c>
      <c r="L800">
        <f t="shared" si="51"/>
        <v>0</v>
      </c>
    </row>
    <row r="801" spans="1:12" x14ac:dyDescent="0.25">
      <c r="A801">
        <f t="shared" si="48"/>
        <v>800</v>
      </c>
      <c r="B801">
        <v>2020</v>
      </c>
      <c r="C801">
        <v>8</v>
      </c>
      <c r="D801" t="s">
        <v>36</v>
      </c>
      <c r="E801" t="s">
        <v>276</v>
      </c>
      <c r="F801" t="s">
        <v>612</v>
      </c>
      <c r="G801">
        <v>17.38</v>
      </c>
      <c r="H801">
        <v>19.88</v>
      </c>
      <c r="I801">
        <f t="shared" si="49"/>
        <v>18.63</v>
      </c>
      <c r="J801" t="str">
        <f t="shared" si="50"/>
        <v>10到20万</v>
      </c>
      <c r="K801">
        <v>0</v>
      </c>
      <c r="L801">
        <f t="shared" si="51"/>
        <v>0</v>
      </c>
    </row>
    <row r="802" spans="1:12" x14ac:dyDescent="0.25">
      <c r="A802">
        <f t="shared" si="48"/>
        <v>801</v>
      </c>
      <c r="B802">
        <v>2020</v>
      </c>
      <c r="C802">
        <v>8</v>
      </c>
      <c r="D802" t="s">
        <v>63</v>
      </c>
      <c r="E802" t="s">
        <v>214</v>
      </c>
      <c r="F802" t="s">
        <v>583</v>
      </c>
      <c r="G802">
        <v>15.98</v>
      </c>
      <c r="H802">
        <v>18.68</v>
      </c>
      <c r="I802">
        <f t="shared" si="49"/>
        <v>17.329999999999998</v>
      </c>
      <c r="J802" t="str">
        <f t="shared" si="50"/>
        <v>10到20万</v>
      </c>
      <c r="K802">
        <v>0</v>
      </c>
      <c r="L802">
        <f t="shared" si="51"/>
        <v>0</v>
      </c>
    </row>
    <row r="803" spans="1:12" x14ac:dyDescent="0.25">
      <c r="A803">
        <f t="shared" si="48"/>
        <v>802</v>
      </c>
      <c r="B803">
        <v>2020</v>
      </c>
      <c r="C803">
        <v>8</v>
      </c>
      <c r="D803" t="s">
        <v>66</v>
      </c>
      <c r="E803" t="s">
        <v>219</v>
      </c>
      <c r="F803" t="s">
        <v>586</v>
      </c>
      <c r="G803">
        <v>7.18</v>
      </c>
      <c r="H803">
        <v>7.58</v>
      </c>
      <c r="I803">
        <f t="shared" si="49"/>
        <v>7.38</v>
      </c>
      <c r="J803" t="str">
        <f t="shared" si="50"/>
        <v>10万以下</v>
      </c>
      <c r="K803">
        <v>0</v>
      </c>
      <c r="L803">
        <f t="shared" si="51"/>
        <v>0</v>
      </c>
    </row>
    <row r="804" spans="1:12" x14ac:dyDescent="0.25">
      <c r="A804">
        <f t="shared" si="48"/>
        <v>803</v>
      </c>
      <c r="B804">
        <v>2020</v>
      </c>
      <c r="C804">
        <v>8</v>
      </c>
      <c r="D804" t="s">
        <v>30</v>
      </c>
      <c r="E804" t="s">
        <v>259</v>
      </c>
      <c r="F804" t="s">
        <v>603</v>
      </c>
      <c r="G804">
        <v>11.08</v>
      </c>
      <c r="H804">
        <v>12.68</v>
      </c>
      <c r="I804">
        <f t="shared" si="49"/>
        <v>11.879999999999999</v>
      </c>
      <c r="J804" t="str">
        <f t="shared" si="50"/>
        <v>10到20万</v>
      </c>
      <c r="K804">
        <v>0</v>
      </c>
      <c r="L804">
        <f t="shared" si="51"/>
        <v>0</v>
      </c>
    </row>
    <row r="805" spans="1:12" x14ac:dyDescent="0.25">
      <c r="A805">
        <f t="shared" si="48"/>
        <v>804</v>
      </c>
      <c r="B805">
        <v>2020</v>
      </c>
      <c r="C805">
        <v>8</v>
      </c>
      <c r="D805" t="s">
        <v>46</v>
      </c>
      <c r="E805" t="s">
        <v>172</v>
      </c>
      <c r="F805" t="s">
        <v>548</v>
      </c>
      <c r="G805">
        <v>12.99</v>
      </c>
      <c r="H805">
        <v>17.190000000000001</v>
      </c>
      <c r="I805">
        <f t="shared" si="49"/>
        <v>15.09</v>
      </c>
      <c r="J805" t="str">
        <f t="shared" si="50"/>
        <v>10到20万</v>
      </c>
      <c r="K805">
        <v>0</v>
      </c>
      <c r="L805">
        <f t="shared" si="51"/>
        <v>0</v>
      </c>
    </row>
    <row r="806" spans="1:12" x14ac:dyDescent="0.25">
      <c r="A806">
        <f t="shared" si="48"/>
        <v>805</v>
      </c>
      <c r="B806">
        <v>2020</v>
      </c>
      <c r="C806">
        <v>8</v>
      </c>
      <c r="D806" t="s">
        <v>50</v>
      </c>
      <c r="E806" t="s">
        <v>190</v>
      </c>
      <c r="F806" t="s">
        <v>564</v>
      </c>
      <c r="G806">
        <v>10.88</v>
      </c>
      <c r="H806">
        <v>13.78</v>
      </c>
      <c r="I806">
        <f t="shared" si="49"/>
        <v>12.33</v>
      </c>
      <c r="J806" t="str">
        <f t="shared" si="50"/>
        <v>10到20万</v>
      </c>
      <c r="K806">
        <v>0</v>
      </c>
      <c r="L806">
        <f t="shared" si="51"/>
        <v>0</v>
      </c>
    </row>
    <row r="807" spans="1:12" x14ac:dyDescent="0.25">
      <c r="A807">
        <f t="shared" si="48"/>
        <v>806</v>
      </c>
      <c r="B807">
        <v>2020</v>
      </c>
      <c r="C807">
        <v>8</v>
      </c>
      <c r="D807" t="s">
        <v>58</v>
      </c>
      <c r="E807" t="s">
        <v>201</v>
      </c>
      <c r="F807" t="s">
        <v>571</v>
      </c>
      <c r="G807">
        <v>19.88</v>
      </c>
      <c r="H807">
        <v>20.88</v>
      </c>
      <c r="I807">
        <f t="shared" si="49"/>
        <v>20.38</v>
      </c>
      <c r="J807" t="str">
        <f t="shared" si="50"/>
        <v>20到30万</v>
      </c>
      <c r="K807">
        <v>0</v>
      </c>
      <c r="L807">
        <f t="shared" si="51"/>
        <v>0</v>
      </c>
    </row>
    <row r="808" spans="1:12" x14ac:dyDescent="0.25">
      <c r="A808">
        <f t="shared" si="48"/>
        <v>807</v>
      </c>
      <c r="B808">
        <v>2020</v>
      </c>
      <c r="C808">
        <v>8</v>
      </c>
      <c r="D808" t="s">
        <v>85</v>
      </c>
      <c r="E808" t="s">
        <v>283</v>
      </c>
      <c r="F808" t="s">
        <v>617</v>
      </c>
      <c r="G808">
        <v>5.68</v>
      </c>
      <c r="H808">
        <v>8.58</v>
      </c>
      <c r="I808">
        <f t="shared" si="49"/>
        <v>7.13</v>
      </c>
      <c r="J808" t="str">
        <f t="shared" si="50"/>
        <v>10万以下</v>
      </c>
      <c r="K808">
        <v>0</v>
      </c>
      <c r="L808">
        <f t="shared" si="51"/>
        <v>0</v>
      </c>
    </row>
    <row r="809" spans="1:12" x14ac:dyDescent="0.25">
      <c r="A809">
        <f t="shared" si="48"/>
        <v>808</v>
      </c>
      <c r="B809">
        <v>2020</v>
      </c>
      <c r="C809">
        <v>8</v>
      </c>
      <c r="D809" t="s">
        <v>73</v>
      </c>
      <c r="E809" t="s">
        <v>278</v>
      </c>
      <c r="F809" t="s">
        <v>613</v>
      </c>
      <c r="G809">
        <v>16.989999999999998</v>
      </c>
      <c r="H809">
        <v>16.989999999999998</v>
      </c>
      <c r="I809">
        <f t="shared" si="49"/>
        <v>16.989999999999998</v>
      </c>
      <c r="J809" t="str">
        <f t="shared" si="50"/>
        <v>10到20万</v>
      </c>
      <c r="K809">
        <v>0</v>
      </c>
      <c r="L809">
        <f t="shared" si="51"/>
        <v>0</v>
      </c>
    </row>
    <row r="810" spans="1:12" x14ac:dyDescent="0.25">
      <c r="A810">
        <f t="shared" si="48"/>
        <v>809</v>
      </c>
      <c r="B810">
        <v>2020</v>
      </c>
      <c r="C810">
        <v>8</v>
      </c>
      <c r="D810" t="s">
        <v>41</v>
      </c>
      <c r="E810" t="s">
        <v>232</v>
      </c>
      <c r="F810" t="s">
        <v>589</v>
      </c>
      <c r="G810">
        <v>16.48</v>
      </c>
      <c r="H810">
        <v>17.48</v>
      </c>
      <c r="I810">
        <f t="shared" si="49"/>
        <v>16.98</v>
      </c>
      <c r="J810" t="str">
        <f t="shared" si="50"/>
        <v>10到20万</v>
      </c>
      <c r="K810">
        <v>0</v>
      </c>
      <c r="L810">
        <f t="shared" si="51"/>
        <v>0</v>
      </c>
    </row>
    <row r="811" spans="1:12" x14ac:dyDescent="0.25">
      <c r="A811">
        <f t="shared" si="48"/>
        <v>810</v>
      </c>
      <c r="B811">
        <v>2020</v>
      </c>
      <c r="C811">
        <v>8</v>
      </c>
      <c r="D811" t="s">
        <v>69</v>
      </c>
      <c r="E811" t="s">
        <v>228</v>
      </c>
      <c r="F811" t="s">
        <v>587</v>
      </c>
      <c r="G811">
        <v>12.8</v>
      </c>
      <c r="H811">
        <v>13.8</v>
      </c>
      <c r="I811">
        <f t="shared" si="49"/>
        <v>13.3</v>
      </c>
      <c r="J811" t="str">
        <f t="shared" si="50"/>
        <v>10到20万</v>
      </c>
      <c r="K811">
        <v>0</v>
      </c>
      <c r="L811">
        <f t="shared" si="51"/>
        <v>0</v>
      </c>
    </row>
    <row r="812" spans="1:12" x14ac:dyDescent="0.25">
      <c r="A812">
        <f t="shared" si="48"/>
        <v>811</v>
      </c>
      <c r="B812">
        <v>2020</v>
      </c>
      <c r="C812">
        <v>9</v>
      </c>
      <c r="D812" t="s">
        <v>29</v>
      </c>
      <c r="E812" t="s">
        <v>290</v>
      </c>
      <c r="F812" t="s">
        <v>623</v>
      </c>
      <c r="G812">
        <v>3.28</v>
      </c>
      <c r="H812">
        <v>9.99</v>
      </c>
      <c r="I812">
        <f t="shared" si="49"/>
        <v>6.6349999999999998</v>
      </c>
      <c r="J812" t="str">
        <f t="shared" si="50"/>
        <v>10万以下</v>
      </c>
      <c r="K812">
        <v>20150</v>
      </c>
      <c r="L812">
        <f t="shared" si="51"/>
        <v>133695.25</v>
      </c>
    </row>
    <row r="813" spans="1:12" x14ac:dyDescent="0.25">
      <c r="A813">
        <f t="shared" si="48"/>
        <v>812</v>
      </c>
      <c r="B813">
        <v>2020</v>
      </c>
      <c r="C813">
        <v>9</v>
      </c>
      <c r="D813" t="s">
        <v>22</v>
      </c>
      <c r="E813" t="s">
        <v>138</v>
      </c>
      <c r="F813" t="s">
        <v>516</v>
      </c>
      <c r="G813">
        <v>13.98</v>
      </c>
      <c r="H813">
        <v>15.38</v>
      </c>
      <c r="I813">
        <f t="shared" si="49"/>
        <v>14.68</v>
      </c>
      <c r="J813" t="str">
        <f t="shared" si="50"/>
        <v>10到20万</v>
      </c>
      <c r="K813">
        <v>13722</v>
      </c>
      <c r="L813">
        <f t="shared" si="51"/>
        <v>201438.96</v>
      </c>
    </row>
    <row r="814" spans="1:12" x14ac:dyDescent="0.25">
      <c r="A814">
        <f t="shared" si="48"/>
        <v>813</v>
      </c>
      <c r="B814">
        <v>2020</v>
      </c>
      <c r="C814">
        <v>9</v>
      </c>
      <c r="D814" t="s">
        <v>81</v>
      </c>
      <c r="E814" t="s">
        <v>274</v>
      </c>
      <c r="F814" t="s">
        <v>610</v>
      </c>
      <c r="G814">
        <v>33.799999999999997</v>
      </c>
      <c r="H814">
        <v>33.799999999999997</v>
      </c>
      <c r="I814">
        <f t="shared" si="49"/>
        <v>33.799999999999997</v>
      </c>
      <c r="J814" t="str">
        <f t="shared" si="50"/>
        <v>30到40万</v>
      </c>
      <c r="K814">
        <v>7008</v>
      </c>
      <c r="L814">
        <f t="shared" si="51"/>
        <v>236870.39999999999</v>
      </c>
    </row>
    <row r="815" spans="1:12" x14ac:dyDescent="0.25">
      <c r="A815">
        <f t="shared" si="48"/>
        <v>814</v>
      </c>
      <c r="B815">
        <v>2020</v>
      </c>
      <c r="C815">
        <v>9</v>
      </c>
      <c r="D815" t="s">
        <v>27</v>
      </c>
      <c r="E815" t="s">
        <v>291</v>
      </c>
      <c r="F815" t="s">
        <v>624</v>
      </c>
      <c r="G815">
        <v>18.98</v>
      </c>
      <c r="H815">
        <v>33.18</v>
      </c>
      <c r="I815">
        <f t="shared" si="49"/>
        <v>26.08</v>
      </c>
      <c r="J815" t="str">
        <f t="shared" si="50"/>
        <v>20到30万</v>
      </c>
      <c r="K815">
        <v>5612</v>
      </c>
      <c r="L815">
        <f t="shared" si="51"/>
        <v>146360.95999999999</v>
      </c>
    </row>
    <row r="816" spans="1:12" x14ac:dyDescent="0.25">
      <c r="A816">
        <f t="shared" si="48"/>
        <v>815</v>
      </c>
      <c r="B816">
        <v>2020</v>
      </c>
      <c r="C816">
        <v>9</v>
      </c>
      <c r="D816" t="s">
        <v>31</v>
      </c>
      <c r="E816" t="s">
        <v>149</v>
      </c>
      <c r="F816" t="s">
        <v>526</v>
      </c>
      <c r="G816">
        <v>8.48</v>
      </c>
      <c r="H816">
        <v>9.98</v>
      </c>
      <c r="I816">
        <f t="shared" si="49"/>
        <v>9.23</v>
      </c>
      <c r="J816" t="str">
        <f t="shared" si="50"/>
        <v>10万以下</v>
      </c>
      <c r="K816">
        <v>5141</v>
      </c>
      <c r="L816">
        <f t="shared" si="51"/>
        <v>47451.43</v>
      </c>
    </row>
    <row r="817" spans="1:12" x14ac:dyDescent="0.25">
      <c r="A817">
        <f t="shared" si="48"/>
        <v>816</v>
      </c>
      <c r="B817">
        <v>2020</v>
      </c>
      <c r="C817">
        <v>9</v>
      </c>
      <c r="D817" t="s">
        <v>27</v>
      </c>
      <c r="E817" t="s">
        <v>143</v>
      </c>
      <c r="F817" t="s">
        <v>521</v>
      </c>
      <c r="G817">
        <v>15.58</v>
      </c>
      <c r="H817">
        <v>16.98</v>
      </c>
      <c r="I817">
        <f t="shared" si="49"/>
        <v>16.28</v>
      </c>
      <c r="J817" t="str">
        <f t="shared" si="50"/>
        <v>10到20万</v>
      </c>
      <c r="K817">
        <v>4095</v>
      </c>
      <c r="L817">
        <f t="shared" si="51"/>
        <v>66666.600000000006</v>
      </c>
    </row>
    <row r="818" spans="1:12" x14ac:dyDescent="0.25">
      <c r="A818">
        <f t="shared" si="48"/>
        <v>817</v>
      </c>
      <c r="B818">
        <v>2020</v>
      </c>
      <c r="C818">
        <v>9</v>
      </c>
      <c r="D818" t="s">
        <v>24</v>
      </c>
      <c r="E818" t="s">
        <v>140</v>
      </c>
      <c r="F818" t="s">
        <v>518</v>
      </c>
      <c r="G818">
        <v>23.32</v>
      </c>
      <c r="H818">
        <v>24.22</v>
      </c>
      <c r="I818">
        <f t="shared" si="49"/>
        <v>23.77</v>
      </c>
      <c r="J818" t="str">
        <f t="shared" si="50"/>
        <v>20到30万</v>
      </c>
      <c r="K818">
        <v>3555</v>
      </c>
      <c r="L818">
        <f t="shared" si="51"/>
        <v>84502.349999999991</v>
      </c>
    </row>
    <row r="819" spans="1:12" x14ac:dyDescent="0.25">
      <c r="A819">
        <f t="shared" si="48"/>
        <v>818</v>
      </c>
      <c r="B819">
        <v>2020</v>
      </c>
      <c r="C819">
        <v>9</v>
      </c>
      <c r="D819" t="s">
        <v>26</v>
      </c>
      <c r="E819" t="s">
        <v>142</v>
      </c>
      <c r="F819" t="s">
        <v>520</v>
      </c>
      <c r="G819">
        <v>33.799999999999997</v>
      </c>
      <c r="H819">
        <v>55.4</v>
      </c>
      <c r="I819">
        <f t="shared" si="49"/>
        <v>44.599999999999994</v>
      </c>
      <c r="J819" t="str">
        <f t="shared" si="50"/>
        <v>40到50万</v>
      </c>
      <c r="K819">
        <v>3268</v>
      </c>
      <c r="L819">
        <f t="shared" si="51"/>
        <v>145752.79999999999</v>
      </c>
    </row>
    <row r="820" spans="1:12" x14ac:dyDescent="0.25">
      <c r="A820">
        <f t="shared" si="48"/>
        <v>819</v>
      </c>
      <c r="B820">
        <v>2020</v>
      </c>
      <c r="C820">
        <v>9</v>
      </c>
      <c r="D820" t="s">
        <v>27</v>
      </c>
      <c r="E820" t="s">
        <v>152</v>
      </c>
      <c r="F820" t="s">
        <v>529</v>
      </c>
      <c r="G820">
        <v>20.98</v>
      </c>
      <c r="H820">
        <v>34.28</v>
      </c>
      <c r="I820">
        <f t="shared" si="49"/>
        <v>27.630000000000003</v>
      </c>
      <c r="J820" t="str">
        <f t="shared" si="50"/>
        <v>20到30万</v>
      </c>
      <c r="K820">
        <v>3046</v>
      </c>
      <c r="L820">
        <f t="shared" si="51"/>
        <v>84160.98000000001</v>
      </c>
    </row>
    <row r="821" spans="1:12" x14ac:dyDescent="0.25">
      <c r="A821">
        <f t="shared" si="48"/>
        <v>820</v>
      </c>
      <c r="B821">
        <v>2020</v>
      </c>
      <c r="C821">
        <v>9</v>
      </c>
      <c r="D821" t="s">
        <v>22</v>
      </c>
      <c r="E821" t="s">
        <v>146</v>
      </c>
      <c r="F821" t="s">
        <v>523</v>
      </c>
      <c r="G821">
        <v>11.98</v>
      </c>
      <c r="H821">
        <v>14.98</v>
      </c>
      <c r="I821">
        <f t="shared" si="49"/>
        <v>13.48</v>
      </c>
      <c r="J821" t="str">
        <f t="shared" si="50"/>
        <v>10到20万</v>
      </c>
      <c r="K821">
        <v>2793</v>
      </c>
      <c r="L821">
        <f t="shared" si="51"/>
        <v>37649.64</v>
      </c>
    </row>
    <row r="822" spans="1:12" x14ac:dyDescent="0.25">
      <c r="A822">
        <f t="shared" si="48"/>
        <v>821</v>
      </c>
      <c r="B822">
        <v>2020</v>
      </c>
      <c r="C822">
        <v>9</v>
      </c>
      <c r="D822" t="s">
        <v>27</v>
      </c>
      <c r="E822" t="s">
        <v>151</v>
      </c>
      <c r="F822" t="s">
        <v>528</v>
      </c>
      <c r="G822">
        <v>10.28</v>
      </c>
      <c r="H822">
        <v>14.78</v>
      </c>
      <c r="I822">
        <f t="shared" si="49"/>
        <v>12.53</v>
      </c>
      <c r="J822" t="str">
        <f t="shared" si="50"/>
        <v>10到20万</v>
      </c>
      <c r="K822">
        <v>2113</v>
      </c>
      <c r="L822">
        <f t="shared" si="51"/>
        <v>26475.89</v>
      </c>
    </row>
    <row r="823" spans="1:12" x14ac:dyDescent="0.25">
      <c r="A823">
        <f t="shared" si="48"/>
        <v>822</v>
      </c>
      <c r="B823">
        <v>2020</v>
      </c>
      <c r="C823">
        <v>9</v>
      </c>
      <c r="D823" t="s">
        <v>34</v>
      </c>
      <c r="E823" t="s">
        <v>154</v>
      </c>
      <c r="F823" t="s">
        <v>531</v>
      </c>
      <c r="G823">
        <v>14.99</v>
      </c>
      <c r="H823">
        <v>15.99</v>
      </c>
      <c r="I823">
        <f t="shared" si="49"/>
        <v>15.49</v>
      </c>
      <c r="J823" t="str">
        <f t="shared" si="50"/>
        <v>10到20万</v>
      </c>
      <c r="K823">
        <v>2107</v>
      </c>
      <c r="L823">
        <f t="shared" si="51"/>
        <v>32637.43</v>
      </c>
    </row>
    <row r="824" spans="1:12" x14ac:dyDescent="0.25">
      <c r="A824">
        <f t="shared" si="48"/>
        <v>823</v>
      </c>
      <c r="B824">
        <v>2020</v>
      </c>
      <c r="C824">
        <v>9</v>
      </c>
      <c r="D824" t="s">
        <v>80</v>
      </c>
      <c r="E824" t="s">
        <v>268</v>
      </c>
      <c r="F824" t="s">
        <v>605</v>
      </c>
      <c r="G824">
        <v>16.079999999999998</v>
      </c>
      <c r="H824">
        <v>17.98</v>
      </c>
      <c r="I824">
        <f t="shared" si="49"/>
        <v>17.03</v>
      </c>
      <c r="J824" t="str">
        <f t="shared" si="50"/>
        <v>10到20万</v>
      </c>
      <c r="K824">
        <v>2035</v>
      </c>
      <c r="L824">
        <f t="shared" si="51"/>
        <v>34656.050000000003</v>
      </c>
    </row>
    <row r="825" spans="1:12" x14ac:dyDescent="0.25">
      <c r="A825">
        <f t="shared" si="48"/>
        <v>824</v>
      </c>
      <c r="B825">
        <v>2020</v>
      </c>
      <c r="C825">
        <v>9</v>
      </c>
      <c r="D825" t="s">
        <v>41</v>
      </c>
      <c r="E825" t="s">
        <v>293</v>
      </c>
      <c r="F825" t="s">
        <v>626</v>
      </c>
      <c r="G825">
        <v>15.99</v>
      </c>
      <c r="H825">
        <v>23.29</v>
      </c>
      <c r="I825">
        <f t="shared" si="49"/>
        <v>19.64</v>
      </c>
      <c r="J825" t="str">
        <f t="shared" si="50"/>
        <v>10到20万</v>
      </c>
      <c r="K825">
        <v>2003</v>
      </c>
      <c r="L825">
        <f t="shared" si="51"/>
        <v>39338.92</v>
      </c>
    </row>
    <row r="826" spans="1:12" x14ac:dyDescent="0.25">
      <c r="A826">
        <f t="shared" si="48"/>
        <v>825</v>
      </c>
      <c r="B826">
        <v>2020</v>
      </c>
      <c r="C826">
        <v>9</v>
      </c>
      <c r="D826" t="s">
        <v>47</v>
      </c>
      <c r="E826" t="s">
        <v>173</v>
      </c>
      <c r="F826" t="s">
        <v>549</v>
      </c>
      <c r="G826">
        <v>12.98</v>
      </c>
      <c r="H826">
        <v>17.88</v>
      </c>
      <c r="I826">
        <f t="shared" si="49"/>
        <v>15.43</v>
      </c>
      <c r="J826" t="str">
        <f t="shared" si="50"/>
        <v>10到20万</v>
      </c>
      <c r="K826">
        <v>1682</v>
      </c>
      <c r="L826">
        <f t="shared" si="51"/>
        <v>25953.26</v>
      </c>
    </row>
    <row r="827" spans="1:12" x14ac:dyDescent="0.25">
      <c r="A827">
        <f t="shared" si="48"/>
        <v>826</v>
      </c>
      <c r="B827">
        <v>2020</v>
      </c>
      <c r="C827">
        <v>9</v>
      </c>
      <c r="D827" t="s">
        <v>26</v>
      </c>
      <c r="E827" t="s">
        <v>180</v>
      </c>
      <c r="F827" t="s">
        <v>555</v>
      </c>
      <c r="G827">
        <v>49.8</v>
      </c>
      <c r="H827">
        <v>59.8</v>
      </c>
      <c r="I827">
        <f t="shared" si="49"/>
        <v>54.8</v>
      </c>
      <c r="J827" t="str">
        <f t="shared" si="50"/>
        <v>50万及以上</v>
      </c>
      <c r="K827">
        <v>1623</v>
      </c>
      <c r="L827">
        <f t="shared" si="51"/>
        <v>88940.4</v>
      </c>
    </row>
    <row r="828" spans="1:12" x14ac:dyDescent="0.25">
      <c r="A828">
        <f t="shared" si="48"/>
        <v>827</v>
      </c>
      <c r="B828">
        <v>2020</v>
      </c>
      <c r="C828">
        <v>9</v>
      </c>
      <c r="D828" t="s">
        <v>28</v>
      </c>
      <c r="E828" t="s">
        <v>144</v>
      </c>
      <c r="F828" t="s">
        <v>522</v>
      </c>
      <c r="G828">
        <v>21.98</v>
      </c>
      <c r="H828">
        <v>23.98</v>
      </c>
      <c r="I828">
        <f t="shared" si="49"/>
        <v>22.98</v>
      </c>
      <c r="J828" t="str">
        <f t="shared" si="50"/>
        <v>20到30万</v>
      </c>
      <c r="K828">
        <v>1622</v>
      </c>
      <c r="L828">
        <f t="shared" si="51"/>
        <v>37273.56</v>
      </c>
    </row>
    <row r="829" spans="1:12" x14ac:dyDescent="0.25">
      <c r="A829">
        <f t="shared" si="48"/>
        <v>828</v>
      </c>
      <c r="B829">
        <v>2020</v>
      </c>
      <c r="C829">
        <v>9</v>
      </c>
      <c r="D829" t="s">
        <v>29</v>
      </c>
      <c r="E829" t="s">
        <v>147</v>
      </c>
      <c r="F829" t="s">
        <v>524</v>
      </c>
      <c r="G829">
        <v>4.9800000000000004</v>
      </c>
      <c r="H829">
        <v>5.48</v>
      </c>
      <c r="I829">
        <f t="shared" si="49"/>
        <v>5.23</v>
      </c>
      <c r="J829" t="str">
        <f t="shared" si="50"/>
        <v>10万以下</v>
      </c>
      <c r="K829">
        <v>1551</v>
      </c>
      <c r="L829">
        <f t="shared" si="51"/>
        <v>8111.7300000000005</v>
      </c>
    </row>
    <row r="830" spans="1:12" x14ac:dyDescent="0.25">
      <c r="A830">
        <f t="shared" si="48"/>
        <v>829</v>
      </c>
      <c r="B830">
        <v>2020</v>
      </c>
      <c r="C830">
        <v>9</v>
      </c>
      <c r="D830" t="s">
        <v>29</v>
      </c>
      <c r="E830" t="s">
        <v>292</v>
      </c>
      <c r="F830" t="s">
        <v>625</v>
      </c>
      <c r="G830">
        <v>5.48</v>
      </c>
      <c r="H830">
        <v>6.48</v>
      </c>
      <c r="I830">
        <f t="shared" si="49"/>
        <v>5.98</v>
      </c>
      <c r="J830" t="str">
        <f t="shared" si="50"/>
        <v>10万以下</v>
      </c>
      <c r="K830">
        <v>1482</v>
      </c>
      <c r="L830">
        <f t="shared" si="51"/>
        <v>8862.36</v>
      </c>
    </row>
    <row r="831" spans="1:12" x14ac:dyDescent="0.25">
      <c r="A831">
        <f t="shared" si="48"/>
        <v>830</v>
      </c>
      <c r="B831">
        <v>2020</v>
      </c>
      <c r="C831">
        <v>9</v>
      </c>
      <c r="D831" t="s">
        <v>47</v>
      </c>
      <c r="E831" t="s">
        <v>194</v>
      </c>
      <c r="F831" t="s">
        <v>567</v>
      </c>
      <c r="G831">
        <v>23.8</v>
      </c>
      <c r="H831">
        <v>25.4</v>
      </c>
      <c r="I831">
        <f t="shared" si="49"/>
        <v>24.6</v>
      </c>
      <c r="J831" t="str">
        <f t="shared" si="50"/>
        <v>20到30万</v>
      </c>
      <c r="K831">
        <v>1435</v>
      </c>
      <c r="L831">
        <f t="shared" si="51"/>
        <v>35301</v>
      </c>
    </row>
    <row r="832" spans="1:12" x14ac:dyDescent="0.25">
      <c r="A832">
        <f t="shared" si="48"/>
        <v>831</v>
      </c>
      <c r="B832">
        <v>2020</v>
      </c>
      <c r="C832">
        <v>9</v>
      </c>
      <c r="D832" t="s">
        <v>84</v>
      </c>
      <c r="E832" t="s">
        <v>282</v>
      </c>
      <c r="F832" t="s">
        <v>616</v>
      </c>
      <c r="G832">
        <v>6.68</v>
      </c>
      <c r="H832">
        <v>13.98</v>
      </c>
      <c r="I832">
        <f t="shared" si="49"/>
        <v>10.33</v>
      </c>
      <c r="J832" t="str">
        <f t="shared" si="50"/>
        <v>10到20万</v>
      </c>
      <c r="K832">
        <v>1332</v>
      </c>
      <c r="L832">
        <f t="shared" si="51"/>
        <v>13759.56</v>
      </c>
    </row>
    <row r="833" spans="1:12" x14ac:dyDescent="0.25">
      <c r="A833">
        <f t="shared" si="48"/>
        <v>832</v>
      </c>
      <c r="B833">
        <v>2020</v>
      </c>
      <c r="C833">
        <v>9</v>
      </c>
      <c r="D833" t="s">
        <v>24</v>
      </c>
      <c r="E833" t="s">
        <v>168</v>
      </c>
      <c r="F833" t="s">
        <v>544</v>
      </c>
      <c r="G833">
        <v>26.11</v>
      </c>
      <c r="H833">
        <v>27.21</v>
      </c>
      <c r="I833">
        <f t="shared" si="49"/>
        <v>26.66</v>
      </c>
      <c r="J833" t="str">
        <f t="shared" si="50"/>
        <v>20到30万</v>
      </c>
      <c r="K833">
        <v>1112</v>
      </c>
      <c r="L833">
        <f t="shared" si="51"/>
        <v>29645.920000000002</v>
      </c>
    </row>
    <row r="834" spans="1:12" x14ac:dyDescent="0.25">
      <c r="A834">
        <f t="shared" si="48"/>
        <v>833</v>
      </c>
      <c r="B834">
        <v>2020</v>
      </c>
      <c r="C834">
        <v>9</v>
      </c>
      <c r="D834" t="s">
        <v>31</v>
      </c>
      <c r="E834" t="s">
        <v>294</v>
      </c>
      <c r="F834" t="s">
        <v>627</v>
      </c>
      <c r="G834">
        <v>7.18</v>
      </c>
      <c r="H834">
        <v>10.68</v>
      </c>
      <c r="I834">
        <f t="shared" si="49"/>
        <v>8.93</v>
      </c>
      <c r="J834" t="str">
        <f t="shared" si="50"/>
        <v>10万以下</v>
      </c>
      <c r="K834">
        <v>915</v>
      </c>
      <c r="L834">
        <f t="shared" si="51"/>
        <v>8170.95</v>
      </c>
    </row>
    <row r="835" spans="1:12" x14ac:dyDescent="0.25">
      <c r="A835">
        <f t="shared" ref="A835:A898" si="52">ROW(A834)</f>
        <v>834</v>
      </c>
      <c r="B835">
        <v>2020</v>
      </c>
      <c r="C835">
        <v>9</v>
      </c>
      <c r="D835" t="s">
        <v>35</v>
      </c>
      <c r="E835" t="s">
        <v>155</v>
      </c>
      <c r="F835" t="s">
        <v>532</v>
      </c>
      <c r="G835">
        <v>16.89</v>
      </c>
      <c r="H835">
        <v>20.190000000000001</v>
      </c>
      <c r="I835">
        <f t="shared" ref="I835:I898" si="53">AVERAGE(G835,H835)</f>
        <v>18.54</v>
      </c>
      <c r="J835" t="str">
        <f t="shared" ref="J835:J898" si="54">IF(I835&lt;10,"10万以下",IF(AND(I835&gt;=10,I835&lt;20),"10到20万",IF(AND(I835&gt;=20,I835&lt;30),"20到30万",IF(AND(I835&gt;=30,I835&lt;40),"30到40万",IF(AND(I835&gt;=40,I835&lt;50),"40到50万","50万及以上")))))</f>
        <v>10到20万</v>
      </c>
      <c r="K835">
        <v>853</v>
      </c>
      <c r="L835">
        <f t="shared" ref="L835:L898" si="55">I835*K835</f>
        <v>15814.619999999999</v>
      </c>
    </row>
    <row r="836" spans="1:12" x14ac:dyDescent="0.25">
      <c r="A836">
        <f t="shared" si="52"/>
        <v>835</v>
      </c>
      <c r="B836">
        <v>2020</v>
      </c>
      <c r="C836">
        <v>9</v>
      </c>
      <c r="D836" t="s">
        <v>39</v>
      </c>
      <c r="E836" t="s">
        <v>161</v>
      </c>
      <c r="F836" t="s">
        <v>538</v>
      </c>
      <c r="G836">
        <v>50.8</v>
      </c>
      <c r="H836">
        <v>50.8</v>
      </c>
      <c r="I836">
        <f t="shared" si="53"/>
        <v>50.8</v>
      </c>
      <c r="J836" t="str">
        <f t="shared" si="54"/>
        <v>50万及以上</v>
      </c>
      <c r="K836">
        <v>846</v>
      </c>
      <c r="L836">
        <f t="shared" si="55"/>
        <v>42976.799999999996</v>
      </c>
    </row>
    <row r="837" spans="1:12" x14ac:dyDescent="0.25">
      <c r="A837">
        <f t="shared" si="52"/>
        <v>836</v>
      </c>
      <c r="B837">
        <v>2020</v>
      </c>
      <c r="C837">
        <v>9</v>
      </c>
      <c r="D837" t="s">
        <v>51</v>
      </c>
      <c r="E837" t="s">
        <v>300</v>
      </c>
      <c r="F837" t="s">
        <v>633</v>
      </c>
      <c r="G837">
        <v>12.98</v>
      </c>
      <c r="H837">
        <v>20.78</v>
      </c>
      <c r="I837">
        <f t="shared" si="53"/>
        <v>16.880000000000003</v>
      </c>
      <c r="J837" t="str">
        <f t="shared" si="54"/>
        <v>10到20万</v>
      </c>
      <c r="K837">
        <v>784</v>
      </c>
      <c r="L837">
        <f t="shared" si="55"/>
        <v>13233.920000000002</v>
      </c>
    </row>
    <row r="838" spans="1:12" x14ac:dyDescent="0.25">
      <c r="A838">
        <f t="shared" si="52"/>
        <v>837</v>
      </c>
      <c r="B838">
        <v>2020</v>
      </c>
      <c r="C838">
        <v>9</v>
      </c>
      <c r="D838" t="s">
        <v>22</v>
      </c>
      <c r="E838" t="s">
        <v>157</v>
      </c>
      <c r="F838" t="s">
        <v>534</v>
      </c>
      <c r="G838">
        <v>14.78</v>
      </c>
      <c r="H838">
        <v>20.18</v>
      </c>
      <c r="I838">
        <f t="shared" si="53"/>
        <v>17.48</v>
      </c>
      <c r="J838" t="str">
        <f t="shared" si="54"/>
        <v>10到20万</v>
      </c>
      <c r="K838">
        <v>749</v>
      </c>
      <c r="L838">
        <f t="shared" si="55"/>
        <v>13092.52</v>
      </c>
    </row>
    <row r="839" spans="1:12" x14ac:dyDescent="0.25">
      <c r="A839">
        <f t="shared" si="52"/>
        <v>838</v>
      </c>
      <c r="B839">
        <v>2020</v>
      </c>
      <c r="C839">
        <v>9</v>
      </c>
      <c r="D839" t="s">
        <v>84</v>
      </c>
      <c r="E839" t="s">
        <v>284</v>
      </c>
      <c r="F839" t="s">
        <v>618</v>
      </c>
      <c r="G839">
        <v>11.88</v>
      </c>
      <c r="H839">
        <v>20.68</v>
      </c>
      <c r="I839">
        <f t="shared" si="53"/>
        <v>16.28</v>
      </c>
      <c r="J839" t="str">
        <f t="shared" si="54"/>
        <v>10到20万</v>
      </c>
      <c r="K839">
        <v>691</v>
      </c>
      <c r="L839">
        <f t="shared" si="55"/>
        <v>11249.480000000001</v>
      </c>
    </row>
    <row r="840" spans="1:12" x14ac:dyDescent="0.25">
      <c r="A840">
        <f t="shared" si="52"/>
        <v>839</v>
      </c>
      <c r="B840">
        <v>2020</v>
      </c>
      <c r="C840">
        <v>9</v>
      </c>
      <c r="D840" t="s">
        <v>33</v>
      </c>
      <c r="E840" t="s">
        <v>153</v>
      </c>
      <c r="F840" t="s">
        <v>530</v>
      </c>
      <c r="G840">
        <v>20.78</v>
      </c>
      <c r="H840">
        <v>23.08</v>
      </c>
      <c r="I840">
        <f t="shared" si="53"/>
        <v>21.93</v>
      </c>
      <c r="J840" t="str">
        <f t="shared" si="54"/>
        <v>20到30万</v>
      </c>
      <c r="K840">
        <v>679</v>
      </c>
      <c r="L840">
        <f t="shared" si="55"/>
        <v>14890.47</v>
      </c>
    </row>
    <row r="841" spans="1:12" x14ac:dyDescent="0.25">
      <c r="A841">
        <f t="shared" si="52"/>
        <v>840</v>
      </c>
      <c r="B841">
        <v>2020</v>
      </c>
      <c r="C841">
        <v>9</v>
      </c>
      <c r="D841" t="s">
        <v>31</v>
      </c>
      <c r="E841" t="s">
        <v>217</v>
      </c>
      <c r="F841" t="s">
        <v>585</v>
      </c>
      <c r="G841">
        <v>11.48</v>
      </c>
      <c r="H841">
        <v>15.03</v>
      </c>
      <c r="I841">
        <f t="shared" si="53"/>
        <v>13.254999999999999</v>
      </c>
      <c r="J841" t="str">
        <f t="shared" si="54"/>
        <v>10到20万</v>
      </c>
      <c r="K841">
        <v>563</v>
      </c>
      <c r="L841">
        <f t="shared" si="55"/>
        <v>7462.5649999999996</v>
      </c>
    </row>
    <row r="842" spans="1:12" x14ac:dyDescent="0.25">
      <c r="A842">
        <f t="shared" si="52"/>
        <v>841</v>
      </c>
      <c r="B842">
        <v>2020</v>
      </c>
      <c r="C842">
        <v>9</v>
      </c>
      <c r="D842" t="s">
        <v>32</v>
      </c>
      <c r="E842" t="s">
        <v>150</v>
      </c>
      <c r="F842" t="s">
        <v>527</v>
      </c>
      <c r="G842">
        <v>15.98</v>
      </c>
      <c r="H842">
        <v>19.28</v>
      </c>
      <c r="I842">
        <f t="shared" si="53"/>
        <v>17.630000000000003</v>
      </c>
      <c r="J842" t="str">
        <f t="shared" si="54"/>
        <v>10到20万</v>
      </c>
      <c r="K842">
        <v>552</v>
      </c>
      <c r="L842">
        <f t="shared" si="55"/>
        <v>9731.760000000002</v>
      </c>
    </row>
    <row r="843" spans="1:12" x14ac:dyDescent="0.25">
      <c r="A843">
        <f t="shared" si="52"/>
        <v>842</v>
      </c>
      <c r="B843">
        <v>2020</v>
      </c>
      <c r="C843">
        <v>9</v>
      </c>
      <c r="D843" t="s">
        <v>45</v>
      </c>
      <c r="E843" t="s">
        <v>170</v>
      </c>
      <c r="F843" t="s">
        <v>546</v>
      </c>
      <c r="G843">
        <v>49.19</v>
      </c>
      <c r="H843">
        <v>57.98</v>
      </c>
      <c r="I843">
        <f t="shared" si="53"/>
        <v>53.584999999999994</v>
      </c>
      <c r="J843" t="str">
        <f t="shared" si="54"/>
        <v>50万及以上</v>
      </c>
      <c r="K843">
        <v>510</v>
      </c>
      <c r="L843">
        <f t="shared" si="55"/>
        <v>27328.35</v>
      </c>
    </row>
    <row r="844" spans="1:12" x14ac:dyDescent="0.25">
      <c r="A844">
        <f t="shared" si="52"/>
        <v>843</v>
      </c>
      <c r="B844">
        <v>2020</v>
      </c>
      <c r="C844">
        <v>9</v>
      </c>
      <c r="D844" t="s">
        <v>54</v>
      </c>
      <c r="E844" t="s">
        <v>185</v>
      </c>
      <c r="F844" t="s">
        <v>559</v>
      </c>
      <c r="G844">
        <v>7.48</v>
      </c>
      <c r="H844">
        <v>7.98</v>
      </c>
      <c r="I844">
        <f t="shared" si="53"/>
        <v>7.73</v>
      </c>
      <c r="J844" t="str">
        <f t="shared" si="54"/>
        <v>10万以下</v>
      </c>
      <c r="K844">
        <v>479</v>
      </c>
      <c r="L844">
        <f t="shared" si="55"/>
        <v>3702.67</v>
      </c>
    </row>
    <row r="845" spans="1:12" x14ac:dyDescent="0.25">
      <c r="A845">
        <f t="shared" si="52"/>
        <v>844</v>
      </c>
      <c r="B845">
        <v>2020</v>
      </c>
      <c r="C845">
        <v>9</v>
      </c>
      <c r="D845" t="s">
        <v>42</v>
      </c>
      <c r="E845" t="s">
        <v>165</v>
      </c>
      <c r="F845" t="s">
        <v>541</v>
      </c>
      <c r="G845">
        <v>28.98</v>
      </c>
      <c r="H845">
        <v>35.78</v>
      </c>
      <c r="I845">
        <f t="shared" si="53"/>
        <v>32.380000000000003</v>
      </c>
      <c r="J845" t="str">
        <f t="shared" si="54"/>
        <v>30到40万</v>
      </c>
      <c r="K845">
        <v>445</v>
      </c>
      <c r="L845">
        <f t="shared" si="55"/>
        <v>14409.1</v>
      </c>
    </row>
    <row r="846" spans="1:12" x14ac:dyDescent="0.25">
      <c r="A846">
        <f t="shared" si="52"/>
        <v>845</v>
      </c>
      <c r="B846">
        <v>2020</v>
      </c>
      <c r="C846">
        <v>9</v>
      </c>
      <c r="D846" t="s">
        <v>39</v>
      </c>
      <c r="E846" t="s">
        <v>240</v>
      </c>
      <c r="F846" t="s">
        <v>593</v>
      </c>
      <c r="G846">
        <v>24.38</v>
      </c>
      <c r="H846">
        <v>24.38</v>
      </c>
      <c r="I846">
        <f t="shared" si="53"/>
        <v>24.38</v>
      </c>
      <c r="J846" t="str">
        <f t="shared" si="54"/>
        <v>20到30万</v>
      </c>
      <c r="K846">
        <v>426</v>
      </c>
      <c r="L846">
        <f t="shared" si="55"/>
        <v>10385.879999999999</v>
      </c>
    </row>
    <row r="847" spans="1:12" x14ac:dyDescent="0.25">
      <c r="A847">
        <f t="shared" si="52"/>
        <v>846</v>
      </c>
      <c r="B847">
        <v>2020</v>
      </c>
      <c r="C847">
        <v>9</v>
      </c>
      <c r="D847" t="s">
        <v>37</v>
      </c>
      <c r="E847" t="s">
        <v>159</v>
      </c>
      <c r="F847" t="s">
        <v>536</v>
      </c>
      <c r="G847">
        <v>20.38</v>
      </c>
      <c r="H847">
        <v>21.88</v>
      </c>
      <c r="I847">
        <f t="shared" si="53"/>
        <v>21.13</v>
      </c>
      <c r="J847" t="str">
        <f t="shared" si="54"/>
        <v>20到30万</v>
      </c>
      <c r="K847">
        <v>402</v>
      </c>
      <c r="L847">
        <f t="shared" si="55"/>
        <v>8494.26</v>
      </c>
    </row>
    <row r="848" spans="1:12" x14ac:dyDescent="0.25">
      <c r="A848">
        <f t="shared" si="52"/>
        <v>847</v>
      </c>
      <c r="B848">
        <v>2020</v>
      </c>
      <c r="C848">
        <v>9</v>
      </c>
      <c r="D848" t="s">
        <v>22</v>
      </c>
      <c r="E848" t="s">
        <v>302</v>
      </c>
      <c r="F848" t="s">
        <v>635</v>
      </c>
      <c r="G848">
        <v>15.58</v>
      </c>
      <c r="H848">
        <v>20.079999999999998</v>
      </c>
      <c r="I848">
        <f t="shared" si="53"/>
        <v>17.829999999999998</v>
      </c>
      <c r="J848" t="str">
        <f t="shared" si="54"/>
        <v>10到20万</v>
      </c>
      <c r="K848">
        <v>381</v>
      </c>
      <c r="L848">
        <f t="shared" si="55"/>
        <v>6793.23</v>
      </c>
    </row>
    <row r="849" spans="1:12" x14ac:dyDescent="0.25">
      <c r="A849">
        <f t="shared" si="52"/>
        <v>848</v>
      </c>
      <c r="B849">
        <v>2020</v>
      </c>
      <c r="C849">
        <v>9</v>
      </c>
      <c r="D849" t="s">
        <v>57</v>
      </c>
      <c r="E849" t="s">
        <v>275</v>
      </c>
      <c r="F849" t="s">
        <v>611</v>
      </c>
      <c r="G849">
        <v>23.79</v>
      </c>
      <c r="H849">
        <v>25.29</v>
      </c>
      <c r="I849">
        <f t="shared" si="53"/>
        <v>24.54</v>
      </c>
      <c r="J849" t="str">
        <f t="shared" si="54"/>
        <v>20到30万</v>
      </c>
      <c r="K849">
        <v>355</v>
      </c>
      <c r="L849">
        <f t="shared" si="55"/>
        <v>8711.6999999999989</v>
      </c>
    </row>
    <row r="850" spans="1:12" x14ac:dyDescent="0.25">
      <c r="A850">
        <f t="shared" si="52"/>
        <v>849</v>
      </c>
      <c r="B850">
        <v>2020</v>
      </c>
      <c r="C850">
        <v>9</v>
      </c>
      <c r="D850" t="s">
        <v>51</v>
      </c>
      <c r="E850" t="s">
        <v>181</v>
      </c>
      <c r="F850" t="s">
        <v>556</v>
      </c>
      <c r="G850">
        <v>12.68</v>
      </c>
      <c r="H850">
        <v>20.78</v>
      </c>
      <c r="I850">
        <f t="shared" si="53"/>
        <v>16.73</v>
      </c>
      <c r="J850" t="str">
        <f t="shared" si="54"/>
        <v>10到20万</v>
      </c>
      <c r="K850">
        <v>326</v>
      </c>
      <c r="L850">
        <f t="shared" si="55"/>
        <v>5453.9800000000005</v>
      </c>
    </row>
    <row r="851" spans="1:12" x14ac:dyDescent="0.25">
      <c r="A851">
        <f t="shared" si="52"/>
        <v>850</v>
      </c>
      <c r="B851">
        <v>2020</v>
      </c>
      <c r="C851">
        <v>9</v>
      </c>
      <c r="D851" t="s">
        <v>27</v>
      </c>
      <c r="E851" t="s">
        <v>171</v>
      </c>
      <c r="F851" t="s">
        <v>547</v>
      </c>
      <c r="G851">
        <v>15.48</v>
      </c>
      <c r="H851">
        <v>15.58</v>
      </c>
      <c r="I851">
        <f t="shared" si="53"/>
        <v>15.530000000000001</v>
      </c>
      <c r="J851" t="str">
        <f t="shared" si="54"/>
        <v>10到20万</v>
      </c>
      <c r="K851">
        <v>322</v>
      </c>
      <c r="L851">
        <f t="shared" si="55"/>
        <v>5000.6600000000008</v>
      </c>
    </row>
    <row r="852" spans="1:12" x14ac:dyDescent="0.25">
      <c r="A852">
        <f t="shared" si="52"/>
        <v>851</v>
      </c>
      <c r="B852">
        <v>2020</v>
      </c>
      <c r="C852">
        <v>9</v>
      </c>
      <c r="D852" t="s">
        <v>87</v>
      </c>
      <c r="E852" t="s">
        <v>295</v>
      </c>
      <c r="F852" t="s">
        <v>628</v>
      </c>
      <c r="G852">
        <v>21.68</v>
      </c>
      <c r="H852">
        <v>24.68</v>
      </c>
      <c r="I852">
        <f t="shared" si="53"/>
        <v>23.18</v>
      </c>
      <c r="J852" t="str">
        <f t="shared" si="54"/>
        <v>20到30万</v>
      </c>
      <c r="K852">
        <v>311</v>
      </c>
      <c r="L852">
        <f t="shared" si="55"/>
        <v>7208.98</v>
      </c>
    </row>
    <row r="853" spans="1:12" x14ac:dyDescent="0.25">
      <c r="A853">
        <f t="shared" si="52"/>
        <v>852</v>
      </c>
      <c r="B853">
        <v>2020</v>
      </c>
      <c r="C853">
        <v>9</v>
      </c>
      <c r="D853" t="s">
        <v>30</v>
      </c>
      <c r="E853" t="s">
        <v>148</v>
      </c>
      <c r="F853" t="s">
        <v>525</v>
      </c>
      <c r="G853">
        <v>7.98</v>
      </c>
      <c r="H853">
        <v>7.98</v>
      </c>
      <c r="I853">
        <f t="shared" si="53"/>
        <v>7.98</v>
      </c>
      <c r="J853" t="str">
        <f t="shared" si="54"/>
        <v>10万以下</v>
      </c>
      <c r="K853">
        <v>300</v>
      </c>
      <c r="L853">
        <f t="shared" si="55"/>
        <v>2394</v>
      </c>
    </row>
    <row r="854" spans="1:12" x14ac:dyDescent="0.25">
      <c r="A854">
        <f t="shared" si="52"/>
        <v>853</v>
      </c>
      <c r="B854">
        <v>2020</v>
      </c>
      <c r="C854">
        <v>9</v>
      </c>
      <c r="D854" t="s">
        <v>29</v>
      </c>
      <c r="E854" t="s">
        <v>272</v>
      </c>
      <c r="F854" t="s">
        <v>608</v>
      </c>
      <c r="G854">
        <v>10.88</v>
      </c>
      <c r="H854">
        <v>11.88</v>
      </c>
      <c r="I854">
        <f t="shared" si="53"/>
        <v>11.38</v>
      </c>
      <c r="J854" t="str">
        <f t="shared" si="54"/>
        <v>10到20万</v>
      </c>
      <c r="K854">
        <v>292</v>
      </c>
      <c r="L854">
        <f t="shared" si="55"/>
        <v>3322.96</v>
      </c>
    </row>
    <row r="855" spans="1:12" x14ac:dyDescent="0.25">
      <c r="A855">
        <f t="shared" si="52"/>
        <v>854</v>
      </c>
      <c r="B855">
        <v>2020</v>
      </c>
      <c r="C855">
        <v>9</v>
      </c>
      <c r="D855" t="s">
        <v>48</v>
      </c>
      <c r="E855" t="s">
        <v>176</v>
      </c>
      <c r="F855" t="s">
        <v>552</v>
      </c>
      <c r="G855">
        <v>14.28</v>
      </c>
      <c r="H855">
        <v>15.38</v>
      </c>
      <c r="I855">
        <f t="shared" si="53"/>
        <v>14.83</v>
      </c>
      <c r="J855" t="str">
        <f t="shared" si="54"/>
        <v>10到20万</v>
      </c>
      <c r="K855">
        <v>255</v>
      </c>
      <c r="L855">
        <f t="shared" si="55"/>
        <v>3781.65</v>
      </c>
    </row>
    <row r="856" spans="1:12" x14ac:dyDescent="0.25">
      <c r="A856">
        <f t="shared" si="52"/>
        <v>855</v>
      </c>
      <c r="B856">
        <v>2020</v>
      </c>
      <c r="C856">
        <v>9</v>
      </c>
      <c r="D856" t="s">
        <v>38</v>
      </c>
      <c r="E856" t="s">
        <v>160</v>
      </c>
      <c r="F856" t="s">
        <v>537</v>
      </c>
      <c r="G856">
        <v>10.99</v>
      </c>
      <c r="H856">
        <v>15.99</v>
      </c>
      <c r="I856">
        <f t="shared" si="53"/>
        <v>13.49</v>
      </c>
      <c r="J856" t="str">
        <f t="shared" si="54"/>
        <v>10到20万</v>
      </c>
      <c r="K856">
        <v>253</v>
      </c>
      <c r="L856">
        <f t="shared" si="55"/>
        <v>3412.9700000000003</v>
      </c>
    </row>
    <row r="857" spans="1:12" x14ac:dyDescent="0.25">
      <c r="A857">
        <f t="shared" si="52"/>
        <v>856</v>
      </c>
      <c r="B857">
        <v>2020</v>
      </c>
      <c r="C857">
        <v>9</v>
      </c>
      <c r="D857" t="s">
        <v>38</v>
      </c>
      <c r="E857" t="s">
        <v>188</v>
      </c>
      <c r="F857" t="s">
        <v>562</v>
      </c>
      <c r="G857">
        <v>14.58</v>
      </c>
      <c r="H857">
        <v>16.88</v>
      </c>
      <c r="I857">
        <f t="shared" si="53"/>
        <v>15.73</v>
      </c>
      <c r="J857" t="str">
        <f t="shared" si="54"/>
        <v>10到20万</v>
      </c>
      <c r="K857">
        <v>230</v>
      </c>
      <c r="L857">
        <f t="shared" si="55"/>
        <v>3617.9</v>
      </c>
    </row>
    <row r="858" spans="1:12" x14ac:dyDescent="0.25">
      <c r="A858">
        <f t="shared" si="52"/>
        <v>857</v>
      </c>
      <c r="B858">
        <v>2020</v>
      </c>
      <c r="C858">
        <v>9</v>
      </c>
      <c r="D858" t="s">
        <v>38</v>
      </c>
      <c r="E858" t="s">
        <v>199</v>
      </c>
      <c r="F858" t="s">
        <v>570</v>
      </c>
      <c r="G858">
        <v>11.98</v>
      </c>
      <c r="H858">
        <v>13.58</v>
      </c>
      <c r="I858">
        <f t="shared" si="53"/>
        <v>12.780000000000001</v>
      </c>
      <c r="J858" t="str">
        <f t="shared" si="54"/>
        <v>10到20万</v>
      </c>
      <c r="K858">
        <v>226</v>
      </c>
      <c r="L858">
        <f t="shared" si="55"/>
        <v>2888.28</v>
      </c>
    </row>
    <row r="859" spans="1:12" x14ac:dyDescent="0.25">
      <c r="A859">
        <f t="shared" si="52"/>
        <v>858</v>
      </c>
      <c r="B859">
        <v>2020</v>
      </c>
      <c r="C859">
        <v>9</v>
      </c>
      <c r="D859" t="s">
        <v>44</v>
      </c>
      <c r="E859" t="s">
        <v>183</v>
      </c>
      <c r="F859" t="s">
        <v>557</v>
      </c>
      <c r="G859">
        <v>5.95</v>
      </c>
      <c r="H859">
        <v>7.55</v>
      </c>
      <c r="I859">
        <f t="shared" si="53"/>
        <v>6.75</v>
      </c>
      <c r="J859" t="str">
        <f t="shared" si="54"/>
        <v>10万以下</v>
      </c>
      <c r="K859">
        <v>219</v>
      </c>
      <c r="L859">
        <f t="shared" si="55"/>
        <v>1478.25</v>
      </c>
    </row>
    <row r="860" spans="1:12" x14ac:dyDescent="0.25">
      <c r="A860">
        <f t="shared" si="52"/>
        <v>859</v>
      </c>
      <c r="B860">
        <v>2020</v>
      </c>
      <c r="C860">
        <v>9</v>
      </c>
      <c r="D860" t="s">
        <v>53</v>
      </c>
      <c r="E860" t="s">
        <v>184</v>
      </c>
      <c r="F860" t="s">
        <v>558</v>
      </c>
      <c r="G860">
        <v>16.579999999999998</v>
      </c>
      <c r="H860">
        <v>21.28</v>
      </c>
      <c r="I860">
        <f t="shared" si="53"/>
        <v>18.93</v>
      </c>
      <c r="J860" t="str">
        <f t="shared" si="54"/>
        <v>10到20万</v>
      </c>
      <c r="K860">
        <v>211</v>
      </c>
      <c r="L860">
        <f t="shared" si="55"/>
        <v>3994.23</v>
      </c>
    </row>
    <row r="861" spans="1:12" x14ac:dyDescent="0.25">
      <c r="A861">
        <f t="shared" si="52"/>
        <v>860</v>
      </c>
      <c r="B861">
        <v>2020</v>
      </c>
      <c r="C861">
        <v>9</v>
      </c>
      <c r="D861" t="s">
        <v>43</v>
      </c>
      <c r="E861" t="s">
        <v>166</v>
      </c>
      <c r="F861" t="s">
        <v>542</v>
      </c>
      <c r="G861">
        <v>16.98</v>
      </c>
      <c r="H861">
        <v>17.98</v>
      </c>
      <c r="I861">
        <f t="shared" si="53"/>
        <v>17.48</v>
      </c>
      <c r="J861" t="str">
        <f t="shared" si="54"/>
        <v>10到20万</v>
      </c>
      <c r="K861">
        <v>211</v>
      </c>
      <c r="L861">
        <f t="shared" si="55"/>
        <v>3688.28</v>
      </c>
    </row>
    <row r="862" spans="1:12" x14ac:dyDescent="0.25">
      <c r="A862">
        <f t="shared" si="52"/>
        <v>861</v>
      </c>
      <c r="B862">
        <v>2020</v>
      </c>
      <c r="C862">
        <v>9</v>
      </c>
      <c r="D862" t="s">
        <v>54</v>
      </c>
      <c r="E862" t="s">
        <v>204</v>
      </c>
      <c r="F862" t="s">
        <v>574</v>
      </c>
      <c r="G862">
        <v>11.98</v>
      </c>
      <c r="H862">
        <v>14.48</v>
      </c>
      <c r="I862">
        <f t="shared" si="53"/>
        <v>13.23</v>
      </c>
      <c r="J862" t="str">
        <f t="shared" si="54"/>
        <v>10到20万</v>
      </c>
      <c r="K862">
        <v>207</v>
      </c>
      <c r="L862">
        <f t="shared" si="55"/>
        <v>2738.61</v>
      </c>
    </row>
    <row r="863" spans="1:12" x14ac:dyDescent="0.25">
      <c r="A863">
        <f t="shared" si="52"/>
        <v>862</v>
      </c>
      <c r="B863">
        <v>2020</v>
      </c>
      <c r="C863">
        <v>9</v>
      </c>
      <c r="D863" t="s">
        <v>22</v>
      </c>
      <c r="E863" t="s">
        <v>189</v>
      </c>
      <c r="F863" t="s">
        <v>563</v>
      </c>
      <c r="G863">
        <v>14.58</v>
      </c>
      <c r="H863">
        <v>19.98</v>
      </c>
      <c r="I863">
        <f t="shared" si="53"/>
        <v>17.28</v>
      </c>
      <c r="J863" t="str">
        <f t="shared" si="54"/>
        <v>10到20万</v>
      </c>
      <c r="K863">
        <v>198</v>
      </c>
      <c r="L863">
        <f t="shared" si="55"/>
        <v>3421.44</v>
      </c>
    </row>
    <row r="864" spans="1:12" x14ac:dyDescent="0.25">
      <c r="A864">
        <f t="shared" si="52"/>
        <v>863</v>
      </c>
      <c r="B864">
        <v>2020</v>
      </c>
      <c r="C864">
        <v>9</v>
      </c>
      <c r="D864" t="s">
        <v>41</v>
      </c>
      <c r="E864" t="s">
        <v>164</v>
      </c>
      <c r="F864" t="s">
        <v>540</v>
      </c>
      <c r="G864">
        <v>28.66</v>
      </c>
      <c r="H864">
        <v>46.96</v>
      </c>
      <c r="I864">
        <f t="shared" si="53"/>
        <v>37.81</v>
      </c>
      <c r="J864" t="str">
        <f t="shared" si="54"/>
        <v>30到40万</v>
      </c>
      <c r="K864">
        <v>145</v>
      </c>
      <c r="L864">
        <f t="shared" si="55"/>
        <v>5482.4500000000007</v>
      </c>
    </row>
    <row r="865" spans="1:12" x14ac:dyDescent="0.25">
      <c r="A865">
        <f t="shared" si="52"/>
        <v>864</v>
      </c>
      <c r="B865">
        <v>2020</v>
      </c>
      <c r="C865">
        <v>9</v>
      </c>
      <c r="D865" t="s">
        <v>27</v>
      </c>
      <c r="E865" t="s">
        <v>195</v>
      </c>
      <c r="F865" t="s">
        <v>568</v>
      </c>
      <c r="G865">
        <v>14.78</v>
      </c>
      <c r="H865">
        <v>17.48</v>
      </c>
      <c r="I865">
        <f t="shared" si="53"/>
        <v>16.13</v>
      </c>
      <c r="J865" t="str">
        <f t="shared" si="54"/>
        <v>10到20万</v>
      </c>
      <c r="K865">
        <v>145</v>
      </c>
      <c r="L865">
        <f t="shared" si="55"/>
        <v>2338.85</v>
      </c>
    </row>
    <row r="866" spans="1:12" x14ac:dyDescent="0.25">
      <c r="A866">
        <f t="shared" si="52"/>
        <v>865</v>
      </c>
      <c r="B866">
        <v>2020</v>
      </c>
      <c r="C866">
        <v>9</v>
      </c>
      <c r="D866" t="s">
        <v>50</v>
      </c>
      <c r="E866" t="s">
        <v>244</v>
      </c>
      <c r="F866" t="s">
        <v>596</v>
      </c>
      <c r="G866">
        <v>5.99</v>
      </c>
      <c r="H866">
        <v>9.4</v>
      </c>
      <c r="I866">
        <f t="shared" si="53"/>
        <v>7.6950000000000003</v>
      </c>
      <c r="J866" t="str">
        <f t="shared" si="54"/>
        <v>10万以下</v>
      </c>
      <c r="K866">
        <v>140</v>
      </c>
      <c r="L866">
        <f t="shared" si="55"/>
        <v>1077.3</v>
      </c>
    </row>
    <row r="867" spans="1:12" x14ac:dyDescent="0.25">
      <c r="A867">
        <f t="shared" si="52"/>
        <v>866</v>
      </c>
      <c r="B867">
        <v>2020</v>
      </c>
      <c r="C867">
        <v>9</v>
      </c>
      <c r="D867" t="s">
        <v>62</v>
      </c>
      <c r="E867" t="s">
        <v>213</v>
      </c>
      <c r="F867" t="s">
        <v>582</v>
      </c>
      <c r="G867">
        <v>13.99</v>
      </c>
      <c r="H867">
        <v>19.690000000000001</v>
      </c>
      <c r="I867">
        <f t="shared" si="53"/>
        <v>16.84</v>
      </c>
      <c r="J867" t="str">
        <f t="shared" si="54"/>
        <v>10到20万</v>
      </c>
      <c r="K867">
        <v>130</v>
      </c>
      <c r="L867">
        <f t="shared" si="55"/>
        <v>2189.1999999999998</v>
      </c>
    </row>
    <row r="868" spans="1:12" x14ac:dyDescent="0.25">
      <c r="A868">
        <f t="shared" si="52"/>
        <v>867</v>
      </c>
      <c r="B868">
        <v>2020</v>
      </c>
      <c r="C868">
        <v>9</v>
      </c>
      <c r="D868" t="s">
        <v>38</v>
      </c>
      <c r="E868" t="s">
        <v>174</v>
      </c>
      <c r="F868" t="s">
        <v>550</v>
      </c>
      <c r="G868">
        <v>13.58</v>
      </c>
      <c r="H868">
        <v>16.18</v>
      </c>
      <c r="I868">
        <f t="shared" si="53"/>
        <v>14.879999999999999</v>
      </c>
      <c r="J868" t="str">
        <f t="shared" si="54"/>
        <v>10到20万</v>
      </c>
      <c r="K868">
        <v>129</v>
      </c>
      <c r="L868">
        <f t="shared" si="55"/>
        <v>1919.52</v>
      </c>
    </row>
    <row r="869" spans="1:12" x14ac:dyDescent="0.25">
      <c r="A869">
        <f t="shared" si="52"/>
        <v>868</v>
      </c>
      <c r="B869">
        <v>2020</v>
      </c>
      <c r="C869">
        <v>9</v>
      </c>
      <c r="D869" t="s">
        <v>27</v>
      </c>
      <c r="E869" t="s">
        <v>175</v>
      </c>
      <c r="F869" t="s">
        <v>551</v>
      </c>
      <c r="G869">
        <v>5.99</v>
      </c>
      <c r="H869">
        <v>7.99</v>
      </c>
      <c r="I869">
        <f t="shared" si="53"/>
        <v>6.99</v>
      </c>
      <c r="J869" t="str">
        <f t="shared" si="54"/>
        <v>10万以下</v>
      </c>
      <c r="K869">
        <v>119</v>
      </c>
      <c r="L869">
        <f t="shared" si="55"/>
        <v>831.81000000000006</v>
      </c>
    </row>
    <row r="870" spans="1:12" x14ac:dyDescent="0.25">
      <c r="A870">
        <f t="shared" si="52"/>
        <v>869</v>
      </c>
      <c r="B870">
        <v>2020</v>
      </c>
      <c r="C870">
        <v>9</v>
      </c>
      <c r="D870" t="s">
        <v>36</v>
      </c>
      <c r="E870" t="s">
        <v>167</v>
      </c>
      <c r="F870" t="s">
        <v>543</v>
      </c>
      <c r="G870">
        <v>22.28</v>
      </c>
      <c r="H870">
        <v>25.68</v>
      </c>
      <c r="I870">
        <f t="shared" si="53"/>
        <v>23.98</v>
      </c>
      <c r="J870" t="str">
        <f t="shared" si="54"/>
        <v>20到30万</v>
      </c>
      <c r="K870">
        <v>116</v>
      </c>
      <c r="L870">
        <f t="shared" si="55"/>
        <v>2781.68</v>
      </c>
    </row>
    <row r="871" spans="1:12" x14ac:dyDescent="0.25">
      <c r="A871">
        <f t="shared" si="52"/>
        <v>870</v>
      </c>
      <c r="B871">
        <v>2020</v>
      </c>
      <c r="C871">
        <v>9</v>
      </c>
      <c r="D871" t="s">
        <v>59</v>
      </c>
      <c r="E871" t="s">
        <v>285</v>
      </c>
      <c r="F871" t="s">
        <v>619</v>
      </c>
      <c r="G871">
        <v>5.28</v>
      </c>
      <c r="H871">
        <v>8.2799999999999994</v>
      </c>
      <c r="I871">
        <f t="shared" si="53"/>
        <v>6.7799999999999994</v>
      </c>
      <c r="J871" t="str">
        <f t="shared" si="54"/>
        <v>10万以下</v>
      </c>
      <c r="K871">
        <v>114</v>
      </c>
      <c r="L871">
        <f t="shared" si="55"/>
        <v>772.92</v>
      </c>
    </row>
    <row r="872" spans="1:12" x14ac:dyDescent="0.25">
      <c r="A872">
        <f t="shared" si="52"/>
        <v>871</v>
      </c>
      <c r="B872">
        <v>2020</v>
      </c>
      <c r="C872">
        <v>9</v>
      </c>
      <c r="D872" t="s">
        <v>26</v>
      </c>
      <c r="E872" t="s">
        <v>297</v>
      </c>
      <c r="F872" t="s">
        <v>630</v>
      </c>
      <c r="G872">
        <v>35.799999999999997</v>
      </c>
      <c r="H872">
        <v>41.6</v>
      </c>
      <c r="I872">
        <f t="shared" si="53"/>
        <v>38.700000000000003</v>
      </c>
      <c r="J872" t="str">
        <f t="shared" si="54"/>
        <v>30到40万</v>
      </c>
      <c r="K872">
        <v>112</v>
      </c>
      <c r="L872">
        <f t="shared" si="55"/>
        <v>4334.4000000000005</v>
      </c>
    </row>
    <row r="873" spans="1:12" x14ac:dyDescent="0.25">
      <c r="A873">
        <f t="shared" si="52"/>
        <v>872</v>
      </c>
      <c r="B873">
        <v>2020</v>
      </c>
      <c r="C873">
        <v>9</v>
      </c>
      <c r="D873" t="s">
        <v>44</v>
      </c>
      <c r="E873" t="s">
        <v>269</v>
      </c>
      <c r="F873" t="s">
        <v>606</v>
      </c>
      <c r="G873">
        <v>14.99</v>
      </c>
      <c r="H873">
        <v>17.59</v>
      </c>
      <c r="I873">
        <f t="shared" si="53"/>
        <v>16.29</v>
      </c>
      <c r="J873" t="str">
        <f t="shared" si="54"/>
        <v>10到20万</v>
      </c>
      <c r="K873">
        <v>109</v>
      </c>
      <c r="L873">
        <f t="shared" si="55"/>
        <v>1775.61</v>
      </c>
    </row>
    <row r="874" spans="1:12" x14ac:dyDescent="0.25">
      <c r="A874">
        <f t="shared" si="52"/>
        <v>873</v>
      </c>
      <c r="B874">
        <v>2020</v>
      </c>
      <c r="C874">
        <v>9</v>
      </c>
      <c r="D874" t="s">
        <v>33</v>
      </c>
      <c r="E874" t="s">
        <v>286</v>
      </c>
      <c r="F874" t="s">
        <v>620</v>
      </c>
      <c r="G874">
        <v>22.58</v>
      </c>
      <c r="H874">
        <v>25.38</v>
      </c>
      <c r="I874">
        <f t="shared" si="53"/>
        <v>23.979999999999997</v>
      </c>
      <c r="J874" t="str">
        <f t="shared" si="54"/>
        <v>20到30万</v>
      </c>
      <c r="K874">
        <v>97</v>
      </c>
      <c r="L874">
        <f t="shared" si="55"/>
        <v>2326.0599999999995</v>
      </c>
    </row>
    <row r="875" spans="1:12" x14ac:dyDescent="0.25">
      <c r="A875">
        <f t="shared" si="52"/>
        <v>874</v>
      </c>
      <c r="B875">
        <v>2020</v>
      </c>
      <c r="C875">
        <v>9</v>
      </c>
      <c r="D875" t="s">
        <v>44</v>
      </c>
      <c r="E875" t="s">
        <v>210</v>
      </c>
      <c r="F875" t="s">
        <v>579</v>
      </c>
      <c r="G875">
        <v>12.98</v>
      </c>
      <c r="H875">
        <v>14.55</v>
      </c>
      <c r="I875">
        <f t="shared" si="53"/>
        <v>13.765000000000001</v>
      </c>
      <c r="J875" t="str">
        <f t="shared" si="54"/>
        <v>10到20万</v>
      </c>
      <c r="K875">
        <v>85</v>
      </c>
      <c r="L875">
        <f t="shared" si="55"/>
        <v>1170.0250000000001</v>
      </c>
    </row>
    <row r="876" spans="1:12" x14ac:dyDescent="0.25">
      <c r="A876">
        <f t="shared" si="52"/>
        <v>875</v>
      </c>
      <c r="B876">
        <v>2020</v>
      </c>
      <c r="C876">
        <v>9</v>
      </c>
      <c r="D876" t="s">
        <v>56</v>
      </c>
      <c r="E876" t="s">
        <v>187</v>
      </c>
      <c r="F876" t="s">
        <v>561</v>
      </c>
      <c r="G876">
        <v>19.97</v>
      </c>
      <c r="H876">
        <v>22.78</v>
      </c>
      <c r="I876">
        <f t="shared" si="53"/>
        <v>21.375</v>
      </c>
      <c r="J876" t="str">
        <f t="shared" si="54"/>
        <v>20到30万</v>
      </c>
      <c r="K876">
        <v>74</v>
      </c>
      <c r="L876">
        <f t="shared" si="55"/>
        <v>1581.75</v>
      </c>
    </row>
    <row r="877" spans="1:12" x14ac:dyDescent="0.25">
      <c r="A877">
        <f t="shared" si="52"/>
        <v>876</v>
      </c>
      <c r="B877">
        <v>2020</v>
      </c>
      <c r="C877">
        <v>9</v>
      </c>
      <c r="D877" t="s">
        <v>55</v>
      </c>
      <c r="E877" t="s">
        <v>186</v>
      </c>
      <c r="F877" t="s">
        <v>560</v>
      </c>
      <c r="G877">
        <v>39.99</v>
      </c>
      <c r="H877">
        <v>46.19</v>
      </c>
      <c r="I877">
        <f t="shared" si="53"/>
        <v>43.09</v>
      </c>
      <c r="J877" t="str">
        <f t="shared" si="54"/>
        <v>40到50万</v>
      </c>
      <c r="K877">
        <v>63</v>
      </c>
      <c r="L877">
        <f t="shared" si="55"/>
        <v>2714.67</v>
      </c>
    </row>
    <row r="878" spans="1:12" x14ac:dyDescent="0.25">
      <c r="A878">
        <f t="shared" si="52"/>
        <v>877</v>
      </c>
      <c r="B878">
        <v>2020</v>
      </c>
      <c r="C878">
        <v>9</v>
      </c>
      <c r="D878" t="s">
        <v>58</v>
      </c>
      <c r="E878" t="s">
        <v>201</v>
      </c>
      <c r="F878" t="s">
        <v>571</v>
      </c>
      <c r="G878">
        <v>19.88</v>
      </c>
      <c r="H878">
        <v>20.88</v>
      </c>
      <c r="I878">
        <f t="shared" si="53"/>
        <v>20.38</v>
      </c>
      <c r="J878" t="str">
        <f t="shared" si="54"/>
        <v>20到30万</v>
      </c>
      <c r="K878">
        <v>62</v>
      </c>
      <c r="L878">
        <f t="shared" si="55"/>
        <v>1263.56</v>
      </c>
    </row>
    <row r="879" spans="1:12" x14ac:dyDescent="0.25">
      <c r="A879">
        <f t="shared" si="52"/>
        <v>878</v>
      </c>
      <c r="B879">
        <v>2020</v>
      </c>
      <c r="C879">
        <v>9</v>
      </c>
      <c r="D879" t="s">
        <v>44</v>
      </c>
      <c r="E879" t="s">
        <v>169</v>
      </c>
      <c r="F879" t="s">
        <v>545</v>
      </c>
      <c r="G879">
        <v>9.4499999999999993</v>
      </c>
      <c r="H879">
        <v>9.4499999999999993</v>
      </c>
      <c r="I879">
        <f t="shared" si="53"/>
        <v>9.4499999999999993</v>
      </c>
      <c r="J879" t="str">
        <f t="shared" si="54"/>
        <v>10万以下</v>
      </c>
      <c r="K879">
        <v>60</v>
      </c>
      <c r="L879">
        <f t="shared" si="55"/>
        <v>567</v>
      </c>
    </row>
    <row r="880" spans="1:12" x14ac:dyDescent="0.25">
      <c r="A880">
        <f t="shared" si="52"/>
        <v>879</v>
      </c>
      <c r="B880">
        <v>2020</v>
      </c>
      <c r="C880">
        <v>9</v>
      </c>
      <c r="D880" t="s">
        <v>68</v>
      </c>
      <c r="E880" t="s">
        <v>235</v>
      </c>
      <c r="F880" t="s">
        <v>591</v>
      </c>
      <c r="G880">
        <v>6.18</v>
      </c>
      <c r="H880">
        <v>7.38</v>
      </c>
      <c r="I880">
        <f t="shared" si="53"/>
        <v>6.7799999999999994</v>
      </c>
      <c r="J880" t="str">
        <f t="shared" si="54"/>
        <v>10万以下</v>
      </c>
      <c r="K880">
        <v>56</v>
      </c>
      <c r="L880">
        <f t="shared" si="55"/>
        <v>379.67999999999995</v>
      </c>
    </row>
    <row r="881" spans="1:12" x14ac:dyDescent="0.25">
      <c r="A881">
        <f t="shared" si="52"/>
        <v>880</v>
      </c>
      <c r="B881">
        <v>2020</v>
      </c>
      <c r="C881">
        <v>9</v>
      </c>
      <c r="D881" t="s">
        <v>68</v>
      </c>
      <c r="E881" t="s">
        <v>273</v>
      </c>
      <c r="F881" t="s">
        <v>609</v>
      </c>
      <c r="G881">
        <v>12.98</v>
      </c>
      <c r="H881">
        <v>15.98</v>
      </c>
      <c r="I881">
        <f t="shared" si="53"/>
        <v>14.48</v>
      </c>
      <c r="J881" t="str">
        <f t="shared" si="54"/>
        <v>10到20万</v>
      </c>
      <c r="K881">
        <v>55</v>
      </c>
      <c r="L881">
        <f t="shared" si="55"/>
        <v>796.4</v>
      </c>
    </row>
    <row r="882" spans="1:12" x14ac:dyDescent="0.25">
      <c r="A882">
        <f t="shared" si="52"/>
        <v>881</v>
      </c>
      <c r="B882">
        <v>2020</v>
      </c>
      <c r="C882">
        <v>9</v>
      </c>
      <c r="D882" t="s">
        <v>70</v>
      </c>
      <c r="E882" t="s">
        <v>230</v>
      </c>
      <c r="F882" t="s">
        <v>588</v>
      </c>
      <c r="G882">
        <v>16.38</v>
      </c>
      <c r="H882">
        <v>19.38</v>
      </c>
      <c r="I882">
        <f t="shared" si="53"/>
        <v>17.88</v>
      </c>
      <c r="J882" t="str">
        <f t="shared" si="54"/>
        <v>10到20万</v>
      </c>
      <c r="K882">
        <v>55</v>
      </c>
      <c r="L882">
        <f t="shared" si="55"/>
        <v>983.4</v>
      </c>
    </row>
    <row r="883" spans="1:12" x14ac:dyDescent="0.25">
      <c r="A883">
        <f t="shared" si="52"/>
        <v>882</v>
      </c>
      <c r="B883">
        <v>2020</v>
      </c>
      <c r="C883">
        <v>9</v>
      </c>
      <c r="D883" t="s">
        <v>86</v>
      </c>
      <c r="E883" t="s">
        <v>287</v>
      </c>
      <c r="F883" t="s">
        <v>621</v>
      </c>
      <c r="G883">
        <v>25.98</v>
      </c>
      <c r="H883">
        <v>27.98</v>
      </c>
      <c r="I883">
        <f t="shared" si="53"/>
        <v>26.98</v>
      </c>
      <c r="J883" t="str">
        <f t="shared" si="54"/>
        <v>20到30万</v>
      </c>
      <c r="K883">
        <v>54</v>
      </c>
      <c r="L883">
        <f t="shared" si="55"/>
        <v>1456.92</v>
      </c>
    </row>
    <row r="884" spans="1:12" x14ac:dyDescent="0.25">
      <c r="A884">
        <f t="shared" si="52"/>
        <v>883</v>
      </c>
      <c r="B884">
        <v>2020</v>
      </c>
      <c r="C884">
        <v>9</v>
      </c>
      <c r="D884" t="s">
        <v>75</v>
      </c>
      <c r="E884" t="s">
        <v>243</v>
      </c>
      <c r="F884" t="s">
        <v>595</v>
      </c>
      <c r="G884">
        <v>18.29</v>
      </c>
      <c r="H884">
        <v>19.79</v>
      </c>
      <c r="I884">
        <f t="shared" si="53"/>
        <v>19.04</v>
      </c>
      <c r="J884" t="str">
        <f t="shared" si="54"/>
        <v>10到20万</v>
      </c>
      <c r="K884">
        <v>53</v>
      </c>
      <c r="L884">
        <f t="shared" si="55"/>
        <v>1009.12</v>
      </c>
    </row>
    <row r="885" spans="1:12" x14ac:dyDescent="0.25">
      <c r="A885">
        <f t="shared" si="52"/>
        <v>884</v>
      </c>
      <c r="B885">
        <v>2020</v>
      </c>
      <c r="C885">
        <v>9</v>
      </c>
      <c r="D885" t="s">
        <v>38</v>
      </c>
      <c r="E885" t="s">
        <v>206</v>
      </c>
      <c r="F885" t="s">
        <v>575</v>
      </c>
      <c r="G885">
        <v>17.579999999999998</v>
      </c>
      <c r="H885">
        <v>21.68</v>
      </c>
      <c r="I885">
        <f t="shared" si="53"/>
        <v>19.63</v>
      </c>
      <c r="J885" t="str">
        <f t="shared" si="54"/>
        <v>10到20万</v>
      </c>
      <c r="K885">
        <v>50</v>
      </c>
      <c r="L885">
        <f t="shared" si="55"/>
        <v>981.5</v>
      </c>
    </row>
    <row r="886" spans="1:12" x14ac:dyDescent="0.25">
      <c r="A886">
        <f t="shared" si="52"/>
        <v>885</v>
      </c>
      <c r="B886">
        <v>2020</v>
      </c>
      <c r="C886">
        <v>9</v>
      </c>
      <c r="D886" t="s">
        <v>24</v>
      </c>
      <c r="E886" t="s">
        <v>202</v>
      </c>
      <c r="F886" t="s">
        <v>572</v>
      </c>
      <c r="G886">
        <v>14.89</v>
      </c>
      <c r="H886">
        <v>14.89</v>
      </c>
      <c r="I886">
        <f t="shared" si="53"/>
        <v>14.89</v>
      </c>
      <c r="J886" t="str">
        <f t="shared" si="54"/>
        <v>10到20万</v>
      </c>
      <c r="K886">
        <v>43</v>
      </c>
      <c r="L886">
        <f t="shared" si="55"/>
        <v>640.27</v>
      </c>
    </row>
    <row r="887" spans="1:12" x14ac:dyDescent="0.25">
      <c r="A887">
        <f t="shared" si="52"/>
        <v>886</v>
      </c>
      <c r="B887">
        <v>2020</v>
      </c>
      <c r="C887">
        <v>9</v>
      </c>
      <c r="D887" t="s">
        <v>56</v>
      </c>
      <c r="E887" t="s">
        <v>196</v>
      </c>
      <c r="F887" t="s">
        <v>569</v>
      </c>
      <c r="G887">
        <v>18.27</v>
      </c>
      <c r="H887">
        <v>19.77</v>
      </c>
      <c r="I887">
        <f t="shared" si="53"/>
        <v>19.02</v>
      </c>
      <c r="J887" t="str">
        <f t="shared" si="54"/>
        <v>10到20万</v>
      </c>
      <c r="K887">
        <v>42</v>
      </c>
      <c r="L887">
        <f t="shared" si="55"/>
        <v>798.84</v>
      </c>
    </row>
    <row r="888" spans="1:12" x14ac:dyDescent="0.25">
      <c r="A888">
        <f t="shared" si="52"/>
        <v>887</v>
      </c>
      <c r="B888">
        <v>2020</v>
      </c>
      <c r="C888">
        <v>9</v>
      </c>
      <c r="D888" t="s">
        <v>37</v>
      </c>
      <c r="E888" t="s">
        <v>270</v>
      </c>
      <c r="F888" t="s">
        <v>607</v>
      </c>
      <c r="G888">
        <v>22.58</v>
      </c>
      <c r="H888">
        <v>24.98</v>
      </c>
      <c r="I888">
        <f t="shared" si="53"/>
        <v>23.78</v>
      </c>
      <c r="J888" t="str">
        <f t="shared" si="54"/>
        <v>20到30万</v>
      </c>
      <c r="K888">
        <v>35</v>
      </c>
      <c r="L888">
        <f t="shared" si="55"/>
        <v>832.30000000000007</v>
      </c>
    </row>
    <row r="889" spans="1:12" x14ac:dyDescent="0.25">
      <c r="A889">
        <f t="shared" si="52"/>
        <v>888</v>
      </c>
      <c r="B889">
        <v>2020</v>
      </c>
      <c r="C889">
        <v>9</v>
      </c>
      <c r="D889" t="s">
        <v>56</v>
      </c>
      <c r="E889" t="s">
        <v>193</v>
      </c>
      <c r="F889" t="s">
        <v>566</v>
      </c>
      <c r="G889">
        <v>17.670000000000002</v>
      </c>
      <c r="H889">
        <v>19.670000000000002</v>
      </c>
      <c r="I889">
        <f t="shared" si="53"/>
        <v>18.670000000000002</v>
      </c>
      <c r="J889" t="str">
        <f t="shared" si="54"/>
        <v>10到20万</v>
      </c>
      <c r="K889">
        <v>33</v>
      </c>
      <c r="L889">
        <f t="shared" si="55"/>
        <v>616.11</v>
      </c>
    </row>
    <row r="890" spans="1:12" x14ac:dyDescent="0.25">
      <c r="A890">
        <f t="shared" si="52"/>
        <v>889</v>
      </c>
      <c r="B890">
        <v>2020</v>
      </c>
      <c r="C890">
        <v>9</v>
      </c>
      <c r="D890" t="s">
        <v>62</v>
      </c>
      <c r="E890" t="s">
        <v>212</v>
      </c>
      <c r="F890" t="s">
        <v>581</v>
      </c>
      <c r="G890">
        <v>15.09</v>
      </c>
      <c r="H890">
        <v>16.989999999999998</v>
      </c>
      <c r="I890">
        <f t="shared" si="53"/>
        <v>16.04</v>
      </c>
      <c r="J890" t="str">
        <f t="shared" si="54"/>
        <v>10到20万</v>
      </c>
      <c r="K890">
        <v>29</v>
      </c>
      <c r="L890">
        <f t="shared" si="55"/>
        <v>465.15999999999997</v>
      </c>
    </row>
    <row r="891" spans="1:12" x14ac:dyDescent="0.25">
      <c r="A891">
        <f t="shared" si="52"/>
        <v>890</v>
      </c>
      <c r="B891">
        <v>2020</v>
      </c>
      <c r="C891">
        <v>9</v>
      </c>
      <c r="D891" t="s">
        <v>36</v>
      </c>
      <c r="E891" t="s">
        <v>162</v>
      </c>
      <c r="F891" t="s">
        <v>539</v>
      </c>
      <c r="G891">
        <v>17.28</v>
      </c>
      <c r="H891">
        <v>19.88</v>
      </c>
      <c r="I891">
        <f t="shared" si="53"/>
        <v>18.579999999999998</v>
      </c>
      <c r="J891" t="str">
        <f t="shared" si="54"/>
        <v>10到20万</v>
      </c>
      <c r="K891">
        <v>29</v>
      </c>
      <c r="L891">
        <f t="shared" si="55"/>
        <v>538.81999999999994</v>
      </c>
    </row>
    <row r="892" spans="1:12" x14ac:dyDescent="0.25">
      <c r="A892">
        <f t="shared" si="52"/>
        <v>891</v>
      </c>
      <c r="B892">
        <v>2020</v>
      </c>
      <c r="C892">
        <v>9</v>
      </c>
      <c r="D892" t="s">
        <v>88</v>
      </c>
      <c r="E892" t="s">
        <v>296</v>
      </c>
      <c r="F892" t="s">
        <v>629</v>
      </c>
      <c r="G892">
        <v>23.17</v>
      </c>
      <c r="H892">
        <v>26.47</v>
      </c>
      <c r="I892">
        <f t="shared" si="53"/>
        <v>24.82</v>
      </c>
      <c r="J892" t="str">
        <f t="shared" si="54"/>
        <v>20到30万</v>
      </c>
      <c r="K892">
        <v>28</v>
      </c>
      <c r="L892">
        <f t="shared" si="55"/>
        <v>694.96</v>
      </c>
    </row>
    <row r="893" spans="1:12" x14ac:dyDescent="0.25">
      <c r="A893">
        <f t="shared" si="52"/>
        <v>892</v>
      </c>
      <c r="B893">
        <v>2020</v>
      </c>
      <c r="C893">
        <v>9</v>
      </c>
      <c r="D893" t="s">
        <v>49</v>
      </c>
      <c r="E893" t="s">
        <v>257</v>
      </c>
      <c r="F893" t="s">
        <v>601</v>
      </c>
      <c r="G893">
        <v>16.68</v>
      </c>
      <c r="H893">
        <v>20.68</v>
      </c>
      <c r="I893">
        <f t="shared" si="53"/>
        <v>18.68</v>
      </c>
      <c r="J893" t="str">
        <f t="shared" si="54"/>
        <v>10到20万</v>
      </c>
      <c r="K893">
        <v>23</v>
      </c>
      <c r="L893">
        <f t="shared" si="55"/>
        <v>429.64</v>
      </c>
    </row>
    <row r="894" spans="1:12" x14ac:dyDescent="0.25">
      <c r="A894">
        <f t="shared" si="52"/>
        <v>893</v>
      </c>
      <c r="B894">
        <v>2020</v>
      </c>
      <c r="C894">
        <v>9</v>
      </c>
      <c r="D894" t="s">
        <v>53</v>
      </c>
      <c r="E894" t="s">
        <v>211</v>
      </c>
      <c r="F894" t="s">
        <v>580</v>
      </c>
      <c r="G894">
        <v>29.93</v>
      </c>
      <c r="H894">
        <v>41.68</v>
      </c>
      <c r="I894">
        <f t="shared" si="53"/>
        <v>35.805</v>
      </c>
      <c r="J894" t="str">
        <f t="shared" si="54"/>
        <v>30到40万</v>
      </c>
      <c r="K894">
        <v>22</v>
      </c>
      <c r="L894">
        <f t="shared" si="55"/>
        <v>787.71</v>
      </c>
    </row>
    <row r="895" spans="1:12" x14ac:dyDescent="0.25">
      <c r="A895">
        <f t="shared" si="52"/>
        <v>894</v>
      </c>
      <c r="B895">
        <v>2020</v>
      </c>
      <c r="C895">
        <v>9</v>
      </c>
      <c r="D895" t="s">
        <v>47</v>
      </c>
      <c r="E895" t="s">
        <v>208</v>
      </c>
      <c r="F895" t="s">
        <v>577</v>
      </c>
      <c r="G895">
        <v>7.24</v>
      </c>
      <c r="H895">
        <v>8.5399999999999991</v>
      </c>
      <c r="I895">
        <f t="shared" si="53"/>
        <v>7.89</v>
      </c>
      <c r="J895" t="str">
        <f t="shared" si="54"/>
        <v>10万以下</v>
      </c>
      <c r="K895">
        <v>19</v>
      </c>
      <c r="L895">
        <f t="shared" si="55"/>
        <v>149.91</v>
      </c>
    </row>
    <row r="896" spans="1:12" x14ac:dyDescent="0.25">
      <c r="A896">
        <f t="shared" si="52"/>
        <v>895</v>
      </c>
      <c r="B896">
        <v>2020</v>
      </c>
      <c r="C896">
        <v>9</v>
      </c>
      <c r="D896" t="s">
        <v>34</v>
      </c>
      <c r="E896" t="s">
        <v>299</v>
      </c>
      <c r="F896" t="s">
        <v>631</v>
      </c>
      <c r="G896">
        <v>15.99</v>
      </c>
      <c r="H896">
        <v>17.989999999999998</v>
      </c>
      <c r="I896">
        <f t="shared" si="53"/>
        <v>16.989999999999998</v>
      </c>
      <c r="J896" t="str">
        <f t="shared" si="54"/>
        <v>10到20万</v>
      </c>
      <c r="K896">
        <v>17</v>
      </c>
      <c r="L896">
        <f t="shared" si="55"/>
        <v>288.83</v>
      </c>
    </row>
    <row r="897" spans="1:12" x14ac:dyDescent="0.25">
      <c r="A897">
        <f t="shared" si="52"/>
        <v>896</v>
      </c>
      <c r="B897">
        <v>2020</v>
      </c>
      <c r="C897">
        <v>9</v>
      </c>
      <c r="D897" t="s">
        <v>46</v>
      </c>
      <c r="E897" t="s">
        <v>279</v>
      </c>
      <c r="F897" t="s">
        <v>614</v>
      </c>
      <c r="G897">
        <v>11.99</v>
      </c>
      <c r="H897">
        <v>16.39</v>
      </c>
      <c r="I897">
        <f t="shared" si="53"/>
        <v>14.190000000000001</v>
      </c>
      <c r="J897" t="str">
        <f t="shared" si="54"/>
        <v>10到20万</v>
      </c>
      <c r="K897">
        <v>16</v>
      </c>
      <c r="L897">
        <f t="shared" si="55"/>
        <v>227.04000000000002</v>
      </c>
    </row>
    <row r="898" spans="1:12" x14ac:dyDescent="0.25">
      <c r="A898">
        <f t="shared" si="52"/>
        <v>897</v>
      </c>
      <c r="B898">
        <v>2020</v>
      </c>
      <c r="C898">
        <v>9</v>
      </c>
      <c r="D898" t="s">
        <v>63</v>
      </c>
      <c r="E898" t="s">
        <v>214</v>
      </c>
      <c r="F898" t="s">
        <v>583</v>
      </c>
      <c r="G898">
        <v>15.98</v>
      </c>
      <c r="H898">
        <v>18.68</v>
      </c>
      <c r="I898">
        <f t="shared" si="53"/>
        <v>17.329999999999998</v>
      </c>
      <c r="J898" t="str">
        <f t="shared" si="54"/>
        <v>10到20万</v>
      </c>
      <c r="K898">
        <v>16</v>
      </c>
      <c r="L898">
        <f t="shared" si="55"/>
        <v>277.27999999999997</v>
      </c>
    </row>
    <row r="899" spans="1:12" x14ac:dyDescent="0.25">
      <c r="A899">
        <f t="shared" ref="A899:A962" si="56">ROW(A898)</f>
        <v>898</v>
      </c>
      <c r="B899">
        <v>2020</v>
      </c>
      <c r="C899">
        <v>9</v>
      </c>
      <c r="D899" t="s">
        <v>49</v>
      </c>
      <c r="E899" t="s">
        <v>177</v>
      </c>
      <c r="F899" t="s">
        <v>553</v>
      </c>
      <c r="G899">
        <v>22.28</v>
      </c>
      <c r="H899">
        <v>23.98</v>
      </c>
      <c r="I899">
        <f t="shared" ref="I899:I962" si="57">AVERAGE(G899,H899)</f>
        <v>23.130000000000003</v>
      </c>
      <c r="J899" t="str">
        <f t="shared" ref="J899:J962" si="58">IF(I899&lt;10,"10万以下",IF(AND(I899&gt;=10,I899&lt;20),"10到20万",IF(AND(I899&gt;=20,I899&lt;30),"20到30万",IF(AND(I899&gt;=30,I899&lt;40),"30到40万",IF(AND(I899&gt;=40,I899&lt;50),"40到50万","50万及以上")))))</f>
        <v>20到30万</v>
      </c>
      <c r="K899">
        <v>15</v>
      </c>
      <c r="L899">
        <f t="shared" ref="L899:L962" si="59">I899*K899</f>
        <v>346.95000000000005</v>
      </c>
    </row>
    <row r="900" spans="1:12" x14ac:dyDescent="0.25">
      <c r="A900">
        <f t="shared" si="56"/>
        <v>899</v>
      </c>
      <c r="B900">
        <v>2020</v>
      </c>
      <c r="C900">
        <v>9</v>
      </c>
      <c r="D900" t="s">
        <v>67</v>
      </c>
      <c r="E900" t="s">
        <v>301</v>
      </c>
      <c r="F900" t="s">
        <v>634</v>
      </c>
      <c r="G900">
        <v>19.78</v>
      </c>
      <c r="H900">
        <v>21.78</v>
      </c>
      <c r="I900">
        <f t="shared" si="57"/>
        <v>20.78</v>
      </c>
      <c r="J900" t="str">
        <f t="shared" si="58"/>
        <v>20到30万</v>
      </c>
      <c r="K900">
        <v>13</v>
      </c>
      <c r="L900">
        <f t="shared" si="59"/>
        <v>270.14</v>
      </c>
    </row>
    <row r="901" spans="1:12" x14ac:dyDescent="0.25">
      <c r="A901">
        <f t="shared" si="56"/>
        <v>900</v>
      </c>
      <c r="B901">
        <v>2020</v>
      </c>
      <c r="C901">
        <v>9</v>
      </c>
      <c r="D901" t="s">
        <v>34</v>
      </c>
      <c r="E901" t="s">
        <v>209</v>
      </c>
      <c r="F901" t="s">
        <v>578</v>
      </c>
      <c r="G901">
        <v>8.98</v>
      </c>
      <c r="H901">
        <v>9.8800000000000008</v>
      </c>
      <c r="I901">
        <f t="shared" si="57"/>
        <v>9.43</v>
      </c>
      <c r="J901" t="str">
        <f t="shared" si="58"/>
        <v>10万以下</v>
      </c>
      <c r="K901">
        <v>10</v>
      </c>
      <c r="L901">
        <f t="shared" si="59"/>
        <v>94.3</v>
      </c>
    </row>
    <row r="902" spans="1:12" x14ac:dyDescent="0.25">
      <c r="A902">
        <f t="shared" si="56"/>
        <v>901</v>
      </c>
      <c r="B902">
        <v>2020</v>
      </c>
      <c r="C902">
        <v>9</v>
      </c>
      <c r="D902" t="s">
        <v>48</v>
      </c>
      <c r="E902" t="s">
        <v>288</v>
      </c>
      <c r="F902" t="s">
        <v>622</v>
      </c>
      <c r="G902">
        <v>14.98</v>
      </c>
      <c r="H902">
        <v>15.98</v>
      </c>
      <c r="I902">
        <f t="shared" si="57"/>
        <v>15.48</v>
      </c>
      <c r="J902" t="str">
        <f t="shared" si="58"/>
        <v>10到20万</v>
      </c>
      <c r="K902">
        <v>6</v>
      </c>
      <c r="L902">
        <f t="shared" si="59"/>
        <v>92.88</v>
      </c>
    </row>
    <row r="903" spans="1:12" x14ac:dyDescent="0.25">
      <c r="A903">
        <f t="shared" si="56"/>
        <v>902</v>
      </c>
      <c r="B903">
        <v>2020</v>
      </c>
      <c r="C903">
        <v>9</v>
      </c>
      <c r="D903" t="s">
        <v>36</v>
      </c>
      <c r="E903" t="s">
        <v>158</v>
      </c>
      <c r="F903" t="s">
        <v>535</v>
      </c>
      <c r="G903">
        <v>15.78</v>
      </c>
      <c r="H903">
        <v>17.88</v>
      </c>
      <c r="I903">
        <f t="shared" si="57"/>
        <v>16.829999999999998</v>
      </c>
      <c r="J903" t="str">
        <f t="shared" si="58"/>
        <v>10到20万</v>
      </c>
      <c r="K903">
        <v>4</v>
      </c>
      <c r="L903">
        <f t="shared" si="59"/>
        <v>67.319999999999993</v>
      </c>
    </row>
    <row r="904" spans="1:12" x14ac:dyDescent="0.25">
      <c r="A904">
        <f t="shared" si="56"/>
        <v>903</v>
      </c>
      <c r="B904">
        <v>2020</v>
      </c>
      <c r="C904">
        <v>9</v>
      </c>
      <c r="D904" t="s">
        <v>61</v>
      </c>
      <c r="E904" t="s">
        <v>207</v>
      </c>
      <c r="F904" t="s">
        <v>576</v>
      </c>
      <c r="G904">
        <v>22.58</v>
      </c>
      <c r="H904">
        <v>26.58</v>
      </c>
      <c r="I904">
        <f t="shared" si="57"/>
        <v>24.58</v>
      </c>
      <c r="J904" t="str">
        <f t="shared" si="58"/>
        <v>20到30万</v>
      </c>
      <c r="K904">
        <v>3</v>
      </c>
      <c r="L904">
        <f t="shared" si="59"/>
        <v>73.739999999999995</v>
      </c>
    </row>
    <row r="905" spans="1:12" x14ac:dyDescent="0.25">
      <c r="A905">
        <f t="shared" si="56"/>
        <v>904</v>
      </c>
      <c r="B905">
        <v>2020</v>
      </c>
      <c r="C905">
        <v>9</v>
      </c>
      <c r="D905" t="s">
        <v>50</v>
      </c>
      <c r="E905" t="s">
        <v>191</v>
      </c>
      <c r="F905" t="s">
        <v>565</v>
      </c>
      <c r="G905">
        <v>9.3800000000000008</v>
      </c>
      <c r="H905">
        <v>10.68</v>
      </c>
      <c r="I905">
        <f t="shared" si="57"/>
        <v>10.030000000000001</v>
      </c>
      <c r="J905" t="str">
        <f t="shared" si="58"/>
        <v>10到20万</v>
      </c>
      <c r="K905">
        <v>1</v>
      </c>
      <c r="L905">
        <f t="shared" si="59"/>
        <v>10.030000000000001</v>
      </c>
    </row>
    <row r="906" spans="1:12" x14ac:dyDescent="0.25">
      <c r="A906">
        <f t="shared" si="56"/>
        <v>905</v>
      </c>
      <c r="B906">
        <v>2020</v>
      </c>
      <c r="C906">
        <v>9</v>
      </c>
      <c r="D906" t="s">
        <v>69</v>
      </c>
      <c r="E906" t="s">
        <v>228</v>
      </c>
      <c r="F906" t="s">
        <v>587</v>
      </c>
      <c r="G906">
        <v>12.8</v>
      </c>
      <c r="H906">
        <v>13.8</v>
      </c>
      <c r="I906">
        <f t="shared" si="57"/>
        <v>13.3</v>
      </c>
      <c r="J906" t="str">
        <f t="shared" si="58"/>
        <v>10到20万</v>
      </c>
      <c r="K906">
        <v>1</v>
      </c>
      <c r="L906">
        <f t="shared" si="59"/>
        <v>13.3</v>
      </c>
    </row>
    <row r="907" spans="1:12" x14ac:dyDescent="0.25">
      <c r="A907">
        <f t="shared" si="56"/>
        <v>906</v>
      </c>
      <c r="B907">
        <v>2020</v>
      </c>
      <c r="C907">
        <v>9</v>
      </c>
      <c r="D907" t="s">
        <v>41</v>
      </c>
      <c r="E907" t="s">
        <v>232</v>
      </c>
      <c r="F907" t="s">
        <v>589</v>
      </c>
      <c r="G907">
        <v>16.48</v>
      </c>
      <c r="H907">
        <v>17.48</v>
      </c>
      <c r="I907">
        <f t="shared" si="57"/>
        <v>16.98</v>
      </c>
      <c r="J907" t="str">
        <f t="shared" si="58"/>
        <v>10到20万</v>
      </c>
      <c r="K907">
        <v>0</v>
      </c>
      <c r="L907">
        <f t="shared" si="59"/>
        <v>0</v>
      </c>
    </row>
    <row r="908" spans="1:12" x14ac:dyDescent="0.25">
      <c r="A908">
        <f t="shared" si="56"/>
        <v>907</v>
      </c>
      <c r="B908">
        <v>2020</v>
      </c>
      <c r="C908">
        <v>9</v>
      </c>
      <c r="D908" t="s">
        <v>66</v>
      </c>
      <c r="E908" t="s">
        <v>219</v>
      </c>
      <c r="F908" t="s">
        <v>586</v>
      </c>
      <c r="G908">
        <v>7.18</v>
      </c>
      <c r="H908">
        <v>7.58</v>
      </c>
      <c r="I908">
        <f t="shared" si="57"/>
        <v>7.38</v>
      </c>
      <c r="J908" t="str">
        <f t="shared" si="58"/>
        <v>10万以下</v>
      </c>
      <c r="K908">
        <v>0</v>
      </c>
      <c r="L908">
        <f t="shared" si="59"/>
        <v>0</v>
      </c>
    </row>
    <row r="909" spans="1:12" x14ac:dyDescent="0.25">
      <c r="A909">
        <f t="shared" si="56"/>
        <v>908</v>
      </c>
      <c r="B909">
        <v>2020</v>
      </c>
      <c r="C909">
        <v>9</v>
      </c>
      <c r="D909" t="s">
        <v>64</v>
      </c>
      <c r="E909" t="s">
        <v>216</v>
      </c>
      <c r="F909" t="s">
        <v>584</v>
      </c>
      <c r="G909">
        <v>12.98</v>
      </c>
      <c r="H909">
        <v>13.98</v>
      </c>
      <c r="I909">
        <f t="shared" si="57"/>
        <v>13.48</v>
      </c>
      <c r="J909" t="str">
        <f t="shared" si="58"/>
        <v>10到20万</v>
      </c>
      <c r="K909">
        <v>0</v>
      </c>
      <c r="L909">
        <f t="shared" si="59"/>
        <v>0</v>
      </c>
    </row>
    <row r="910" spans="1:12" x14ac:dyDescent="0.25">
      <c r="A910">
        <f t="shared" si="56"/>
        <v>909</v>
      </c>
      <c r="B910">
        <v>2020</v>
      </c>
      <c r="C910">
        <v>9</v>
      </c>
      <c r="D910" t="s">
        <v>30</v>
      </c>
      <c r="E910" t="s">
        <v>259</v>
      </c>
      <c r="F910" t="s">
        <v>603</v>
      </c>
      <c r="G910">
        <v>11.08</v>
      </c>
      <c r="H910">
        <v>12.68</v>
      </c>
      <c r="I910">
        <f t="shared" si="57"/>
        <v>11.879999999999999</v>
      </c>
      <c r="J910" t="str">
        <f t="shared" si="58"/>
        <v>10到20万</v>
      </c>
      <c r="K910">
        <v>0</v>
      </c>
      <c r="L910">
        <f t="shared" si="59"/>
        <v>0</v>
      </c>
    </row>
    <row r="911" spans="1:12" x14ac:dyDescent="0.25">
      <c r="A911">
        <f t="shared" si="56"/>
        <v>910</v>
      </c>
      <c r="B911">
        <v>2020</v>
      </c>
      <c r="C911">
        <v>9</v>
      </c>
      <c r="D911" t="s">
        <v>50</v>
      </c>
      <c r="E911" t="s">
        <v>190</v>
      </c>
      <c r="F911" t="s">
        <v>564</v>
      </c>
      <c r="G911">
        <v>10.88</v>
      </c>
      <c r="H911">
        <v>13.78</v>
      </c>
      <c r="I911">
        <f t="shared" si="57"/>
        <v>12.33</v>
      </c>
      <c r="J911" t="str">
        <f t="shared" si="58"/>
        <v>10到20万</v>
      </c>
      <c r="K911">
        <v>0</v>
      </c>
      <c r="L911">
        <f t="shared" si="59"/>
        <v>0</v>
      </c>
    </row>
    <row r="912" spans="1:12" x14ac:dyDescent="0.25">
      <c r="A912">
        <f t="shared" si="56"/>
        <v>911</v>
      </c>
      <c r="B912">
        <v>2020</v>
      </c>
      <c r="C912">
        <v>9</v>
      </c>
      <c r="D912" t="s">
        <v>49</v>
      </c>
      <c r="E912" t="s">
        <v>261</v>
      </c>
      <c r="F912" t="s">
        <v>604</v>
      </c>
      <c r="G912">
        <v>23.98</v>
      </c>
      <c r="H912">
        <v>23.98</v>
      </c>
      <c r="I912">
        <f t="shared" si="57"/>
        <v>23.98</v>
      </c>
      <c r="J912" t="str">
        <f t="shared" si="58"/>
        <v>20到30万</v>
      </c>
      <c r="K912">
        <v>0</v>
      </c>
      <c r="L912">
        <f t="shared" si="59"/>
        <v>0</v>
      </c>
    </row>
    <row r="913" spans="1:12" x14ac:dyDescent="0.25">
      <c r="A913">
        <f t="shared" si="56"/>
        <v>912</v>
      </c>
      <c r="B913">
        <v>2020</v>
      </c>
      <c r="C913">
        <v>9</v>
      </c>
      <c r="D913" t="s">
        <v>59</v>
      </c>
      <c r="E913" t="s">
        <v>203</v>
      </c>
      <c r="F913" t="s">
        <v>573</v>
      </c>
      <c r="G913">
        <v>12.58</v>
      </c>
      <c r="H913">
        <v>13.28</v>
      </c>
      <c r="I913">
        <f t="shared" si="57"/>
        <v>12.93</v>
      </c>
      <c r="J913" t="str">
        <f t="shared" si="58"/>
        <v>10到20万</v>
      </c>
      <c r="K913">
        <v>0</v>
      </c>
      <c r="L913">
        <f t="shared" si="59"/>
        <v>0</v>
      </c>
    </row>
    <row r="914" spans="1:12" x14ac:dyDescent="0.25">
      <c r="A914">
        <f t="shared" si="56"/>
        <v>913</v>
      </c>
      <c r="B914">
        <v>2020</v>
      </c>
      <c r="C914">
        <v>9</v>
      </c>
      <c r="D914" t="s">
        <v>42</v>
      </c>
      <c r="E914" t="s">
        <v>251</v>
      </c>
      <c r="F914" t="s">
        <v>599</v>
      </c>
      <c r="G914">
        <v>29.88</v>
      </c>
      <c r="H914">
        <v>32.880000000000003</v>
      </c>
      <c r="I914">
        <f t="shared" si="57"/>
        <v>31.380000000000003</v>
      </c>
      <c r="J914" t="str">
        <f t="shared" si="58"/>
        <v>30到40万</v>
      </c>
      <c r="K914">
        <v>0</v>
      </c>
      <c r="L914">
        <f t="shared" si="59"/>
        <v>0</v>
      </c>
    </row>
    <row r="915" spans="1:12" x14ac:dyDescent="0.25">
      <c r="A915">
        <f t="shared" si="56"/>
        <v>914</v>
      </c>
      <c r="B915">
        <v>2020</v>
      </c>
      <c r="C915">
        <v>9</v>
      </c>
      <c r="D915" t="s">
        <v>46</v>
      </c>
      <c r="E915" t="s">
        <v>172</v>
      </c>
      <c r="F915" t="s">
        <v>548</v>
      </c>
      <c r="G915">
        <v>12.99</v>
      </c>
      <c r="H915">
        <v>17.190000000000001</v>
      </c>
      <c r="I915">
        <f t="shared" si="57"/>
        <v>15.09</v>
      </c>
      <c r="J915" t="str">
        <f t="shared" si="58"/>
        <v>10到20万</v>
      </c>
      <c r="K915">
        <v>0</v>
      </c>
      <c r="L915">
        <f t="shared" si="59"/>
        <v>0</v>
      </c>
    </row>
    <row r="916" spans="1:12" x14ac:dyDescent="0.25">
      <c r="A916">
        <f t="shared" si="56"/>
        <v>915</v>
      </c>
      <c r="B916">
        <v>2020</v>
      </c>
      <c r="C916">
        <v>9</v>
      </c>
      <c r="D916" t="s">
        <v>27</v>
      </c>
      <c r="E916" t="s">
        <v>179</v>
      </c>
      <c r="F916" t="s">
        <v>554</v>
      </c>
      <c r="G916">
        <v>22.07</v>
      </c>
      <c r="H916">
        <v>22.07</v>
      </c>
      <c r="I916">
        <f t="shared" si="57"/>
        <v>22.07</v>
      </c>
      <c r="J916" t="str">
        <f t="shared" si="58"/>
        <v>20到30万</v>
      </c>
      <c r="K916">
        <v>0</v>
      </c>
      <c r="L916">
        <f t="shared" si="59"/>
        <v>0</v>
      </c>
    </row>
    <row r="917" spans="1:12" x14ac:dyDescent="0.25">
      <c r="A917">
        <f t="shared" si="56"/>
        <v>916</v>
      </c>
      <c r="B917">
        <v>2020</v>
      </c>
      <c r="C917">
        <v>10</v>
      </c>
      <c r="D917" t="s">
        <v>29</v>
      </c>
      <c r="E917" t="s">
        <v>290</v>
      </c>
      <c r="F917" t="s">
        <v>623</v>
      </c>
      <c r="G917">
        <v>3.28</v>
      </c>
      <c r="H917">
        <v>9.99</v>
      </c>
      <c r="I917">
        <f t="shared" si="57"/>
        <v>6.6349999999999998</v>
      </c>
      <c r="J917" t="str">
        <f t="shared" si="58"/>
        <v>10万以下</v>
      </c>
      <c r="K917">
        <v>23762</v>
      </c>
      <c r="L917">
        <f t="shared" si="59"/>
        <v>157660.87</v>
      </c>
    </row>
    <row r="918" spans="1:12" x14ac:dyDescent="0.25">
      <c r="A918">
        <f t="shared" si="56"/>
        <v>917</v>
      </c>
      <c r="B918">
        <v>2020</v>
      </c>
      <c r="C918">
        <v>10</v>
      </c>
      <c r="D918" t="s">
        <v>22</v>
      </c>
      <c r="E918" t="s">
        <v>138</v>
      </c>
      <c r="F918" t="s">
        <v>516</v>
      </c>
      <c r="G918">
        <v>13.98</v>
      </c>
      <c r="H918">
        <v>15.38</v>
      </c>
      <c r="I918">
        <f t="shared" si="57"/>
        <v>14.68</v>
      </c>
      <c r="J918" t="str">
        <f t="shared" si="58"/>
        <v>10到20万</v>
      </c>
      <c r="K918">
        <v>16490</v>
      </c>
      <c r="L918">
        <f t="shared" si="59"/>
        <v>242073.19999999998</v>
      </c>
    </row>
    <row r="919" spans="1:12" x14ac:dyDescent="0.25">
      <c r="A919">
        <f t="shared" si="56"/>
        <v>918</v>
      </c>
      <c r="B919">
        <v>2020</v>
      </c>
      <c r="C919">
        <v>10</v>
      </c>
      <c r="D919" t="s">
        <v>27</v>
      </c>
      <c r="E919" t="s">
        <v>291</v>
      </c>
      <c r="F919" t="s">
        <v>624</v>
      </c>
      <c r="G919">
        <v>18.98</v>
      </c>
      <c r="H919">
        <v>33.18</v>
      </c>
      <c r="I919">
        <f t="shared" si="57"/>
        <v>26.08</v>
      </c>
      <c r="J919" t="str">
        <f t="shared" si="58"/>
        <v>20到30万</v>
      </c>
      <c r="K919">
        <v>7545</v>
      </c>
      <c r="L919">
        <f t="shared" si="59"/>
        <v>196773.59999999998</v>
      </c>
    </row>
    <row r="920" spans="1:12" x14ac:dyDescent="0.25">
      <c r="A920">
        <f t="shared" si="56"/>
        <v>919</v>
      </c>
      <c r="B920">
        <v>2020</v>
      </c>
      <c r="C920">
        <v>10</v>
      </c>
      <c r="D920" t="s">
        <v>31</v>
      </c>
      <c r="E920" t="s">
        <v>149</v>
      </c>
      <c r="F920" t="s">
        <v>526</v>
      </c>
      <c r="G920">
        <v>8.48</v>
      </c>
      <c r="H920">
        <v>9.98</v>
      </c>
      <c r="I920">
        <f t="shared" si="57"/>
        <v>9.23</v>
      </c>
      <c r="J920" t="str">
        <f t="shared" si="58"/>
        <v>10万以下</v>
      </c>
      <c r="K920">
        <v>6269</v>
      </c>
      <c r="L920">
        <f t="shared" si="59"/>
        <v>57862.87</v>
      </c>
    </row>
    <row r="921" spans="1:12" x14ac:dyDescent="0.25">
      <c r="A921">
        <f t="shared" si="56"/>
        <v>920</v>
      </c>
      <c r="B921">
        <v>2020</v>
      </c>
      <c r="C921">
        <v>10</v>
      </c>
      <c r="D921" t="s">
        <v>27</v>
      </c>
      <c r="E921" t="s">
        <v>143</v>
      </c>
      <c r="F921" t="s">
        <v>521</v>
      </c>
      <c r="G921">
        <v>15.58</v>
      </c>
      <c r="H921">
        <v>16.98</v>
      </c>
      <c r="I921">
        <f t="shared" si="57"/>
        <v>16.28</v>
      </c>
      <c r="J921" t="str">
        <f t="shared" si="58"/>
        <v>10到20万</v>
      </c>
      <c r="K921">
        <v>4535</v>
      </c>
      <c r="L921">
        <f t="shared" si="59"/>
        <v>73829.8</v>
      </c>
    </row>
    <row r="922" spans="1:12" x14ac:dyDescent="0.25">
      <c r="A922">
        <f t="shared" si="56"/>
        <v>921</v>
      </c>
      <c r="B922">
        <v>2020</v>
      </c>
      <c r="C922">
        <v>10</v>
      </c>
      <c r="D922" t="s">
        <v>22</v>
      </c>
      <c r="E922" t="s">
        <v>146</v>
      </c>
      <c r="F922" t="s">
        <v>523</v>
      </c>
      <c r="G922">
        <v>11.98</v>
      </c>
      <c r="H922">
        <v>14.98</v>
      </c>
      <c r="I922">
        <f t="shared" si="57"/>
        <v>13.48</v>
      </c>
      <c r="J922" t="str">
        <f t="shared" si="58"/>
        <v>10到20万</v>
      </c>
      <c r="K922">
        <v>3796</v>
      </c>
      <c r="L922">
        <f t="shared" si="59"/>
        <v>51170.080000000002</v>
      </c>
    </row>
    <row r="923" spans="1:12" x14ac:dyDescent="0.25">
      <c r="A923">
        <f t="shared" si="56"/>
        <v>922</v>
      </c>
      <c r="B923">
        <v>2020</v>
      </c>
      <c r="C923">
        <v>10</v>
      </c>
      <c r="D923" t="s">
        <v>27</v>
      </c>
      <c r="E923" t="s">
        <v>152</v>
      </c>
      <c r="F923" t="s">
        <v>529</v>
      </c>
      <c r="G923">
        <v>20.98</v>
      </c>
      <c r="H923">
        <v>34.28</v>
      </c>
      <c r="I923">
        <f t="shared" si="57"/>
        <v>27.630000000000003</v>
      </c>
      <c r="J923" t="str">
        <f t="shared" si="58"/>
        <v>20到30万</v>
      </c>
      <c r="K923">
        <v>3721</v>
      </c>
      <c r="L923">
        <f t="shared" si="59"/>
        <v>102811.23000000001</v>
      </c>
    </row>
    <row r="924" spans="1:12" x14ac:dyDescent="0.25">
      <c r="A924">
        <f t="shared" si="56"/>
        <v>923</v>
      </c>
      <c r="B924">
        <v>2020</v>
      </c>
      <c r="C924">
        <v>10</v>
      </c>
      <c r="D924" t="s">
        <v>81</v>
      </c>
      <c r="E924" t="s">
        <v>274</v>
      </c>
      <c r="F924" t="s">
        <v>610</v>
      </c>
      <c r="G924">
        <v>33.799999999999997</v>
      </c>
      <c r="H924">
        <v>33.799999999999997</v>
      </c>
      <c r="I924">
        <f t="shared" si="57"/>
        <v>33.799999999999997</v>
      </c>
      <c r="J924" t="str">
        <f t="shared" si="58"/>
        <v>30到40万</v>
      </c>
      <c r="K924">
        <v>3692</v>
      </c>
      <c r="L924">
        <f t="shared" si="59"/>
        <v>124789.59999999999</v>
      </c>
    </row>
    <row r="925" spans="1:12" x14ac:dyDescent="0.25">
      <c r="A925">
        <f t="shared" si="56"/>
        <v>924</v>
      </c>
      <c r="B925">
        <v>2020</v>
      </c>
      <c r="C925">
        <v>10</v>
      </c>
      <c r="D925" t="s">
        <v>80</v>
      </c>
      <c r="E925" t="s">
        <v>268</v>
      </c>
      <c r="F925" t="s">
        <v>605</v>
      </c>
      <c r="G925">
        <v>16.079999999999998</v>
      </c>
      <c r="H925">
        <v>17.98</v>
      </c>
      <c r="I925">
        <f t="shared" si="57"/>
        <v>17.03</v>
      </c>
      <c r="J925" t="str">
        <f t="shared" si="58"/>
        <v>10到20万</v>
      </c>
      <c r="K925">
        <v>3003</v>
      </c>
      <c r="L925">
        <f t="shared" si="59"/>
        <v>51141.090000000004</v>
      </c>
    </row>
    <row r="926" spans="1:12" x14ac:dyDescent="0.25">
      <c r="A926">
        <f t="shared" si="56"/>
        <v>925</v>
      </c>
      <c r="B926">
        <v>2020</v>
      </c>
      <c r="C926">
        <v>10</v>
      </c>
      <c r="D926" t="s">
        <v>29</v>
      </c>
      <c r="E926" t="s">
        <v>292</v>
      </c>
      <c r="F926" t="s">
        <v>625</v>
      </c>
      <c r="G926">
        <v>5.48</v>
      </c>
      <c r="H926">
        <v>6.48</v>
      </c>
      <c r="I926">
        <f t="shared" si="57"/>
        <v>5.98</v>
      </c>
      <c r="J926" t="str">
        <f t="shared" si="58"/>
        <v>10万以下</v>
      </c>
      <c r="K926">
        <v>2798</v>
      </c>
      <c r="L926">
        <f t="shared" si="59"/>
        <v>16732.04</v>
      </c>
    </row>
    <row r="927" spans="1:12" x14ac:dyDescent="0.25">
      <c r="A927">
        <f t="shared" si="56"/>
        <v>926</v>
      </c>
      <c r="B927">
        <v>2020</v>
      </c>
      <c r="C927">
        <v>10</v>
      </c>
      <c r="D927" t="s">
        <v>27</v>
      </c>
      <c r="E927" t="s">
        <v>151</v>
      </c>
      <c r="F927" t="s">
        <v>528</v>
      </c>
      <c r="G927">
        <v>10.28</v>
      </c>
      <c r="H927">
        <v>14.78</v>
      </c>
      <c r="I927">
        <f t="shared" si="57"/>
        <v>12.53</v>
      </c>
      <c r="J927" t="str">
        <f t="shared" si="58"/>
        <v>10到20万</v>
      </c>
      <c r="K927">
        <v>2598</v>
      </c>
      <c r="L927">
        <f t="shared" si="59"/>
        <v>32552.94</v>
      </c>
    </row>
    <row r="928" spans="1:12" x14ac:dyDescent="0.25">
      <c r="A928">
        <f t="shared" si="56"/>
        <v>927</v>
      </c>
      <c r="B928">
        <v>2020</v>
      </c>
      <c r="C928">
        <v>10</v>
      </c>
      <c r="D928" t="s">
        <v>26</v>
      </c>
      <c r="E928" t="s">
        <v>142</v>
      </c>
      <c r="F928" t="s">
        <v>520</v>
      </c>
      <c r="G928">
        <v>33.799999999999997</v>
      </c>
      <c r="H928">
        <v>55.4</v>
      </c>
      <c r="I928">
        <f t="shared" si="57"/>
        <v>44.599999999999994</v>
      </c>
      <c r="J928" t="str">
        <f t="shared" si="58"/>
        <v>40到50万</v>
      </c>
      <c r="K928">
        <v>2495</v>
      </c>
      <c r="L928">
        <f t="shared" si="59"/>
        <v>111276.99999999999</v>
      </c>
    </row>
    <row r="929" spans="1:12" x14ac:dyDescent="0.25">
      <c r="A929">
        <f t="shared" si="56"/>
        <v>928</v>
      </c>
      <c r="B929">
        <v>2020</v>
      </c>
      <c r="C929">
        <v>10</v>
      </c>
      <c r="D929" t="s">
        <v>29</v>
      </c>
      <c r="E929" t="s">
        <v>147</v>
      </c>
      <c r="F929" t="s">
        <v>524</v>
      </c>
      <c r="G929">
        <v>4.9800000000000004</v>
      </c>
      <c r="H929">
        <v>5.48</v>
      </c>
      <c r="I929">
        <f t="shared" si="57"/>
        <v>5.23</v>
      </c>
      <c r="J929" t="str">
        <f t="shared" si="58"/>
        <v>10万以下</v>
      </c>
      <c r="K929">
        <v>2184</v>
      </c>
      <c r="L929">
        <f t="shared" si="59"/>
        <v>11422.320000000002</v>
      </c>
    </row>
    <row r="930" spans="1:12" x14ac:dyDescent="0.25">
      <c r="A930">
        <f t="shared" si="56"/>
        <v>929</v>
      </c>
      <c r="B930">
        <v>2020</v>
      </c>
      <c r="C930">
        <v>10</v>
      </c>
      <c r="D930" t="s">
        <v>35</v>
      </c>
      <c r="E930" t="s">
        <v>303</v>
      </c>
      <c r="F930" t="s">
        <v>636</v>
      </c>
      <c r="G930">
        <v>20.99</v>
      </c>
      <c r="H930">
        <v>33.99</v>
      </c>
      <c r="I930">
        <f t="shared" si="57"/>
        <v>27.490000000000002</v>
      </c>
      <c r="J930" t="str">
        <f t="shared" si="58"/>
        <v>20到30万</v>
      </c>
      <c r="K930">
        <v>2104</v>
      </c>
      <c r="L930">
        <f t="shared" si="59"/>
        <v>57838.960000000006</v>
      </c>
    </row>
    <row r="931" spans="1:12" x14ac:dyDescent="0.25">
      <c r="A931">
        <f t="shared" si="56"/>
        <v>930</v>
      </c>
      <c r="B931">
        <v>2020</v>
      </c>
      <c r="C931">
        <v>10</v>
      </c>
      <c r="D931" t="s">
        <v>41</v>
      </c>
      <c r="E931" t="s">
        <v>293</v>
      </c>
      <c r="F931" t="s">
        <v>626</v>
      </c>
      <c r="G931">
        <v>15.99</v>
      </c>
      <c r="H931">
        <v>23.29</v>
      </c>
      <c r="I931">
        <f t="shared" si="57"/>
        <v>19.64</v>
      </c>
      <c r="J931" t="str">
        <f t="shared" si="58"/>
        <v>10到20万</v>
      </c>
      <c r="K931">
        <v>2006</v>
      </c>
      <c r="L931">
        <f t="shared" si="59"/>
        <v>39397.840000000004</v>
      </c>
    </row>
    <row r="932" spans="1:12" x14ac:dyDescent="0.25">
      <c r="A932">
        <f t="shared" si="56"/>
        <v>931</v>
      </c>
      <c r="B932">
        <v>2020</v>
      </c>
      <c r="C932">
        <v>10</v>
      </c>
      <c r="D932" t="s">
        <v>31</v>
      </c>
      <c r="E932" t="s">
        <v>294</v>
      </c>
      <c r="F932" t="s">
        <v>627</v>
      </c>
      <c r="G932">
        <v>7.18</v>
      </c>
      <c r="H932">
        <v>10.68</v>
      </c>
      <c r="I932">
        <f t="shared" si="57"/>
        <v>8.93</v>
      </c>
      <c r="J932" t="str">
        <f t="shared" si="58"/>
        <v>10万以下</v>
      </c>
      <c r="K932">
        <v>1651</v>
      </c>
      <c r="L932">
        <f t="shared" si="59"/>
        <v>14743.43</v>
      </c>
    </row>
    <row r="933" spans="1:12" x14ac:dyDescent="0.25">
      <c r="A933">
        <f t="shared" si="56"/>
        <v>932</v>
      </c>
      <c r="B933">
        <v>2020</v>
      </c>
      <c r="C933">
        <v>10</v>
      </c>
      <c r="D933" t="s">
        <v>28</v>
      </c>
      <c r="E933" t="s">
        <v>144</v>
      </c>
      <c r="F933" t="s">
        <v>522</v>
      </c>
      <c r="G933">
        <v>21.98</v>
      </c>
      <c r="H933">
        <v>23.98</v>
      </c>
      <c r="I933">
        <f t="shared" si="57"/>
        <v>22.98</v>
      </c>
      <c r="J933" t="str">
        <f t="shared" si="58"/>
        <v>20到30万</v>
      </c>
      <c r="K933">
        <v>1635</v>
      </c>
      <c r="L933">
        <f t="shared" si="59"/>
        <v>37572.300000000003</v>
      </c>
    </row>
    <row r="934" spans="1:12" x14ac:dyDescent="0.25">
      <c r="A934">
        <f t="shared" si="56"/>
        <v>933</v>
      </c>
      <c r="B934">
        <v>2020</v>
      </c>
      <c r="C934">
        <v>10</v>
      </c>
      <c r="D934" t="s">
        <v>34</v>
      </c>
      <c r="E934" t="s">
        <v>154</v>
      </c>
      <c r="F934" t="s">
        <v>531</v>
      </c>
      <c r="G934">
        <v>14.99</v>
      </c>
      <c r="H934">
        <v>15.99</v>
      </c>
      <c r="I934">
        <f t="shared" si="57"/>
        <v>15.49</v>
      </c>
      <c r="J934" t="str">
        <f t="shared" si="58"/>
        <v>10到20万</v>
      </c>
      <c r="K934">
        <v>1623</v>
      </c>
      <c r="L934">
        <f t="shared" si="59"/>
        <v>25140.27</v>
      </c>
    </row>
    <row r="935" spans="1:12" x14ac:dyDescent="0.25">
      <c r="A935">
        <f t="shared" si="56"/>
        <v>934</v>
      </c>
      <c r="B935">
        <v>2020</v>
      </c>
      <c r="C935">
        <v>10</v>
      </c>
      <c r="D935" t="s">
        <v>26</v>
      </c>
      <c r="E935" t="s">
        <v>180</v>
      </c>
      <c r="F935" t="s">
        <v>555</v>
      </c>
      <c r="G935">
        <v>49.8</v>
      </c>
      <c r="H935">
        <v>59.8</v>
      </c>
      <c r="I935">
        <f t="shared" si="57"/>
        <v>54.8</v>
      </c>
      <c r="J935" t="str">
        <f t="shared" si="58"/>
        <v>50万及以上</v>
      </c>
      <c r="K935">
        <v>1472</v>
      </c>
      <c r="L935">
        <f t="shared" si="59"/>
        <v>80665.599999999991</v>
      </c>
    </row>
    <row r="936" spans="1:12" x14ac:dyDescent="0.25">
      <c r="A936">
        <f t="shared" si="56"/>
        <v>935</v>
      </c>
      <c r="B936">
        <v>2020</v>
      </c>
      <c r="C936">
        <v>10</v>
      </c>
      <c r="D936" t="s">
        <v>48</v>
      </c>
      <c r="E936" t="s">
        <v>176</v>
      </c>
      <c r="F936" t="s">
        <v>552</v>
      </c>
      <c r="G936">
        <v>14.28</v>
      </c>
      <c r="H936">
        <v>15.38</v>
      </c>
      <c r="I936">
        <f t="shared" si="57"/>
        <v>14.83</v>
      </c>
      <c r="J936" t="str">
        <f t="shared" si="58"/>
        <v>10到20万</v>
      </c>
      <c r="K936">
        <v>1341</v>
      </c>
      <c r="L936">
        <f t="shared" si="59"/>
        <v>19887.03</v>
      </c>
    </row>
    <row r="937" spans="1:12" x14ac:dyDescent="0.25">
      <c r="A937">
        <f t="shared" si="56"/>
        <v>936</v>
      </c>
      <c r="B937">
        <v>2020</v>
      </c>
      <c r="C937">
        <v>10</v>
      </c>
      <c r="D937" t="s">
        <v>84</v>
      </c>
      <c r="E937" t="s">
        <v>282</v>
      </c>
      <c r="F937" t="s">
        <v>616</v>
      </c>
      <c r="G937">
        <v>6.68</v>
      </c>
      <c r="H937">
        <v>13.98</v>
      </c>
      <c r="I937">
        <f t="shared" si="57"/>
        <v>10.33</v>
      </c>
      <c r="J937" t="str">
        <f t="shared" si="58"/>
        <v>10到20万</v>
      </c>
      <c r="K937">
        <v>1291</v>
      </c>
      <c r="L937">
        <f t="shared" si="59"/>
        <v>13336.03</v>
      </c>
    </row>
    <row r="938" spans="1:12" x14ac:dyDescent="0.25">
      <c r="A938">
        <f t="shared" si="56"/>
        <v>937</v>
      </c>
      <c r="B938">
        <v>2020</v>
      </c>
      <c r="C938">
        <v>10</v>
      </c>
      <c r="D938" t="s">
        <v>51</v>
      </c>
      <c r="E938" t="s">
        <v>300</v>
      </c>
      <c r="F938" t="s">
        <v>633</v>
      </c>
      <c r="G938">
        <v>12.98</v>
      </c>
      <c r="H938">
        <v>20.78</v>
      </c>
      <c r="I938">
        <f t="shared" si="57"/>
        <v>16.880000000000003</v>
      </c>
      <c r="J938" t="str">
        <f t="shared" si="58"/>
        <v>10到20万</v>
      </c>
      <c r="K938">
        <v>1189</v>
      </c>
      <c r="L938">
        <f t="shared" si="59"/>
        <v>20070.320000000003</v>
      </c>
    </row>
    <row r="939" spans="1:12" x14ac:dyDescent="0.25">
      <c r="A939">
        <f t="shared" si="56"/>
        <v>938</v>
      </c>
      <c r="B939">
        <v>2020</v>
      </c>
      <c r="C939">
        <v>10</v>
      </c>
      <c r="D939" t="s">
        <v>26</v>
      </c>
      <c r="E939" t="s">
        <v>297</v>
      </c>
      <c r="F939" t="s">
        <v>630</v>
      </c>
      <c r="G939">
        <v>35.799999999999997</v>
      </c>
      <c r="H939">
        <v>41.6</v>
      </c>
      <c r="I939">
        <f t="shared" si="57"/>
        <v>38.700000000000003</v>
      </c>
      <c r="J939" t="str">
        <f t="shared" si="58"/>
        <v>30到40万</v>
      </c>
      <c r="K939">
        <v>1178</v>
      </c>
      <c r="L939">
        <f t="shared" si="59"/>
        <v>45588.600000000006</v>
      </c>
    </row>
    <row r="940" spans="1:12" x14ac:dyDescent="0.25">
      <c r="A940">
        <f t="shared" si="56"/>
        <v>939</v>
      </c>
      <c r="B940">
        <v>2020</v>
      </c>
      <c r="C940">
        <v>10</v>
      </c>
      <c r="D940" t="s">
        <v>24</v>
      </c>
      <c r="E940" t="s">
        <v>140</v>
      </c>
      <c r="F940" t="s">
        <v>518</v>
      </c>
      <c r="G940">
        <v>23.32</v>
      </c>
      <c r="H940">
        <v>24.22</v>
      </c>
      <c r="I940">
        <f t="shared" si="57"/>
        <v>23.77</v>
      </c>
      <c r="J940" t="str">
        <f t="shared" si="58"/>
        <v>20到30万</v>
      </c>
      <c r="K940">
        <v>1173</v>
      </c>
      <c r="L940">
        <f t="shared" si="59"/>
        <v>27882.21</v>
      </c>
    </row>
    <row r="941" spans="1:12" x14ac:dyDescent="0.25">
      <c r="A941">
        <f t="shared" si="56"/>
        <v>940</v>
      </c>
      <c r="B941">
        <v>2020</v>
      </c>
      <c r="C941">
        <v>10</v>
      </c>
      <c r="D941" t="s">
        <v>22</v>
      </c>
      <c r="E941" t="s">
        <v>302</v>
      </c>
      <c r="F941" t="s">
        <v>635</v>
      </c>
      <c r="G941">
        <v>15.58</v>
      </c>
      <c r="H941">
        <v>20.079999999999998</v>
      </c>
      <c r="I941">
        <f t="shared" si="57"/>
        <v>17.829999999999998</v>
      </c>
      <c r="J941" t="str">
        <f t="shared" si="58"/>
        <v>10到20万</v>
      </c>
      <c r="K941">
        <v>1124</v>
      </c>
      <c r="L941">
        <f t="shared" si="59"/>
        <v>20040.919999999998</v>
      </c>
    </row>
    <row r="942" spans="1:12" x14ac:dyDescent="0.25">
      <c r="A942">
        <f t="shared" si="56"/>
        <v>941</v>
      </c>
      <c r="B942">
        <v>2020</v>
      </c>
      <c r="C942">
        <v>10</v>
      </c>
      <c r="D942" t="s">
        <v>47</v>
      </c>
      <c r="E942" t="s">
        <v>173</v>
      </c>
      <c r="F942" t="s">
        <v>549</v>
      </c>
      <c r="G942">
        <v>12.98</v>
      </c>
      <c r="H942">
        <v>17.88</v>
      </c>
      <c r="I942">
        <f t="shared" si="57"/>
        <v>15.43</v>
      </c>
      <c r="J942" t="str">
        <f t="shared" si="58"/>
        <v>10到20万</v>
      </c>
      <c r="K942">
        <v>1041</v>
      </c>
      <c r="L942">
        <f t="shared" si="59"/>
        <v>16062.63</v>
      </c>
    </row>
    <row r="943" spans="1:12" x14ac:dyDescent="0.25">
      <c r="A943">
        <f t="shared" si="56"/>
        <v>942</v>
      </c>
      <c r="B943">
        <v>2020</v>
      </c>
      <c r="C943">
        <v>10</v>
      </c>
      <c r="D943" t="s">
        <v>61</v>
      </c>
      <c r="E943" t="s">
        <v>207</v>
      </c>
      <c r="F943" t="s">
        <v>576</v>
      </c>
      <c r="G943">
        <v>22.58</v>
      </c>
      <c r="H943">
        <v>26.58</v>
      </c>
      <c r="I943">
        <f t="shared" si="57"/>
        <v>24.58</v>
      </c>
      <c r="J943" t="str">
        <f t="shared" si="58"/>
        <v>20到30万</v>
      </c>
      <c r="K943">
        <v>1021</v>
      </c>
      <c r="L943">
        <f t="shared" si="59"/>
        <v>25096.179999999997</v>
      </c>
    </row>
    <row r="944" spans="1:12" x14ac:dyDescent="0.25">
      <c r="A944">
        <f t="shared" si="56"/>
        <v>943</v>
      </c>
      <c r="B944">
        <v>2020</v>
      </c>
      <c r="C944">
        <v>10</v>
      </c>
      <c r="D944" t="s">
        <v>24</v>
      </c>
      <c r="E944" t="s">
        <v>168</v>
      </c>
      <c r="F944" t="s">
        <v>544</v>
      </c>
      <c r="G944">
        <v>26.11</v>
      </c>
      <c r="H944">
        <v>27.21</v>
      </c>
      <c r="I944">
        <f t="shared" si="57"/>
        <v>26.66</v>
      </c>
      <c r="J944" t="str">
        <f t="shared" si="58"/>
        <v>20到30万</v>
      </c>
      <c r="K944">
        <v>969</v>
      </c>
      <c r="L944">
        <f t="shared" si="59"/>
        <v>25833.54</v>
      </c>
    </row>
    <row r="945" spans="1:12" x14ac:dyDescent="0.25">
      <c r="A945">
        <f t="shared" si="56"/>
        <v>944</v>
      </c>
      <c r="B945">
        <v>2020</v>
      </c>
      <c r="C945">
        <v>10</v>
      </c>
      <c r="D945" t="s">
        <v>22</v>
      </c>
      <c r="E945" t="s">
        <v>157</v>
      </c>
      <c r="F945" t="s">
        <v>534</v>
      </c>
      <c r="G945">
        <v>14.78</v>
      </c>
      <c r="H945">
        <v>20.18</v>
      </c>
      <c r="I945">
        <f t="shared" si="57"/>
        <v>17.48</v>
      </c>
      <c r="J945" t="str">
        <f t="shared" si="58"/>
        <v>10到20万</v>
      </c>
      <c r="K945">
        <v>960</v>
      </c>
      <c r="L945">
        <f t="shared" si="59"/>
        <v>16780.8</v>
      </c>
    </row>
    <row r="946" spans="1:12" x14ac:dyDescent="0.25">
      <c r="A946">
        <f t="shared" si="56"/>
        <v>945</v>
      </c>
      <c r="B946">
        <v>2020</v>
      </c>
      <c r="C946">
        <v>10</v>
      </c>
      <c r="D946" t="s">
        <v>43</v>
      </c>
      <c r="E946" t="s">
        <v>166</v>
      </c>
      <c r="F946" t="s">
        <v>542</v>
      </c>
      <c r="G946">
        <v>16.98</v>
      </c>
      <c r="H946">
        <v>17.98</v>
      </c>
      <c r="I946">
        <f t="shared" si="57"/>
        <v>17.48</v>
      </c>
      <c r="J946" t="str">
        <f t="shared" si="58"/>
        <v>10到20万</v>
      </c>
      <c r="K946">
        <v>891</v>
      </c>
      <c r="L946">
        <f t="shared" si="59"/>
        <v>15574.68</v>
      </c>
    </row>
    <row r="947" spans="1:12" x14ac:dyDescent="0.25">
      <c r="A947">
        <f t="shared" si="56"/>
        <v>946</v>
      </c>
      <c r="B947">
        <v>2020</v>
      </c>
      <c r="C947">
        <v>10</v>
      </c>
      <c r="D947" t="s">
        <v>38</v>
      </c>
      <c r="E947" t="s">
        <v>174</v>
      </c>
      <c r="F947" t="s">
        <v>550</v>
      </c>
      <c r="G947">
        <v>13.58</v>
      </c>
      <c r="H947">
        <v>16.18</v>
      </c>
      <c r="I947">
        <f t="shared" si="57"/>
        <v>14.879999999999999</v>
      </c>
      <c r="J947" t="str">
        <f t="shared" si="58"/>
        <v>10到20万</v>
      </c>
      <c r="K947">
        <v>880</v>
      </c>
      <c r="L947">
        <f t="shared" si="59"/>
        <v>13094.4</v>
      </c>
    </row>
    <row r="948" spans="1:12" x14ac:dyDescent="0.25">
      <c r="A948">
        <f t="shared" si="56"/>
        <v>947</v>
      </c>
      <c r="B948">
        <v>2020</v>
      </c>
      <c r="C948">
        <v>10</v>
      </c>
      <c r="D948" t="s">
        <v>35</v>
      </c>
      <c r="E948" t="s">
        <v>155</v>
      </c>
      <c r="F948" t="s">
        <v>532</v>
      </c>
      <c r="G948">
        <v>16.89</v>
      </c>
      <c r="H948">
        <v>20.190000000000001</v>
      </c>
      <c r="I948">
        <f t="shared" si="57"/>
        <v>18.54</v>
      </c>
      <c r="J948" t="str">
        <f t="shared" si="58"/>
        <v>10到20万</v>
      </c>
      <c r="K948">
        <v>815</v>
      </c>
      <c r="L948">
        <f t="shared" si="59"/>
        <v>15110.099999999999</v>
      </c>
    </row>
    <row r="949" spans="1:12" x14ac:dyDescent="0.25">
      <c r="A949">
        <f t="shared" si="56"/>
        <v>948</v>
      </c>
      <c r="B949">
        <v>2020</v>
      </c>
      <c r="C949">
        <v>10</v>
      </c>
      <c r="D949" t="s">
        <v>84</v>
      </c>
      <c r="E949" t="s">
        <v>284</v>
      </c>
      <c r="F949" t="s">
        <v>618</v>
      </c>
      <c r="G949">
        <v>11.88</v>
      </c>
      <c r="H949">
        <v>20.68</v>
      </c>
      <c r="I949">
        <f t="shared" si="57"/>
        <v>16.28</v>
      </c>
      <c r="J949" t="str">
        <f t="shared" si="58"/>
        <v>10到20万</v>
      </c>
      <c r="K949">
        <v>765</v>
      </c>
      <c r="L949">
        <f t="shared" si="59"/>
        <v>12454.2</v>
      </c>
    </row>
    <row r="950" spans="1:12" x14ac:dyDescent="0.25">
      <c r="A950">
        <f t="shared" si="56"/>
        <v>949</v>
      </c>
      <c r="B950">
        <v>2020</v>
      </c>
      <c r="C950">
        <v>10</v>
      </c>
      <c r="D950" t="s">
        <v>39</v>
      </c>
      <c r="E950" t="s">
        <v>161</v>
      </c>
      <c r="F950" t="s">
        <v>538</v>
      </c>
      <c r="G950">
        <v>50.8</v>
      </c>
      <c r="H950">
        <v>50.8</v>
      </c>
      <c r="I950">
        <f t="shared" si="57"/>
        <v>50.8</v>
      </c>
      <c r="J950" t="str">
        <f t="shared" si="58"/>
        <v>50万及以上</v>
      </c>
      <c r="K950">
        <v>736</v>
      </c>
      <c r="L950">
        <f t="shared" si="59"/>
        <v>37388.799999999996</v>
      </c>
    </row>
    <row r="951" spans="1:12" x14ac:dyDescent="0.25">
      <c r="A951">
        <f t="shared" si="56"/>
        <v>950</v>
      </c>
      <c r="B951">
        <v>2020</v>
      </c>
      <c r="C951">
        <v>10</v>
      </c>
      <c r="D951" t="s">
        <v>51</v>
      </c>
      <c r="E951" t="s">
        <v>181</v>
      </c>
      <c r="F951" t="s">
        <v>556</v>
      </c>
      <c r="G951">
        <v>12.68</v>
      </c>
      <c r="H951">
        <v>20.78</v>
      </c>
      <c r="I951">
        <f t="shared" si="57"/>
        <v>16.73</v>
      </c>
      <c r="J951" t="str">
        <f t="shared" si="58"/>
        <v>10到20万</v>
      </c>
      <c r="K951">
        <v>725</v>
      </c>
      <c r="L951">
        <f t="shared" si="59"/>
        <v>12129.25</v>
      </c>
    </row>
    <row r="952" spans="1:12" x14ac:dyDescent="0.25">
      <c r="A952">
        <f t="shared" si="56"/>
        <v>951</v>
      </c>
      <c r="B952">
        <v>2020</v>
      </c>
      <c r="C952">
        <v>10</v>
      </c>
      <c r="D952" t="s">
        <v>45</v>
      </c>
      <c r="E952" t="s">
        <v>170</v>
      </c>
      <c r="F952" t="s">
        <v>546</v>
      </c>
      <c r="G952">
        <v>49.19</v>
      </c>
      <c r="H952">
        <v>57.98</v>
      </c>
      <c r="I952">
        <f t="shared" si="57"/>
        <v>53.584999999999994</v>
      </c>
      <c r="J952" t="str">
        <f t="shared" si="58"/>
        <v>50万及以上</v>
      </c>
      <c r="K952">
        <v>701</v>
      </c>
      <c r="L952">
        <f t="shared" si="59"/>
        <v>37563.084999999999</v>
      </c>
    </row>
    <row r="953" spans="1:12" x14ac:dyDescent="0.25">
      <c r="A953">
        <f t="shared" si="56"/>
        <v>952</v>
      </c>
      <c r="B953">
        <v>2020</v>
      </c>
      <c r="C953">
        <v>10</v>
      </c>
      <c r="D953" t="s">
        <v>57</v>
      </c>
      <c r="E953" t="s">
        <v>275</v>
      </c>
      <c r="F953" t="s">
        <v>611</v>
      </c>
      <c r="G953">
        <v>23.79</v>
      </c>
      <c r="H953">
        <v>25.29</v>
      </c>
      <c r="I953">
        <f t="shared" si="57"/>
        <v>24.54</v>
      </c>
      <c r="J953" t="str">
        <f t="shared" si="58"/>
        <v>20到30万</v>
      </c>
      <c r="K953">
        <v>686</v>
      </c>
      <c r="L953">
        <f t="shared" si="59"/>
        <v>16834.439999999999</v>
      </c>
    </row>
    <row r="954" spans="1:12" x14ac:dyDescent="0.25">
      <c r="A954">
        <f t="shared" si="56"/>
        <v>953</v>
      </c>
      <c r="B954">
        <v>2020</v>
      </c>
      <c r="C954">
        <v>10</v>
      </c>
      <c r="D954" t="s">
        <v>32</v>
      </c>
      <c r="E954" t="s">
        <v>150</v>
      </c>
      <c r="F954" t="s">
        <v>527</v>
      </c>
      <c r="G954">
        <v>15.98</v>
      </c>
      <c r="H954">
        <v>19.28</v>
      </c>
      <c r="I954">
        <f t="shared" si="57"/>
        <v>17.630000000000003</v>
      </c>
      <c r="J954" t="str">
        <f t="shared" si="58"/>
        <v>10到20万</v>
      </c>
      <c r="K954">
        <v>665</v>
      </c>
      <c r="L954">
        <f t="shared" si="59"/>
        <v>11723.950000000003</v>
      </c>
    </row>
    <row r="955" spans="1:12" x14ac:dyDescent="0.25">
      <c r="A955">
        <f t="shared" si="56"/>
        <v>954</v>
      </c>
      <c r="B955">
        <v>2020</v>
      </c>
      <c r="C955">
        <v>10</v>
      </c>
      <c r="D955" t="s">
        <v>33</v>
      </c>
      <c r="E955" t="s">
        <v>153</v>
      </c>
      <c r="F955" t="s">
        <v>530</v>
      </c>
      <c r="G955">
        <v>20.78</v>
      </c>
      <c r="H955">
        <v>23.08</v>
      </c>
      <c r="I955">
        <f t="shared" si="57"/>
        <v>21.93</v>
      </c>
      <c r="J955" t="str">
        <f t="shared" si="58"/>
        <v>20到30万</v>
      </c>
      <c r="K955">
        <v>660</v>
      </c>
      <c r="L955">
        <f t="shared" si="59"/>
        <v>14473.8</v>
      </c>
    </row>
    <row r="956" spans="1:12" x14ac:dyDescent="0.25">
      <c r="A956">
        <f t="shared" si="56"/>
        <v>955</v>
      </c>
      <c r="B956">
        <v>2020</v>
      </c>
      <c r="C956">
        <v>10</v>
      </c>
      <c r="D956" t="s">
        <v>63</v>
      </c>
      <c r="E956" t="s">
        <v>214</v>
      </c>
      <c r="F956" t="s">
        <v>583</v>
      </c>
      <c r="G956">
        <v>15.98</v>
      </c>
      <c r="H956">
        <v>18.68</v>
      </c>
      <c r="I956">
        <f t="shared" si="57"/>
        <v>17.329999999999998</v>
      </c>
      <c r="J956" t="str">
        <f t="shared" si="58"/>
        <v>10到20万</v>
      </c>
      <c r="K956">
        <v>554</v>
      </c>
      <c r="L956">
        <f t="shared" si="59"/>
        <v>9600.82</v>
      </c>
    </row>
    <row r="957" spans="1:12" x14ac:dyDescent="0.25">
      <c r="A957">
        <f t="shared" si="56"/>
        <v>956</v>
      </c>
      <c r="B957">
        <v>2020</v>
      </c>
      <c r="C957">
        <v>10</v>
      </c>
      <c r="D957" t="s">
        <v>54</v>
      </c>
      <c r="E957" t="s">
        <v>185</v>
      </c>
      <c r="F957" t="s">
        <v>559</v>
      </c>
      <c r="G957">
        <v>7.48</v>
      </c>
      <c r="H957">
        <v>7.98</v>
      </c>
      <c r="I957">
        <f t="shared" si="57"/>
        <v>7.73</v>
      </c>
      <c r="J957" t="str">
        <f t="shared" si="58"/>
        <v>10万以下</v>
      </c>
      <c r="K957">
        <v>552</v>
      </c>
      <c r="L957">
        <f t="shared" si="59"/>
        <v>4266.96</v>
      </c>
    </row>
    <row r="958" spans="1:12" x14ac:dyDescent="0.25">
      <c r="A958">
        <f t="shared" si="56"/>
        <v>957</v>
      </c>
      <c r="B958">
        <v>2020</v>
      </c>
      <c r="C958">
        <v>10</v>
      </c>
      <c r="D958" t="s">
        <v>50</v>
      </c>
      <c r="E958" t="s">
        <v>244</v>
      </c>
      <c r="F958" t="s">
        <v>596</v>
      </c>
      <c r="G958">
        <v>5.99</v>
      </c>
      <c r="H958">
        <v>9.4</v>
      </c>
      <c r="I958">
        <f t="shared" si="57"/>
        <v>7.6950000000000003</v>
      </c>
      <c r="J958" t="str">
        <f t="shared" si="58"/>
        <v>10万以下</v>
      </c>
      <c r="K958">
        <v>492</v>
      </c>
      <c r="L958">
        <f t="shared" si="59"/>
        <v>3785.94</v>
      </c>
    </row>
    <row r="959" spans="1:12" x14ac:dyDescent="0.25">
      <c r="A959">
        <f t="shared" si="56"/>
        <v>958</v>
      </c>
      <c r="B959">
        <v>2020</v>
      </c>
      <c r="C959">
        <v>10</v>
      </c>
      <c r="D959" t="s">
        <v>30</v>
      </c>
      <c r="E959" t="s">
        <v>148</v>
      </c>
      <c r="F959" t="s">
        <v>525</v>
      </c>
      <c r="G959">
        <v>7.98</v>
      </c>
      <c r="H959">
        <v>7.98</v>
      </c>
      <c r="I959">
        <f t="shared" si="57"/>
        <v>7.98</v>
      </c>
      <c r="J959" t="str">
        <f t="shared" si="58"/>
        <v>10万以下</v>
      </c>
      <c r="K959">
        <v>430</v>
      </c>
      <c r="L959">
        <f t="shared" si="59"/>
        <v>3431.4</v>
      </c>
    </row>
    <row r="960" spans="1:12" x14ac:dyDescent="0.25">
      <c r="A960">
        <f t="shared" si="56"/>
        <v>959</v>
      </c>
      <c r="B960">
        <v>2020</v>
      </c>
      <c r="C960">
        <v>10</v>
      </c>
      <c r="D960" t="s">
        <v>27</v>
      </c>
      <c r="E960" t="s">
        <v>171</v>
      </c>
      <c r="F960" t="s">
        <v>547</v>
      </c>
      <c r="G960">
        <v>15.48</v>
      </c>
      <c r="H960">
        <v>15.58</v>
      </c>
      <c r="I960">
        <f t="shared" si="57"/>
        <v>15.530000000000001</v>
      </c>
      <c r="J960" t="str">
        <f t="shared" si="58"/>
        <v>10到20万</v>
      </c>
      <c r="K960">
        <v>414</v>
      </c>
      <c r="L960">
        <f t="shared" si="59"/>
        <v>6429.42</v>
      </c>
    </row>
    <row r="961" spans="1:12" x14ac:dyDescent="0.25">
      <c r="A961">
        <f t="shared" si="56"/>
        <v>960</v>
      </c>
      <c r="B961">
        <v>2020</v>
      </c>
      <c r="C961">
        <v>10</v>
      </c>
      <c r="D961" t="s">
        <v>53</v>
      </c>
      <c r="E961" t="s">
        <v>184</v>
      </c>
      <c r="F961" t="s">
        <v>558</v>
      </c>
      <c r="G961">
        <v>16.579999999999998</v>
      </c>
      <c r="H961">
        <v>21.28</v>
      </c>
      <c r="I961">
        <f t="shared" si="57"/>
        <v>18.93</v>
      </c>
      <c r="J961" t="str">
        <f t="shared" si="58"/>
        <v>10到20万</v>
      </c>
      <c r="K961">
        <v>413</v>
      </c>
      <c r="L961">
        <f t="shared" si="59"/>
        <v>7818.09</v>
      </c>
    </row>
    <row r="962" spans="1:12" x14ac:dyDescent="0.25">
      <c r="A962">
        <f t="shared" si="56"/>
        <v>961</v>
      </c>
      <c r="B962">
        <v>2020</v>
      </c>
      <c r="C962">
        <v>10</v>
      </c>
      <c r="D962" t="s">
        <v>37</v>
      </c>
      <c r="E962" t="s">
        <v>159</v>
      </c>
      <c r="F962" t="s">
        <v>536</v>
      </c>
      <c r="G962">
        <v>20.38</v>
      </c>
      <c r="H962">
        <v>21.88</v>
      </c>
      <c r="I962">
        <f t="shared" si="57"/>
        <v>21.13</v>
      </c>
      <c r="J962" t="str">
        <f t="shared" si="58"/>
        <v>20到30万</v>
      </c>
      <c r="K962">
        <v>406</v>
      </c>
      <c r="L962">
        <f t="shared" si="59"/>
        <v>8578.7799999999988</v>
      </c>
    </row>
    <row r="963" spans="1:12" x14ac:dyDescent="0.25">
      <c r="A963">
        <f t="shared" ref="A963:A1026" si="60">ROW(A962)</f>
        <v>962</v>
      </c>
      <c r="B963">
        <v>2020</v>
      </c>
      <c r="C963">
        <v>10</v>
      </c>
      <c r="D963" t="s">
        <v>68</v>
      </c>
      <c r="E963" t="s">
        <v>235</v>
      </c>
      <c r="F963" t="s">
        <v>591</v>
      </c>
      <c r="G963">
        <v>6.18</v>
      </c>
      <c r="H963">
        <v>7.38</v>
      </c>
      <c r="I963">
        <f t="shared" ref="I963:I1026" si="61">AVERAGE(G963,H963)</f>
        <v>6.7799999999999994</v>
      </c>
      <c r="J963" t="str">
        <f t="shared" ref="J963:J1026" si="62">IF(I963&lt;10,"10万以下",IF(AND(I963&gt;=10,I963&lt;20),"10到20万",IF(AND(I963&gt;=20,I963&lt;30),"20到30万",IF(AND(I963&gt;=30,I963&lt;40),"30到40万",IF(AND(I963&gt;=40,I963&lt;50),"40到50万","50万及以上")))))</f>
        <v>10万以下</v>
      </c>
      <c r="K963">
        <v>392</v>
      </c>
      <c r="L963">
        <f t="shared" ref="L963:L1026" si="63">I963*K963</f>
        <v>2657.7599999999998</v>
      </c>
    </row>
    <row r="964" spans="1:12" x14ac:dyDescent="0.25">
      <c r="A964">
        <f t="shared" si="60"/>
        <v>963</v>
      </c>
      <c r="B964">
        <v>2020</v>
      </c>
      <c r="C964">
        <v>10</v>
      </c>
      <c r="D964" t="s">
        <v>41</v>
      </c>
      <c r="E964" t="s">
        <v>164</v>
      </c>
      <c r="F964" t="s">
        <v>540</v>
      </c>
      <c r="G964">
        <v>28.66</v>
      </c>
      <c r="H964">
        <v>46.96</v>
      </c>
      <c r="I964">
        <f t="shared" si="61"/>
        <v>37.81</v>
      </c>
      <c r="J964" t="str">
        <f t="shared" si="62"/>
        <v>30到40万</v>
      </c>
      <c r="K964">
        <v>377</v>
      </c>
      <c r="L964">
        <f t="shared" si="63"/>
        <v>14254.37</v>
      </c>
    </row>
    <row r="965" spans="1:12" x14ac:dyDescent="0.25">
      <c r="A965">
        <f t="shared" si="60"/>
        <v>964</v>
      </c>
      <c r="B965">
        <v>2020</v>
      </c>
      <c r="C965">
        <v>10</v>
      </c>
      <c r="D965" t="s">
        <v>42</v>
      </c>
      <c r="E965" t="s">
        <v>165</v>
      </c>
      <c r="F965" t="s">
        <v>541</v>
      </c>
      <c r="G965">
        <v>28.98</v>
      </c>
      <c r="H965">
        <v>35.78</v>
      </c>
      <c r="I965">
        <f t="shared" si="61"/>
        <v>32.380000000000003</v>
      </c>
      <c r="J965" t="str">
        <f t="shared" si="62"/>
        <v>30到40万</v>
      </c>
      <c r="K965">
        <v>350</v>
      </c>
      <c r="L965">
        <f t="shared" si="63"/>
        <v>11333</v>
      </c>
    </row>
    <row r="966" spans="1:12" x14ac:dyDescent="0.25">
      <c r="A966">
        <f t="shared" si="60"/>
        <v>965</v>
      </c>
      <c r="B966">
        <v>2020</v>
      </c>
      <c r="C966">
        <v>10</v>
      </c>
      <c r="D966" t="s">
        <v>29</v>
      </c>
      <c r="E966" t="s">
        <v>272</v>
      </c>
      <c r="F966" t="s">
        <v>608</v>
      </c>
      <c r="G966">
        <v>10.88</v>
      </c>
      <c r="H966">
        <v>11.88</v>
      </c>
      <c r="I966">
        <f t="shared" si="61"/>
        <v>11.38</v>
      </c>
      <c r="J966" t="str">
        <f t="shared" si="62"/>
        <v>10到20万</v>
      </c>
      <c r="K966">
        <v>327</v>
      </c>
      <c r="L966">
        <f t="shared" si="63"/>
        <v>3721.26</v>
      </c>
    </row>
    <row r="967" spans="1:12" x14ac:dyDescent="0.25">
      <c r="A967">
        <f t="shared" si="60"/>
        <v>966</v>
      </c>
      <c r="B967">
        <v>2020</v>
      </c>
      <c r="C967">
        <v>10</v>
      </c>
      <c r="D967" t="s">
        <v>36</v>
      </c>
      <c r="E967" t="s">
        <v>167</v>
      </c>
      <c r="F967" t="s">
        <v>543</v>
      </c>
      <c r="G967">
        <v>22.28</v>
      </c>
      <c r="H967">
        <v>25.68</v>
      </c>
      <c r="I967">
        <f t="shared" si="61"/>
        <v>23.98</v>
      </c>
      <c r="J967" t="str">
        <f t="shared" si="62"/>
        <v>20到30万</v>
      </c>
      <c r="K967">
        <v>315</v>
      </c>
      <c r="L967">
        <f t="shared" si="63"/>
        <v>7553.7</v>
      </c>
    </row>
    <row r="968" spans="1:12" x14ac:dyDescent="0.25">
      <c r="A968">
        <f t="shared" si="60"/>
        <v>967</v>
      </c>
      <c r="B968">
        <v>2020</v>
      </c>
      <c r="C968">
        <v>10</v>
      </c>
      <c r="D968" t="s">
        <v>87</v>
      </c>
      <c r="E968" t="s">
        <v>295</v>
      </c>
      <c r="F968" t="s">
        <v>628</v>
      </c>
      <c r="G968">
        <v>21.68</v>
      </c>
      <c r="H968">
        <v>24.68</v>
      </c>
      <c r="I968">
        <f t="shared" si="61"/>
        <v>23.18</v>
      </c>
      <c r="J968" t="str">
        <f t="shared" si="62"/>
        <v>20到30万</v>
      </c>
      <c r="K968">
        <v>300</v>
      </c>
      <c r="L968">
        <f t="shared" si="63"/>
        <v>6954</v>
      </c>
    </row>
    <row r="969" spans="1:12" x14ac:dyDescent="0.25">
      <c r="A969">
        <f t="shared" si="60"/>
        <v>968</v>
      </c>
      <c r="B969">
        <v>2020</v>
      </c>
      <c r="C969">
        <v>10</v>
      </c>
      <c r="D969" t="s">
        <v>39</v>
      </c>
      <c r="E969" t="s">
        <v>240</v>
      </c>
      <c r="F969" t="s">
        <v>593</v>
      </c>
      <c r="G969">
        <v>24.38</v>
      </c>
      <c r="H969">
        <v>24.38</v>
      </c>
      <c r="I969">
        <f t="shared" si="61"/>
        <v>24.38</v>
      </c>
      <c r="J969" t="str">
        <f t="shared" si="62"/>
        <v>20到30万</v>
      </c>
      <c r="K969">
        <v>248</v>
      </c>
      <c r="L969">
        <f t="shared" si="63"/>
        <v>6046.24</v>
      </c>
    </row>
    <row r="970" spans="1:12" x14ac:dyDescent="0.25">
      <c r="A970">
        <f t="shared" si="60"/>
        <v>969</v>
      </c>
      <c r="B970">
        <v>2020</v>
      </c>
      <c r="C970">
        <v>10</v>
      </c>
      <c r="D970" t="s">
        <v>54</v>
      </c>
      <c r="E970" t="s">
        <v>204</v>
      </c>
      <c r="F970" t="s">
        <v>574</v>
      </c>
      <c r="G970">
        <v>11.98</v>
      </c>
      <c r="H970">
        <v>14.48</v>
      </c>
      <c r="I970">
        <f t="shared" si="61"/>
        <v>13.23</v>
      </c>
      <c r="J970" t="str">
        <f t="shared" si="62"/>
        <v>10到20万</v>
      </c>
      <c r="K970">
        <v>236</v>
      </c>
      <c r="L970">
        <f t="shared" si="63"/>
        <v>3122.28</v>
      </c>
    </row>
    <row r="971" spans="1:12" x14ac:dyDescent="0.25">
      <c r="A971">
        <f t="shared" si="60"/>
        <v>970</v>
      </c>
      <c r="B971">
        <v>2020</v>
      </c>
      <c r="C971">
        <v>10</v>
      </c>
      <c r="D971" t="s">
        <v>38</v>
      </c>
      <c r="E971" t="s">
        <v>160</v>
      </c>
      <c r="F971" t="s">
        <v>537</v>
      </c>
      <c r="G971">
        <v>10.99</v>
      </c>
      <c r="H971">
        <v>15.99</v>
      </c>
      <c r="I971">
        <f t="shared" si="61"/>
        <v>13.49</v>
      </c>
      <c r="J971" t="str">
        <f t="shared" si="62"/>
        <v>10到20万</v>
      </c>
      <c r="K971">
        <v>226</v>
      </c>
      <c r="L971">
        <f t="shared" si="63"/>
        <v>3048.7400000000002</v>
      </c>
    </row>
    <row r="972" spans="1:12" x14ac:dyDescent="0.25">
      <c r="A972">
        <f t="shared" si="60"/>
        <v>971</v>
      </c>
      <c r="B972">
        <v>2020</v>
      </c>
      <c r="C972">
        <v>10</v>
      </c>
      <c r="D972" t="s">
        <v>44</v>
      </c>
      <c r="E972" t="s">
        <v>269</v>
      </c>
      <c r="F972" t="s">
        <v>606</v>
      </c>
      <c r="G972">
        <v>14.99</v>
      </c>
      <c r="H972">
        <v>17.59</v>
      </c>
      <c r="I972">
        <f t="shared" si="61"/>
        <v>16.29</v>
      </c>
      <c r="J972" t="str">
        <f t="shared" si="62"/>
        <v>10到20万</v>
      </c>
      <c r="K972">
        <v>216</v>
      </c>
      <c r="L972">
        <f t="shared" si="63"/>
        <v>3518.64</v>
      </c>
    </row>
    <row r="973" spans="1:12" x14ac:dyDescent="0.25">
      <c r="A973">
        <f t="shared" si="60"/>
        <v>972</v>
      </c>
      <c r="B973">
        <v>2020</v>
      </c>
      <c r="C973">
        <v>10</v>
      </c>
      <c r="D973" t="s">
        <v>27</v>
      </c>
      <c r="E973" t="s">
        <v>175</v>
      </c>
      <c r="F973" t="s">
        <v>551</v>
      </c>
      <c r="G973">
        <v>5.99</v>
      </c>
      <c r="H973">
        <v>7.99</v>
      </c>
      <c r="I973">
        <f t="shared" si="61"/>
        <v>6.99</v>
      </c>
      <c r="J973" t="str">
        <f t="shared" si="62"/>
        <v>10万以下</v>
      </c>
      <c r="K973">
        <v>182</v>
      </c>
      <c r="L973">
        <f t="shared" si="63"/>
        <v>1272.18</v>
      </c>
    </row>
    <row r="974" spans="1:12" x14ac:dyDescent="0.25">
      <c r="A974">
        <f t="shared" si="60"/>
        <v>973</v>
      </c>
      <c r="B974">
        <v>2020</v>
      </c>
      <c r="C974">
        <v>10</v>
      </c>
      <c r="D974" t="s">
        <v>23</v>
      </c>
      <c r="E974" t="s">
        <v>304</v>
      </c>
      <c r="F974" t="s">
        <v>637</v>
      </c>
      <c r="G974">
        <v>40.5</v>
      </c>
      <c r="H974">
        <v>44.5</v>
      </c>
      <c r="I974">
        <f t="shared" si="61"/>
        <v>42.5</v>
      </c>
      <c r="J974" t="str">
        <f t="shared" si="62"/>
        <v>40到50万</v>
      </c>
      <c r="K974">
        <v>172</v>
      </c>
      <c r="L974">
        <f t="shared" si="63"/>
        <v>7310</v>
      </c>
    </row>
    <row r="975" spans="1:12" x14ac:dyDescent="0.25">
      <c r="A975">
        <f t="shared" si="60"/>
        <v>974</v>
      </c>
      <c r="B975">
        <v>2020</v>
      </c>
      <c r="C975">
        <v>10</v>
      </c>
      <c r="D975" t="s">
        <v>44</v>
      </c>
      <c r="E975" t="s">
        <v>183</v>
      </c>
      <c r="F975" t="s">
        <v>557</v>
      </c>
      <c r="G975">
        <v>5.95</v>
      </c>
      <c r="H975">
        <v>7.55</v>
      </c>
      <c r="I975">
        <f t="shared" si="61"/>
        <v>6.75</v>
      </c>
      <c r="J975" t="str">
        <f t="shared" si="62"/>
        <v>10万以下</v>
      </c>
      <c r="K975">
        <v>169</v>
      </c>
      <c r="L975">
        <f t="shared" si="63"/>
        <v>1140.75</v>
      </c>
    </row>
    <row r="976" spans="1:12" x14ac:dyDescent="0.25">
      <c r="A976">
        <f t="shared" si="60"/>
        <v>975</v>
      </c>
      <c r="B976">
        <v>2020</v>
      </c>
      <c r="C976">
        <v>10</v>
      </c>
      <c r="D976" t="s">
        <v>58</v>
      </c>
      <c r="E976" t="s">
        <v>201</v>
      </c>
      <c r="F976" t="s">
        <v>571</v>
      </c>
      <c r="G976">
        <v>19.88</v>
      </c>
      <c r="H976">
        <v>20.88</v>
      </c>
      <c r="I976">
        <f t="shared" si="61"/>
        <v>20.38</v>
      </c>
      <c r="J976" t="str">
        <f t="shared" si="62"/>
        <v>20到30万</v>
      </c>
      <c r="K976">
        <v>169</v>
      </c>
      <c r="L976">
        <f t="shared" si="63"/>
        <v>3444.22</v>
      </c>
    </row>
    <row r="977" spans="1:12" x14ac:dyDescent="0.25">
      <c r="A977">
        <f t="shared" si="60"/>
        <v>976</v>
      </c>
      <c r="B977">
        <v>2020</v>
      </c>
      <c r="C977">
        <v>10</v>
      </c>
      <c r="D977" t="s">
        <v>22</v>
      </c>
      <c r="E977" t="s">
        <v>189</v>
      </c>
      <c r="F977" t="s">
        <v>563</v>
      </c>
      <c r="G977">
        <v>14.58</v>
      </c>
      <c r="H977">
        <v>19.98</v>
      </c>
      <c r="I977">
        <f t="shared" si="61"/>
        <v>17.28</v>
      </c>
      <c r="J977" t="str">
        <f t="shared" si="62"/>
        <v>10到20万</v>
      </c>
      <c r="K977">
        <v>161</v>
      </c>
      <c r="L977">
        <f t="shared" si="63"/>
        <v>2782.0800000000004</v>
      </c>
    </row>
    <row r="978" spans="1:12" x14ac:dyDescent="0.25">
      <c r="A978">
        <f t="shared" si="60"/>
        <v>977</v>
      </c>
      <c r="B978">
        <v>2020</v>
      </c>
      <c r="C978">
        <v>10</v>
      </c>
      <c r="D978" t="s">
        <v>75</v>
      </c>
      <c r="E978" t="s">
        <v>243</v>
      </c>
      <c r="F978" t="s">
        <v>595</v>
      </c>
      <c r="G978">
        <v>18.29</v>
      </c>
      <c r="H978">
        <v>19.79</v>
      </c>
      <c r="I978">
        <f t="shared" si="61"/>
        <v>19.04</v>
      </c>
      <c r="J978" t="str">
        <f t="shared" si="62"/>
        <v>10到20万</v>
      </c>
      <c r="K978">
        <v>153</v>
      </c>
      <c r="L978">
        <f t="shared" si="63"/>
        <v>2913.12</v>
      </c>
    </row>
    <row r="979" spans="1:12" x14ac:dyDescent="0.25">
      <c r="A979">
        <f t="shared" si="60"/>
        <v>978</v>
      </c>
      <c r="B979">
        <v>2020</v>
      </c>
      <c r="C979">
        <v>10</v>
      </c>
      <c r="D979" t="s">
        <v>38</v>
      </c>
      <c r="E979" t="s">
        <v>199</v>
      </c>
      <c r="F979" t="s">
        <v>570</v>
      </c>
      <c r="G979">
        <v>11.98</v>
      </c>
      <c r="H979">
        <v>13.58</v>
      </c>
      <c r="I979">
        <f t="shared" si="61"/>
        <v>12.780000000000001</v>
      </c>
      <c r="J979" t="str">
        <f t="shared" si="62"/>
        <v>10到20万</v>
      </c>
      <c r="K979">
        <v>152</v>
      </c>
      <c r="L979">
        <f t="shared" si="63"/>
        <v>1942.5600000000002</v>
      </c>
    </row>
    <row r="980" spans="1:12" x14ac:dyDescent="0.25">
      <c r="A980">
        <f t="shared" si="60"/>
        <v>979</v>
      </c>
      <c r="B980">
        <v>2020</v>
      </c>
      <c r="C980">
        <v>10</v>
      </c>
      <c r="D980" t="s">
        <v>33</v>
      </c>
      <c r="E980" t="s">
        <v>286</v>
      </c>
      <c r="F980" t="s">
        <v>620</v>
      </c>
      <c r="G980">
        <v>22.58</v>
      </c>
      <c r="H980">
        <v>25.38</v>
      </c>
      <c r="I980">
        <f t="shared" si="61"/>
        <v>23.979999999999997</v>
      </c>
      <c r="J980" t="str">
        <f t="shared" si="62"/>
        <v>20到30万</v>
      </c>
      <c r="K980">
        <v>152</v>
      </c>
      <c r="L980">
        <f t="shared" si="63"/>
        <v>3644.9599999999996</v>
      </c>
    </row>
    <row r="981" spans="1:12" x14ac:dyDescent="0.25">
      <c r="A981">
        <f t="shared" si="60"/>
        <v>980</v>
      </c>
      <c r="B981">
        <v>2020</v>
      </c>
      <c r="C981">
        <v>10</v>
      </c>
      <c r="D981" t="s">
        <v>44</v>
      </c>
      <c r="E981" t="s">
        <v>210</v>
      </c>
      <c r="F981" t="s">
        <v>579</v>
      </c>
      <c r="G981">
        <v>12.98</v>
      </c>
      <c r="H981">
        <v>14.55</v>
      </c>
      <c r="I981">
        <f t="shared" si="61"/>
        <v>13.765000000000001</v>
      </c>
      <c r="J981" t="str">
        <f t="shared" si="62"/>
        <v>10到20万</v>
      </c>
      <c r="K981">
        <v>149</v>
      </c>
      <c r="L981">
        <f t="shared" si="63"/>
        <v>2050.9850000000001</v>
      </c>
    </row>
    <row r="982" spans="1:12" x14ac:dyDescent="0.25">
      <c r="A982">
        <f t="shared" si="60"/>
        <v>981</v>
      </c>
      <c r="B982">
        <v>2020</v>
      </c>
      <c r="C982">
        <v>10</v>
      </c>
      <c r="D982" t="s">
        <v>38</v>
      </c>
      <c r="E982" t="s">
        <v>188</v>
      </c>
      <c r="F982" t="s">
        <v>562</v>
      </c>
      <c r="G982">
        <v>14.58</v>
      </c>
      <c r="H982">
        <v>16.88</v>
      </c>
      <c r="I982">
        <f t="shared" si="61"/>
        <v>15.73</v>
      </c>
      <c r="J982" t="str">
        <f t="shared" si="62"/>
        <v>10到20万</v>
      </c>
      <c r="K982">
        <v>148</v>
      </c>
      <c r="L982">
        <f t="shared" si="63"/>
        <v>2328.04</v>
      </c>
    </row>
    <row r="983" spans="1:12" x14ac:dyDescent="0.25">
      <c r="A983">
        <f t="shared" si="60"/>
        <v>982</v>
      </c>
      <c r="B983">
        <v>2020</v>
      </c>
      <c r="C983">
        <v>10</v>
      </c>
      <c r="D983" t="s">
        <v>24</v>
      </c>
      <c r="E983" t="s">
        <v>202</v>
      </c>
      <c r="F983" t="s">
        <v>572</v>
      </c>
      <c r="G983">
        <v>14.89</v>
      </c>
      <c r="H983">
        <v>14.89</v>
      </c>
      <c r="I983">
        <f t="shared" si="61"/>
        <v>14.89</v>
      </c>
      <c r="J983" t="str">
        <f t="shared" si="62"/>
        <v>10到20万</v>
      </c>
      <c r="K983">
        <v>131</v>
      </c>
      <c r="L983">
        <f t="shared" si="63"/>
        <v>1950.5900000000001</v>
      </c>
    </row>
    <row r="984" spans="1:12" x14ac:dyDescent="0.25">
      <c r="A984">
        <f t="shared" si="60"/>
        <v>983</v>
      </c>
      <c r="B984">
        <v>2020</v>
      </c>
      <c r="C984">
        <v>10</v>
      </c>
      <c r="D984" t="s">
        <v>90</v>
      </c>
      <c r="E984" t="s">
        <v>305</v>
      </c>
      <c r="F984" t="s">
        <v>638</v>
      </c>
      <c r="G984">
        <v>4.38</v>
      </c>
      <c r="H984">
        <v>6.88</v>
      </c>
      <c r="I984">
        <f t="shared" si="61"/>
        <v>5.63</v>
      </c>
      <c r="J984" t="str">
        <f t="shared" si="62"/>
        <v>10万以下</v>
      </c>
      <c r="K984">
        <v>119</v>
      </c>
      <c r="L984">
        <f t="shared" si="63"/>
        <v>669.97</v>
      </c>
    </row>
    <row r="985" spans="1:12" x14ac:dyDescent="0.25">
      <c r="A985">
        <f t="shared" si="60"/>
        <v>984</v>
      </c>
      <c r="B985">
        <v>2020</v>
      </c>
      <c r="C985">
        <v>10</v>
      </c>
      <c r="D985" t="s">
        <v>62</v>
      </c>
      <c r="E985" t="s">
        <v>213</v>
      </c>
      <c r="F985" t="s">
        <v>582</v>
      </c>
      <c r="G985">
        <v>13.99</v>
      </c>
      <c r="H985">
        <v>19.690000000000001</v>
      </c>
      <c r="I985">
        <f t="shared" si="61"/>
        <v>16.84</v>
      </c>
      <c r="J985" t="str">
        <f t="shared" si="62"/>
        <v>10到20万</v>
      </c>
      <c r="K985">
        <v>109</v>
      </c>
      <c r="L985">
        <f t="shared" si="63"/>
        <v>1835.56</v>
      </c>
    </row>
    <row r="986" spans="1:12" x14ac:dyDescent="0.25">
      <c r="A986">
        <f t="shared" si="60"/>
        <v>985</v>
      </c>
      <c r="B986">
        <v>2020</v>
      </c>
      <c r="C986">
        <v>10</v>
      </c>
      <c r="D986" t="s">
        <v>27</v>
      </c>
      <c r="E986" t="s">
        <v>195</v>
      </c>
      <c r="F986" t="s">
        <v>568</v>
      </c>
      <c r="G986">
        <v>14.78</v>
      </c>
      <c r="H986">
        <v>17.48</v>
      </c>
      <c r="I986">
        <f t="shared" si="61"/>
        <v>16.13</v>
      </c>
      <c r="J986" t="str">
        <f t="shared" si="62"/>
        <v>10到20万</v>
      </c>
      <c r="K986">
        <v>95</v>
      </c>
      <c r="L986">
        <f t="shared" si="63"/>
        <v>1532.35</v>
      </c>
    </row>
    <row r="987" spans="1:12" x14ac:dyDescent="0.25">
      <c r="A987">
        <f t="shared" si="60"/>
        <v>986</v>
      </c>
      <c r="B987">
        <v>2020</v>
      </c>
      <c r="C987">
        <v>10</v>
      </c>
      <c r="D987" t="s">
        <v>31</v>
      </c>
      <c r="E987" t="s">
        <v>217</v>
      </c>
      <c r="F987" t="s">
        <v>585</v>
      </c>
      <c r="G987">
        <v>11.48</v>
      </c>
      <c r="H987">
        <v>15.03</v>
      </c>
      <c r="I987">
        <f t="shared" si="61"/>
        <v>13.254999999999999</v>
      </c>
      <c r="J987" t="str">
        <f t="shared" si="62"/>
        <v>10到20万</v>
      </c>
      <c r="K987">
        <v>91</v>
      </c>
      <c r="L987">
        <f t="shared" si="63"/>
        <v>1206.2049999999999</v>
      </c>
    </row>
    <row r="988" spans="1:12" x14ac:dyDescent="0.25">
      <c r="A988">
        <f t="shared" si="60"/>
        <v>987</v>
      </c>
      <c r="B988">
        <v>2020</v>
      </c>
      <c r="C988">
        <v>10</v>
      </c>
      <c r="D988" t="s">
        <v>46</v>
      </c>
      <c r="E988" t="s">
        <v>279</v>
      </c>
      <c r="F988" t="s">
        <v>614</v>
      </c>
      <c r="G988">
        <v>11.99</v>
      </c>
      <c r="H988">
        <v>16.39</v>
      </c>
      <c r="I988">
        <f t="shared" si="61"/>
        <v>14.190000000000001</v>
      </c>
      <c r="J988" t="str">
        <f t="shared" si="62"/>
        <v>10到20万</v>
      </c>
      <c r="K988">
        <v>82</v>
      </c>
      <c r="L988">
        <f t="shared" si="63"/>
        <v>1163.5800000000002</v>
      </c>
    </row>
    <row r="989" spans="1:12" x14ac:dyDescent="0.25">
      <c r="A989">
        <f t="shared" si="60"/>
        <v>988</v>
      </c>
      <c r="B989">
        <v>2020</v>
      </c>
      <c r="C989">
        <v>10</v>
      </c>
      <c r="D989" t="s">
        <v>37</v>
      </c>
      <c r="E989" t="s">
        <v>270</v>
      </c>
      <c r="F989" t="s">
        <v>607</v>
      </c>
      <c r="G989">
        <v>22.58</v>
      </c>
      <c r="H989">
        <v>24.98</v>
      </c>
      <c r="I989">
        <f t="shared" si="61"/>
        <v>23.78</v>
      </c>
      <c r="J989" t="str">
        <f t="shared" si="62"/>
        <v>20到30万</v>
      </c>
      <c r="K989">
        <v>79</v>
      </c>
      <c r="L989">
        <f t="shared" si="63"/>
        <v>1878.6200000000001</v>
      </c>
    </row>
    <row r="990" spans="1:12" x14ac:dyDescent="0.25">
      <c r="A990">
        <f t="shared" si="60"/>
        <v>989</v>
      </c>
      <c r="B990">
        <v>2020</v>
      </c>
      <c r="C990">
        <v>10</v>
      </c>
      <c r="D990" t="s">
        <v>62</v>
      </c>
      <c r="E990" t="s">
        <v>212</v>
      </c>
      <c r="F990" t="s">
        <v>581</v>
      </c>
      <c r="G990">
        <v>15.09</v>
      </c>
      <c r="H990">
        <v>16.989999999999998</v>
      </c>
      <c r="I990">
        <f t="shared" si="61"/>
        <v>16.04</v>
      </c>
      <c r="J990" t="str">
        <f t="shared" si="62"/>
        <v>10到20万</v>
      </c>
      <c r="K990">
        <v>78</v>
      </c>
      <c r="L990">
        <f t="shared" si="63"/>
        <v>1251.1199999999999</v>
      </c>
    </row>
    <row r="991" spans="1:12" x14ac:dyDescent="0.25">
      <c r="A991">
        <f t="shared" si="60"/>
        <v>990</v>
      </c>
      <c r="B991">
        <v>2020</v>
      </c>
      <c r="C991">
        <v>10</v>
      </c>
      <c r="D991" t="s">
        <v>56</v>
      </c>
      <c r="E991" t="s">
        <v>187</v>
      </c>
      <c r="F991" t="s">
        <v>561</v>
      </c>
      <c r="G991">
        <v>19.97</v>
      </c>
      <c r="H991">
        <v>22.78</v>
      </c>
      <c r="I991">
        <f t="shared" si="61"/>
        <v>21.375</v>
      </c>
      <c r="J991" t="str">
        <f t="shared" si="62"/>
        <v>20到30万</v>
      </c>
      <c r="K991">
        <v>71</v>
      </c>
      <c r="L991">
        <f t="shared" si="63"/>
        <v>1517.625</v>
      </c>
    </row>
    <row r="992" spans="1:12" x14ac:dyDescent="0.25">
      <c r="A992">
        <f t="shared" si="60"/>
        <v>991</v>
      </c>
      <c r="B992">
        <v>2020</v>
      </c>
      <c r="C992">
        <v>10</v>
      </c>
      <c r="D992" t="s">
        <v>86</v>
      </c>
      <c r="E992" t="s">
        <v>287</v>
      </c>
      <c r="F992" t="s">
        <v>621</v>
      </c>
      <c r="G992">
        <v>25.98</v>
      </c>
      <c r="H992">
        <v>27.98</v>
      </c>
      <c r="I992">
        <f t="shared" si="61"/>
        <v>26.98</v>
      </c>
      <c r="J992" t="str">
        <f t="shared" si="62"/>
        <v>20到30万</v>
      </c>
      <c r="K992">
        <v>66</v>
      </c>
      <c r="L992">
        <f t="shared" si="63"/>
        <v>1780.68</v>
      </c>
    </row>
    <row r="993" spans="1:12" x14ac:dyDescent="0.25">
      <c r="A993">
        <f t="shared" si="60"/>
        <v>992</v>
      </c>
      <c r="B993">
        <v>2020</v>
      </c>
      <c r="C993">
        <v>10</v>
      </c>
      <c r="D993" t="s">
        <v>36</v>
      </c>
      <c r="E993" t="s">
        <v>162</v>
      </c>
      <c r="F993" t="s">
        <v>539</v>
      </c>
      <c r="G993">
        <v>17.28</v>
      </c>
      <c r="H993">
        <v>19.88</v>
      </c>
      <c r="I993">
        <f t="shared" si="61"/>
        <v>18.579999999999998</v>
      </c>
      <c r="J993" t="str">
        <f t="shared" si="62"/>
        <v>10到20万</v>
      </c>
      <c r="K993">
        <v>54</v>
      </c>
      <c r="L993">
        <f t="shared" si="63"/>
        <v>1003.3199999999999</v>
      </c>
    </row>
    <row r="994" spans="1:12" x14ac:dyDescent="0.25">
      <c r="A994">
        <f t="shared" si="60"/>
        <v>993</v>
      </c>
      <c r="B994">
        <v>2020</v>
      </c>
      <c r="C994">
        <v>10</v>
      </c>
      <c r="D994" t="s">
        <v>55</v>
      </c>
      <c r="E994" t="s">
        <v>186</v>
      </c>
      <c r="F994" t="s">
        <v>560</v>
      </c>
      <c r="G994">
        <v>39.99</v>
      </c>
      <c r="H994">
        <v>46.19</v>
      </c>
      <c r="I994">
        <f t="shared" si="61"/>
        <v>43.09</v>
      </c>
      <c r="J994" t="str">
        <f t="shared" si="62"/>
        <v>40到50万</v>
      </c>
      <c r="K994">
        <v>43</v>
      </c>
      <c r="L994">
        <f t="shared" si="63"/>
        <v>1852.8700000000001</v>
      </c>
    </row>
    <row r="995" spans="1:12" x14ac:dyDescent="0.25">
      <c r="A995">
        <f t="shared" si="60"/>
        <v>994</v>
      </c>
      <c r="B995">
        <v>2020</v>
      </c>
      <c r="C995">
        <v>10</v>
      </c>
      <c r="D995" t="s">
        <v>56</v>
      </c>
      <c r="E995" t="s">
        <v>196</v>
      </c>
      <c r="F995" t="s">
        <v>569</v>
      </c>
      <c r="G995">
        <v>18.27</v>
      </c>
      <c r="H995">
        <v>19.77</v>
      </c>
      <c r="I995">
        <f t="shared" si="61"/>
        <v>19.02</v>
      </c>
      <c r="J995" t="str">
        <f t="shared" si="62"/>
        <v>10到20万</v>
      </c>
      <c r="K995">
        <v>42</v>
      </c>
      <c r="L995">
        <f t="shared" si="63"/>
        <v>798.84</v>
      </c>
    </row>
    <row r="996" spans="1:12" x14ac:dyDescent="0.25">
      <c r="A996">
        <f t="shared" si="60"/>
        <v>995</v>
      </c>
      <c r="B996">
        <v>2020</v>
      </c>
      <c r="C996">
        <v>10</v>
      </c>
      <c r="D996" t="s">
        <v>70</v>
      </c>
      <c r="E996" t="s">
        <v>230</v>
      </c>
      <c r="F996" t="s">
        <v>588</v>
      </c>
      <c r="G996">
        <v>16.38</v>
      </c>
      <c r="H996">
        <v>19.38</v>
      </c>
      <c r="I996">
        <f t="shared" si="61"/>
        <v>17.88</v>
      </c>
      <c r="J996" t="str">
        <f t="shared" si="62"/>
        <v>10到20万</v>
      </c>
      <c r="K996">
        <v>37</v>
      </c>
      <c r="L996">
        <f t="shared" si="63"/>
        <v>661.56</v>
      </c>
    </row>
    <row r="997" spans="1:12" x14ac:dyDescent="0.25">
      <c r="A997">
        <f t="shared" si="60"/>
        <v>996</v>
      </c>
      <c r="B997">
        <v>2020</v>
      </c>
      <c r="C997">
        <v>10</v>
      </c>
      <c r="D997" t="s">
        <v>56</v>
      </c>
      <c r="E997" t="s">
        <v>193</v>
      </c>
      <c r="F997" t="s">
        <v>566</v>
      </c>
      <c r="G997">
        <v>17.670000000000002</v>
      </c>
      <c r="H997">
        <v>19.670000000000002</v>
      </c>
      <c r="I997">
        <f t="shared" si="61"/>
        <v>18.670000000000002</v>
      </c>
      <c r="J997" t="str">
        <f t="shared" si="62"/>
        <v>10到20万</v>
      </c>
      <c r="K997">
        <v>36</v>
      </c>
      <c r="L997">
        <f t="shared" si="63"/>
        <v>672.12000000000012</v>
      </c>
    </row>
    <row r="998" spans="1:12" x14ac:dyDescent="0.25">
      <c r="A998">
        <f t="shared" si="60"/>
        <v>997</v>
      </c>
      <c r="B998">
        <v>2020</v>
      </c>
      <c r="C998">
        <v>10</v>
      </c>
      <c r="D998" t="s">
        <v>34</v>
      </c>
      <c r="E998" t="s">
        <v>209</v>
      </c>
      <c r="F998" t="s">
        <v>578</v>
      </c>
      <c r="G998">
        <v>8.98</v>
      </c>
      <c r="H998">
        <v>9.8800000000000008</v>
      </c>
      <c r="I998">
        <f t="shared" si="61"/>
        <v>9.43</v>
      </c>
      <c r="J998" t="str">
        <f t="shared" si="62"/>
        <v>10万以下</v>
      </c>
      <c r="K998">
        <v>35</v>
      </c>
      <c r="L998">
        <f t="shared" si="63"/>
        <v>330.05</v>
      </c>
    </row>
    <row r="999" spans="1:12" x14ac:dyDescent="0.25">
      <c r="A999">
        <f t="shared" si="60"/>
        <v>998</v>
      </c>
      <c r="B999">
        <v>2020</v>
      </c>
      <c r="C999">
        <v>10</v>
      </c>
      <c r="D999" t="s">
        <v>44</v>
      </c>
      <c r="E999" t="s">
        <v>169</v>
      </c>
      <c r="F999" t="s">
        <v>545</v>
      </c>
      <c r="G999">
        <v>9.4499999999999993</v>
      </c>
      <c r="H999">
        <v>9.4499999999999993</v>
      </c>
      <c r="I999">
        <f t="shared" si="61"/>
        <v>9.4499999999999993</v>
      </c>
      <c r="J999" t="str">
        <f t="shared" si="62"/>
        <v>10万以下</v>
      </c>
      <c r="K999">
        <v>32</v>
      </c>
      <c r="L999">
        <f t="shared" si="63"/>
        <v>302.39999999999998</v>
      </c>
    </row>
    <row r="1000" spans="1:12" x14ac:dyDescent="0.25">
      <c r="A1000">
        <f t="shared" si="60"/>
        <v>999</v>
      </c>
      <c r="B1000">
        <v>2020</v>
      </c>
      <c r="C1000">
        <v>10</v>
      </c>
      <c r="D1000" t="s">
        <v>88</v>
      </c>
      <c r="E1000" t="s">
        <v>296</v>
      </c>
      <c r="F1000" t="s">
        <v>629</v>
      </c>
      <c r="G1000">
        <v>23.17</v>
      </c>
      <c r="H1000">
        <v>26.47</v>
      </c>
      <c r="I1000">
        <f t="shared" si="61"/>
        <v>24.82</v>
      </c>
      <c r="J1000" t="str">
        <f t="shared" si="62"/>
        <v>20到30万</v>
      </c>
      <c r="K1000">
        <v>28</v>
      </c>
      <c r="L1000">
        <f t="shared" si="63"/>
        <v>694.96</v>
      </c>
    </row>
    <row r="1001" spans="1:12" x14ac:dyDescent="0.25">
      <c r="A1001">
        <f t="shared" si="60"/>
        <v>1000</v>
      </c>
      <c r="B1001">
        <v>2020</v>
      </c>
      <c r="C1001">
        <v>10</v>
      </c>
      <c r="D1001" t="s">
        <v>68</v>
      </c>
      <c r="E1001" t="s">
        <v>273</v>
      </c>
      <c r="F1001" t="s">
        <v>609</v>
      </c>
      <c r="G1001">
        <v>12.98</v>
      </c>
      <c r="H1001">
        <v>15.98</v>
      </c>
      <c r="I1001">
        <f t="shared" si="61"/>
        <v>14.48</v>
      </c>
      <c r="J1001" t="str">
        <f t="shared" si="62"/>
        <v>10到20万</v>
      </c>
      <c r="K1001">
        <v>22</v>
      </c>
      <c r="L1001">
        <f t="shared" si="63"/>
        <v>318.56</v>
      </c>
    </row>
    <row r="1002" spans="1:12" x14ac:dyDescent="0.25">
      <c r="A1002">
        <f t="shared" si="60"/>
        <v>1001</v>
      </c>
      <c r="B1002">
        <v>2020</v>
      </c>
      <c r="C1002">
        <v>10</v>
      </c>
      <c r="D1002" t="s">
        <v>66</v>
      </c>
      <c r="E1002" t="s">
        <v>219</v>
      </c>
      <c r="F1002" t="s">
        <v>586</v>
      </c>
      <c r="G1002">
        <v>7.18</v>
      </c>
      <c r="H1002">
        <v>7.58</v>
      </c>
      <c r="I1002">
        <f t="shared" si="61"/>
        <v>7.38</v>
      </c>
      <c r="J1002" t="str">
        <f t="shared" si="62"/>
        <v>10万以下</v>
      </c>
      <c r="K1002">
        <v>20</v>
      </c>
      <c r="L1002">
        <f t="shared" si="63"/>
        <v>147.6</v>
      </c>
    </row>
    <row r="1003" spans="1:12" x14ac:dyDescent="0.25">
      <c r="A1003">
        <f t="shared" si="60"/>
        <v>1002</v>
      </c>
      <c r="B1003">
        <v>2020</v>
      </c>
      <c r="C1003">
        <v>10</v>
      </c>
      <c r="D1003" t="s">
        <v>49</v>
      </c>
      <c r="E1003" t="s">
        <v>257</v>
      </c>
      <c r="F1003" t="s">
        <v>601</v>
      </c>
      <c r="G1003">
        <v>16.68</v>
      </c>
      <c r="H1003">
        <v>20.68</v>
      </c>
      <c r="I1003">
        <f t="shared" si="61"/>
        <v>18.68</v>
      </c>
      <c r="J1003" t="str">
        <f t="shared" si="62"/>
        <v>10到20万</v>
      </c>
      <c r="K1003">
        <v>18</v>
      </c>
      <c r="L1003">
        <f t="shared" si="63"/>
        <v>336.24</v>
      </c>
    </row>
    <row r="1004" spans="1:12" x14ac:dyDescent="0.25">
      <c r="A1004">
        <f t="shared" si="60"/>
        <v>1003</v>
      </c>
      <c r="B1004">
        <v>2020</v>
      </c>
      <c r="C1004">
        <v>10</v>
      </c>
      <c r="D1004" t="s">
        <v>53</v>
      </c>
      <c r="E1004" t="s">
        <v>211</v>
      </c>
      <c r="F1004" t="s">
        <v>580</v>
      </c>
      <c r="G1004">
        <v>29.93</v>
      </c>
      <c r="H1004">
        <v>41.68</v>
      </c>
      <c r="I1004">
        <f t="shared" si="61"/>
        <v>35.805</v>
      </c>
      <c r="J1004" t="str">
        <f t="shared" si="62"/>
        <v>30到40万</v>
      </c>
      <c r="K1004">
        <v>18</v>
      </c>
      <c r="L1004">
        <f t="shared" si="63"/>
        <v>644.49</v>
      </c>
    </row>
    <row r="1005" spans="1:12" x14ac:dyDescent="0.25">
      <c r="A1005">
        <f t="shared" si="60"/>
        <v>1004</v>
      </c>
      <c r="B1005">
        <v>2020</v>
      </c>
      <c r="C1005">
        <v>10</v>
      </c>
      <c r="D1005" t="s">
        <v>59</v>
      </c>
      <c r="E1005" t="s">
        <v>285</v>
      </c>
      <c r="F1005" t="s">
        <v>619</v>
      </c>
      <c r="G1005">
        <v>5.28</v>
      </c>
      <c r="H1005">
        <v>8.2799999999999994</v>
      </c>
      <c r="I1005">
        <f t="shared" si="61"/>
        <v>6.7799999999999994</v>
      </c>
      <c r="J1005" t="str">
        <f t="shared" si="62"/>
        <v>10万以下</v>
      </c>
      <c r="K1005">
        <v>17</v>
      </c>
      <c r="L1005">
        <f t="shared" si="63"/>
        <v>115.25999999999999</v>
      </c>
    </row>
    <row r="1006" spans="1:12" x14ac:dyDescent="0.25">
      <c r="A1006">
        <f t="shared" si="60"/>
        <v>1005</v>
      </c>
      <c r="B1006">
        <v>2020</v>
      </c>
      <c r="C1006">
        <v>10</v>
      </c>
      <c r="D1006" t="s">
        <v>67</v>
      </c>
      <c r="E1006" t="s">
        <v>301</v>
      </c>
      <c r="F1006" t="s">
        <v>634</v>
      </c>
      <c r="G1006">
        <v>19.78</v>
      </c>
      <c r="H1006">
        <v>21.78</v>
      </c>
      <c r="I1006">
        <f t="shared" si="61"/>
        <v>20.78</v>
      </c>
      <c r="J1006" t="str">
        <f t="shared" si="62"/>
        <v>20到30万</v>
      </c>
      <c r="K1006">
        <v>15</v>
      </c>
      <c r="L1006">
        <f t="shared" si="63"/>
        <v>311.70000000000005</v>
      </c>
    </row>
    <row r="1007" spans="1:12" x14ac:dyDescent="0.25">
      <c r="A1007">
        <f t="shared" si="60"/>
        <v>1006</v>
      </c>
      <c r="B1007">
        <v>2020</v>
      </c>
      <c r="C1007">
        <v>10</v>
      </c>
      <c r="D1007" t="s">
        <v>85</v>
      </c>
      <c r="E1007" t="s">
        <v>283</v>
      </c>
      <c r="F1007" t="s">
        <v>617</v>
      </c>
      <c r="G1007">
        <v>5.68</v>
      </c>
      <c r="H1007">
        <v>8.58</v>
      </c>
      <c r="I1007">
        <f t="shared" si="61"/>
        <v>7.13</v>
      </c>
      <c r="J1007" t="str">
        <f t="shared" si="62"/>
        <v>10万以下</v>
      </c>
      <c r="K1007">
        <v>12</v>
      </c>
      <c r="L1007">
        <f t="shared" si="63"/>
        <v>85.56</v>
      </c>
    </row>
    <row r="1008" spans="1:12" x14ac:dyDescent="0.25">
      <c r="A1008">
        <f t="shared" si="60"/>
        <v>1007</v>
      </c>
      <c r="B1008">
        <v>2020</v>
      </c>
      <c r="C1008">
        <v>10</v>
      </c>
      <c r="D1008" t="s">
        <v>49</v>
      </c>
      <c r="E1008" t="s">
        <v>177</v>
      </c>
      <c r="F1008" t="s">
        <v>553</v>
      </c>
      <c r="G1008">
        <v>22.28</v>
      </c>
      <c r="H1008">
        <v>23.98</v>
      </c>
      <c r="I1008">
        <f t="shared" si="61"/>
        <v>23.130000000000003</v>
      </c>
      <c r="J1008" t="str">
        <f t="shared" si="62"/>
        <v>20到30万</v>
      </c>
      <c r="K1008">
        <v>11</v>
      </c>
      <c r="L1008">
        <f t="shared" si="63"/>
        <v>254.43000000000004</v>
      </c>
    </row>
    <row r="1009" spans="1:12" x14ac:dyDescent="0.25">
      <c r="A1009">
        <f t="shared" si="60"/>
        <v>1008</v>
      </c>
      <c r="B1009">
        <v>2020</v>
      </c>
      <c r="C1009">
        <v>10</v>
      </c>
      <c r="D1009" t="s">
        <v>38</v>
      </c>
      <c r="E1009" t="s">
        <v>206</v>
      </c>
      <c r="F1009" t="s">
        <v>575</v>
      </c>
      <c r="G1009">
        <v>17.579999999999998</v>
      </c>
      <c r="H1009">
        <v>21.68</v>
      </c>
      <c r="I1009">
        <f t="shared" si="61"/>
        <v>19.63</v>
      </c>
      <c r="J1009" t="str">
        <f t="shared" si="62"/>
        <v>10到20万</v>
      </c>
      <c r="K1009">
        <v>10</v>
      </c>
      <c r="L1009">
        <f t="shared" si="63"/>
        <v>196.29999999999998</v>
      </c>
    </row>
    <row r="1010" spans="1:12" x14ac:dyDescent="0.25">
      <c r="A1010">
        <f t="shared" si="60"/>
        <v>1009</v>
      </c>
      <c r="B1010">
        <v>2020</v>
      </c>
      <c r="C1010">
        <v>10</v>
      </c>
      <c r="D1010" t="s">
        <v>47</v>
      </c>
      <c r="E1010" t="s">
        <v>208</v>
      </c>
      <c r="F1010" t="s">
        <v>577</v>
      </c>
      <c r="G1010">
        <v>7.24</v>
      </c>
      <c r="H1010">
        <v>8.5399999999999991</v>
      </c>
      <c r="I1010">
        <f t="shared" si="61"/>
        <v>7.89</v>
      </c>
      <c r="J1010" t="str">
        <f t="shared" si="62"/>
        <v>10万以下</v>
      </c>
      <c r="K1010">
        <v>8</v>
      </c>
      <c r="L1010">
        <f t="shared" si="63"/>
        <v>63.12</v>
      </c>
    </row>
    <row r="1011" spans="1:12" x14ac:dyDescent="0.25">
      <c r="A1011">
        <f t="shared" si="60"/>
        <v>1010</v>
      </c>
      <c r="B1011">
        <v>2020</v>
      </c>
      <c r="C1011">
        <v>10</v>
      </c>
      <c r="D1011" t="s">
        <v>36</v>
      </c>
      <c r="E1011" t="s">
        <v>158</v>
      </c>
      <c r="F1011" t="s">
        <v>535</v>
      </c>
      <c r="G1011">
        <v>15.78</v>
      </c>
      <c r="H1011">
        <v>17.88</v>
      </c>
      <c r="I1011">
        <f t="shared" si="61"/>
        <v>16.829999999999998</v>
      </c>
      <c r="J1011" t="str">
        <f t="shared" si="62"/>
        <v>10到20万</v>
      </c>
      <c r="K1011">
        <v>6</v>
      </c>
      <c r="L1011">
        <f t="shared" si="63"/>
        <v>100.97999999999999</v>
      </c>
    </row>
    <row r="1012" spans="1:12" x14ac:dyDescent="0.25">
      <c r="A1012">
        <f t="shared" si="60"/>
        <v>1011</v>
      </c>
      <c r="B1012">
        <v>2020</v>
      </c>
      <c r="C1012">
        <v>10</v>
      </c>
      <c r="D1012" t="s">
        <v>48</v>
      </c>
      <c r="E1012" t="s">
        <v>288</v>
      </c>
      <c r="F1012" t="s">
        <v>622</v>
      </c>
      <c r="G1012">
        <v>14.98</v>
      </c>
      <c r="H1012">
        <v>15.98</v>
      </c>
      <c r="I1012">
        <f t="shared" si="61"/>
        <v>15.48</v>
      </c>
      <c r="J1012" t="str">
        <f t="shared" si="62"/>
        <v>10到20万</v>
      </c>
      <c r="K1012">
        <v>4</v>
      </c>
      <c r="L1012">
        <f t="shared" si="63"/>
        <v>61.92</v>
      </c>
    </row>
    <row r="1013" spans="1:12" x14ac:dyDescent="0.25">
      <c r="A1013">
        <f t="shared" si="60"/>
        <v>1012</v>
      </c>
      <c r="B1013">
        <v>2020</v>
      </c>
      <c r="C1013">
        <v>10</v>
      </c>
      <c r="D1013" t="s">
        <v>59</v>
      </c>
      <c r="E1013" t="s">
        <v>203</v>
      </c>
      <c r="F1013" t="s">
        <v>573</v>
      </c>
      <c r="G1013">
        <v>12.58</v>
      </c>
      <c r="H1013">
        <v>13.28</v>
      </c>
      <c r="I1013">
        <f t="shared" si="61"/>
        <v>12.93</v>
      </c>
      <c r="J1013" t="str">
        <f t="shared" si="62"/>
        <v>10到20万</v>
      </c>
      <c r="K1013">
        <v>3</v>
      </c>
      <c r="L1013">
        <f t="shared" si="63"/>
        <v>38.79</v>
      </c>
    </row>
    <row r="1014" spans="1:12" x14ac:dyDescent="0.25">
      <c r="A1014">
        <f t="shared" si="60"/>
        <v>1013</v>
      </c>
      <c r="B1014">
        <v>2020</v>
      </c>
      <c r="C1014">
        <v>10</v>
      </c>
      <c r="D1014" t="s">
        <v>30</v>
      </c>
      <c r="E1014" t="s">
        <v>259</v>
      </c>
      <c r="F1014" t="s">
        <v>603</v>
      </c>
      <c r="G1014">
        <v>11.08</v>
      </c>
      <c r="H1014">
        <v>12.68</v>
      </c>
      <c r="I1014">
        <f t="shared" si="61"/>
        <v>11.879999999999999</v>
      </c>
      <c r="J1014" t="str">
        <f t="shared" si="62"/>
        <v>10到20万</v>
      </c>
      <c r="K1014">
        <v>1</v>
      </c>
      <c r="L1014">
        <f t="shared" si="63"/>
        <v>11.879999999999999</v>
      </c>
    </row>
    <row r="1015" spans="1:12" x14ac:dyDescent="0.25">
      <c r="A1015">
        <f t="shared" si="60"/>
        <v>1014</v>
      </c>
      <c r="B1015">
        <v>2020</v>
      </c>
      <c r="C1015">
        <v>10</v>
      </c>
      <c r="D1015" t="s">
        <v>49</v>
      </c>
      <c r="E1015" t="s">
        <v>261</v>
      </c>
      <c r="F1015" t="s">
        <v>604</v>
      </c>
      <c r="G1015">
        <v>23.98</v>
      </c>
      <c r="H1015">
        <v>23.98</v>
      </c>
      <c r="I1015">
        <f t="shared" si="61"/>
        <v>23.98</v>
      </c>
      <c r="J1015" t="str">
        <f t="shared" si="62"/>
        <v>20到30万</v>
      </c>
      <c r="K1015">
        <v>0</v>
      </c>
      <c r="L1015">
        <f t="shared" si="63"/>
        <v>0</v>
      </c>
    </row>
    <row r="1016" spans="1:12" x14ac:dyDescent="0.25">
      <c r="A1016">
        <f t="shared" si="60"/>
        <v>1015</v>
      </c>
      <c r="B1016">
        <v>2020</v>
      </c>
      <c r="C1016">
        <v>10</v>
      </c>
      <c r="D1016" t="s">
        <v>42</v>
      </c>
      <c r="E1016" t="s">
        <v>251</v>
      </c>
      <c r="F1016" t="s">
        <v>599</v>
      </c>
      <c r="G1016">
        <v>29.88</v>
      </c>
      <c r="H1016">
        <v>32.880000000000003</v>
      </c>
      <c r="I1016">
        <f t="shared" si="61"/>
        <v>31.380000000000003</v>
      </c>
      <c r="J1016" t="str">
        <f t="shared" si="62"/>
        <v>30到40万</v>
      </c>
      <c r="K1016">
        <v>0</v>
      </c>
      <c r="L1016">
        <f t="shared" si="63"/>
        <v>0</v>
      </c>
    </row>
    <row r="1017" spans="1:12" x14ac:dyDescent="0.25">
      <c r="A1017">
        <f t="shared" si="60"/>
        <v>1016</v>
      </c>
      <c r="B1017">
        <v>2020</v>
      </c>
      <c r="C1017">
        <v>10</v>
      </c>
      <c r="D1017" t="s">
        <v>50</v>
      </c>
      <c r="E1017" t="s">
        <v>191</v>
      </c>
      <c r="F1017" t="s">
        <v>565</v>
      </c>
      <c r="G1017">
        <v>9.3800000000000008</v>
      </c>
      <c r="H1017">
        <v>10.68</v>
      </c>
      <c r="I1017">
        <f t="shared" si="61"/>
        <v>10.030000000000001</v>
      </c>
      <c r="J1017" t="str">
        <f t="shared" si="62"/>
        <v>10到20万</v>
      </c>
      <c r="K1017">
        <v>0</v>
      </c>
      <c r="L1017">
        <f t="shared" si="63"/>
        <v>0</v>
      </c>
    </row>
    <row r="1018" spans="1:12" x14ac:dyDescent="0.25">
      <c r="A1018">
        <f t="shared" si="60"/>
        <v>1017</v>
      </c>
      <c r="B1018">
        <v>2020</v>
      </c>
      <c r="C1018">
        <v>10</v>
      </c>
      <c r="D1018" t="s">
        <v>46</v>
      </c>
      <c r="E1018" t="s">
        <v>172</v>
      </c>
      <c r="F1018" t="s">
        <v>548</v>
      </c>
      <c r="G1018">
        <v>12.99</v>
      </c>
      <c r="H1018">
        <v>17.190000000000001</v>
      </c>
      <c r="I1018">
        <f t="shared" si="61"/>
        <v>15.09</v>
      </c>
      <c r="J1018" t="str">
        <f t="shared" si="62"/>
        <v>10到20万</v>
      </c>
      <c r="K1018">
        <v>0</v>
      </c>
      <c r="L1018">
        <f t="shared" si="63"/>
        <v>0</v>
      </c>
    </row>
    <row r="1019" spans="1:12" x14ac:dyDescent="0.25">
      <c r="A1019">
        <f t="shared" si="60"/>
        <v>1018</v>
      </c>
      <c r="B1019">
        <v>2020</v>
      </c>
      <c r="C1019">
        <v>10</v>
      </c>
      <c r="D1019" t="s">
        <v>69</v>
      </c>
      <c r="E1019" t="s">
        <v>228</v>
      </c>
      <c r="F1019" t="s">
        <v>587</v>
      </c>
      <c r="G1019">
        <v>12.8</v>
      </c>
      <c r="H1019">
        <v>13.8</v>
      </c>
      <c r="I1019">
        <f t="shared" si="61"/>
        <v>13.3</v>
      </c>
      <c r="J1019" t="str">
        <f t="shared" si="62"/>
        <v>10到20万</v>
      </c>
      <c r="K1019">
        <v>0</v>
      </c>
      <c r="L1019">
        <f t="shared" si="63"/>
        <v>0</v>
      </c>
    </row>
    <row r="1020" spans="1:12" x14ac:dyDescent="0.25">
      <c r="A1020">
        <f t="shared" si="60"/>
        <v>1019</v>
      </c>
      <c r="B1020">
        <v>2020</v>
      </c>
      <c r="C1020">
        <v>10</v>
      </c>
      <c r="D1020" t="s">
        <v>27</v>
      </c>
      <c r="E1020" t="s">
        <v>179</v>
      </c>
      <c r="F1020" t="s">
        <v>554</v>
      </c>
      <c r="G1020">
        <v>22.07</v>
      </c>
      <c r="H1020">
        <v>22.07</v>
      </c>
      <c r="I1020">
        <f t="shared" si="61"/>
        <v>22.07</v>
      </c>
      <c r="J1020" t="str">
        <f t="shared" si="62"/>
        <v>20到30万</v>
      </c>
      <c r="K1020">
        <v>0</v>
      </c>
      <c r="L1020">
        <f t="shared" si="63"/>
        <v>0</v>
      </c>
    </row>
    <row r="1021" spans="1:12" x14ac:dyDescent="0.25">
      <c r="A1021">
        <f t="shared" si="60"/>
        <v>1020</v>
      </c>
      <c r="B1021">
        <v>2020</v>
      </c>
      <c r="C1021">
        <v>10</v>
      </c>
      <c r="D1021" t="s">
        <v>41</v>
      </c>
      <c r="E1021" t="s">
        <v>232</v>
      </c>
      <c r="F1021" t="s">
        <v>589</v>
      </c>
      <c r="G1021">
        <v>16.48</v>
      </c>
      <c r="H1021">
        <v>17.48</v>
      </c>
      <c r="I1021">
        <f t="shared" si="61"/>
        <v>16.98</v>
      </c>
      <c r="J1021" t="str">
        <f t="shared" si="62"/>
        <v>10到20万</v>
      </c>
      <c r="K1021">
        <v>0</v>
      </c>
      <c r="L1021">
        <f t="shared" si="63"/>
        <v>0</v>
      </c>
    </row>
    <row r="1022" spans="1:12" x14ac:dyDescent="0.25">
      <c r="A1022">
        <f t="shared" si="60"/>
        <v>1021</v>
      </c>
      <c r="B1022">
        <v>2020</v>
      </c>
      <c r="C1022">
        <v>10</v>
      </c>
      <c r="D1022" t="s">
        <v>47</v>
      </c>
      <c r="E1022" t="s">
        <v>194</v>
      </c>
      <c r="F1022" t="s">
        <v>567</v>
      </c>
      <c r="G1022">
        <v>23.8</v>
      </c>
      <c r="H1022">
        <v>25.4</v>
      </c>
      <c r="I1022">
        <f t="shared" si="61"/>
        <v>24.6</v>
      </c>
      <c r="J1022" t="str">
        <f t="shared" si="62"/>
        <v>20到30万</v>
      </c>
      <c r="K1022">
        <v>0</v>
      </c>
      <c r="L1022">
        <f t="shared" si="63"/>
        <v>0</v>
      </c>
    </row>
    <row r="1023" spans="1:12" x14ac:dyDescent="0.25">
      <c r="A1023">
        <f t="shared" si="60"/>
        <v>1022</v>
      </c>
      <c r="B1023">
        <v>2020</v>
      </c>
      <c r="C1023">
        <v>10</v>
      </c>
      <c r="D1023" t="s">
        <v>64</v>
      </c>
      <c r="E1023" t="s">
        <v>216</v>
      </c>
      <c r="F1023" t="s">
        <v>584</v>
      </c>
      <c r="G1023">
        <v>12.98</v>
      </c>
      <c r="H1023">
        <v>13.98</v>
      </c>
      <c r="I1023">
        <f t="shared" si="61"/>
        <v>13.48</v>
      </c>
      <c r="J1023" t="str">
        <f t="shared" si="62"/>
        <v>10到20万</v>
      </c>
      <c r="K1023">
        <v>0</v>
      </c>
      <c r="L1023">
        <f t="shared" si="63"/>
        <v>0</v>
      </c>
    </row>
    <row r="1024" spans="1:12" x14ac:dyDescent="0.25">
      <c r="A1024">
        <f t="shared" si="60"/>
        <v>1023</v>
      </c>
      <c r="B1024">
        <v>2020</v>
      </c>
      <c r="C1024">
        <v>10</v>
      </c>
      <c r="D1024" t="s">
        <v>34</v>
      </c>
      <c r="E1024" t="s">
        <v>299</v>
      </c>
      <c r="F1024" t="s">
        <v>631</v>
      </c>
      <c r="G1024">
        <v>15.99</v>
      </c>
      <c r="H1024">
        <v>17.989999999999998</v>
      </c>
      <c r="I1024">
        <f t="shared" si="61"/>
        <v>16.989999999999998</v>
      </c>
      <c r="J1024" t="str">
        <f t="shared" si="62"/>
        <v>10到20万</v>
      </c>
      <c r="K1024">
        <v>0</v>
      </c>
      <c r="L1024">
        <f t="shared" si="63"/>
        <v>0</v>
      </c>
    </row>
    <row r="1025" spans="1:12" x14ac:dyDescent="0.25">
      <c r="A1025">
        <f t="shared" si="60"/>
        <v>1024</v>
      </c>
      <c r="B1025">
        <v>2020</v>
      </c>
      <c r="C1025">
        <v>10</v>
      </c>
      <c r="D1025" t="s">
        <v>50</v>
      </c>
      <c r="E1025" t="s">
        <v>190</v>
      </c>
      <c r="F1025" t="s">
        <v>564</v>
      </c>
      <c r="G1025">
        <v>10.88</v>
      </c>
      <c r="H1025">
        <v>13.78</v>
      </c>
      <c r="I1025">
        <f t="shared" si="61"/>
        <v>12.33</v>
      </c>
      <c r="J1025" t="str">
        <f t="shared" si="62"/>
        <v>10到20万</v>
      </c>
      <c r="K1025">
        <v>0</v>
      </c>
      <c r="L1025">
        <f t="shared" si="63"/>
        <v>0</v>
      </c>
    </row>
    <row r="1026" spans="1:12" x14ac:dyDescent="0.25">
      <c r="A1026">
        <f t="shared" si="60"/>
        <v>1025</v>
      </c>
      <c r="B1026">
        <v>2020</v>
      </c>
      <c r="C1026">
        <v>11</v>
      </c>
      <c r="D1026" t="s">
        <v>29</v>
      </c>
      <c r="E1026" t="s">
        <v>290</v>
      </c>
      <c r="F1026" t="s">
        <v>623</v>
      </c>
      <c r="G1026">
        <v>3.28</v>
      </c>
      <c r="H1026">
        <v>9.99</v>
      </c>
      <c r="I1026">
        <f t="shared" si="61"/>
        <v>6.6349999999999998</v>
      </c>
      <c r="J1026" t="str">
        <f t="shared" si="62"/>
        <v>10万以下</v>
      </c>
      <c r="K1026">
        <v>28246</v>
      </c>
      <c r="L1026">
        <f t="shared" si="63"/>
        <v>187412.21</v>
      </c>
    </row>
    <row r="1027" spans="1:12" x14ac:dyDescent="0.25">
      <c r="A1027">
        <f t="shared" ref="A1027:A1090" si="64">ROW(A1026)</f>
        <v>1026</v>
      </c>
      <c r="B1027">
        <v>2020</v>
      </c>
      <c r="C1027">
        <v>11</v>
      </c>
      <c r="D1027" t="s">
        <v>22</v>
      </c>
      <c r="E1027" t="s">
        <v>138</v>
      </c>
      <c r="F1027" t="s">
        <v>516</v>
      </c>
      <c r="G1027">
        <v>13.98</v>
      </c>
      <c r="H1027">
        <v>15.38</v>
      </c>
      <c r="I1027">
        <f t="shared" ref="I1027:I1090" si="65">AVERAGE(G1027,H1027)</f>
        <v>14.68</v>
      </c>
      <c r="J1027" t="str">
        <f t="shared" ref="J1027:J1090" si="66">IF(I1027&lt;10,"10万以下",IF(AND(I1027&gt;=10,I1027&lt;20),"10到20万",IF(AND(I1027&gt;=20,I1027&lt;30),"20到30万",IF(AND(I1027&gt;=30,I1027&lt;40),"30到40万",IF(AND(I1027&gt;=40,I1027&lt;50),"40到50万","50万及以上")))))</f>
        <v>10到20万</v>
      </c>
      <c r="K1027">
        <v>16163</v>
      </c>
      <c r="L1027">
        <f t="shared" ref="L1027:L1090" si="67">I1027*K1027</f>
        <v>237272.84</v>
      </c>
    </row>
    <row r="1028" spans="1:12" x14ac:dyDescent="0.25">
      <c r="A1028">
        <f t="shared" si="64"/>
        <v>1027</v>
      </c>
      <c r="B1028">
        <v>2020</v>
      </c>
      <c r="C1028">
        <v>11</v>
      </c>
      <c r="D1028" t="s">
        <v>27</v>
      </c>
      <c r="E1028" t="s">
        <v>291</v>
      </c>
      <c r="F1028" t="s">
        <v>624</v>
      </c>
      <c r="G1028">
        <v>18.98</v>
      </c>
      <c r="H1028">
        <v>33.18</v>
      </c>
      <c r="I1028">
        <f t="shared" si="65"/>
        <v>26.08</v>
      </c>
      <c r="J1028" t="str">
        <f t="shared" si="66"/>
        <v>20到30万</v>
      </c>
      <c r="K1028">
        <v>10105</v>
      </c>
      <c r="L1028">
        <f t="shared" si="67"/>
        <v>263538.39999999997</v>
      </c>
    </row>
    <row r="1029" spans="1:12" x14ac:dyDescent="0.25">
      <c r="A1029">
        <f t="shared" si="64"/>
        <v>1028</v>
      </c>
      <c r="B1029">
        <v>2020</v>
      </c>
      <c r="C1029">
        <v>11</v>
      </c>
      <c r="D1029" t="s">
        <v>31</v>
      </c>
      <c r="E1029" t="s">
        <v>149</v>
      </c>
      <c r="F1029" t="s">
        <v>526</v>
      </c>
      <c r="G1029">
        <v>8.48</v>
      </c>
      <c r="H1029">
        <v>9.98</v>
      </c>
      <c r="I1029">
        <f t="shared" si="65"/>
        <v>9.23</v>
      </c>
      <c r="J1029" t="str">
        <f t="shared" si="66"/>
        <v>10万以下</v>
      </c>
      <c r="K1029">
        <v>9463</v>
      </c>
      <c r="L1029">
        <f t="shared" si="67"/>
        <v>87343.49</v>
      </c>
    </row>
    <row r="1030" spans="1:12" x14ac:dyDescent="0.25">
      <c r="A1030">
        <f t="shared" si="64"/>
        <v>1029</v>
      </c>
      <c r="B1030">
        <v>2020</v>
      </c>
      <c r="C1030">
        <v>11</v>
      </c>
      <c r="D1030" t="s">
        <v>27</v>
      </c>
      <c r="E1030" t="s">
        <v>143</v>
      </c>
      <c r="F1030" t="s">
        <v>521</v>
      </c>
      <c r="G1030">
        <v>15.58</v>
      </c>
      <c r="H1030">
        <v>16.98</v>
      </c>
      <c r="I1030">
        <f t="shared" si="65"/>
        <v>16.28</v>
      </c>
      <c r="J1030" t="str">
        <f t="shared" si="66"/>
        <v>10到20万</v>
      </c>
      <c r="K1030">
        <v>4955</v>
      </c>
      <c r="L1030">
        <f t="shared" si="67"/>
        <v>80667.400000000009</v>
      </c>
    </row>
    <row r="1031" spans="1:12" x14ac:dyDescent="0.25">
      <c r="A1031">
        <f t="shared" si="64"/>
        <v>1030</v>
      </c>
      <c r="B1031">
        <v>2020</v>
      </c>
      <c r="C1031">
        <v>11</v>
      </c>
      <c r="D1031" t="s">
        <v>81</v>
      </c>
      <c r="E1031" t="s">
        <v>274</v>
      </c>
      <c r="F1031" t="s">
        <v>610</v>
      </c>
      <c r="G1031">
        <v>33.799999999999997</v>
      </c>
      <c r="H1031">
        <v>33.799999999999997</v>
      </c>
      <c r="I1031">
        <f t="shared" si="65"/>
        <v>33.799999999999997</v>
      </c>
      <c r="J1031" t="str">
        <f t="shared" si="66"/>
        <v>30到40万</v>
      </c>
      <c r="K1031">
        <v>4646</v>
      </c>
      <c r="L1031">
        <f t="shared" si="67"/>
        <v>157034.79999999999</v>
      </c>
    </row>
    <row r="1032" spans="1:12" x14ac:dyDescent="0.25">
      <c r="A1032">
        <f t="shared" si="64"/>
        <v>1031</v>
      </c>
      <c r="B1032">
        <v>2020</v>
      </c>
      <c r="C1032">
        <v>11</v>
      </c>
      <c r="D1032" t="s">
        <v>29</v>
      </c>
      <c r="E1032" t="s">
        <v>147</v>
      </c>
      <c r="F1032" t="s">
        <v>524</v>
      </c>
      <c r="G1032">
        <v>4.9800000000000004</v>
      </c>
      <c r="H1032">
        <v>5.48</v>
      </c>
      <c r="I1032">
        <f t="shared" si="65"/>
        <v>5.23</v>
      </c>
      <c r="J1032" t="str">
        <f t="shared" si="66"/>
        <v>10万以下</v>
      </c>
      <c r="K1032">
        <v>4490</v>
      </c>
      <c r="L1032">
        <f t="shared" si="67"/>
        <v>23482.7</v>
      </c>
    </row>
    <row r="1033" spans="1:12" x14ac:dyDescent="0.25">
      <c r="A1033">
        <f t="shared" si="64"/>
        <v>1032</v>
      </c>
      <c r="B1033">
        <v>2020</v>
      </c>
      <c r="C1033">
        <v>11</v>
      </c>
      <c r="D1033" t="s">
        <v>22</v>
      </c>
      <c r="E1033" t="s">
        <v>146</v>
      </c>
      <c r="F1033" t="s">
        <v>523</v>
      </c>
      <c r="G1033">
        <v>11.98</v>
      </c>
      <c r="H1033">
        <v>14.98</v>
      </c>
      <c r="I1033">
        <f t="shared" si="65"/>
        <v>13.48</v>
      </c>
      <c r="J1033" t="str">
        <f t="shared" si="66"/>
        <v>10到20万</v>
      </c>
      <c r="K1033">
        <v>3922</v>
      </c>
      <c r="L1033">
        <f t="shared" si="67"/>
        <v>52868.560000000005</v>
      </c>
    </row>
    <row r="1034" spans="1:12" x14ac:dyDescent="0.25">
      <c r="A1034">
        <f t="shared" si="64"/>
        <v>1033</v>
      </c>
      <c r="B1034">
        <v>2020</v>
      </c>
      <c r="C1034">
        <v>11</v>
      </c>
      <c r="D1034" t="s">
        <v>80</v>
      </c>
      <c r="E1034" t="s">
        <v>268</v>
      </c>
      <c r="F1034" t="s">
        <v>605</v>
      </c>
      <c r="G1034">
        <v>16.079999999999998</v>
      </c>
      <c r="H1034">
        <v>17.98</v>
      </c>
      <c r="I1034">
        <f t="shared" si="65"/>
        <v>17.03</v>
      </c>
      <c r="J1034" t="str">
        <f t="shared" si="66"/>
        <v>10到20万</v>
      </c>
      <c r="K1034">
        <v>3018</v>
      </c>
      <c r="L1034">
        <f t="shared" si="67"/>
        <v>51396.54</v>
      </c>
    </row>
    <row r="1035" spans="1:12" x14ac:dyDescent="0.25">
      <c r="A1035">
        <f t="shared" si="64"/>
        <v>1034</v>
      </c>
      <c r="B1035">
        <v>2020</v>
      </c>
      <c r="C1035">
        <v>11</v>
      </c>
      <c r="D1035" t="s">
        <v>27</v>
      </c>
      <c r="E1035" t="s">
        <v>152</v>
      </c>
      <c r="F1035" t="s">
        <v>529</v>
      </c>
      <c r="G1035">
        <v>20.98</v>
      </c>
      <c r="H1035">
        <v>34.28</v>
      </c>
      <c r="I1035">
        <f t="shared" si="65"/>
        <v>27.630000000000003</v>
      </c>
      <c r="J1035" t="str">
        <f t="shared" si="66"/>
        <v>20到30万</v>
      </c>
      <c r="K1035">
        <v>3007</v>
      </c>
      <c r="L1035">
        <f t="shared" si="67"/>
        <v>83083.41</v>
      </c>
    </row>
    <row r="1036" spans="1:12" x14ac:dyDescent="0.25">
      <c r="A1036">
        <f t="shared" si="64"/>
        <v>1035</v>
      </c>
      <c r="B1036">
        <v>2020</v>
      </c>
      <c r="C1036">
        <v>11</v>
      </c>
      <c r="D1036" t="s">
        <v>34</v>
      </c>
      <c r="E1036" t="s">
        <v>154</v>
      </c>
      <c r="F1036" t="s">
        <v>531</v>
      </c>
      <c r="G1036">
        <v>14.99</v>
      </c>
      <c r="H1036">
        <v>15.99</v>
      </c>
      <c r="I1036">
        <f t="shared" si="65"/>
        <v>15.49</v>
      </c>
      <c r="J1036" t="str">
        <f t="shared" si="66"/>
        <v>10到20万</v>
      </c>
      <c r="K1036">
        <v>2741</v>
      </c>
      <c r="L1036">
        <f t="shared" si="67"/>
        <v>42458.090000000004</v>
      </c>
    </row>
    <row r="1037" spans="1:12" x14ac:dyDescent="0.25">
      <c r="A1037">
        <f t="shared" si="64"/>
        <v>1036</v>
      </c>
      <c r="B1037">
        <v>2020</v>
      </c>
      <c r="C1037">
        <v>11</v>
      </c>
      <c r="D1037" t="s">
        <v>35</v>
      </c>
      <c r="E1037" t="s">
        <v>303</v>
      </c>
      <c r="F1037" t="s">
        <v>636</v>
      </c>
      <c r="G1037">
        <v>20.99</v>
      </c>
      <c r="H1037">
        <v>33.99</v>
      </c>
      <c r="I1037">
        <f t="shared" si="65"/>
        <v>27.490000000000002</v>
      </c>
      <c r="J1037" t="str">
        <f t="shared" si="66"/>
        <v>20到30万</v>
      </c>
      <c r="K1037">
        <v>2732</v>
      </c>
      <c r="L1037">
        <f t="shared" si="67"/>
        <v>75102.680000000008</v>
      </c>
    </row>
    <row r="1038" spans="1:12" x14ac:dyDescent="0.25">
      <c r="A1038">
        <f t="shared" si="64"/>
        <v>1037</v>
      </c>
      <c r="B1038">
        <v>2020</v>
      </c>
      <c r="C1038">
        <v>11</v>
      </c>
      <c r="D1038" t="s">
        <v>27</v>
      </c>
      <c r="E1038" t="s">
        <v>151</v>
      </c>
      <c r="F1038" t="s">
        <v>528</v>
      </c>
      <c r="G1038">
        <v>10.28</v>
      </c>
      <c r="H1038">
        <v>14.78</v>
      </c>
      <c r="I1038">
        <f t="shared" si="65"/>
        <v>12.53</v>
      </c>
      <c r="J1038" t="str">
        <f t="shared" si="66"/>
        <v>10到20万</v>
      </c>
      <c r="K1038">
        <v>2670</v>
      </c>
      <c r="L1038">
        <f t="shared" si="67"/>
        <v>33455.1</v>
      </c>
    </row>
    <row r="1039" spans="1:12" x14ac:dyDescent="0.25">
      <c r="A1039">
        <f t="shared" si="64"/>
        <v>1038</v>
      </c>
      <c r="B1039">
        <v>2020</v>
      </c>
      <c r="C1039">
        <v>11</v>
      </c>
      <c r="D1039" t="s">
        <v>61</v>
      </c>
      <c r="E1039" t="s">
        <v>207</v>
      </c>
      <c r="F1039" t="s">
        <v>576</v>
      </c>
      <c r="G1039">
        <v>22.58</v>
      </c>
      <c r="H1039">
        <v>26.58</v>
      </c>
      <c r="I1039">
        <f t="shared" si="65"/>
        <v>24.58</v>
      </c>
      <c r="J1039" t="str">
        <f t="shared" si="66"/>
        <v>20到30万</v>
      </c>
      <c r="K1039">
        <v>2552</v>
      </c>
      <c r="L1039">
        <f t="shared" si="67"/>
        <v>62728.159999999996</v>
      </c>
    </row>
    <row r="1040" spans="1:12" x14ac:dyDescent="0.25">
      <c r="A1040">
        <f t="shared" si="64"/>
        <v>1039</v>
      </c>
      <c r="B1040">
        <v>2020</v>
      </c>
      <c r="C1040">
        <v>11</v>
      </c>
      <c r="D1040" t="s">
        <v>26</v>
      </c>
      <c r="E1040" t="s">
        <v>142</v>
      </c>
      <c r="F1040" t="s">
        <v>520</v>
      </c>
      <c r="G1040">
        <v>33.799999999999997</v>
      </c>
      <c r="H1040">
        <v>55.4</v>
      </c>
      <c r="I1040">
        <f t="shared" si="65"/>
        <v>44.599999999999994</v>
      </c>
      <c r="J1040" t="str">
        <f t="shared" si="66"/>
        <v>40到50万</v>
      </c>
      <c r="K1040">
        <v>2438</v>
      </c>
      <c r="L1040">
        <f t="shared" si="67"/>
        <v>108734.79999999999</v>
      </c>
    </row>
    <row r="1041" spans="1:12" x14ac:dyDescent="0.25">
      <c r="A1041">
        <f t="shared" si="64"/>
        <v>1040</v>
      </c>
      <c r="B1041">
        <v>2020</v>
      </c>
      <c r="C1041">
        <v>11</v>
      </c>
      <c r="D1041" t="s">
        <v>29</v>
      </c>
      <c r="E1041" t="s">
        <v>292</v>
      </c>
      <c r="F1041" t="s">
        <v>625</v>
      </c>
      <c r="G1041">
        <v>5.48</v>
      </c>
      <c r="H1041">
        <v>6.48</v>
      </c>
      <c r="I1041">
        <f t="shared" si="65"/>
        <v>5.98</v>
      </c>
      <c r="J1041" t="str">
        <f t="shared" si="66"/>
        <v>10万以下</v>
      </c>
      <c r="K1041">
        <v>2254</v>
      </c>
      <c r="L1041">
        <f t="shared" si="67"/>
        <v>13478.92</v>
      </c>
    </row>
    <row r="1042" spans="1:12" x14ac:dyDescent="0.25">
      <c r="A1042">
        <f t="shared" si="64"/>
        <v>1041</v>
      </c>
      <c r="B1042">
        <v>2020</v>
      </c>
      <c r="C1042">
        <v>11</v>
      </c>
      <c r="D1042" t="s">
        <v>24</v>
      </c>
      <c r="E1042" t="s">
        <v>140</v>
      </c>
      <c r="F1042" t="s">
        <v>518</v>
      </c>
      <c r="G1042">
        <v>23.32</v>
      </c>
      <c r="H1042">
        <v>24.22</v>
      </c>
      <c r="I1042">
        <f t="shared" si="65"/>
        <v>23.77</v>
      </c>
      <c r="J1042" t="str">
        <f t="shared" si="66"/>
        <v>20到30万</v>
      </c>
      <c r="K1042">
        <v>2164</v>
      </c>
      <c r="L1042">
        <f t="shared" si="67"/>
        <v>51438.28</v>
      </c>
    </row>
    <row r="1043" spans="1:12" x14ac:dyDescent="0.25">
      <c r="A1043">
        <f t="shared" si="64"/>
        <v>1042</v>
      </c>
      <c r="B1043">
        <v>2020</v>
      </c>
      <c r="C1043">
        <v>11</v>
      </c>
      <c r="D1043" t="s">
        <v>31</v>
      </c>
      <c r="E1043" t="s">
        <v>294</v>
      </c>
      <c r="F1043" t="s">
        <v>627</v>
      </c>
      <c r="G1043">
        <v>7.18</v>
      </c>
      <c r="H1043">
        <v>10.68</v>
      </c>
      <c r="I1043">
        <f t="shared" si="65"/>
        <v>8.93</v>
      </c>
      <c r="J1043" t="str">
        <f t="shared" si="66"/>
        <v>10万以下</v>
      </c>
      <c r="K1043">
        <v>2054</v>
      </c>
      <c r="L1043">
        <f t="shared" si="67"/>
        <v>18342.22</v>
      </c>
    </row>
    <row r="1044" spans="1:12" x14ac:dyDescent="0.25">
      <c r="A1044">
        <f t="shared" si="64"/>
        <v>1043</v>
      </c>
      <c r="B1044">
        <v>2020</v>
      </c>
      <c r="C1044">
        <v>11</v>
      </c>
      <c r="D1044" t="s">
        <v>41</v>
      </c>
      <c r="E1044" t="s">
        <v>293</v>
      </c>
      <c r="F1044" t="s">
        <v>626</v>
      </c>
      <c r="G1044">
        <v>15.99</v>
      </c>
      <c r="H1044">
        <v>23.29</v>
      </c>
      <c r="I1044">
        <f t="shared" si="65"/>
        <v>19.64</v>
      </c>
      <c r="J1044" t="str">
        <f t="shared" si="66"/>
        <v>10到20万</v>
      </c>
      <c r="K1044">
        <v>2002</v>
      </c>
      <c r="L1044">
        <f t="shared" si="67"/>
        <v>39319.279999999999</v>
      </c>
    </row>
    <row r="1045" spans="1:12" x14ac:dyDescent="0.25">
      <c r="A1045">
        <f t="shared" si="64"/>
        <v>1044</v>
      </c>
      <c r="B1045">
        <v>2020</v>
      </c>
      <c r="C1045">
        <v>11</v>
      </c>
      <c r="D1045" t="s">
        <v>84</v>
      </c>
      <c r="E1045" t="s">
        <v>284</v>
      </c>
      <c r="F1045" t="s">
        <v>618</v>
      </c>
      <c r="G1045">
        <v>11.88</v>
      </c>
      <c r="H1045">
        <v>20.68</v>
      </c>
      <c r="I1045">
        <f t="shared" si="65"/>
        <v>16.28</v>
      </c>
      <c r="J1045" t="str">
        <f t="shared" si="66"/>
        <v>10到20万</v>
      </c>
      <c r="K1045">
        <v>1940</v>
      </c>
      <c r="L1045">
        <f t="shared" si="67"/>
        <v>31583.200000000001</v>
      </c>
    </row>
    <row r="1046" spans="1:12" x14ac:dyDescent="0.25">
      <c r="A1046">
        <f t="shared" si="64"/>
        <v>1045</v>
      </c>
      <c r="B1046">
        <v>2020</v>
      </c>
      <c r="C1046">
        <v>11</v>
      </c>
      <c r="D1046" t="s">
        <v>35</v>
      </c>
      <c r="E1046" t="s">
        <v>155</v>
      </c>
      <c r="F1046" t="s">
        <v>532</v>
      </c>
      <c r="G1046">
        <v>16.89</v>
      </c>
      <c r="H1046">
        <v>20.190000000000001</v>
      </c>
      <c r="I1046">
        <f t="shared" si="65"/>
        <v>18.54</v>
      </c>
      <c r="J1046" t="str">
        <f t="shared" si="66"/>
        <v>10到20万</v>
      </c>
      <c r="K1046">
        <v>1918</v>
      </c>
      <c r="L1046">
        <f t="shared" si="67"/>
        <v>35559.72</v>
      </c>
    </row>
    <row r="1047" spans="1:12" x14ac:dyDescent="0.25">
      <c r="A1047">
        <f t="shared" si="64"/>
        <v>1046</v>
      </c>
      <c r="B1047">
        <v>2020</v>
      </c>
      <c r="C1047">
        <v>11</v>
      </c>
      <c r="D1047" t="s">
        <v>38</v>
      </c>
      <c r="E1047" t="s">
        <v>174</v>
      </c>
      <c r="F1047" t="s">
        <v>550</v>
      </c>
      <c r="G1047">
        <v>13.58</v>
      </c>
      <c r="H1047">
        <v>16.18</v>
      </c>
      <c r="I1047">
        <f t="shared" si="65"/>
        <v>14.879999999999999</v>
      </c>
      <c r="J1047" t="str">
        <f t="shared" si="66"/>
        <v>10到20万</v>
      </c>
      <c r="K1047">
        <v>1771</v>
      </c>
      <c r="L1047">
        <f t="shared" si="67"/>
        <v>26352.48</v>
      </c>
    </row>
    <row r="1048" spans="1:12" x14ac:dyDescent="0.25">
      <c r="A1048">
        <f t="shared" si="64"/>
        <v>1047</v>
      </c>
      <c r="B1048">
        <v>2020</v>
      </c>
      <c r="C1048">
        <v>11</v>
      </c>
      <c r="D1048" t="s">
        <v>28</v>
      </c>
      <c r="E1048" t="s">
        <v>144</v>
      </c>
      <c r="F1048" t="s">
        <v>522</v>
      </c>
      <c r="G1048">
        <v>21.98</v>
      </c>
      <c r="H1048">
        <v>23.98</v>
      </c>
      <c r="I1048">
        <f t="shared" si="65"/>
        <v>22.98</v>
      </c>
      <c r="J1048" t="str">
        <f t="shared" si="66"/>
        <v>20到30万</v>
      </c>
      <c r="K1048">
        <v>1703</v>
      </c>
      <c r="L1048">
        <f t="shared" si="67"/>
        <v>39134.94</v>
      </c>
    </row>
    <row r="1049" spans="1:12" x14ac:dyDescent="0.25">
      <c r="A1049">
        <f t="shared" si="64"/>
        <v>1048</v>
      </c>
      <c r="B1049">
        <v>2020</v>
      </c>
      <c r="C1049">
        <v>11</v>
      </c>
      <c r="D1049" t="s">
        <v>26</v>
      </c>
      <c r="E1049" t="s">
        <v>180</v>
      </c>
      <c r="F1049" t="s">
        <v>555</v>
      </c>
      <c r="G1049">
        <v>49.8</v>
      </c>
      <c r="H1049">
        <v>59.8</v>
      </c>
      <c r="I1049">
        <f t="shared" si="65"/>
        <v>54.8</v>
      </c>
      <c r="J1049" t="str">
        <f t="shared" si="66"/>
        <v>50万及以上</v>
      </c>
      <c r="K1049">
        <v>1562</v>
      </c>
      <c r="L1049">
        <f t="shared" si="67"/>
        <v>85597.599999999991</v>
      </c>
    </row>
    <row r="1050" spans="1:12" x14ac:dyDescent="0.25">
      <c r="A1050">
        <f t="shared" si="64"/>
        <v>1049</v>
      </c>
      <c r="B1050">
        <v>2020</v>
      </c>
      <c r="C1050">
        <v>11</v>
      </c>
      <c r="D1050" t="s">
        <v>24</v>
      </c>
      <c r="E1050" t="s">
        <v>168</v>
      </c>
      <c r="F1050" t="s">
        <v>544</v>
      </c>
      <c r="G1050">
        <v>26.11</v>
      </c>
      <c r="H1050">
        <v>27.21</v>
      </c>
      <c r="I1050">
        <f t="shared" si="65"/>
        <v>26.66</v>
      </c>
      <c r="J1050" t="str">
        <f t="shared" si="66"/>
        <v>20到30万</v>
      </c>
      <c r="K1050">
        <v>1531</v>
      </c>
      <c r="L1050">
        <f t="shared" si="67"/>
        <v>40816.46</v>
      </c>
    </row>
    <row r="1051" spans="1:12" x14ac:dyDescent="0.25">
      <c r="A1051">
        <f t="shared" si="64"/>
        <v>1050</v>
      </c>
      <c r="B1051">
        <v>2020</v>
      </c>
      <c r="C1051">
        <v>11</v>
      </c>
      <c r="D1051" t="s">
        <v>26</v>
      </c>
      <c r="E1051" t="s">
        <v>297</v>
      </c>
      <c r="F1051" t="s">
        <v>630</v>
      </c>
      <c r="G1051">
        <v>35.799999999999997</v>
      </c>
      <c r="H1051">
        <v>41.6</v>
      </c>
      <c r="I1051">
        <f t="shared" si="65"/>
        <v>38.700000000000003</v>
      </c>
      <c r="J1051" t="str">
        <f t="shared" si="66"/>
        <v>30到40万</v>
      </c>
      <c r="K1051">
        <v>1500</v>
      </c>
      <c r="L1051">
        <f t="shared" si="67"/>
        <v>58050.000000000007</v>
      </c>
    </row>
    <row r="1052" spans="1:12" x14ac:dyDescent="0.25">
      <c r="A1052">
        <f t="shared" si="64"/>
        <v>1051</v>
      </c>
      <c r="B1052">
        <v>2020</v>
      </c>
      <c r="C1052">
        <v>11</v>
      </c>
      <c r="D1052" t="s">
        <v>51</v>
      </c>
      <c r="E1052" t="s">
        <v>300</v>
      </c>
      <c r="F1052" t="s">
        <v>633</v>
      </c>
      <c r="G1052">
        <v>12.98</v>
      </c>
      <c r="H1052">
        <v>20.78</v>
      </c>
      <c r="I1052">
        <f t="shared" si="65"/>
        <v>16.880000000000003</v>
      </c>
      <c r="J1052" t="str">
        <f t="shared" si="66"/>
        <v>10到20万</v>
      </c>
      <c r="K1052">
        <v>1059</v>
      </c>
      <c r="L1052">
        <f t="shared" si="67"/>
        <v>17875.920000000002</v>
      </c>
    </row>
    <row r="1053" spans="1:12" x14ac:dyDescent="0.25">
      <c r="A1053">
        <f t="shared" si="64"/>
        <v>1052</v>
      </c>
      <c r="B1053">
        <v>2020</v>
      </c>
      <c r="C1053">
        <v>11</v>
      </c>
      <c r="D1053" t="s">
        <v>39</v>
      </c>
      <c r="E1053" t="s">
        <v>161</v>
      </c>
      <c r="F1053" t="s">
        <v>538</v>
      </c>
      <c r="G1053">
        <v>50.8</v>
      </c>
      <c r="H1053">
        <v>50.8</v>
      </c>
      <c r="I1053">
        <f t="shared" si="65"/>
        <v>50.8</v>
      </c>
      <c r="J1053" t="str">
        <f t="shared" si="66"/>
        <v>50万及以上</v>
      </c>
      <c r="K1053">
        <v>983</v>
      </c>
      <c r="L1053">
        <f t="shared" si="67"/>
        <v>49936.399999999994</v>
      </c>
    </row>
    <row r="1054" spans="1:12" x14ac:dyDescent="0.25">
      <c r="A1054">
        <f t="shared" si="64"/>
        <v>1053</v>
      </c>
      <c r="B1054">
        <v>2020</v>
      </c>
      <c r="C1054">
        <v>11</v>
      </c>
      <c r="D1054" t="s">
        <v>22</v>
      </c>
      <c r="E1054" t="s">
        <v>157</v>
      </c>
      <c r="F1054" t="s">
        <v>534</v>
      </c>
      <c r="G1054">
        <v>14.78</v>
      </c>
      <c r="H1054">
        <v>20.18</v>
      </c>
      <c r="I1054">
        <f t="shared" si="65"/>
        <v>17.48</v>
      </c>
      <c r="J1054" t="str">
        <f t="shared" si="66"/>
        <v>10到20万</v>
      </c>
      <c r="K1054">
        <v>964</v>
      </c>
      <c r="L1054">
        <f t="shared" si="67"/>
        <v>16850.72</v>
      </c>
    </row>
    <row r="1055" spans="1:12" x14ac:dyDescent="0.25">
      <c r="A1055">
        <f t="shared" si="64"/>
        <v>1054</v>
      </c>
      <c r="B1055">
        <v>2020</v>
      </c>
      <c r="C1055">
        <v>11</v>
      </c>
      <c r="D1055" t="s">
        <v>51</v>
      </c>
      <c r="E1055" t="s">
        <v>181</v>
      </c>
      <c r="F1055" t="s">
        <v>556</v>
      </c>
      <c r="G1055">
        <v>12.68</v>
      </c>
      <c r="H1055">
        <v>20.78</v>
      </c>
      <c r="I1055">
        <f t="shared" si="65"/>
        <v>16.73</v>
      </c>
      <c r="J1055" t="str">
        <f t="shared" si="66"/>
        <v>10到20万</v>
      </c>
      <c r="K1055">
        <v>948</v>
      </c>
      <c r="L1055">
        <f t="shared" si="67"/>
        <v>15860.04</v>
      </c>
    </row>
    <row r="1056" spans="1:12" x14ac:dyDescent="0.25">
      <c r="A1056">
        <f t="shared" si="64"/>
        <v>1055</v>
      </c>
      <c r="B1056">
        <v>2020</v>
      </c>
      <c r="C1056">
        <v>11</v>
      </c>
      <c r="D1056" t="s">
        <v>48</v>
      </c>
      <c r="E1056" t="s">
        <v>176</v>
      </c>
      <c r="F1056" t="s">
        <v>552</v>
      </c>
      <c r="G1056">
        <v>14.28</v>
      </c>
      <c r="H1056">
        <v>15.38</v>
      </c>
      <c r="I1056">
        <f t="shared" si="65"/>
        <v>14.83</v>
      </c>
      <c r="J1056" t="str">
        <f t="shared" si="66"/>
        <v>10到20万</v>
      </c>
      <c r="K1056">
        <v>901</v>
      </c>
      <c r="L1056">
        <f t="shared" si="67"/>
        <v>13361.83</v>
      </c>
    </row>
    <row r="1057" spans="1:12" x14ac:dyDescent="0.25">
      <c r="A1057">
        <f t="shared" si="64"/>
        <v>1056</v>
      </c>
      <c r="B1057">
        <v>2020</v>
      </c>
      <c r="C1057">
        <v>11</v>
      </c>
      <c r="D1057" t="s">
        <v>29</v>
      </c>
      <c r="E1057" t="s">
        <v>272</v>
      </c>
      <c r="F1057" t="s">
        <v>608</v>
      </c>
      <c r="G1057">
        <v>10.88</v>
      </c>
      <c r="H1057">
        <v>11.88</v>
      </c>
      <c r="I1057">
        <f t="shared" si="65"/>
        <v>11.38</v>
      </c>
      <c r="J1057" t="str">
        <f t="shared" si="66"/>
        <v>10到20万</v>
      </c>
      <c r="K1057">
        <v>875</v>
      </c>
      <c r="L1057">
        <f t="shared" si="67"/>
        <v>9957.5</v>
      </c>
    </row>
    <row r="1058" spans="1:12" x14ac:dyDescent="0.25">
      <c r="A1058">
        <f t="shared" si="64"/>
        <v>1057</v>
      </c>
      <c r="B1058">
        <v>2020</v>
      </c>
      <c r="C1058">
        <v>11</v>
      </c>
      <c r="D1058" t="s">
        <v>47</v>
      </c>
      <c r="E1058" t="s">
        <v>173</v>
      </c>
      <c r="F1058" t="s">
        <v>549</v>
      </c>
      <c r="G1058">
        <v>12.98</v>
      </c>
      <c r="H1058">
        <v>17.88</v>
      </c>
      <c r="I1058">
        <f t="shared" si="65"/>
        <v>15.43</v>
      </c>
      <c r="J1058" t="str">
        <f t="shared" si="66"/>
        <v>10到20万</v>
      </c>
      <c r="K1058">
        <v>696</v>
      </c>
      <c r="L1058">
        <f t="shared" si="67"/>
        <v>10739.28</v>
      </c>
    </row>
    <row r="1059" spans="1:12" x14ac:dyDescent="0.25">
      <c r="A1059">
        <f t="shared" si="64"/>
        <v>1058</v>
      </c>
      <c r="B1059">
        <v>2020</v>
      </c>
      <c r="C1059">
        <v>11</v>
      </c>
      <c r="D1059" t="s">
        <v>33</v>
      </c>
      <c r="E1059" t="s">
        <v>153</v>
      </c>
      <c r="F1059" t="s">
        <v>530</v>
      </c>
      <c r="G1059">
        <v>20.78</v>
      </c>
      <c r="H1059">
        <v>23.08</v>
      </c>
      <c r="I1059">
        <f t="shared" si="65"/>
        <v>21.93</v>
      </c>
      <c r="J1059" t="str">
        <f t="shared" si="66"/>
        <v>20到30万</v>
      </c>
      <c r="K1059">
        <v>673</v>
      </c>
      <c r="L1059">
        <f t="shared" si="67"/>
        <v>14758.89</v>
      </c>
    </row>
    <row r="1060" spans="1:12" x14ac:dyDescent="0.25">
      <c r="A1060">
        <f t="shared" si="64"/>
        <v>1059</v>
      </c>
      <c r="B1060">
        <v>2020</v>
      </c>
      <c r="C1060">
        <v>11</v>
      </c>
      <c r="D1060" t="s">
        <v>45</v>
      </c>
      <c r="E1060" t="s">
        <v>170</v>
      </c>
      <c r="F1060" t="s">
        <v>546</v>
      </c>
      <c r="G1060">
        <v>49.19</v>
      </c>
      <c r="H1060">
        <v>57.98</v>
      </c>
      <c r="I1060">
        <f t="shared" si="65"/>
        <v>53.584999999999994</v>
      </c>
      <c r="J1060" t="str">
        <f t="shared" si="66"/>
        <v>50万及以上</v>
      </c>
      <c r="K1060">
        <v>661</v>
      </c>
      <c r="L1060">
        <f t="shared" si="67"/>
        <v>35419.684999999998</v>
      </c>
    </row>
    <row r="1061" spans="1:12" x14ac:dyDescent="0.25">
      <c r="A1061">
        <f t="shared" si="64"/>
        <v>1060</v>
      </c>
      <c r="B1061">
        <v>2020</v>
      </c>
      <c r="C1061">
        <v>11</v>
      </c>
      <c r="D1061" t="s">
        <v>32</v>
      </c>
      <c r="E1061" t="s">
        <v>150</v>
      </c>
      <c r="F1061" t="s">
        <v>527</v>
      </c>
      <c r="G1061">
        <v>15.98</v>
      </c>
      <c r="H1061">
        <v>19.28</v>
      </c>
      <c r="I1061">
        <f t="shared" si="65"/>
        <v>17.630000000000003</v>
      </c>
      <c r="J1061" t="str">
        <f t="shared" si="66"/>
        <v>10到20万</v>
      </c>
      <c r="K1061">
        <v>654</v>
      </c>
      <c r="L1061">
        <f t="shared" si="67"/>
        <v>11530.020000000002</v>
      </c>
    </row>
    <row r="1062" spans="1:12" x14ac:dyDescent="0.25">
      <c r="A1062">
        <f t="shared" si="64"/>
        <v>1061</v>
      </c>
      <c r="B1062">
        <v>2020</v>
      </c>
      <c r="C1062">
        <v>11</v>
      </c>
      <c r="D1062" t="s">
        <v>23</v>
      </c>
      <c r="E1062" t="s">
        <v>304</v>
      </c>
      <c r="F1062" t="s">
        <v>637</v>
      </c>
      <c r="G1062">
        <v>40.5</v>
      </c>
      <c r="H1062">
        <v>44.5</v>
      </c>
      <c r="I1062">
        <f t="shared" si="65"/>
        <v>42.5</v>
      </c>
      <c r="J1062" t="str">
        <f t="shared" si="66"/>
        <v>40到50万</v>
      </c>
      <c r="K1062">
        <v>637</v>
      </c>
      <c r="L1062">
        <f t="shared" si="67"/>
        <v>27072.5</v>
      </c>
    </row>
    <row r="1063" spans="1:12" x14ac:dyDescent="0.25">
      <c r="A1063">
        <f t="shared" si="64"/>
        <v>1062</v>
      </c>
      <c r="B1063">
        <v>2020</v>
      </c>
      <c r="C1063">
        <v>11</v>
      </c>
      <c r="D1063" t="s">
        <v>54</v>
      </c>
      <c r="E1063" t="s">
        <v>185</v>
      </c>
      <c r="F1063" t="s">
        <v>559</v>
      </c>
      <c r="G1063">
        <v>7.48</v>
      </c>
      <c r="H1063">
        <v>7.98</v>
      </c>
      <c r="I1063">
        <f t="shared" si="65"/>
        <v>7.73</v>
      </c>
      <c r="J1063" t="str">
        <f t="shared" si="66"/>
        <v>10万以下</v>
      </c>
      <c r="K1063">
        <v>634</v>
      </c>
      <c r="L1063">
        <f t="shared" si="67"/>
        <v>4900.8200000000006</v>
      </c>
    </row>
    <row r="1064" spans="1:12" x14ac:dyDescent="0.25">
      <c r="A1064">
        <f t="shared" si="64"/>
        <v>1063</v>
      </c>
      <c r="B1064">
        <v>2020</v>
      </c>
      <c r="C1064">
        <v>11</v>
      </c>
      <c r="D1064" t="s">
        <v>39</v>
      </c>
      <c r="E1064" t="s">
        <v>240</v>
      </c>
      <c r="F1064" t="s">
        <v>593</v>
      </c>
      <c r="G1064">
        <v>24.38</v>
      </c>
      <c r="H1064">
        <v>24.38</v>
      </c>
      <c r="I1064">
        <f t="shared" si="65"/>
        <v>24.38</v>
      </c>
      <c r="J1064" t="str">
        <f t="shared" si="66"/>
        <v>20到30万</v>
      </c>
      <c r="K1064">
        <v>630</v>
      </c>
      <c r="L1064">
        <f t="shared" si="67"/>
        <v>15359.4</v>
      </c>
    </row>
    <row r="1065" spans="1:12" x14ac:dyDescent="0.25">
      <c r="A1065">
        <f t="shared" si="64"/>
        <v>1064</v>
      </c>
      <c r="B1065">
        <v>2020</v>
      </c>
      <c r="C1065">
        <v>11</v>
      </c>
      <c r="D1065" t="s">
        <v>63</v>
      </c>
      <c r="E1065" t="s">
        <v>214</v>
      </c>
      <c r="F1065" t="s">
        <v>583</v>
      </c>
      <c r="G1065">
        <v>15.98</v>
      </c>
      <c r="H1065">
        <v>18.68</v>
      </c>
      <c r="I1065">
        <f t="shared" si="65"/>
        <v>17.329999999999998</v>
      </c>
      <c r="J1065" t="str">
        <f t="shared" si="66"/>
        <v>10到20万</v>
      </c>
      <c r="K1065">
        <v>557</v>
      </c>
      <c r="L1065">
        <f t="shared" si="67"/>
        <v>9652.81</v>
      </c>
    </row>
    <row r="1066" spans="1:12" x14ac:dyDescent="0.25">
      <c r="A1066">
        <f t="shared" si="64"/>
        <v>1065</v>
      </c>
      <c r="B1066">
        <v>2020</v>
      </c>
      <c r="C1066">
        <v>11</v>
      </c>
      <c r="D1066" t="s">
        <v>43</v>
      </c>
      <c r="E1066" t="s">
        <v>166</v>
      </c>
      <c r="F1066" t="s">
        <v>542</v>
      </c>
      <c r="G1066">
        <v>16.98</v>
      </c>
      <c r="H1066">
        <v>17.98</v>
      </c>
      <c r="I1066">
        <f t="shared" si="65"/>
        <v>17.48</v>
      </c>
      <c r="J1066" t="str">
        <f t="shared" si="66"/>
        <v>10到20万</v>
      </c>
      <c r="K1066">
        <v>531</v>
      </c>
      <c r="L1066">
        <f t="shared" si="67"/>
        <v>9281.880000000001</v>
      </c>
    </row>
    <row r="1067" spans="1:12" x14ac:dyDescent="0.25">
      <c r="A1067">
        <f t="shared" si="64"/>
        <v>1066</v>
      </c>
      <c r="B1067">
        <v>2020</v>
      </c>
      <c r="C1067">
        <v>11</v>
      </c>
      <c r="D1067" t="s">
        <v>57</v>
      </c>
      <c r="E1067" t="s">
        <v>275</v>
      </c>
      <c r="F1067" t="s">
        <v>611</v>
      </c>
      <c r="G1067">
        <v>23.79</v>
      </c>
      <c r="H1067">
        <v>25.29</v>
      </c>
      <c r="I1067">
        <f t="shared" si="65"/>
        <v>24.54</v>
      </c>
      <c r="J1067" t="str">
        <f t="shared" si="66"/>
        <v>20到30万</v>
      </c>
      <c r="K1067">
        <v>517</v>
      </c>
      <c r="L1067">
        <f t="shared" si="67"/>
        <v>12687.18</v>
      </c>
    </row>
    <row r="1068" spans="1:12" x14ac:dyDescent="0.25">
      <c r="A1068">
        <f t="shared" si="64"/>
        <v>1067</v>
      </c>
      <c r="B1068">
        <v>2020</v>
      </c>
      <c r="C1068">
        <v>11</v>
      </c>
      <c r="D1068" t="s">
        <v>62</v>
      </c>
      <c r="E1068" t="s">
        <v>213</v>
      </c>
      <c r="F1068" t="s">
        <v>582</v>
      </c>
      <c r="G1068">
        <v>13.99</v>
      </c>
      <c r="H1068">
        <v>19.690000000000001</v>
      </c>
      <c r="I1068">
        <f t="shared" si="65"/>
        <v>16.84</v>
      </c>
      <c r="J1068" t="str">
        <f t="shared" si="66"/>
        <v>10到20万</v>
      </c>
      <c r="K1068">
        <v>513</v>
      </c>
      <c r="L1068">
        <f t="shared" si="67"/>
        <v>8638.92</v>
      </c>
    </row>
    <row r="1069" spans="1:12" x14ac:dyDescent="0.25">
      <c r="A1069">
        <f t="shared" si="64"/>
        <v>1068</v>
      </c>
      <c r="B1069">
        <v>2020</v>
      </c>
      <c r="C1069">
        <v>11</v>
      </c>
      <c r="D1069" t="s">
        <v>62</v>
      </c>
      <c r="E1069" t="s">
        <v>212</v>
      </c>
      <c r="F1069" t="s">
        <v>581</v>
      </c>
      <c r="G1069">
        <v>15.09</v>
      </c>
      <c r="H1069">
        <v>16.989999999999998</v>
      </c>
      <c r="I1069">
        <f t="shared" si="65"/>
        <v>16.04</v>
      </c>
      <c r="J1069" t="str">
        <f t="shared" si="66"/>
        <v>10到20万</v>
      </c>
      <c r="K1069">
        <v>489</v>
      </c>
      <c r="L1069">
        <f t="shared" si="67"/>
        <v>7843.5599999999995</v>
      </c>
    </row>
    <row r="1070" spans="1:12" x14ac:dyDescent="0.25">
      <c r="A1070">
        <f t="shared" si="64"/>
        <v>1069</v>
      </c>
      <c r="B1070">
        <v>2020</v>
      </c>
      <c r="C1070">
        <v>11</v>
      </c>
      <c r="D1070" t="s">
        <v>91</v>
      </c>
      <c r="E1070" t="s">
        <v>307</v>
      </c>
      <c r="F1070" t="s">
        <v>639</v>
      </c>
      <c r="G1070">
        <v>7.38</v>
      </c>
      <c r="H1070">
        <v>8.3800000000000008</v>
      </c>
      <c r="I1070">
        <f t="shared" si="65"/>
        <v>7.8800000000000008</v>
      </c>
      <c r="J1070" t="str">
        <f t="shared" si="66"/>
        <v>10万以下</v>
      </c>
      <c r="K1070">
        <v>465</v>
      </c>
      <c r="L1070">
        <f t="shared" si="67"/>
        <v>3664.2000000000003</v>
      </c>
    </row>
    <row r="1071" spans="1:12" x14ac:dyDescent="0.25">
      <c r="A1071">
        <f t="shared" si="64"/>
        <v>1070</v>
      </c>
      <c r="B1071">
        <v>2020</v>
      </c>
      <c r="C1071">
        <v>11</v>
      </c>
      <c r="D1071" t="s">
        <v>42</v>
      </c>
      <c r="E1071" t="s">
        <v>165</v>
      </c>
      <c r="F1071" t="s">
        <v>541</v>
      </c>
      <c r="G1071">
        <v>28.98</v>
      </c>
      <c r="H1071">
        <v>35.78</v>
      </c>
      <c r="I1071">
        <f t="shared" si="65"/>
        <v>32.380000000000003</v>
      </c>
      <c r="J1071" t="str">
        <f t="shared" si="66"/>
        <v>30到40万</v>
      </c>
      <c r="K1071">
        <v>462</v>
      </c>
      <c r="L1071">
        <f t="shared" si="67"/>
        <v>14959.560000000001</v>
      </c>
    </row>
    <row r="1072" spans="1:12" x14ac:dyDescent="0.25">
      <c r="A1072">
        <f t="shared" si="64"/>
        <v>1071</v>
      </c>
      <c r="B1072">
        <v>2020</v>
      </c>
      <c r="C1072">
        <v>11</v>
      </c>
      <c r="D1072" t="s">
        <v>36</v>
      </c>
      <c r="E1072" t="s">
        <v>167</v>
      </c>
      <c r="F1072" t="s">
        <v>543</v>
      </c>
      <c r="G1072">
        <v>22.28</v>
      </c>
      <c r="H1072">
        <v>25.68</v>
      </c>
      <c r="I1072">
        <f t="shared" si="65"/>
        <v>23.98</v>
      </c>
      <c r="J1072" t="str">
        <f t="shared" si="66"/>
        <v>20到30万</v>
      </c>
      <c r="K1072">
        <v>436</v>
      </c>
      <c r="L1072">
        <f t="shared" si="67"/>
        <v>10455.280000000001</v>
      </c>
    </row>
    <row r="1073" spans="1:12" x14ac:dyDescent="0.25">
      <c r="A1073">
        <f t="shared" si="64"/>
        <v>1072</v>
      </c>
      <c r="B1073">
        <v>2020</v>
      </c>
      <c r="C1073">
        <v>11</v>
      </c>
      <c r="D1073" t="s">
        <v>27</v>
      </c>
      <c r="E1073" t="s">
        <v>171</v>
      </c>
      <c r="F1073" t="s">
        <v>547</v>
      </c>
      <c r="G1073">
        <v>15.48</v>
      </c>
      <c r="H1073">
        <v>15.58</v>
      </c>
      <c r="I1073">
        <f t="shared" si="65"/>
        <v>15.530000000000001</v>
      </c>
      <c r="J1073" t="str">
        <f t="shared" si="66"/>
        <v>10到20万</v>
      </c>
      <c r="K1073">
        <v>420</v>
      </c>
      <c r="L1073">
        <f t="shared" si="67"/>
        <v>6522.6</v>
      </c>
    </row>
    <row r="1074" spans="1:12" x14ac:dyDescent="0.25">
      <c r="A1074">
        <f t="shared" si="64"/>
        <v>1073</v>
      </c>
      <c r="B1074">
        <v>2020</v>
      </c>
      <c r="C1074">
        <v>11</v>
      </c>
      <c r="D1074" t="s">
        <v>38</v>
      </c>
      <c r="E1074" t="s">
        <v>188</v>
      </c>
      <c r="F1074" t="s">
        <v>562</v>
      </c>
      <c r="G1074">
        <v>14.58</v>
      </c>
      <c r="H1074">
        <v>16.88</v>
      </c>
      <c r="I1074">
        <f t="shared" si="65"/>
        <v>15.73</v>
      </c>
      <c r="J1074" t="str">
        <f t="shared" si="66"/>
        <v>10到20万</v>
      </c>
      <c r="K1074">
        <v>362</v>
      </c>
      <c r="L1074">
        <f t="shared" si="67"/>
        <v>5694.26</v>
      </c>
    </row>
    <row r="1075" spans="1:12" x14ac:dyDescent="0.25">
      <c r="A1075">
        <f t="shared" si="64"/>
        <v>1074</v>
      </c>
      <c r="B1075">
        <v>2020</v>
      </c>
      <c r="C1075">
        <v>11</v>
      </c>
      <c r="D1075" t="s">
        <v>50</v>
      </c>
      <c r="E1075" t="s">
        <v>244</v>
      </c>
      <c r="F1075" t="s">
        <v>596</v>
      </c>
      <c r="G1075">
        <v>5.99</v>
      </c>
      <c r="H1075">
        <v>9.4</v>
      </c>
      <c r="I1075">
        <f t="shared" si="65"/>
        <v>7.6950000000000003</v>
      </c>
      <c r="J1075" t="str">
        <f t="shared" si="66"/>
        <v>10万以下</v>
      </c>
      <c r="K1075">
        <v>349</v>
      </c>
      <c r="L1075">
        <f t="shared" si="67"/>
        <v>2685.5550000000003</v>
      </c>
    </row>
    <row r="1076" spans="1:12" x14ac:dyDescent="0.25">
      <c r="A1076">
        <f t="shared" si="64"/>
        <v>1075</v>
      </c>
      <c r="B1076">
        <v>2020</v>
      </c>
      <c r="C1076">
        <v>11</v>
      </c>
      <c r="D1076" t="s">
        <v>55</v>
      </c>
      <c r="E1076" t="s">
        <v>308</v>
      </c>
      <c r="F1076" t="s">
        <v>640</v>
      </c>
      <c r="G1076">
        <v>27.99</v>
      </c>
      <c r="H1076">
        <v>32.200000000000003</v>
      </c>
      <c r="I1076">
        <f t="shared" si="65"/>
        <v>30.094999999999999</v>
      </c>
      <c r="J1076" t="str">
        <f t="shared" si="66"/>
        <v>30到40万</v>
      </c>
      <c r="K1076">
        <v>334</v>
      </c>
      <c r="L1076">
        <f t="shared" si="67"/>
        <v>10051.73</v>
      </c>
    </row>
    <row r="1077" spans="1:12" x14ac:dyDescent="0.25">
      <c r="A1077">
        <f t="shared" si="64"/>
        <v>1076</v>
      </c>
      <c r="B1077">
        <v>2020</v>
      </c>
      <c r="C1077">
        <v>11</v>
      </c>
      <c r="D1077" t="s">
        <v>38</v>
      </c>
      <c r="E1077" t="s">
        <v>199</v>
      </c>
      <c r="F1077" t="s">
        <v>570</v>
      </c>
      <c r="G1077">
        <v>11.98</v>
      </c>
      <c r="H1077">
        <v>13.58</v>
      </c>
      <c r="I1077">
        <f t="shared" si="65"/>
        <v>12.780000000000001</v>
      </c>
      <c r="J1077" t="str">
        <f t="shared" si="66"/>
        <v>10到20万</v>
      </c>
      <c r="K1077">
        <v>294</v>
      </c>
      <c r="L1077">
        <f t="shared" si="67"/>
        <v>3757.32</v>
      </c>
    </row>
    <row r="1078" spans="1:12" x14ac:dyDescent="0.25">
      <c r="A1078">
        <f t="shared" si="64"/>
        <v>1077</v>
      </c>
      <c r="B1078">
        <v>2020</v>
      </c>
      <c r="C1078">
        <v>11</v>
      </c>
      <c r="D1078" t="s">
        <v>75</v>
      </c>
      <c r="E1078" t="s">
        <v>243</v>
      </c>
      <c r="F1078" t="s">
        <v>595</v>
      </c>
      <c r="G1078">
        <v>18.29</v>
      </c>
      <c r="H1078">
        <v>19.79</v>
      </c>
      <c r="I1078">
        <f t="shared" si="65"/>
        <v>19.04</v>
      </c>
      <c r="J1078" t="str">
        <f t="shared" si="66"/>
        <v>10到20万</v>
      </c>
      <c r="K1078">
        <v>277</v>
      </c>
      <c r="L1078">
        <f t="shared" si="67"/>
        <v>5274.08</v>
      </c>
    </row>
    <row r="1079" spans="1:12" x14ac:dyDescent="0.25">
      <c r="A1079">
        <f t="shared" si="64"/>
        <v>1078</v>
      </c>
      <c r="B1079">
        <v>2020</v>
      </c>
      <c r="C1079">
        <v>11</v>
      </c>
      <c r="D1079" t="s">
        <v>90</v>
      </c>
      <c r="E1079" t="s">
        <v>305</v>
      </c>
      <c r="F1079" t="s">
        <v>638</v>
      </c>
      <c r="G1079">
        <v>4.38</v>
      </c>
      <c r="H1079">
        <v>6.88</v>
      </c>
      <c r="I1079">
        <f t="shared" si="65"/>
        <v>5.63</v>
      </c>
      <c r="J1079" t="str">
        <f t="shared" si="66"/>
        <v>10万以下</v>
      </c>
      <c r="K1079">
        <v>275</v>
      </c>
      <c r="L1079">
        <f t="shared" si="67"/>
        <v>1548.25</v>
      </c>
    </row>
    <row r="1080" spans="1:12" x14ac:dyDescent="0.25">
      <c r="A1080">
        <f t="shared" si="64"/>
        <v>1079</v>
      </c>
      <c r="B1080">
        <v>2020</v>
      </c>
      <c r="C1080">
        <v>11</v>
      </c>
      <c r="D1080" t="s">
        <v>54</v>
      </c>
      <c r="E1080" t="s">
        <v>204</v>
      </c>
      <c r="F1080" t="s">
        <v>574</v>
      </c>
      <c r="G1080">
        <v>11.98</v>
      </c>
      <c r="H1080">
        <v>14.48</v>
      </c>
      <c r="I1080">
        <f t="shared" si="65"/>
        <v>13.23</v>
      </c>
      <c r="J1080" t="str">
        <f t="shared" si="66"/>
        <v>10到20万</v>
      </c>
      <c r="K1080">
        <v>272</v>
      </c>
      <c r="L1080">
        <f t="shared" si="67"/>
        <v>3598.56</v>
      </c>
    </row>
    <row r="1081" spans="1:12" x14ac:dyDescent="0.25">
      <c r="A1081">
        <f t="shared" si="64"/>
        <v>1080</v>
      </c>
      <c r="B1081">
        <v>2020</v>
      </c>
      <c r="C1081">
        <v>11</v>
      </c>
      <c r="D1081" t="s">
        <v>44</v>
      </c>
      <c r="E1081" t="s">
        <v>210</v>
      </c>
      <c r="F1081" t="s">
        <v>579</v>
      </c>
      <c r="G1081">
        <v>12.98</v>
      </c>
      <c r="H1081">
        <v>14.55</v>
      </c>
      <c r="I1081">
        <f t="shared" si="65"/>
        <v>13.765000000000001</v>
      </c>
      <c r="J1081" t="str">
        <f t="shared" si="66"/>
        <v>10到20万</v>
      </c>
      <c r="K1081">
        <v>247</v>
      </c>
      <c r="L1081">
        <f t="shared" si="67"/>
        <v>3399.9549999999999</v>
      </c>
    </row>
    <row r="1082" spans="1:12" x14ac:dyDescent="0.25">
      <c r="A1082">
        <f t="shared" si="64"/>
        <v>1081</v>
      </c>
      <c r="B1082">
        <v>2020</v>
      </c>
      <c r="C1082">
        <v>11</v>
      </c>
      <c r="D1082" t="s">
        <v>68</v>
      </c>
      <c r="E1082" t="s">
        <v>235</v>
      </c>
      <c r="F1082" t="s">
        <v>591</v>
      </c>
      <c r="G1082">
        <v>6.18</v>
      </c>
      <c r="H1082">
        <v>7.38</v>
      </c>
      <c r="I1082">
        <f t="shared" si="65"/>
        <v>6.7799999999999994</v>
      </c>
      <c r="J1082" t="str">
        <f t="shared" si="66"/>
        <v>10万以下</v>
      </c>
      <c r="K1082">
        <v>230</v>
      </c>
      <c r="L1082">
        <f t="shared" si="67"/>
        <v>1559.3999999999999</v>
      </c>
    </row>
    <row r="1083" spans="1:12" x14ac:dyDescent="0.25">
      <c r="A1083">
        <f t="shared" si="64"/>
        <v>1082</v>
      </c>
      <c r="B1083">
        <v>2020</v>
      </c>
      <c r="C1083">
        <v>11</v>
      </c>
      <c r="D1083" t="s">
        <v>24</v>
      </c>
      <c r="E1083" t="s">
        <v>202</v>
      </c>
      <c r="F1083" t="s">
        <v>572</v>
      </c>
      <c r="G1083">
        <v>14.89</v>
      </c>
      <c r="H1083">
        <v>14.89</v>
      </c>
      <c r="I1083">
        <f t="shared" si="65"/>
        <v>14.89</v>
      </c>
      <c r="J1083" t="str">
        <f t="shared" si="66"/>
        <v>10到20万</v>
      </c>
      <c r="K1083">
        <v>228</v>
      </c>
      <c r="L1083">
        <f t="shared" si="67"/>
        <v>3394.92</v>
      </c>
    </row>
    <row r="1084" spans="1:12" x14ac:dyDescent="0.25">
      <c r="A1084">
        <f t="shared" si="64"/>
        <v>1083</v>
      </c>
      <c r="B1084">
        <v>2020</v>
      </c>
      <c r="C1084">
        <v>11</v>
      </c>
      <c r="D1084" t="s">
        <v>27</v>
      </c>
      <c r="E1084" t="s">
        <v>195</v>
      </c>
      <c r="F1084" t="s">
        <v>568</v>
      </c>
      <c r="G1084">
        <v>14.78</v>
      </c>
      <c r="H1084">
        <v>17.48</v>
      </c>
      <c r="I1084">
        <f t="shared" si="65"/>
        <v>16.13</v>
      </c>
      <c r="J1084" t="str">
        <f t="shared" si="66"/>
        <v>10到20万</v>
      </c>
      <c r="K1084">
        <v>215</v>
      </c>
      <c r="L1084">
        <f t="shared" si="67"/>
        <v>3467.95</v>
      </c>
    </row>
    <row r="1085" spans="1:12" x14ac:dyDescent="0.25">
      <c r="A1085">
        <f t="shared" si="64"/>
        <v>1084</v>
      </c>
      <c r="B1085">
        <v>2020</v>
      </c>
      <c r="C1085">
        <v>11</v>
      </c>
      <c r="D1085" t="s">
        <v>92</v>
      </c>
      <c r="E1085" t="s">
        <v>309</v>
      </c>
      <c r="F1085" t="s">
        <v>641</v>
      </c>
      <c r="G1085">
        <v>3.98</v>
      </c>
      <c r="H1085">
        <v>4.28</v>
      </c>
      <c r="I1085">
        <f t="shared" si="65"/>
        <v>4.13</v>
      </c>
      <c r="J1085" t="str">
        <f t="shared" si="66"/>
        <v>10万以下</v>
      </c>
      <c r="K1085">
        <v>207</v>
      </c>
      <c r="L1085">
        <f t="shared" si="67"/>
        <v>854.91</v>
      </c>
    </row>
    <row r="1086" spans="1:12" x14ac:dyDescent="0.25">
      <c r="A1086">
        <f t="shared" si="64"/>
        <v>1085</v>
      </c>
      <c r="B1086">
        <v>2020</v>
      </c>
      <c r="C1086">
        <v>11</v>
      </c>
      <c r="D1086" t="s">
        <v>33</v>
      </c>
      <c r="E1086" t="s">
        <v>286</v>
      </c>
      <c r="F1086" t="s">
        <v>620</v>
      </c>
      <c r="G1086">
        <v>22.58</v>
      </c>
      <c r="H1086">
        <v>25.38</v>
      </c>
      <c r="I1086">
        <f t="shared" si="65"/>
        <v>23.979999999999997</v>
      </c>
      <c r="J1086" t="str">
        <f t="shared" si="66"/>
        <v>20到30万</v>
      </c>
      <c r="K1086">
        <v>194</v>
      </c>
      <c r="L1086">
        <f t="shared" si="67"/>
        <v>4652.119999999999</v>
      </c>
    </row>
    <row r="1087" spans="1:12" x14ac:dyDescent="0.25">
      <c r="A1087">
        <f t="shared" si="64"/>
        <v>1086</v>
      </c>
      <c r="B1087">
        <v>2020</v>
      </c>
      <c r="C1087">
        <v>11</v>
      </c>
      <c r="D1087" t="s">
        <v>34</v>
      </c>
      <c r="E1087" t="s">
        <v>299</v>
      </c>
      <c r="F1087" t="s">
        <v>631</v>
      </c>
      <c r="G1087">
        <v>15.99</v>
      </c>
      <c r="H1087">
        <v>17.989999999999998</v>
      </c>
      <c r="I1087">
        <f t="shared" si="65"/>
        <v>16.989999999999998</v>
      </c>
      <c r="J1087" t="str">
        <f t="shared" si="66"/>
        <v>10到20万</v>
      </c>
      <c r="K1087">
        <v>188</v>
      </c>
      <c r="L1087">
        <f t="shared" si="67"/>
        <v>3194.12</v>
      </c>
    </row>
    <row r="1088" spans="1:12" x14ac:dyDescent="0.25">
      <c r="A1088">
        <f t="shared" si="64"/>
        <v>1087</v>
      </c>
      <c r="B1088">
        <v>2020</v>
      </c>
      <c r="C1088">
        <v>11</v>
      </c>
      <c r="D1088" t="s">
        <v>53</v>
      </c>
      <c r="E1088" t="s">
        <v>184</v>
      </c>
      <c r="F1088" t="s">
        <v>558</v>
      </c>
      <c r="G1088">
        <v>16.579999999999998</v>
      </c>
      <c r="H1088">
        <v>21.28</v>
      </c>
      <c r="I1088">
        <f t="shared" si="65"/>
        <v>18.93</v>
      </c>
      <c r="J1088" t="str">
        <f t="shared" si="66"/>
        <v>10到20万</v>
      </c>
      <c r="K1088">
        <v>184</v>
      </c>
      <c r="L1088">
        <f t="shared" si="67"/>
        <v>3483.12</v>
      </c>
    </row>
    <row r="1089" spans="1:12" x14ac:dyDescent="0.25">
      <c r="A1089">
        <f t="shared" si="64"/>
        <v>1088</v>
      </c>
      <c r="B1089">
        <v>2020</v>
      </c>
      <c r="C1089">
        <v>11</v>
      </c>
      <c r="D1089" t="s">
        <v>84</v>
      </c>
      <c r="E1089" t="s">
        <v>282</v>
      </c>
      <c r="F1089" t="s">
        <v>616</v>
      </c>
      <c r="G1089">
        <v>6.68</v>
      </c>
      <c r="H1089">
        <v>13.98</v>
      </c>
      <c r="I1089">
        <f t="shared" si="65"/>
        <v>10.33</v>
      </c>
      <c r="J1089" t="str">
        <f t="shared" si="66"/>
        <v>10到20万</v>
      </c>
      <c r="K1089">
        <v>182</v>
      </c>
      <c r="L1089">
        <f t="shared" si="67"/>
        <v>1880.06</v>
      </c>
    </row>
    <row r="1090" spans="1:12" x14ac:dyDescent="0.25">
      <c r="A1090">
        <f t="shared" si="64"/>
        <v>1089</v>
      </c>
      <c r="B1090">
        <v>2020</v>
      </c>
      <c r="C1090">
        <v>11</v>
      </c>
      <c r="D1090" t="s">
        <v>37</v>
      </c>
      <c r="E1090" t="s">
        <v>159</v>
      </c>
      <c r="F1090" t="s">
        <v>536</v>
      </c>
      <c r="G1090">
        <v>20.38</v>
      </c>
      <c r="H1090">
        <v>21.88</v>
      </c>
      <c r="I1090">
        <f t="shared" si="65"/>
        <v>21.13</v>
      </c>
      <c r="J1090" t="str">
        <f t="shared" si="66"/>
        <v>20到30万</v>
      </c>
      <c r="K1090">
        <v>176</v>
      </c>
      <c r="L1090">
        <f t="shared" si="67"/>
        <v>3718.8799999999997</v>
      </c>
    </row>
    <row r="1091" spans="1:12" x14ac:dyDescent="0.25">
      <c r="A1091">
        <f t="shared" ref="A1091:A1154" si="68">ROW(A1090)</f>
        <v>1090</v>
      </c>
      <c r="B1091">
        <v>2020</v>
      </c>
      <c r="C1091">
        <v>11</v>
      </c>
      <c r="D1091" t="s">
        <v>27</v>
      </c>
      <c r="E1091" t="s">
        <v>175</v>
      </c>
      <c r="F1091" t="s">
        <v>551</v>
      </c>
      <c r="G1091">
        <v>5.99</v>
      </c>
      <c r="H1091">
        <v>7.99</v>
      </c>
      <c r="I1091">
        <f t="shared" ref="I1091:I1154" si="69">AVERAGE(G1091,H1091)</f>
        <v>6.99</v>
      </c>
      <c r="J1091" t="str">
        <f t="shared" ref="J1091:J1154" si="70">IF(I1091&lt;10,"10万以下",IF(AND(I1091&gt;=10,I1091&lt;20),"10到20万",IF(AND(I1091&gt;=20,I1091&lt;30),"20到30万",IF(AND(I1091&gt;=30,I1091&lt;40),"30到40万",IF(AND(I1091&gt;=40,I1091&lt;50),"40到50万","50万及以上")))))</f>
        <v>10万以下</v>
      </c>
      <c r="K1091">
        <v>168</v>
      </c>
      <c r="L1091">
        <f t="shared" ref="L1091:L1154" si="71">I1091*K1091</f>
        <v>1174.32</v>
      </c>
    </row>
    <row r="1092" spans="1:12" x14ac:dyDescent="0.25">
      <c r="A1092">
        <f t="shared" si="68"/>
        <v>1091</v>
      </c>
      <c r="B1092">
        <v>2020</v>
      </c>
      <c r="C1092">
        <v>11</v>
      </c>
      <c r="D1092" t="s">
        <v>44</v>
      </c>
      <c r="E1092" t="s">
        <v>183</v>
      </c>
      <c r="F1092" t="s">
        <v>557</v>
      </c>
      <c r="G1092">
        <v>5.95</v>
      </c>
      <c r="H1092">
        <v>7.55</v>
      </c>
      <c r="I1092">
        <f t="shared" si="69"/>
        <v>6.75</v>
      </c>
      <c r="J1092" t="str">
        <f t="shared" si="70"/>
        <v>10万以下</v>
      </c>
      <c r="K1092">
        <v>161</v>
      </c>
      <c r="L1092">
        <f t="shared" si="71"/>
        <v>1086.75</v>
      </c>
    </row>
    <row r="1093" spans="1:12" x14ac:dyDescent="0.25">
      <c r="A1093">
        <f t="shared" si="68"/>
        <v>1092</v>
      </c>
      <c r="B1093">
        <v>2020</v>
      </c>
      <c r="C1093">
        <v>11</v>
      </c>
      <c r="D1093" t="s">
        <v>37</v>
      </c>
      <c r="E1093" t="s">
        <v>270</v>
      </c>
      <c r="F1093" t="s">
        <v>607</v>
      </c>
      <c r="G1093">
        <v>22.58</v>
      </c>
      <c r="H1093">
        <v>24.98</v>
      </c>
      <c r="I1093">
        <f t="shared" si="69"/>
        <v>23.78</v>
      </c>
      <c r="J1093" t="str">
        <f t="shared" si="70"/>
        <v>20到30万</v>
      </c>
      <c r="K1093">
        <v>158</v>
      </c>
      <c r="L1093">
        <f t="shared" si="71"/>
        <v>3757.2400000000002</v>
      </c>
    </row>
    <row r="1094" spans="1:12" x14ac:dyDescent="0.25">
      <c r="A1094">
        <f t="shared" si="68"/>
        <v>1093</v>
      </c>
      <c r="B1094">
        <v>2020</v>
      </c>
      <c r="C1094">
        <v>11</v>
      </c>
      <c r="D1094" t="s">
        <v>70</v>
      </c>
      <c r="E1094" t="s">
        <v>230</v>
      </c>
      <c r="F1094" t="s">
        <v>588</v>
      </c>
      <c r="G1094">
        <v>16.38</v>
      </c>
      <c r="H1094">
        <v>19.38</v>
      </c>
      <c r="I1094">
        <f t="shared" si="69"/>
        <v>17.88</v>
      </c>
      <c r="J1094" t="str">
        <f t="shared" si="70"/>
        <v>10到20万</v>
      </c>
      <c r="K1094">
        <v>157</v>
      </c>
      <c r="L1094">
        <f t="shared" si="71"/>
        <v>2807.16</v>
      </c>
    </row>
    <row r="1095" spans="1:12" x14ac:dyDescent="0.25">
      <c r="A1095">
        <f t="shared" si="68"/>
        <v>1094</v>
      </c>
      <c r="B1095">
        <v>2020</v>
      </c>
      <c r="C1095">
        <v>11</v>
      </c>
      <c r="D1095" t="s">
        <v>38</v>
      </c>
      <c r="E1095" t="s">
        <v>160</v>
      </c>
      <c r="F1095" t="s">
        <v>537</v>
      </c>
      <c r="G1095">
        <v>10.99</v>
      </c>
      <c r="H1095">
        <v>15.99</v>
      </c>
      <c r="I1095">
        <f t="shared" si="69"/>
        <v>13.49</v>
      </c>
      <c r="J1095" t="str">
        <f t="shared" si="70"/>
        <v>10到20万</v>
      </c>
      <c r="K1095">
        <v>141</v>
      </c>
      <c r="L1095">
        <f t="shared" si="71"/>
        <v>1902.09</v>
      </c>
    </row>
    <row r="1096" spans="1:12" x14ac:dyDescent="0.25">
      <c r="A1096">
        <f t="shared" si="68"/>
        <v>1095</v>
      </c>
      <c r="B1096">
        <v>2020</v>
      </c>
      <c r="C1096">
        <v>11</v>
      </c>
      <c r="D1096" t="s">
        <v>55</v>
      </c>
      <c r="E1096" t="s">
        <v>186</v>
      </c>
      <c r="F1096" t="s">
        <v>560</v>
      </c>
      <c r="G1096">
        <v>39.99</v>
      </c>
      <c r="H1096">
        <v>46.19</v>
      </c>
      <c r="I1096">
        <f t="shared" si="69"/>
        <v>43.09</v>
      </c>
      <c r="J1096" t="str">
        <f t="shared" si="70"/>
        <v>40到50万</v>
      </c>
      <c r="K1096">
        <v>126</v>
      </c>
      <c r="L1096">
        <f t="shared" si="71"/>
        <v>5429.34</v>
      </c>
    </row>
    <row r="1097" spans="1:12" x14ac:dyDescent="0.25">
      <c r="A1097">
        <f t="shared" si="68"/>
        <v>1096</v>
      </c>
      <c r="B1097">
        <v>2020</v>
      </c>
      <c r="C1097">
        <v>11</v>
      </c>
      <c r="D1097" t="s">
        <v>85</v>
      </c>
      <c r="E1097" t="s">
        <v>283</v>
      </c>
      <c r="F1097" t="s">
        <v>617</v>
      </c>
      <c r="G1097">
        <v>5.68</v>
      </c>
      <c r="H1097">
        <v>8.58</v>
      </c>
      <c r="I1097">
        <f t="shared" si="69"/>
        <v>7.13</v>
      </c>
      <c r="J1097" t="str">
        <f t="shared" si="70"/>
        <v>10万以下</v>
      </c>
      <c r="K1097">
        <v>125</v>
      </c>
      <c r="L1097">
        <f t="shared" si="71"/>
        <v>891.25</v>
      </c>
    </row>
    <row r="1098" spans="1:12" x14ac:dyDescent="0.25">
      <c r="A1098">
        <f t="shared" si="68"/>
        <v>1097</v>
      </c>
      <c r="B1098">
        <v>2020</v>
      </c>
      <c r="C1098">
        <v>11</v>
      </c>
      <c r="D1098" t="s">
        <v>47</v>
      </c>
      <c r="E1098" t="s">
        <v>208</v>
      </c>
      <c r="F1098" t="s">
        <v>577</v>
      </c>
      <c r="G1098">
        <v>7.24</v>
      </c>
      <c r="H1098">
        <v>8.5399999999999991</v>
      </c>
      <c r="I1098">
        <f t="shared" si="69"/>
        <v>7.89</v>
      </c>
      <c r="J1098" t="str">
        <f t="shared" si="70"/>
        <v>10万以下</v>
      </c>
      <c r="K1098">
        <v>120</v>
      </c>
      <c r="L1098">
        <f t="shared" si="71"/>
        <v>946.8</v>
      </c>
    </row>
    <row r="1099" spans="1:12" x14ac:dyDescent="0.25">
      <c r="A1099">
        <f t="shared" si="68"/>
        <v>1098</v>
      </c>
      <c r="B1099">
        <v>2020</v>
      </c>
      <c r="C1099">
        <v>11</v>
      </c>
      <c r="D1099" t="s">
        <v>41</v>
      </c>
      <c r="E1099" t="s">
        <v>164</v>
      </c>
      <c r="F1099" t="s">
        <v>540</v>
      </c>
      <c r="G1099">
        <v>28.66</v>
      </c>
      <c r="H1099">
        <v>46.96</v>
      </c>
      <c r="I1099">
        <f t="shared" si="69"/>
        <v>37.81</v>
      </c>
      <c r="J1099" t="str">
        <f t="shared" si="70"/>
        <v>30到40万</v>
      </c>
      <c r="K1099">
        <v>105</v>
      </c>
      <c r="L1099">
        <f t="shared" si="71"/>
        <v>3970.05</v>
      </c>
    </row>
    <row r="1100" spans="1:12" x14ac:dyDescent="0.25">
      <c r="A1100">
        <f t="shared" si="68"/>
        <v>1099</v>
      </c>
      <c r="B1100">
        <v>2020</v>
      </c>
      <c r="C1100">
        <v>11</v>
      </c>
      <c r="D1100" t="s">
        <v>22</v>
      </c>
      <c r="E1100" t="s">
        <v>189</v>
      </c>
      <c r="F1100" t="s">
        <v>563</v>
      </c>
      <c r="G1100">
        <v>14.58</v>
      </c>
      <c r="H1100">
        <v>19.98</v>
      </c>
      <c r="I1100">
        <f t="shared" si="69"/>
        <v>17.28</v>
      </c>
      <c r="J1100" t="str">
        <f t="shared" si="70"/>
        <v>10到20万</v>
      </c>
      <c r="K1100">
        <v>102</v>
      </c>
      <c r="L1100">
        <f t="shared" si="71"/>
        <v>1762.5600000000002</v>
      </c>
    </row>
    <row r="1101" spans="1:12" x14ac:dyDescent="0.25">
      <c r="A1101">
        <f t="shared" si="68"/>
        <v>1100</v>
      </c>
      <c r="B1101">
        <v>2020</v>
      </c>
      <c r="C1101">
        <v>11</v>
      </c>
      <c r="D1101" t="s">
        <v>59</v>
      </c>
      <c r="E1101" t="s">
        <v>285</v>
      </c>
      <c r="F1101" t="s">
        <v>619</v>
      </c>
      <c r="G1101">
        <v>5.28</v>
      </c>
      <c r="H1101">
        <v>8.2799999999999994</v>
      </c>
      <c r="I1101">
        <f t="shared" si="69"/>
        <v>6.7799999999999994</v>
      </c>
      <c r="J1101" t="str">
        <f t="shared" si="70"/>
        <v>10万以下</v>
      </c>
      <c r="K1101">
        <v>102</v>
      </c>
      <c r="L1101">
        <f t="shared" si="71"/>
        <v>691.56</v>
      </c>
    </row>
    <row r="1102" spans="1:12" x14ac:dyDescent="0.25">
      <c r="A1102">
        <f t="shared" si="68"/>
        <v>1101</v>
      </c>
      <c r="B1102">
        <v>2020</v>
      </c>
      <c r="C1102">
        <v>11</v>
      </c>
      <c r="D1102" t="s">
        <v>44</v>
      </c>
      <c r="E1102" t="s">
        <v>269</v>
      </c>
      <c r="F1102" t="s">
        <v>606</v>
      </c>
      <c r="G1102">
        <v>14.99</v>
      </c>
      <c r="H1102">
        <v>17.59</v>
      </c>
      <c r="I1102">
        <f t="shared" si="69"/>
        <v>16.29</v>
      </c>
      <c r="J1102" t="str">
        <f t="shared" si="70"/>
        <v>10到20万</v>
      </c>
      <c r="K1102">
        <v>98</v>
      </c>
      <c r="L1102">
        <f t="shared" si="71"/>
        <v>1596.4199999999998</v>
      </c>
    </row>
    <row r="1103" spans="1:12" x14ac:dyDescent="0.25">
      <c r="A1103">
        <f t="shared" si="68"/>
        <v>1102</v>
      </c>
      <c r="B1103">
        <v>2020</v>
      </c>
      <c r="C1103">
        <v>11</v>
      </c>
      <c r="D1103" t="s">
        <v>49</v>
      </c>
      <c r="E1103" t="s">
        <v>257</v>
      </c>
      <c r="F1103" t="s">
        <v>601</v>
      </c>
      <c r="G1103">
        <v>16.68</v>
      </c>
      <c r="H1103">
        <v>20.68</v>
      </c>
      <c r="I1103">
        <f t="shared" si="69"/>
        <v>18.68</v>
      </c>
      <c r="J1103" t="str">
        <f t="shared" si="70"/>
        <v>10到20万</v>
      </c>
      <c r="K1103">
        <v>95</v>
      </c>
      <c r="L1103">
        <f t="shared" si="71"/>
        <v>1774.6</v>
      </c>
    </row>
    <row r="1104" spans="1:12" x14ac:dyDescent="0.25">
      <c r="A1104">
        <f t="shared" si="68"/>
        <v>1103</v>
      </c>
      <c r="B1104">
        <v>2020</v>
      </c>
      <c r="C1104">
        <v>11</v>
      </c>
      <c r="D1104" t="s">
        <v>34</v>
      </c>
      <c r="E1104" t="s">
        <v>209</v>
      </c>
      <c r="F1104" t="s">
        <v>578</v>
      </c>
      <c r="G1104">
        <v>8.98</v>
      </c>
      <c r="H1104">
        <v>9.8800000000000008</v>
      </c>
      <c r="I1104">
        <f t="shared" si="69"/>
        <v>9.43</v>
      </c>
      <c r="J1104" t="str">
        <f t="shared" si="70"/>
        <v>10万以下</v>
      </c>
      <c r="K1104">
        <v>92</v>
      </c>
      <c r="L1104">
        <f t="shared" si="71"/>
        <v>867.56</v>
      </c>
    </row>
    <row r="1105" spans="1:12" x14ac:dyDescent="0.25">
      <c r="A1105">
        <f t="shared" si="68"/>
        <v>1104</v>
      </c>
      <c r="B1105">
        <v>2020</v>
      </c>
      <c r="C1105">
        <v>11</v>
      </c>
      <c r="D1105" t="s">
        <v>68</v>
      </c>
      <c r="E1105" t="s">
        <v>273</v>
      </c>
      <c r="F1105" t="s">
        <v>609</v>
      </c>
      <c r="G1105">
        <v>12.98</v>
      </c>
      <c r="H1105">
        <v>15.98</v>
      </c>
      <c r="I1105">
        <f t="shared" si="69"/>
        <v>14.48</v>
      </c>
      <c r="J1105" t="str">
        <f t="shared" si="70"/>
        <v>10到20万</v>
      </c>
      <c r="K1105">
        <v>89</v>
      </c>
      <c r="L1105">
        <f t="shared" si="71"/>
        <v>1288.72</v>
      </c>
    </row>
    <row r="1106" spans="1:12" x14ac:dyDescent="0.25">
      <c r="A1106">
        <f t="shared" si="68"/>
        <v>1105</v>
      </c>
      <c r="B1106">
        <v>2020</v>
      </c>
      <c r="C1106">
        <v>11</v>
      </c>
      <c r="D1106" t="s">
        <v>44</v>
      </c>
      <c r="E1106" t="s">
        <v>169</v>
      </c>
      <c r="F1106" t="s">
        <v>545</v>
      </c>
      <c r="G1106">
        <v>9.4499999999999993</v>
      </c>
      <c r="H1106">
        <v>9.4499999999999993</v>
      </c>
      <c r="I1106">
        <f t="shared" si="69"/>
        <v>9.4499999999999993</v>
      </c>
      <c r="J1106" t="str">
        <f t="shared" si="70"/>
        <v>10万以下</v>
      </c>
      <c r="K1106">
        <v>76</v>
      </c>
      <c r="L1106">
        <f t="shared" si="71"/>
        <v>718.19999999999993</v>
      </c>
    </row>
    <row r="1107" spans="1:12" x14ac:dyDescent="0.25">
      <c r="A1107">
        <f t="shared" si="68"/>
        <v>1106</v>
      </c>
      <c r="B1107">
        <v>2020</v>
      </c>
      <c r="C1107">
        <v>11</v>
      </c>
      <c r="D1107" t="s">
        <v>31</v>
      </c>
      <c r="E1107" t="s">
        <v>217</v>
      </c>
      <c r="F1107" t="s">
        <v>585</v>
      </c>
      <c r="G1107">
        <v>11.48</v>
      </c>
      <c r="H1107">
        <v>15.03</v>
      </c>
      <c r="I1107">
        <f t="shared" si="69"/>
        <v>13.254999999999999</v>
      </c>
      <c r="J1107" t="str">
        <f t="shared" si="70"/>
        <v>10到20万</v>
      </c>
      <c r="K1107">
        <v>75</v>
      </c>
      <c r="L1107">
        <f t="shared" si="71"/>
        <v>994.12499999999989</v>
      </c>
    </row>
    <row r="1108" spans="1:12" x14ac:dyDescent="0.25">
      <c r="A1108">
        <f t="shared" si="68"/>
        <v>1107</v>
      </c>
      <c r="B1108">
        <v>2020</v>
      </c>
      <c r="C1108">
        <v>11</v>
      </c>
      <c r="D1108" t="s">
        <v>91</v>
      </c>
      <c r="E1108" t="s">
        <v>310</v>
      </c>
      <c r="F1108" t="s">
        <v>642</v>
      </c>
      <c r="G1108">
        <v>11.58</v>
      </c>
      <c r="H1108">
        <v>13.98</v>
      </c>
      <c r="I1108">
        <f t="shared" si="69"/>
        <v>12.780000000000001</v>
      </c>
      <c r="J1108" t="str">
        <f t="shared" si="70"/>
        <v>10到20万</v>
      </c>
      <c r="K1108">
        <v>61</v>
      </c>
      <c r="L1108">
        <f t="shared" si="71"/>
        <v>779.58</v>
      </c>
    </row>
    <row r="1109" spans="1:12" x14ac:dyDescent="0.25">
      <c r="A1109">
        <f t="shared" si="68"/>
        <v>1108</v>
      </c>
      <c r="B1109">
        <v>2020</v>
      </c>
      <c r="C1109">
        <v>11</v>
      </c>
      <c r="D1109" t="s">
        <v>87</v>
      </c>
      <c r="E1109" t="s">
        <v>295</v>
      </c>
      <c r="F1109" t="s">
        <v>628</v>
      </c>
      <c r="G1109">
        <v>21.68</v>
      </c>
      <c r="H1109">
        <v>24.68</v>
      </c>
      <c r="I1109">
        <f t="shared" si="69"/>
        <v>23.18</v>
      </c>
      <c r="J1109" t="str">
        <f t="shared" si="70"/>
        <v>20到30万</v>
      </c>
      <c r="K1109">
        <v>59</v>
      </c>
      <c r="L1109">
        <f t="shared" si="71"/>
        <v>1367.62</v>
      </c>
    </row>
    <row r="1110" spans="1:12" x14ac:dyDescent="0.25">
      <c r="A1110">
        <f t="shared" si="68"/>
        <v>1109</v>
      </c>
      <c r="B1110">
        <v>2020</v>
      </c>
      <c r="C1110">
        <v>11</v>
      </c>
      <c r="D1110" t="s">
        <v>88</v>
      </c>
      <c r="E1110" t="s">
        <v>296</v>
      </c>
      <c r="F1110" t="s">
        <v>629</v>
      </c>
      <c r="G1110">
        <v>23.17</v>
      </c>
      <c r="H1110">
        <v>26.47</v>
      </c>
      <c r="I1110">
        <f t="shared" si="69"/>
        <v>24.82</v>
      </c>
      <c r="J1110" t="str">
        <f t="shared" si="70"/>
        <v>20到30万</v>
      </c>
      <c r="K1110">
        <v>52</v>
      </c>
      <c r="L1110">
        <f t="shared" si="71"/>
        <v>1290.6400000000001</v>
      </c>
    </row>
    <row r="1111" spans="1:12" x14ac:dyDescent="0.25">
      <c r="A1111">
        <f t="shared" si="68"/>
        <v>1110</v>
      </c>
      <c r="B1111">
        <v>2020</v>
      </c>
      <c r="C1111">
        <v>11</v>
      </c>
      <c r="D1111" t="s">
        <v>46</v>
      </c>
      <c r="E1111" t="s">
        <v>311</v>
      </c>
      <c r="F1111" t="s">
        <v>643</v>
      </c>
      <c r="G1111">
        <v>18.489999999999998</v>
      </c>
      <c r="H1111">
        <v>21.69</v>
      </c>
      <c r="I1111">
        <f t="shared" si="69"/>
        <v>20.09</v>
      </c>
      <c r="J1111" t="str">
        <f t="shared" si="70"/>
        <v>20到30万</v>
      </c>
      <c r="K1111">
        <v>42</v>
      </c>
      <c r="L1111">
        <f t="shared" si="71"/>
        <v>843.78</v>
      </c>
    </row>
    <row r="1112" spans="1:12" x14ac:dyDescent="0.25">
      <c r="A1112">
        <f t="shared" si="68"/>
        <v>1111</v>
      </c>
      <c r="B1112">
        <v>2020</v>
      </c>
      <c r="C1112">
        <v>11</v>
      </c>
      <c r="D1112" t="s">
        <v>67</v>
      </c>
      <c r="E1112" t="s">
        <v>301</v>
      </c>
      <c r="F1112" t="s">
        <v>634</v>
      </c>
      <c r="G1112">
        <v>19.78</v>
      </c>
      <c r="H1112">
        <v>21.78</v>
      </c>
      <c r="I1112">
        <f t="shared" si="69"/>
        <v>20.78</v>
      </c>
      <c r="J1112" t="str">
        <f t="shared" si="70"/>
        <v>20到30万</v>
      </c>
      <c r="K1112">
        <v>41</v>
      </c>
      <c r="L1112">
        <f t="shared" si="71"/>
        <v>851.98</v>
      </c>
    </row>
    <row r="1113" spans="1:12" x14ac:dyDescent="0.25">
      <c r="A1113">
        <f t="shared" si="68"/>
        <v>1112</v>
      </c>
      <c r="B1113">
        <v>2020</v>
      </c>
      <c r="C1113">
        <v>11</v>
      </c>
      <c r="D1113" t="s">
        <v>36</v>
      </c>
      <c r="E1113" t="s">
        <v>162</v>
      </c>
      <c r="F1113" t="s">
        <v>539</v>
      </c>
      <c r="G1113">
        <v>17.28</v>
      </c>
      <c r="H1113">
        <v>19.88</v>
      </c>
      <c r="I1113">
        <f t="shared" si="69"/>
        <v>18.579999999999998</v>
      </c>
      <c r="J1113" t="str">
        <f t="shared" si="70"/>
        <v>10到20万</v>
      </c>
      <c r="K1113">
        <v>32</v>
      </c>
      <c r="L1113">
        <f t="shared" si="71"/>
        <v>594.55999999999995</v>
      </c>
    </row>
    <row r="1114" spans="1:12" x14ac:dyDescent="0.25">
      <c r="A1114">
        <f t="shared" si="68"/>
        <v>1113</v>
      </c>
      <c r="B1114">
        <v>2020</v>
      </c>
      <c r="C1114">
        <v>11</v>
      </c>
      <c r="D1114" t="s">
        <v>69</v>
      </c>
      <c r="E1114" t="s">
        <v>228</v>
      </c>
      <c r="F1114" t="s">
        <v>587</v>
      </c>
      <c r="G1114">
        <v>12.8</v>
      </c>
      <c r="H1114">
        <v>13.8</v>
      </c>
      <c r="I1114">
        <f t="shared" si="69"/>
        <v>13.3</v>
      </c>
      <c r="J1114" t="str">
        <f t="shared" si="70"/>
        <v>10到20万</v>
      </c>
      <c r="K1114">
        <v>30</v>
      </c>
      <c r="L1114">
        <f t="shared" si="71"/>
        <v>399</v>
      </c>
    </row>
    <row r="1115" spans="1:12" x14ac:dyDescent="0.25">
      <c r="A1115">
        <f t="shared" si="68"/>
        <v>1114</v>
      </c>
      <c r="B1115">
        <v>2020</v>
      </c>
      <c r="C1115">
        <v>11</v>
      </c>
      <c r="D1115" t="s">
        <v>38</v>
      </c>
      <c r="E1115" t="s">
        <v>206</v>
      </c>
      <c r="F1115" t="s">
        <v>575</v>
      </c>
      <c r="G1115">
        <v>17.579999999999998</v>
      </c>
      <c r="H1115">
        <v>21.68</v>
      </c>
      <c r="I1115">
        <f t="shared" si="69"/>
        <v>19.63</v>
      </c>
      <c r="J1115" t="str">
        <f t="shared" si="70"/>
        <v>10到20万</v>
      </c>
      <c r="K1115">
        <v>29</v>
      </c>
      <c r="L1115">
        <f t="shared" si="71"/>
        <v>569.27</v>
      </c>
    </row>
    <row r="1116" spans="1:12" x14ac:dyDescent="0.25">
      <c r="A1116">
        <f t="shared" si="68"/>
        <v>1115</v>
      </c>
      <c r="B1116">
        <v>2020</v>
      </c>
      <c r="C1116">
        <v>11</v>
      </c>
      <c r="D1116" t="s">
        <v>53</v>
      </c>
      <c r="E1116" t="s">
        <v>211</v>
      </c>
      <c r="F1116" t="s">
        <v>580</v>
      </c>
      <c r="G1116">
        <v>29.93</v>
      </c>
      <c r="H1116">
        <v>41.68</v>
      </c>
      <c r="I1116">
        <f t="shared" si="69"/>
        <v>35.805</v>
      </c>
      <c r="J1116" t="str">
        <f t="shared" si="70"/>
        <v>30到40万</v>
      </c>
      <c r="K1116">
        <v>24</v>
      </c>
      <c r="L1116">
        <f t="shared" si="71"/>
        <v>859.31999999999994</v>
      </c>
    </row>
    <row r="1117" spans="1:12" x14ac:dyDescent="0.25">
      <c r="A1117">
        <f t="shared" si="68"/>
        <v>1116</v>
      </c>
      <c r="B1117">
        <v>2020</v>
      </c>
      <c r="C1117">
        <v>11</v>
      </c>
      <c r="D1117" t="s">
        <v>56</v>
      </c>
      <c r="E1117" t="s">
        <v>193</v>
      </c>
      <c r="F1117" t="s">
        <v>566</v>
      </c>
      <c r="G1117">
        <v>17.670000000000002</v>
      </c>
      <c r="H1117">
        <v>19.670000000000002</v>
      </c>
      <c r="I1117">
        <f t="shared" si="69"/>
        <v>18.670000000000002</v>
      </c>
      <c r="J1117" t="str">
        <f t="shared" si="70"/>
        <v>10到20万</v>
      </c>
      <c r="K1117">
        <v>21</v>
      </c>
      <c r="L1117">
        <f t="shared" si="71"/>
        <v>392.07000000000005</v>
      </c>
    </row>
    <row r="1118" spans="1:12" x14ac:dyDescent="0.25">
      <c r="A1118">
        <f t="shared" si="68"/>
        <v>1117</v>
      </c>
      <c r="B1118">
        <v>2020</v>
      </c>
      <c r="C1118">
        <v>11</v>
      </c>
      <c r="D1118" t="s">
        <v>56</v>
      </c>
      <c r="E1118" t="s">
        <v>196</v>
      </c>
      <c r="F1118" t="s">
        <v>569</v>
      </c>
      <c r="G1118">
        <v>18.27</v>
      </c>
      <c r="H1118">
        <v>19.77</v>
      </c>
      <c r="I1118">
        <f t="shared" si="69"/>
        <v>19.02</v>
      </c>
      <c r="J1118" t="str">
        <f t="shared" si="70"/>
        <v>10到20万</v>
      </c>
      <c r="K1118">
        <v>18</v>
      </c>
      <c r="L1118">
        <f t="shared" si="71"/>
        <v>342.36</v>
      </c>
    </row>
    <row r="1119" spans="1:12" x14ac:dyDescent="0.25">
      <c r="A1119">
        <f t="shared" si="68"/>
        <v>1118</v>
      </c>
      <c r="B1119">
        <v>2020</v>
      </c>
      <c r="C1119">
        <v>11</v>
      </c>
      <c r="D1119" t="s">
        <v>47</v>
      </c>
      <c r="E1119" t="s">
        <v>194</v>
      </c>
      <c r="F1119" t="s">
        <v>567</v>
      </c>
      <c r="G1119">
        <v>23.8</v>
      </c>
      <c r="H1119">
        <v>25.4</v>
      </c>
      <c r="I1119">
        <f t="shared" si="69"/>
        <v>24.6</v>
      </c>
      <c r="J1119" t="str">
        <f t="shared" si="70"/>
        <v>20到30万</v>
      </c>
      <c r="K1119">
        <v>14</v>
      </c>
      <c r="L1119">
        <f t="shared" si="71"/>
        <v>344.40000000000003</v>
      </c>
    </row>
    <row r="1120" spans="1:12" x14ac:dyDescent="0.25">
      <c r="A1120">
        <f t="shared" si="68"/>
        <v>1119</v>
      </c>
      <c r="B1120">
        <v>2020</v>
      </c>
      <c r="C1120">
        <v>11</v>
      </c>
      <c r="D1120" t="s">
        <v>49</v>
      </c>
      <c r="E1120" t="s">
        <v>177</v>
      </c>
      <c r="F1120" t="s">
        <v>553</v>
      </c>
      <c r="G1120">
        <v>22.28</v>
      </c>
      <c r="H1120">
        <v>23.98</v>
      </c>
      <c r="I1120">
        <f t="shared" si="69"/>
        <v>23.130000000000003</v>
      </c>
      <c r="J1120" t="str">
        <f t="shared" si="70"/>
        <v>20到30万</v>
      </c>
      <c r="K1120">
        <v>13</v>
      </c>
      <c r="L1120">
        <f t="shared" si="71"/>
        <v>300.69000000000005</v>
      </c>
    </row>
    <row r="1121" spans="1:12" x14ac:dyDescent="0.25">
      <c r="A1121">
        <f t="shared" si="68"/>
        <v>1120</v>
      </c>
      <c r="B1121">
        <v>2020</v>
      </c>
      <c r="C1121">
        <v>11</v>
      </c>
      <c r="D1121" t="s">
        <v>56</v>
      </c>
      <c r="E1121" t="s">
        <v>187</v>
      </c>
      <c r="F1121" t="s">
        <v>561</v>
      </c>
      <c r="G1121">
        <v>19.97</v>
      </c>
      <c r="H1121">
        <v>22.78</v>
      </c>
      <c r="I1121">
        <f t="shared" si="69"/>
        <v>21.375</v>
      </c>
      <c r="J1121" t="str">
        <f t="shared" si="70"/>
        <v>20到30万</v>
      </c>
      <c r="K1121">
        <v>8</v>
      </c>
      <c r="L1121">
        <f t="shared" si="71"/>
        <v>171</v>
      </c>
    </row>
    <row r="1122" spans="1:12" x14ac:dyDescent="0.25">
      <c r="A1122">
        <f t="shared" si="68"/>
        <v>1121</v>
      </c>
      <c r="B1122">
        <v>2020</v>
      </c>
      <c r="C1122">
        <v>11</v>
      </c>
      <c r="D1122" t="s">
        <v>36</v>
      </c>
      <c r="E1122" t="s">
        <v>158</v>
      </c>
      <c r="F1122" t="s">
        <v>535</v>
      </c>
      <c r="G1122">
        <v>15.78</v>
      </c>
      <c r="H1122">
        <v>17.88</v>
      </c>
      <c r="I1122">
        <f t="shared" si="69"/>
        <v>16.829999999999998</v>
      </c>
      <c r="J1122" t="str">
        <f t="shared" si="70"/>
        <v>10到20万</v>
      </c>
      <c r="K1122">
        <v>5</v>
      </c>
      <c r="L1122">
        <f t="shared" si="71"/>
        <v>84.149999999999991</v>
      </c>
    </row>
    <row r="1123" spans="1:12" x14ac:dyDescent="0.25">
      <c r="A1123">
        <f t="shared" si="68"/>
        <v>1122</v>
      </c>
      <c r="B1123">
        <v>2020</v>
      </c>
      <c r="C1123">
        <v>11</v>
      </c>
      <c r="D1123" t="s">
        <v>86</v>
      </c>
      <c r="E1123" t="s">
        <v>287</v>
      </c>
      <c r="F1123" t="s">
        <v>621</v>
      </c>
      <c r="G1123">
        <v>25.98</v>
      </c>
      <c r="H1123">
        <v>27.98</v>
      </c>
      <c r="I1123">
        <f t="shared" si="69"/>
        <v>26.98</v>
      </c>
      <c r="J1123" t="str">
        <f t="shared" si="70"/>
        <v>20到30万</v>
      </c>
      <c r="K1123">
        <v>3</v>
      </c>
      <c r="L1123">
        <f t="shared" si="71"/>
        <v>80.94</v>
      </c>
    </row>
    <row r="1124" spans="1:12" x14ac:dyDescent="0.25">
      <c r="A1124">
        <f t="shared" si="68"/>
        <v>1123</v>
      </c>
      <c r="B1124">
        <v>2020</v>
      </c>
      <c r="C1124">
        <v>11</v>
      </c>
      <c r="D1124" t="s">
        <v>48</v>
      </c>
      <c r="E1124" t="s">
        <v>288</v>
      </c>
      <c r="F1124" t="s">
        <v>622</v>
      </c>
      <c r="G1124">
        <v>14.98</v>
      </c>
      <c r="H1124">
        <v>15.98</v>
      </c>
      <c r="I1124">
        <f t="shared" si="69"/>
        <v>15.48</v>
      </c>
      <c r="J1124" t="str">
        <f t="shared" si="70"/>
        <v>10到20万</v>
      </c>
      <c r="K1124">
        <v>1</v>
      </c>
      <c r="L1124">
        <f t="shared" si="71"/>
        <v>15.48</v>
      </c>
    </row>
    <row r="1125" spans="1:12" x14ac:dyDescent="0.25">
      <c r="A1125">
        <f t="shared" si="68"/>
        <v>1124</v>
      </c>
      <c r="B1125">
        <v>2020</v>
      </c>
      <c r="C1125">
        <v>11</v>
      </c>
      <c r="D1125" t="s">
        <v>50</v>
      </c>
      <c r="E1125" t="s">
        <v>190</v>
      </c>
      <c r="F1125" t="s">
        <v>564</v>
      </c>
      <c r="G1125">
        <v>10.88</v>
      </c>
      <c r="H1125">
        <v>13.78</v>
      </c>
      <c r="I1125">
        <f t="shared" si="69"/>
        <v>12.33</v>
      </c>
      <c r="J1125" t="str">
        <f t="shared" si="70"/>
        <v>10到20万</v>
      </c>
      <c r="K1125">
        <v>0</v>
      </c>
      <c r="L1125">
        <f t="shared" si="71"/>
        <v>0</v>
      </c>
    </row>
    <row r="1126" spans="1:12" x14ac:dyDescent="0.25">
      <c r="A1126">
        <f t="shared" si="68"/>
        <v>1125</v>
      </c>
      <c r="B1126">
        <v>2020</v>
      </c>
      <c r="C1126">
        <v>11</v>
      </c>
      <c r="D1126" t="s">
        <v>59</v>
      </c>
      <c r="E1126" t="s">
        <v>203</v>
      </c>
      <c r="F1126" t="s">
        <v>573</v>
      </c>
      <c r="G1126">
        <v>12.58</v>
      </c>
      <c r="H1126">
        <v>13.28</v>
      </c>
      <c r="I1126">
        <f t="shared" si="69"/>
        <v>12.93</v>
      </c>
      <c r="J1126" t="str">
        <f t="shared" si="70"/>
        <v>10到20万</v>
      </c>
      <c r="K1126">
        <v>0</v>
      </c>
      <c r="L1126">
        <f t="shared" si="71"/>
        <v>0</v>
      </c>
    </row>
    <row r="1127" spans="1:12" x14ac:dyDescent="0.25">
      <c r="A1127">
        <f t="shared" si="68"/>
        <v>1126</v>
      </c>
      <c r="B1127">
        <v>2020</v>
      </c>
      <c r="C1127">
        <v>11</v>
      </c>
      <c r="D1127" t="s">
        <v>49</v>
      </c>
      <c r="E1127" t="s">
        <v>261</v>
      </c>
      <c r="F1127" t="s">
        <v>604</v>
      </c>
      <c r="G1127">
        <v>23.98</v>
      </c>
      <c r="H1127">
        <v>23.98</v>
      </c>
      <c r="I1127">
        <f t="shared" si="69"/>
        <v>23.98</v>
      </c>
      <c r="J1127" t="str">
        <f t="shared" si="70"/>
        <v>20到30万</v>
      </c>
      <c r="K1127">
        <v>0</v>
      </c>
      <c r="L1127">
        <f t="shared" si="71"/>
        <v>0</v>
      </c>
    </row>
    <row r="1128" spans="1:12" x14ac:dyDescent="0.25">
      <c r="A1128">
        <f t="shared" si="68"/>
        <v>1127</v>
      </c>
      <c r="B1128">
        <v>2020</v>
      </c>
      <c r="C1128">
        <v>11</v>
      </c>
      <c r="D1128" t="s">
        <v>42</v>
      </c>
      <c r="E1128" t="s">
        <v>251</v>
      </c>
      <c r="F1128" t="s">
        <v>599</v>
      </c>
      <c r="G1128">
        <v>29.88</v>
      </c>
      <c r="H1128">
        <v>32.880000000000003</v>
      </c>
      <c r="I1128">
        <f t="shared" si="69"/>
        <v>31.380000000000003</v>
      </c>
      <c r="J1128" t="str">
        <f t="shared" si="70"/>
        <v>30到40万</v>
      </c>
      <c r="K1128">
        <v>0</v>
      </c>
      <c r="L1128">
        <f t="shared" si="71"/>
        <v>0</v>
      </c>
    </row>
    <row r="1129" spans="1:12" x14ac:dyDescent="0.25">
      <c r="A1129">
        <f t="shared" si="68"/>
        <v>1128</v>
      </c>
      <c r="B1129">
        <v>2020</v>
      </c>
      <c r="C1129">
        <v>11</v>
      </c>
      <c r="D1129" t="s">
        <v>50</v>
      </c>
      <c r="E1129" t="s">
        <v>191</v>
      </c>
      <c r="F1129" t="s">
        <v>565</v>
      </c>
      <c r="G1129">
        <v>9.3800000000000008</v>
      </c>
      <c r="H1129">
        <v>10.68</v>
      </c>
      <c r="I1129">
        <f t="shared" si="69"/>
        <v>10.030000000000001</v>
      </c>
      <c r="J1129" t="str">
        <f t="shared" si="70"/>
        <v>10到20万</v>
      </c>
      <c r="K1129">
        <v>0</v>
      </c>
      <c r="L1129">
        <f t="shared" si="71"/>
        <v>0</v>
      </c>
    </row>
    <row r="1130" spans="1:12" x14ac:dyDescent="0.25">
      <c r="A1130">
        <f t="shared" si="68"/>
        <v>1129</v>
      </c>
      <c r="B1130">
        <v>2020</v>
      </c>
      <c r="C1130">
        <v>11</v>
      </c>
      <c r="D1130" t="s">
        <v>46</v>
      </c>
      <c r="E1130" t="s">
        <v>172</v>
      </c>
      <c r="F1130" t="s">
        <v>548</v>
      </c>
      <c r="G1130">
        <v>12.99</v>
      </c>
      <c r="H1130">
        <v>17.190000000000001</v>
      </c>
      <c r="I1130">
        <f t="shared" si="69"/>
        <v>15.09</v>
      </c>
      <c r="J1130" t="str">
        <f t="shared" si="70"/>
        <v>10到20万</v>
      </c>
      <c r="K1130">
        <v>0</v>
      </c>
      <c r="L1130">
        <f t="shared" si="71"/>
        <v>0</v>
      </c>
    </row>
    <row r="1131" spans="1:12" x14ac:dyDescent="0.25">
      <c r="A1131">
        <f t="shared" si="68"/>
        <v>1130</v>
      </c>
      <c r="B1131">
        <v>2020</v>
      </c>
      <c r="C1131">
        <v>11</v>
      </c>
      <c r="D1131" t="s">
        <v>30</v>
      </c>
      <c r="E1131" t="s">
        <v>148</v>
      </c>
      <c r="F1131" t="s">
        <v>525</v>
      </c>
      <c r="G1131">
        <v>7.98</v>
      </c>
      <c r="H1131">
        <v>7.98</v>
      </c>
      <c r="I1131">
        <f t="shared" si="69"/>
        <v>7.98</v>
      </c>
      <c r="J1131" t="str">
        <f t="shared" si="70"/>
        <v>10万以下</v>
      </c>
      <c r="K1131">
        <v>0</v>
      </c>
      <c r="L1131">
        <f t="shared" si="71"/>
        <v>0</v>
      </c>
    </row>
    <row r="1132" spans="1:12" x14ac:dyDescent="0.25">
      <c r="A1132">
        <f t="shared" si="68"/>
        <v>1131</v>
      </c>
      <c r="B1132">
        <v>2020</v>
      </c>
      <c r="C1132">
        <v>11</v>
      </c>
      <c r="D1132" t="s">
        <v>27</v>
      </c>
      <c r="E1132" t="s">
        <v>179</v>
      </c>
      <c r="F1132" t="s">
        <v>554</v>
      </c>
      <c r="G1132">
        <v>22.07</v>
      </c>
      <c r="H1132">
        <v>22.07</v>
      </c>
      <c r="I1132">
        <f t="shared" si="69"/>
        <v>22.07</v>
      </c>
      <c r="J1132" t="str">
        <f t="shared" si="70"/>
        <v>20到30万</v>
      </c>
      <c r="K1132">
        <v>0</v>
      </c>
      <c r="L1132">
        <f t="shared" si="71"/>
        <v>0</v>
      </c>
    </row>
    <row r="1133" spans="1:12" x14ac:dyDescent="0.25">
      <c r="A1133">
        <f t="shared" si="68"/>
        <v>1132</v>
      </c>
      <c r="B1133">
        <v>2020</v>
      </c>
      <c r="C1133">
        <v>11</v>
      </c>
      <c r="D1133" t="s">
        <v>58</v>
      </c>
      <c r="E1133" t="s">
        <v>201</v>
      </c>
      <c r="F1133" t="s">
        <v>571</v>
      </c>
      <c r="G1133">
        <v>19.88</v>
      </c>
      <c r="H1133">
        <v>20.88</v>
      </c>
      <c r="I1133">
        <f t="shared" si="69"/>
        <v>20.38</v>
      </c>
      <c r="J1133" t="str">
        <f t="shared" si="70"/>
        <v>20到30万</v>
      </c>
      <c r="K1133">
        <v>0</v>
      </c>
      <c r="L1133">
        <f t="shared" si="71"/>
        <v>0</v>
      </c>
    </row>
    <row r="1134" spans="1:12" x14ac:dyDescent="0.25">
      <c r="A1134">
        <f t="shared" si="68"/>
        <v>1133</v>
      </c>
      <c r="B1134">
        <v>2020</v>
      </c>
      <c r="C1134">
        <v>11</v>
      </c>
      <c r="D1134" t="s">
        <v>22</v>
      </c>
      <c r="E1134" t="s">
        <v>302</v>
      </c>
      <c r="F1134" t="s">
        <v>635</v>
      </c>
      <c r="G1134">
        <v>15.58</v>
      </c>
      <c r="H1134">
        <v>20.079999999999998</v>
      </c>
      <c r="I1134">
        <f t="shared" si="69"/>
        <v>17.829999999999998</v>
      </c>
      <c r="J1134" t="str">
        <f t="shared" si="70"/>
        <v>10到20万</v>
      </c>
      <c r="K1134">
        <v>0</v>
      </c>
      <c r="L1134">
        <f t="shared" si="71"/>
        <v>0</v>
      </c>
    </row>
    <row r="1135" spans="1:12" x14ac:dyDescent="0.25">
      <c r="A1135">
        <f t="shared" si="68"/>
        <v>1134</v>
      </c>
      <c r="B1135">
        <v>2020</v>
      </c>
      <c r="C1135">
        <v>11</v>
      </c>
      <c r="D1135" t="s">
        <v>41</v>
      </c>
      <c r="E1135" t="s">
        <v>232</v>
      </c>
      <c r="F1135" t="s">
        <v>589</v>
      </c>
      <c r="G1135">
        <v>16.48</v>
      </c>
      <c r="H1135">
        <v>17.48</v>
      </c>
      <c r="I1135">
        <f t="shared" si="69"/>
        <v>16.98</v>
      </c>
      <c r="J1135" t="str">
        <f t="shared" si="70"/>
        <v>10到20万</v>
      </c>
      <c r="K1135">
        <v>0</v>
      </c>
      <c r="L1135">
        <f t="shared" si="71"/>
        <v>0</v>
      </c>
    </row>
    <row r="1136" spans="1:12" x14ac:dyDescent="0.25">
      <c r="A1136">
        <f t="shared" si="68"/>
        <v>1135</v>
      </c>
      <c r="B1136">
        <v>2020</v>
      </c>
      <c r="C1136">
        <v>11</v>
      </c>
      <c r="D1136" t="s">
        <v>46</v>
      </c>
      <c r="E1136" t="s">
        <v>279</v>
      </c>
      <c r="F1136" t="s">
        <v>614</v>
      </c>
      <c r="G1136">
        <v>11.99</v>
      </c>
      <c r="H1136">
        <v>16.39</v>
      </c>
      <c r="I1136">
        <f t="shared" si="69"/>
        <v>14.190000000000001</v>
      </c>
      <c r="J1136" t="str">
        <f t="shared" si="70"/>
        <v>10到20万</v>
      </c>
      <c r="K1136">
        <v>0</v>
      </c>
      <c r="L1136">
        <f t="shared" si="71"/>
        <v>0</v>
      </c>
    </row>
    <row r="1137" spans="1:12" x14ac:dyDescent="0.25">
      <c r="A1137">
        <f t="shared" si="68"/>
        <v>1136</v>
      </c>
      <c r="B1137">
        <v>2020</v>
      </c>
      <c r="C1137">
        <v>11</v>
      </c>
      <c r="D1137" t="s">
        <v>64</v>
      </c>
      <c r="E1137" t="s">
        <v>216</v>
      </c>
      <c r="F1137" t="s">
        <v>584</v>
      </c>
      <c r="G1137">
        <v>12.98</v>
      </c>
      <c r="H1137">
        <v>13.98</v>
      </c>
      <c r="I1137">
        <f t="shared" si="69"/>
        <v>13.48</v>
      </c>
      <c r="J1137" t="str">
        <f t="shared" si="70"/>
        <v>10到20万</v>
      </c>
      <c r="K1137">
        <v>0</v>
      </c>
      <c r="L1137">
        <f t="shared" si="71"/>
        <v>0</v>
      </c>
    </row>
    <row r="1138" spans="1:12" x14ac:dyDescent="0.25">
      <c r="A1138">
        <f t="shared" si="68"/>
        <v>1137</v>
      </c>
      <c r="B1138">
        <v>2020</v>
      </c>
      <c r="C1138">
        <v>11</v>
      </c>
      <c r="D1138" t="s">
        <v>66</v>
      </c>
      <c r="E1138" t="s">
        <v>219</v>
      </c>
      <c r="F1138" t="s">
        <v>586</v>
      </c>
      <c r="G1138">
        <v>7.18</v>
      </c>
      <c r="H1138">
        <v>7.58</v>
      </c>
      <c r="I1138">
        <f t="shared" si="69"/>
        <v>7.38</v>
      </c>
      <c r="J1138" t="str">
        <f t="shared" si="70"/>
        <v>10万以下</v>
      </c>
      <c r="K1138">
        <v>0</v>
      </c>
      <c r="L1138">
        <f t="shared" si="71"/>
        <v>0</v>
      </c>
    </row>
    <row r="1139" spans="1:12" x14ac:dyDescent="0.25">
      <c r="A1139">
        <f t="shared" si="68"/>
        <v>1138</v>
      </c>
      <c r="B1139">
        <v>2020</v>
      </c>
      <c r="C1139">
        <v>11</v>
      </c>
      <c r="D1139" t="s">
        <v>30</v>
      </c>
      <c r="E1139" t="s">
        <v>259</v>
      </c>
      <c r="F1139" t="s">
        <v>603</v>
      </c>
      <c r="G1139">
        <v>11.08</v>
      </c>
      <c r="H1139">
        <v>12.68</v>
      </c>
      <c r="I1139">
        <f t="shared" si="69"/>
        <v>11.879999999999999</v>
      </c>
      <c r="J1139" t="str">
        <f t="shared" si="70"/>
        <v>10到20万</v>
      </c>
      <c r="K1139">
        <v>0</v>
      </c>
      <c r="L1139">
        <f t="shared" si="71"/>
        <v>0</v>
      </c>
    </row>
    <row r="1140" spans="1:12" x14ac:dyDescent="0.25">
      <c r="A1140">
        <f t="shared" si="68"/>
        <v>1139</v>
      </c>
      <c r="B1140">
        <v>2020</v>
      </c>
      <c r="C1140">
        <v>12</v>
      </c>
      <c r="D1140" t="s">
        <v>29</v>
      </c>
      <c r="E1140" t="s">
        <v>290</v>
      </c>
      <c r="F1140" t="s">
        <v>623</v>
      </c>
      <c r="G1140">
        <v>3.28</v>
      </c>
      <c r="H1140">
        <v>9.99</v>
      </c>
      <c r="I1140">
        <f t="shared" si="69"/>
        <v>6.6349999999999998</v>
      </c>
      <c r="J1140" t="str">
        <f t="shared" si="70"/>
        <v>10万以下</v>
      </c>
      <c r="K1140">
        <v>32097</v>
      </c>
      <c r="L1140">
        <f t="shared" si="71"/>
        <v>212963.595</v>
      </c>
    </row>
    <row r="1141" spans="1:12" x14ac:dyDescent="0.25">
      <c r="A1141">
        <f t="shared" si="68"/>
        <v>1140</v>
      </c>
      <c r="B1141">
        <v>2020</v>
      </c>
      <c r="C1141">
        <v>12</v>
      </c>
      <c r="D1141" t="s">
        <v>27</v>
      </c>
      <c r="E1141" t="s">
        <v>291</v>
      </c>
      <c r="F1141" t="s">
        <v>624</v>
      </c>
      <c r="G1141">
        <v>18.98</v>
      </c>
      <c r="H1141">
        <v>33.18</v>
      </c>
      <c r="I1141">
        <f t="shared" si="69"/>
        <v>26.08</v>
      </c>
      <c r="J1141" t="str">
        <f t="shared" si="70"/>
        <v>20到30万</v>
      </c>
      <c r="K1141">
        <v>24178</v>
      </c>
      <c r="L1141">
        <f t="shared" si="71"/>
        <v>630562.24</v>
      </c>
    </row>
    <row r="1142" spans="1:12" x14ac:dyDescent="0.25">
      <c r="A1142">
        <f t="shared" si="68"/>
        <v>1141</v>
      </c>
      <c r="B1142">
        <v>2020</v>
      </c>
      <c r="C1142">
        <v>12</v>
      </c>
      <c r="D1142" t="s">
        <v>22</v>
      </c>
      <c r="E1142" t="s">
        <v>138</v>
      </c>
      <c r="F1142" t="s">
        <v>516</v>
      </c>
      <c r="G1142">
        <v>13.98</v>
      </c>
      <c r="H1142">
        <v>15.38</v>
      </c>
      <c r="I1142">
        <f t="shared" si="69"/>
        <v>14.68</v>
      </c>
      <c r="J1142" t="str">
        <f t="shared" si="70"/>
        <v>10到20万</v>
      </c>
      <c r="K1142">
        <v>17473</v>
      </c>
      <c r="L1142">
        <f t="shared" si="71"/>
        <v>256503.63999999998</v>
      </c>
    </row>
    <row r="1143" spans="1:12" x14ac:dyDescent="0.25">
      <c r="A1143">
        <f t="shared" si="68"/>
        <v>1142</v>
      </c>
      <c r="B1143">
        <v>2020</v>
      </c>
      <c r="C1143">
        <v>12</v>
      </c>
      <c r="D1143" t="s">
        <v>31</v>
      </c>
      <c r="E1143" t="s">
        <v>149</v>
      </c>
      <c r="F1143" t="s">
        <v>526</v>
      </c>
      <c r="G1143">
        <v>8.48</v>
      </c>
      <c r="H1143">
        <v>9.98</v>
      </c>
      <c r="I1143">
        <f t="shared" si="69"/>
        <v>9.23</v>
      </c>
      <c r="J1143" t="str">
        <f t="shared" si="70"/>
        <v>10万以下</v>
      </c>
      <c r="K1143">
        <v>10010</v>
      </c>
      <c r="L1143">
        <f t="shared" si="71"/>
        <v>92392.3</v>
      </c>
    </row>
    <row r="1144" spans="1:12" x14ac:dyDescent="0.25">
      <c r="A1144">
        <f t="shared" si="68"/>
        <v>1143</v>
      </c>
      <c r="B1144">
        <v>2020</v>
      </c>
      <c r="C1144">
        <v>12</v>
      </c>
      <c r="D1144" t="s">
        <v>81</v>
      </c>
      <c r="E1144" t="s">
        <v>274</v>
      </c>
      <c r="F1144" t="s">
        <v>610</v>
      </c>
      <c r="G1144">
        <v>33.799999999999997</v>
      </c>
      <c r="H1144">
        <v>33.799999999999997</v>
      </c>
      <c r="I1144">
        <f t="shared" si="69"/>
        <v>33.799999999999997</v>
      </c>
      <c r="J1144" t="str">
        <f t="shared" si="70"/>
        <v>30到40万</v>
      </c>
      <c r="K1144">
        <v>6126</v>
      </c>
      <c r="L1144">
        <f t="shared" si="71"/>
        <v>207058.8</v>
      </c>
    </row>
    <row r="1145" spans="1:12" x14ac:dyDescent="0.25">
      <c r="A1145">
        <f t="shared" si="68"/>
        <v>1144</v>
      </c>
      <c r="B1145">
        <v>2020</v>
      </c>
      <c r="C1145">
        <v>12</v>
      </c>
      <c r="D1145" t="s">
        <v>27</v>
      </c>
      <c r="E1145" t="s">
        <v>143</v>
      </c>
      <c r="F1145" t="s">
        <v>521</v>
      </c>
      <c r="G1145">
        <v>15.58</v>
      </c>
      <c r="H1145">
        <v>16.98</v>
      </c>
      <c r="I1145">
        <f t="shared" si="69"/>
        <v>16.28</v>
      </c>
      <c r="J1145" t="str">
        <f t="shared" si="70"/>
        <v>10到20万</v>
      </c>
      <c r="K1145">
        <v>4446</v>
      </c>
      <c r="L1145">
        <f t="shared" si="71"/>
        <v>72380.88</v>
      </c>
    </row>
    <row r="1146" spans="1:12" x14ac:dyDescent="0.25">
      <c r="A1146">
        <f t="shared" si="68"/>
        <v>1145</v>
      </c>
      <c r="B1146">
        <v>2020</v>
      </c>
      <c r="C1146">
        <v>12</v>
      </c>
      <c r="D1146" t="s">
        <v>22</v>
      </c>
      <c r="E1146" t="s">
        <v>146</v>
      </c>
      <c r="F1146" t="s">
        <v>523</v>
      </c>
      <c r="G1146">
        <v>11.98</v>
      </c>
      <c r="H1146">
        <v>14.98</v>
      </c>
      <c r="I1146">
        <f t="shared" si="69"/>
        <v>13.48</v>
      </c>
      <c r="J1146" t="str">
        <f t="shared" si="70"/>
        <v>10到20万</v>
      </c>
      <c r="K1146">
        <v>4303</v>
      </c>
      <c r="L1146">
        <f t="shared" si="71"/>
        <v>58004.44</v>
      </c>
    </row>
    <row r="1147" spans="1:12" x14ac:dyDescent="0.25">
      <c r="A1147">
        <f t="shared" si="68"/>
        <v>1146</v>
      </c>
      <c r="B1147">
        <v>2020</v>
      </c>
      <c r="C1147">
        <v>12</v>
      </c>
      <c r="D1147" t="s">
        <v>35</v>
      </c>
      <c r="E1147" t="s">
        <v>303</v>
      </c>
      <c r="F1147" t="s">
        <v>636</v>
      </c>
      <c r="G1147">
        <v>20.99</v>
      </c>
      <c r="H1147">
        <v>33.99</v>
      </c>
      <c r="I1147">
        <f t="shared" si="69"/>
        <v>27.490000000000002</v>
      </c>
      <c r="J1147" t="str">
        <f t="shared" si="70"/>
        <v>20到30万</v>
      </c>
      <c r="K1147">
        <v>3691</v>
      </c>
      <c r="L1147">
        <f t="shared" si="71"/>
        <v>101465.59000000001</v>
      </c>
    </row>
    <row r="1148" spans="1:12" x14ac:dyDescent="0.25">
      <c r="A1148">
        <f t="shared" si="68"/>
        <v>1147</v>
      </c>
      <c r="B1148">
        <v>2020</v>
      </c>
      <c r="C1148">
        <v>12</v>
      </c>
      <c r="D1148" t="s">
        <v>29</v>
      </c>
      <c r="E1148" t="s">
        <v>147</v>
      </c>
      <c r="F1148" t="s">
        <v>524</v>
      </c>
      <c r="G1148">
        <v>4.9800000000000004</v>
      </c>
      <c r="H1148">
        <v>5.48</v>
      </c>
      <c r="I1148">
        <f t="shared" si="69"/>
        <v>5.23</v>
      </c>
      <c r="J1148" t="str">
        <f t="shared" si="70"/>
        <v>10万以下</v>
      </c>
      <c r="K1148">
        <v>3651</v>
      </c>
      <c r="L1148">
        <f t="shared" si="71"/>
        <v>19094.730000000003</v>
      </c>
    </row>
    <row r="1149" spans="1:12" x14ac:dyDescent="0.25">
      <c r="A1149">
        <f t="shared" si="68"/>
        <v>1148</v>
      </c>
      <c r="B1149">
        <v>2020</v>
      </c>
      <c r="C1149">
        <v>12</v>
      </c>
      <c r="D1149" t="s">
        <v>27</v>
      </c>
      <c r="E1149" t="s">
        <v>152</v>
      </c>
      <c r="F1149" t="s">
        <v>529</v>
      </c>
      <c r="G1149">
        <v>20.98</v>
      </c>
      <c r="H1149">
        <v>34.28</v>
      </c>
      <c r="I1149">
        <f t="shared" si="69"/>
        <v>27.630000000000003</v>
      </c>
      <c r="J1149" t="str">
        <f t="shared" si="70"/>
        <v>20到30万</v>
      </c>
      <c r="K1149">
        <v>3618</v>
      </c>
      <c r="L1149">
        <f t="shared" si="71"/>
        <v>99965.340000000011</v>
      </c>
    </row>
    <row r="1150" spans="1:12" x14ac:dyDescent="0.25">
      <c r="A1150">
        <f t="shared" si="68"/>
        <v>1149</v>
      </c>
      <c r="B1150">
        <v>2020</v>
      </c>
      <c r="C1150">
        <v>12</v>
      </c>
      <c r="D1150" t="s">
        <v>29</v>
      </c>
      <c r="E1150" t="s">
        <v>292</v>
      </c>
      <c r="F1150" t="s">
        <v>625</v>
      </c>
      <c r="G1150">
        <v>5.48</v>
      </c>
      <c r="H1150">
        <v>6.48</v>
      </c>
      <c r="I1150">
        <f t="shared" si="69"/>
        <v>5.98</v>
      </c>
      <c r="J1150" t="str">
        <f t="shared" si="70"/>
        <v>10万以下</v>
      </c>
      <c r="K1150">
        <v>2986</v>
      </c>
      <c r="L1150">
        <f t="shared" si="71"/>
        <v>17856.280000000002</v>
      </c>
    </row>
    <row r="1151" spans="1:12" x14ac:dyDescent="0.25">
      <c r="A1151">
        <f t="shared" si="68"/>
        <v>1150</v>
      </c>
      <c r="B1151">
        <v>2020</v>
      </c>
      <c r="C1151">
        <v>12</v>
      </c>
      <c r="D1151" t="s">
        <v>93</v>
      </c>
      <c r="E1151" t="s">
        <v>312</v>
      </c>
      <c r="F1151" t="s">
        <v>644</v>
      </c>
      <c r="G1151">
        <v>5.99</v>
      </c>
      <c r="H1151">
        <v>9.9499999999999993</v>
      </c>
      <c r="I1151">
        <f t="shared" si="69"/>
        <v>7.97</v>
      </c>
      <c r="J1151" t="str">
        <f t="shared" si="70"/>
        <v>10万以下</v>
      </c>
      <c r="K1151">
        <v>2981</v>
      </c>
      <c r="L1151">
        <f t="shared" si="71"/>
        <v>23758.57</v>
      </c>
    </row>
    <row r="1152" spans="1:12" x14ac:dyDescent="0.25">
      <c r="A1152">
        <f t="shared" si="68"/>
        <v>1151</v>
      </c>
      <c r="B1152">
        <v>2020</v>
      </c>
      <c r="C1152">
        <v>12</v>
      </c>
      <c r="D1152" t="s">
        <v>35</v>
      </c>
      <c r="E1152" t="s">
        <v>155</v>
      </c>
      <c r="F1152" t="s">
        <v>532</v>
      </c>
      <c r="G1152">
        <v>16.89</v>
      </c>
      <c r="H1152">
        <v>20.190000000000001</v>
      </c>
      <c r="I1152">
        <f t="shared" si="69"/>
        <v>18.54</v>
      </c>
      <c r="J1152" t="str">
        <f t="shared" si="70"/>
        <v>10到20万</v>
      </c>
      <c r="K1152">
        <v>2729</v>
      </c>
      <c r="L1152">
        <f t="shared" si="71"/>
        <v>50595.659999999996</v>
      </c>
    </row>
    <row r="1153" spans="1:12" x14ac:dyDescent="0.25">
      <c r="A1153">
        <f t="shared" si="68"/>
        <v>1152</v>
      </c>
      <c r="B1153">
        <v>2020</v>
      </c>
      <c r="C1153">
        <v>12</v>
      </c>
      <c r="D1153" t="s">
        <v>24</v>
      </c>
      <c r="E1153" t="s">
        <v>168</v>
      </c>
      <c r="F1153" t="s">
        <v>544</v>
      </c>
      <c r="G1153">
        <v>26.11</v>
      </c>
      <c r="H1153">
        <v>27.21</v>
      </c>
      <c r="I1153">
        <f t="shared" si="69"/>
        <v>26.66</v>
      </c>
      <c r="J1153" t="str">
        <f t="shared" si="70"/>
        <v>20到30万</v>
      </c>
      <c r="K1153">
        <v>2645</v>
      </c>
      <c r="L1153">
        <f t="shared" si="71"/>
        <v>70515.7</v>
      </c>
    </row>
    <row r="1154" spans="1:12" x14ac:dyDescent="0.25">
      <c r="A1154">
        <f t="shared" si="68"/>
        <v>1153</v>
      </c>
      <c r="B1154">
        <v>2020</v>
      </c>
      <c r="C1154">
        <v>12</v>
      </c>
      <c r="D1154" t="s">
        <v>80</v>
      </c>
      <c r="E1154" t="s">
        <v>268</v>
      </c>
      <c r="F1154" t="s">
        <v>605</v>
      </c>
      <c r="G1154">
        <v>16.079999999999998</v>
      </c>
      <c r="H1154">
        <v>17.98</v>
      </c>
      <c r="I1154">
        <f t="shared" si="69"/>
        <v>17.03</v>
      </c>
      <c r="J1154" t="str">
        <f t="shared" si="70"/>
        <v>10到20万</v>
      </c>
      <c r="K1154">
        <v>2588</v>
      </c>
      <c r="L1154">
        <f t="shared" si="71"/>
        <v>44073.64</v>
      </c>
    </row>
    <row r="1155" spans="1:12" x14ac:dyDescent="0.25">
      <c r="A1155">
        <f t="shared" ref="A1155:A1218" si="72">ROW(A1154)</f>
        <v>1154</v>
      </c>
      <c r="B1155">
        <v>2020</v>
      </c>
      <c r="C1155">
        <v>12</v>
      </c>
      <c r="D1155" t="s">
        <v>26</v>
      </c>
      <c r="E1155" t="s">
        <v>297</v>
      </c>
      <c r="F1155" t="s">
        <v>630</v>
      </c>
      <c r="G1155">
        <v>35.799999999999997</v>
      </c>
      <c r="H1155">
        <v>41.6</v>
      </c>
      <c r="I1155">
        <f t="shared" ref="I1155:I1218" si="73">AVERAGE(G1155,H1155)</f>
        <v>38.700000000000003</v>
      </c>
      <c r="J1155" t="str">
        <f t="shared" ref="J1155:J1218" si="74">IF(I1155&lt;10,"10万以下",IF(AND(I1155&gt;=10,I1155&lt;20),"10到20万",IF(AND(I1155&gt;=20,I1155&lt;30),"20到30万",IF(AND(I1155&gt;=30,I1155&lt;40),"30到40万",IF(AND(I1155&gt;=40,I1155&lt;50),"40到50万","50万及以上")))))</f>
        <v>30到40万</v>
      </c>
      <c r="K1155">
        <v>2563</v>
      </c>
      <c r="L1155">
        <f t="shared" ref="L1155:L1218" si="75">I1155*K1155</f>
        <v>99188.1</v>
      </c>
    </row>
    <row r="1156" spans="1:12" x14ac:dyDescent="0.25">
      <c r="A1156">
        <f t="shared" si="72"/>
        <v>1155</v>
      </c>
      <c r="B1156">
        <v>2020</v>
      </c>
      <c r="C1156">
        <v>12</v>
      </c>
      <c r="D1156" t="s">
        <v>38</v>
      </c>
      <c r="E1156" t="s">
        <v>174</v>
      </c>
      <c r="F1156" t="s">
        <v>550</v>
      </c>
      <c r="G1156">
        <v>13.58</v>
      </c>
      <c r="H1156">
        <v>16.18</v>
      </c>
      <c r="I1156">
        <f t="shared" si="73"/>
        <v>14.879999999999999</v>
      </c>
      <c r="J1156" t="str">
        <f t="shared" si="74"/>
        <v>10到20万</v>
      </c>
      <c r="K1156">
        <v>2503</v>
      </c>
      <c r="L1156">
        <f t="shared" si="75"/>
        <v>37244.639999999999</v>
      </c>
    </row>
    <row r="1157" spans="1:12" x14ac:dyDescent="0.25">
      <c r="A1157">
        <f t="shared" si="72"/>
        <v>1156</v>
      </c>
      <c r="B1157">
        <v>2020</v>
      </c>
      <c r="C1157">
        <v>12</v>
      </c>
      <c r="D1157" t="s">
        <v>84</v>
      </c>
      <c r="E1157" t="s">
        <v>284</v>
      </c>
      <c r="F1157" t="s">
        <v>618</v>
      </c>
      <c r="G1157">
        <v>11.88</v>
      </c>
      <c r="H1157">
        <v>20.68</v>
      </c>
      <c r="I1157">
        <f t="shared" si="73"/>
        <v>16.28</v>
      </c>
      <c r="J1157" t="str">
        <f t="shared" si="74"/>
        <v>10到20万</v>
      </c>
      <c r="K1157">
        <v>2472</v>
      </c>
      <c r="L1157">
        <f t="shared" si="75"/>
        <v>40244.160000000003</v>
      </c>
    </row>
    <row r="1158" spans="1:12" x14ac:dyDescent="0.25">
      <c r="A1158">
        <f t="shared" si="72"/>
        <v>1157</v>
      </c>
      <c r="B1158">
        <v>2020</v>
      </c>
      <c r="C1158">
        <v>12</v>
      </c>
      <c r="D1158" t="s">
        <v>26</v>
      </c>
      <c r="E1158" t="s">
        <v>142</v>
      </c>
      <c r="F1158" t="s">
        <v>520</v>
      </c>
      <c r="G1158">
        <v>33.799999999999997</v>
      </c>
      <c r="H1158">
        <v>55.4</v>
      </c>
      <c r="I1158">
        <f t="shared" si="73"/>
        <v>44.599999999999994</v>
      </c>
      <c r="J1158" t="str">
        <f t="shared" si="74"/>
        <v>40到50万</v>
      </c>
      <c r="K1158">
        <v>2335</v>
      </c>
      <c r="L1158">
        <f t="shared" si="75"/>
        <v>104140.99999999999</v>
      </c>
    </row>
    <row r="1159" spans="1:12" x14ac:dyDescent="0.25">
      <c r="A1159">
        <f t="shared" si="72"/>
        <v>1158</v>
      </c>
      <c r="B1159">
        <v>2020</v>
      </c>
      <c r="C1159">
        <v>12</v>
      </c>
      <c r="D1159" t="s">
        <v>27</v>
      </c>
      <c r="E1159" t="s">
        <v>151</v>
      </c>
      <c r="F1159" t="s">
        <v>528</v>
      </c>
      <c r="G1159">
        <v>10.28</v>
      </c>
      <c r="H1159">
        <v>14.78</v>
      </c>
      <c r="I1159">
        <f t="shared" si="73"/>
        <v>12.53</v>
      </c>
      <c r="J1159" t="str">
        <f t="shared" si="74"/>
        <v>10到20万</v>
      </c>
      <c r="K1159">
        <v>2296</v>
      </c>
      <c r="L1159">
        <f t="shared" si="75"/>
        <v>28768.879999999997</v>
      </c>
    </row>
    <row r="1160" spans="1:12" x14ac:dyDescent="0.25">
      <c r="A1160">
        <f t="shared" si="72"/>
        <v>1159</v>
      </c>
      <c r="B1160">
        <v>2020</v>
      </c>
      <c r="C1160">
        <v>12</v>
      </c>
      <c r="D1160" t="s">
        <v>34</v>
      </c>
      <c r="E1160" t="s">
        <v>154</v>
      </c>
      <c r="F1160" t="s">
        <v>531</v>
      </c>
      <c r="G1160">
        <v>14.99</v>
      </c>
      <c r="H1160">
        <v>15.99</v>
      </c>
      <c r="I1160">
        <f t="shared" si="73"/>
        <v>15.49</v>
      </c>
      <c r="J1160" t="str">
        <f t="shared" si="74"/>
        <v>10到20万</v>
      </c>
      <c r="K1160">
        <v>2024</v>
      </c>
      <c r="L1160">
        <f t="shared" si="75"/>
        <v>31351.760000000002</v>
      </c>
    </row>
    <row r="1161" spans="1:12" x14ac:dyDescent="0.25">
      <c r="A1161">
        <f t="shared" si="72"/>
        <v>1160</v>
      </c>
      <c r="B1161">
        <v>2020</v>
      </c>
      <c r="C1161">
        <v>12</v>
      </c>
      <c r="D1161" t="s">
        <v>31</v>
      </c>
      <c r="E1161" t="s">
        <v>313</v>
      </c>
      <c r="F1161" t="s">
        <v>533</v>
      </c>
      <c r="G1161">
        <v>12.98</v>
      </c>
      <c r="H1161">
        <v>16.579999999999998</v>
      </c>
      <c r="I1161">
        <f t="shared" si="73"/>
        <v>14.78</v>
      </c>
      <c r="J1161" t="str">
        <f t="shared" si="74"/>
        <v>10到20万</v>
      </c>
      <c r="K1161">
        <v>2016</v>
      </c>
      <c r="L1161">
        <f t="shared" si="75"/>
        <v>29796.48</v>
      </c>
    </row>
    <row r="1162" spans="1:12" x14ac:dyDescent="0.25">
      <c r="A1162">
        <f t="shared" si="72"/>
        <v>1161</v>
      </c>
      <c r="B1162">
        <v>2020</v>
      </c>
      <c r="C1162">
        <v>12</v>
      </c>
      <c r="D1162" t="s">
        <v>28</v>
      </c>
      <c r="E1162" t="s">
        <v>144</v>
      </c>
      <c r="F1162" t="s">
        <v>522</v>
      </c>
      <c r="G1162">
        <v>21.98</v>
      </c>
      <c r="H1162">
        <v>23.98</v>
      </c>
      <c r="I1162">
        <f t="shared" si="73"/>
        <v>22.98</v>
      </c>
      <c r="J1162" t="str">
        <f t="shared" si="74"/>
        <v>20到30万</v>
      </c>
      <c r="K1162">
        <v>2000</v>
      </c>
      <c r="L1162">
        <f t="shared" si="75"/>
        <v>45960</v>
      </c>
    </row>
    <row r="1163" spans="1:12" x14ac:dyDescent="0.25">
      <c r="A1163">
        <f t="shared" si="72"/>
        <v>1162</v>
      </c>
      <c r="B1163">
        <v>2020</v>
      </c>
      <c r="C1163">
        <v>12</v>
      </c>
      <c r="D1163" t="s">
        <v>23</v>
      </c>
      <c r="E1163" t="s">
        <v>304</v>
      </c>
      <c r="F1163" t="s">
        <v>637</v>
      </c>
      <c r="G1163">
        <v>40.5</v>
      </c>
      <c r="H1163">
        <v>44.5</v>
      </c>
      <c r="I1163">
        <f t="shared" si="73"/>
        <v>42.5</v>
      </c>
      <c r="J1163" t="str">
        <f t="shared" si="74"/>
        <v>40到50万</v>
      </c>
      <c r="K1163">
        <v>1844</v>
      </c>
      <c r="L1163">
        <f t="shared" si="75"/>
        <v>78370</v>
      </c>
    </row>
    <row r="1164" spans="1:12" x14ac:dyDescent="0.25">
      <c r="A1164">
        <f t="shared" si="72"/>
        <v>1163</v>
      </c>
      <c r="B1164">
        <v>2020</v>
      </c>
      <c r="C1164">
        <v>12</v>
      </c>
      <c r="D1164" t="s">
        <v>47</v>
      </c>
      <c r="E1164" t="s">
        <v>173</v>
      </c>
      <c r="F1164" t="s">
        <v>549</v>
      </c>
      <c r="G1164">
        <v>12.98</v>
      </c>
      <c r="H1164">
        <v>17.88</v>
      </c>
      <c r="I1164">
        <f t="shared" si="73"/>
        <v>15.43</v>
      </c>
      <c r="J1164" t="str">
        <f t="shared" si="74"/>
        <v>10到20万</v>
      </c>
      <c r="K1164">
        <v>1777</v>
      </c>
      <c r="L1164">
        <f t="shared" si="75"/>
        <v>27419.11</v>
      </c>
    </row>
    <row r="1165" spans="1:12" x14ac:dyDescent="0.25">
      <c r="A1165">
        <f t="shared" si="72"/>
        <v>1164</v>
      </c>
      <c r="B1165">
        <v>2020</v>
      </c>
      <c r="C1165">
        <v>12</v>
      </c>
      <c r="D1165" t="s">
        <v>26</v>
      </c>
      <c r="E1165" t="s">
        <v>180</v>
      </c>
      <c r="F1165" t="s">
        <v>555</v>
      </c>
      <c r="G1165">
        <v>49.8</v>
      </c>
      <c r="H1165">
        <v>59.8</v>
      </c>
      <c r="I1165">
        <f t="shared" si="73"/>
        <v>54.8</v>
      </c>
      <c r="J1165" t="str">
        <f t="shared" si="74"/>
        <v>50万及以上</v>
      </c>
      <c r="K1165">
        <v>1725</v>
      </c>
      <c r="L1165">
        <f t="shared" si="75"/>
        <v>94530</v>
      </c>
    </row>
    <row r="1166" spans="1:12" x14ac:dyDescent="0.25">
      <c r="A1166">
        <f t="shared" si="72"/>
        <v>1165</v>
      </c>
      <c r="B1166">
        <v>2020</v>
      </c>
      <c r="C1166">
        <v>12</v>
      </c>
      <c r="D1166" t="s">
        <v>24</v>
      </c>
      <c r="E1166" t="s">
        <v>140</v>
      </c>
      <c r="F1166" t="s">
        <v>518</v>
      </c>
      <c r="G1166">
        <v>23.32</v>
      </c>
      <c r="H1166">
        <v>24.22</v>
      </c>
      <c r="I1166">
        <f t="shared" si="73"/>
        <v>23.77</v>
      </c>
      <c r="J1166" t="str">
        <f t="shared" si="74"/>
        <v>20到30万</v>
      </c>
      <c r="K1166">
        <v>1662</v>
      </c>
      <c r="L1166">
        <f t="shared" si="75"/>
        <v>39505.74</v>
      </c>
    </row>
    <row r="1167" spans="1:12" x14ac:dyDescent="0.25">
      <c r="A1167">
        <f t="shared" si="72"/>
        <v>1166</v>
      </c>
      <c r="B1167">
        <v>2020</v>
      </c>
      <c r="C1167">
        <v>12</v>
      </c>
      <c r="D1167" t="s">
        <v>41</v>
      </c>
      <c r="E1167" t="s">
        <v>293</v>
      </c>
      <c r="F1167" t="s">
        <v>626</v>
      </c>
      <c r="G1167">
        <v>15.99</v>
      </c>
      <c r="H1167">
        <v>23.29</v>
      </c>
      <c r="I1167">
        <f t="shared" si="73"/>
        <v>19.64</v>
      </c>
      <c r="J1167" t="str">
        <f t="shared" si="74"/>
        <v>10到20万</v>
      </c>
      <c r="K1167">
        <v>1500</v>
      </c>
      <c r="L1167">
        <f t="shared" si="75"/>
        <v>29460</v>
      </c>
    </row>
    <row r="1168" spans="1:12" x14ac:dyDescent="0.25">
      <c r="A1168">
        <f t="shared" si="72"/>
        <v>1167</v>
      </c>
      <c r="B1168">
        <v>2020</v>
      </c>
      <c r="C1168">
        <v>12</v>
      </c>
      <c r="D1168" t="s">
        <v>43</v>
      </c>
      <c r="E1168" t="s">
        <v>166</v>
      </c>
      <c r="F1168" t="s">
        <v>542</v>
      </c>
      <c r="G1168">
        <v>16.98</v>
      </c>
      <c r="H1168">
        <v>17.98</v>
      </c>
      <c r="I1168">
        <f t="shared" si="73"/>
        <v>17.48</v>
      </c>
      <c r="J1168" t="str">
        <f t="shared" si="74"/>
        <v>10到20万</v>
      </c>
      <c r="K1168">
        <v>1167</v>
      </c>
      <c r="L1168">
        <f t="shared" si="75"/>
        <v>20399.16</v>
      </c>
    </row>
    <row r="1169" spans="1:12" x14ac:dyDescent="0.25">
      <c r="A1169">
        <f t="shared" si="72"/>
        <v>1168</v>
      </c>
      <c r="B1169">
        <v>2020</v>
      </c>
      <c r="C1169">
        <v>12</v>
      </c>
      <c r="D1169" t="s">
        <v>22</v>
      </c>
      <c r="E1169" t="s">
        <v>157</v>
      </c>
      <c r="F1169" t="s">
        <v>534</v>
      </c>
      <c r="G1169">
        <v>14.78</v>
      </c>
      <c r="H1169">
        <v>20.18</v>
      </c>
      <c r="I1169">
        <f t="shared" si="73"/>
        <v>17.48</v>
      </c>
      <c r="J1169" t="str">
        <f t="shared" si="74"/>
        <v>10到20万</v>
      </c>
      <c r="K1169">
        <v>1122</v>
      </c>
      <c r="L1169">
        <f t="shared" si="75"/>
        <v>19612.560000000001</v>
      </c>
    </row>
    <row r="1170" spans="1:12" x14ac:dyDescent="0.25">
      <c r="A1170">
        <f t="shared" si="72"/>
        <v>1169</v>
      </c>
      <c r="B1170">
        <v>2020</v>
      </c>
      <c r="C1170">
        <v>12</v>
      </c>
      <c r="D1170" t="s">
        <v>68</v>
      </c>
      <c r="E1170" t="s">
        <v>235</v>
      </c>
      <c r="F1170" t="s">
        <v>591</v>
      </c>
      <c r="G1170">
        <v>6.18</v>
      </c>
      <c r="H1170">
        <v>7.38</v>
      </c>
      <c r="I1170">
        <f t="shared" si="73"/>
        <v>6.7799999999999994</v>
      </c>
      <c r="J1170" t="str">
        <f t="shared" si="74"/>
        <v>10万以下</v>
      </c>
      <c r="K1170">
        <v>1004</v>
      </c>
      <c r="L1170">
        <f t="shared" si="75"/>
        <v>6807.119999999999</v>
      </c>
    </row>
    <row r="1171" spans="1:12" x14ac:dyDescent="0.25">
      <c r="A1171">
        <f t="shared" si="72"/>
        <v>1170</v>
      </c>
      <c r="B1171">
        <v>2020</v>
      </c>
      <c r="C1171">
        <v>12</v>
      </c>
      <c r="D1171" t="s">
        <v>22</v>
      </c>
      <c r="E1171" t="s">
        <v>302</v>
      </c>
      <c r="F1171" t="s">
        <v>635</v>
      </c>
      <c r="G1171">
        <v>15.58</v>
      </c>
      <c r="H1171">
        <v>20.079999999999998</v>
      </c>
      <c r="I1171">
        <f t="shared" si="73"/>
        <v>17.829999999999998</v>
      </c>
      <c r="J1171" t="str">
        <f t="shared" si="74"/>
        <v>10到20万</v>
      </c>
      <c r="K1171">
        <v>910</v>
      </c>
      <c r="L1171">
        <f t="shared" si="75"/>
        <v>16225.3</v>
      </c>
    </row>
    <row r="1172" spans="1:12" x14ac:dyDescent="0.25">
      <c r="A1172">
        <f t="shared" si="72"/>
        <v>1171</v>
      </c>
      <c r="B1172">
        <v>2020</v>
      </c>
      <c r="C1172">
        <v>12</v>
      </c>
      <c r="D1172" t="s">
        <v>62</v>
      </c>
      <c r="E1172" t="s">
        <v>213</v>
      </c>
      <c r="F1172" t="s">
        <v>582</v>
      </c>
      <c r="G1172">
        <v>13.99</v>
      </c>
      <c r="H1172">
        <v>19.690000000000001</v>
      </c>
      <c r="I1172">
        <f t="shared" si="73"/>
        <v>16.84</v>
      </c>
      <c r="J1172" t="str">
        <f t="shared" si="74"/>
        <v>10到20万</v>
      </c>
      <c r="K1172">
        <v>895</v>
      </c>
      <c r="L1172">
        <f t="shared" si="75"/>
        <v>15071.8</v>
      </c>
    </row>
    <row r="1173" spans="1:12" x14ac:dyDescent="0.25">
      <c r="A1173">
        <f t="shared" si="72"/>
        <v>1172</v>
      </c>
      <c r="B1173">
        <v>2020</v>
      </c>
      <c r="C1173">
        <v>12</v>
      </c>
      <c r="D1173" t="s">
        <v>94</v>
      </c>
      <c r="E1173" t="s">
        <v>314</v>
      </c>
      <c r="F1173" t="s">
        <v>645</v>
      </c>
      <c r="G1173">
        <v>16.690000000000001</v>
      </c>
      <c r="H1173">
        <v>24.99</v>
      </c>
      <c r="I1173">
        <f t="shared" si="73"/>
        <v>20.84</v>
      </c>
      <c r="J1173" t="str">
        <f t="shared" si="74"/>
        <v>20到30万</v>
      </c>
      <c r="K1173">
        <v>881</v>
      </c>
      <c r="L1173">
        <f t="shared" si="75"/>
        <v>18360.04</v>
      </c>
    </row>
    <row r="1174" spans="1:12" x14ac:dyDescent="0.25">
      <c r="A1174">
        <f t="shared" si="72"/>
        <v>1173</v>
      </c>
      <c r="B1174">
        <v>2020</v>
      </c>
      <c r="C1174">
        <v>12</v>
      </c>
      <c r="D1174" t="s">
        <v>51</v>
      </c>
      <c r="E1174" t="s">
        <v>300</v>
      </c>
      <c r="F1174" t="s">
        <v>633</v>
      </c>
      <c r="G1174">
        <v>12.98</v>
      </c>
      <c r="H1174">
        <v>20.78</v>
      </c>
      <c r="I1174">
        <f t="shared" si="73"/>
        <v>16.880000000000003</v>
      </c>
      <c r="J1174" t="str">
        <f t="shared" si="74"/>
        <v>10到20万</v>
      </c>
      <c r="K1174">
        <v>824</v>
      </c>
      <c r="L1174">
        <f t="shared" si="75"/>
        <v>13909.120000000003</v>
      </c>
    </row>
    <row r="1175" spans="1:12" x14ac:dyDescent="0.25">
      <c r="A1175">
        <f t="shared" si="72"/>
        <v>1174</v>
      </c>
      <c r="B1175">
        <v>2020</v>
      </c>
      <c r="C1175">
        <v>12</v>
      </c>
      <c r="D1175" t="s">
        <v>39</v>
      </c>
      <c r="E1175" t="s">
        <v>161</v>
      </c>
      <c r="F1175" t="s">
        <v>538</v>
      </c>
      <c r="G1175">
        <v>50.8</v>
      </c>
      <c r="H1175">
        <v>50.8</v>
      </c>
      <c r="I1175">
        <f t="shared" si="73"/>
        <v>50.8</v>
      </c>
      <c r="J1175" t="str">
        <f t="shared" si="74"/>
        <v>50万及以上</v>
      </c>
      <c r="K1175">
        <v>823</v>
      </c>
      <c r="L1175">
        <f t="shared" si="75"/>
        <v>41808.399999999994</v>
      </c>
    </row>
    <row r="1176" spans="1:12" x14ac:dyDescent="0.25">
      <c r="A1176">
        <f t="shared" si="72"/>
        <v>1175</v>
      </c>
      <c r="B1176">
        <v>2020</v>
      </c>
      <c r="C1176">
        <v>12</v>
      </c>
      <c r="D1176" t="s">
        <v>57</v>
      </c>
      <c r="E1176" t="s">
        <v>275</v>
      </c>
      <c r="F1176" t="s">
        <v>611</v>
      </c>
      <c r="G1176">
        <v>23.79</v>
      </c>
      <c r="H1176">
        <v>25.29</v>
      </c>
      <c r="I1176">
        <f t="shared" si="73"/>
        <v>24.54</v>
      </c>
      <c r="J1176" t="str">
        <f t="shared" si="74"/>
        <v>20到30万</v>
      </c>
      <c r="K1176">
        <v>729</v>
      </c>
      <c r="L1176">
        <f t="shared" si="75"/>
        <v>17889.66</v>
      </c>
    </row>
    <row r="1177" spans="1:12" x14ac:dyDescent="0.25">
      <c r="A1177">
        <f t="shared" si="72"/>
        <v>1176</v>
      </c>
      <c r="B1177">
        <v>2020</v>
      </c>
      <c r="C1177">
        <v>12</v>
      </c>
      <c r="D1177" t="s">
        <v>31</v>
      </c>
      <c r="E1177" t="s">
        <v>294</v>
      </c>
      <c r="F1177" t="s">
        <v>627</v>
      </c>
      <c r="G1177">
        <v>7.18</v>
      </c>
      <c r="H1177">
        <v>10.68</v>
      </c>
      <c r="I1177">
        <f t="shared" si="73"/>
        <v>8.93</v>
      </c>
      <c r="J1177" t="str">
        <f t="shared" si="74"/>
        <v>10万以下</v>
      </c>
      <c r="K1177">
        <v>719</v>
      </c>
      <c r="L1177">
        <f t="shared" si="75"/>
        <v>6420.67</v>
      </c>
    </row>
    <row r="1178" spans="1:12" x14ac:dyDescent="0.25">
      <c r="A1178">
        <f t="shared" si="72"/>
        <v>1177</v>
      </c>
      <c r="B1178">
        <v>2020</v>
      </c>
      <c r="C1178">
        <v>12</v>
      </c>
      <c r="D1178" t="s">
        <v>54</v>
      </c>
      <c r="E1178" t="s">
        <v>185</v>
      </c>
      <c r="F1178" t="s">
        <v>559</v>
      </c>
      <c r="G1178">
        <v>7.48</v>
      </c>
      <c r="H1178">
        <v>7.98</v>
      </c>
      <c r="I1178">
        <f t="shared" si="73"/>
        <v>7.73</v>
      </c>
      <c r="J1178" t="str">
        <f t="shared" si="74"/>
        <v>10万以下</v>
      </c>
      <c r="K1178">
        <v>717</v>
      </c>
      <c r="L1178">
        <f t="shared" si="75"/>
        <v>5542.41</v>
      </c>
    </row>
    <row r="1179" spans="1:12" x14ac:dyDescent="0.25">
      <c r="A1179">
        <f t="shared" si="72"/>
        <v>1178</v>
      </c>
      <c r="B1179">
        <v>2020</v>
      </c>
      <c r="C1179">
        <v>12</v>
      </c>
      <c r="D1179" t="s">
        <v>32</v>
      </c>
      <c r="E1179" t="s">
        <v>150</v>
      </c>
      <c r="F1179" t="s">
        <v>527</v>
      </c>
      <c r="G1179">
        <v>15.98</v>
      </c>
      <c r="H1179">
        <v>19.28</v>
      </c>
      <c r="I1179">
        <f t="shared" si="73"/>
        <v>17.630000000000003</v>
      </c>
      <c r="J1179" t="str">
        <f t="shared" si="74"/>
        <v>10到20万</v>
      </c>
      <c r="K1179">
        <v>707</v>
      </c>
      <c r="L1179">
        <f t="shared" si="75"/>
        <v>12464.410000000002</v>
      </c>
    </row>
    <row r="1180" spans="1:12" x14ac:dyDescent="0.25">
      <c r="A1180">
        <f t="shared" si="72"/>
        <v>1179</v>
      </c>
      <c r="B1180">
        <v>2020</v>
      </c>
      <c r="C1180">
        <v>12</v>
      </c>
      <c r="D1180" t="s">
        <v>48</v>
      </c>
      <c r="E1180" t="s">
        <v>176</v>
      </c>
      <c r="F1180" t="s">
        <v>552</v>
      </c>
      <c r="G1180">
        <v>14.28</v>
      </c>
      <c r="H1180">
        <v>15.38</v>
      </c>
      <c r="I1180">
        <f t="shared" si="73"/>
        <v>14.83</v>
      </c>
      <c r="J1180" t="str">
        <f t="shared" si="74"/>
        <v>10到20万</v>
      </c>
      <c r="K1180">
        <v>695</v>
      </c>
      <c r="L1180">
        <f t="shared" si="75"/>
        <v>10306.85</v>
      </c>
    </row>
    <row r="1181" spans="1:12" x14ac:dyDescent="0.25">
      <c r="A1181">
        <f t="shared" si="72"/>
        <v>1180</v>
      </c>
      <c r="B1181">
        <v>2020</v>
      </c>
      <c r="C1181">
        <v>12</v>
      </c>
      <c r="D1181" t="s">
        <v>62</v>
      </c>
      <c r="E1181" t="s">
        <v>212</v>
      </c>
      <c r="F1181" t="s">
        <v>581</v>
      </c>
      <c r="G1181">
        <v>15.09</v>
      </c>
      <c r="H1181">
        <v>16.989999999999998</v>
      </c>
      <c r="I1181">
        <f t="shared" si="73"/>
        <v>16.04</v>
      </c>
      <c r="J1181" t="str">
        <f t="shared" si="74"/>
        <v>10到20万</v>
      </c>
      <c r="K1181">
        <v>690</v>
      </c>
      <c r="L1181">
        <f t="shared" si="75"/>
        <v>11067.599999999999</v>
      </c>
    </row>
    <row r="1182" spans="1:12" x14ac:dyDescent="0.25">
      <c r="A1182">
        <f t="shared" si="72"/>
        <v>1181</v>
      </c>
      <c r="B1182">
        <v>2020</v>
      </c>
      <c r="C1182">
        <v>12</v>
      </c>
      <c r="D1182" t="s">
        <v>63</v>
      </c>
      <c r="E1182" t="s">
        <v>214</v>
      </c>
      <c r="F1182" t="s">
        <v>583</v>
      </c>
      <c r="G1182">
        <v>15.98</v>
      </c>
      <c r="H1182">
        <v>18.68</v>
      </c>
      <c r="I1182">
        <f t="shared" si="73"/>
        <v>17.329999999999998</v>
      </c>
      <c r="J1182" t="str">
        <f t="shared" si="74"/>
        <v>10到20万</v>
      </c>
      <c r="K1182">
        <v>603</v>
      </c>
      <c r="L1182">
        <f t="shared" si="75"/>
        <v>10449.99</v>
      </c>
    </row>
    <row r="1183" spans="1:12" x14ac:dyDescent="0.25">
      <c r="A1183">
        <f t="shared" si="72"/>
        <v>1182</v>
      </c>
      <c r="B1183">
        <v>2020</v>
      </c>
      <c r="C1183">
        <v>12</v>
      </c>
      <c r="D1183" t="s">
        <v>51</v>
      </c>
      <c r="E1183" t="s">
        <v>181</v>
      </c>
      <c r="F1183" t="s">
        <v>556</v>
      </c>
      <c r="G1183">
        <v>12.68</v>
      </c>
      <c r="H1183">
        <v>20.78</v>
      </c>
      <c r="I1183">
        <f t="shared" si="73"/>
        <v>16.73</v>
      </c>
      <c r="J1183" t="str">
        <f t="shared" si="74"/>
        <v>10到20万</v>
      </c>
      <c r="K1183">
        <v>593</v>
      </c>
      <c r="L1183">
        <f t="shared" si="75"/>
        <v>9920.89</v>
      </c>
    </row>
    <row r="1184" spans="1:12" x14ac:dyDescent="0.25">
      <c r="A1184">
        <f t="shared" si="72"/>
        <v>1183</v>
      </c>
      <c r="B1184">
        <v>2020</v>
      </c>
      <c r="C1184">
        <v>12</v>
      </c>
      <c r="D1184" t="s">
        <v>29</v>
      </c>
      <c r="E1184" t="s">
        <v>272</v>
      </c>
      <c r="F1184" t="s">
        <v>608</v>
      </c>
      <c r="G1184">
        <v>10.88</v>
      </c>
      <c r="H1184">
        <v>11.88</v>
      </c>
      <c r="I1184">
        <f t="shared" si="73"/>
        <v>11.38</v>
      </c>
      <c r="J1184" t="str">
        <f t="shared" si="74"/>
        <v>10到20万</v>
      </c>
      <c r="K1184">
        <v>557</v>
      </c>
      <c r="L1184">
        <f t="shared" si="75"/>
        <v>6338.6600000000008</v>
      </c>
    </row>
    <row r="1185" spans="1:12" x14ac:dyDescent="0.25">
      <c r="A1185">
        <f t="shared" si="72"/>
        <v>1184</v>
      </c>
      <c r="B1185">
        <v>2020</v>
      </c>
      <c r="C1185">
        <v>12</v>
      </c>
      <c r="D1185" t="s">
        <v>84</v>
      </c>
      <c r="E1185" t="s">
        <v>282</v>
      </c>
      <c r="F1185" t="s">
        <v>616</v>
      </c>
      <c r="G1185">
        <v>6.68</v>
      </c>
      <c r="H1185">
        <v>13.98</v>
      </c>
      <c r="I1185">
        <f t="shared" si="73"/>
        <v>10.33</v>
      </c>
      <c r="J1185" t="str">
        <f t="shared" si="74"/>
        <v>10到20万</v>
      </c>
      <c r="K1185">
        <v>543</v>
      </c>
      <c r="L1185">
        <f t="shared" si="75"/>
        <v>5609.19</v>
      </c>
    </row>
    <row r="1186" spans="1:12" x14ac:dyDescent="0.25">
      <c r="A1186">
        <f t="shared" si="72"/>
        <v>1185</v>
      </c>
      <c r="B1186">
        <v>2020</v>
      </c>
      <c r="C1186">
        <v>12</v>
      </c>
      <c r="D1186" t="s">
        <v>24</v>
      </c>
      <c r="E1186" t="s">
        <v>202</v>
      </c>
      <c r="F1186" t="s">
        <v>572</v>
      </c>
      <c r="G1186">
        <v>14.89</v>
      </c>
      <c r="H1186">
        <v>14.89</v>
      </c>
      <c r="I1186">
        <f t="shared" si="73"/>
        <v>14.89</v>
      </c>
      <c r="J1186" t="str">
        <f t="shared" si="74"/>
        <v>10到20万</v>
      </c>
      <c r="K1186">
        <v>517</v>
      </c>
      <c r="L1186">
        <f t="shared" si="75"/>
        <v>7698.13</v>
      </c>
    </row>
    <row r="1187" spans="1:12" x14ac:dyDescent="0.25">
      <c r="A1187">
        <f t="shared" si="72"/>
        <v>1186</v>
      </c>
      <c r="B1187">
        <v>2020</v>
      </c>
      <c r="C1187">
        <v>12</v>
      </c>
      <c r="D1187" t="s">
        <v>33</v>
      </c>
      <c r="E1187" t="s">
        <v>153</v>
      </c>
      <c r="F1187" t="s">
        <v>530</v>
      </c>
      <c r="G1187">
        <v>20.78</v>
      </c>
      <c r="H1187">
        <v>23.08</v>
      </c>
      <c r="I1187">
        <f t="shared" si="73"/>
        <v>21.93</v>
      </c>
      <c r="J1187" t="str">
        <f t="shared" si="74"/>
        <v>20到30万</v>
      </c>
      <c r="K1187">
        <v>502</v>
      </c>
      <c r="L1187">
        <f t="shared" si="75"/>
        <v>11008.86</v>
      </c>
    </row>
    <row r="1188" spans="1:12" x14ac:dyDescent="0.25">
      <c r="A1188">
        <f t="shared" si="72"/>
        <v>1187</v>
      </c>
      <c r="B1188">
        <v>2020</v>
      </c>
      <c r="C1188">
        <v>12</v>
      </c>
      <c r="D1188" t="s">
        <v>42</v>
      </c>
      <c r="E1188" t="s">
        <v>165</v>
      </c>
      <c r="F1188" t="s">
        <v>541</v>
      </c>
      <c r="G1188">
        <v>28.98</v>
      </c>
      <c r="H1188">
        <v>35.78</v>
      </c>
      <c r="I1188">
        <f t="shared" si="73"/>
        <v>32.380000000000003</v>
      </c>
      <c r="J1188" t="str">
        <f t="shared" si="74"/>
        <v>30到40万</v>
      </c>
      <c r="K1188">
        <v>481</v>
      </c>
      <c r="L1188">
        <f t="shared" si="75"/>
        <v>15574.78</v>
      </c>
    </row>
    <row r="1189" spans="1:12" x14ac:dyDescent="0.25">
      <c r="A1189">
        <f t="shared" si="72"/>
        <v>1188</v>
      </c>
      <c r="B1189">
        <v>2020</v>
      </c>
      <c r="C1189">
        <v>12</v>
      </c>
      <c r="D1189" t="s">
        <v>90</v>
      </c>
      <c r="E1189" t="s">
        <v>305</v>
      </c>
      <c r="F1189" t="s">
        <v>638</v>
      </c>
      <c r="G1189">
        <v>4.38</v>
      </c>
      <c r="H1189">
        <v>6.88</v>
      </c>
      <c r="I1189">
        <f t="shared" si="73"/>
        <v>5.63</v>
      </c>
      <c r="J1189" t="str">
        <f t="shared" si="74"/>
        <v>10万以下</v>
      </c>
      <c r="K1189">
        <v>435</v>
      </c>
      <c r="L1189">
        <f t="shared" si="75"/>
        <v>2449.0499999999997</v>
      </c>
    </row>
    <row r="1190" spans="1:12" x14ac:dyDescent="0.25">
      <c r="A1190">
        <f t="shared" si="72"/>
        <v>1189</v>
      </c>
      <c r="B1190">
        <v>2020</v>
      </c>
      <c r="C1190">
        <v>12</v>
      </c>
      <c r="D1190" t="s">
        <v>59</v>
      </c>
      <c r="E1190" t="s">
        <v>285</v>
      </c>
      <c r="F1190" t="s">
        <v>619</v>
      </c>
      <c r="G1190">
        <v>5.28</v>
      </c>
      <c r="H1190">
        <v>8.2799999999999994</v>
      </c>
      <c r="I1190">
        <f t="shared" si="73"/>
        <v>6.7799999999999994</v>
      </c>
      <c r="J1190" t="str">
        <f t="shared" si="74"/>
        <v>10万以下</v>
      </c>
      <c r="K1190">
        <v>432</v>
      </c>
      <c r="L1190">
        <f t="shared" si="75"/>
        <v>2928.9599999999996</v>
      </c>
    </row>
    <row r="1191" spans="1:12" x14ac:dyDescent="0.25">
      <c r="A1191">
        <f t="shared" si="72"/>
        <v>1190</v>
      </c>
      <c r="B1191">
        <v>2020</v>
      </c>
      <c r="C1191">
        <v>12</v>
      </c>
      <c r="D1191" t="s">
        <v>95</v>
      </c>
      <c r="E1191" t="s">
        <v>315</v>
      </c>
      <c r="F1191" t="s">
        <v>646</v>
      </c>
      <c r="G1191">
        <v>6.88</v>
      </c>
      <c r="H1191">
        <v>9.58</v>
      </c>
      <c r="I1191">
        <f t="shared" si="73"/>
        <v>8.23</v>
      </c>
      <c r="J1191" t="str">
        <f t="shared" si="74"/>
        <v>10万以下</v>
      </c>
      <c r="K1191">
        <v>429</v>
      </c>
      <c r="L1191">
        <f t="shared" si="75"/>
        <v>3530.67</v>
      </c>
    </row>
    <row r="1192" spans="1:12" x14ac:dyDescent="0.25">
      <c r="A1192">
        <f t="shared" si="72"/>
        <v>1191</v>
      </c>
      <c r="B1192">
        <v>2020</v>
      </c>
      <c r="C1192">
        <v>12</v>
      </c>
      <c r="D1192" t="s">
        <v>45</v>
      </c>
      <c r="E1192" t="s">
        <v>170</v>
      </c>
      <c r="F1192" t="s">
        <v>546</v>
      </c>
      <c r="G1192">
        <v>49.19</v>
      </c>
      <c r="H1192">
        <v>57.98</v>
      </c>
      <c r="I1192">
        <f t="shared" si="73"/>
        <v>53.584999999999994</v>
      </c>
      <c r="J1192" t="str">
        <f t="shared" si="74"/>
        <v>50万及以上</v>
      </c>
      <c r="K1192">
        <v>410</v>
      </c>
      <c r="L1192">
        <f t="shared" si="75"/>
        <v>21969.85</v>
      </c>
    </row>
    <row r="1193" spans="1:12" x14ac:dyDescent="0.25">
      <c r="A1193">
        <f t="shared" si="72"/>
        <v>1192</v>
      </c>
      <c r="B1193">
        <v>2020</v>
      </c>
      <c r="C1193">
        <v>12</v>
      </c>
      <c r="D1193" t="s">
        <v>27</v>
      </c>
      <c r="E1193" t="s">
        <v>195</v>
      </c>
      <c r="F1193" t="s">
        <v>568</v>
      </c>
      <c r="G1193">
        <v>14.78</v>
      </c>
      <c r="H1193">
        <v>17.48</v>
      </c>
      <c r="I1193">
        <f t="shared" si="73"/>
        <v>16.13</v>
      </c>
      <c r="J1193" t="str">
        <f t="shared" si="74"/>
        <v>10到20万</v>
      </c>
      <c r="K1193">
        <v>404</v>
      </c>
      <c r="L1193">
        <f t="shared" si="75"/>
        <v>6516.5199999999995</v>
      </c>
    </row>
    <row r="1194" spans="1:12" x14ac:dyDescent="0.25">
      <c r="A1194">
        <f t="shared" si="72"/>
        <v>1193</v>
      </c>
      <c r="B1194">
        <v>2020</v>
      </c>
      <c r="C1194">
        <v>12</v>
      </c>
      <c r="D1194" t="s">
        <v>39</v>
      </c>
      <c r="E1194" t="s">
        <v>240</v>
      </c>
      <c r="F1194" t="s">
        <v>593</v>
      </c>
      <c r="G1194">
        <v>24.38</v>
      </c>
      <c r="H1194">
        <v>24.38</v>
      </c>
      <c r="I1194">
        <f t="shared" si="73"/>
        <v>24.38</v>
      </c>
      <c r="J1194" t="str">
        <f t="shared" si="74"/>
        <v>20到30万</v>
      </c>
      <c r="K1194">
        <v>373</v>
      </c>
      <c r="L1194">
        <f t="shared" si="75"/>
        <v>9093.74</v>
      </c>
    </row>
    <row r="1195" spans="1:12" x14ac:dyDescent="0.25">
      <c r="A1195">
        <f t="shared" si="72"/>
        <v>1194</v>
      </c>
      <c r="B1195">
        <v>2020</v>
      </c>
      <c r="C1195">
        <v>12</v>
      </c>
      <c r="D1195" t="s">
        <v>85</v>
      </c>
      <c r="E1195" t="s">
        <v>283</v>
      </c>
      <c r="F1195" t="s">
        <v>617</v>
      </c>
      <c r="G1195">
        <v>5.68</v>
      </c>
      <c r="H1195">
        <v>8.58</v>
      </c>
      <c r="I1195">
        <f t="shared" si="73"/>
        <v>7.13</v>
      </c>
      <c r="J1195" t="str">
        <f t="shared" si="74"/>
        <v>10万以下</v>
      </c>
      <c r="K1195">
        <v>370</v>
      </c>
      <c r="L1195">
        <f t="shared" si="75"/>
        <v>2638.1</v>
      </c>
    </row>
    <row r="1196" spans="1:12" x14ac:dyDescent="0.25">
      <c r="A1196">
        <f t="shared" si="72"/>
        <v>1195</v>
      </c>
      <c r="B1196">
        <v>2020</v>
      </c>
      <c r="C1196">
        <v>12</v>
      </c>
      <c r="D1196" t="s">
        <v>91</v>
      </c>
      <c r="E1196" t="s">
        <v>307</v>
      </c>
      <c r="F1196" t="s">
        <v>639</v>
      </c>
      <c r="G1196">
        <v>7.38</v>
      </c>
      <c r="H1196">
        <v>8.3800000000000008</v>
      </c>
      <c r="I1196">
        <f t="shared" si="73"/>
        <v>7.8800000000000008</v>
      </c>
      <c r="J1196" t="str">
        <f t="shared" si="74"/>
        <v>10万以下</v>
      </c>
      <c r="K1196">
        <v>324</v>
      </c>
      <c r="L1196">
        <f t="shared" si="75"/>
        <v>2553.1200000000003</v>
      </c>
    </row>
    <row r="1197" spans="1:12" x14ac:dyDescent="0.25">
      <c r="A1197">
        <f t="shared" si="72"/>
        <v>1196</v>
      </c>
      <c r="B1197">
        <v>2020</v>
      </c>
      <c r="C1197">
        <v>12</v>
      </c>
      <c r="D1197" t="s">
        <v>50</v>
      </c>
      <c r="E1197" t="s">
        <v>244</v>
      </c>
      <c r="F1197" t="s">
        <v>596</v>
      </c>
      <c r="G1197">
        <v>5.99</v>
      </c>
      <c r="H1197">
        <v>9.4</v>
      </c>
      <c r="I1197">
        <f t="shared" si="73"/>
        <v>7.6950000000000003</v>
      </c>
      <c r="J1197" t="str">
        <f t="shared" si="74"/>
        <v>10万以下</v>
      </c>
      <c r="K1197">
        <v>323</v>
      </c>
      <c r="L1197">
        <f t="shared" si="75"/>
        <v>2485.4850000000001</v>
      </c>
    </row>
    <row r="1198" spans="1:12" x14ac:dyDescent="0.25">
      <c r="A1198">
        <f t="shared" si="72"/>
        <v>1197</v>
      </c>
      <c r="B1198">
        <v>2020</v>
      </c>
      <c r="C1198">
        <v>12</v>
      </c>
      <c r="D1198" t="s">
        <v>33</v>
      </c>
      <c r="E1198" t="s">
        <v>286</v>
      </c>
      <c r="F1198" t="s">
        <v>620</v>
      </c>
      <c r="G1198">
        <v>22.58</v>
      </c>
      <c r="H1198">
        <v>25.38</v>
      </c>
      <c r="I1198">
        <f t="shared" si="73"/>
        <v>23.979999999999997</v>
      </c>
      <c r="J1198" t="str">
        <f t="shared" si="74"/>
        <v>20到30万</v>
      </c>
      <c r="K1198">
        <v>319</v>
      </c>
      <c r="L1198">
        <f t="shared" si="75"/>
        <v>7649.619999999999</v>
      </c>
    </row>
    <row r="1199" spans="1:12" x14ac:dyDescent="0.25">
      <c r="A1199">
        <f t="shared" si="72"/>
        <v>1198</v>
      </c>
      <c r="B1199">
        <v>2020</v>
      </c>
      <c r="C1199">
        <v>12</v>
      </c>
      <c r="D1199" t="s">
        <v>91</v>
      </c>
      <c r="E1199" t="s">
        <v>310</v>
      </c>
      <c r="F1199" t="s">
        <v>642</v>
      </c>
      <c r="G1199">
        <v>11.58</v>
      </c>
      <c r="H1199">
        <v>13.98</v>
      </c>
      <c r="I1199">
        <f t="shared" si="73"/>
        <v>12.780000000000001</v>
      </c>
      <c r="J1199" t="str">
        <f t="shared" si="74"/>
        <v>10到20万</v>
      </c>
      <c r="K1199">
        <v>303</v>
      </c>
      <c r="L1199">
        <f t="shared" si="75"/>
        <v>3872.34</v>
      </c>
    </row>
    <row r="1200" spans="1:12" x14ac:dyDescent="0.25">
      <c r="A1200">
        <f t="shared" si="72"/>
        <v>1199</v>
      </c>
      <c r="B1200">
        <v>2020</v>
      </c>
      <c r="C1200">
        <v>12</v>
      </c>
      <c r="D1200" t="s">
        <v>54</v>
      </c>
      <c r="E1200" t="s">
        <v>204</v>
      </c>
      <c r="F1200" t="s">
        <v>574</v>
      </c>
      <c r="G1200">
        <v>11.98</v>
      </c>
      <c r="H1200">
        <v>14.48</v>
      </c>
      <c r="I1200">
        <f t="shared" si="73"/>
        <v>13.23</v>
      </c>
      <c r="J1200" t="str">
        <f t="shared" si="74"/>
        <v>10到20万</v>
      </c>
      <c r="K1200">
        <v>295</v>
      </c>
      <c r="L1200">
        <f t="shared" si="75"/>
        <v>3902.85</v>
      </c>
    </row>
    <row r="1201" spans="1:12" x14ac:dyDescent="0.25">
      <c r="A1201">
        <f t="shared" si="72"/>
        <v>1200</v>
      </c>
      <c r="B1201">
        <v>2020</v>
      </c>
      <c r="C1201">
        <v>12</v>
      </c>
      <c r="D1201" t="s">
        <v>75</v>
      </c>
      <c r="E1201" t="s">
        <v>243</v>
      </c>
      <c r="F1201" t="s">
        <v>595</v>
      </c>
      <c r="G1201">
        <v>18.29</v>
      </c>
      <c r="H1201">
        <v>19.79</v>
      </c>
      <c r="I1201">
        <f t="shared" si="73"/>
        <v>19.04</v>
      </c>
      <c r="J1201" t="str">
        <f t="shared" si="74"/>
        <v>10到20万</v>
      </c>
      <c r="K1201">
        <v>277</v>
      </c>
      <c r="L1201">
        <f t="shared" si="75"/>
        <v>5274.08</v>
      </c>
    </row>
    <row r="1202" spans="1:12" x14ac:dyDescent="0.25">
      <c r="A1202">
        <f t="shared" si="72"/>
        <v>1201</v>
      </c>
      <c r="B1202">
        <v>2020</v>
      </c>
      <c r="C1202">
        <v>12</v>
      </c>
      <c r="D1202" t="s">
        <v>22</v>
      </c>
      <c r="E1202" t="s">
        <v>189</v>
      </c>
      <c r="F1202" t="s">
        <v>563</v>
      </c>
      <c r="G1202">
        <v>14.58</v>
      </c>
      <c r="H1202">
        <v>19.98</v>
      </c>
      <c r="I1202">
        <f t="shared" si="73"/>
        <v>17.28</v>
      </c>
      <c r="J1202" t="str">
        <f t="shared" si="74"/>
        <v>10到20万</v>
      </c>
      <c r="K1202">
        <v>261</v>
      </c>
      <c r="L1202">
        <f t="shared" si="75"/>
        <v>4510.08</v>
      </c>
    </row>
    <row r="1203" spans="1:12" x14ac:dyDescent="0.25">
      <c r="A1203">
        <f t="shared" si="72"/>
        <v>1202</v>
      </c>
      <c r="B1203">
        <v>2020</v>
      </c>
      <c r="C1203">
        <v>12</v>
      </c>
      <c r="D1203" t="s">
        <v>27</v>
      </c>
      <c r="E1203" t="s">
        <v>171</v>
      </c>
      <c r="F1203" t="s">
        <v>547</v>
      </c>
      <c r="G1203">
        <v>15.48</v>
      </c>
      <c r="H1203">
        <v>15.58</v>
      </c>
      <c r="I1203">
        <f t="shared" si="73"/>
        <v>15.530000000000001</v>
      </c>
      <c r="J1203" t="str">
        <f t="shared" si="74"/>
        <v>10到20万</v>
      </c>
      <c r="K1203">
        <v>257</v>
      </c>
      <c r="L1203">
        <f t="shared" si="75"/>
        <v>3991.2100000000005</v>
      </c>
    </row>
    <row r="1204" spans="1:12" x14ac:dyDescent="0.25">
      <c r="A1204">
        <f t="shared" si="72"/>
        <v>1203</v>
      </c>
      <c r="B1204">
        <v>2020</v>
      </c>
      <c r="C1204">
        <v>12</v>
      </c>
      <c r="D1204" t="s">
        <v>27</v>
      </c>
      <c r="E1204" t="s">
        <v>175</v>
      </c>
      <c r="F1204" t="s">
        <v>551</v>
      </c>
      <c r="G1204">
        <v>5.99</v>
      </c>
      <c r="H1204">
        <v>7.99</v>
      </c>
      <c r="I1204">
        <f t="shared" si="73"/>
        <v>6.99</v>
      </c>
      <c r="J1204" t="str">
        <f t="shared" si="74"/>
        <v>10万以下</v>
      </c>
      <c r="K1204">
        <v>220</v>
      </c>
      <c r="L1204">
        <f t="shared" si="75"/>
        <v>1537.8</v>
      </c>
    </row>
    <row r="1205" spans="1:12" x14ac:dyDescent="0.25">
      <c r="A1205">
        <f t="shared" si="72"/>
        <v>1204</v>
      </c>
      <c r="B1205">
        <v>2020</v>
      </c>
      <c r="C1205">
        <v>12</v>
      </c>
      <c r="D1205" t="s">
        <v>38</v>
      </c>
      <c r="E1205" t="s">
        <v>199</v>
      </c>
      <c r="F1205" t="s">
        <v>570</v>
      </c>
      <c r="G1205">
        <v>11.98</v>
      </c>
      <c r="H1205">
        <v>13.58</v>
      </c>
      <c r="I1205">
        <f t="shared" si="73"/>
        <v>12.780000000000001</v>
      </c>
      <c r="J1205" t="str">
        <f t="shared" si="74"/>
        <v>10到20万</v>
      </c>
      <c r="K1205">
        <v>217</v>
      </c>
      <c r="L1205">
        <f t="shared" si="75"/>
        <v>2773.26</v>
      </c>
    </row>
    <row r="1206" spans="1:12" x14ac:dyDescent="0.25">
      <c r="A1206">
        <f t="shared" si="72"/>
        <v>1205</v>
      </c>
      <c r="B1206">
        <v>2020</v>
      </c>
      <c r="C1206">
        <v>12</v>
      </c>
      <c r="D1206" t="s">
        <v>49</v>
      </c>
      <c r="E1206" t="s">
        <v>257</v>
      </c>
      <c r="F1206" t="s">
        <v>601</v>
      </c>
      <c r="G1206">
        <v>16.68</v>
      </c>
      <c r="H1206">
        <v>20.68</v>
      </c>
      <c r="I1206">
        <f t="shared" si="73"/>
        <v>18.68</v>
      </c>
      <c r="J1206" t="str">
        <f t="shared" si="74"/>
        <v>10到20万</v>
      </c>
      <c r="K1206">
        <v>212</v>
      </c>
      <c r="L1206">
        <f t="shared" si="75"/>
        <v>3960.16</v>
      </c>
    </row>
    <row r="1207" spans="1:12" x14ac:dyDescent="0.25">
      <c r="A1207">
        <f t="shared" si="72"/>
        <v>1206</v>
      </c>
      <c r="B1207">
        <v>2020</v>
      </c>
      <c r="C1207">
        <v>12</v>
      </c>
      <c r="D1207" t="s">
        <v>37</v>
      </c>
      <c r="E1207" t="s">
        <v>159</v>
      </c>
      <c r="F1207" t="s">
        <v>536</v>
      </c>
      <c r="G1207">
        <v>20.38</v>
      </c>
      <c r="H1207">
        <v>21.88</v>
      </c>
      <c r="I1207">
        <f t="shared" si="73"/>
        <v>21.13</v>
      </c>
      <c r="J1207" t="str">
        <f t="shared" si="74"/>
        <v>20到30万</v>
      </c>
      <c r="K1207">
        <v>211</v>
      </c>
      <c r="L1207">
        <f t="shared" si="75"/>
        <v>4458.4299999999994</v>
      </c>
    </row>
    <row r="1208" spans="1:12" x14ac:dyDescent="0.25">
      <c r="A1208">
        <f t="shared" si="72"/>
        <v>1207</v>
      </c>
      <c r="B1208">
        <v>2020</v>
      </c>
      <c r="C1208">
        <v>12</v>
      </c>
      <c r="D1208" t="s">
        <v>44</v>
      </c>
      <c r="E1208" t="s">
        <v>169</v>
      </c>
      <c r="F1208" t="s">
        <v>545</v>
      </c>
      <c r="G1208">
        <v>9.4499999999999993</v>
      </c>
      <c r="H1208">
        <v>9.4499999999999993</v>
      </c>
      <c r="I1208">
        <f t="shared" si="73"/>
        <v>9.4499999999999993</v>
      </c>
      <c r="J1208" t="str">
        <f t="shared" si="74"/>
        <v>10万以下</v>
      </c>
      <c r="K1208">
        <v>191</v>
      </c>
      <c r="L1208">
        <f t="shared" si="75"/>
        <v>1804.9499999999998</v>
      </c>
    </row>
    <row r="1209" spans="1:12" x14ac:dyDescent="0.25">
      <c r="A1209">
        <f t="shared" si="72"/>
        <v>1208</v>
      </c>
      <c r="B1209">
        <v>2020</v>
      </c>
      <c r="C1209">
        <v>12</v>
      </c>
      <c r="D1209" t="s">
        <v>38</v>
      </c>
      <c r="E1209" t="s">
        <v>188</v>
      </c>
      <c r="F1209" t="s">
        <v>562</v>
      </c>
      <c r="G1209">
        <v>14.58</v>
      </c>
      <c r="H1209">
        <v>16.88</v>
      </c>
      <c r="I1209">
        <f t="shared" si="73"/>
        <v>15.73</v>
      </c>
      <c r="J1209" t="str">
        <f t="shared" si="74"/>
        <v>10到20万</v>
      </c>
      <c r="K1209">
        <v>186</v>
      </c>
      <c r="L1209">
        <f t="shared" si="75"/>
        <v>2925.78</v>
      </c>
    </row>
    <row r="1210" spans="1:12" x14ac:dyDescent="0.25">
      <c r="A1210">
        <f t="shared" si="72"/>
        <v>1209</v>
      </c>
      <c r="B1210">
        <v>2020</v>
      </c>
      <c r="C1210">
        <v>12</v>
      </c>
      <c r="D1210" t="s">
        <v>44</v>
      </c>
      <c r="E1210" t="s">
        <v>183</v>
      </c>
      <c r="F1210" t="s">
        <v>557</v>
      </c>
      <c r="G1210">
        <v>5.95</v>
      </c>
      <c r="H1210">
        <v>7.55</v>
      </c>
      <c r="I1210">
        <f t="shared" si="73"/>
        <v>6.75</v>
      </c>
      <c r="J1210" t="str">
        <f t="shared" si="74"/>
        <v>10万以下</v>
      </c>
      <c r="K1210">
        <v>163</v>
      </c>
      <c r="L1210">
        <f t="shared" si="75"/>
        <v>1100.25</v>
      </c>
    </row>
    <row r="1211" spans="1:12" x14ac:dyDescent="0.25">
      <c r="A1211">
        <f t="shared" si="72"/>
        <v>1210</v>
      </c>
      <c r="B1211">
        <v>2020</v>
      </c>
      <c r="C1211">
        <v>12</v>
      </c>
      <c r="D1211" t="s">
        <v>37</v>
      </c>
      <c r="E1211" t="s">
        <v>270</v>
      </c>
      <c r="F1211" t="s">
        <v>607</v>
      </c>
      <c r="G1211">
        <v>22.58</v>
      </c>
      <c r="H1211">
        <v>24.98</v>
      </c>
      <c r="I1211">
        <f t="shared" si="73"/>
        <v>23.78</v>
      </c>
      <c r="J1211" t="str">
        <f t="shared" si="74"/>
        <v>20到30万</v>
      </c>
      <c r="K1211">
        <v>153</v>
      </c>
      <c r="L1211">
        <f t="shared" si="75"/>
        <v>3638.34</v>
      </c>
    </row>
    <row r="1212" spans="1:12" x14ac:dyDescent="0.25">
      <c r="A1212">
        <f t="shared" si="72"/>
        <v>1211</v>
      </c>
      <c r="B1212">
        <v>2020</v>
      </c>
      <c r="C1212">
        <v>12</v>
      </c>
      <c r="D1212" t="s">
        <v>44</v>
      </c>
      <c r="E1212" t="s">
        <v>210</v>
      </c>
      <c r="F1212" t="s">
        <v>579</v>
      </c>
      <c r="G1212">
        <v>12.98</v>
      </c>
      <c r="H1212">
        <v>14.55</v>
      </c>
      <c r="I1212">
        <f t="shared" si="73"/>
        <v>13.765000000000001</v>
      </c>
      <c r="J1212" t="str">
        <f t="shared" si="74"/>
        <v>10到20万</v>
      </c>
      <c r="K1212">
        <v>149</v>
      </c>
      <c r="L1212">
        <f t="shared" si="75"/>
        <v>2050.9850000000001</v>
      </c>
    </row>
    <row r="1213" spans="1:12" x14ac:dyDescent="0.25">
      <c r="A1213">
        <f t="shared" si="72"/>
        <v>1212</v>
      </c>
      <c r="B1213">
        <v>2020</v>
      </c>
      <c r="C1213">
        <v>12</v>
      </c>
      <c r="D1213" t="s">
        <v>55</v>
      </c>
      <c r="E1213" t="s">
        <v>308</v>
      </c>
      <c r="F1213" t="s">
        <v>640</v>
      </c>
      <c r="G1213">
        <v>27.99</v>
      </c>
      <c r="H1213">
        <v>32.200000000000003</v>
      </c>
      <c r="I1213">
        <f t="shared" si="73"/>
        <v>30.094999999999999</v>
      </c>
      <c r="J1213" t="str">
        <f t="shared" si="74"/>
        <v>30到40万</v>
      </c>
      <c r="K1213">
        <v>145</v>
      </c>
      <c r="L1213">
        <f t="shared" si="75"/>
        <v>4363.7749999999996</v>
      </c>
    </row>
    <row r="1214" spans="1:12" x14ac:dyDescent="0.25">
      <c r="A1214">
        <f t="shared" si="72"/>
        <v>1213</v>
      </c>
      <c r="B1214">
        <v>2020</v>
      </c>
      <c r="C1214">
        <v>12</v>
      </c>
      <c r="D1214" t="s">
        <v>68</v>
      </c>
      <c r="E1214" t="s">
        <v>273</v>
      </c>
      <c r="F1214" t="s">
        <v>609</v>
      </c>
      <c r="G1214">
        <v>12.98</v>
      </c>
      <c r="H1214">
        <v>15.98</v>
      </c>
      <c r="I1214">
        <f t="shared" si="73"/>
        <v>14.48</v>
      </c>
      <c r="J1214" t="str">
        <f t="shared" si="74"/>
        <v>10到20万</v>
      </c>
      <c r="K1214">
        <v>136</v>
      </c>
      <c r="L1214">
        <f t="shared" si="75"/>
        <v>1969.28</v>
      </c>
    </row>
    <row r="1215" spans="1:12" x14ac:dyDescent="0.25">
      <c r="A1215">
        <f t="shared" si="72"/>
        <v>1214</v>
      </c>
      <c r="B1215">
        <v>2020</v>
      </c>
      <c r="C1215">
        <v>12</v>
      </c>
      <c r="D1215" t="s">
        <v>53</v>
      </c>
      <c r="E1215" t="s">
        <v>184</v>
      </c>
      <c r="F1215" t="s">
        <v>558</v>
      </c>
      <c r="G1215">
        <v>16.579999999999998</v>
      </c>
      <c r="H1215">
        <v>21.28</v>
      </c>
      <c r="I1215">
        <f t="shared" si="73"/>
        <v>18.93</v>
      </c>
      <c r="J1215" t="str">
        <f t="shared" si="74"/>
        <v>10到20万</v>
      </c>
      <c r="K1215">
        <v>132</v>
      </c>
      <c r="L1215">
        <f t="shared" si="75"/>
        <v>2498.7599999999998</v>
      </c>
    </row>
    <row r="1216" spans="1:12" x14ac:dyDescent="0.25">
      <c r="A1216">
        <f t="shared" si="72"/>
        <v>1215</v>
      </c>
      <c r="B1216">
        <v>2020</v>
      </c>
      <c r="C1216">
        <v>12</v>
      </c>
      <c r="D1216" t="s">
        <v>41</v>
      </c>
      <c r="E1216" t="s">
        <v>164</v>
      </c>
      <c r="F1216" t="s">
        <v>540</v>
      </c>
      <c r="G1216">
        <v>28.66</v>
      </c>
      <c r="H1216">
        <v>46.96</v>
      </c>
      <c r="I1216">
        <f t="shared" si="73"/>
        <v>37.81</v>
      </c>
      <c r="J1216" t="str">
        <f t="shared" si="74"/>
        <v>30到40万</v>
      </c>
      <c r="K1216">
        <v>124</v>
      </c>
      <c r="L1216">
        <f t="shared" si="75"/>
        <v>4688.4400000000005</v>
      </c>
    </row>
    <row r="1217" spans="1:12" x14ac:dyDescent="0.25">
      <c r="A1217">
        <f t="shared" si="72"/>
        <v>1216</v>
      </c>
      <c r="B1217">
        <v>2020</v>
      </c>
      <c r="C1217">
        <v>12</v>
      </c>
      <c r="D1217" t="s">
        <v>55</v>
      </c>
      <c r="E1217" t="s">
        <v>186</v>
      </c>
      <c r="F1217" t="s">
        <v>560</v>
      </c>
      <c r="G1217">
        <v>39.99</v>
      </c>
      <c r="H1217">
        <v>46.19</v>
      </c>
      <c r="I1217">
        <f t="shared" si="73"/>
        <v>43.09</v>
      </c>
      <c r="J1217" t="str">
        <f t="shared" si="74"/>
        <v>40到50万</v>
      </c>
      <c r="K1217">
        <v>123</v>
      </c>
      <c r="L1217">
        <f t="shared" si="75"/>
        <v>5300.0700000000006</v>
      </c>
    </row>
    <row r="1218" spans="1:12" x14ac:dyDescent="0.25">
      <c r="A1218">
        <f t="shared" si="72"/>
        <v>1217</v>
      </c>
      <c r="B1218">
        <v>2020</v>
      </c>
      <c r="C1218">
        <v>12</v>
      </c>
      <c r="D1218" t="s">
        <v>61</v>
      </c>
      <c r="E1218" t="s">
        <v>207</v>
      </c>
      <c r="F1218" t="s">
        <v>576</v>
      </c>
      <c r="G1218">
        <v>22.58</v>
      </c>
      <c r="H1218">
        <v>26.58</v>
      </c>
      <c r="I1218">
        <f t="shared" si="73"/>
        <v>24.58</v>
      </c>
      <c r="J1218" t="str">
        <f t="shared" si="74"/>
        <v>20到30万</v>
      </c>
      <c r="K1218">
        <v>119</v>
      </c>
      <c r="L1218">
        <f t="shared" si="75"/>
        <v>2925.02</v>
      </c>
    </row>
    <row r="1219" spans="1:12" x14ac:dyDescent="0.25">
      <c r="A1219">
        <f t="shared" ref="A1219:A1282" si="76">ROW(A1218)</f>
        <v>1218</v>
      </c>
      <c r="B1219">
        <v>2020</v>
      </c>
      <c r="C1219">
        <v>12</v>
      </c>
      <c r="D1219" t="s">
        <v>36</v>
      </c>
      <c r="E1219" t="s">
        <v>167</v>
      </c>
      <c r="F1219" t="s">
        <v>543</v>
      </c>
      <c r="G1219">
        <v>22.28</v>
      </c>
      <c r="H1219">
        <v>25.68</v>
      </c>
      <c r="I1219">
        <f t="shared" ref="I1219:I1282" si="77">AVERAGE(G1219,H1219)</f>
        <v>23.98</v>
      </c>
      <c r="J1219" t="str">
        <f t="shared" ref="J1219:J1282" si="78">IF(I1219&lt;10,"10万以下",IF(AND(I1219&gt;=10,I1219&lt;20),"10到20万",IF(AND(I1219&gt;=20,I1219&lt;30),"20到30万",IF(AND(I1219&gt;=30,I1219&lt;40),"30到40万",IF(AND(I1219&gt;=40,I1219&lt;50),"40到50万","50万及以上")))))</f>
        <v>20到30万</v>
      </c>
      <c r="K1219">
        <v>101</v>
      </c>
      <c r="L1219">
        <f t="shared" ref="L1219:L1282" si="79">I1219*K1219</f>
        <v>2421.98</v>
      </c>
    </row>
    <row r="1220" spans="1:12" x14ac:dyDescent="0.25">
      <c r="A1220">
        <f t="shared" si="76"/>
        <v>1219</v>
      </c>
      <c r="B1220">
        <v>2020</v>
      </c>
      <c r="C1220">
        <v>12</v>
      </c>
      <c r="D1220" t="s">
        <v>38</v>
      </c>
      <c r="E1220" t="s">
        <v>160</v>
      </c>
      <c r="F1220" t="s">
        <v>537</v>
      </c>
      <c r="G1220">
        <v>10.99</v>
      </c>
      <c r="H1220">
        <v>15.99</v>
      </c>
      <c r="I1220">
        <f t="shared" si="77"/>
        <v>13.49</v>
      </c>
      <c r="J1220" t="str">
        <f t="shared" si="78"/>
        <v>10到20万</v>
      </c>
      <c r="K1220">
        <v>98</v>
      </c>
      <c r="L1220">
        <f t="shared" si="79"/>
        <v>1322.02</v>
      </c>
    </row>
    <row r="1221" spans="1:12" x14ac:dyDescent="0.25">
      <c r="A1221">
        <f t="shared" si="76"/>
        <v>1220</v>
      </c>
      <c r="B1221">
        <v>2020</v>
      </c>
      <c r="C1221">
        <v>12</v>
      </c>
      <c r="D1221" t="s">
        <v>36</v>
      </c>
      <c r="E1221" t="s">
        <v>162</v>
      </c>
      <c r="F1221" t="s">
        <v>539</v>
      </c>
      <c r="G1221">
        <v>17.28</v>
      </c>
      <c r="H1221">
        <v>19.88</v>
      </c>
      <c r="I1221">
        <f t="shared" si="77"/>
        <v>18.579999999999998</v>
      </c>
      <c r="J1221" t="str">
        <f t="shared" si="78"/>
        <v>10到20万</v>
      </c>
      <c r="K1221">
        <v>83</v>
      </c>
      <c r="L1221">
        <f t="shared" si="79"/>
        <v>1542.1399999999999</v>
      </c>
    </row>
    <row r="1222" spans="1:12" x14ac:dyDescent="0.25">
      <c r="A1222">
        <f t="shared" si="76"/>
        <v>1221</v>
      </c>
      <c r="B1222">
        <v>2020</v>
      </c>
      <c r="C1222">
        <v>12</v>
      </c>
      <c r="D1222" t="s">
        <v>67</v>
      </c>
      <c r="E1222" t="s">
        <v>301</v>
      </c>
      <c r="F1222" t="s">
        <v>634</v>
      </c>
      <c r="G1222">
        <v>19.78</v>
      </c>
      <c r="H1222">
        <v>21.78</v>
      </c>
      <c r="I1222">
        <f t="shared" si="77"/>
        <v>20.78</v>
      </c>
      <c r="J1222" t="str">
        <f t="shared" si="78"/>
        <v>20到30万</v>
      </c>
      <c r="K1222">
        <v>83</v>
      </c>
      <c r="L1222">
        <f t="shared" si="79"/>
        <v>1724.74</v>
      </c>
    </row>
    <row r="1223" spans="1:12" x14ac:dyDescent="0.25">
      <c r="A1223">
        <f t="shared" si="76"/>
        <v>1222</v>
      </c>
      <c r="B1223">
        <v>2020</v>
      </c>
      <c r="C1223">
        <v>12</v>
      </c>
      <c r="D1223" t="s">
        <v>88</v>
      </c>
      <c r="E1223" t="s">
        <v>296</v>
      </c>
      <c r="F1223" t="s">
        <v>629</v>
      </c>
      <c r="G1223">
        <v>23.17</v>
      </c>
      <c r="H1223">
        <v>26.47</v>
      </c>
      <c r="I1223">
        <f t="shared" si="77"/>
        <v>24.82</v>
      </c>
      <c r="J1223" t="str">
        <f t="shared" si="78"/>
        <v>20到30万</v>
      </c>
      <c r="K1223">
        <v>78</v>
      </c>
      <c r="L1223">
        <f t="shared" si="79"/>
        <v>1935.96</v>
      </c>
    </row>
    <row r="1224" spans="1:12" x14ac:dyDescent="0.25">
      <c r="A1224">
        <f t="shared" si="76"/>
        <v>1223</v>
      </c>
      <c r="B1224">
        <v>2020</v>
      </c>
      <c r="C1224">
        <v>12</v>
      </c>
      <c r="D1224" t="s">
        <v>36</v>
      </c>
      <c r="E1224" t="s">
        <v>158</v>
      </c>
      <c r="F1224" t="s">
        <v>535</v>
      </c>
      <c r="G1224">
        <v>15.78</v>
      </c>
      <c r="H1224">
        <v>17.88</v>
      </c>
      <c r="I1224">
        <f t="shared" si="77"/>
        <v>16.829999999999998</v>
      </c>
      <c r="J1224" t="str">
        <f t="shared" si="78"/>
        <v>10到20万</v>
      </c>
      <c r="K1224">
        <v>71</v>
      </c>
      <c r="L1224">
        <f t="shared" si="79"/>
        <v>1194.9299999999998</v>
      </c>
    </row>
    <row r="1225" spans="1:12" x14ac:dyDescent="0.25">
      <c r="A1225">
        <f t="shared" si="76"/>
        <v>1224</v>
      </c>
      <c r="B1225">
        <v>2020</v>
      </c>
      <c r="C1225">
        <v>12</v>
      </c>
      <c r="D1225" t="s">
        <v>38</v>
      </c>
      <c r="E1225" t="s">
        <v>206</v>
      </c>
      <c r="F1225" t="s">
        <v>575</v>
      </c>
      <c r="G1225">
        <v>17.579999999999998</v>
      </c>
      <c r="H1225">
        <v>21.68</v>
      </c>
      <c r="I1225">
        <f t="shared" si="77"/>
        <v>19.63</v>
      </c>
      <c r="J1225" t="str">
        <f t="shared" si="78"/>
        <v>10到20万</v>
      </c>
      <c r="K1225">
        <v>69</v>
      </c>
      <c r="L1225">
        <f t="shared" si="79"/>
        <v>1354.47</v>
      </c>
    </row>
    <row r="1226" spans="1:12" x14ac:dyDescent="0.25">
      <c r="A1226">
        <f t="shared" si="76"/>
        <v>1225</v>
      </c>
      <c r="B1226">
        <v>2020</v>
      </c>
      <c r="C1226">
        <v>12</v>
      </c>
      <c r="D1226" t="s">
        <v>87</v>
      </c>
      <c r="E1226" t="s">
        <v>295</v>
      </c>
      <c r="F1226" t="s">
        <v>628</v>
      </c>
      <c r="G1226">
        <v>21.68</v>
      </c>
      <c r="H1226">
        <v>24.68</v>
      </c>
      <c r="I1226">
        <f t="shared" si="77"/>
        <v>23.18</v>
      </c>
      <c r="J1226" t="str">
        <f t="shared" si="78"/>
        <v>20到30万</v>
      </c>
      <c r="K1226">
        <v>62</v>
      </c>
      <c r="L1226">
        <f t="shared" si="79"/>
        <v>1437.16</v>
      </c>
    </row>
    <row r="1227" spans="1:12" x14ac:dyDescent="0.25">
      <c r="A1227">
        <f t="shared" si="76"/>
        <v>1226</v>
      </c>
      <c r="B1227">
        <v>2020</v>
      </c>
      <c r="C1227">
        <v>12</v>
      </c>
      <c r="D1227" t="s">
        <v>56</v>
      </c>
      <c r="E1227" t="s">
        <v>187</v>
      </c>
      <c r="F1227" t="s">
        <v>561</v>
      </c>
      <c r="G1227">
        <v>19.97</v>
      </c>
      <c r="H1227">
        <v>22.78</v>
      </c>
      <c r="I1227">
        <f t="shared" si="77"/>
        <v>21.375</v>
      </c>
      <c r="J1227" t="str">
        <f t="shared" si="78"/>
        <v>20到30万</v>
      </c>
      <c r="K1227">
        <v>62</v>
      </c>
      <c r="L1227">
        <f t="shared" si="79"/>
        <v>1325.25</v>
      </c>
    </row>
    <row r="1228" spans="1:12" x14ac:dyDescent="0.25">
      <c r="A1228">
        <f t="shared" si="76"/>
        <v>1227</v>
      </c>
      <c r="B1228">
        <v>2020</v>
      </c>
      <c r="C1228">
        <v>12</v>
      </c>
      <c r="D1228" t="s">
        <v>34</v>
      </c>
      <c r="E1228" t="s">
        <v>299</v>
      </c>
      <c r="F1228" t="s">
        <v>631</v>
      </c>
      <c r="G1228">
        <v>15.99</v>
      </c>
      <c r="H1228">
        <v>17.989999999999998</v>
      </c>
      <c r="I1228">
        <f t="shared" si="77"/>
        <v>16.989999999999998</v>
      </c>
      <c r="J1228" t="str">
        <f t="shared" si="78"/>
        <v>10到20万</v>
      </c>
      <c r="K1228">
        <v>61</v>
      </c>
      <c r="L1228">
        <f t="shared" si="79"/>
        <v>1036.3899999999999</v>
      </c>
    </row>
    <row r="1229" spans="1:12" x14ac:dyDescent="0.25">
      <c r="A1229">
        <f t="shared" si="76"/>
        <v>1228</v>
      </c>
      <c r="B1229">
        <v>2020</v>
      </c>
      <c r="C1229">
        <v>12</v>
      </c>
      <c r="D1229" t="s">
        <v>69</v>
      </c>
      <c r="E1229" t="s">
        <v>228</v>
      </c>
      <c r="F1229" t="s">
        <v>587</v>
      </c>
      <c r="G1229">
        <v>12.8</v>
      </c>
      <c r="H1229">
        <v>13.8</v>
      </c>
      <c r="I1229">
        <f t="shared" si="77"/>
        <v>13.3</v>
      </c>
      <c r="J1229" t="str">
        <f t="shared" si="78"/>
        <v>10到20万</v>
      </c>
      <c r="K1229">
        <v>60</v>
      </c>
      <c r="L1229">
        <f t="shared" si="79"/>
        <v>798</v>
      </c>
    </row>
    <row r="1230" spans="1:12" x14ac:dyDescent="0.25">
      <c r="A1230">
        <f t="shared" si="76"/>
        <v>1229</v>
      </c>
      <c r="B1230">
        <v>2020</v>
      </c>
      <c r="C1230">
        <v>12</v>
      </c>
      <c r="D1230" t="s">
        <v>56</v>
      </c>
      <c r="E1230" t="s">
        <v>193</v>
      </c>
      <c r="F1230" t="s">
        <v>566</v>
      </c>
      <c r="G1230">
        <v>17.670000000000002</v>
      </c>
      <c r="H1230">
        <v>19.670000000000002</v>
      </c>
      <c r="I1230">
        <f t="shared" si="77"/>
        <v>18.670000000000002</v>
      </c>
      <c r="J1230" t="str">
        <f t="shared" si="78"/>
        <v>10到20万</v>
      </c>
      <c r="K1230">
        <v>54</v>
      </c>
      <c r="L1230">
        <f t="shared" si="79"/>
        <v>1008.1800000000001</v>
      </c>
    </row>
    <row r="1231" spans="1:12" x14ac:dyDescent="0.25">
      <c r="A1231">
        <f t="shared" si="76"/>
        <v>1230</v>
      </c>
      <c r="B1231">
        <v>2020</v>
      </c>
      <c r="C1231">
        <v>12</v>
      </c>
      <c r="D1231" t="s">
        <v>56</v>
      </c>
      <c r="E1231" t="s">
        <v>196</v>
      </c>
      <c r="F1231" t="s">
        <v>569</v>
      </c>
      <c r="G1231">
        <v>18.27</v>
      </c>
      <c r="H1231">
        <v>19.77</v>
      </c>
      <c r="I1231">
        <f t="shared" si="77"/>
        <v>19.02</v>
      </c>
      <c r="J1231" t="str">
        <f t="shared" si="78"/>
        <v>10到20万</v>
      </c>
      <c r="K1231">
        <v>50</v>
      </c>
      <c r="L1231">
        <f t="shared" si="79"/>
        <v>951</v>
      </c>
    </row>
    <row r="1232" spans="1:12" x14ac:dyDescent="0.25">
      <c r="A1232">
        <f t="shared" si="76"/>
        <v>1231</v>
      </c>
      <c r="B1232">
        <v>2020</v>
      </c>
      <c r="C1232">
        <v>12</v>
      </c>
      <c r="D1232" t="s">
        <v>93</v>
      </c>
      <c r="E1232" t="s">
        <v>316</v>
      </c>
      <c r="F1232" t="s">
        <v>647</v>
      </c>
      <c r="G1232">
        <v>11.99</v>
      </c>
      <c r="H1232">
        <v>15.09</v>
      </c>
      <c r="I1232">
        <f t="shared" si="77"/>
        <v>13.54</v>
      </c>
      <c r="J1232" t="str">
        <f t="shared" si="78"/>
        <v>10到20万</v>
      </c>
      <c r="K1232">
        <v>43</v>
      </c>
      <c r="L1232">
        <f t="shared" si="79"/>
        <v>582.21999999999991</v>
      </c>
    </row>
    <row r="1233" spans="1:12" x14ac:dyDescent="0.25">
      <c r="A1233">
        <f t="shared" si="76"/>
        <v>1232</v>
      </c>
      <c r="B1233">
        <v>2020</v>
      </c>
      <c r="C1233">
        <v>12</v>
      </c>
      <c r="D1233" t="s">
        <v>44</v>
      </c>
      <c r="E1233" t="s">
        <v>269</v>
      </c>
      <c r="F1233" t="s">
        <v>606</v>
      </c>
      <c r="G1233">
        <v>14.99</v>
      </c>
      <c r="H1233">
        <v>17.59</v>
      </c>
      <c r="I1233">
        <f t="shared" si="77"/>
        <v>16.29</v>
      </c>
      <c r="J1233" t="str">
        <f t="shared" si="78"/>
        <v>10到20万</v>
      </c>
      <c r="K1233">
        <v>38</v>
      </c>
      <c r="L1233">
        <f t="shared" si="79"/>
        <v>619.02</v>
      </c>
    </row>
    <row r="1234" spans="1:12" x14ac:dyDescent="0.25">
      <c r="A1234">
        <f t="shared" si="76"/>
        <v>1233</v>
      </c>
      <c r="B1234">
        <v>2020</v>
      </c>
      <c r="C1234">
        <v>12</v>
      </c>
      <c r="D1234" t="s">
        <v>34</v>
      </c>
      <c r="E1234" t="s">
        <v>209</v>
      </c>
      <c r="F1234" t="s">
        <v>578</v>
      </c>
      <c r="G1234">
        <v>8.98</v>
      </c>
      <c r="H1234">
        <v>9.8800000000000008</v>
      </c>
      <c r="I1234">
        <f t="shared" si="77"/>
        <v>9.43</v>
      </c>
      <c r="J1234" t="str">
        <f t="shared" si="78"/>
        <v>10万以下</v>
      </c>
      <c r="K1234">
        <v>34</v>
      </c>
      <c r="L1234">
        <f t="shared" si="79"/>
        <v>320.62</v>
      </c>
    </row>
    <row r="1235" spans="1:12" x14ac:dyDescent="0.25">
      <c r="A1235">
        <f t="shared" si="76"/>
        <v>1234</v>
      </c>
      <c r="B1235">
        <v>2020</v>
      </c>
      <c r="C1235">
        <v>12</v>
      </c>
      <c r="D1235" t="s">
        <v>86</v>
      </c>
      <c r="E1235" t="s">
        <v>287</v>
      </c>
      <c r="F1235" t="s">
        <v>621</v>
      </c>
      <c r="G1235">
        <v>25.98</v>
      </c>
      <c r="H1235">
        <v>27.98</v>
      </c>
      <c r="I1235">
        <f t="shared" si="77"/>
        <v>26.98</v>
      </c>
      <c r="J1235" t="str">
        <f t="shared" si="78"/>
        <v>20到30万</v>
      </c>
      <c r="K1235">
        <v>28</v>
      </c>
      <c r="L1235">
        <f t="shared" si="79"/>
        <v>755.44</v>
      </c>
    </row>
    <row r="1236" spans="1:12" x14ac:dyDescent="0.25">
      <c r="A1236">
        <f t="shared" si="76"/>
        <v>1235</v>
      </c>
      <c r="B1236">
        <v>2020</v>
      </c>
      <c r="C1236">
        <v>12</v>
      </c>
      <c r="D1236" t="s">
        <v>46</v>
      </c>
      <c r="E1236" t="s">
        <v>311</v>
      </c>
      <c r="F1236" t="s">
        <v>643</v>
      </c>
      <c r="G1236">
        <v>18.489999999999998</v>
      </c>
      <c r="H1236">
        <v>21.69</v>
      </c>
      <c r="I1236">
        <f t="shared" si="77"/>
        <v>20.09</v>
      </c>
      <c r="J1236" t="str">
        <f t="shared" si="78"/>
        <v>20到30万</v>
      </c>
      <c r="K1236">
        <v>25</v>
      </c>
      <c r="L1236">
        <f t="shared" si="79"/>
        <v>502.25</v>
      </c>
    </row>
    <row r="1237" spans="1:12" x14ac:dyDescent="0.25">
      <c r="A1237">
        <f t="shared" si="76"/>
        <v>1236</v>
      </c>
      <c r="B1237">
        <v>2020</v>
      </c>
      <c r="C1237">
        <v>12</v>
      </c>
      <c r="D1237" t="s">
        <v>89</v>
      </c>
      <c r="E1237" t="s">
        <v>317</v>
      </c>
      <c r="F1237" t="s">
        <v>648</v>
      </c>
      <c r="G1237">
        <v>21.57</v>
      </c>
      <c r="H1237">
        <v>22.77</v>
      </c>
      <c r="I1237">
        <f t="shared" si="77"/>
        <v>22.17</v>
      </c>
      <c r="J1237" t="str">
        <f t="shared" si="78"/>
        <v>20到30万</v>
      </c>
      <c r="K1237">
        <v>17</v>
      </c>
      <c r="L1237">
        <f t="shared" si="79"/>
        <v>376.89000000000004</v>
      </c>
    </row>
    <row r="1238" spans="1:12" x14ac:dyDescent="0.25">
      <c r="A1238">
        <f t="shared" si="76"/>
        <v>1237</v>
      </c>
      <c r="B1238">
        <v>2020</v>
      </c>
      <c r="C1238">
        <v>12</v>
      </c>
      <c r="D1238" t="s">
        <v>58</v>
      </c>
      <c r="E1238" t="s">
        <v>201</v>
      </c>
      <c r="F1238" t="s">
        <v>571</v>
      </c>
      <c r="G1238">
        <v>19.88</v>
      </c>
      <c r="H1238">
        <v>20.88</v>
      </c>
      <c r="I1238">
        <f t="shared" si="77"/>
        <v>20.38</v>
      </c>
      <c r="J1238" t="str">
        <f t="shared" si="78"/>
        <v>20到30万</v>
      </c>
      <c r="K1238">
        <v>17</v>
      </c>
      <c r="L1238">
        <f t="shared" si="79"/>
        <v>346.46</v>
      </c>
    </row>
    <row r="1239" spans="1:12" x14ac:dyDescent="0.25">
      <c r="A1239">
        <f t="shared" si="76"/>
        <v>1238</v>
      </c>
      <c r="B1239">
        <v>2020</v>
      </c>
      <c r="C1239">
        <v>12</v>
      </c>
      <c r="D1239" t="s">
        <v>49</v>
      </c>
      <c r="E1239" t="s">
        <v>177</v>
      </c>
      <c r="F1239" t="s">
        <v>553</v>
      </c>
      <c r="G1239">
        <v>22.28</v>
      </c>
      <c r="H1239">
        <v>23.98</v>
      </c>
      <c r="I1239">
        <f t="shared" si="77"/>
        <v>23.130000000000003</v>
      </c>
      <c r="J1239" t="str">
        <f t="shared" si="78"/>
        <v>20到30万</v>
      </c>
      <c r="K1239">
        <v>15</v>
      </c>
      <c r="L1239">
        <f t="shared" si="79"/>
        <v>346.95000000000005</v>
      </c>
    </row>
    <row r="1240" spans="1:12" x14ac:dyDescent="0.25">
      <c r="A1240">
        <f t="shared" si="76"/>
        <v>1239</v>
      </c>
      <c r="B1240">
        <v>2020</v>
      </c>
      <c r="C1240">
        <v>12</v>
      </c>
      <c r="D1240" t="s">
        <v>53</v>
      </c>
      <c r="E1240" t="s">
        <v>211</v>
      </c>
      <c r="F1240" t="s">
        <v>580</v>
      </c>
      <c r="G1240">
        <v>29.93</v>
      </c>
      <c r="H1240">
        <v>41.68</v>
      </c>
      <c r="I1240">
        <f t="shared" si="77"/>
        <v>35.805</v>
      </c>
      <c r="J1240" t="str">
        <f t="shared" si="78"/>
        <v>30到40万</v>
      </c>
      <c r="K1240">
        <v>12</v>
      </c>
      <c r="L1240">
        <f t="shared" si="79"/>
        <v>429.65999999999997</v>
      </c>
    </row>
    <row r="1241" spans="1:12" x14ac:dyDescent="0.25">
      <c r="A1241">
        <f t="shared" si="76"/>
        <v>1240</v>
      </c>
      <c r="B1241">
        <v>2020</v>
      </c>
      <c r="C1241">
        <v>12</v>
      </c>
      <c r="D1241" t="s">
        <v>50</v>
      </c>
      <c r="E1241" t="s">
        <v>191</v>
      </c>
      <c r="F1241" t="s">
        <v>565</v>
      </c>
      <c r="G1241">
        <v>9.3800000000000008</v>
      </c>
      <c r="H1241">
        <v>10.68</v>
      </c>
      <c r="I1241">
        <f t="shared" si="77"/>
        <v>10.030000000000001</v>
      </c>
      <c r="J1241" t="str">
        <f t="shared" si="78"/>
        <v>10到20万</v>
      </c>
      <c r="K1241">
        <v>12</v>
      </c>
      <c r="L1241">
        <f t="shared" si="79"/>
        <v>120.36000000000001</v>
      </c>
    </row>
    <row r="1242" spans="1:12" x14ac:dyDescent="0.25">
      <c r="A1242">
        <f t="shared" si="76"/>
        <v>1241</v>
      </c>
      <c r="B1242">
        <v>2020</v>
      </c>
      <c r="C1242">
        <v>12</v>
      </c>
      <c r="D1242" t="s">
        <v>46</v>
      </c>
      <c r="E1242" t="s">
        <v>279</v>
      </c>
      <c r="F1242" t="s">
        <v>614</v>
      </c>
      <c r="G1242">
        <v>11.99</v>
      </c>
      <c r="H1242">
        <v>16.39</v>
      </c>
      <c r="I1242">
        <f t="shared" si="77"/>
        <v>14.190000000000001</v>
      </c>
      <c r="J1242" t="str">
        <f t="shared" si="78"/>
        <v>10到20万</v>
      </c>
      <c r="K1242">
        <v>2</v>
      </c>
      <c r="L1242">
        <f t="shared" si="79"/>
        <v>28.380000000000003</v>
      </c>
    </row>
    <row r="1243" spans="1:12" x14ac:dyDescent="0.25">
      <c r="A1243">
        <f t="shared" si="76"/>
        <v>1242</v>
      </c>
      <c r="B1243">
        <v>2020</v>
      </c>
      <c r="C1243">
        <v>12</v>
      </c>
      <c r="D1243" t="s">
        <v>49</v>
      </c>
      <c r="E1243" t="s">
        <v>261</v>
      </c>
      <c r="F1243" t="s">
        <v>604</v>
      </c>
      <c r="G1243">
        <v>23.98</v>
      </c>
      <c r="H1243">
        <v>23.98</v>
      </c>
      <c r="I1243">
        <f t="shared" si="77"/>
        <v>23.98</v>
      </c>
      <c r="J1243" t="str">
        <f t="shared" si="78"/>
        <v>20到30万</v>
      </c>
      <c r="K1243">
        <v>1</v>
      </c>
      <c r="L1243">
        <f t="shared" si="79"/>
        <v>23.98</v>
      </c>
    </row>
    <row r="1244" spans="1:12" x14ac:dyDescent="0.25">
      <c r="A1244">
        <f t="shared" si="76"/>
        <v>1243</v>
      </c>
      <c r="B1244">
        <v>2020</v>
      </c>
      <c r="C1244">
        <v>12</v>
      </c>
      <c r="D1244" t="s">
        <v>48</v>
      </c>
      <c r="E1244" t="s">
        <v>288</v>
      </c>
      <c r="F1244" t="s">
        <v>622</v>
      </c>
      <c r="G1244">
        <v>14.98</v>
      </c>
      <c r="H1244">
        <v>15.98</v>
      </c>
      <c r="I1244">
        <f t="shared" si="77"/>
        <v>15.48</v>
      </c>
      <c r="J1244" t="str">
        <f t="shared" si="78"/>
        <v>10到20万</v>
      </c>
      <c r="K1244">
        <v>1</v>
      </c>
      <c r="L1244">
        <f t="shared" si="79"/>
        <v>15.48</v>
      </c>
    </row>
    <row r="1245" spans="1:12" x14ac:dyDescent="0.25">
      <c r="A1245">
        <f t="shared" si="76"/>
        <v>1244</v>
      </c>
      <c r="B1245">
        <v>2020</v>
      </c>
      <c r="C1245">
        <v>12</v>
      </c>
      <c r="D1245" t="s">
        <v>47</v>
      </c>
      <c r="E1245" t="s">
        <v>194</v>
      </c>
      <c r="F1245" t="s">
        <v>567</v>
      </c>
      <c r="G1245">
        <v>23.8</v>
      </c>
      <c r="H1245">
        <v>25.4</v>
      </c>
      <c r="I1245">
        <f t="shared" si="77"/>
        <v>24.6</v>
      </c>
      <c r="J1245" t="str">
        <f t="shared" si="78"/>
        <v>20到30万</v>
      </c>
      <c r="K1245">
        <v>0</v>
      </c>
      <c r="L1245">
        <f t="shared" si="79"/>
        <v>0</v>
      </c>
    </row>
    <row r="1246" spans="1:12" x14ac:dyDescent="0.25">
      <c r="A1246">
        <f t="shared" si="76"/>
        <v>1245</v>
      </c>
      <c r="B1246">
        <v>2020</v>
      </c>
      <c r="C1246">
        <v>12</v>
      </c>
      <c r="D1246" t="s">
        <v>64</v>
      </c>
      <c r="E1246" t="s">
        <v>216</v>
      </c>
      <c r="F1246" t="s">
        <v>584</v>
      </c>
      <c r="G1246">
        <v>12.98</v>
      </c>
      <c r="H1246">
        <v>13.98</v>
      </c>
      <c r="I1246">
        <f t="shared" si="77"/>
        <v>13.48</v>
      </c>
      <c r="J1246" t="str">
        <f t="shared" si="78"/>
        <v>10到20万</v>
      </c>
      <c r="K1246">
        <v>0</v>
      </c>
      <c r="L1246">
        <f t="shared" si="79"/>
        <v>0</v>
      </c>
    </row>
    <row r="1247" spans="1:12" x14ac:dyDescent="0.25">
      <c r="A1247">
        <f t="shared" si="76"/>
        <v>1246</v>
      </c>
      <c r="B1247">
        <v>2020</v>
      </c>
      <c r="C1247">
        <v>12</v>
      </c>
      <c r="D1247" t="s">
        <v>66</v>
      </c>
      <c r="E1247" t="s">
        <v>219</v>
      </c>
      <c r="F1247" t="s">
        <v>586</v>
      </c>
      <c r="G1247">
        <v>7.18</v>
      </c>
      <c r="H1247">
        <v>7.58</v>
      </c>
      <c r="I1247">
        <f t="shared" si="77"/>
        <v>7.38</v>
      </c>
      <c r="J1247" t="str">
        <f t="shared" si="78"/>
        <v>10万以下</v>
      </c>
      <c r="K1247">
        <v>0</v>
      </c>
      <c r="L1247">
        <f t="shared" si="79"/>
        <v>0</v>
      </c>
    </row>
    <row r="1248" spans="1:12" x14ac:dyDescent="0.25">
      <c r="A1248">
        <f t="shared" si="76"/>
        <v>1247</v>
      </c>
      <c r="B1248">
        <v>2020</v>
      </c>
      <c r="C1248">
        <v>12</v>
      </c>
      <c r="D1248" t="s">
        <v>30</v>
      </c>
      <c r="E1248" t="s">
        <v>259</v>
      </c>
      <c r="F1248" t="s">
        <v>603</v>
      </c>
      <c r="G1248">
        <v>11.08</v>
      </c>
      <c r="H1248">
        <v>12.68</v>
      </c>
      <c r="I1248">
        <f t="shared" si="77"/>
        <v>11.879999999999999</v>
      </c>
      <c r="J1248" t="str">
        <f t="shared" si="78"/>
        <v>10到20万</v>
      </c>
      <c r="K1248">
        <v>0</v>
      </c>
      <c r="L1248">
        <f t="shared" si="79"/>
        <v>0</v>
      </c>
    </row>
    <row r="1249" spans="1:12" x14ac:dyDescent="0.25">
      <c r="A1249">
        <f t="shared" si="76"/>
        <v>1248</v>
      </c>
      <c r="B1249">
        <v>2020</v>
      </c>
      <c r="C1249">
        <v>12</v>
      </c>
      <c r="D1249" t="s">
        <v>50</v>
      </c>
      <c r="E1249" t="s">
        <v>190</v>
      </c>
      <c r="F1249" t="s">
        <v>564</v>
      </c>
      <c r="G1249">
        <v>10.88</v>
      </c>
      <c r="H1249">
        <v>13.78</v>
      </c>
      <c r="I1249">
        <f t="shared" si="77"/>
        <v>12.33</v>
      </c>
      <c r="J1249" t="str">
        <f t="shared" si="78"/>
        <v>10到20万</v>
      </c>
      <c r="K1249">
        <v>0</v>
      </c>
      <c r="L1249">
        <f t="shared" si="79"/>
        <v>0</v>
      </c>
    </row>
    <row r="1250" spans="1:12" x14ac:dyDescent="0.25">
      <c r="A1250">
        <f t="shared" si="76"/>
        <v>1249</v>
      </c>
      <c r="B1250">
        <v>2020</v>
      </c>
      <c r="C1250">
        <v>12</v>
      </c>
      <c r="D1250" t="s">
        <v>59</v>
      </c>
      <c r="E1250" t="s">
        <v>203</v>
      </c>
      <c r="F1250" t="s">
        <v>573</v>
      </c>
      <c r="G1250">
        <v>12.58</v>
      </c>
      <c r="H1250">
        <v>13.28</v>
      </c>
      <c r="I1250">
        <f t="shared" si="77"/>
        <v>12.93</v>
      </c>
      <c r="J1250" t="str">
        <f t="shared" si="78"/>
        <v>10到20万</v>
      </c>
      <c r="K1250">
        <v>0</v>
      </c>
      <c r="L1250">
        <f t="shared" si="79"/>
        <v>0</v>
      </c>
    </row>
    <row r="1251" spans="1:12" x14ac:dyDescent="0.25">
      <c r="A1251">
        <f t="shared" si="76"/>
        <v>1250</v>
      </c>
      <c r="B1251">
        <v>2020</v>
      </c>
      <c r="C1251">
        <v>12</v>
      </c>
      <c r="D1251" t="s">
        <v>92</v>
      </c>
      <c r="E1251" t="s">
        <v>309</v>
      </c>
      <c r="F1251" t="s">
        <v>641</v>
      </c>
      <c r="G1251">
        <v>3.98</v>
      </c>
      <c r="H1251">
        <v>4.28</v>
      </c>
      <c r="I1251">
        <f t="shared" si="77"/>
        <v>4.13</v>
      </c>
      <c r="J1251" t="str">
        <f t="shared" si="78"/>
        <v>10万以下</v>
      </c>
      <c r="K1251">
        <v>0</v>
      </c>
      <c r="L1251">
        <f t="shared" si="79"/>
        <v>0</v>
      </c>
    </row>
    <row r="1252" spans="1:12" x14ac:dyDescent="0.25">
      <c r="A1252">
        <f t="shared" si="76"/>
        <v>1251</v>
      </c>
      <c r="B1252">
        <v>2020</v>
      </c>
      <c r="C1252">
        <v>12</v>
      </c>
      <c r="D1252" t="s">
        <v>42</v>
      </c>
      <c r="E1252" t="s">
        <v>251</v>
      </c>
      <c r="F1252" t="s">
        <v>599</v>
      </c>
      <c r="G1252">
        <v>29.88</v>
      </c>
      <c r="H1252">
        <v>32.880000000000003</v>
      </c>
      <c r="I1252">
        <f t="shared" si="77"/>
        <v>31.380000000000003</v>
      </c>
      <c r="J1252" t="str">
        <f t="shared" si="78"/>
        <v>30到40万</v>
      </c>
      <c r="K1252">
        <v>0</v>
      </c>
      <c r="L1252">
        <f t="shared" si="79"/>
        <v>0</v>
      </c>
    </row>
    <row r="1253" spans="1:12" x14ac:dyDescent="0.25">
      <c r="A1253">
        <f t="shared" si="76"/>
        <v>1252</v>
      </c>
      <c r="B1253">
        <v>2020</v>
      </c>
      <c r="C1253">
        <v>12</v>
      </c>
      <c r="D1253" t="s">
        <v>46</v>
      </c>
      <c r="E1253" t="s">
        <v>172</v>
      </c>
      <c r="F1253" t="s">
        <v>548</v>
      </c>
      <c r="G1253">
        <v>12.99</v>
      </c>
      <c r="H1253">
        <v>17.190000000000001</v>
      </c>
      <c r="I1253">
        <f t="shared" si="77"/>
        <v>15.09</v>
      </c>
      <c r="J1253" t="str">
        <f t="shared" si="78"/>
        <v>10到20万</v>
      </c>
      <c r="K1253">
        <v>0</v>
      </c>
      <c r="L1253">
        <f t="shared" si="79"/>
        <v>0</v>
      </c>
    </row>
    <row r="1254" spans="1:12" x14ac:dyDescent="0.25">
      <c r="A1254">
        <f t="shared" si="76"/>
        <v>1253</v>
      </c>
      <c r="B1254">
        <v>2020</v>
      </c>
      <c r="C1254">
        <v>12</v>
      </c>
      <c r="D1254" t="s">
        <v>47</v>
      </c>
      <c r="E1254" t="s">
        <v>208</v>
      </c>
      <c r="F1254" t="s">
        <v>577</v>
      </c>
      <c r="G1254">
        <v>7.24</v>
      </c>
      <c r="H1254">
        <v>8.5399999999999991</v>
      </c>
      <c r="I1254">
        <f t="shared" si="77"/>
        <v>7.89</v>
      </c>
      <c r="J1254" t="str">
        <f t="shared" si="78"/>
        <v>10万以下</v>
      </c>
      <c r="K1254">
        <v>0</v>
      </c>
      <c r="L1254">
        <f t="shared" si="79"/>
        <v>0</v>
      </c>
    </row>
    <row r="1255" spans="1:12" x14ac:dyDescent="0.25">
      <c r="A1255">
        <f t="shared" si="76"/>
        <v>1254</v>
      </c>
      <c r="B1255">
        <v>2020</v>
      </c>
      <c r="C1255">
        <v>12</v>
      </c>
      <c r="D1255" t="s">
        <v>30</v>
      </c>
      <c r="E1255" t="s">
        <v>148</v>
      </c>
      <c r="F1255" t="s">
        <v>525</v>
      </c>
      <c r="G1255">
        <v>7.98</v>
      </c>
      <c r="H1255">
        <v>7.98</v>
      </c>
      <c r="I1255">
        <f t="shared" si="77"/>
        <v>7.98</v>
      </c>
      <c r="J1255" t="str">
        <f t="shared" si="78"/>
        <v>10万以下</v>
      </c>
      <c r="K1255">
        <v>0</v>
      </c>
      <c r="L1255">
        <f t="shared" si="79"/>
        <v>0</v>
      </c>
    </row>
    <row r="1256" spans="1:12" x14ac:dyDescent="0.25">
      <c r="A1256">
        <f t="shared" si="76"/>
        <v>1255</v>
      </c>
      <c r="B1256">
        <v>2020</v>
      </c>
      <c r="C1256">
        <v>12</v>
      </c>
      <c r="D1256" t="s">
        <v>27</v>
      </c>
      <c r="E1256" t="s">
        <v>179</v>
      </c>
      <c r="F1256" t="s">
        <v>554</v>
      </c>
      <c r="G1256">
        <v>22.07</v>
      </c>
      <c r="H1256">
        <v>22.07</v>
      </c>
      <c r="I1256">
        <f t="shared" si="77"/>
        <v>22.07</v>
      </c>
      <c r="J1256" t="str">
        <f t="shared" si="78"/>
        <v>20到30万</v>
      </c>
      <c r="K1256">
        <v>0</v>
      </c>
      <c r="L1256">
        <f t="shared" si="79"/>
        <v>0</v>
      </c>
    </row>
    <row r="1257" spans="1:12" x14ac:dyDescent="0.25">
      <c r="A1257">
        <f t="shared" si="76"/>
        <v>1256</v>
      </c>
      <c r="B1257">
        <v>2020</v>
      </c>
      <c r="C1257">
        <v>12</v>
      </c>
      <c r="D1257" t="s">
        <v>70</v>
      </c>
      <c r="E1257" t="s">
        <v>230</v>
      </c>
      <c r="F1257" t="s">
        <v>588</v>
      </c>
      <c r="G1257">
        <v>16.38</v>
      </c>
      <c r="H1257">
        <v>19.38</v>
      </c>
      <c r="I1257">
        <f t="shared" si="77"/>
        <v>17.88</v>
      </c>
      <c r="J1257" t="str">
        <f t="shared" si="78"/>
        <v>10到20万</v>
      </c>
      <c r="K1257">
        <v>0</v>
      </c>
      <c r="L1257">
        <f t="shared" si="79"/>
        <v>0</v>
      </c>
    </row>
    <row r="1258" spans="1:12" x14ac:dyDescent="0.25">
      <c r="A1258">
        <f t="shared" si="76"/>
        <v>1257</v>
      </c>
      <c r="B1258">
        <v>2020</v>
      </c>
      <c r="C1258">
        <v>12</v>
      </c>
      <c r="D1258" t="s">
        <v>41</v>
      </c>
      <c r="E1258" t="s">
        <v>232</v>
      </c>
      <c r="F1258" t="s">
        <v>589</v>
      </c>
      <c r="G1258">
        <v>16.48</v>
      </c>
      <c r="H1258">
        <v>17.48</v>
      </c>
      <c r="I1258">
        <f t="shared" si="77"/>
        <v>16.98</v>
      </c>
      <c r="J1258" t="str">
        <f t="shared" si="78"/>
        <v>10到20万</v>
      </c>
      <c r="K1258">
        <v>0</v>
      </c>
      <c r="L1258">
        <f t="shared" si="79"/>
        <v>0</v>
      </c>
    </row>
    <row r="1259" spans="1:12" x14ac:dyDescent="0.25">
      <c r="A1259">
        <f t="shared" si="76"/>
        <v>1258</v>
      </c>
      <c r="B1259">
        <v>2020</v>
      </c>
      <c r="C1259">
        <v>12</v>
      </c>
      <c r="D1259" t="s">
        <v>31</v>
      </c>
      <c r="E1259" t="s">
        <v>217</v>
      </c>
      <c r="F1259" t="s">
        <v>585</v>
      </c>
      <c r="G1259">
        <v>11.48</v>
      </c>
      <c r="H1259">
        <v>15.03</v>
      </c>
      <c r="I1259">
        <f t="shared" si="77"/>
        <v>13.254999999999999</v>
      </c>
      <c r="J1259" t="str">
        <f t="shared" si="78"/>
        <v>10到20万</v>
      </c>
      <c r="K1259">
        <v>0</v>
      </c>
      <c r="L1259">
        <f t="shared" si="79"/>
        <v>0</v>
      </c>
    </row>
    <row r="1260" spans="1:12" x14ac:dyDescent="0.25">
      <c r="A1260">
        <f t="shared" si="76"/>
        <v>1259</v>
      </c>
      <c r="B1260">
        <v>2021</v>
      </c>
      <c r="C1260">
        <v>1</v>
      </c>
      <c r="D1260" t="s">
        <v>29</v>
      </c>
      <c r="E1260" t="s">
        <v>290</v>
      </c>
      <c r="F1260" t="s">
        <v>623</v>
      </c>
      <c r="G1260">
        <v>3.28</v>
      </c>
      <c r="H1260">
        <v>9.99</v>
      </c>
      <c r="I1260">
        <f t="shared" si="77"/>
        <v>6.6349999999999998</v>
      </c>
      <c r="J1260" t="str">
        <f t="shared" si="78"/>
        <v>10万以下</v>
      </c>
      <c r="K1260">
        <v>36762</v>
      </c>
      <c r="L1260">
        <f t="shared" si="79"/>
        <v>243915.87</v>
      </c>
    </row>
    <row r="1261" spans="1:12" x14ac:dyDescent="0.25">
      <c r="A1261">
        <f t="shared" si="76"/>
        <v>1260</v>
      </c>
      <c r="B1261">
        <v>2021</v>
      </c>
      <c r="C1261">
        <v>1</v>
      </c>
      <c r="D1261" t="s">
        <v>27</v>
      </c>
      <c r="E1261" t="s">
        <v>291</v>
      </c>
      <c r="F1261" t="s">
        <v>624</v>
      </c>
      <c r="G1261">
        <v>18.98</v>
      </c>
      <c r="H1261">
        <v>33.18</v>
      </c>
      <c r="I1261">
        <f t="shared" si="77"/>
        <v>26.08</v>
      </c>
      <c r="J1261" t="str">
        <f t="shared" si="78"/>
        <v>20到30万</v>
      </c>
      <c r="K1261">
        <v>24206</v>
      </c>
      <c r="L1261">
        <f t="shared" si="79"/>
        <v>631292.48</v>
      </c>
    </row>
    <row r="1262" spans="1:12" x14ac:dyDescent="0.25">
      <c r="A1262">
        <f t="shared" si="76"/>
        <v>1261</v>
      </c>
      <c r="B1262">
        <v>2021</v>
      </c>
      <c r="C1262">
        <v>1</v>
      </c>
      <c r="D1262" t="s">
        <v>22</v>
      </c>
      <c r="E1262" t="s">
        <v>138</v>
      </c>
      <c r="F1262" t="s">
        <v>516</v>
      </c>
      <c r="G1262">
        <v>13.98</v>
      </c>
      <c r="H1262">
        <v>15.38</v>
      </c>
      <c r="I1262">
        <f t="shared" si="77"/>
        <v>14.68</v>
      </c>
      <c r="J1262" t="str">
        <f t="shared" si="78"/>
        <v>10到20万</v>
      </c>
      <c r="K1262">
        <v>13507</v>
      </c>
      <c r="L1262">
        <f t="shared" si="79"/>
        <v>198282.76</v>
      </c>
    </row>
    <row r="1263" spans="1:12" x14ac:dyDescent="0.25">
      <c r="A1263">
        <f t="shared" si="76"/>
        <v>1262</v>
      </c>
      <c r="B1263">
        <v>2021</v>
      </c>
      <c r="C1263">
        <v>1</v>
      </c>
      <c r="D1263" t="s">
        <v>50</v>
      </c>
      <c r="E1263" t="s">
        <v>244</v>
      </c>
      <c r="F1263" t="s">
        <v>596</v>
      </c>
      <c r="G1263">
        <v>5.99</v>
      </c>
      <c r="H1263">
        <v>9.4</v>
      </c>
      <c r="I1263">
        <f t="shared" si="77"/>
        <v>7.6950000000000003</v>
      </c>
      <c r="J1263" t="str">
        <f t="shared" si="78"/>
        <v>10万以下</v>
      </c>
      <c r="K1263">
        <v>6472</v>
      </c>
      <c r="L1263">
        <f t="shared" si="79"/>
        <v>49802.04</v>
      </c>
    </row>
    <row r="1264" spans="1:12" x14ac:dyDescent="0.25">
      <c r="A1264">
        <f t="shared" si="76"/>
        <v>1263</v>
      </c>
      <c r="B1264">
        <v>2021</v>
      </c>
      <c r="C1264">
        <v>1</v>
      </c>
      <c r="D1264" t="s">
        <v>31</v>
      </c>
      <c r="E1264" t="s">
        <v>149</v>
      </c>
      <c r="F1264" t="s">
        <v>526</v>
      </c>
      <c r="G1264">
        <v>8.48</v>
      </c>
      <c r="H1264">
        <v>9.98</v>
      </c>
      <c r="I1264">
        <f t="shared" si="77"/>
        <v>9.23</v>
      </c>
      <c r="J1264" t="str">
        <f t="shared" si="78"/>
        <v>10万以下</v>
      </c>
      <c r="K1264">
        <v>6090</v>
      </c>
      <c r="L1264">
        <f t="shared" si="79"/>
        <v>56210.700000000004</v>
      </c>
    </row>
    <row r="1265" spans="1:12" x14ac:dyDescent="0.25">
      <c r="A1265">
        <f t="shared" si="76"/>
        <v>1264</v>
      </c>
      <c r="B1265">
        <v>2021</v>
      </c>
      <c r="C1265">
        <v>1</v>
      </c>
      <c r="D1265" t="s">
        <v>81</v>
      </c>
      <c r="E1265" t="s">
        <v>274</v>
      </c>
      <c r="F1265" t="s">
        <v>610</v>
      </c>
      <c r="G1265">
        <v>33.799999999999997</v>
      </c>
      <c r="H1265">
        <v>33.799999999999997</v>
      </c>
      <c r="I1265">
        <f t="shared" si="77"/>
        <v>33.799999999999997</v>
      </c>
      <c r="J1265" t="str">
        <f t="shared" si="78"/>
        <v>30到40万</v>
      </c>
      <c r="K1265">
        <v>5379</v>
      </c>
      <c r="L1265">
        <f t="shared" si="79"/>
        <v>181810.19999999998</v>
      </c>
    </row>
    <row r="1266" spans="1:12" x14ac:dyDescent="0.25">
      <c r="A1266">
        <f t="shared" si="76"/>
        <v>1265</v>
      </c>
      <c r="B1266">
        <v>2021</v>
      </c>
      <c r="C1266">
        <v>1</v>
      </c>
      <c r="D1266" t="s">
        <v>35</v>
      </c>
      <c r="E1266" t="s">
        <v>303</v>
      </c>
      <c r="F1266" t="s">
        <v>636</v>
      </c>
      <c r="G1266">
        <v>20.99</v>
      </c>
      <c r="H1266">
        <v>33.99</v>
      </c>
      <c r="I1266">
        <f t="shared" si="77"/>
        <v>27.490000000000002</v>
      </c>
      <c r="J1266" t="str">
        <f t="shared" si="78"/>
        <v>20到30万</v>
      </c>
      <c r="K1266">
        <v>3691</v>
      </c>
      <c r="L1266">
        <f t="shared" si="79"/>
        <v>101465.59000000001</v>
      </c>
    </row>
    <row r="1267" spans="1:12" x14ac:dyDescent="0.25">
      <c r="A1267">
        <f t="shared" si="76"/>
        <v>1266</v>
      </c>
      <c r="B1267">
        <v>2021</v>
      </c>
      <c r="C1267">
        <v>1</v>
      </c>
      <c r="D1267" t="s">
        <v>26</v>
      </c>
      <c r="E1267" t="s">
        <v>297</v>
      </c>
      <c r="F1267" t="s">
        <v>630</v>
      </c>
      <c r="G1267">
        <v>35.799999999999997</v>
      </c>
      <c r="H1267">
        <v>41.6</v>
      </c>
      <c r="I1267">
        <f t="shared" si="77"/>
        <v>38.700000000000003</v>
      </c>
      <c r="J1267" t="str">
        <f t="shared" si="78"/>
        <v>30到40万</v>
      </c>
      <c r="K1267">
        <v>3094</v>
      </c>
      <c r="L1267">
        <f t="shared" si="79"/>
        <v>119737.8</v>
      </c>
    </row>
    <row r="1268" spans="1:12" x14ac:dyDescent="0.25">
      <c r="A1268">
        <f t="shared" si="76"/>
        <v>1267</v>
      </c>
      <c r="B1268">
        <v>2021</v>
      </c>
      <c r="C1268">
        <v>1</v>
      </c>
      <c r="D1268" t="s">
        <v>26</v>
      </c>
      <c r="E1268" t="s">
        <v>142</v>
      </c>
      <c r="F1268" t="s">
        <v>520</v>
      </c>
      <c r="G1268">
        <v>33.799999999999997</v>
      </c>
      <c r="H1268">
        <v>55.4</v>
      </c>
      <c r="I1268">
        <f t="shared" si="77"/>
        <v>44.599999999999994</v>
      </c>
      <c r="J1268" t="str">
        <f t="shared" si="78"/>
        <v>40到50万</v>
      </c>
      <c r="K1268">
        <v>2800</v>
      </c>
      <c r="L1268">
        <f t="shared" si="79"/>
        <v>124879.99999999999</v>
      </c>
    </row>
    <row r="1269" spans="1:12" x14ac:dyDescent="0.25">
      <c r="A1269">
        <f t="shared" si="76"/>
        <v>1268</v>
      </c>
      <c r="B1269">
        <v>2021</v>
      </c>
      <c r="C1269">
        <v>1</v>
      </c>
      <c r="D1269" t="s">
        <v>84</v>
      </c>
      <c r="E1269" t="s">
        <v>284</v>
      </c>
      <c r="F1269" t="s">
        <v>618</v>
      </c>
      <c r="G1269">
        <v>11.88</v>
      </c>
      <c r="H1269">
        <v>20.68</v>
      </c>
      <c r="I1269">
        <f t="shared" si="77"/>
        <v>16.28</v>
      </c>
      <c r="J1269" t="str">
        <f t="shared" si="78"/>
        <v>10到20万</v>
      </c>
      <c r="K1269">
        <v>2195</v>
      </c>
      <c r="L1269">
        <f t="shared" si="79"/>
        <v>35734.600000000006</v>
      </c>
    </row>
    <row r="1270" spans="1:12" x14ac:dyDescent="0.25">
      <c r="A1270">
        <f t="shared" si="76"/>
        <v>1269</v>
      </c>
      <c r="B1270">
        <v>2021</v>
      </c>
      <c r="C1270">
        <v>1</v>
      </c>
      <c r="D1270" t="s">
        <v>31</v>
      </c>
      <c r="E1270" t="s">
        <v>294</v>
      </c>
      <c r="F1270" t="s">
        <v>627</v>
      </c>
      <c r="G1270">
        <v>7.18</v>
      </c>
      <c r="H1270">
        <v>10.68</v>
      </c>
      <c r="I1270">
        <f t="shared" si="77"/>
        <v>8.93</v>
      </c>
      <c r="J1270" t="str">
        <f t="shared" si="78"/>
        <v>10万以下</v>
      </c>
      <c r="K1270">
        <v>2089</v>
      </c>
      <c r="L1270">
        <f t="shared" si="79"/>
        <v>18654.77</v>
      </c>
    </row>
    <row r="1271" spans="1:12" x14ac:dyDescent="0.25">
      <c r="A1271">
        <f t="shared" si="76"/>
        <v>1270</v>
      </c>
      <c r="B1271">
        <v>2021</v>
      </c>
      <c r="C1271">
        <v>1</v>
      </c>
      <c r="D1271" t="s">
        <v>31</v>
      </c>
      <c r="E1271" t="s">
        <v>313</v>
      </c>
      <c r="F1271" t="s">
        <v>533</v>
      </c>
      <c r="G1271">
        <v>12.98</v>
      </c>
      <c r="H1271">
        <v>16.579999999999998</v>
      </c>
      <c r="I1271">
        <f t="shared" si="77"/>
        <v>14.78</v>
      </c>
      <c r="J1271" t="str">
        <f t="shared" si="78"/>
        <v>10到20万</v>
      </c>
      <c r="K1271">
        <v>2081</v>
      </c>
      <c r="L1271">
        <f t="shared" si="79"/>
        <v>30757.18</v>
      </c>
    </row>
    <row r="1272" spans="1:12" x14ac:dyDescent="0.25">
      <c r="A1272">
        <f t="shared" si="76"/>
        <v>1271</v>
      </c>
      <c r="B1272">
        <v>2021</v>
      </c>
      <c r="C1272">
        <v>1</v>
      </c>
      <c r="D1272" t="s">
        <v>27</v>
      </c>
      <c r="E1272" t="s">
        <v>152</v>
      </c>
      <c r="F1272" t="s">
        <v>529</v>
      </c>
      <c r="G1272">
        <v>20.98</v>
      </c>
      <c r="H1272">
        <v>34.28</v>
      </c>
      <c r="I1272">
        <f t="shared" si="77"/>
        <v>27.630000000000003</v>
      </c>
      <c r="J1272" t="str">
        <f t="shared" si="78"/>
        <v>20到30万</v>
      </c>
      <c r="K1272">
        <v>2049</v>
      </c>
      <c r="L1272">
        <f t="shared" si="79"/>
        <v>56613.87</v>
      </c>
    </row>
    <row r="1273" spans="1:12" x14ac:dyDescent="0.25">
      <c r="A1273">
        <f t="shared" si="76"/>
        <v>1272</v>
      </c>
      <c r="B1273">
        <v>2021</v>
      </c>
      <c r="C1273">
        <v>1</v>
      </c>
      <c r="D1273" t="s">
        <v>80</v>
      </c>
      <c r="E1273" t="s">
        <v>268</v>
      </c>
      <c r="F1273" t="s">
        <v>605</v>
      </c>
      <c r="G1273">
        <v>16.079999999999998</v>
      </c>
      <c r="H1273">
        <v>17.98</v>
      </c>
      <c r="I1273">
        <f t="shared" si="77"/>
        <v>17.03</v>
      </c>
      <c r="J1273" t="str">
        <f t="shared" si="78"/>
        <v>10到20万</v>
      </c>
      <c r="K1273">
        <v>2014</v>
      </c>
      <c r="L1273">
        <f t="shared" si="79"/>
        <v>34298.420000000006</v>
      </c>
    </row>
    <row r="1274" spans="1:12" x14ac:dyDescent="0.25">
      <c r="A1274">
        <f t="shared" si="76"/>
        <v>1273</v>
      </c>
      <c r="B1274">
        <v>2021</v>
      </c>
      <c r="C1274">
        <v>1</v>
      </c>
      <c r="D1274" t="s">
        <v>26</v>
      </c>
      <c r="E1274" t="s">
        <v>180</v>
      </c>
      <c r="F1274" t="s">
        <v>555</v>
      </c>
      <c r="G1274">
        <v>49.8</v>
      </c>
      <c r="H1274">
        <v>59.8</v>
      </c>
      <c r="I1274">
        <f t="shared" si="77"/>
        <v>54.8</v>
      </c>
      <c r="J1274" t="str">
        <f t="shared" si="78"/>
        <v>50万及以上</v>
      </c>
      <c r="K1274">
        <v>1854</v>
      </c>
      <c r="L1274">
        <f t="shared" si="79"/>
        <v>101599.2</v>
      </c>
    </row>
    <row r="1275" spans="1:12" x14ac:dyDescent="0.25">
      <c r="A1275">
        <f t="shared" si="76"/>
        <v>1274</v>
      </c>
      <c r="B1275">
        <v>2021</v>
      </c>
      <c r="C1275">
        <v>1</v>
      </c>
      <c r="D1275" t="s">
        <v>93</v>
      </c>
      <c r="E1275" t="s">
        <v>312</v>
      </c>
      <c r="F1275" t="s">
        <v>644</v>
      </c>
      <c r="G1275">
        <v>5.99</v>
      </c>
      <c r="H1275">
        <v>9.9499999999999993</v>
      </c>
      <c r="I1275">
        <f t="shared" si="77"/>
        <v>7.97</v>
      </c>
      <c r="J1275" t="str">
        <f t="shared" si="78"/>
        <v>10万以下</v>
      </c>
      <c r="K1275">
        <v>1637</v>
      </c>
      <c r="L1275">
        <f t="shared" si="79"/>
        <v>13046.89</v>
      </c>
    </row>
    <row r="1276" spans="1:12" x14ac:dyDescent="0.25">
      <c r="A1276">
        <f t="shared" si="76"/>
        <v>1275</v>
      </c>
      <c r="B1276">
        <v>2021</v>
      </c>
      <c r="C1276">
        <v>1</v>
      </c>
      <c r="D1276" t="s">
        <v>27</v>
      </c>
      <c r="E1276" t="s">
        <v>143</v>
      </c>
      <c r="F1276" t="s">
        <v>521</v>
      </c>
      <c r="G1276">
        <v>15.58</v>
      </c>
      <c r="H1276">
        <v>16.98</v>
      </c>
      <c r="I1276">
        <f t="shared" si="77"/>
        <v>16.28</v>
      </c>
      <c r="J1276" t="str">
        <f t="shared" si="78"/>
        <v>10到20万</v>
      </c>
      <c r="K1276">
        <v>1559</v>
      </c>
      <c r="L1276">
        <f t="shared" si="79"/>
        <v>25380.52</v>
      </c>
    </row>
    <row r="1277" spans="1:12" x14ac:dyDescent="0.25">
      <c r="A1277">
        <f t="shared" si="76"/>
        <v>1276</v>
      </c>
      <c r="B1277">
        <v>2021</v>
      </c>
      <c r="C1277">
        <v>1</v>
      </c>
      <c r="D1277" t="s">
        <v>23</v>
      </c>
      <c r="E1277" t="s">
        <v>304</v>
      </c>
      <c r="F1277" t="s">
        <v>637</v>
      </c>
      <c r="G1277">
        <v>40.5</v>
      </c>
      <c r="H1277">
        <v>44.5</v>
      </c>
      <c r="I1277">
        <f t="shared" si="77"/>
        <v>42.5</v>
      </c>
      <c r="J1277" t="str">
        <f t="shared" si="78"/>
        <v>40到50万</v>
      </c>
      <c r="K1277">
        <v>1513</v>
      </c>
      <c r="L1277">
        <f t="shared" si="79"/>
        <v>64302.5</v>
      </c>
    </row>
    <row r="1278" spans="1:12" x14ac:dyDescent="0.25">
      <c r="A1278">
        <f t="shared" si="76"/>
        <v>1277</v>
      </c>
      <c r="B1278">
        <v>2021</v>
      </c>
      <c r="C1278">
        <v>1</v>
      </c>
      <c r="D1278" t="s">
        <v>35</v>
      </c>
      <c r="E1278" t="s">
        <v>155</v>
      </c>
      <c r="F1278" t="s">
        <v>532</v>
      </c>
      <c r="G1278">
        <v>16.89</v>
      </c>
      <c r="H1278">
        <v>20.190000000000001</v>
      </c>
      <c r="I1278">
        <f t="shared" si="77"/>
        <v>18.54</v>
      </c>
      <c r="J1278" t="str">
        <f t="shared" si="78"/>
        <v>10到20万</v>
      </c>
      <c r="K1278">
        <v>1489</v>
      </c>
      <c r="L1278">
        <f t="shared" si="79"/>
        <v>27606.059999999998</v>
      </c>
    </row>
    <row r="1279" spans="1:12" x14ac:dyDescent="0.25">
      <c r="A1279">
        <f t="shared" si="76"/>
        <v>1278</v>
      </c>
      <c r="B1279">
        <v>2021</v>
      </c>
      <c r="C1279">
        <v>1</v>
      </c>
      <c r="D1279" t="s">
        <v>41</v>
      </c>
      <c r="E1279" t="s">
        <v>293</v>
      </c>
      <c r="F1279" t="s">
        <v>626</v>
      </c>
      <c r="G1279">
        <v>15.99</v>
      </c>
      <c r="H1279">
        <v>23.29</v>
      </c>
      <c r="I1279">
        <f t="shared" si="77"/>
        <v>19.64</v>
      </c>
      <c r="J1279" t="str">
        <f t="shared" si="78"/>
        <v>10到20万</v>
      </c>
      <c r="K1279">
        <v>1201</v>
      </c>
      <c r="L1279">
        <f t="shared" si="79"/>
        <v>23587.64</v>
      </c>
    </row>
    <row r="1280" spans="1:12" x14ac:dyDescent="0.25">
      <c r="A1280">
        <f t="shared" si="76"/>
        <v>1279</v>
      </c>
      <c r="B1280">
        <v>2021</v>
      </c>
      <c r="C1280">
        <v>1</v>
      </c>
      <c r="D1280" t="s">
        <v>51</v>
      </c>
      <c r="E1280" t="s">
        <v>300</v>
      </c>
      <c r="F1280" t="s">
        <v>633</v>
      </c>
      <c r="G1280">
        <v>12.98</v>
      </c>
      <c r="H1280">
        <v>20.78</v>
      </c>
      <c r="I1280">
        <f t="shared" si="77"/>
        <v>16.880000000000003</v>
      </c>
      <c r="J1280" t="str">
        <f t="shared" si="78"/>
        <v>10到20万</v>
      </c>
      <c r="K1280">
        <v>1106</v>
      </c>
      <c r="L1280">
        <f t="shared" si="79"/>
        <v>18669.280000000002</v>
      </c>
    </row>
    <row r="1281" spans="1:12" x14ac:dyDescent="0.25">
      <c r="A1281">
        <f t="shared" si="76"/>
        <v>1280</v>
      </c>
      <c r="B1281">
        <v>2021</v>
      </c>
      <c r="C1281">
        <v>1</v>
      </c>
      <c r="D1281" t="s">
        <v>27</v>
      </c>
      <c r="E1281" t="s">
        <v>151</v>
      </c>
      <c r="F1281" t="s">
        <v>528</v>
      </c>
      <c r="G1281">
        <v>10.28</v>
      </c>
      <c r="H1281">
        <v>14.78</v>
      </c>
      <c r="I1281">
        <f t="shared" si="77"/>
        <v>12.53</v>
      </c>
      <c r="J1281" t="str">
        <f t="shared" si="78"/>
        <v>10到20万</v>
      </c>
      <c r="K1281">
        <v>1055</v>
      </c>
      <c r="L1281">
        <f t="shared" si="79"/>
        <v>13219.15</v>
      </c>
    </row>
    <row r="1282" spans="1:12" x14ac:dyDescent="0.25">
      <c r="A1282">
        <f t="shared" si="76"/>
        <v>1281</v>
      </c>
      <c r="B1282">
        <v>2021</v>
      </c>
      <c r="C1282">
        <v>1</v>
      </c>
      <c r="D1282" t="s">
        <v>22</v>
      </c>
      <c r="E1282" t="s">
        <v>157</v>
      </c>
      <c r="F1282" t="s">
        <v>534</v>
      </c>
      <c r="G1282">
        <v>14.78</v>
      </c>
      <c r="H1282">
        <v>20.18</v>
      </c>
      <c r="I1282">
        <f t="shared" si="77"/>
        <v>17.48</v>
      </c>
      <c r="J1282" t="str">
        <f t="shared" si="78"/>
        <v>10到20万</v>
      </c>
      <c r="K1282">
        <v>1004</v>
      </c>
      <c r="L1282">
        <f t="shared" si="79"/>
        <v>17549.920000000002</v>
      </c>
    </row>
    <row r="1283" spans="1:12" x14ac:dyDescent="0.25">
      <c r="A1283">
        <f t="shared" ref="A1283:A1346" si="80">ROW(A1282)</f>
        <v>1282</v>
      </c>
      <c r="B1283">
        <v>2021</v>
      </c>
      <c r="C1283">
        <v>1</v>
      </c>
      <c r="D1283" t="s">
        <v>38</v>
      </c>
      <c r="E1283" t="s">
        <v>174</v>
      </c>
      <c r="F1283" t="s">
        <v>550</v>
      </c>
      <c r="G1283">
        <v>13.58</v>
      </c>
      <c r="H1283">
        <v>16.18</v>
      </c>
      <c r="I1283">
        <f t="shared" ref="I1283:I1346" si="81">AVERAGE(G1283,H1283)</f>
        <v>14.879999999999999</v>
      </c>
      <c r="J1283" t="str">
        <f t="shared" ref="J1283:J1346" si="82">IF(I1283&lt;10,"10万以下",IF(AND(I1283&gt;=10,I1283&lt;20),"10到20万",IF(AND(I1283&gt;=20,I1283&lt;30),"20到30万",IF(AND(I1283&gt;=30,I1283&lt;40),"30到40万",IF(AND(I1283&gt;=40,I1283&lt;50),"40到50万","50万及以上")))))</f>
        <v>10到20万</v>
      </c>
      <c r="K1283">
        <v>902</v>
      </c>
      <c r="L1283">
        <f t="shared" ref="L1283:L1346" si="83">I1283*K1283</f>
        <v>13421.759999999998</v>
      </c>
    </row>
    <row r="1284" spans="1:12" x14ac:dyDescent="0.25">
      <c r="A1284">
        <f t="shared" si="80"/>
        <v>1283</v>
      </c>
      <c r="B1284">
        <v>2021</v>
      </c>
      <c r="C1284">
        <v>1</v>
      </c>
      <c r="D1284" t="s">
        <v>22</v>
      </c>
      <c r="E1284" t="s">
        <v>146</v>
      </c>
      <c r="F1284" t="s">
        <v>523</v>
      </c>
      <c r="G1284">
        <v>11.98</v>
      </c>
      <c r="H1284">
        <v>14.98</v>
      </c>
      <c r="I1284">
        <f t="shared" si="81"/>
        <v>13.48</v>
      </c>
      <c r="J1284" t="str">
        <f t="shared" si="82"/>
        <v>10到20万</v>
      </c>
      <c r="K1284">
        <v>713</v>
      </c>
      <c r="L1284">
        <f t="shared" si="83"/>
        <v>9611.24</v>
      </c>
    </row>
    <row r="1285" spans="1:12" x14ac:dyDescent="0.25">
      <c r="A1285">
        <f t="shared" si="80"/>
        <v>1284</v>
      </c>
      <c r="B1285">
        <v>2021</v>
      </c>
      <c r="C1285">
        <v>1</v>
      </c>
      <c r="D1285" t="s">
        <v>94</v>
      </c>
      <c r="E1285" t="s">
        <v>314</v>
      </c>
      <c r="F1285" t="s">
        <v>645</v>
      </c>
      <c r="G1285">
        <v>16.690000000000001</v>
      </c>
      <c r="H1285">
        <v>24.99</v>
      </c>
      <c r="I1285">
        <f t="shared" si="81"/>
        <v>20.84</v>
      </c>
      <c r="J1285" t="str">
        <f t="shared" si="82"/>
        <v>20到30万</v>
      </c>
      <c r="K1285">
        <v>643</v>
      </c>
      <c r="L1285">
        <f t="shared" si="83"/>
        <v>13400.12</v>
      </c>
    </row>
    <row r="1286" spans="1:12" x14ac:dyDescent="0.25">
      <c r="A1286">
        <f t="shared" si="80"/>
        <v>1285</v>
      </c>
      <c r="B1286">
        <v>2021</v>
      </c>
      <c r="C1286">
        <v>1</v>
      </c>
      <c r="D1286" t="s">
        <v>57</v>
      </c>
      <c r="E1286" t="s">
        <v>275</v>
      </c>
      <c r="F1286" t="s">
        <v>611</v>
      </c>
      <c r="G1286">
        <v>23.79</v>
      </c>
      <c r="H1286">
        <v>25.29</v>
      </c>
      <c r="I1286">
        <f t="shared" si="81"/>
        <v>24.54</v>
      </c>
      <c r="J1286" t="str">
        <f t="shared" si="82"/>
        <v>20到30万</v>
      </c>
      <c r="K1286">
        <v>629</v>
      </c>
      <c r="L1286">
        <f t="shared" si="83"/>
        <v>15435.66</v>
      </c>
    </row>
    <row r="1287" spans="1:12" x14ac:dyDescent="0.25">
      <c r="A1287">
        <f t="shared" si="80"/>
        <v>1286</v>
      </c>
      <c r="B1287">
        <v>2021</v>
      </c>
      <c r="C1287">
        <v>1</v>
      </c>
      <c r="D1287" t="s">
        <v>43</v>
      </c>
      <c r="E1287" t="s">
        <v>319</v>
      </c>
      <c r="F1287" t="s">
        <v>622</v>
      </c>
      <c r="G1287">
        <v>14.98</v>
      </c>
      <c r="H1287">
        <v>15.98</v>
      </c>
      <c r="I1287">
        <f t="shared" si="81"/>
        <v>15.48</v>
      </c>
      <c r="J1287" t="str">
        <f t="shared" si="82"/>
        <v>10到20万</v>
      </c>
      <c r="K1287">
        <v>592</v>
      </c>
      <c r="L1287">
        <f t="shared" si="83"/>
        <v>9164.16</v>
      </c>
    </row>
    <row r="1288" spans="1:12" x14ac:dyDescent="0.25">
      <c r="A1288">
        <f t="shared" si="80"/>
        <v>1287</v>
      </c>
      <c r="B1288">
        <v>2021</v>
      </c>
      <c r="C1288">
        <v>1</v>
      </c>
      <c r="D1288" t="s">
        <v>32</v>
      </c>
      <c r="E1288" t="s">
        <v>150</v>
      </c>
      <c r="F1288" t="s">
        <v>527</v>
      </c>
      <c r="G1288">
        <v>15.98</v>
      </c>
      <c r="H1288">
        <v>19.28</v>
      </c>
      <c r="I1288">
        <f t="shared" si="81"/>
        <v>17.630000000000003</v>
      </c>
      <c r="J1288" t="str">
        <f t="shared" si="82"/>
        <v>10到20万</v>
      </c>
      <c r="K1288">
        <v>592</v>
      </c>
      <c r="L1288">
        <f t="shared" si="83"/>
        <v>10436.960000000001</v>
      </c>
    </row>
    <row r="1289" spans="1:12" x14ac:dyDescent="0.25">
      <c r="A1289">
        <f t="shared" si="80"/>
        <v>1288</v>
      </c>
      <c r="B1289">
        <v>2021</v>
      </c>
      <c r="C1289">
        <v>1</v>
      </c>
      <c r="D1289" t="s">
        <v>29</v>
      </c>
      <c r="E1289" t="s">
        <v>292</v>
      </c>
      <c r="F1289" t="s">
        <v>625</v>
      </c>
      <c r="G1289">
        <v>5.48</v>
      </c>
      <c r="H1289">
        <v>6.48</v>
      </c>
      <c r="I1289">
        <f t="shared" si="81"/>
        <v>5.98</v>
      </c>
      <c r="J1289" t="str">
        <f t="shared" si="82"/>
        <v>10万以下</v>
      </c>
      <c r="K1289">
        <v>580</v>
      </c>
      <c r="L1289">
        <f t="shared" si="83"/>
        <v>3468.4</v>
      </c>
    </row>
    <row r="1290" spans="1:12" x14ac:dyDescent="0.25">
      <c r="A1290">
        <f t="shared" si="80"/>
        <v>1289</v>
      </c>
      <c r="B1290">
        <v>2021</v>
      </c>
      <c r="C1290">
        <v>1</v>
      </c>
      <c r="D1290" t="s">
        <v>45</v>
      </c>
      <c r="E1290" t="s">
        <v>170</v>
      </c>
      <c r="F1290" t="s">
        <v>546</v>
      </c>
      <c r="G1290">
        <v>49.19</v>
      </c>
      <c r="H1290">
        <v>57.98</v>
      </c>
      <c r="I1290">
        <f t="shared" si="81"/>
        <v>53.584999999999994</v>
      </c>
      <c r="J1290" t="str">
        <f t="shared" si="82"/>
        <v>50万及以上</v>
      </c>
      <c r="K1290">
        <v>541</v>
      </c>
      <c r="L1290">
        <f t="shared" si="83"/>
        <v>28989.484999999997</v>
      </c>
    </row>
    <row r="1291" spans="1:12" x14ac:dyDescent="0.25">
      <c r="A1291">
        <f t="shared" si="80"/>
        <v>1290</v>
      </c>
      <c r="B1291">
        <v>2021</v>
      </c>
      <c r="C1291">
        <v>1</v>
      </c>
      <c r="D1291" t="s">
        <v>90</v>
      </c>
      <c r="E1291" t="s">
        <v>305</v>
      </c>
      <c r="F1291" t="s">
        <v>638</v>
      </c>
      <c r="G1291">
        <v>4.38</v>
      </c>
      <c r="H1291">
        <v>6.88</v>
      </c>
      <c r="I1291">
        <f t="shared" si="81"/>
        <v>5.63</v>
      </c>
      <c r="J1291" t="str">
        <f t="shared" si="82"/>
        <v>10万以下</v>
      </c>
      <c r="K1291">
        <v>537</v>
      </c>
      <c r="L1291">
        <f t="shared" si="83"/>
        <v>3023.31</v>
      </c>
    </row>
    <row r="1292" spans="1:12" x14ac:dyDescent="0.25">
      <c r="A1292">
        <f t="shared" si="80"/>
        <v>1291</v>
      </c>
      <c r="B1292">
        <v>2021</v>
      </c>
      <c r="C1292">
        <v>1</v>
      </c>
      <c r="D1292" t="s">
        <v>24</v>
      </c>
      <c r="E1292" t="s">
        <v>168</v>
      </c>
      <c r="F1292" t="s">
        <v>544</v>
      </c>
      <c r="G1292">
        <v>26.11</v>
      </c>
      <c r="H1292">
        <v>27.21</v>
      </c>
      <c r="I1292">
        <f t="shared" si="81"/>
        <v>26.66</v>
      </c>
      <c r="J1292" t="str">
        <f t="shared" si="82"/>
        <v>20到30万</v>
      </c>
      <c r="K1292">
        <v>530</v>
      </c>
      <c r="L1292">
        <f t="shared" si="83"/>
        <v>14129.8</v>
      </c>
    </row>
    <row r="1293" spans="1:12" x14ac:dyDescent="0.25">
      <c r="A1293">
        <f t="shared" si="80"/>
        <v>1292</v>
      </c>
      <c r="B1293">
        <v>2021</v>
      </c>
      <c r="C1293">
        <v>1</v>
      </c>
      <c r="D1293" t="s">
        <v>29</v>
      </c>
      <c r="E1293" t="s">
        <v>147</v>
      </c>
      <c r="F1293" t="s">
        <v>524</v>
      </c>
      <c r="G1293">
        <v>4.9800000000000004</v>
      </c>
      <c r="H1293">
        <v>5.48</v>
      </c>
      <c r="I1293">
        <f t="shared" si="81"/>
        <v>5.23</v>
      </c>
      <c r="J1293" t="str">
        <f t="shared" si="82"/>
        <v>10万以下</v>
      </c>
      <c r="K1293">
        <v>478</v>
      </c>
      <c r="L1293">
        <f t="shared" si="83"/>
        <v>2499.94</v>
      </c>
    </row>
    <row r="1294" spans="1:12" x14ac:dyDescent="0.25">
      <c r="A1294">
        <f t="shared" si="80"/>
        <v>1293</v>
      </c>
      <c r="B1294">
        <v>2021</v>
      </c>
      <c r="C1294">
        <v>1</v>
      </c>
      <c r="D1294" t="s">
        <v>42</v>
      </c>
      <c r="E1294" t="s">
        <v>165</v>
      </c>
      <c r="F1294" t="s">
        <v>541</v>
      </c>
      <c r="G1294">
        <v>28.98</v>
      </c>
      <c r="H1294">
        <v>35.78</v>
      </c>
      <c r="I1294">
        <f t="shared" si="81"/>
        <v>32.380000000000003</v>
      </c>
      <c r="J1294" t="str">
        <f t="shared" si="82"/>
        <v>30到40万</v>
      </c>
      <c r="K1294">
        <v>459</v>
      </c>
      <c r="L1294">
        <f t="shared" si="83"/>
        <v>14862.420000000002</v>
      </c>
    </row>
    <row r="1295" spans="1:12" x14ac:dyDescent="0.25">
      <c r="A1295">
        <f t="shared" si="80"/>
        <v>1294</v>
      </c>
      <c r="B1295">
        <v>2021</v>
      </c>
      <c r="C1295">
        <v>1</v>
      </c>
      <c r="D1295" t="s">
        <v>61</v>
      </c>
      <c r="E1295" t="s">
        <v>320</v>
      </c>
      <c r="F1295" t="s">
        <v>649</v>
      </c>
      <c r="G1295">
        <v>50.98</v>
      </c>
      <c r="H1295">
        <v>77.98</v>
      </c>
      <c r="I1295">
        <f t="shared" si="81"/>
        <v>64.48</v>
      </c>
      <c r="J1295" t="str">
        <f t="shared" si="82"/>
        <v>50万及以上</v>
      </c>
      <c r="K1295">
        <v>455</v>
      </c>
      <c r="L1295">
        <f t="shared" si="83"/>
        <v>29338.400000000001</v>
      </c>
    </row>
    <row r="1296" spans="1:12" x14ac:dyDescent="0.25">
      <c r="A1296">
        <f t="shared" si="80"/>
        <v>1295</v>
      </c>
      <c r="B1296">
        <v>2021</v>
      </c>
      <c r="C1296">
        <v>1</v>
      </c>
      <c r="D1296" t="s">
        <v>39</v>
      </c>
      <c r="E1296" t="s">
        <v>161</v>
      </c>
      <c r="F1296" t="s">
        <v>538</v>
      </c>
      <c r="G1296">
        <v>50.8</v>
      </c>
      <c r="H1296">
        <v>50.8</v>
      </c>
      <c r="I1296">
        <f t="shared" si="81"/>
        <v>50.8</v>
      </c>
      <c r="J1296" t="str">
        <f t="shared" si="82"/>
        <v>50万及以上</v>
      </c>
      <c r="K1296">
        <v>437</v>
      </c>
      <c r="L1296">
        <f t="shared" si="83"/>
        <v>22199.599999999999</v>
      </c>
    </row>
    <row r="1297" spans="1:12" x14ac:dyDescent="0.25">
      <c r="A1297">
        <f t="shared" si="80"/>
        <v>1296</v>
      </c>
      <c r="B1297">
        <v>2021</v>
      </c>
      <c r="C1297">
        <v>1</v>
      </c>
      <c r="D1297" t="s">
        <v>33</v>
      </c>
      <c r="E1297" t="s">
        <v>153</v>
      </c>
      <c r="F1297" t="s">
        <v>530</v>
      </c>
      <c r="G1297">
        <v>20.78</v>
      </c>
      <c r="H1297">
        <v>23.08</v>
      </c>
      <c r="I1297">
        <f t="shared" si="81"/>
        <v>21.93</v>
      </c>
      <c r="J1297" t="str">
        <f t="shared" si="82"/>
        <v>20到30万</v>
      </c>
      <c r="K1297">
        <v>428</v>
      </c>
      <c r="L1297">
        <f t="shared" si="83"/>
        <v>9386.0399999999991</v>
      </c>
    </row>
    <row r="1298" spans="1:12" x14ac:dyDescent="0.25">
      <c r="A1298">
        <f t="shared" si="80"/>
        <v>1297</v>
      </c>
      <c r="B1298">
        <v>2021</v>
      </c>
      <c r="C1298">
        <v>1</v>
      </c>
      <c r="D1298" t="s">
        <v>47</v>
      </c>
      <c r="E1298" t="s">
        <v>173</v>
      </c>
      <c r="F1298" t="s">
        <v>549</v>
      </c>
      <c r="G1298">
        <v>12.98</v>
      </c>
      <c r="H1298">
        <v>17.88</v>
      </c>
      <c r="I1298">
        <f t="shared" si="81"/>
        <v>15.43</v>
      </c>
      <c r="J1298" t="str">
        <f t="shared" si="82"/>
        <v>10到20万</v>
      </c>
      <c r="K1298">
        <v>419</v>
      </c>
      <c r="L1298">
        <f t="shared" si="83"/>
        <v>6465.17</v>
      </c>
    </row>
    <row r="1299" spans="1:12" x14ac:dyDescent="0.25">
      <c r="A1299">
        <f t="shared" si="80"/>
        <v>1298</v>
      </c>
      <c r="B1299">
        <v>2021</v>
      </c>
      <c r="C1299">
        <v>1</v>
      </c>
      <c r="D1299" t="s">
        <v>62</v>
      </c>
      <c r="E1299" t="s">
        <v>213</v>
      </c>
      <c r="F1299" t="s">
        <v>582</v>
      </c>
      <c r="G1299">
        <v>13.99</v>
      </c>
      <c r="H1299">
        <v>19.690000000000001</v>
      </c>
      <c r="I1299">
        <f t="shared" si="81"/>
        <v>16.84</v>
      </c>
      <c r="J1299" t="str">
        <f t="shared" si="82"/>
        <v>10到20万</v>
      </c>
      <c r="K1299">
        <v>405</v>
      </c>
      <c r="L1299">
        <f t="shared" si="83"/>
        <v>6820.2</v>
      </c>
    </row>
    <row r="1300" spans="1:12" x14ac:dyDescent="0.25">
      <c r="A1300">
        <f t="shared" si="80"/>
        <v>1299</v>
      </c>
      <c r="B1300">
        <v>2021</v>
      </c>
      <c r="C1300">
        <v>1</v>
      </c>
      <c r="D1300" t="s">
        <v>29</v>
      </c>
      <c r="E1300" t="s">
        <v>272</v>
      </c>
      <c r="F1300" t="s">
        <v>608</v>
      </c>
      <c r="G1300">
        <v>10.88</v>
      </c>
      <c r="H1300">
        <v>11.88</v>
      </c>
      <c r="I1300">
        <f t="shared" si="81"/>
        <v>11.38</v>
      </c>
      <c r="J1300" t="str">
        <f t="shared" si="82"/>
        <v>10到20万</v>
      </c>
      <c r="K1300">
        <v>400</v>
      </c>
      <c r="L1300">
        <f t="shared" si="83"/>
        <v>4552</v>
      </c>
    </row>
    <row r="1301" spans="1:12" x14ac:dyDescent="0.25">
      <c r="A1301">
        <f t="shared" si="80"/>
        <v>1300</v>
      </c>
      <c r="B1301">
        <v>2021</v>
      </c>
      <c r="C1301">
        <v>1</v>
      </c>
      <c r="D1301" t="s">
        <v>39</v>
      </c>
      <c r="E1301" t="s">
        <v>240</v>
      </c>
      <c r="F1301" t="s">
        <v>593</v>
      </c>
      <c r="G1301">
        <v>24.38</v>
      </c>
      <c r="H1301">
        <v>24.38</v>
      </c>
      <c r="I1301">
        <f t="shared" si="81"/>
        <v>24.38</v>
      </c>
      <c r="J1301" t="str">
        <f t="shared" si="82"/>
        <v>20到30万</v>
      </c>
      <c r="K1301">
        <v>386</v>
      </c>
      <c r="L1301">
        <f t="shared" si="83"/>
        <v>9410.68</v>
      </c>
    </row>
    <row r="1302" spans="1:12" x14ac:dyDescent="0.25">
      <c r="A1302">
        <f t="shared" si="80"/>
        <v>1301</v>
      </c>
      <c r="B1302">
        <v>2021</v>
      </c>
      <c r="C1302">
        <v>1</v>
      </c>
      <c r="D1302" t="s">
        <v>37</v>
      </c>
      <c r="E1302" t="s">
        <v>159</v>
      </c>
      <c r="F1302" t="s">
        <v>536</v>
      </c>
      <c r="G1302">
        <v>20.38</v>
      </c>
      <c r="H1302">
        <v>21.88</v>
      </c>
      <c r="I1302">
        <f t="shared" si="81"/>
        <v>21.13</v>
      </c>
      <c r="J1302" t="str">
        <f t="shared" si="82"/>
        <v>20到30万</v>
      </c>
      <c r="K1302">
        <v>376</v>
      </c>
      <c r="L1302">
        <f t="shared" si="83"/>
        <v>7944.8799999999992</v>
      </c>
    </row>
    <row r="1303" spans="1:12" x14ac:dyDescent="0.25">
      <c r="A1303">
        <f t="shared" si="80"/>
        <v>1302</v>
      </c>
      <c r="B1303">
        <v>2021</v>
      </c>
      <c r="C1303">
        <v>1</v>
      </c>
      <c r="D1303" t="s">
        <v>54</v>
      </c>
      <c r="E1303" t="s">
        <v>185</v>
      </c>
      <c r="F1303" t="s">
        <v>559</v>
      </c>
      <c r="G1303">
        <v>7.48</v>
      </c>
      <c r="H1303">
        <v>7.98</v>
      </c>
      <c r="I1303">
        <f t="shared" si="81"/>
        <v>7.73</v>
      </c>
      <c r="J1303" t="str">
        <f t="shared" si="82"/>
        <v>10万以下</v>
      </c>
      <c r="K1303">
        <v>363</v>
      </c>
      <c r="L1303">
        <f t="shared" si="83"/>
        <v>2805.9900000000002</v>
      </c>
    </row>
    <row r="1304" spans="1:12" x14ac:dyDescent="0.25">
      <c r="A1304">
        <f t="shared" si="80"/>
        <v>1303</v>
      </c>
      <c r="B1304">
        <v>2021</v>
      </c>
      <c r="C1304">
        <v>1</v>
      </c>
      <c r="D1304" t="s">
        <v>91</v>
      </c>
      <c r="E1304" t="s">
        <v>307</v>
      </c>
      <c r="F1304" t="s">
        <v>639</v>
      </c>
      <c r="G1304">
        <v>7.38</v>
      </c>
      <c r="H1304">
        <v>8.3800000000000008</v>
      </c>
      <c r="I1304">
        <f t="shared" si="81"/>
        <v>7.8800000000000008</v>
      </c>
      <c r="J1304" t="str">
        <f t="shared" si="82"/>
        <v>10万以下</v>
      </c>
      <c r="K1304">
        <v>324</v>
      </c>
      <c r="L1304">
        <f t="shared" si="83"/>
        <v>2553.1200000000003</v>
      </c>
    </row>
    <row r="1305" spans="1:12" x14ac:dyDescent="0.25">
      <c r="A1305">
        <f t="shared" si="80"/>
        <v>1304</v>
      </c>
      <c r="B1305">
        <v>2021</v>
      </c>
      <c r="C1305">
        <v>1</v>
      </c>
      <c r="D1305" t="s">
        <v>63</v>
      </c>
      <c r="E1305" t="s">
        <v>214</v>
      </c>
      <c r="F1305" t="s">
        <v>583</v>
      </c>
      <c r="G1305">
        <v>15.98</v>
      </c>
      <c r="H1305">
        <v>18.68</v>
      </c>
      <c r="I1305">
        <f t="shared" si="81"/>
        <v>17.329999999999998</v>
      </c>
      <c r="J1305" t="str">
        <f t="shared" si="82"/>
        <v>10到20万</v>
      </c>
      <c r="K1305">
        <v>323</v>
      </c>
      <c r="L1305">
        <f t="shared" si="83"/>
        <v>5597.5899999999992</v>
      </c>
    </row>
    <row r="1306" spans="1:12" x14ac:dyDescent="0.25">
      <c r="A1306">
        <f t="shared" si="80"/>
        <v>1305</v>
      </c>
      <c r="B1306">
        <v>2021</v>
      </c>
      <c r="C1306">
        <v>1</v>
      </c>
      <c r="D1306" t="s">
        <v>91</v>
      </c>
      <c r="E1306" t="s">
        <v>310</v>
      </c>
      <c r="F1306" t="s">
        <v>642</v>
      </c>
      <c r="G1306">
        <v>11.58</v>
      </c>
      <c r="H1306">
        <v>13.98</v>
      </c>
      <c r="I1306">
        <f t="shared" si="81"/>
        <v>12.780000000000001</v>
      </c>
      <c r="J1306" t="str">
        <f t="shared" si="82"/>
        <v>10到20万</v>
      </c>
      <c r="K1306">
        <v>303</v>
      </c>
      <c r="L1306">
        <f t="shared" si="83"/>
        <v>3872.34</v>
      </c>
    </row>
    <row r="1307" spans="1:12" x14ac:dyDescent="0.25">
      <c r="A1307">
        <f t="shared" si="80"/>
        <v>1306</v>
      </c>
      <c r="B1307">
        <v>2021</v>
      </c>
      <c r="C1307">
        <v>1</v>
      </c>
      <c r="D1307" t="s">
        <v>56</v>
      </c>
      <c r="E1307" t="s">
        <v>187</v>
      </c>
      <c r="F1307" t="s">
        <v>561</v>
      </c>
      <c r="G1307">
        <v>19.97</v>
      </c>
      <c r="H1307">
        <v>22.78</v>
      </c>
      <c r="I1307">
        <f t="shared" si="81"/>
        <v>21.375</v>
      </c>
      <c r="J1307" t="str">
        <f t="shared" si="82"/>
        <v>20到30万</v>
      </c>
      <c r="K1307">
        <v>299</v>
      </c>
      <c r="L1307">
        <f t="shared" si="83"/>
        <v>6391.125</v>
      </c>
    </row>
    <row r="1308" spans="1:12" x14ac:dyDescent="0.25">
      <c r="A1308">
        <f t="shared" si="80"/>
        <v>1307</v>
      </c>
      <c r="B1308">
        <v>2021</v>
      </c>
      <c r="C1308">
        <v>1</v>
      </c>
      <c r="D1308" t="s">
        <v>27</v>
      </c>
      <c r="E1308" t="s">
        <v>171</v>
      </c>
      <c r="F1308" t="s">
        <v>547</v>
      </c>
      <c r="G1308">
        <v>15.48</v>
      </c>
      <c r="H1308">
        <v>15.58</v>
      </c>
      <c r="I1308">
        <f t="shared" si="81"/>
        <v>15.530000000000001</v>
      </c>
      <c r="J1308" t="str">
        <f t="shared" si="82"/>
        <v>10到20万</v>
      </c>
      <c r="K1308">
        <v>286</v>
      </c>
      <c r="L1308">
        <f t="shared" si="83"/>
        <v>4441.58</v>
      </c>
    </row>
    <row r="1309" spans="1:12" x14ac:dyDescent="0.25">
      <c r="A1309">
        <f t="shared" si="80"/>
        <v>1308</v>
      </c>
      <c r="B1309">
        <v>2021</v>
      </c>
      <c r="C1309">
        <v>1</v>
      </c>
      <c r="D1309" t="s">
        <v>75</v>
      </c>
      <c r="E1309" t="s">
        <v>243</v>
      </c>
      <c r="F1309" t="s">
        <v>595</v>
      </c>
      <c r="G1309">
        <v>18.29</v>
      </c>
      <c r="H1309">
        <v>19.79</v>
      </c>
      <c r="I1309">
        <f t="shared" si="81"/>
        <v>19.04</v>
      </c>
      <c r="J1309" t="str">
        <f t="shared" si="82"/>
        <v>10到20万</v>
      </c>
      <c r="K1309">
        <v>260</v>
      </c>
      <c r="L1309">
        <f t="shared" si="83"/>
        <v>4950.3999999999996</v>
      </c>
    </row>
    <row r="1310" spans="1:12" x14ac:dyDescent="0.25">
      <c r="A1310">
        <f t="shared" si="80"/>
        <v>1309</v>
      </c>
      <c r="B1310">
        <v>2021</v>
      </c>
      <c r="C1310">
        <v>1</v>
      </c>
      <c r="D1310" t="s">
        <v>38</v>
      </c>
      <c r="E1310" t="s">
        <v>188</v>
      </c>
      <c r="F1310" t="s">
        <v>562</v>
      </c>
      <c r="G1310">
        <v>14.58</v>
      </c>
      <c r="H1310">
        <v>16.88</v>
      </c>
      <c r="I1310">
        <f t="shared" si="81"/>
        <v>15.73</v>
      </c>
      <c r="J1310" t="str">
        <f t="shared" si="82"/>
        <v>10到20万</v>
      </c>
      <c r="K1310">
        <v>243</v>
      </c>
      <c r="L1310">
        <f t="shared" si="83"/>
        <v>3822.3900000000003</v>
      </c>
    </row>
    <row r="1311" spans="1:12" x14ac:dyDescent="0.25">
      <c r="A1311">
        <f t="shared" si="80"/>
        <v>1310</v>
      </c>
      <c r="B1311">
        <v>2021</v>
      </c>
      <c r="C1311">
        <v>1</v>
      </c>
      <c r="D1311" t="s">
        <v>24</v>
      </c>
      <c r="E1311" t="s">
        <v>140</v>
      </c>
      <c r="F1311" t="s">
        <v>518</v>
      </c>
      <c r="G1311">
        <v>23.32</v>
      </c>
      <c r="H1311">
        <v>24.22</v>
      </c>
      <c r="I1311">
        <f t="shared" si="81"/>
        <v>23.77</v>
      </c>
      <c r="J1311" t="str">
        <f t="shared" si="82"/>
        <v>20到30万</v>
      </c>
      <c r="K1311">
        <v>225</v>
      </c>
      <c r="L1311">
        <f t="shared" si="83"/>
        <v>5348.25</v>
      </c>
    </row>
    <row r="1312" spans="1:12" x14ac:dyDescent="0.25">
      <c r="A1312">
        <f t="shared" si="80"/>
        <v>1311</v>
      </c>
      <c r="B1312">
        <v>2021</v>
      </c>
      <c r="C1312">
        <v>1</v>
      </c>
      <c r="D1312" t="s">
        <v>27</v>
      </c>
      <c r="E1312" t="s">
        <v>195</v>
      </c>
      <c r="F1312" t="s">
        <v>568</v>
      </c>
      <c r="G1312">
        <v>14.78</v>
      </c>
      <c r="H1312">
        <v>17.48</v>
      </c>
      <c r="I1312">
        <f t="shared" si="81"/>
        <v>16.13</v>
      </c>
      <c r="J1312" t="str">
        <f t="shared" si="82"/>
        <v>10到20万</v>
      </c>
      <c r="K1312">
        <v>194</v>
      </c>
      <c r="L1312">
        <f t="shared" si="83"/>
        <v>3129.22</v>
      </c>
    </row>
    <row r="1313" spans="1:12" x14ac:dyDescent="0.25">
      <c r="A1313">
        <f t="shared" si="80"/>
        <v>1312</v>
      </c>
      <c r="B1313">
        <v>2021</v>
      </c>
      <c r="C1313">
        <v>1</v>
      </c>
      <c r="D1313" t="s">
        <v>37</v>
      </c>
      <c r="E1313" t="s">
        <v>270</v>
      </c>
      <c r="F1313" t="s">
        <v>607</v>
      </c>
      <c r="G1313">
        <v>22.58</v>
      </c>
      <c r="H1313">
        <v>24.98</v>
      </c>
      <c r="I1313">
        <f t="shared" si="81"/>
        <v>23.78</v>
      </c>
      <c r="J1313" t="str">
        <f t="shared" si="82"/>
        <v>20到30万</v>
      </c>
      <c r="K1313">
        <v>185</v>
      </c>
      <c r="L1313">
        <f t="shared" si="83"/>
        <v>4399.3</v>
      </c>
    </row>
    <row r="1314" spans="1:12" x14ac:dyDescent="0.25">
      <c r="A1314">
        <f t="shared" si="80"/>
        <v>1313</v>
      </c>
      <c r="B1314">
        <v>2021</v>
      </c>
      <c r="C1314">
        <v>1</v>
      </c>
      <c r="D1314" t="s">
        <v>69</v>
      </c>
      <c r="E1314" t="s">
        <v>228</v>
      </c>
      <c r="F1314" t="s">
        <v>587</v>
      </c>
      <c r="G1314">
        <v>12.8</v>
      </c>
      <c r="H1314">
        <v>13.8</v>
      </c>
      <c r="I1314">
        <f t="shared" si="81"/>
        <v>13.3</v>
      </c>
      <c r="J1314" t="str">
        <f t="shared" si="82"/>
        <v>10到20万</v>
      </c>
      <c r="K1314">
        <v>156</v>
      </c>
      <c r="L1314">
        <f t="shared" si="83"/>
        <v>2074.8000000000002</v>
      </c>
    </row>
    <row r="1315" spans="1:12" x14ac:dyDescent="0.25">
      <c r="A1315">
        <f t="shared" si="80"/>
        <v>1314</v>
      </c>
      <c r="B1315">
        <v>2021</v>
      </c>
      <c r="C1315">
        <v>1</v>
      </c>
      <c r="D1315" t="s">
        <v>54</v>
      </c>
      <c r="E1315" t="s">
        <v>204</v>
      </c>
      <c r="F1315" t="s">
        <v>574</v>
      </c>
      <c r="G1315">
        <v>11.98</v>
      </c>
      <c r="H1315">
        <v>14.48</v>
      </c>
      <c r="I1315">
        <f t="shared" si="81"/>
        <v>13.23</v>
      </c>
      <c r="J1315" t="str">
        <f t="shared" si="82"/>
        <v>10到20万</v>
      </c>
      <c r="K1315">
        <v>156</v>
      </c>
      <c r="L1315">
        <f t="shared" si="83"/>
        <v>2063.88</v>
      </c>
    </row>
    <row r="1316" spans="1:12" x14ac:dyDescent="0.25">
      <c r="A1316">
        <f t="shared" si="80"/>
        <v>1315</v>
      </c>
      <c r="B1316">
        <v>2021</v>
      </c>
      <c r="C1316">
        <v>1</v>
      </c>
      <c r="D1316" t="s">
        <v>85</v>
      </c>
      <c r="E1316" t="s">
        <v>283</v>
      </c>
      <c r="F1316" t="s">
        <v>617</v>
      </c>
      <c r="G1316">
        <v>5.68</v>
      </c>
      <c r="H1316">
        <v>8.58</v>
      </c>
      <c r="I1316">
        <f t="shared" si="81"/>
        <v>7.13</v>
      </c>
      <c r="J1316" t="str">
        <f t="shared" si="82"/>
        <v>10万以下</v>
      </c>
      <c r="K1316">
        <v>151</v>
      </c>
      <c r="L1316">
        <f t="shared" si="83"/>
        <v>1076.6299999999999</v>
      </c>
    </row>
    <row r="1317" spans="1:12" x14ac:dyDescent="0.25">
      <c r="A1317">
        <f t="shared" si="80"/>
        <v>1316</v>
      </c>
      <c r="B1317">
        <v>2021</v>
      </c>
      <c r="C1317">
        <v>1</v>
      </c>
      <c r="D1317" t="s">
        <v>59</v>
      </c>
      <c r="E1317" t="s">
        <v>285</v>
      </c>
      <c r="F1317" t="s">
        <v>619</v>
      </c>
      <c r="G1317">
        <v>5.28</v>
      </c>
      <c r="H1317">
        <v>8.2799999999999994</v>
      </c>
      <c r="I1317">
        <f t="shared" si="81"/>
        <v>6.7799999999999994</v>
      </c>
      <c r="J1317" t="str">
        <f t="shared" si="82"/>
        <v>10万以下</v>
      </c>
      <c r="K1317">
        <v>151</v>
      </c>
      <c r="L1317">
        <f t="shared" si="83"/>
        <v>1023.7799999999999</v>
      </c>
    </row>
    <row r="1318" spans="1:12" x14ac:dyDescent="0.25">
      <c r="A1318">
        <f t="shared" si="80"/>
        <v>1317</v>
      </c>
      <c r="B1318">
        <v>2021</v>
      </c>
      <c r="C1318">
        <v>1</v>
      </c>
      <c r="D1318" t="s">
        <v>55</v>
      </c>
      <c r="E1318" t="s">
        <v>308</v>
      </c>
      <c r="F1318" t="s">
        <v>640</v>
      </c>
      <c r="G1318">
        <v>27.99</v>
      </c>
      <c r="H1318">
        <v>32.200000000000003</v>
      </c>
      <c r="I1318">
        <f t="shared" si="81"/>
        <v>30.094999999999999</v>
      </c>
      <c r="J1318" t="str">
        <f t="shared" si="82"/>
        <v>30到40万</v>
      </c>
      <c r="K1318">
        <v>129</v>
      </c>
      <c r="L1318">
        <f t="shared" si="83"/>
        <v>3882.2549999999997</v>
      </c>
    </row>
    <row r="1319" spans="1:12" x14ac:dyDescent="0.25">
      <c r="A1319">
        <f t="shared" si="80"/>
        <v>1318</v>
      </c>
      <c r="B1319">
        <v>2021</v>
      </c>
      <c r="C1319">
        <v>1</v>
      </c>
      <c r="D1319" t="s">
        <v>33</v>
      </c>
      <c r="E1319" t="s">
        <v>286</v>
      </c>
      <c r="F1319" t="s">
        <v>620</v>
      </c>
      <c r="G1319">
        <v>22.58</v>
      </c>
      <c r="H1319">
        <v>25.38</v>
      </c>
      <c r="I1319">
        <f t="shared" si="81"/>
        <v>23.979999999999997</v>
      </c>
      <c r="J1319" t="str">
        <f t="shared" si="82"/>
        <v>20到30万</v>
      </c>
      <c r="K1319">
        <v>118</v>
      </c>
      <c r="L1319">
        <f t="shared" si="83"/>
        <v>2829.6399999999994</v>
      </c>
    </row>
    <row r="1320" spans="1:12" x14ac:dyDescent="0.25">
      <c r="A1320">
        <f t="shared" si="80"/>
        <v>1319</v>
      </c>
      <c r="B1320">
        <v>2021</v>
      </c>
      <c r="C1320">
        <v>1</v>
      </c>
      <c r="D1320" t="s">
        <v>27</v>
      </c>
      <c r="E1320" t="s">
        <v>175</v>
      </c>
      <c r="F1320" t="s">
        <v>551</v>
      </c>
      <c r="G1320">
        <v>5.99</v>
      </c>
      <c r="H1320">
        <v>7.99</v>
      </c>
      <c r="I1320">
        <f t="shared" si="81"/>
        <v>6.99</v>
      </c>
      <c r="J1320" t="str">
        <f t="shared" si="82"/>
        <v>10万以下</v>
      </c>
      <c r="K1320">
        <v>108</v>
      </c>
      <c r="L1320">
        <f t="shared" si="83"/>
        <v>754.92000000000007</v>
      </c>
    </row>
    <row r="1321" spans="1:12" x14ac:dyDescent="0.25">
      <c r="A1321">
        <f t="shared" si="80"/>
        <v>1320</v>
      </c>
      <c r="B1321">
        <v>2021</v>
      </c>
      <c r="C1321">
        <v>1</v>
      </c>
      <c r="D1321" t="s">
        <v>67</v>
      </c>
      <c r="E1321" t="s">
        <v>301</v>
      </c>
      <c r="F1321" t="s">
        <v>634</v>
      </c>
      <c r="G1321">
        <v>19.78</v>
      </c>
      <c r="H1321">
        <v>21.78</v>
      </c>
      <c r="I1321">
        <f t="shared" si="81"/>
        <v>20.78</v>
      </c>
      <c r="J1321" t="str">
        <f t="shared" si="82"/>
        <v>20到30万</v>
      </c>
      <c r="K1321">
        <v>90</v>
      </c>
      <c r="L1321">
        <f t="shared" si="83"/>
        <v>1870.2</v>
      </c>
    </row>
    <row r="1322" spans="1:12" x14ac:dyDescent="0.25">
      <c r="A1322">
        <f t="shared" si="80"/>
        <v>1321</v>
      </c>
      <c r="B1322">
        <v>2021</v>
      </c>
      <c r="C1322">
        <v>1</v>
      </c>
      <c r="D1322" t="s">
        <v>34</v>
      </c>
      <c r="E1322" t="s">
        <v>209</v>
      </c>
      <c r="F1322" t="s">
        <v>578</v>
      </c>
      <c r="G1322">
        <v>8.98</v>
      </c>
      <c r="H1322">
        <v>9.8800000000000008</v>
      </c>
      <c r="I1322">
        <f t="shared" si="81"/>
        <v>9.43</v>
      </c>
      <c r="J1322" t="str">
        <f t="shared" si="82"/>
        <v>10万以下</v>
      </c>
      <c r="K1322">
        <v>87</v>
      </c>
      <c r="L1322">
        <f t="shared" si="83"/>
        <v>820.41</v>
      </c>
    </row>
    <row r="1323" spans="1:12" x14ac:dyDescent="0.25">
      <c r="A1323">
        <f t="shared" si="80"/>
        <v>1322</v>
      </c>
      <c r="B1323">
        <v>2021</v>
      </c>
      <c r="C1323">
        <v>1</v>
      </c>
      <c r="D1323" t="s">
        <v>58</v>
      </c>
      <c r="E1323" t="s">
        <v>201</v>
      </c>
      <c r="F1323" t="s">
        <v>571</v>
      </c>
      <c r="G1323">
        <v>19.88</v>
      </c>
      <c r="H1323">
        <v>20.88</v>
      </c>
      <c r="I1323">
        <f t="shared" si="81"/>
        <v>20.38</v>
      </c>
      <c r="J1323" t="str">
        <f t="shared" si="82"/>
        <v>20到30万</v>
      </c>
      <c r="K1323">
        <v>84</v>
      </c>
      <c r="L1323">
        <f t="shared" si="83"/>
        <v>1711.9199999999998</v>
      </c>
    </row>
    <row r="1324" spans="1:12" x14ac:dyDescent="0.25">
      <c r="A1324">
        <f t="shared" si="80"/>
        <v>1323</v>
      </c>
      <c r="B1324">
        <v>2021</v>
      </c>
      <c r="C1324">
        <v>1</v>
      </c>
      <c r="D1324" t="s">
        <v>87</v>
      </c>
      <c r="E1324" t="s">
        <v>295</v>
      </c>
      <c r="F1324" t="s">
        <v>628</v>
      </c>
      <c r="G1324">
        <v>21.68</v>
      </c>
      <c r="H1324">
        <v>24.68</v>
      </c>
      <c r="I1324">
        <f t="shared" si="81"/>
        <v>23.18</v>
      </c>
      <c r="J1324" t="str">
        <f t="shared" si="82"/>
        <v>20到30万</v>
      </c>
      <c r="K1324">
        <v>83</v>
      </c>
      <c r="L1324">
        <f t="shared" si="83"/>
        <v>1923.94</v>
      </c>
    </row>
    <row r="1325" spans="1:12" x14ac:dyDescent="0.25">
      <c r="A1325">
        <f t="shared" si="80"/>
        <v>1324</v>
      </c>
      <c r="B1325">
        <v>2021</v>
      </c>
      <c r="C1325">
        <v>1</v>
      </c>
      <c r="D1325" t="s">
        <v>51</v>
      </c>
      <c r="E1325" t="s">
        <v>181</v>
      </c>
      <c r="F1325" t="s">
        <v>556</v>
      </c>
      <c r="G1325">
        <v>12.68</v>
      </c>
      <c r="H1325">
        <v>20.78</v>
      </c>
      <c r="I1325">
        <f t="shared" si="81"/>
        <v>16.73</v>
      </c>
      <c r="J1325" t="str">
        <f t="shared" si="82"/>
        <v>10到20万</v>
      </c>
      <c r="K1325">
        <v>75</v>
      </c>
      <c r="L1325">
        <f t="shared" si="83"/>
        <v>1254.75</v>
      </c>
    </row>
    <row r="1326" spans="1:12" x14ac:dyDescent="0.25">
      <c r="A1326">
        <f t="shared" si="80"/>
        <v>1325</v>
      </c>
      <c r="B1326">
        <v>2021</v>
      </c>
      <c r="C1326">
        <v>1</v>
      </c>
      <c r="D1326" t="s">
        <v>38</v>
      </c>
      <c r="E1326" t="s">
        <v>199</v>
      </c>
      <c r="F1326" t="s">
        <v>570</v>
      </c>
      <c r="G1326">
        <v>11.98</v>
      </c>
      <c r="H1326">
        <v>13.58</v>
      </c>
      <c r="I1326">
        <f t="shared" si="81"/>
        <v>12.780000000000001</v>
      </c>
      <c r="J1326" t="str">
        <f t="shared" si="82"/>
        <v>10到20万</v>
      </c>
      <c r="K1326">
        <v>74</v>
      </c>
      <c r="L1326">
        <f t="shared" si="83"/>
        <v>945.72</v>
      </c>
    </row>
    <row r="1327" spans="1:12" x14ac:dyDescent="0.25">
      <c r="A1327">
        <f t="shared" si="80"/>
        <v>1326</v>
      </c>
      <c r="B1327">
        <v>2021</v>
      </c>
      <c r="C1327">
        <v>1</v>
      </c>
      <c r="D1327" t="s">
        <v>62</v>
      </c>
      <c r="E1327" t="s">
        <v>212</v>
      </c>
      <c r="F1327" t="s">
        <v>581</v>
      </c>
      <c r="G1327">
        <v>15.09</v>
      </c>
      <c r="H1327">
        <v>16.989999999999998</v>
      </c>
      <c r="I1327">
        <f t="shared" si="81"/>
        <v>16.04</v>
      </c>
      <c r="J1327" t="str">
        <f t="shared" si="82"/>
        <v>10到20万</v>
      </c>
      <c r="K1327">
        <v>73</v>
      </c>
      <c r="L1327">
        <f t="shared" si="83"/>
        <v>1170.9199999999998</v>
      </c>
    </row>
    <row r="1328" spans="1:12" x14ac:dyDescent="0.25">
      <c r="A1328">
        <f t="shared" si="80"/>
        <v>1327</v>
      </c>
      <c r="B1328">
        <v>2021</v>
      </c>
      <c r="C1328">
        <v>1</v>
      </c>
      <c r="D1328" t="s">
        <v>41</v>
      </c>
      <c r="E1328" t="s">
        <v>164</v>
      </c>
      <c r="F1328" t="s">
        <v>540</v>
      </c>
      <c r="G1328">
        <v>28.66</v>
      </c>
      <c r="H1328">
        <v>46.96</v>
      </c>
      <c r="I1328">
        <f t="shared" si="81"/>
        <v>37.81</v>
      </c>
      <c r="J1328" t="str">
        <f t="shared" si="82"/>
        <v>30到40万</v>
      </c>
      <c r="K1328">
        <v>63</v>
      </c>
      <c r="L1328">
        <f t="shared" si="83"/>
        <v>2382.0300000000002</v>
      </c>
    </row>
    <row r="1329" spans="1:12" x14ac:dyDescent="0.25">
      <c r="A1329">
        <f t="shared" si="80"/>
        <v>1328</v>
      </c>
      <c r="B1329">
        <v>2021</v>
      </c>
      <c r="C1329">
        <v>1</v>
      </c>
      <c r="D1329" t="s">
        <v>44</v>
      </c>
      <c r="E1329" t="s">
        <v>269</v>
      </c>
      <c r="F1329" t="s">
        <v>606</v>
      </c>
      <c r="G1329">
        <v>14.99</v>
      </c>
      <c r="H1329">
        <v>17.59</v>
      </c>
      <c r="I1329">
        <f t="shared" si="81"/>
        <v>16.29</v>
      </c>
      <c r="J1329" t="str">
        <f t="shared" si="82"/>
        <v>10到20万</v>
      </c>
      <c r="K1329">
        <v>51</v>
      </c>
      <c r="L1329">
        <f t="shared" si="83"/>
        <v>830.79</v>
      </c>
    </row>
    <row r="1330" spans="1:12" x14ac:dyDescent="0.25">
      <c r="A1330">
        <f t="shared" si="80"/>
        <v>1329</v>
      </c>
      <c r="B1330">
        <v>2021</v>
      </c>
      <c r="C1330">
        <v>1</v>
      </c>
      <c r="D1330" t="s">
        <v>34</v>
      </c>
      <c r="E1330" t="s">
        <v>154</v>
      </c>
      <c r="F1330" t="s">
        <v>531</v>
      </c>
      <c r="G1330">
        <v>14.99</v>
      </c>
      <c r="H1330">
        <v>15.99</v>
      </c>
      <c r="I1330">
        <f t="shared" si="81"/>
        <v>15.49</v>
      </c>
      <c r="J1330" t="str">
        <f t="shared" si="82"/>
        <v>10到20万</v>
      </c>
      <c r="K1330">
        <v>51</v>
      </c>
      <c r="L1330">
        <f t="shared" si="83"/>
        <v>789.99</v>
      </c>
    </row>
    <row r="1331" spans="1:12" x14ac:dyDescent="0.25">
      <c r="A1331">
        <f t="shared" si="80"/>
        <v>1330</v>
      </c>
      <c r="B1331">
        <v>2021</v>
      </c>
      <c r="C1331">
        <v>1</v>
      </c>
      <c r="D1331" t="s">
        <v>88</v>
      </c>
      <c r="E1331" t="s">
        <v>296</v>
      </c>
      <c r="F1331" t="s">
        <v>629</v>
      </c>
      <c r="G1331">
        <v>23.17</v>
      </c>
      <c r="H1331">
        <v>26.47</v>
      </c>
      <c r="I1331">
        <f t="shared" si="81"/>
        <v>24.82</v>
      </c>
      <c r="J1331" t="str">
        <f t="shared" si="82"/>
        <v>20到30万</v>
      </c>
      <c r="K1331">
        <v>45</v>
      </c>
      <c r="L1331">
        <f t="shared" si="83"/>
        <v>1116.9000000000001</v>
      </c>
    </row>
    <row r="1332" spans="1:12" x14ac:dyDescent="0.25">
      <c r="A1332">
        <f t="shared" si="80"/>
        <v>1331</v>
      </c>
      <c r="B1332">
        <v>2021</v>
      </c>
      <c r="C1332">
        <v>1</v>
      </c>
      <c r="D1332" t="s">
        <v>28</v>
      </c>
      <c r="E1332" t="s">
        <v>144</v>
      </c>
      <c r="F1332" t="s">
        <v>522</v>
      </c>
      <c r="G1332">
        <v>21.98</v>
      </c>
      <c r="H1332">
        <v>23.98</v>
      </c>
      <c r="I1332">
        <f t="shared" si="81"/>
        <v>22.98</v>
      </c>
      <c r="J1332" t="str">
        <f t="shared" si="82"/>
        <v>20到30万</v>
      </c>
      <c r="K1332">
        <v>40</v>
      </c>
      <c r="L1332">
        <f t="shared" si="83"/>
        <v>919.2</v>
      </c>
    </row>
    <row r="1333" spans="1:12" x14ac:dyDescent="0.25">
      <c r="A1333">
        <f t="shared" si="80"/>
        <v>1332</v>
      </c>
      <c r="B1333">
        <v>2021</v>
      </c>
      <c r="C1333">
        <v>1</v>
      </c>
      <c r="D1333" t="s">
        <v>53</v>
      </c>
      <c r="E1333" t="s">
        <v>184</v>
      </c>
      <c r="F1333" t="s">
        <v>558</v>
      </c>
      <c r="G1333">
        <v>16.579999999999998</v>
      </c>
      <c r="H1333">
        <v>21.28</v>
      </c>
      <c r="I1333">
        <f t="shared" si="81"/>
        <v>18.93</v>
      </c>
      <c r="J1333" t="str">
        <f t="shared" si="82"/>
        <v>10到20万</v>
      </c>
      <c r="K1333">
        <v>40</v>
      </c>
      <c r="L1333">
        <f t="shared" si="83"/>
        <v>757.2</v>
      </c>
    </row>
    <row r="1334" spans="1:12" x14ac:dyDescent="0.25">
      <c r="A1334">
        <f t="shared" si="80"/>
        <v>1333</v>
      </c>
      <c r="B1334">
        <v>2021</v>
      </c>
      <c r="C1334">
        <v>1</v>
      </c>
      <c r="D1334" t="s">
        <v>36</v>
      </c>
      <c r="E1334" t="s">
        <v>158</v>
      </c>
      <c r="F1334" t="s">
        <v>535</v>
      </c>
      <c r="G1334">
        <v>15.78</v>
      </c>
      <c r="H1334">
        <v>17.88</v>
      </c>
      <c r="I1334">
        <f t="shared" si="81"/>
        <v>16.829999999999998</v>
      </c>
      <c r="J1334" t="str">
        <f t="shared" si="82"/>
        <v>10到20万</v>
      </c>
      <c r="K1334">
        <v>32</v>
      </c>
      <c r="L1334">
        <f t="shared" si="83"/>
        <v>538.55999999999995</v>
      </c>
    </row>
    <row r="1335" spans="1:12" x14ac:dyDescent="0.25">
      <c r="A1335">
        <f t="shared" si="80"/>
        <v>1334</v>
      </c>
      <c r="B1335">
        <v>2021</v>
      </c>
      <c r="C1335">
        <v>1</v>
      </c>
      <c r="D1335" t="s">
        <v>93</v>
      </c>
      <c r="E1335" t="s">
        <v>316</v>
      </c>
      <c r="F1335" t="s">
        <v>647</v>
      </c>
      <c r="G1335">
        <v>11.99</v>
      </c>
      <c r="H1335">
        <v>15.09</v>
      </c>
      <c r="I1335">
        <f t="shared" si="81"/>
        <v>13.54</v>
      </c>
      <c r="J1335" t="str">
        <f t="shared" si="82"/>
        <v>10到20万</v>
      </c>
      <c r="K1335">
        <v>31</v>
      </c>
      <c r="L1335">
        <f t="shared" si="83"/>
        <v>419.73999999999995</v>
      </c>
    </row>
    <row r="1336" spans="1:12" x14ac:dyDescent="0.25">
      <c r="A1336">
        <f t="shared" si="80"/>
        <v>1335</v>
      </c>
      <c r="B1336">
        <v>2021</v>
      </c>
      <c r="C1336">
        <v>1</v>
      </c>
      <c r="D1336" t="s">
        <v>66</v>
      </c>
      <c r="E1336" t="s">
        <v>219</v>
      </c>
      <c r="F1336" t="s">
        <v>586</v>
      </c>
      <c r="G1336">
        <v>7.18</v>
      </c>
      <c r="H1336">
        <v>7.58</v>
      </c>
      <c r="I1336">
        <f t="shared" si="81"/>
        <v>7.38</v>
      </c>
      <c r="J1336" t="str">
        <f t="shared" si="82"/>
        <v>10万以下</v>
      </c>
      <c r="K1336">
        <v>27</v>
      </c>
      <c r="L1336">
        <f t="shared" si="83"/>
        <v>199.26</v>
      </c>
    </row>
    <row r="1337" spans="1:12" x14ac:dyDescent="0.25">
      <c r="A1337">
        <f t="shared" si="80"/>
        <v>1336</v>
      </c>
      <c r="B1337">
        <v>2021</v>
      </c>
      <c r="C1337">
        <v>1</v>
      </c>
      <c r="D1337" t="s">
        <v>48</v>
      </c>
      <c r="E1337" t="s">
        <v>176</v>
      </c>
      <c r="F1337" t="s">
        <v>552</v>
      </c>
      <c r="G1337">
        <v>14.28</v>
      </c>
      <c r="H1337">
        <v>15.38</v>
      </c>
      <c r="I1337">
        <f t="shared" si="81"/>
        <v>14.83</v>
      </c>
      <c r="J1337" t="str">
        <f t="shared" si="82"/>
        <v>10到20万</v>
      </c>
      <c r="K1337">
        <v>26</v>
      </c>
      <c r="L1337">
        <f t="shared" si="83"/>
        <v>385.58</v>
      </c>
    </row>
    <row r="1338" spans="1:12" x14ac:dyDescent="0.25">
      <c r="A1338">
        <f t="shared" si="80"/>
        <v>1337</v>
      </c>
      <c r="B1338">
        <v>2021</v>
      </c>
      <c r="C1338">
        <v>1</v>
      </c>
      <c r="D1338" t="s">
        <v>38</v>
      </c>
      <c r="E1338" t="s">
        <v>206</v>
      </c>
      <c r="F1338" t="s">
        <v>575</v>
      </c>
      <c r="G1338">
        <v>17.579999999999998</v>
      </c>
      <c r="H1338">
        <v>21.68</v>
      </c>
      <c r="I1338">
        <f t="shared" si="81"/>
        <v>19.63</v>
      </c>
      <c r="J1338" t="str">
        <f t="shared" si="82"/>
        <v>10到20万</v>
      </c>
      <c r="K1338">
        <v>23</v>
      </c>
      <c r="L1338">
        <f t="shared" si="83"/>
        <v>451.48999999999995</v>
      </c>
    </row>
    <row r="1339" spans="1:12" x14ac:dyDescent="0.25">
      <c r="A1339">
        <f t="shared" si="80"/>
        <v>1338</v>
      </c>
      <c r="B1339">
        <v>2021</v>
      </c>
      <c r="C1339">
        <v>1</v>
      </c>
      <c r="D1339" t="s">
        <v>49</v>
      </c>
      <c r="E1339" t="s">
        <v>257</v>
      </c>
      <c r="F1339" t="s">
        <v>601</v>
      </c>
      <c r="G1339">
        <v>16.68</v>
      </c>
      <c r="H1339">
        <v>20.68</v>
      </c>
      <c r="I1339">
        <f t="shared" si="81"/>
        <v>18.68</v>
      </c>
      <c r="J1339" t="str">
        <f t="shared" si="82"/>
        <v>10到20万</v>
      </c>
      <c r="K1339">
        <v>20</v>
      </c>
      <c r="L1339">
        <f t="shared" si="83"/>
        <v>373.6</v>
      </c>
    </row>
    <row r="1340" spans="1:12" x14ac:dyDescent="0.25">
      <c r="A1340">
        <f t="shared" si="80"/>
        <v>1339</v>
      </c>
      <c r="B1340">
        <v>2021</v>
      </c>
      <c r="C1340">
        <v>1</v>
      </c>
      <c r="D1340" t="s">
        <v>34</v>
      </c>
      <c r="E1340" t="s">
        <v>299</v>
      </c>
      <c r="F1340" t="s">
        <v>631</v>
      </c>
      <c r="G1340">
        <v>15.99</v>
      </c>
      <c r="H1340">
        <v>17.989999999999998</v>
      </c>
      <c r="I1340">
        <f t="shared" si="81"/>
        <v>16.989999999999998</v>
      </c>
      <c r="J1340" t="str">
        <f t="shared" si="82"/>
        <v>10到20万</v>
      </c>
      <c r="K1340">
        <v>20</v>
      </c>
      <c r="L1340">
        <f t="shared" si="83"/>
        <v>339.79999999999995</v>
      </c>
    </row>
    <row r="1341" spans="1:12" x14ac:dyDescent="0.25">
      <c r="A1341">
        <f t="shared" si="80"/>
        <v>1340</v>
      </c>
      <c r="B1341">
        <v>2021</v>
      </c>
      <c r="C1341">
        <v>1</v>
      </c>
      <c r="D1341" t="s">
        <v>70</v>
      </c>
      <c r="E1341" t="s">
        <v>230</v>
      </c>
      <c r="F1341" t="s">
        <v>588</v>
      </c>
      <c r="G1341">
        <v>16.38</v>
      </c>
      <c r="H1341">
        <v>19.38</v>
      </c>
      <c r="I1341">
        <f t="shared" si="81"/>
        <v>17.88</v>
      </c>
      <c r="J1341" t="str">
        <f t="shared" si="82"/>
        <v>10到20万</v>
      </c>
      <c r="K1341">
        <v>19</v>
      </c>
      <c r="L1341">
        <f t="shared" si="83"/>
        <v>339.71999999999997</v>
      </c>
    </row>
    <row r="1342" spans="1:12" x14ac:dyDescent="0.25">
      <c r="A1342">
        <f t="shared" si="80"/>
        <v>1341</v>
      </c>
      <c r="B1342">
        <v>2021</v>
      </c>
      <c r="C1342">
        <v>1</v>
      </c>
      <c r="D1342" t="s">
        <v>86</v>
      </c>
      <c r="E1342" t="s">
        <v>287</v>
      </c>
      <c r="F1342" t="s">
        <v>621</v>
      </c>
      <c r="G1342">
        <v>25.98</v>
      </c>
      <c r="H1342">
        <v>27.98</v>
      </c>
      <c r="I1342">
        <f t="shared" si="81"/>
        <v>26.98</v>
      </c>
      <c r="J1342" t="str">
        <f t="shared" si="82"/>
        <v>20到30万</v>
      </c>
      <c r="K1342">
        <v>17</v>
      </c>
      <c r="L1342">
        <f t="shared" si="83"/>
        <v>458.66</v>
      </c>
    </row>
    <row r="1343" spans="1:12" x14ac:dyDescent="0.25">
      <c r="A1343">
        <f t="shared" si="80"/>
        <v>1342</v>
      </c>
      <c r="B1343">
        <v>2021</v>
      </c>
      <c r="C1343">
        <v>1</v>
      </c>
      <c r="D1343" t="s">
        <v>56</v>
      </c>
      <c r="E1343" t="s">
        <v>193</v>
      </c>
      <c r="F1343" t="s">
        <v>566</v>
      </c>
      <c r="G1343">
        <v>17.670000000000002</v>
      </c>
      <c r="H1343">
        <v>19.670000000000002</v>
      </c>
      <c r="I1343">
        <f t="shared" si="81"/>
        <v>18.670000000000002</v>
      </c>
      <c r="J1343" t="str">
        <f t="shared" si="82"/>
        <v>10到20万</v>
      </c>
      <c r="K1343">
        <v>14</v>
      </c>
      <c r="L1343">
        <f t="shared" si="83"/>
        <v>261.38</v>
      </c>
    </row>
    <row r="1344" spans="1:12" x14ac:dyDescent="0.25">
      <c r="A1344">
        <f t="shared" si="80"/>
        <v>1343</v>
      </c>
      <c r="B1344">
        <v>2021</v>
      </c>
      <c r="C1344">
        <v>1</v>
      </c>
      <c r="D1344" t="s">
        <v>46</v>
      </c>
      <c r="E1344" t="s">
        <v>311</v>
      </c>
      <c r="F1344" t="s">
        <v>643</v>
      </c>
      <c r="G1344">
        <v>18.489999999999998</v>
      </c>
      <c r="H1344">
        <v>21.69</v>
      </c>
      <c r="I1344">
        <f t="shared" si="81"/>
        <v>20.09</v>
      </c>
      <c r="J1344" t="str">
        <f t="shared" si="82"/>
        <v>20到30万</v>
      </c>
      <c r="K1344">
        <v>14</v>
      </c>
      <c r="L1344">
        <f t="shared" si="83"/>
        <v>281.26</v>
      </c>
    </row>
    <row r="1345" spans="1:12" x14ac:dyDescent="0.25">
      <c r="A1345">
        <f t="shared" si="80"/>
        <v>1344</v>
      </c>
      <c r="B1345">
        <v>2021</v>
      </c>
      <c r="C1345">
        <v>1</v>
      </c>
      <c r="D1345" t="s">
        <v>68</v>
      </c>
      <c r="E1345" t="s">
        <v>273</v>
      </c>
      <c r="F1345" t="s">
        <v>609</v>
      </c>
      <c r="G1345">
        <v>12.98</v>
      </c>
      <c r="H1345">
        <v>15.98</v>
      </c>
      <c r="I1345">
        <f t="shared" si="81"/>
        <v>14.48</v>
      </c>
      <c r="J1345" t="str">
        <f t="shared" si="82"/>
        <v>10到20万</v>
      </c>
      <c r="K1345">
        <v>13</v>
      </c>
      <c r="L1345">
        <f t="shared" si="83"/>
        <v>188.24</v>
      </c>
    </row>
    <row r="1346" spans="1:12" x14ac:dyDescent="0.25">
      <c r="A1346">
        <f t="shared" si="80"/>
        <v>1345</v>
      </c>
      <c r="B1346">
        <v>2021</v>
      </c>
      <c r="C1346">
        <v>1</v>
      </c>
      <c r="D1346" t="s">
        <v>36</v>
      </c>
      <c r="E1346" t="s">
        <v>162</v>
      </c>
      <c r="F1346" t="s">
        <v>539</v>
      </c>
      <c r="G1346">
        <v>17.28</v>
      </c>
      <c r="H1346">
        <v>19.88</v>
      </c>
      <c r="I1346">
        <f t="shared" si="81"/>
        <v>18.579999999999998</v>
      </c>
      <c r="J1346" t="str">
        <f t="shared" si="82"/>
        <v>10到20万</v>
      </c>
      <c r="K1346">
        <v>11</v>
      </c>
      <c r="L1346">
        <f t="shared" si="83"/>
        <v>204.38</v>
      </c>
    </row>
    <row r="1347" spans="1:12" x14ac:dyDescent="0.25">
      <c r="A1347">
        <f t="shared" ref="A1347:A1410" si="84">ROW(A1346)</f>
        <v>1346</v>
      </c>
      <c r="B1347">
        <v>2021</v>
      </c>
      <c r="C1347">
        <v>1</v>
      </c>
      <c r="D1347" t="s">
        <v>89</v>
      </c>
      <c r="E1347" t="s">
        <v>317</v>
      </c>
      <c r="F1347" t="s">
        <v>648</v>
      </c>
      <c r="G1347">
        <v>21.57</v>
      </c>
      <c r="H1347">
        <v>22.77</v>
      </c>
      <c r="I1347">
        <f t="shared" ref="I1347:I1410" si="85">AVERAGE(G1347,H1347)</f>
        <v>22.17</v>
      </c>
      <c r="J1347" t="str">
        <f t="shared" ref="J1347:J1410" si="86">IF(I1347&lt;10,"10万以下",IF(AND(I1347&gt;=10,I1347&lt;20),"10到20万",IF(AND(I1347&gt;=20,I1347&lt;30),"20到30万",IF(AND(I1347&gt;=30,I1347&lt;40),"30到40万",IF(AND(I1347&gt;=40,I1347&lt;50),"40到50万","50万及以上")))))</f>
        <v>20到30万</v>
      </c>
      <c r="K1347">
        <v>10</v>
      </c>
      <c r="L1347">
        <f t="shared" ref="L1347:L1410" si="87">I1347*K1347</f>
        <v>221.70000000000002</v>
      </c>
    </row>
    <row r="1348" spans="1:12" x14ac:dyDescent="0.25">
      <c r="A1348">
        <f t="shared" si="84"/>
        <v>1347</v>
      </c>
      <c r="B1348">
        <v>2021</v>
      </c>
      <c r="C1348">
        <v>1</v>
      </c>
      <c r="D1348" t="s">
        <v>44</v>
      </c>
      <c r="E1348" t="s">
        <v>169</v>
      </c>
      <c r="F1348" t="s">
        <v>545</v>
      </c>
      <c r="G1348">
        <v>9.4499999999999993</v>
      </c>
      <c r="H1348">
        <v>9.4499999999999993</v>
      </c>
      <c r="I1348">
        <f t="shared" si="85"/>
        <v>9.4499999999999993</v>
      </c>
      <c r="J1348" t="str">
        <f t="shared" si="86"/>
        <v>10万以下</v>
      </c>
      <c r="K1348">
        <v>10</v>
      </c>
      <c r="L1348">
        <f t="shared" si="87"/>
        <v>94.5</v>
      </c>
    </row>
    <row r="1349" spans="1:12" x14ac:dyDescent="0.25">
      <c r="A1349">
        <f t="shared" si="84"/>
        <v>1348</v>
      </c>
      <c r="B1349">
        <v>2021</v>
      </c>
      <c r="C1349">
        <v>1</v>
      </c>
      <c r="D1349" t="s">
        <v>56</v>
      </c>
      <c r="E1349" t="s">
        <v>196</v>
      </c>
      <c r="F1349" t="s">
        <v>569</v>
      </c>
      <c r="G1349">
        <v>18.27</v>
      </c>
      <c r="H1349">
        <v>19.77</v>
      </c>
      <c r="I1349">
        <f t="shared" si="85"/>
        <v>19.02</v>
      </c>
      <c r="J1349" t="str">
        <f t="shared" si="86"/>
        <v>10到20万</v>
      </c>
      <c r="K1349">
        <v>7</v>
      </c>
      <c r="L1349">
        <f t="shared" si="87"/>
        <v>133.13999999999999</v>
      </c>
    </row>
    <row r="1350" spans="1:12" x14ac:dyDescent="0.25">
      <c r="A1350">
        <f t="shared" si="84"/>
        <v>1349</v>
      </c>
      <c r="B1350">
        <v>2021</v>
      </c>
      <c r="C1350">
        <v>1</v>
      </c>
      <c r="D1350" t="s">
        <v>22</v>
      </c>
      <c r="E1350" t="s">
        <v>302</v>
      </c>
      <c r="F1350" t="s">
        <v>635</v>
      </c>
      <c r="G1350">
        <v>15.58</v>
      </c>
      <c r="H1350">
        <v>20.079999999999998</v>
      </c>
      <c r="I1350">
        <f t="shared" si="85"/>
        <v>17.829999999999998</v>
      </c>
      <c r="J1350" t="str">
        <f t="shared" si="86"/>
        <v>10到20万</v>
      </c>
      <c r="K1350">
        <v>7</v>
      </c>
      <c r="L1350">
        <f t="shared" si="87"/>
        <v>124.80999999999999</v>
      </c>
    </row>
    <row r="1351" spans="1:12" x14ac:dyDescent="0.25">
      <c r="A1351">
        <f t="shared" si="84"/>
        <v>1350</v>
      </c>
      <c r="B1351">
        <v>2021</v>
      </c>
      <c r="C1351">
        <v>1</v>
      </c>
      <c r="D1351" t="s">
        <v>72</v>
      </c>
      <c r="E1351" t="s">
        <v>233</v>
      </c>
      <c r="F1351" t="s">
        <v>590</v>
      </c>
      <c r="G1351">
        <v>6.68</v>
      </c>
      <c r="H1351">
        <v>6.98</v>
      </c>
      <c r="I1351">
        <f t="shared" si="85"/>
        <v>6.83</v>
      </c>
      <c r="J1351" t="str">
        <f t="shared" si="86"/>
        <v>10万以下</v>
      </c>
      <c r="K1351">
        <v>6</v>
      </c>
      <c r="L1351">
        <f t="shared" si="87"/>
        <v>40.980000000000004</v>
      </c>
    </row>
    <row r="1352" spans="1:12" x14ac:dyDescent="0.25">
      <c r="A1352">
        <f t="shared" si="84"/>
        <v>1351</v>
      </c>
      <c r="B1352">
        <v>2021</v>
      </c>
      <c r="C1352">
        <v>1</v>
      </c>
      <c r="D1352" t="s">
        <v>46</v>
      </c>
      <c r="E1352" t="s">
        <v>279</v>
      </c>
      <c r="F1352" t="s">
        <v>614</v>
      </c>
      <c r="G1352">
        <v>11.99</v>
      </c>
      <c r="H1352">
        <v>16.39</v>
      </c>
      <c r="I1352">
        <f t="shared" si="85"/>
        <v>14.190000000000001</v>
      </c>
      <c r="J1352" t="str">
        <f t="shared" si="86"/>
        <v>10到20万</v>
      </c>
      <c r="K1352">
        <v>6</v>
      </c>
      <c r="L1352">
        <f t="shared" si="87"/>
        <v>85.140000000000015</v>
      </c>
    </row>
    <row r="1353" spans="1:12" x14ac:dyDescent="0.25">
      <c r="A1353">
        <f t="shared" si="84"/>
        <v>1352</v>
      </c>
      <c r="B1353">
        <v>2021</v>
      </c>
      <c r="C1353">
        <v>1</v>
      </c>
      <c r="D1353" t="s">
        <v>44</v>
      </c>
      <c r="E1353" t="s">
        <v>210</v>
      </c>
      <c r="F1353" t="s">
        <v>579</v>
      </c>
      <c r="G1353">
        <v>12.98</v>
      </c>
      <c r="H1353">
        <v>14.55</v>
      </c>
      <c r="I1353">
        <f t="shared" si="85"/>
        <v>13.765000000000001</v>
      </c>
      <c r="J1353" t="str">
        <f t="shared" si="86"/>
        <v>10到20万</v>
      </c>
      <c r="K1353">
        <v>4</v>
      </c>
      <c r="L1353">
        <f t="shared" si="87"/>
        <v>55.06</v>
      </c>
    </row>
    <row r="1354" spans="1:12" x14ac:dyDescent="0.25">
      <c r="A1354">
        <f t="shared" si="84"/>
        <v>1353</v>
      </c>
      <c r="B1354">
        <v>2021</v>
      </c>
      <c r="C1354">
        <v>1</v>
      </c>
      <c r="D1354" t="s">
        <v>59</v>
      </c>
      <c r="E1354" t="s">
        <v>203</v>
      </c>
      <c r="F1354" t="s">
        <v>573</v>
      </c>
      <c r="G1354">
        <v>12.58</v>
      </c>
      <c r="H1354">
        <v>13.28</v>
      </c>
      <c r="I1354">
        <f t="shared" si="85"/>
        <v>12.93</v>
      </c>
      <c r="J1354" t="str">
        <f t="shared" si="86"/>
        <v>10到20万</v>
      </c>
      <c r="K1354">
        <v>2</v>
      </c>
      <c r="L1354">
        <f t="shared" si="87"/>
        <v>25.86</v>
      </c>
    </row>
    <row r="1355" spans="1:12" x14ac:dyDescent="0.25">
      <c r="A1355">
        <f t="shared" si="84"/>
        <v>1354</v>
      </c>
      <c r="B1355">
        <v>2021</v>
      </c>
      <c r="C1355">
        <v>1</v>
      </c>
      <c r="D1355" t="s">
        <v>24</v>
      </c>
      <c r="E1355" t="s">
        <v>202</v>
      </c>
      <c r="F1355" t="s">
        <v>572</v>
      </c>
      <c r="G1355">
        <v>14.89</v>
      </c>
      <c r="H1355">
        <v>14.89</v>
      </c>
      <c r="I1355">
        <f t="shared" si="85"/>
        <v>14.89</v>
      </c>
      <c r="J1355" t="str">
        <f t="shared" si="86"/>
        <v>10到20万</v>
      </c>
      <c r="K1355">
        <v>2</v>
      </c>
      <c r="L1355">
        <f t="shared" si="87"/>
        <v>29.78</v>
      </c>
    </row>
    <row r="1356" spans="1:12" x14ac:dyDescent="0.25">
      <c r="A1356">
        <f t="shared" si="84"/>
        <v>1355</v>
      </c>
      <c r="B1356">
        <v>2021</v>
      </c>
      <c r="C1356">
        <v>1</v>
      </c>
      <c r="D1356" t="s">
        <v>30</v>
      </c>
      <c r="E1356" t="s">
        <v>148</v>
      </c>
      <c r="F1356" t="s">
        <v>525</v>
      </c>
      <c r="G1356">
        <v>7.98</v>
      </c>
      <c r="H1356">
        <v>7.98</v>
      </c>
      <c r="I1356">
        <f t="shared" si="85"/>
        <v>7.98</v>
      </c>
      <c r="J1356" t="str">
        <f t="shared" si="86"/>
        <v>10万以下</v>
      </c>
      <c r="K1356">
        <v>2</v>
      </c>
      <c r="L1356">
        <f t="shared" si="87"/>
        <v>15.96</v>
      </c>
    </row>
    <row r="1357" spans="1:12" x14ac:dyDescent="0.25">
      <c r="A1357">
        <f t="shared" si="84"/>
        <v>1356</v>
      </c>
      <c r="B1357">
        <v>2021</v>
      </c>
      <c r="C1357">
        <v>1</v>
      </c>
      <c r="D1357" t="s">
        <v>55</v>
      </c>
      <c r="E1357" t="s">
        <v>186</v>
      </c>
      <c r="F1357" t="s">
        <v>560</v>
      </c>
      <c r="G1357">
        <v>39.99</v>
      </c>
      <c r="H1357">
        <v>46.19</v>
      </c>
      <c r="I1357">
        <f t="shared" si="85"/>
        <v>43.09</v>
      </c>
      <c r="J1357" t="str">
        <f t="shared" si="86"/>
        <v>40到50万</v>
      </c>
      <c r="K1357">
        <v>1</v>
      </c>
      <c r="L1357">
        <f t="shared" si="87"/>
        <v>43.09</v>
      </c>
    </row>
    <row r="1358" spans="1:12" x14ac:dyDescent="0.25">
      <c r="A1358">
        <f t="shared" si="84"/>
        <v>1357</v>
      </c>
      <c r="B1358">
        <v>2021</v>
      </c>
      <c r="C1358">
        <v>1</v>
      </c>
      <c r="D1358" t="s">
        <v>53</v>
      </c>
      <c r="E1358" t="s">
        <v>211</v>
      </c>
      <c r="F1358" t="s">
        <v>580</v>
      </c>
      <c r="G1358">
        <v>29.93</v>
      </c>
      <c r="H1358">
        <v>41.68</v>
      </c>
      <c r="I1358">
        <f t="shared" si="85"/>
        <v>35.805</v>
      </c>
      <c r="J1358" t="str">
        <f t="shared" si="86"/>
        <v>30到40万</v>
      </c>
      <c r="K1358">
        <v>1</v>
      </c>
      <c r="L1358">
        <f t="shared" si="87"/>
        <v>35.805</v>
      </c>
    </row>
    <row r="1359" spans="1:12" x14ac:dyDescent="0.25">
      <c r="A1359">
        <f t="shared" si="84"/>
        <v>1358</v>
      </c>
      <c r="B1359">
        <v>2021</v>
      </c>
      <c r="C1359">
        <v>1</v>
      </c>
      <c r="D1359" t="s">
        <v>61</v>
      </c>
      <c r="E1359" t="s">
        <v>207</v>
      </c>
      <c r="F1359" t="s">
        <v>576</v>
      </c>
      <c r="G1359">
        <v>22.58</v>
      </c>
      <c r="H1359">
        <v>26.58</v>
      </c>
      <c r="I1359">
        <f t="shared" si="85"/>
        <v>24.58</v>
      </c>
      <c r="J1359" t="str">
        <f t="shared" si="86"/>
        <v>20到30万</v>
      </c>
      <c r="K1359">
        <v>0</v>
      </c>
      <c r="L1359">
        <f t="shared" si="87"/>
        <v>0</v>
      </c>
    </row>
    <row r="1360" spans="1:12" x14ac:dyDescent="0.25">
      <c r="A1360">
        <f t="shared" si="84"/>
        <v>1359</v>
      </c>
      <c r="B1360">
        <v>2021</v>
      </c>
      <c r="C1360">
        <v>1</v>
      </c>
      <c r="D1360" t="s">
        <v>84</v>
      </c>
      <c r="E1360" t="s">
        <v>282</v>
      </c>
      <c r="F1360" t="s">
        <v>616</v>
      </c>
      <c r="G1360">
        <v>6.68</v>
      </c>
      <c r="H1360">
        <v>13.98</v>
      </c>
      <c r="I1360">
        <f t="shared" si="85"/>
        <v>10.33</v>
      </c>
      <c r="J1360" t="str">
        <f t="shared" si="86"/>
        <v>10到20万</v>
      </c>
      <c r="K1360">
        <v>0</v>
      </c>
      <c r="L1360">
        <f t="shared" si="87"/>
        <v>0</v>
      </c>
    </row>
    <row r="1361" spans="1:12" x14ac:dyDescent="0.25">
      <c r="A1361">
        <f t="shared" si="84"/>
        <v>1360</v>
      </c>
      <c r="B1361">
        <v>2021</v>
      </c>
      <c r="C1361">
        <v>1</v>
      </c>
      <c r="D1361" t="s">
        <v>30</v>
      </c>
      <c r="E1361" t="s">
        <v>259</v>
      </c>
      <c r="F1361" t="s">
        <v>603</v>
      </c>
      <c r="G1361">
        <v>11.08</v>
      </c>
      <c r="H1361">
        <v>12.68</v>
      </c>
      <c r="I1361">
        <f t="shared" si="85"/>
        <v>11.879999999999999</v>
      </c>
      <c r="J1361" t="str">
        <f t="shared" si="86"/>
        <v>10到20万</v>
      </c>
      <c r="K1361">
        <v>0</v>
      </c>
      <c r="L1361">
        <f t="shared" si="87"/>
        <v>0</v>
      </c>
    </row>
    <row r="1362" spans="1:12" x14ac:dyDescent="0.25">
      <c r="A1362">
        <f t="shared" si="84"/>
        <v>1361</v>
      </c>
      <c r="B1362">
        <v>2021</v>
      </c>
      <c r="C1362">
        <v>1</v>
      </c>
      <c r="D1362" t="s">
        <v>50</v>
      </c>
      <c r="E1362" t="s">
        <v>190</v>
      </c>
      <c r="F1362" t="s">
        <v>564</v>
      </c>
      <c r="G1362">
        <v>10.88</v>
      </c>
      <c r="H1362">
        <v>13.78</v>
      </c>
      <c r="I1362">
        <f t="shared" si="85"/>
        <v>12.33</v>
      </c>
      <c r="J1362" t="str">
        <f t="shared" si="86"/>
        <v>10到20万</v>
      </c>
      <c r="K1362">
        <v>0</v>
      </c>
      <c r="L1362">
        <f t="shared" si="87"/>
        <v>0</v>
      </c>
    </row>
    <row r="1363" spans="1:12" x14ac:dyDescent="0.25">
      <c r="A1363">
        <f t="shared" si="84"/>
        <v>1362</v>
      </c>
      <c r="B1363">
        <v>2021</v>
      </c>
      <c r="C1363">
        <v>1</v>
      </c>
      <c r="D1363" t="s">
        <v>44</v>
      </c>
      <c r="E1363" t="s">
        <v>183</v>
      </c>
      <c r="F1363" t="s">
        <v>557</v>
      </c>
      <c r="G1363">
        <v>5.95</v>
      </c>
      <c r="H1363">
        <v>7.55</v>
      </c>
      <c r="I1363">
        <f t="shared" si="85"/>
        <v>6.75</v>
      </c>
      <c r="J1363" t="str">
        <f t="shared" si="86"/>
        <v>10万以下</v>
      </c>
      <c r="K1363">
        <v>0</v>
      </c>
      <c r="L1363">
        <f t="shared" si="87"/>
        <v>0</v>
      </c>
    </row>
    <row r="1364" spans="1:12" x14ac:dyDescent="0.25">
      <c r="A1364">
        <f t="shared" si="84"/>
        <v>1363</v>
      </c>
      <c r="B1364">
        <v>2021</v>
      </c>
      <c r="C1364">
        <v>1</v>
      </c>
      <c r="D1364" t="s">
        <v>49</v>
      </c>
      <c r="E1364" t="s">
        <v>261</v>
      </c>
      <c r="F1364" t="s">
        <v>604</v>
      </c>
      <c r="G1364">
        <v>23.98</v>
      </c>
      <c r="H1364">
        <v>23.98</v>
      </c>
      <c r="I1364">
        <f t="shared" si="85"/>
        <v>23.98</v>
      </c>
      <c r="J1364" t="str">
        <f t="shared" si="86"/>
        <v>20到30万</v>
      </c>
      <c r="K1364">
        <v>0</v>
      </c>
      <c r="L1364">
        <f t="shared" si="87"/>
        <v>0</v>
      </c>
    </row>
    <row r="1365" spans="1:12" x14ac:dyDescent="0.25">
      <c r="A1365">
        <f t="shared" si="84"/>
        <v>1364</v>
      </c>
      <c r="B1365">
        <v>2021</v>
      </c>
      <c r="C1365">
        <v>1</v>
      </c>
      <c r="D1365" t="s">
        <v>50</v>
      </c>
      <c r="E1365" t="s">
        <v>191</v>
      </c>
      <c r="F1365" t="s">
        <v>565</v>
      </c>
      <c r="G1365">
        <v>9.3800000000000008</v>
      </c>
      <c r="H1365">
        <v>10.68</v>
      </c>
      <c r="I1365">
        <f t="shared" si="85"/>
        <v>10.030000000000001</v>
      </c>
      <c r="J1365" t="str">
        <f t="shared" si="86"/>
        <v>10到20万</v>
      </c>
      <c r="K1365">
        <v>0</v>
      </c>
      <c r="L1365">
        <f t="shared" si="87"/>
        <v>0</v>
      </c>
    </row>
    <row r="1366" spans="1:12" x14ac:dyDescent="0.25">
      <c r="A1366">
        <f t="shared" si="84"/>
        <v>1365</v>
      </c>
      <c r="B1366">
        <v>2021</v>
      </c>
      <c r="C1366">
        <v>1</v>
      </c>
      <c r="D1366" t="s">
        <v>42</v>
      </c>
      <c r="E1366" t="s">
        <v>251</v>
      </c>
      <c r="F1366" t="s">
        <v>599</v>
      </c>
      <c r="G1366">
        <v>29.88</v>
      </c>
      <c r="H1366">
        <v>32.880000000000003</v>
      </c>
      <c r="I1366">
        <f t="shared" si="85"/>
        <v>31.380000000000003</v>
      </c>
      <c r="J1366" t="str">
        <f t="shared" si="86"/>
        <v>30到40万</v>
      </c>
      <c r="K1366">
        <v>0</v>
      </c>
      <c r="L1366">
        <f t="shared" si="87"/>
        <v>0</v>
      </c>
    </row>
    <row r="1367" spans="1:12" x14ac:dyDescent="0.25">
      <c r="A1367">
        <f t="shared" si="84"/>
        <v>1366</v>
      </c>
      <c r="B1367">
        <v>2021</v>
      </c>
      <c r="C1367">
        <v>1</v>
      </c>
      <c r="D1367" t="s">
        <v>92</v>
      </c>
      <c r="E1367" t="s">
        <v>309</v>
      </c>
      <c r="F1367" t="s">
        <v>641</v>
      </c>
      <c r="G1367">
        <v>3.98</v>
      </c>
      <c r="H1367">
        <v>4.28</v>
      </c>
      <c r="I1367">
        <f t="shared" si="85"/>
        <v>4.13</v>
      </c>
      <c r="J1367" t="str">
        <f t="shared" si="86"/>
        <v>10万以下</v>
      </c>
      <c r="K1367">
        <v>0</v>
      </c>
      <c r="L1367">
        <f t="shared" si="87"/>
        <v>0</v>
      </c>
    </row>
    <row r="1368" spans="1:12" x14ac:dyDescent="0.25">
      <c r="A1368">
        <f t="shared" si="84"/>
        <v>1367</v>
      </c>
      <c r="B1368">
        <v>2021</v>
      </c>
      <c r="C1368">
        <v>1</v>
      </c>
      <c r="D1368" t="s">
        <v>38</v>
      </c>
      <c r="E1368" t="s">
        <v>160</v>
      </c>
      <c r="F1368" t="s">
        <v>537</v>
      </c>
      <c r="G1368">
        <v>10.99</v>
      </c>
      <c r="H1368">
        <v>15.99</v>
      </c>
      <c r="I1368">
        <f t="shared" si="85"/>
        <v>13.49</v>
      </c>
      <c r="J1368" t="str">
        <f t="shared" si="86"/>
        <v>10到20万</v>
      </c>
      <c r="K1368">
        <v>0</v>
      </c>
      <c r="L1368">
        <f t="shared" si="87"/>
        <v>0</v>
      </c>
    </row>
    <row r="1369" spans="1:12" x14ac:dyDescent="0.25">
      <c r="A1369">
        <f t="shared" si="84"/>
        <v>1368</v>
      </c>
      <c r="B1369">
        <v>2021</v>
      </c>
      <c r="C1369">
        <v>1</v>
      </c>
      <c r="D1369" t="s">
        <v>46</v>
      </c>
      <c r="E1369" t="s">
        <v>172</v>
      </c>
      <c r="F1369" t="s">
        <v>548</v>
      </c>
      <c r="G1369">
        <v>12.99</v>
      </c>
      <c r="H1369">
        <v>17.190000000000001</v>
      </c>
      <c r="I1369">
        <f t="shared" si="85"/>
        <v>15.09</v>
      </c>
      <c r="J1369" t="str">
        <f t="shared" si="86"/>
        <v>10到20万</v>
      </c>
      <c r="K1369">
        <v>0</v>
      </c>
      <c r="L1369">
        <f t="shared" si="87"/>
        <v>0</v>
      </c>
    </row>
    <row r="1370" spans="1:12" x14ac:dyDescent="0.25">
      <c r="A1370">
        <f t="shared" si="84"/>
        <v>1369</v>
      </c>
      <c r="B1370">
        <v>2021</v>
      </c>
      <c r="C1370">
        <v>1</v>
      </c>
      <c r="D1370" t="s">
        <v>47</v>
      </c>
      <c r="E1370" t="s">
        <v>208</v>
      </c>
      <c r="F1370" t="s">
        <v>577</v>
      </c>
      <c r="G1370">
        <v>7.24</v>
      </c>
      <c r="H1370">
        <v>8.5399999999999991</v>
      </c>
      <c r="I1370">
        <f t="shared" si="85"/>
        <v>7.89</v>
      </c>
      <c r="J1370" t="str">
        <f t="shared" si="86"/>
        <v>10万以下</v>
      </c>
      <c r="K1370">
        <v>0</v>
      </c>
      <c r="L1370">
        <f t="shared" si="87"/>
        <v>0</v>
      </c>
    </row>
    <row r="1371" spans="1:12" x14ac:dyDescent="0.25">
      <c r="A1371">
        <f t="shared" si="84"/>
        <v>1370</v>
      </c>
      <c r="B1371">
        <v>2021</v>
      </c>
      <c r="C1371">
        <v>1</v>
      </c>
      <c r="D1371" t="s">
        <v>43</v>
      </c>
      <c r="E1371" t="s">
        <v>166</v>
      </c>
      <c r="F1371" t="s">
        <v>542</v>
      </c>
      <c r="G1371">
        <v>16.98</v>
      </c>
      <c r="H1371">
        <v>17.98</v>
      </c>
      <c r="I1371">
        <f t="shared" si="85"/>
        <v>17.48</v>
      </c>
      <c r="J1371" t="str">
        <f t="shared" si="86"/>
        <v>10到20万</v>
      </c>
      <c r="K1371">
        <v>0</v>
      </c>
      <c r="L1371">
        <f t="shared" si="87"/>
        <v>0</v>
      </c>
    </row>
    <row r="1372" spans="1:12" x14ac:dyDescent="0.25">
      <c r="A1372">
        <f t="shared" si="84"/>
        <v>1371</v>
      </c>
      <c r="B1372">
        <v>2021</v>
      </c>
      <c r="C1372">
        <v>1</v>
      </c>
      <c r="D1372" t="s">
        <v>97</v>
      </c>
      <c r="E1372" t="s">
        <v>321</v>
      </c>
      <c r="F1372" t="s">
        <v>650</v>
      </c>
      <c r="G1372">
        <v>12.88</v>
      </c>
      <c r="H1372">
        <v>14.38</v>
      </c>
      <c r="I1372">
        <f t="shared" si="85"/>
        <v>13.63</v>
      </c>
      <c r="J1372" t="str">
        <f t="shared" si="86"/>
        <v>10到20万</v>
      </c>
      <c r="K1372">
        <v>0</v>
      </c>
      <c r="L1372">
        <f t="shared" si="87"/>
        <v>0</v>
      </c>
    </row>
    <row r="1373" spans="1:12" x14ac:dyDescent="0.25">
      <c r="A1373">
        <f t="shared" si="84"/>
        <v>1372</v>
      </c>
      <c r="B1373">
        <v>2021</v>
      </c>
      <c r="C1373">
        <v>1</v>
      </c>
      <c r="D1373" t="s">
        <v>27</v>
      </c>
      <c r="E1373" t="s">
        <v>179</v>
      </c>
      <c r="F1373" t="s">
        <v>554</v>
      </c>
      <c r="G1373">
        <v>22.07</v>
      </c>
      <c r="H1373">
        <v>22.07</v>
      </c>
      <c r="I1373">
        <f t="shared" si="85"/>
        <v>22.07</v>
      </c>
      <c r="J1373" t="str">
        <f t="shared" si="86"/>
        <v>20到30万</v>
      </c>
      <c r="K1373">
        <v>0</v>
      </c>
      <c r="L1373">
        <f t="shared" si="87"/>
        <v>0</v>
      </c>
    </row>
    <row r="1374" spans="1:12" x14ac:dyDescent="0.25">
      <c r="A1374">
        <f t="shared" si="84"/>
        <v>1373</v>
      </c>
      <c r="B1374">
        <v>2021</v>
      </c>
      <c r="C1374">
        <v>1</v>
      </c>
      <c r="D1374" t="s">
        <v>48</v>
      </c>
      <c r="E1374" t="s">
        <v>288</v>
      </c>
      <c r="F1374" t="s">
        <v>622</v>
      </c>
      <c r="G1374">
        <v>14.98</v>
      </c>
      <c r="H1374">
        <v>15.98</v>
      </c>
      <c r="I1374">
        <f t="shared" si="85"/>
        <v>15.48</v>
      </c>
      <c r="J1374" t="str">
        <f t="shared" si="86"/>
        <v>10到20万</v>
      </c>
      <c r="K1374">
        <v>0</v>
      </c>
      <c r="L1374">
        <f t="shared" si="87"/>
        <v>0</v>
      </c>
    </row>
    <row r="1375" spans="1:12" x14ac:dyDescent="0.25">
      <c r="A1375">
        <f t="shared" si="84"/>
        <v>1374</v>
      </c>
      <c r="B1375">
        <v>2021</v>
      </c>
      <c r="C1375">
        <v>1</v>
      </c>
      <c r="D1375" t="s">
        <v>36</v>
      </c>
      <c r="E1375" t="s">
        <v>167</v>
      </c>
      <c r="F1375" t="s">
        <v>543</v>
      </c>
      <c r="G1375">
        <v>22.28</v>
      </c>
      <c r="H1375">
        <v>25.68</v>
      </c>
      <c r="I1375">
        <f t="shared" si="85"/>
        <v>23.98</v>
      </c>
      <c r="J1375" t="str">
        <f t="shared" si="86"/>
        <v>20到30万</v>
      </c>
      <c r="K1375">
        <v>0</v>
      </c>
      <c r="L1375">
        <f t="shared" si="87"/>
        <v>0</v>
      </c>
    </row>
    <row r="1376" spans="1:12" x14ac:dyDescent="0.25">
      <c r="A1376">
        <f t="shared" si="84"/>
        <v>1375</v>
      </c>
      <c r="B1376">
        <v>2021</v>
      </c>
      <c r="C1376">
        <v>1</v>
      </c>
      <c r="D1376" t="s">
        <v>41</v>
      </c>
      <c r="E1376" t="s">
        <v>232</v>
      </c>
      <c r="F1376" t="s">
        <v>589</v>
      </c>
      <c r="G1376">
        <v>16.48</v>
      </c>
      <c r="H1376">
        <v>17.48</v>
      </c>
      <c r="I1376">
        <f t="shared" si="85"/>
        <v>16.98</v>
      </c>
      <c r="J1376" t="str">
        <f t="shared" si="86"/>
        <v>10到20万</v>
      </c>
      <c r="K1376">
        <v>0</v>
      </c>
      <c r="L1376">
        <f t="shared" si="87"/>
        <v>0</v>
      </c>
    </row>
    <row r="1377" spans="1:12" x14ac:dyDescent="0.25">
      <c r="A1377">
        <f t="shared" si="84"/>
        <v>1376</v>
      </c>
      <c r="B1377">
        <v>2021</v>
      </c>
      <c r="C1377">
        <v>1</v>
      </c>
      <c r="D1377" t="s">
        <v>49</v>
      </c>
      <c r="E1377" t="s">
        <v>177</v>
      </c>
      <c r="F1377" t="s">
        <v>553</v>
      </c>
      <c r="G1377">
        <v>22.28</v>
      </c>
      <c r="H1377">
        <v>23.98</v>
      </c>
      <c r="I1377">
        <f t="shared" si="85"/>
        <v>23.130000000000003</v>
      </c>
      <c r="J1377" t="str">
        <f t="shared" si="86"/>
        <v>20到30万</v>
      </c>
      <c r="K1377">
        <v>0</v>
      </c>
      <c r="L1377">
        <f t="shared" si="87"/>
        <v>0</v>
      </c>
    </row>
    <row r="1378" spans="1:12" x14ac:dyDescent="0.25">
      <c r="A1378">
        <f t="shared" si="84"/>
        <v>1377</v>
      </c>
      <c r="B1378">
        <v>2021</v>
      </c>
      <c r="C1378">
        <v>1</v>
      </c>
      <c r="D1378" t="s">
        <v>31</v>
      </c>
      <c r="E1378" t="s">
        <v>217</v>
      </c>
      <c r="F1378" t="s">
        <v>585</v>
      </c>
      <c r="G1378">
        <v>11.48</v>
      </c>
      <c r="H1378">
        <v>15.03</v>
      </c>
      <c r="I1378">
        <f t="shared" si="85"/>
        <v>13.254999999999999</v>
      </c>
      <c r="J1378" t="str">
        <f t="shared" si="86"/>
        <v>10到20万</v>
      </c>
      <c r="K1378">
        <v>0</v>
      </c>
      <c r="L1378">
        <f t="shared" si="87"/>
        <v>0</v>
      </c>
    </row>
    <row r="1379" spans="1:12" x14ac:dyDescent="0.25">
      <c r="A1379">
        <f t="shared" si="84"/>
        <v>1378</v>
      </c>
      <c r="B1379">
        <v>2021</v>
      </c>
      <c r="C1379">
        <v>1</v>
      </c>
      <c r="D1379" t="s">
        <v>68</v>
      </c>
      <c r="E1379" t="s">
        <v>235</v>
      </c>
      <c r="F1379" t="s">
        <v>591</v>
      </c>
      <c r="G1379">
        <v>6.18</v>
      </c>
      <c r="H1379">
        <v>7.38</v>
      </c>
      <c r="I1379">
        <f t="shared" si="85"/>
        <v>6.7799999999999994</v>
      </c>
      <c r="J1379" t="str">
        <f t="shared" si="86"/>
        <v>10万以下</v>
      </c>
      <c r="K1379">
        <v>0</v>
      </c>
      <c r="L1379">
        <f t="shared" si="87"/>
        <v>0</v>
      </c>
    </row>
    <row r="1380" spans="1:12" x14ac:dyDescent="0.25">
      <c r="A1380">
        <f t="shared" si="84"/>
        <v>1379</v>
      </c>
      <c r="B1380">
        <v>2021</v>
      </c>
      <c r="C1380">
        <v>1</v>
      </c>
      <c r="D1380" t="s">
        <v>48</v>
      </c>
      <c r="E1380" t="s">
        <v>288</v>
      </c>
      <c r="F1380" t="s">
        <v>622</v>
      </c>
      <c r="G1380">
        <v>14.98</v>
      </c>
      <c r="H1380">
        <v>15.98</v>
      </c>
      <c r="I1380">
        <f t="shared" si="85"/>
        <v>15.48</v>
      </c>
      <c r="J1380" t="str">
        <f t="shared" si="86"/>
        <v>10到20万</v>
      </c>
      <c r="K1380">
        <v>0</v>
      </c>
      <c r="L1380">
        <f t="shared" si="87"/>
        <v>0</v>
      </c>
    </row>
    <row r="1381" spans="1:12" x14ac:dyDescent="0.25">
      <c r="A1381">
        <f t="shared" si="84"/>
        <v>1380</v>
      </c>
      <c r="B1381">
        <v>2021</v>
      </c>
      <c r="C1381">
        <v>1</v>
      </c>
      <c r="D1381" t="s">
        <v>36</v>
      </c>
      <c r="E1381" t="s">
        <v>167</v>
      </c>
      <c r="F1381" t="s">
        <v>543</v>
      </c>
      <c r="G1381">
        <v>22.28</v>
      </c>
      <c r="H1381">
        <v>25.68</v>
      </c>
      <c r="I1381">
        <f t="shared" si="85"/>
        <v>23.98</v>
      </c>
      <c r="J1381" t="str">
        <f t="shared" si="86"/>
        <v>20到30万</v>
      </c>
      <c r="K1381">
        <v>0</v>
      </c>
      <c r="L1381">
        <f t="shared" si="87"/>
        <v>0</v>
      </c>
    </row>
    <row r="1382" spans="1:12" x14ac:dyDescent="0.25">
      <c r="A1382">
        <f t="shared" si="84"/>
        <v>1381</v>
      </c>
      <c r="B1382">
        <v>2021</v>
      </c>
      <c r="C1382">
        <v>1</v>
      </c>
      <c r="D1382" t="s">
        <v>41</v>
      </c>
      <c r="E1382" t="s">
        <v>232</v>
      </c>
      <c r="F1382" t="s">
        <v>589</v>
      </c>
      <c r="G1382">
        <v>16.48</v>
      </c>
      <c r="H1382">
        <v>17.48</v>
      </c>
      <c r="I1382">
        <f t="shared" si="85"/>
        <v>16.98</v>
      </c>
      <c r="J1382" t="str">
        <f t="shared" si="86"/>
        <v>10到20万</v>
      </c>
      <c r="K1382">
        <v>0</v>
      </c>
      <c r="L1382">
        <f t="shared" si="87"/>
        <v>0</v>
      </c>
    </row>
    <row r="1383" spans="1:12" x14ac:dyDescent="0.25">
      <c r="A1383">
        <f t="shared" si="84"/>
        <v>1382</v>
      </c>
      <c r="B1383">
        <v>2021</v>
      </c>
      <c r="C1383">
        <v>1</v>
      </c>
      <c r="D1383" t="s">
        <v>49</v>
      </c>
      <c r="E1383" t="s">
        <v>177</v>
      </c>
      <c r="F1383" t="s">
        <v>553</v>
      </c>
      <c r="G1383">
        <v>22.28</v>
      </c>
      <c r="H1383">
        <v>23.98</v>
      </c>
      <c r="I1383">
        <f t="shared" si="85"/>
        <v>23.130000000000003</v>
      </c>
      <c r="J1383" t="str">
        <f t="shared" si="86"/>
        <v>20到30万</v>
      </c>
      <c r="K1383">
        <v>0</v>
      </c>
      <c r="L1383">
        <f t="shared" si="87"/>
        <v>0</v>
      </c>
    </row>
    <row r="1384" spans="1:12" x14ac:dyDescent="0.25">
      <c r="A1384">
        <f t="shared" si="84"/>
        <v>1383</v>
      </c>
      <c r="B1384">
        <v>2021</v>
      </c>
      <c r="C1384">
        <v>2</v>
      </c>
      <c r="D1384" t="s">
        <v>29</v>
      </c>
      <c r="E1384" t="s">
        <v>290</v>
      </c>
      <c r="F1384" t="s">
        <v>623</v>
      </c>
      <c r="G1384">
        <v>3.28</v>
      </c>
      <c r="H1384">
        <v>9.99</v>
      </c>
      <c r="I1384">
        <f t="shared" si="85"/>
        <v>6.6349999999999998</v>
      </c>
      <c r="J1384" t="str">
        <f t="shared" si="86"/>
        <v>10万以下</v>
      </c>
      <c r="K1384">
        <v>20167</v>
      </c>
      <c r="L1384">
        <f t="shared" si="87"/>
        <v>133808.04499999998</v>
      </c>
    </row>
    <row r="1385" spans="1:12" x14ac:dyDescent="0.25">
      <c r="A1385">
        <f t="shared" si="84"/>
        <v>1384</v>
      </c>
      <c r="B1385">
        <v>2021</v>
      </c>
      <c r="C1385">
        <v>2</v>
      </c>
      <c r="D1385" t="s">
        <v>83</v>
      </c>
      <c r="E1385" t="s">
        <v>281</v>
      </c>
      <c r="F1385" t="s">
        <v>615</v>
      </c>
      <c r="G1385">
        <v>25.99</v>
      </c>
      <c r="H1385">
        <v>29.59</v>
      </c>
      <c r="I1385">
        <f t="shared" si="85"/>
        <v>27.79</v>
      </c>
      <c r="J1385" t="str">
        <f t="shared" si="86"/>
        <v>20到30万</v>
      </c>
      <c r="K1385">
        <v>13688</v>
      </c>
      <c r="L1385">
        <f t="shared" si="87"/>
        <v>380389.51999999996</v>
      </c>
    </row>
    <row r="1386" spans="1:12" x14ac:dyDescent="0.25">
      <c r="A1386">
        <f t="shared" si="84"/>
        <v>1385</v>
      </c>
      <c r="B1386">
        <v>2021</v>
      </c>
      <c r="C1386">
        <v>2</v>
      </c>
      <c r="D1386" t="s">
        <v>27</v>
      </c>
      <c r="E1386" t="s">
        <v>291</v>
      </c>
      <c r="F1386" t="s">
        <v>624</v>
      </c>
      <c r="G1386">
        <v>18.98</v>
      </c>
      <c r="H1386">
        <v>33.18</v>
      </c>
      <c r="I1386">
        <f t="shared" si="85"/>
        <v>26.08</v>
      </c>
      <c r="J1386" t="str">
        <f t="shared" si="86"/>
        <v>20到30万</v>
      </c>
      <c r="K1386">
        <v>10056</v>
      </c>
      <c r="L1386">
        <f t="shared" si="87"/>
        <v>262260.47999999998</v>
      </c>
    </row>
    <row r="1387" spans="1:12" x14ac:dyDescent="0.25">
      <c r="A1387">
        <f t="shared" si="84"/>
        <v>1386</v>
      </c>
      <c r="B1387">
        <v>2021</v>
      </c>
      <c r="C1387">
        <v>2</v>
      </c>
      <c r="D1387" t="s">
        <v>22</v>
      </c>
      <c r="E1387" t="s">
        <v>138</v>
      </c>
      <c r="F1387" t="s">
        <v>516</v>
      </c>
      <c r="G1387">
        <v>13.98</v>
      </c>
      <c r="H1387">
        <v>15.38</v>
      </c>
      <c r="I1387">
        <f t="shared" si="85"/>
        <v>14.68</v>
      </c>
      <c r="J1387" t="str">
        <f t="shared" si="86"/>
        <v>10到20万</v>
      </c>
      <c r="K1387">
        <v>6461</v>
      </c>
      <c r="L1387">
        <f t="shared" si="87"/>
        <v>94847.48</v>
      </c>
    </row>
    <row r="1388" spans="1:12" x14ac:dyDescent="0.25">
      <c r="A1388">
        <f t="shared" si="84"/>
        <v>1387</v>
      </c>
      <c r="B1388">
        <v>2021</v>
      </c>
      <c r="C1388">
        <v>2</v>
      </c>
      <c r="D1388" t="s">
        <v>83</v>
      </c>
      <c r="E1388" t="s">
        <v>322</v>
      </c>
      <c r="F1388" t="s">
        <v>651</v>
      </c>
      <c r="G1388">
        <v>25.89</v>
      </c>
      <c r="H1388">
        <v>36.39</v>
      </c>
      <c r="I1388">
        <f t="shared" si="85"/>
        <v>31.14</v>
      </c>
      <c r="J1388" t="str">
        <f t="shared" si="86"/>
        <v>30到40万</v>
      </c>
      <c r="K1388">
        <v>4630</v>
      </c>
      <c r="L1388">
        <f t="shared" si="87"/>
        <v>144178.20000000001</v>
      </c>
    </row>
    <row r="1389" spans="1:12" x14ac:dyDescent="0.25">
      <c r="A1389">
        <f t="shared" si="84"/>
        <v>1388</v>
      </c>
      <c r="B1389">
        <v>2021</v>
      </c>
      <c r="C1389">
        <v>2</v>
      </c>
      <c r="D1389" t="s">
        <v>31</v>
      </c>
      <c r="E1389" t="s">
        <v>149</v>
      </c>
      <c r="F1389" t="s">
        <v>526</v>
      </c>
      <c r="G1389">
        <v>8.48</v>
      </c>
      <c r="H1389">
        <v>9.98</v>
      </c>
      <c r="I1389">
        <f t="shared" si="85"/>
        <v>9.23</v>
      </c>
      <c r="J1389" t="str">
        <f t="shared" si="86"/>
        <v>10万以下</v>
      </c>
      <c r="K1389">
        <v>4561</v>
      </c>
      <c r="L1389">
        <f t="shared" si="87"/>
        <v>42098.03</v>
      </c>
    </row>
    <row r="1390" spans="1:12" x14ac:dyDescent="0.25">
      <c r="A1390">
        <f t="shared" si="84"/>
        <v>1389</v>
      </c>
      <c r="B1390">
        <v>2021</v>
      </c>
      <c r="C1390">
        <v>2</v>
      </c>
      <c r="D1390" t="s">
        <v>35</v>
      </c>
      <c r="E1390" t="s">
        <v>303</v>
      </c>
      <c r="F1390" t="s">
        <v>636</v>
      </c>
      <c r="G1390">
        <v>20.99</v>
      </c>
      <c r="H1390">
        <v>33.99</v>
      </c>
      <c r="I1390">
        <f t="shared" si="85"/>
        <v>27.490000000000002</v>
      </c>
      <c r="J1390" t="str">
        <f t="shared" si="86"/>
        <v>20到30万</v>
      </c>
      <c r="K1390">
        <v>2818</v>
      </c>
      <c r="L1390">
        <f t="shared" si="87"/>
        <v>77466.820000000007</v>
      </c>
    </row>
    <row r="1391" spans="1:12" x14ac:dyDescent="0.25">
      <c r="A1391">
        <f t="shared" si="84"/>
        <v>1390</v>
      </c>
      <c r="B1391">
        <v>2021</v>
      </c>
      <c r="C1391">
        <v>2</v>
      </c>
      <c r="D1391" t="s">
        <v>81</v>
      </c>
      <c r="E1391" t="s">
        <v>274</v>
      </c>
      <c r="F1391" t="s">
        <v>610</v>
      </c>
      <c r="G1391">
        <v>33.799999999999997</v>
      </c>
      <c r="H1391">
        <v>33.799999999999997</v>
      </c>
      <c r="I1391">
        <f t="shared" si="85"/>
        <v>33.799999999999997</v>
      </c>
      <c r="J1391" t="str">
        <f t="shared" si="86"/>
        <v>30到40万</v>
      </c>
      <c r="K1391">
        <v>2300</v>
      </c>
      <c r="L1391">
        <f t="shared" si="87"/>
        <v>77740</v>
      </c>
    </row>
    <row r="1392" spans="1:12" x14ac:dyDescent="0.25">
      <c r="A1392">
        <f t="shared" si="84"/>
        <v>1391</v>
      </c>
      <c r="B1392">
        <v>2021</v>
      </c>
      <c r="C1392">
        <v>2</v>
      </c>
      <c r="D1392" t="s">
        <v>26</v>
      </c>
      <c r="E1392" t="s">
        <v>142</v>
      </c>
      <c r="F1392" t="s">
        <v>520</v>
      </c>
      <c r="G1392">
        <v>33.799999999999997</v>
      </c>
      <c r="H1392">
        <v>55.4</v>
      </c>
      <c r="I1392">
        <f t="shared" si="85"/>
        <v>44.599999999999994</v>
      </c>
      <c r="J1392" t="str">
        <f t="shared" si="86"/>
        <v>40到50万</v>
      </c>
      <c r="K1392">
        <v>2252</v>
      </c>
      <c r="L1392">
        <f t="shared" si="87"/>
        <v>100439.19999999998</v>
      </c>
    </row>
    <row r="1393" spans="1:12" x14ac:dyDescent="0.25">
      <c r="A1393">
        <f t="shared" si="84"/>
        <v>1392</v>
      </c>
      <c r="B1393">
        <v>2021</v>
      </c>
      <c r="C1393">
        <v>2</v>
      </c>
      <c r="D1393" t="s">
        <v>23</v>
      </c>
      <c r="E1393" t="s">
        <v>304</v>
      </c>
      <c r="F1393" t="s">
        <v>637</v>
      </c>
      <c r="G1393">
        <v>40.5</v>
      </c>
      <c r="H1393">
        <v>44.5</v>
      </c>
      <c r="I1393">
        <f t="shared" si="85"/>
        <v>42.5</v>
      </c>
      <c r="J1393" t="str">
        <f t="shared" si="86"/>
        <v>40到50万</v>
      </c>
      <c r="K1393">
        <v>2159</v>
      </c>
      <c r="L1393">
        <f t="shared" si="87"/>
        <v>91757.5</v>
      </c>
    </row>
    <row r="1394" spans="1:12" x14ac:dyDescent="0.25">
      <c r="A1394">
        <f t="shared" si="84"/>
        <v>1393</v>
      </c>
      <c r="B1394">
        <v>2021</v>
      </c>
      <c r="C1394">
        <v>2</v>
      </c>
      <c r="D1394" t="s">
        <v>26</v>
      </c>
      <c r="E1394" t="s">
        <v>297</v>
      </c>
      <c r="F1394" t="s">
        <v>630</v>
      </c>
      <c r="G1394">
        <v>35.799999999999997</v>
      </c>
      <c r="H1394">
        <v>41.6</v>
      </c>
      <c r="I1394">
        <f t="shared" si="85"/>
        <v>38.700000000000003</v>
      </c>
      <c r="J1394" t="str">
        <f t="shared" si="86"/>
        <v>30到40万</v>
      </c>
      <c r="K1394">
        <v>2038</v>
      </c>
      <c r="L1394">
        <f t="shared" si="87"/>
        <v>78870.600000000006</v>
      </c>
    </row>
    <row r="1395" spans="1:12" x14ac:dyDescent="0.25">
      <c r="A1395">
        <f t="shared" si="84"/>
        <v>1394</v>
      </c>
      <c r="B1395">
        <v>2021</v>
      </c>
      <c r="C1395">
        <v>2</v>
      </c>
      <c r="D1395" t="s">
        <v>84</v>
      </c>
      <c r="E1395" t="s">
        <v>284</v>
      </c>
      <c r="F1395" t="s">
        <v>618</v>
      </c>
      <c r="G1395">
        <v>11.88</v>
      </c>
      <c r="H1395">
        <v>20.68</v>
      </c>
      <c r="I1395">
        <f t="shared" si="85"/>
        <v>16.28</v>
      </c>
      <c r="J1395" t="str">
        <f t="shared" si="86"/>
        <v>10到20万</v>
      </c>
      <c r="K1395">
        <v>2002</v>
      </c>
      <c r="L1395">
        <f t="shared" si="87"/>
        <v>32592.560000000001</v>
      </c>
    </row>
    <row r="1396" spans="1:12" x14ac:dyDescent="0.25">
      <c r="A1396">
        <f t="shared" si="84"/>
        <v>1395</v>
      </c>
      <c r="B1396">
        <v>2021</v>
      </c>
      <c r="C1396">
        <v>2</v>
      </c>
      <c r="D1396" t="s">
        <v>35</v>
      </c>
      <c r="E1396" t="s">
        <v>155</v>
      </c>
      <c r="F1396" t="s">
        <v>532</v>
      </c>
      <c r="G1396">
        <v>16.89</v>
      </c>
      <c r="H1396">
        <v>20.190000000000001</v>
      </c>
      <c r="I1396">
        <f t="shared" si="85"/>
        <v>18.54</v>
      </c>
      <c r="J1396" t="str">
        <f t="shared" si="86"/>
        <v>10到20万</v>
      </c>
      <c r="K1396">
        <v>1626</v>
      </c>
      <c r="L1396">
        <f t="shared" si="87"/>
        <v>30146.039999999997</v>
      </c>
    </row>
    <row r="1397" spans="1:12" x14ac:dyDescent="0.25">
      <c r="A1397">
        <f t="shared" si="84"/>
        <v>1396</v>
      </c>
      <c r="B1397">
        <v>2021</v>
      </c>
      <c r="C1397">
        <v>2</v>
      </c>
      <c r="D1397" t="s">
        <v>26</v>
      </c>
      <c r="E1397" t="s">
        <v>180</v>
      </c>
      <c r="F1397" t="s">
        <v>555</v>
      </c>
      <c r="G1397">
        <v>49.8</v>
      </c>
      <c r="H1397">
        <v>59.8</v>
      </c>
      <c r="I1397">
        <f t="shared" si="85"/>
        <v>54.8</v>
      </c>
      <c r="J1397" t="str">
        <f t="shared" si="86"/>
        <v>50万及以上</v>
      </c>
      <c r="K1397">
        <v>1600</v>
      </c>
      <c r="L1397">
        <f t="shared" si="87"/>
        <v>87680</v>
      </c>
    </row>
    <row r="1398" spans="1:12" x14ac:dyDescent="0.25">
      <c r="A1398">
        <f t="shared" si="84"/>
        <v>1397</v>
      </c>
      <c r="B1398">
        <v>2021</v>
      </c>
      <c r="C1398">
        <v>2</v>
      </c>
      <c r="D1398" t="s">
        <v>50</v>
      </c>
      <c r="E1398" t="s">
        <v>244</v>
      </c>
      <c r="F1398" t="s">
        <v>596</v>
      </c>
      <c r="G1398">
        <v>5.99</v>
      </c>
      <c r="H1398">
        <v>9.4</v>
      </c>
      <c r="I1398">
        <f t="shared" si="85"/>
        <v>7.6950000000000003</v>
      </c>
      <c r="J1398" t="str">
        <f t="shared" si="86"/>
        <v>10万以下</v>
      </c>
      <c r="K1398">
        <v>1591</v>
      </c>
      <c r="L1398">
        <f t="shared" si="87"/>
        <v>12242.745000000001</v>
      </c>
    </row>
    <row r="1399" spans="1:12" x14ac:dyDescent="0.25">
      <c r="A1399">
        <f t="shared" si="84"/>
        <v>1398</v>
      </c>
      <c r="B1399">
        <v>2021</v>
      </c>
      <c r="C1399">
        <v>2</v>
      </c>
      <c r="D1399" t="s">
        <v>31</v>
      </c>
      <c r="E1399" t="s">
        <v>313</v>
      </c>
      <c r="F1399" t="s">
        <v>533</v>
      </c>
      <c r="G1399">
        <v>12.98</v>
      </c>
      <c r="H1399">
        <v>16.579999999999998</v>
      </c>
      <c r="I1399">
        <f t="shared" si="85"/>
        <v>14.78</v>
      </c>
      <c r="J1399" t="str">
        <f t="shared" si="86"/>
        <v>10到20万</v>
      </c>
      <c r="K1399">
        <v>1534</v>
      </c>
      <c r="L1399">
        <f t="shared" si="87"/>
        <v>22672.52</v>
      </c>
    </row>
    <row r="1400" spans="1:12" x14ac:dyDescent="0.25">
      <c r="A1400">
        <f t="shared" si="84"/>
        <v>1399</v>
      </c>
      <c r="B1400">
        <v>2021</v>
      </c>
      <c r="C1400">
        <v>2</v>
      </c>
      <c r="D1400" t="s">
        <v>31</v>
      </c>
      <c r="E1400" t="s">
        <v>294</v>
      </c>
      <c r="F1400" t="s">
        <v>627</v>
      </c>
      <c r="G1400">
        <v>7.18</v>
      </c>
      <c r="H1400">
        <v>10.68</v>
      </c>
      <c r="I1400">
        <f t="shared" si="85"/>
        <v>8.93</v>
      </c>
      <c r="J1400" t="str">
        <f t="shared" si="86"/>
        <v>10万以下</v>
      </c>
      <c r="K1400">
        <v>1279</v>
      </c>
      <c r="L1400">
        <f t="shared" si="87"/>
        <v>11421.47</v>
      </c>
    </row>
    <row r="1401" spans="1:12" x14ac:dyDescent="0.25">
      <c r="A1401">
        <f t="shared" si="84"/>
        <v>1400</v>
      </c>
      <c r="B1401">
        <v>2021</v>
      </c>
      <c r="C1401">
        <v>2</v>
      </c>
      <c r="D1401" t="s">
        <v>27</v>
      </c>
      <c r="E1401" t="s">
        <v>143</v>
      </c>
      <c r="F1401" t="s">
        <v>521</v>
      </c>
      <c r="G1401">
        <v>15.58</v>
      </c>
      <c r="H1401">
        <v>16.98</v>
      </c>
      <c r="I1401">
        <f t="shared" si="85"/>
        <v>16.28</v>
      </c>
      <c r="J1401" t="str">
        <f t="shared" si="86"/>
        <v>10到20万</v>
      </c>
      <c r="K1401">
        <v>1196</v>
      </c>
      <c r="L1401">
        <f t="shared" si="87"/>
        <v>19470.88</v>
      </c>
    </row>
    <row r="1402" spans="1:12" x14ac:dyDescent="0.25">
      <c r="A1402">
        <f t="shared" si="84"/>
        <v>1401</v>
      </c>
      <c r="B1402">
        <v>2021</v>
      </c>
      <c r="C1402">
        <v>2</v>
      </c>
      <c r="D1402" t="s">
        <v>27</v>
      </c>
      <c r="E1402" t="s">
        <v>152</v>
      </c>
      <c r="F1402" t="s">
        <v>529</v>
      </c>
      <c r="G1402">
        <v>20.98</v>
      </c>
      <c r="H1402">
        <v>34.28</v>
      </c>
      <c r="I1402">
        <f t="shared" si="85"/>
        <v>27.630000000000003</v>
      </c>
      <c r="J1402" t="str">
        <f t="shared" si="86"/>
        <v>20到30万</v>
      </c>
      <c r="K1402">
        <v>1169</v>
      </c>
      <c r="L1402">
        <f t="shared" si="87"/>
        <v>32299.470000000005</v>
      </c>
    </row>
    <row r="1403" spans="1:12" x14ac:dyDescent="0.25">
      <c r="A1403">
        <f t="shared" si="84"/>
        <v>1402</v>
      </c>
      <c r="B1403">
        <v>2021</v>
      </c>
      <c r="C1403">
        <v>2</v>
      </c>
      <c r="D1403" t="s">
        <v>27</v>
      </c>
      <c r="E1403" t="s">
        <v>323</v>
      </c>
      <c r="F1403" t="s">
        <v>652</v>
      </c>
      <c r="G1403">
        <v>16.079999999999998</v>
      </c>
      <c r="H1403">
        <v>16.98</v>
      </c>
      <c r="I1403">
        <f t="shared" si="85"/>
        <v>16.53</v>
      </c>
      <c r="J1403" t="str">
        <f t="shared" si="86"/>
        <v>10到20万</v>
      </c>
      <c r="K1403">
        <v>1166</v>
      </c>
      <c r="L1403">
        <f t="shared" si="87"/>
        <v>19273.98</v>
      </c>
    </row>
    <row r="1404" spans="1:12" x14ac:dyDescent="0.25">
      <c r="A1404">
        <f t="shared" si="84"/>
        <v>1403</v>
      </c>
      <c r="B1404">
        <v>2021</v>
      </c>
      <c r="C1404">
        <v>2</v>
      </c>
      <c r="D1404" t="s">
        <v>80</v>
      </c>
      <c r="E1404" t="s">
        <v>268</v>
      </c>
      <c r="F1404" t="s">
        <v>605</v>
      </c>
      <c r="G1404">
        <v>16.079999999999998</v>
      </c>
      <c r="H1404">
        <v>17.98</v>
      </c>
      <c r="I1404">
        <f t="shared" si="85"/>
        <v>17.03</v>
      </c>
      <c r="J1404" t="str">
        <f t="shared" si="86"/>
        <v>10到20万</v>
      </c>
      <c r="K1404">
        <v>992</v>
      </c>
      <c r="L1404">
        <f t="shared" si="87"/>
        <v>16893.760000000002</v>
      </c>
    </row>
    <row r="1405" spans="1:12" x14ac:dyDescent="0.25">
      <c r="A1405">
        <f t="shared" si="84"/>
        <v>1404</v>
      </c>
      <c r="B1405">
        <v>2021</v>
      </c>
      <c r="C1405">
        <v>2</v>
      </c>
      <c r="D1405" t="s">
        <v>24</v>
      </c>
      <c r="E1405" t="s">
        <v>140</v>
      </c>
      <c r="F1405" t="s">
        <v>518</v>
      </c>
      <c r="G1405">
        <v>23.32</v>
      </c>
      <c r="H1405">
        <v>24.22</v>
      </c>
      <c r="I1405">
        <f t="shared" si="85"/>
        <v>23.77</v>
      </c>
      <c r="J1405" t="str">
        <f t="shared" si="86"/>
        <v>20到30万</v>
      </c>
      <c r="K1405">
        <v>639</v>
      </c>
      <c r="L1405">
        <f t="shared" si="87"/>
        <v>15189.029999999999</v>
      </c>
    </row>
    <row r="1406" spans="1:12" x14ac:dyDescent="0.25">
      <c r="A1406">
        <f t="shared" si="84"/>
        <v>1405</v>
      </c>
      <c r="B1406">
        <v>2021</v>
      </c>
      <c r="C1406">
        <v>2</v>
      </c>
      <c r="D1406" t="s">
        <v>57</v>
      </c>
      <c r="E1406" t="s">
        <v>275</v>
      </c>
      <c r="F1406" t="s">
        <v>611</v>
      </c>
      <c r="G1406">
        <v>23.79</v>
      </c>
      <c r="H1406">
        <v>25.29</v>
      </c>
      <c r="I1406">
        <f t="shared" si="85"/>
        <v>24.54</v>
      </c>
      <c r="J1406" t="str">
        <f t="shared" si="86"/>
        <v>20到30万</v>
      </c>
      <c r="K1406">
        <v>546</v>
      </c>
      <c r="L1406">
        <f t="shared" si="87"/>
        <v>13398.84</v>
      </c>
    </row>
    <row r="1407" spans="1:12" x14ac:dyDescent="0.25">
      <c r="A1407">
        <f t="shared" si="84"/>
        <v>1406</v>
      </c>
      <c r="B1407">
        <v>2021</v>
      </c>
      <c r="C1407">
        <v>2</v>
      </c>
      <c r="D1407" t="s">
        <v>51</v>
      </c>
      <c r="E1407" t="s">
        <v>300</v>
      </c>
      <c r="F1407" t="s">
        <v>633</v>
      </c>
      <c r="G1407">
        <v>12.98</v>
      </c>
      <c r="H1407">
        <v>20.78</v>
      </c>
      <c r="I1407">
        <f t="shared" si="85"/>
        <v>16.880000000000003</v>
      </c>
      <c r="J1407" t="str">
        <f t="shared" si="86"/>
        <v>10到20万</v>
      </c>
      <c r="K1407">
        <v>536</v>
      </c>
      <c r="L1407">
        <f t="shared" si="87"/>
        <v>9047.6800000000021</v>
      </c>
    </row>
    <row r="1408" spans="1:12" x14ac:dyDescent="0.25">
      <c r="A1408">
        <f t="shared" si="84"/>
        <v>1407</v>
      </c>
      <c r="B1408">
        <v>2021</v>
      </c>
      <c r="C1408">
        <v>2</v>
      </c>
      <c r="D1408" t="s">
        <v>45</v>
      </c>
      <c r="E1408" t="s">
        <v>170</v>
      </c>
      <c r="F1408" t="s">
        <v>546</v>
      </c>
      <c r="G1408">
        <v>49.19</v>
      </c>
      <c r="H1408">
        <v>57.98</v>
      </c>
      <c r="I1408">
        <f t="shared" si="85"/>
        <v>53.584999999999994</v>
      </c>
      <c r="J1408" t="str">
        <f t="shared" si="86"/>
        <v>50万及以上</v>
      </c>
      <c r="K1408">
        <v>520</v>
      </c>
      <c r="L1408">
        <f t="shared" si="87"/>
        <v>27864.199999999997</v>
      </c>
    </row>
    <row r="1409" spans="1:12" x14ac:dyDescent="0.25">
      <c r="A1409">
        <f t="shared" si="84"/>
        <v>1408</v>
      </c>
      <c r="B1409">
        <v>2021</v>
      </c>
      <c r="C1409">
        <v>2</v>
      </c>
      <c r="D1409" t="s">
        <v>94</v>
      </c>
      <c r="E1409" t="s">
        <v>314</v>
      </c>
      <c r="F1409" t="s">
        <v>645</v>
      </c>
      <c r="G1409">
        <v>16.690000000000001</v>
      </c>
      <c r="H1409">
        <v>24.99</v>
      </c>
      <c r="I1409">
        <f t="shared" si="85"/>
        <v>20.84</v>
      </c>
      <c r="J1409" t="str">
        <f t="shared" si="86"/>
        <v>20到30万</v>
      </c>
      <c r="K1409">
        <v>518</v>
      </c>
      <c r="L1409">
        <f t="shared" si="87"/>
        <v>10795.12</v>
      </c>
    </row>
    <row r="1410" spans="1:12" x14ac:dyDescent="0.25">
      <c r="A1410">
        <f t="shared" si="84"/>
        <v>1409</v>
      </c>
      <c r="B1410">
        <v>2021</v>
      </c>
      <c r="C1410">
        <v>2</v>
      </c>
      <c r="D1410" t="s">
        <v>41</v>
      </c>
      <c r="E1410" t="s">
        <v>293</v>
      </c>
      <c r="F1410" t="s">
        <v>626</v>
      </c>
      <c r="G1410">
        <v>15.99</v>
      </c>
      <c r="H1410">
        <v>23.29</v>
      </c>
      <c r="I1410">
        <f t="shared" si="85"/>
        <v>19.64</v>
      </c>
      <c r="J1410" t="str">
        <f t="shared" si="86"/>
        <v>10到20万</v>
      </c>
      <c r="K1410">
        <v>503</v>
      </c>
      <c r="L1410">
        <f t="shared" si="87"/>
        <v>9878.92</v>
      </c>
    </row>
    <row r="1411" spans="1:12" x14ac:dyDescent="0.25">
      <c r="A1411">
        <f t="shared" ref="A1411:A1474" si="88">ROW(A1410)</f>
        <v>1410</v>
      </c>
      <c r="B1411">
        <v>2021</v>
      </c>
      <c r="C1411">
        <v>2</v>
      </c>
      <c r="D1411" t="s">
        <v>27</v>
      </c>
      <c r="E1411" t="s">
        <v>151</v>
      </c>
      <c r="F1411" t="s">
        <v>528</v>
      </c>
      <c r="G1411">
        <v>10.28</v>
      </c>
      <c r="H1411">
        <v>14.78</v>
      </c>
      <c r="I1411">
        <f t="shared" ref="I1411:I1474" si="89">AVERAGE(G1411,H1411)</f>
        <v>12.53</v>
      </c>
      <c r="J1411" t="str">
        <f t="shared" ref="J1411:J1474" si="90">IF(I1411&lt;10,"10万以下",IF(AND(I1411&gt;=10,I1411&lt;20),"10到20万",IF(AND(I1411&gt;=20,I1411&lt;30),"20到30万",IF(AND(I1411&gt;=30,I1411&lt;40),"30到40万",IF(AND(I1411&gt;=40,I1411&lt;50),"40到50万","50万及以上")))))</f>
        <v>10到20万</v>
      </c>
      <c r="K1411">
        <v>479</v>
      </c>
      <c r="L1411">
        <f t="shared" ref="L1411:L1474" si="91">I1411*K1411</f>
        <v>6001.87</v>
      </c>
    </row>
    <row r="1412" spans="1:12" x14ac:dyDescent="0.25">
      <c r="A1412">
        <f t="shared" si="88"/>
        <v>1411</v>
      </c>
      <c r="B1412">
        <v>2021</v>
      </c>
      <c r="C1412">
        <v>2</v>
      </c>
      <c r="D1412" t="s">
        <v>22</v>
      </c>
      <c r="E1412" t="s">
        <v>146</v>
      </c>
      <c r="F1412" t="s">
        <v>523</v>
      </c>
      <c r="G1412">
        <v>11.98</v>
      </c>
      <c r="H1412">
        <v>14.98</v>
      </c>
      <c r="I1412">
        <f t="shared" si="89"/>
        <v>13.48</v>
      </c>
      <c r="J1412" t="str">
        <f t="shared" si="90"/>
        <v>10到20万</v>
      </c>
      <c r="K1412">
        <v>417</v>
      </c>
      <c r="L1412">
        <f t="shared" si="91"/>
        <v>5621.16</v>
      </c>
    </row>
    <row r="1413" spans="1:12" x14ac:dyDescent="0.25">
      <c r="A1413">
        <f t="shared" si="88"/>
        <v>1412</v>
      </c>
      <c r="B1413">
        <v>2021</v>
      </c>
      <c r="C1413">
        <v>2</v>
      </c>
      <c r="D1413" t="s">
        <v>43</v>
      </c>
      <c r="E1413" t="s">
        <v>319</v>
      </c>
      <c r="F1413" t="s">
        <v>622</v>
      </c>
      <c r="G1413">
        <v>14.98</v>
      </c>
      <c r="H1413">
        <v>15.98</v>
      </c>
      <c r="I1413">
        <f t="shared" si="89"/>
        <v>15.48</v>
      </c>
      <c r="J1413" t="str">
        <f t="shared" si="90"/>
        <v>10到20万</v>
      </c>
      <c r="K1413">
        <v>407</v>
      </c>
      <c r="L1413">
        <f t="shared" si="91"/>
        <v>6300.3600000000006</v>
      </c>
    </row>
    <row r="1414" spans="1:12" x14ac:dyDescent="0.25">
      <c r="A1414">
        <f t="shared" si="88"/>
        <v>1413</v>
      </c>
      <c r="B1414">
        <v>2021</v>
      </c>
      <c r="C1414">
        <v>2</v>
      </c>
      <c r="D1414" t="s">
        <v>93</v>
      </c>
      <c r="E1414" t="s">
        <v>312</v>
      </c>
      <c r="F1414" t="s">
        <v>644</v>
      </c>
      <c r="G1414">
        <v>5.99</v>
      </c>
      <c r="H1414">
        <v>9.9499999999999993</v>
      </c>
      <c r="I1414">
        <f t="shared" si="89"/>
        <v>7.97</v>
      </c>
      <c r="J1414" t="str">
        <f t="shared" si="90"/>
        <v>10万以下</v>
      </c>
      <c r="K1414">
        <v>371</v>
      </c>
      <c r="L1414">
        <f t="shared" si="91"/>
        <v>2956.87</v>
      </c>
    </row>
    <row r="1415" spans="1:12" x14ac:dyDescent="0.25">
      <c r="A1415">
        <f t="shared" si="88"/>
        <v>1414</v>
      </c>
      <c r="B1415">
        <v>2021</v>
      </c>
      <c r="C1415">
        <v>2</v>
      </c>
      <c r="D1415" t="s">
        <v>32</v>
      </c>
      <c r="E1415" t="s">
        <v>150</v>
      </c>
      <c r="F1415" t="s">
        <v>527</v>
      </c>
      <c r="G1415">
        <v>15.98</v>
      </c>
      <c r="H1415">
        <v>19.28</v>
      </c>
      <c r="I1415">
        <f t="shared" si="89"/>
        <v>17.630000000000003</v>
      </c>
      <c r="J1415" t="str">
        <f t="shared" si="90"/>
        <v>10到20万</v>
      </c>
      <c r="K1415">
        <v>370</v>
      </c>
      <c r="L1415">
        <f t="shared" si="91"/>
        <v>6523.1000000000013</v>
      </c>
    </row>
    <row r="1416" spans="1:12" x14ac:dyDescent="0.25">
      <c r="A1416">
        <f t="shared" si="88"/>
        <v>1415</v>
      </c>
      <c r="B1416">
        <v>2021</v>
      </c>
      <c r="C1416">
        <v>2</v>
      </c>
      <c r="D1416" t="s">
        <v>47</v>
      </c>
      <c r="E1416" t="s">
        <v>173</v>
      </c>
      <c r="F1416" t="s">
        <v>549</v>
      </c>
      <c r="G1416">
        <v>12.98</v>
      </c>
      <c r="H1416">
        <v>17.88</v>
      </c>
      <c r="I1416">
        <f t="shared" si="89"/>
        <v>15.43</v>
      </c>
      <c r="J1416" t="str">
        <f t="shared" si="90"/>
        <v>10到20万</v>
      </c>
      <c r="K1416">
        <v>356</v>
      </c>
      <c r="L1416">
        <f t="shared" si="91"/>
        <v>5493.08</v>
      </c>
    </row>
    <row r="1417" spans="1:12" x14ac:dyDescent="0.25">
      <c r="A1417">
        <f t="shared" si="88"/>
        <v>1416</v>
      </c>
      <c r="B1417">
        <v>2021</v>
      </c>
      <c r="C1417">
        <v>2</v>
      </c>
      <c r="D1417" t="s">
        <v>90</v>
      </c>
      <c r="E1417" t="s">
        <v>305</v>
      </c>
      <c r="F1417" t="s">
        <v>638</v>
      </c>
      <c r="G1417">
        <v>4.38</v>
      </c>
      <c r="H1417">
        <v>6.88</v>
      </c>
      <c r="I1417">
        <f t="shared" si="89"/>
        <v>5.63</v>
      </c>
      <c r="J1417" t="str">
        <f t="shared" si="90"/>
        <v>10万以下</v>
      </c>
      <c r="K1417">
        <v>303</v>
      </c>
      <c r="L1417">
        <f t="shared" si="91"/>
        <v>1705.8899999999999</v>
      </c>
    </row>
    <row r="1418" spans="1:12" x14ac:dyDescent="0.25">
      <c r="A1418">
        <f t="shared" si="88"/>
        <v>1417</v>
      </c>
      <c r="B1418">
        <v>2021</v>
      </c>
      <c r="C1418">
        <v>2</v>
      </c>
      <c r="D1418" t="s">
        <v>39</v>
      </c>
      <c r="E1418" t="s">
        <v>161</v>
      </c>
      <c r="F1418" t="s">
        <v>538</v>
      </c>
      <c r="G1418">
        <v>50.8</v>
      </c>
      <c r="H1418">
        <v>50.8</v>
      </c>
      <c r="I1418">
        <f t="shared" si="89"/>
        <v>50.8</v>
      </c>
      <c r="J1418" t="str">
        <f t="shared" si="90"/>
        <v>50万及以上</v>
      </c>
      <c r="K1418">
        <v>275</v>
      </c>
      <c r="L1418">
        <f t="shared" si="91"/>
        <v>13970</v>
      </c>
    </row>
    <row r="1419" spans="1:12" x14ac:dyDescent="0.25">
      <c r="A1419">
        <f t="shared" si="88"/>
        <v>1418</v>
      </c>
      <c r="B1419">
        <v>2021</v>
      </c>
      <c r="C1419">
        <v>2</v>
      </c>
      <c r="D1419" t="s">
        <v>33</v>
      </c>
      <c r="E1419" t="s">
        <v>153</v>
      </c>
      <c r="F1419" t="s">
        <v>530</v>
      </c>
      <c r="G1419">
        <v>20.78</v>
      </c>
      <c r="H1419">
        <v>23.08</v>
      </c>
      <c r="I1419">
        <f t="shared" si="89"/>
        <v>21.93</v>
      </c>
      <c r="J1419" t="str">
        <f t="shared" si="90"/>
        <v>20到30万</v>
      </c>
      <c r="K1419">
        <v>270</v>
      </c>
      <c r="L1419">
        <f t="shared" si="91"/>
        <v>5921.1</v>
      </c>
    </row>
    <row r="1420" spans="1:12" x14ac:dyDescent="0.25">
      <c r="A1420">
        <f t="shared" si="88"/>
        <v>1419</v>
      </c>
      <c r="B1420">
        <v>2021</v>
      </c>
      <c r="C1420">
        <v>2</v>
      </c>
      <c r="D1420" t="s">
        <v>38</v>
      </c>
      <c r="E1420" t="s">
        <v>174</v>
      </c>
      <c r="F1420" t="s">
        <v>550</v>
      </c>
      <c r="G1420">
        <v>13.58</v>
      </c>
      <c r="H1420">
        <v>16.18</v>
      </c>
      <c r="I1420">
        <f t="shared" si="89"/>
        <v>14.879999999999999</v>
      </c>
      <c r="J1420" t="str">
        <f t="shared" si="90"/>
        <v>10到20万</v>
      </c>
      <c r="K1420">
        <v>264</v>
      </c>
      <c r="L1420">
        <f t="shared" si="91"/>
        <v>3928.3199999999997</v>
      </c>
    </row>
    <row r="1421" spans="1:12" x14ac:dyDescent="0.25">
      <c r="A1421">
        <f t="shared" si="88"/>
        <v>1420</v>
      </c>
      <c r="B1421">
        <v>2021</v>
      </c>
      <c r="C1421">
        <v>2</v>
      </c>
      <c r="D1421" t="s">
        <v>29</v>
      </c>
      <c r="E1421" t="s">
        <v>292</v>
      </c>
      <c r="F1421" t="s">
        <v>625</v>
      </c>
      <c r="G1421">
        <v>5.48</v>
      </c>
      <c r="H1421">
        <v>6.48</v>
      </c>
      <c r="I1421">
        <f t="shared" si="89"/>
        <v>5.98</v>
      </c>
      <c r="J1421" t="str">
        <f t="shared" si="90"/>
        <v>10万以下</v>
      </c>
      <c r="K1421">
        <v>263</v>
      </c>
      <c r="L1421">
        <f t="shared" si="91"/>
        <v>1572.74</v>
      </c>
    </row>
    <row r="1422" spans="1:12" x14ac:dyDescent="0.25">
      <c r="A1422">
        <f t="shared" si="88"/>
        <v>1421</v>
      </c>
      <c r="B1422">
        <v>2021</v>
      </c>
      <c r="C1422">
        <v>2</v>
      </c>
      <c r="D1422" t="s">
        <v>38</v>
      </c>
      <c r="E1422" t="s">
        <v>188</v>
      </c>
      <c r="F1422" t="s">
        <v>562</v>
      </c>
      <c r="G1422">
        <v>14.58</v>
      </c>
      <c r="H1422">
        <v>16.88</v>
      </c>
      <c r="I1422">
        <f t="shared" si="89"/>
        <v>15.73</v>
      </c>
      <c r="J1422" t="str">
        <f t="shared" si="90"/>
        <v>10到20万</v>
      </c>
      <c r="K1422">
        <v>221</v>
      </c>
      <c r="L1422">
        <f t="shared" si="91"/>
        <v>3476.33</v>
      </c>
    </row>
    <row r="1423" spans="1:12" x14ac:dyDescent="0.25">
      <c r="A1423">
        <f t="shared" si="88"/>
        <v>1422</v>
      </c>
      <c r="B1423">
        <v>2021</v>
      </c>
      <c r="C1423">
        <v>2</v>
      </c>
      <c r="D1423" t="s">
        <v>39</v>
      </c>
      <c r="E1423" t="s">
        <v>240</v>
      </c>
      <c r="F1423" t="s">
        <v>593</v>
      </c>
      <c r="G1423">
        <v>24.38</v>
      </c>
      <c r="H1423">
        <v>24.38</v>
      </c>
      <c r="I1423">
        <f t="shared" si="89"/>
        <v>24.38</v>
      </c>
      <c r="J1423" t="str">
        <f t="shared" si="90"/>
        <v>20到30万</v>
      </c>
      <c r="K1423">
        <v>219</v>
      </c>
      <c r="L1423">
        <f t="shared" si="91"/>
        <v>5339.2199999999993</v>
      </c>
    </row>
    <row r="1424" spans="1:12" x14ac:dyDescent="0.25">
      <c r="A1424">
        <f t="shared" si="88"/>
        <v>1423</v>
      </c>
      <c r="B1424">
        <v>2021</v>
      </c>
      <c r="C1424">
        <v>2</v>
      </c>
      <c r="D1424" t="s">
        <v>29</v>
      </c>
      <c r="E1424" t="s">
        <v>147</v>
      </c>
      <c r="F1424" t="s">
        <v>524</v>
      </c>
      <c r="G1424">
        <v>4.9800000000000004</v>
      </c>
      <c r="H1424">
        <v>5.48</v>
      </c>
      <c r="I1424">
        <f t="shared" si="89"/>
        <v>5.23</v>
      </c>
      <c r="J1424" t="str">
        <f t="shared" si="90"/>
        <v>10万以下</v>
      </c>
      <c r="K1424">
        <v>217</v>
      </c>
      <c r="L1424">
        <f t="shared" si="91"/>
        <v>1134.9100000000001</v>
      </c>
    </row>
    <row r="1425" spans="1:12" x14ac:dyDescent="0.25">
      <c r="A1425">
        <f t="shared" si="88"/>
        <v>1424</v>
      </c>
      <c r="B1425">
        <v>2021</v>
      </c>
      <c r="C1425">
        <v>2</v>
      </c>
      <c r="D1425" t="s">
        <v>61</v>
      </c>
      <c r="E1425" t="s">
        <v>320</v>
      </c>
      <c r="F1425" t="s">
        <v>649</v>
      </c>
      <c r="G1425">
        <v>50.98</v>
      </c>
      <c r="H1425">
        <v>77.98</v>
      </c>
      <c r="I1425">
        <f t="shared" si="89"/>
        <v>64.48</v>
      </c>
      <c r="J1425" t="str">
        <f t="shared" si="90"/>
        <v>50万及以上</v>
      </c>
      <c r="K1425">
        <v>210</v>
      </c>
      <c r="L1425">
        <f t="shared" si="91"/>
        <v>13540.800000000001</v>
      </c>
    </row>
    <row r="1426" spans="1:12" x14ac:dyDescent="0.25">
      <c r="A1426">
        <f t="shared" si="88"/>
        <v>1425</v>
      </c>
      <c r="B1426">
        <v>2021</v>
      </c>
      <c r="C1426">
        <v>2</v>
      </c>
      <c r="D1426" t="s">
        <v>29</v>
      </c>
      <c r="E1426" t="s">
        <v>272</v>
      </c>
      <c r="F1426" t="s">
        <v>608</v>
      </c>
      <c r="G1426">
        <v>10.88</v>
      </c>
      <c r="H1426">
        <v>11.88</v>
      </c>
      <c r="I1426">
        <f t="shared" si="89"/>
        <v>11.38</v>
      </c>
      <c r="J1426" t="str">
        <f t="shared" si="90"/>
        <v>10到20万</v>
      </c>
      <c r="K1426">
        <v>206</v>
      </c>
      <c r="L1426">
        <f t="shared" si="91"/>
        <v>2344.2800000000002</v>
      </c>
    </row>
    <row r="1427" spans="1:12" x14ac:dyDescent="0.25">
      <c r="A1427">
        <f t="shared" si="88"/>
        <v>1426</v>
      </c>
      <c r="B1427">
        <v>2021</v>
      </c>
      <c r="C1427">
        <v>2</v>
      </c>
      <c r="D1427" t="s">
        <v>54</v>
      </c>
      <c r="E1427" t="s">
        <v>185</v>
      </c>
      <c r="F1427" t="s">
        <v>559</v>
      </c>
      <c r="G1427">
        <v>7.48</v>
      </c>
      <c r="H1427">
        <v>7.98</v>
      </c>
      <c r="I1427">
        <f t="shared" si="89"/>
        <v>7.73</v>
      </c>
      <c r="J1427" t="str">
        <f t="shared" si="90"/>
        <v>10万以下</v>
      </c>
      <c r="K1427">
        <v>192</v>
      </c>
      <c r="L1427">
        <f t="shared" si="91"/>
        <v>1484.16</v>
      </c>
    </row>
    <row r="1428" spans="1:12" x14ac:dyDescent="0.25">
      <c r="A1428">
        <f t="shared" si="88"/>
        <v>1427</v>
      </c>
      <c r="B1428">
        <v>2021</v>
      </c>
      <c r="C1428">
        <v>2</v>
      </c>
      <c r="D1428" t="s">
        <v>57</v>
      </c>
      <c r="E1428" t="s">
        <v>324</v>
      </c>
      <c r="F1428" t="s">
        <v>653</v>
      </c>
      <c r="G1428">
        <v>19.39</v>
      </c>
      <c r="H1428">
        <v>29.39</v>
      </c>
      <c r="I1428">
        <f t="shared" si="89"/>
        <v>24.39</v>
      </c>
      <c r="J1428" t="str">
        <f t="shared" si="90"/>
        <v>20到30万</v>
      </c>
      <c r="K1428">
        <v>180</v>
      </c>
      <c r="L1428">
        <f t="shared" si="91"/>
        <v>4390.2</v>
      </c>
    </row>
    <row r="1429" spans="1:12" x14ac:dyDescent="0.25">
      <c r="A1429">
        <f t="shared" si="88"/>
        <v>1428</v>
      </c>
      <c r="B1429">
        <v>2021</v>
      </c>
      <c r="C1429">
        <v>2</v>
      </c>
      <c r="D1429" t="s">
        <v>38</v>
      </c>
      <c r="E1429" t="s">
        <v>199</v>
      </c>
      <c r="F1429" t="s">
        <v>570</v>
      </c>
      <c r="G1429">
        <v>11.98</v>
      </c>
      <c r="H1429">
        <v>13.58</v>
      </c>
      <c r="I1429">
        <f t="shared" si="89"/>
        <v>12.780000000000001</v>
      </c>
      <c r="J1429" t="str">
        <f t="shared" si="90"/>
        <v>10到20万</v>
      </c>
      <c r="K1429">
        <v>167</v>
      </c>
      <c r="L1429">
        <f t="shared" si="91"/>
        <v>2134.2600000000002</v>
      </c>
    </row>
    <row r="1430" spans="1:12" x14ac:dyDescent="0.25">
      <c r="A1430">
        <f t="shared" si="88"/>
        <v>1429</v>
      </c>
      <c r="B1430">
        <v>2021</v>
      </c>
      <c r="C1430">
        <v>2</v>
      </c>
      <c r="D1430" t="s">
        <v>24</v>
      </c>
      <c r="E1430" t="s">
        <v>168</v>
      </c>
      <c r="F1430" t="s">
        <v>544</v>
      </c>
      <c r="G1430">
        <v>26.11</v>
      </c>
      <c r="H1430">
        <v>27.21</v>
      </c>
      <c r="I1430">
        <f t="shared" si="89"/>
        <v>26.66</v>
      </c>
      <c r="J1430" t="str">
        <f t="shared" si="90"/>
        <v>20到30万</v>
      </c>
      <c r="K1430">
        <v>153</v>
      </c>
      <c r="L1430">
        <f t="shared" si="91"/>
        <v>4078.98</v>
      </c>
    </row>
    <row r="1431" spans="1:12" x14ac:dyDescent="0.25">
      <c r="A1431">
        <f t="shared" si="88"/>
        <v>1430</v>
      </c>
      <c r="B1431">
        <v>2021</v>
      </c>
      <c r="C1431">
        <v>2</v>
      </c>
      <c r="D1431" t="s">
        <v>85</v>
      </c>
      <c r="E1431" t="s">
        <v>283</v>
      </c>
      <c r="F1431" t="s">
        <v>617</v>
      </c>
      <c r="G1431">
        <v>5.68</v>
      </c>
      <c r="H1431">
        <v>8.58</v>
      </c>
      <c r="I1431">
        <f t="shared" si="89"/>
        <v>7.13</v>
      </c>
      <c r="J1431" t="str">
        <f t="shared" si="90"/>
        <v>10万以下</v>
      </c>
      <c r="K1431">
        <v>135</v>
      </c>
      <c r="L1431">
        <f t="shared" si="91"/>
        <v>962.55</v>
      </c>
    </row>
    <row r="1432" spans="1:12" x14ac:dyDescent="0.25">
      <c r="A1432">
        <f t="shared" si="88"/>
        <v>1431</v>
      </c>
      <c r="B1432">
        <v>2021</v>
      </c>
      <c r="C1432">
        <v>2</v>
      </c>
      <c r="D1432" t="s">
        <v>42</v>
      </c>
      <c r="E1432" t="s">
        <v>165</v>
      </c>
      <c r="F1432" t="s">
        <v>541</v>
      </c>
      <c r="G1432">
        <v>28.98</v>
      </c>
      <c r="H1432">
        <v>35.78</v>
      </c>
      <c r="I1432">
        <f t="shared" si="89"/>
        <v>32.380000000000003</v>
      </c>
      <c r="J1432" t="str">
        <f t="shared" si="90"/>
        <v>30到40万</v>
      </c>
      <c r="K1432">
        <v>122</v>
      </c>
      <c r="L1432">
        <f t="shared" si="91"/>
        <v>3950.36</v>
      </c>
    </row>
    <row r="1433" spans="1:12" x14ac:dyDescent="0.25">
      <c r="A1433">
        <f t="shared" si="88"/>
        <v>1432</v>
      </c>
      <c r="B1433">
        <v>2021</v>
      </c>
      <c r="C1433">
        <v>2</v>
      </c>
      <c r="D1433" t="s">
        <v>91</v>
      </c>
      <c r="E1433" t="s">
        <v>310</v>
      </c>
      <c r="F1433" t="s">
        <v>642</v>
      </c>
      <c r="G1433">
        <v>11.58</v>
      </c>
      <c r="H1433">
        <v>13.98</v>
      </c>
      <c r="I1433">
        <f t="shared" si="89"/>
        <v>12.780000000000001</v>
      </c>
      <c r="J1433" t="str">
        <f t="shared" si="90"/>
        <v>10到20万</v>
      </c>
      <c r="K1433">
        <v>117</v>
      </c>
      <c r="L1433">
        <f t="shared" si="91"/>
        <v>1495.2600000000002</v>
      </c>
    </row>
    <row r="1434" spans="1:12" x14ac:dyDescent="0.25">
      <c r="A1434">
        <f t="shared" si="88"/>
        <v>1433</v>
      </c>
      <c r="B1434">
        <v>2021</v>
      </c>
      <c r="C1434">
        <v>2</v>
      </c>
      <c r="D1434" t="s">
        <v>33</v>
      </c>
      <c r="E1434" t="s">
        <v>286</v>
      </c>
      <c r="F1434" t="s">
        <v>620</v>
      </c>
      <c r="G1434">
        <v>22.58</v>
      </c>
      <c r="H1434">
        <v>25.38</v>
      </c>
      <c r="I1434">
        <f t="shared" si="89"/>
        <v>23.979999999999997</v>
      </c>
      <c r="J1434" t="str">
        <f t="shared" si="90"/>
        <v>20到30万</v>
      </c>
      <c r="K1434">
        <v>106</v>
      </c>
      <c r="L1434">
        <f t="shared" si="91"/>
        <v>2541.8799999999997</v>
      </c>
    </row>
    <row r="1435" spans="1:12" x14ac:dyDescent="0.25">
      <c r="A1435">
        <f t="shared" si="88"/>
        <v>1434</v>
      </c>
      <c r="B1435">
        <v>2021</v>
      </c>
      <c r="C1435">
        <v>2</v>
      </c>
      <c r="D1435" t="s">
        <v>56</v>
      </c>
      <c r="E1435" t="s">
        <v>187</v>
      </c>
      <c r="F1435" t="s">
        <v>561</v>
      </c>
      <c r="G1435">
        <v>19.97</v>
      </c>
      <c r="H1435">
        <v>22.78</v>
      </c>
      <c r="I1435">
        <f t="shared" si="89"/>
        <v>21.375</v>
      </c>
      <c r="J1435" t="str">
        <f t="shared" si="90"/>
        <v>20到30万</v>
      </c>
      <c r="K1435">
        <v>102</v>
      </c>
      <c r="L1435">
        <f t="shared" si="91"/>
        <v>2180.25</v>
      </c>
    </row>
    <row r="1436" spans="1:12" x14ac:dyDescent="0.25">
      <c r="A1436">
        <f t="shared" si="88"/>
        <v>1435</v>
      </c>
      <c r="B1436">
        <v>2021</v>
      </c>
      <c r="C1436">
        <v>2</v>
      </c>
      <c r="D1436" t="s">
        <v>91</v>
      </c>
      <c r="E1436" t="s">
        <v>307</v>
      </c>
      <c r="F1436" t="s">
        <v>639</v>
      </c>
      <c r="G1436">
        <v>7.38</v>
      </c>
      <c r="H1436">
        <v>8.3800000000000008</v>
      </c>
      <c r="I1436">
        <f t="shared" si="89"/>
        <v>7.8800000000000008</v>
      </c>
      <c r="J1436" t="str">
        <f t="shared" si="90"/>
        <v>10万以下</v>
      </c>
      <c r="K1436">
        <v>102</v>
      </c>
      <c r="L1436">
        <f t="shared" si="91"/>
        <v>803.7600000000001</v>
      </c>
    </row>
    <row r="1437" spans="1:12" x14ac:dyDescent="0.25">
      <c r="A1437">
        <f t="shared" si="88"/>
        <v>1436</v>
      </c>
      <c r="B1437">
        <v>2021</v>
      </c>
      <c r="C1437">
        <v>2</v>
      </c>
      <c r="D1437" t="s">
        <v>37</v>
      </c>
      <c r="E1437" t="s">
        <v>159</v>
      </c>
      <c r="F1437" t="s">
        <v>536</v>
      </c>
      <c r="G1437">
        <v>20.38</v>
      </c>
      <c r="H1437">
        <v>21.88</v>
      </c>
      <c r="I1437">
        <f t="shared" si="89"/>
        <v>21.13</v>
      </c>
      <c r="J1437" t="str">
        <f t="shared" si="90"/>
        <v>20到30万</v>
      </c>
      <c r="K1437">
        <v>100</v>
      </c>
      <c r="L1437">
        <f t="shared" si="91"/>
        <v>2113</v>
      </c>
    </row>
    <row r="1438" spans="1:12" x14ac:dyDescent="0.25">
      <c r="A1438">
        <f t="shared" si="88"/>
        <v>1437</v>
      </c>
      <c r="B1438">
        <v>2021</v>
      </c>
      <c r="C1438">
        <v>2</v>
      </c>
      <c r="D1438" t="s">
        <v>34</v>
      </c>
      <c r="E1438" t="s">
        <v>154</v>
      </c>
      <c r="F1438" t="s">
        <v>531</v>
      </c>
      <c r="G1438">
        <v>14.99</v>
      </c>
      <c r="H1438">
        <v>15.99</v>
      </c>
      <c r="I1438">
        <f t="shared" si="89"/>
        <v>15.49</v>
      </c>
      <c r="J1438" t="str">
        <f t="shared" si="90"/>
        <v>10到20万</v>
      </c>
      <c r="K1438">
        <v>90</v>
      </c>
      <c r="L1438">
        <f t="shared" si="91"/>
        <v>1394.1</v>
      </c>
    </row>
    <row r="1439" spans="1:12" x14ac:dyDescent="0.25">
      <c r="A1439">
        <f t="shared" si="88"/>
        <v>1438</v>
      </c>
      <c r="B1439">
        <v>2021</v>
      </c>
      <c r="C1439">
        <v>2</v>
      </c>
      <c r="D1439" t="s">
        <v>54</v>
      </c>
      <c r="E1439" t="s">
        <v>204</v>
      </c>
      <c r="F1439" t="s">
        <v>574</v>
      </c>
      <c r="G1439">
        <v>11.98</v>
      </c>
      <c r="H1439">
        <v>14.48</v>
      </c>
      <c r="I1439">
        <f t="shared" si="89"/>
        <v>13.23</v>
      </c>
      <c r="J1439" t="str">
        <f t="shared" si="90"/>
        <v>10到20万</v>
      </c>
      <c r="K1439">
        <v>89</v>
      </c>
      <c r="L1439">
        <f t="shared" si="91"/>
        <v>1177.47</v>
      </c>
    </row>
    <row r="1440" spans="1:12" x14ac:dyDescent="0.25">
      <c r="A1440">
        <f t="shared" si="88"/>
        <v>1439</v>
      </c>
      <c r="B1440">
        <v>2021</v>
      </c>
      <c r="C1440">
        <v>2</v>
      </c>
      <c r="D1440" t="s">
        <v>75</v>
      </c>
      <c r="E1440" t="s">
        <v>243</v>
      </c>
      <c r="F1440" t="s">
        <v>595</v>
      </c>
      <c r="G1440">
        <v>18.29</v>
      </c>
      <c r="H1440">
        <v>19.79</v>
      </c>
      <c r="I1440">
        <f t="shared" si="89"/>
        <v>19.04</v>
      </c>
      <c r="J1440" t="str">
        <f t="shared" si="90"/>
        <v>10到20万</v>
      </c>
      <c r="K1440">
        <v>87</v>
      </c>
      <c r="L1440">
        <f t="shared" si="91"/>
        <v>1656.48</v>
      </c>
    </row>
    <row r="1441" spans="1:12" x14ac:dyDescent="0.25">
      <c r="A1441">
        <f t="shared" si="88"/>
        <v>1440</v>
      </c>
      <c r="B1441">
        <v>2021</v>
      </c>
      <c r="C1441">
        <v>2</v>
      </c>
      <c r="D1441" t="s">
        <v>63</v>
      </c>
      <c r="E1441" t="s">
        <v>214</v>
      </c>
      <c r="F1441" t="s">
        <v>583</v>
      </c>
      <c r="G1441">
        <v>15.98</v>
      </c>
      <c r="H1441">
        <v>18.68</v>
      </c>
      <c r="I1441">
        <f t="shared" si="89"/>
        <v>17.329999999999998</v>
      </c>
      <c r="J1441" t="str">
        <f t="shared" si="90"/>
        <v>10到20万</v>
      </c>
      <c r="K1441">
        <v>86</v>
      </c>
      <c r="L1441">
        <f t="shared" si="91"/>
        <v>1490.3799999999999</v>
      </c>
    </row>
    <row r="1442" spans="1:12" x14ac:dyDescent="0.25">
      <c r="A1442">
        <f t="shared" si="88"/>
        <v>1441</v>
      </c>
      <c r="B1442">
        <v>2021</v>
      </c>
      <c r="C1442">
        <v>2</v>
      </c>
      <c r="D1442" t="s">
        <v>27</v>
      </c>
      <c r="E1442" t="s">
        <v>175</v>
      </c>
      <c r="F1442" t="s">
        <v>551</v>
      </c>
      <c r="G1442">
        <v>5.99</v>
      </c>
      <c r="H1442">
        <v>7.99</v>
      </c>
      <c r="I1442">
        <f t="shared" si="89"/>
        <v>6.99</v>
      </c>
      <c r="J1442" t="str">
        <f t="shared" si="90"/>
        <v>10万以下</v>
      </c>
      <c r="K1442">
        <v>81</v>
      </c>
      <c r="L1442">
        <f t="shared" si="91"/>
        <v>566.19000000000005</v>
      </c>
    </row>
    <row r="1443" spans="1:12" x14ac:dyDescent="0.25">
      <c r="A1443">
        <f t="shared" si="88"/>
        <v>1442</v>
      </c>
      <c r="B1443">
        <v>2021</v>
      </c>
      <c r="C1443">
        <v>2</v>
      </c>
      <c r="D1443" t="s">
        <v>62</v>
      </c>
      <c r="E1443" t="s">
        <v>213</v>
      </c>
      <c r="F1443" t="s">
        <v>582</v>
      </c>
      <c r="G1443">
        <v>13.99</v>
      </c>
      <c r="H1443">
        <v>19.690000000000001</v>
      </c>
      <c r="I1443">
        <f t="shared" si="89"/>
        <v>16.84</v>
      </c>
      <c r="J1443" t="str">
        <f t="shared" si="90"/>
        <v>10到20万</v>
      </c>
      <c r="K1443">
        <v>76</v>
      </c>
      <c r="L1443">
        <f t="shared" si="91"/>
        <v>1279.8399999999999</v>
      </c>
    </row>
    <row r="1444" spans="1:12" x14ac:dyDescent="0.25">
      <c r="A1444">
        <f t="shared" si="88"/>
        <v>1443</v>
      </c>
      <c r="B1444">
        <v>2021</v>
      </c>
      <c r="C1444">
        <v>2</v>
      </c>
      <c r="D1444" t="s">
        <v>59</v>
      </c>
      <c r="E1444" t="s">
        <v>285</v>
      </c>
      <c r="F1444" t="s">
        <v>619</v>
      </c>
      <c r="G1444">
        <v>5.28</v>
      </c>
      <c r="H1444">
        <v>8.2799999999999994</v>
      </c>
      <c r="I1444">
        <f t="shared" si="89"/>
        <v>6.7799999999999994</v>
      </c>
      <c r="J1444" t="str">
        <f t="shared" si="90"/>
        <v>10万以下</v>
      </c>
      <c r="K1444">
        <v>74</v>
      </c>
      <c r="L1444">
        <f t="shared" si="91"/>
        <v>501.71999999999997</v>
      </c>
    </row>
    <row r="1445" spans="1:12" x14ac:dyDescent="0.25">
      <c r="A1445">
        <f t="shared" si="88"/>
        <v>1444</v>
      </c>
      <c r="B1445">
        <v>2021</v>
      </c>
      <c r="C1445">
        <v>2</v>
      </c>
      <c r="D1445" t="s">
        <v>55</v>
      </c>
      <c r="E1445" t="s">
        <v>308</v>
      </c>
      <c r="F1445" t="s">
        <v>640</v>
      </c>
      <c r="G1445">
        <v>27.99</v>
      </c>
      <c r="H1445">
        <v>32.200000000000003</v>
      </c>
      <c r="I1445">
        <f t="shared" si="89"/>
        <v>30.094999999999999</v>
      </c>
      <c r="J1445" t="str">
        <f t="shared" si="90"/>
        <v>30到40万</v>
      </c>
      <c r="K1445">
        <v>72</v>
      </c>
      <c r="L1445">
        <f t="shared" si="91"/>
        <v>2166.84</v>
      </c>
    </row>
    <row r="1446" spans="1:12" x14ac:dyDescent="0.25">
      <c r="A1446">
        <f t="shared" si="88"/>
        <v>1445</v>
      </c>
      <c r="B1446">
        <v>2021</v>
      </c>
      <c r="C1446">
        <v>2</v>
      </c>
      <c r="D1446" t="s">
        <v>22</v>
      </c>
      <c r="E1446" t="s">
        <v>302</v>
      </c>
      <c r="F1446" t="s">
        <v>635</v>
      </c>
      <c r="G1446">
        <v>15.58</v>
      </c>
      <c r="H1446">
        <v>20.079999999999998</v>
      </c>
      <c r="I1446">
        <f t="shared" si="89"/>
        <v>17.829999999999998</v>
      </c>
      <c r="J1446" t="str">
        <f t="shared" si="90"/>
        <v>10到20万</v>
      </c>
      <c r="K1446">
        <v>69</v>
      </c>
      <c r="L1446">
        <f t="shared" si="91"/>
        <v>1230.27</v>
      </c>
    </row>
    <row r="1447" spans="1:12" x14ac:dyDescent="0.25">
      <c r="A1447">
        <f t="shared" si="88"/>
        <v>1446</v>
      </c>
      <c r="B1447">
        <v>2021</v>
      </c>
      <c r="C1447">
        <v>2</v>
      </c>
      <c r="D1447" t="s">
        <v>27</v>
      </c>
      <c r="E1447" t="s">
        <v>195</v>
      </c>
      <c r="F1447" t="s">
        <v>568</v>
      </c>
      <c r="G1447">
        <v>14.78</v>
      </c>
      <c r="H1447">
        <v>17.48</v>
      </c>
      <c r="I1447">
        <f t="shared" si="89"/>
        <v>16.13</v>
      </c>
      <c r="J1447" t="str">
        <f t="shared" si="90"/>
        <v>10到20万</v>
      </c>
      <c r="K1447">
        <v>60</v>
      </c>
      <c r="L1447">
        <f t="shared" si="91"/>
        <v>967.8</v>
      </c>
    </row>
    <row r="1448" spans="1:12" x14ac:dyDescent="0.25">
      <c r="A1448">
        <f t="shared" si="88"/>
        <v>1447</v>
      </c>
      <c r="B1448">
        <v>2021</v>
      </c>
      <c r="C1448">
        <v>2</v>
      </c>
      <c r="D1448" t="s">
        <v>50</v>
      </c>
      <c r="E1448" t="s">
        <v>325</v>
      </c>
      <c r="F1448" t="s">
        <v>654</v>
      </c>
      <c r="G1448">
        <v>15.66</v>
      </c>
      <c r="H1448">
        <v>17.989999999999998</v>
      </c>
      <c r="I1448">
        <f t="shared" si="89"/>
        <v>16.824999999999999</v>
      </c>
      <c r="J1448" t="str">
        <f t="shared" si="90"/>
        <v>10到20万</v>
      </c>
      <c r="K1448">
        <v>56</v>
      </c>
      <c r="L1448">
        <f t="shared" si="91"/>
        <v>942.19999999999993</v>
      </c>
    </row>
    <row r="1449" spans="1:12" x14ac:dyDescent="0.25">
      <c r="A1449">
        <f t="shared" si="88"/>
        <v>1448</v>
      </c>
      <c r="B1449">
        <v>2021</v>
      </c>
      <c r="C1449">
        <v>2</v>
      </c>
      <c r="D1449" t="s">
        <v>58</v>
      </c>
      <c r="E1449" t="s">
        <v>201</v>
      </c>
      <c r="F1449" t="s">
        <v>571</v>
      </c>
      <c r="G1449">
        <v>19.88</v>
      </c>
      <c r="H1449">
        <v>20.88</v>
      </c>
      <c r="I1449">
        <f t="shared" si="89"/>
        <v>20.38</v>
      </c>
      <c r="J1449" t="str">
        <f t="shared" si="90"/>
        <v>20到30万</v>
      </c>
      <c r="K1449">
        <v>48</v>
      </c>
      <c r="L1449">
        <f t="shared" si="91"/>
        <v>978.24</v>
      </c>
    </row>
    <row r="1450" spans="1:12" x14ac:dyDescent="0.25">
      <c r="A1450">
        <f t="shared" si="88"/>
        <v>1449</v>
      </c>
      <c r="B1450">
        <v>2021</v>
      </c>
      <c r="C1450">
        <v>2</v>
      </c>
      <c r="D1450" t="s">
        <v>92</v>
      </c>
      <c r="E1450" t="s">
        <v>309</v>
      </c>
      <c r="F1450" t="s">
        <v>641</v>
      </c>
      <c r="G1450">
        <v>3.98</v>
      </c>
      <c r="H1450">
        <v>4.28</v>
      </c>
      <c r="I1450">
        <f t="shared" si="89"/>
        <v>4.13</v>
      </c>
      <c r="J1450" t="str">
        <f t="shared" si="90"/>
        <v>10万以下</v>
      </c>
      <c r="K1450">
        <v>48</v>
      </c>
      <c r="L1450">
        <f t="shared" si="91"/>
        <v>198.24</v>
      </c>
    </row>
    <row r="1451" spans="1:12" x14ac:dyDescent="0.25">
      <c r="A1451">
        <f t="shared" si="88"/>
        <v>1450</v>
      </c>
      <c r="B1451">
        <v>2021</v>
      </c>
      <c r="C1451">
        <v>2</v>
      </c>
      <c r="D1451" t="s">
        <v>37</v>
      </c>
      <c r="E1451" t="s">
        <v>270</v>
      </c>
      <c r="F1451" t="s">
        <v>607</v>
      </c>
      <c r="G1451">
        <v>22.58</v>
      </c>
      <c r="H1451">
        <v>24.98</v>
      </c>
      <c r="I1451">
        <f t="shared" si="89"/>
        <v>23.78</v>
      </c>
      <c r="J1451" t="str">
        <f t="shared" si="90"/>
        <v>20到30万</v>
      </c>
      <c r="K1451">
        <v>47</v>
      </c>
      <c r="L1451">
        <f t="shared" si="91"/>
        <v>1117.6600000000001</v>
      </c>
    </row>
    <row r="1452" spans="1:12" x14ac:dyDescent="0.25">
      <c r="A1452">
        <f t="shared" si="88"/>
        <v>1451</v>
      </c>
      <c r="B1452">
        <v>2021</v>
      </c>
      <c r="C1452">
        <v>2</v>
      </c>
      <c r="D1452" t="s">
        <v>44</v>
      </c>
      <c r="E1452" t="s">
        <v>169</v>
      </c>
      <c r="F1452" t="s">
        <v>545</v>
      </c>
      <c r="G1452">
        <v>9.4499999999999993</v>
      </c>
      <c r="H1452">
        <v>9.4499999999999993</v>
      </c>
      <c r="I1452">
        <f t="shared" si="89"/>
        <v>9.4499999999999993</v>
      </c>
      <c r="J1452" t="str">
        <f t="shared" si="90"/>
        <v>10万以下</v>
      </c>
      <c r="K1452">
        <v>38</v>
      </c>
      <c r="L1452">
        <f t="shared" si="91"/>
        <v>359.09999999999997</v>
      </c>
    </row>
    <row r="1453" spans="1:12" x14ac:dyDescent="0.25">
      <c r="A1453">
        <f t="shared" si="88"/>
        <v>1452</v>
      </c>
      <c r="B1453">
        <v>2021</v>
      </c>
      <c r="C1453">
        <v>2</v>
      </c>
      <c r="D1453" t="s">
        <v>56</v>
      </c>
      <c r="E1453" t="s">
        <v>193</v>
      </c>
      <c r="F1453" t="s">
        <v>566</v>
      </c>
      <c r="G1453">
        <v>17.670000000000002</v>
      </c>
      <c r="H1453">
        <v>19.670000000000002</v>
      </c>
      <c r="I1453">
        <f t="shared" si="89"/>
        <v>18.670000000000002</v>
      </c>
      <c r="J1453" t="str">
        <f t="shared" si="90"/>
        <v>10到20万</v>
      </c>
      <c r="K1453">
        <v>35</v>
      </c>
      <c r="L1453">
        <f t="shared" si="91"/>
        <v>653.45000000000005</v>
      </c>
    </row>
    <row r="1454" spans="1:12" x14ac:dyDescent="0.25">
      <c r="A1454">
        <f t="shared" si="88"/>
        <v>1453</v>
      </c>
      <c r="B1454">
        <v>2021</v>
      </c>
      <c r="C1454">
        <v>2</v>
      </c>
      <c r="D1454" t="s">
        <v>68</v>
      </c>
      <c r="E1454" t="s">
        <v>273</v>
      </c>
      <c r="F1454" t="s">
        <v>609</v>
      </c>
      <c r="G1454">
        <v>12.98</v>
      </c>
      <c r="H1454">
        <v>15.98</v>
      </c>
      <c r="I1454">
        <f t="shared" si="89"/>
        <v>14.48</v>
      </c>
      <c r="J1454" t="str">
        <f t="shared" si="90"/>
        <v>10到20万</v>
      </c>
      <c r="K1454">
        <v>32</v>
      </c>
      <c r="L1454">
        <f t="shared" si="91"/>
        <v>463.36</v>
      </c>
    </row>
    <row r="1455" spans="1:12" x14ac:dyDescent="0.25">
      <c r="A1455">
        <f t="shared" si="88"/>
        <v>1454</v>
      </c>
      <c r="B1455">
        <v>2021</v>
      </c>
      <c r="C1455">
        <v>2</v>
      </c>
      <c r="D1455" t="s">
        <v>55</v>
      </c>
      <c r="E1455" t="s">
        <v>186</v>
      </c>
      <c r="F1455" t="s">
        <v>560</v>
      </c>
      <c r="G1455">
        <v>39.99</v>
      </c>
      <c r="H1455">
        <v>46.19</v>
      </c>
      <c r="I1455">
        <f t="shared" si="89"/>
        <v>43.09</v>
      </c>
      <c r="J1455" t="str">
        <f t="shared" si="90"/>
        <v>40到50万</v>
      </c>
      <c r="K1455">
        <v>32</v>
      </c>
      <c r="L1455">
        <f t="shared" si="91"/>
        <v>1378.88</v>
      </c>
    </row>
    <row r="1456" spans="1:12" x14ac:dyDescent="0.25">
      <c r="A1456">
        <f t="shared" si="88"/>
        <v>1455</v>
      </c>
      <c r="B1456">
        <v>2021</v>
      </c>
      <c r="C1456">
        <v>2</v>
      </c>
      <c r="D1456" t="s">
        <v>24</v>
      </c>
      <c r="E1456" t="s">
        <v>202</v>
      </c>
      <c r="F1456" t="s">
        <v>572</v>
      </c>
      <c r="G1456">
        <v>14.89</v>
      </c>
      <c r="H1456">
        <v>14.89</v>
      </c>
      <c r="I1456">
        <f t="shared" si="89"/>
        <v>14.89</v>
      </c>
      <c r="J1456" t="str">
        <f t="shared" si="90"/>
        <v>10到20万</v>
      </c>
      <c r="K1456">
        <v>31</v>
      </c>
      <c r="L1456">
        <f t="shared" si="91"/>
        <v>461.59000000000003</v>
      </c>
    </row>
    <row r="1457" spans="1:12" x14ac:dyDescent="0.25">
      <c r="A1457">
        <f t="shared" si="88"/>
        <v>1456</v>
      </c>
      <c r="B1457">
        <v>2021</v>
      </c>
      <c r="C1457">
        <v>2</v>
      </c>
      <c r="D1457" t="s">
        <v>69</v>
      </c>
      <c r="E1457" t="s">
        <v>228</v>
      </c>
      <c r="F1457" t="s">
        <v>587</v>
      </c>
      <c r="G1457">
        <v>12.8</v>
      </c>
      <c r="H1457">
        <v>13.8</v>
      </c>
      <c r="I1457">
        <f t="shared" si="89"/>
        <v>13.3</v>
      </c>
      <c r="J1457" t="str">
        <f t="shared" si="90"/>
        <v>10到20万</v>
      </c>
      <c r="K1457">
        <v>27</v>
      </c>
      <c r="L1457">
        <f t="shared" si="91"/>
        <v>359.1</v>
      </c>
    </row>
    <row r="1458" spans="1:12" x14ac:dyDescent="0.25">
      <c r="A1458">
        <f t="shared" si="88"/>
        <v>1457</v>
      </c>
      <c r="B1458">
        <v>2021</v>
      </c>
      <c r="C1458">
        <v>2</v>
      </c>
      <c r="D1458" t="s">
        <v>27</v>
      </c>
      <c r="E1458" t="s">
        <v>171</v>
      </c>
      <c r="F1458" t="s">
        <v>547</v>
      </c>
      <c r="G1458">
        <v>15.48</v>
      </c>
      <c r="H1458">
        <v>15.58</v>
      </c>
      <c r="I1458">
        <f t="shared" si="89"/>
        <v>15.530000000000001</v>
      </c>
      <c r="J1458" t="str">
        <f t="shared" si="90"/>
        <v>10到20万</v>
      </c>
      <c r="K1458">
        <v>27</v>
      </c>
      <c r="L1458">
        <f t="shared" si="91"/>
        <v>419.31000000000006</v>
      </c>
    </row>
    <row r="1459" spans="1:12" x14ac:dyDescent="0.25">
      <c r="A1459">
        <f t="shared" si="88"/>
        <v>1458</v>
      </c>
      <c r="B1459">
        <v>2021</v>
      </c>
      <c r="C1459">
        <v>2</v>
      </c>
      <c r="D1459" t="s">
        <v>56</v>
      </c>
      <c r="E1459" t="s">
        <v>196</v>
      </c>
      <c r="F1459" t="s">
        <v>569</v>
      </c>
      <c r="G1459">
        <v>18.27</v>
      </c>
      <c r="H1459">
        <v>19.77</v>
      </c>
      <c r="I1459">
        <f t="shared" si="89"/>
        <v>19.02</v>
      </c>
      <c r="J1459" t="str">
        <f t="shared" si="90"/>
        <v>10到20万</v>
      </c>
      <c r="K1459">
        <v>25</v>
      </c>
      <c r="L1459">
        <f t="shared" si="91"/>
        <v>475.5</v>
      </c>
    </row>
    <row r="1460" spans="1:12" x14ac:dyDescent="0.25">
      <c r="A1460">
        <f t="shared" si="88"/>
        <v>1459</v>
      </c>
      <c r="B1460">
        <v>2021</v>
      </c>
      <c r="C1460">
        <v>2</v>
      </c>
      <c r="D1460" t="s">
        <v>89</v>
      </c>
      <c r="E1460" t="s">
        <v>317</v>
      </c>
      <c r="F1460" t="s">
        <v>648</v>
      </c>
      <c r="G1460">
        <v>21.57</v>
      </c>
      <c r="H1460">
        <v>22.77</v>
      </c>
      <c r="I1460">
        <f t="shared" si="89"/>
        <v>22.17</v>
      </c>
      <c r="J1460" t="str">
        <f t="shared" si="90"/>
        <v>20到30万</v>
      </c>
      <c r="K1460">
        <v>23</v>
      </c>
      <c r="L1460">
        <f t="shared" si="91"/>
        <v>509.91</v>
      </c>
    </row>
    <row r="1461" spans="1:12" x14ac:dyDescent="0.25">
      <c r="A1461">
        <f t="shared" si="88"/>
        <v>1460</v>
      </c>
      <c r="B1461">
        <v>2021</v>
      </c>
      <c r="C1461">
        <v>2</v>
      </c>
      <c r="D1461" t="s">
        <v>93</v>
      </c>
      <c r="E1461" t="s">
        <v>316</v>
      </c>
      <c r="F1461" t="s">
        <v>647</v>
      </c>
      <c r="G1461">
        <v>11.99</v>
      </c>
      <c r="H1461">
        <v>15.09</v>
      </c>
      <c r="I1461">
        <f t="shared" si="89"/>
        <v>13.54</v>
      </c>
      <c r="J1461" t="str">
        <f t="shared" si="90"/>
        <v>10到20万</v>
      </c>
      <c r="K1461">
        <v>22</v>
      </c>
      <c r="L1461">
        <f t="shared" si="91"/>
        <v>297.88</v>
      </c>
    </row>
    <row r="1462" spans="1:12" x14ac:dyDescent="0.25">
      <c r="A1462">
        <f t="shared" si="88"/>
        <v>1461</v>
      </c>
      <c r="B1462">
        <v>2021</v>
      </c>
      <c r="C1462">
        <v>2</v>
      </c>
      <c r="D1462" t="s">
        <v>67</v>
      </c>
      <c r="E1462" t="s">
        <v>301</v>
      </c>
      <c r="F1462" t="s">
        <v>634</v>
      </c>
      <c r="G1462">
        <v>19.78</v>
      </c>
      <c r="H1462">
        <v>21.78</v>
      </c>
      <c r="I1462">
        <f t="shared" si="89"/>
        <v>20.78</v>
      </c>
      <c r="J1462" t="str">
        <f t="shared" si="90"/>
        <v>20到30万</v>
      </c>
      <c r="K1462">
        <v>21</v>
      </c>
      <c r="L1462">
        <f t="shared" si="91"/>
        <v>436.38</v>
      </c>
    </row>
    <row r="1463" spans="1:12" x14ac:dyDescent="0.25">
      <c r="A1463">
        <f t="shared" si="88"/>
        <v>1462</v>
      </c>
      <c r="B1463">
        <v>2021</v>
      </c>
      <c r="C1463">
        <v>2</v>
      </c>
      <c r="D1463" t="s">
        <v>38</v>
      </c>
      <c r="E1463" t="s">
        <v>206</v>
      </c>
      <c r="F1463" t="s">
        <v>575</v>
      </c>
      <c r="G1463">
        <v>17.579999999999998</v>
      </c>
      <c r="H1463">
        <v>21.68</v>
      </c>
      <c r="I1463">
        <f t="shared" si="89"/>
        <v>19.63</v>
      </c>
      <c r="J1463" t="str">
        <f t="shared" si="90"/>
        <v>10到20万</v>
      </c>
      <c r="K1463">
        <v>18</v>
      </c>
      <c r="L1463">
        <f t="shared" si="91"/>
        <v>353.34</v>
      </c>
    </row>
    <row r="1464" spans="1:12" x14ac:dyDescent="0.25">
      <c r="A1464">
        <f t="shared" si="88"/>
        <v>1463</v>
      </c>
      <c r="B1464">
        <v>2021</v>
      </c>
      <c r="C1464">
        <v>2</v>
      </c>
      <c r="D1464" t="s">
        <v>62</v>
      </c>
      <c r="E1464" t="s">
        <v>212</v>
      </c>
      <c r="F1464" t="s">
        <v>581</v>
      </c>
      <c r="G1464">
        <v>15.09</v>
      </c>
      <c r="H1464">
        <v>16.989999999999998</v>
      </c>
      <c r="I1464">
        <f t="shared" si="89"/>
        <v>16.04</v>
      </c>
      <c r="J1464" t="str">
        <f t="shared" si="90"/>
        <v>10到20万</v>
      </c>
      <c r="K1464">
        <v>17</v>
      </c>
      <c r="L1464">
        <f t="shared" si="91"/>
        <v>272.68</v>
      </c>
    </row>
    <row r="1465" spans="1:12" x14ac:dyDescent="0.25">
      <c r="A1465">
        <f t="shared" si="88"/>
        <v>1464</v>
      </c>
      <c r="B1465">
        <v>2021</v>
      </c>
      <c r="C1465">
        <v>2</v>
      </c>
      <c r="D1465" t="s">
        <v>34</v>
      </c>
      <c r="E1465" t="s">
        <v>299</v>
      </c>
      <c r="F1465" t="s">
        <v>631</v>
      </c>
      <c r="G1465">
        <v>15.99</v>
      </c>
      <c r="H1465">
        <v>17.989999999999998</v>
      </c>
      <c r="I1465">
        <f t="shared" si="89"/>
        <v>16.989999999999998</v>
      </c>
      <c r="J1465" t="str">
        <f t="shared" si="90"/>
        <v>10到20万</v>
      </c>
      <c r="K1465">
        <v>14</v>
      </c>
      <c r="L1465">
        <f t="shared" si="91"/>
        <v>237.85999999999999</v>
      </c>
    </row>
    <row r="1466" spans="1:12" x14ac:dyDescent="0.25">
      <c r="A1466">
        <f t="shared" si="88"/>
        <v>1465</v>
      </c>
      <c r="B1466">
        <v>2021</v>
      </c>
      <c r="C1466">
        <v>2</v>
      </c>
      <c r="D1466" t="s">
        <v>87</v>
      </c>
      <c r="E1466" t="s">
        <v>295</v>
      </c>
      <c r="F1466" t="s">
        <v>628</v>
      </c>
      <c r="G1466">
        <v>21.68</v>
      </c>
      <c r="H1466">
        <v>24.68</v>
      </c>
      <c r="I1466">
        <f t="shared" si="89"/>
        <v>23.18</v>
      </c>
      <c r="J1466" t="str">
        <f t="shared" si="90"/>
        <v>20到30万</v>
      </c>
      <c r="K1466">
        <v>13</v>
      </c>
      <c r="L1466">
        <f t="shared" si="91"/>
        <v>301.33999999999997</v>
      </c>
    </row>
    <row r="1467" spans="1:12" x14ac:dyDescent="0.25">
      <c r="A1467">
        <f t="shared" si="88"/>
        <v>1466</v>
      </c>
      <c r="B1467">
        <v>2021</v>
      </c>
      <c r="C1467">
        <v>2</v>
      </c>
      <c r="D1467" t="s">
        <v>66</v>
      </c>
      <c r="E1467" t="s">
        <v>219</v>
      </c>
      <c r="F1467" t="s">
        <v>586</v>
      </c>
      <c r="G1467">
        <v>7.18</v>
      </c>
      <c r="H1467">
        <v>7.58</v>
      </c>
      <c r="I1467">
        <f t="shared" si="89"/>
        <v>7.38</v>
      </c>
      <c r="J1467" t="str">
        <f t="shared" si="90"/>
        <v>10万以下</v>
      </c>
      <c r="K1467">
        <v>12</v>
      </c>
      <c r="L1467">
        <f t="shared" si="91"/>
        <v>88.56</v>
      </c>
    </row>
    <row r="1468" spans="1:12" x14ac:dyDescent="0.25">
      <c r="A1468">
        <f t="shared" si="88"/>
        <v>1467</v>
      </c>
      <c r="B1468">
        <v>2021</v>
      </c>
      <c r="C1468">
        <v>2</v>
      </c>
      <c r="D1468" t="s">
        <v>41</v>
      </c>
      <c r="E1468" t="s">
        <v>164</v>
      </c>
      <c r="F1468" t="s">
        <v>540</v>
      </c>
      <c r="G1468">
        <v>28.66</v>
      </c>
      <c r="H1468">
        <v>46.96</v>
      </c>
      <c r="I1468">
        <f t="shared" si="89"/>
        <v>37.81</v>
      </c>
      <c r="J1468" t="str">
        <f t="shared" si="90"/>
        <v>30到40万</v>
      </c>
      <c r="K1468">
        <v>12</v>
      </c>
      <c r="L1468">
        <f t="shared" si="91"/>
        <v>453.72</v>
      </c>
    </row>
    <row r="1469" spans="1:12" x14ac:dyDescent="0.25">
      <c r="A1469">
        <f t="shared" si="88"/>
        <v>1468</v>
      </c>
      <c r="B1469">
        <v>2021</v>
      </c>
      <c r="C1469">
        <v>2</v>
      </c>
      <c r="D1469" t="s">
        <v>48</v>
      </c>
      <c r="E1469" t="s">
        <v>176</v>
      </c>
      <c r="F1469" t="s">
        <v>552</v>
      </c>
      <c r="G1469">
        <v>14.28</v>
      </c>
      <c r="H1469">
        <v>15.38</v>
      </c>
      <c r="I1469">
        <f t="shared" si="89"/>
        <v>14.83</v>
      </c>
      <c r="J1469" t="str">
        <f t="shared" si="90"/>
        <v>10到20万</v>
      </c>
      <c r="K1469">
        <v>11</v>
      </c>
      <c r="L1469">
        <f t="shared" si="91"/>
        <v>163.13</v>
      </c>
    </row>
    <row r="1470" spans="1:12" x14ac:dyDescent="0.25">
      <c r="A1470">
        <f t="shared" si="88"/>
        <v>1469</v>
      </c>
      <c r="B1470">
        <v>2021</v>
      </c>
      <c r="C1470">
        <v>2</v>
      </c>
      <c r="D1470" t="s">
        <v>49</v>
      </c>
      <c r="E1470" t="s">
        <v>257</v>
      </c>
      <c r="F1470" t="s">
        <v>601</v>
      </c>
      <c r="G1470">
        <v>16.68</v>
      </c>
      <c r="H1470">
        <v>20.68</v>
      </c>
      <c r="I1470">
        <f t="shared" si="89"/>
        <v>18.68</v>
      </c>
      <c r="J1470" t="str">
        <f t="shared" si="90"/>
        <v>10到20万</v>
      </c>
      <c r="K1470">
        <v>11</v>
      </c>
      <c r="L1470">
        <f t="shared" si="91"/>
        <v>205.48</v>
      </c>
    </row>
    <row r="1471" spans="1:12" x14ac:dyDescent="0.25">
      <c r="A1471">
        <f t="shared" si="88"/>
        <v>1470</v>
      </c>
      <c r="B1471">
        <v>2021</v>
      </c>
      <c r="C1471">
        <v>2</v>
      </c>
      <c r="D1471" t="s">
        <v>70</v>
      </c>
      <c r="E1471" t="s">
        <v>230</v>
      </c>
      <c r="F1471" t="s">
        <v>588</v>
      </c>
      <c r="G1471">
        <v>16.38</v>
      </c>
      <c r="H1471">
        <v>19.38</v>
      </c>
      <c r="I1471">
        <f t="shared" si="89"/>
        <v>17.88</v>
      </c>
      <c r="J1471" t="str">
        <f t="shared" si="90"/>
        <v>10到20万</v>
      </c>
      <c r="K1471">
        <v>9</v>
      </c>
      <c r="L1471">
        <f t="shared" si="91"/>
        <v>160.91999999999999</v>
      </c>
    </row>
    <row r="1472" spans="1:12" x14ac:dyDescent="0.25">
      <c r="A1472">
        <f t="shared" si="88"/>
        <v>1471</v>
      </c>
      <c r="B1472">
        <v>2021</v>
      </c>
      <c r="C1472">
        <v>2</v>
      </c>
      <c r="D1472" t="s">
        <v>86</v>
      </c>
      <c r="E1472" t="s">
        <v>287</v>
      </c>
      <c r="F1472" t="s">
        <v>621</v>
      </c>
      <c r="G1472">
        <v>25.98</v>
      </c>
      <c r="H1472">
        <v>27.98</v>
      </c>
      <c r="I1472">
        <f t="shared" si="89"/>
        <v>26.98</v>
      </c>
      <c r="J1472" t="str">
        <f t="shared" si="90"/>
        <v>20到30万</v>
      </c>
      <c r="K1472">
        <v>5</v>
      </c>
      <c r="L1472">
        <f t="shared" si="91"/>
        <v>134.9</v>
      </c>
    </row>
    <row r="1473" spans="1:12" x14ac:dyDescent="0.25">
      <c r="A1473">
        <f t="shared" si="88"/>
        <v>1472</v>
      </c>
      <c r="B1473">
        <v>2021</v>
      </c>
      <c r="C1473">
        <v>2</v>
      </c>
      <c r="D1473" t="s">
        <v>36</v>
      </c>
      <c r="E1473" t="s">
        <v>162</v>
      </c>
      <c r="F1473" t="s">
        <v>539</v>
      </c>
      <c r="G1473">
        <v>17.28</v>
      </c>
      <c r="H1473">
        <v>19.88</v>
      </c>
      <c r="I1473">
        <f t="shared" si="89"/>
        <v>18.579999999999998</v>
      </c>
      <c r="J1473" t="str">
        <f t="shared" si="90"/>
        <v>10到20万</v>
      </c>
      <c r="K1473">
        <v>4</v>
      </c>
      <c r="L1473">
        <f t="shared" si="91"/>
        <v>74.319999999999993</v>
      </c>
    </row>
    <row r="1474" spans="1:12" x14ac:dyDescent="0.25">
      <c r="A1474">
        <f t="shared" si="88"/>
        <v>1473</v>
      </c>
      <c r="B1474">
        <v>2021</v>
      </c>
      <c r="C1474">
        <v>2</v>
      </c>
      <c r="D1474" t="s">
        <v>46</v>
      </c>
      <c r="E1474" t="s">
        <v>311</v>
      </c>
      <c r="F1474" t="s">
        <v>643</v>
      </c>
      <c r="G1474">
        <v>18.489999999999998</v>
      </c>
      <c r="H1474">
        <v>21.69</v>
      </c>
      <c r="I1474">
        <f t="shared" si="89"/>
        <v>20.09</v>
      </c>
      <c r="J1474" t="str">
        <f t="shared" si="90"/>
        <v>20到30万</v>
      </c>
      <c r="K1474">
        <v>4</v>
      </c>
      <c r="L1474">
        <f t="shared" si="91"/>
        <v>80.36</v>
      </c>
    </row>
    <row r="1475" spans="1:12" x14ac:dyDescent="0.25">
      <c r="A1475">
        <f t="shared" ref="A1475:A1538" si="92">ROW(A1474)</f>
        <v>1474</v>
      </c>
      <c r="B1475">
        <v>2021</v>
      </c>
      <c r="C1475">
        <v>2</v>
      </c>
      <c r="D1475" t="s">
        <v>44</v>
      </c>
      <c r="E1475" t="s">
        <v>269</v>
      </c>
      <c r="F1475" t="s">
        <v>606</v>
      </c>
      <c r="G1475">
        <v>14.99</v>
      </c>
      <c r="H1475">
        <v>17.59</v>
      </c>
      <c r="I1475">
        <f t="shared" ref="I1475:I1538" si="93">AVERAGE(G1475,H1475)</f>
        <v>16.29</v>
      </c>
      <c r="J1475" t="str">
        <f t="shared" ref="J1475:J1538" si="94">IF(I1475&lt;10,"10万以下",IF(AND(I1475&gt;=10,I1475&lt;20),"10到20万",IF(AND(I1475&gt;=20,I1475&lt;30),"20到30万",IF(AND(I1475&gt;=30,I1475&lt;40),"30到40万",IF(AND(I1475&gt;=40,I1475&lt;50),"40到50万","50万及以上")))))</f>
        <v>10到20万</v>
      </c>
      <c r="K1475">
        <v>4</v>
      </c>
      <c r="L1475">
        <f t="shared" ref="L1475:L1538" si="95">I1475*K1475</f>
        <v>65.16</v>
      </c>
    </row>
    <row r="1476" spans="1:12" x14ac:dyDescent="0.25">
      <c r="A1476">
        <f t="shared" si="92"/>
        <v>1475</v>
      </c>
      <c r="B1476">
        <v>2021</v>
      </c>
      <c r="C1476">
        <v>2</v>
      </c>
      <c r="D1476" t="s">
        <v>28</v>
      </c>
      <c r="E1476" t="s">
        <v>144</v>
      </c>
      <c r="F1476" t="s">
        <v>522</v>
      </c>
      <c r="G1476">
        <v>21.98</v>
      </c>
      <c r="H1476">
        <v>23.98</v>
      </c>
      <c r="I1476">
        <f t="shared" si="93"/>
        <v>22.98</v>
      </c>
      <c r="J1476" t="str">
        <f t="shared" si="94"/>
        <v>20到30万</v>
      </c>
      <c r="K1476">
        <v>3</v>
      </c>
      <c r="L1476">
        <f t="shared" si="95"/>
        <v>68.94</v>
      </c>
    </row>
    <row r="1477" spans="1:12" x14ac:dyDescent="0.25">
      <c r="A1477">
        <f t="shared" si="92"/>
        <v>1476</v>
      </c>
      <c r="B1477">
        <v>2021</v>
      </c>
      <c r="C1477">
        <v>2</v>
      </c>
      <c r="D1477" t="s">
        <v>68</v>
      </c>
      <c r="E1477" t="s">
        <v>235</v>
      </c>
      <c r="F1477" t="s">
        <v>591</v>
      </c>
      <c r="G1477">
        <v>6.18</v>
      </c>
      <c r="H1477">
        <v>7.38</v>
      </c>
      <c r="I1477">
        <f t="shared" si="93"/>
        <v>6.7799999999999994</v>
      </c>
      <c r="J1477" t="str">
        <f t="shared" si="94"/>
        <v>10万以下</v>
      </c>
      <c r="K1477">
        <v>2</v>
      </c>
      <c r="L1477">
        <f t="shared" si="95"/>
        <v>13.559999999999999</v>
      </c>
    </row>
    <row r="1478" spans="1:12" x14ac:dyDescent="0.25">
      <c r="A1478">
        <f t="shared" si="92"/>
        <v>1477</v>
      </c>
      <c r="B1478">
        <v>2021</v>
      </c>
      <c r="C1478">
        <v>2</v>
      </c>
      <c r="D1478" t="s">
        <v>30</v>
      </c>
      <c r="E1478" t="s">
        <v>148</v>
      </c>
      <c r="F1478" t="s">
        <v>525</v>
      </c>
      <c r="G1478">
        <v>7.98</v>
      </c>
      <c r="H1478">
        <v>7.98</v>
      </c>
      <c r="I1478">
        <f t="shared" si="93"/>
        <v>7.98</v>
      </c>
      <c r="J1478" t="str">
        <f t="shared" si="94"/>
        <v>10万以下</v>
      </c>
      <c r="K1478">
        <v>1</v>
      </c>
      <c r="L1478">
        <f t="shared" si="95"/>
        <v>7.98</v>
      </c>
    </row>
    <row r="1479" spans="1:12" x14ac:dyDescent="0.25">
      <c r="A1479">
        <f t="shared" si="92"/>
        <v>1478</v>
      </c>
      <c r="B1479">
        <v>2021</v>
      </c>
      <c r="C1479">
        <v>2</v>
      </c>
      <c r="D1479" t="s">
        <v>92</v>
      </c>
      <c r="E1479" t="s">
        <v>326</v>
      </c>
      <c r="F1479" t="s">
        <v>655</v>
      </c>
      <c r="G1479">
        <v>16.28</v>
      </c>
      <c r="H1479">
        <v>17.579999999999998</v>
      </c>
      <c r="I1479">
        <f t="shared" si="93"/>
        <v>16.93</v>
      </c>
      <c r="J1479" t="str">
        <f t="shared" si="94"/>
        <v>10到20万</v>
      </c>
      <c r="K1479">
        <v>1</v>
      </c>
      <c r="L1479">
        <f t="shared" si="95"/>
        <v>16.93</v>
      </c>
    </row>
    <row r="1480" spans="1:12" x14ac:dyDescent="0.25">
      <c r="A1480">
        <f t="shared" si="92"/>
        <v>1479</v>
      </c>
      <c r="B1480">
        <v>2021</v>
      </c>
      <c r="C1480">
        <v>2</v>
      </c>
      <c r="D1480" t="s">
        <v>53</v>
      </c>
      <c r="E1480" t="s">
        <v>184</v>
      </c>
      <c r="F1480" t="s">
        <v>558</v>
      </c>
      <c r="G1480">
        <v>16.579999999999998</v>
      </c>
      <c r="H1480">
        <v>21.28</v>
      </c>
      <c r="I1480">
        <f t="shared" si="93"/>
        <v>18.93</v>
      </c>
      <c r="J1480" t="str">
        <f t="shared" si="94"/>
        <v>10到20万</v>
      </c>
      <c r="K1480">
        <v>1</v>
      </c>
      <c r="L1480">
        <f t="shared" si="95"/>
        <v>18.93</v>
      </c>
    </row>
    <row r="1481" spans="1:12" x14ac:dyDescent="0.25">
      <c r="A1481">
        <f t="shared" si="92"/>
        <v>1480</v>
      </c>
      <c r="B1481">
        <v>2021</v>
      </c>
      <c r="C1481">
        <v>2</v>
      </c>
      <c r="D1481" t="s">
        <v>53</v>
      </c>
      <c r="E1481" t="s">
        <v>211</v>
      </c>
      <c r="F1481" t="s">
        <v>580</v>
      </c>
      <c r="G1481">
        <v>29.93</v>
      </c>
      <c r="H1481">
        <v>41.68</v>
      </c>
      <c r="I1481">
        <f t="shared" si="93"/>
        <v>35.805</v>
      </c>
      <c r="J1481" t="str">
        <f t="shared" si="94"/>
        <v>30到40万</v>
      </c>
      <c r="K1481">
        <v>1</v>
      </c>
      <c r="L1481">
        <f t="shared" si="95"/>
        <v>35.805</v>
      </c>
    </row>
    <row r="1482" spans="1:12" x14ac:dyDescent="0.25">
      <c r="A1482">
        <f t="shared" si="92"/>
        <v>1481</v>
      </c>
      <c r="B1482">
        <v>2021</v>
      </c>
      <c r="C1482">
        <v>2</v>
      </c>
      <c r="D1482" t="s">
        <v>47</v>
      </c>
      <c r="E1482" t="s">
        <v>208</v>
      </c>
      <c r="F1482" t="s">
        <v>577</v>
      </c>
      <c r="G1482">
        <v>7.24</v>
      </c>
      <c r="H1482">
        <v>8.5399999999999991</v>
      </c>
      <c r="I1482">
        <f t="shared" si="93"/>
        <v>7.89</v>
      </c>
      <c r="J1482" t="str">
        <f t="shared" si="94"/>
        <v>10万以下</v>
      </c>
      <c r="K1482">
        <v>1</v>
      </c>
      <c r="L1482">
        <f t="shared" si="95"/>
        <v>7.89</v>
      </c>
    </row>
    <row r="1483" spans="1:12" x14ac:dyDescent="0.25">
      <c r="A1483">
        <f t="shared" si="92"/>
        <v>1482</v>
      </c>
      <c r="B1483">
        <v>2021</v>
      </c>
      <c r="C1483">
        <v>2</v>
      </c>
      <c r="D1483" t="s">
        <v>51</v>
      </c>
      <c r="E1483" t="s">
        <v>181</v>
      </c>
      <c r="F1483" t="s">
        <v>556</v>
      </c>
      <c r="G1483">
        <v>12.68</v>
      </c>
      <c r="H1483">
        <v>20.78</v>
      </c>
      <c r="I1483">
        <f t="shared" si="93"/>
        <v>16.73</v>
      </c>
      <c r="J1483" t="str">
        <f t="shared" si="94"/>
        <v>10到20万</v>
      </c>
      <c r="K1483">
        <v>0</v>
      </c>
      <c r="L1483">
        <f t="shared" si="95"/>
        <v>0</v>
      </c>
    </row>
    <row r="1484" spans="1:12" x14ac:dyDescent="0.25">
      <c r="A1484">
        <f t="shared" si="92"/>
        <v>1483</v>
      </c>
      <c r="B1484">
        <v>2021</v>
      </c>
      <c r="C1484">
        <v>2</v>
      </c>
      <c r="D1484" t="s">
        <v>88</v>
      </c>
      <c r="E1484" t="s">
        <v>296</v>
      </c>
      <c r="F1484" t="s">
        <v>629</v>
      </c>
      <c r="G1484">
        <v>23.17</v>
      </c>
      <c r="H1484">
        <v>26.47</v>
      </c>
      <c r="I1484">
        <f t="shared" si="93"/>
        <v>24.82</v>
      </c>
      <c r="J1484" t="str">
        <f t="shared" si="94"/>
        <v>20到30万</v>
      </c>
      <c r="K1484">
        <v>0</v>
      </c>
      <c r="L1484">
        <f t="shared" si="95"/>
        <v>0</v>
      </c>
    </row>
    <row r="1485" spans="1:12" x14ac:dyDescent="0.25">
      <c r="A1485">
        <f t="shared" si="92"/>
        <v>1484</v>
      </c>
      <c r="B1485">
        <v>2021</v>
      </c>
      <c r="C1485">
        <v>2</v>
      </c>
      <c r="D1485" t="s">
        <v>49</v>
      </c>
      <c r="E1485" t="s">
        <v>177</v>
      </c>
      <c r="F1485" t="s">
        <v>553</v>
      </c>
      <c r="G1485">
        <v>22.28</v>
      </c>
      <c r="H1485">
        <v>23.98</v>
      </c>
      <c r="I1485">
        <f t="shared" si="93"/>
        <v>23.130000000000003</v>
      </c>
      <c r="J1485" t="str">
        <f t="shared" si="94"/>
        <v>20到30万</v>
      </c>
      <c r="K1485">
        <v>0</v>
      </c>
      <c r="L1485">
        <f t="shared" si="95"/>
        <v>0</v>
      </c>
    </row>
    <row r="1486" spans="1:12" x14ac:dyDescent="0.25">
      <c r="A1486">
        <f t="shared" si="92"/>
        <v>1485</v>
      </c>
      <c r="B1486">
        <v>2021</v>
      </c>
      <c r="C1486">
        <v>2</v>
      </c>
      <c r="D1486" t="s">
        <v>46</v>
      </c>
      <c r="E1486" t="s">
        <v>279</v>
      </c>
      <c r="F1486" t="s">
        <v>614</v>
      </c>
      <c r="G1486">
        <v>11.99</v>
      </c>
      <c r="H1486">
        <v>16.39</v>
      </c>
      <c r="I1486">
        <f t="shared" si="93"/>
        <v>14.190000000000001</v>
      </c>
      <c r="J1486" t="str">
        <f t="shared" si="94"/>
        <v>10到20万</v>
      </c>
      <c r="K1486">
        <v>0</v>
      </c>
      <c r="L1486">
        <f t="shared" si="95"/>
        <v>0</v>
      </c>
    </row>
    <row r="1487" spans="1:12" x14ac:dyDescent="0.25">
      <c r="A1487">
        <f t="shared" si="92"/>
        <v>1486</v>
      </c>
      <c r="B1487">
        <v>2021</v>
      </c>
      <c r="C1487">
        <v>2</v>
      </c>
      <c r="D1487" t="s">
        <v>31</v>
      </c>
      <c r="E1487" t="s">
        <v>217</v>
      </c>
      <c r="F1487" t="s">
        <v>585</v>
      </c>
      <c r="G1487">
        <v>11.48</v>
      </c>
      <c r="H1487">
        <v>15.03</v>
      </c>
      <c r="I1487">
        <f t="shared" si="93"/>
        <v>13.254999999999999</v>
      </c>
      <c r="J1487" t="str">
        <f t="shared" si="94"/>
        <v>10到20万</v>
      </c>
      <c r="K1487">
        <v>0</v>
      </c>
      <c r="L1487">
        <f t="shared" si="95"/>
        <v>0</v>
      </c>
    </row>
    <row r="1488" spans="1:12" x14ac:dyDescent="0.25">
      <c r="A1488">
        <f t="shared" si="92"/>
        <v>1487</v>
      </c>
      <c r="B1488">
        <v>2021</v>
      </c>
      <c r="C1488">
        <v>2</v>
      </c>
      <c r="D1488" t="s">
        <v>27</v>
      </c>
      <c r="E1488" t="s">
        <v>179</v>
      </c>
      <c r="F1488" t="s">
        <v>554</v>
      </c>
      <c r="G1488">
        <v>22.07</v>
      </c>
      <c r="H1488">
        <v>22.07</v>
      </c>
      <c r="I1488">
        <f t="shared" si="93"/>
        <v>22.07</v>
      </c>
      <c r="J1488" t="str">
        <f t="shared" si="94"/>
        <v>20到30万</v>
      </c>
      <c r="K1488">
        <v>0</v>
      </c>
      <c r="L1488">
        <f t="shared" si="95"/>
        <v>0</v>
      </c>
    </row>
    <row r="1489" spans="1:12" x14ac:dyDescent="0.25">
      <c r="A1489">
        <f t="shared" si="92"/>
        <v>1488</v>
      </c>
      <c r="B1489">
        <v>2021</v>
      </c>
      <c r="C1489">
        <v>2</v>
      </c>
      <c r="D1489" t="s">
        <v>24</v>
      </c>
      <c r="E1489" t="s">
        <v>327</v>
      </c>
      <c r="F1489" t="s">
        <v>656</v>
      </c>
      <c r="G1489">
        <v>19.59</v>
      </c>
      <c r="H1489">
        <v>28.34</v>
      </c>
      <c r="I1489">
        <f t="shared" si="93"/>
        <v>23.965</v>
      </c>
      <c r="J1489" t="str">
        <f t="shared" si="94"/>
        <v>20到30万</v>
      </c>
      <c r="K1489">
        <v>0</v>
      </c>
      <c r="L1489">
        <f t="shared" si="95"/>
        <v>0</v>
      </c>
    </row>
    <row r="1490" spans="1:12" x14ac:dyDescent="0.25">
      <c r="A1490">
        <f t="shared" si="92"/>
        <v>1489</v>
      </c>
      <c r="B1490">
        <v>2021</v>
      </c>
      <c r="C1490">
        <v>2</v>
      </c>
      <c r="D1490" t="s">
        <v>47</v>
      </c>
      <c r="E1490" t="s">
        <v>194</v>
      </c>
      <c r="F1490" t="s">
        <v>567</v>
      </c>
      <c r="G1490">
        <v>23.8</v>
      </c>
      <c r="H1490">
        <v>25.4</v>
      </c>
      <c r="I1490">
        <f t="shared" si="93"/>
        <v>24.6</v>
      </c>
      <c r="J1490" t="str">
        <f t="shared" si="94"/>
        <v>20到30万</v>
      </c>
      <c r="K1490">
        <v>0</v>
      </c>
      <c r="L1490">
        <f t="shared" si="95"/>
        <v>0</v>
      </c>
    </row>
    <row r="1491" spans="1:12" x14ac:dyDescent="0.25">
      <c r="A1491">
        <f t="shared" si="92"/>
        <v>1490</v>
      </c>
      <c r="B1491">
        <v>2021</v>
      </c>
      <c r="C1491">
        <v>2</v>
      </c>
      <c r="D1491" t="s">
        <v>61</v>
      </c>
      <c r="E1491" t="s">
        <v>207</v>
      </c>
      <c r="F1491" t="s">
        <v>576</v>
      </c>
      <c r="G1491">
        <v>22.58</v>
      </c>
      <c r="H1491">
        <v>26.58</v>
      </c>
      <c r="I1491">
        <f t="shared" si="93"/>
        <v>24.58</v>
      </c>
      <c r="J1491" t="str">
        <f t="shared" si="94"/>
        <v>20到30万</v>
      </c>
      <c r="K1491">
        <v>0</v>
      </c>
      <c r="L1491">
        <f t="shared" si="95"/>
        <v>0</v>
      </c>
    </row>
    <row r="1492" spans="1:12" x14ac:dyDescent="0.25">
      <c r="A1492">
        <f t="shared" si="92"/>
        <v>1491</v>
      </c>
      <c r="B1492">
        <v>2021</v>
      </c>
      <c r="C1492">
        <v>2</v>
      </c>
      <c r="D1492" t="s">
        <v>64</v>
      </c>
      <c r="E1492" t="s">
        <v>216</v>
      </c>
      <c r="F1492" t="s">
        <v>584</v>
      </c>
      <c r="G1492">
        <v>12.98</v>
      </c>
      <c r="H1492">
        <v>13.98</v>
      </c>
      <c r="I1492">
        <f t="shared" si="93"/>
        <v>13.48</v>
      </c>
      <c r="J1492" t="str">
        <f t="shared" si="94"/>
        <v>10到20万</v>
      </c>
      <c r="K1492">
        <v>0</v>
      </c>
      <c r="L1492">
        <f t="shared" si="95"/>
        <v>0</v>
      </c>
    </row>
    <row r="1493" spans="1:12" x14ac:dyDescent="0.25">
      <c r="A1493">
        <f t="shared" si="92"/>
        <v>1492</v>
      </c>
      <c r="B1493">
        <v>2021</v>
      </c>
      <c r="C1493">
        <v>2</v>
      </c>
      <c r="D1493" t="s">
        <v>50</v>
      </c>
      <c r="E1493" t="s">
        <v>190</v>
      </c>
      <c r="F1493" t="s">
        <v>564</v>
      </c>
      <c r="G1493">
        <v>10.88</v>
      </c>
      <c r="H1493">
        <v>13.78</v>
      </c>
      <c r="I1493">
        <f t="shared" si="93"/>
        <v>12.33</v>
      </c>
      <c r="J1493" t="str">
        <f t="shared" si="94"/>
        <v>10到20万</v>
      </c>
      <c r="K1493">
        <v>0</v>
      </c>
      <c r="L1493">
        <f t="shared" si="95"/>
        <v>0</v>
      </c>
    </row>
    <row r="1494" spans="1:12" x14ac:dyDescent="0.25">
      <c r="A1494">
        <f t="shared" si="92"/>
        <v>1493</v>
      </c>
      <c r="B1494">
        <v>2021</v>
      </c>
      <c r="C1494">
        <v>2</v>
      </c>
      <c r="D1494" t="s">
        <v>84</v>
      </c>
      <c r="E1494" t="s">
        <v>282</v>
      </c>
      <c r="F1494" t="s">
        <v>616</v>
      </c>
      <c r="G1494">
        <v>6.68</v>
      </c>
      <c r="H1494">
        <v>13.98</v>
      </c>
      <c r="I1494">
        <f t="shared" si="93"/>
        <v>10.33</v>
      </c>
      <c r="J1494" t="str">
        <f t="shared" si="94"/>
        <v>10到20万</v>
      </c>
      <c r="K1494">
        <v>0</v>
      </c>
      <c r="L1494">
        <f t="shared" si="95"/>
        <v>0</v>
      </c>
    </row>
    <row r="1495" spans="1:12" x14ac:dyDescent="0.25">
      <c r="A1495">
        <f t="shared" si="92"/>
        <v>1494</v>
      </c>
      <c r="B1495">
        <v>2021</v>
      </c>
      <c r="C1495">
        <v>2</v>
      </c>
      <c r="D1495" t="s">
        <v>36</v>
      </c>
      <c r="E1495" t="s">
        <v>158</v>
      </c>
      <c r="F1495" t="s">
        <v>535</v>
      </c>
      <c r="G1495">
        <v>15.78</v>
      </c>
      <c r="H1495">
        <v>17.88</v>
      </c>
      <c r="I1495">
        <f t="shared" si="93"/>
        <v>16.829999999999998</v>
      </c>
      <c r="J1495" t="str">
        <f t="shared" si="94"/>
        <v>10到20万</v>
      </c>
      <c r="K1495">
        <v>0</v>
      </c>
      <c r="L1495">
        <f t="shared" si="95"/>
        <v>0</v>
      </c>
    </row>
    <row r="1496" spans="1:12" x14ac:dyDescent="0.25">
      <c r="A1496">
        <f t="shared" si="92"/>
        <v>1495</v>
      </c>
      <c r="B1496">
        <v>2021</v>
      </c>
      <c r="C1496">
        <v>2</v>
      </c>
      <c r="D1496" t="s">
        <v>43</v>
      </c>
      <c r="E1496" t="s">
        <v>166</v>
      </c>
      <c r="F1496" t="s">
        <v>542</v>
      </c>
      <c r="G1496">
        <v>16.98</v>
      </c>
      <c r="H1496">
        <v>17.98</v>
      </c>
      <c r="I1496">
        <f t="shared" si="93"/>
        <v>17.48</v>
      </c>
      <c r="J1496" t="str">
        <f t="shared" si="94"/>
        <v>10到20万</v>
      </c>
      <c r="K1496">
        <v>0</v>
      </c>
      <c r="L1496">
        <f t="shared" si="95"/>
        <v>0</v>
      </c>
    </row>
    <row r="1497" spans="1:12" x14ac:dyDescent="0.25">
      <c r="A1497">
        <f t="shared" si="92"/>
        <v>1496</v>
      </c>
      <c r="B1497">
        <v>2021</v>
      </c>
      <c r="C1497">
        <v>2</v>
      </c>
      <c r="D1497" t="s">
        <v>44</v>
      </c>
      <c r="E1497" t="s">
        <v>210</v>
      </c>
      <c r="F1497" t="s">
        <v>579</v>
      </c>
      <c r="G1497">
        <v>12.98</v>
      </c>
      <c r="H1497">
        <v>14.55</v>
      </c>
      <c r="I1497">
        <f t="shared" si="93"/>
        <v>13.765000000000001</v>
      </c>
      <c r="J1497" t="str">
        <f t="shared" si="94"/>
        <v>10到20万</v>
      </c>
      <c r="K1497">
        <v>0</v>
      </c>
      <c r="L1497">
        <f t="shared" si="95"/>
        <v>0</v>
      </c>
    </row>
    <row r="1498" spans="1:12" x14ac:dyDescent="0.25">
      <c r="A1498">
        <f t="shared" si="92"/>
        <v>1497</v>
      </c>
      <c r="B1498">
        <v>2021</v>
      </c>
      <c r="C1498">
        <v>2</v>
      </c>
      <c r="D1498" t="s">
        <v>59</v>
      </c>
      <c r="E1498" t="s">
        <v>203</v>
      </c>
      <c r="F1498" t="s">
        <v>573</v>
      </c>
      <c r="G1498">
        <v>12.58</v>
      </c>
      <c r="H1498">
        <v>13.28</v>
      </c>
      <c r="I1498">
        <f t="shared" si="93"/>
        <v>12.93</v>
      </c>
      <c r="J1498" t="str">
        <f t="shared" si="94"/>
        <v>10到20万</v>
      </c>
      <c r="K1498">
        <v>0</v>
      </c>
      <c r="L1498">
        <f t="shared" si="95"/>
        <v>0</v>
      </c>
    </row>
    <row r="1499" spans="1:12" x14ac:dyDescent="0.25">
      <c r="A1499">
        <f t="shared" si="92"/>
        <v>1498</v>
      </c>
      <c r="B1499">
        <v>2021</v>
      </c>
      <c r="C1499">
        <v>2</v>
      </c>
      <c r="D1499" t="s">
        <v>46</v>
      </c>
      <c r="E1499" t="s">
        <v>172</v>
      </c>
      <c r="F1499" t="s">
        <v>548</v>
      </c>
      <c r="G1499">
        <v>12.99</v>
      </c>
      <c r="H1499">
        <v>17.190000000000001</v>
      </c>
      <c r="I1499">
        <f t="shared" si="93"/>
        <v>15.09</v>
      </c>
      <c r="J1499" t="str">
        <f t="shared" si="94"/>
        <v>10到20万</v>
      </c>
      <c r="K1499">
        <v>0</v>
      </c>
      <c r="L1499">
        <f t="shared" si="95"/>
        <v>0</v>
      </c>
    </row>
    <row r="1500" spans="1:12" x14ac:dyDescent="0.25">
      <c r="A1500">
        <f t="shared" si="92"/>
        <v>1499</v>
      </c>
      <c r="B1500">
        <v>2021</v>
      </c>
      <c r="C1500">
        <v>2</v>
      </c>
      <c r="D1500" t="s">
        <v>44</v>
      </c>
      <c r="E1500" t="s">
        <v>183</v>
      </c>
      <c r="F1500" t="s">
        <v>557</v>
      </c>
      <c r="G1500">
        <v>5.95</v>
      </c>
      <c r="H1500">
        <v>7.55</v>
      </c>
      <c r="I1500">
        <f t="shared" si="93"/>
        <v>6.75</v>
      </c>
      <c r="J1500" t="str">
        <f t="shared" si="94"/>
        <v>10万以下</v>
      </c>
      <c r="K1500">
        <v>0</v>
      </c>
      <c r="L1500">
        <f t="shared" si="95"/>
        <v>0</v>
      </c>
    </row>
    <row r="1501" spans="1:12" x14ac:dyDescent="0.25">
      <c r="A1501">
        <f t="shared" si="92"/>
        <v>1500</v>
      </c>
      <c r="B1501">
        <v>2021</v>
      </c>
      <c r="C1501">
        <v>2</v>
      </c>
      <c r="D1501" t="s">
        <v>50</v>
      </c>
      <c r="E1501" t="s">
        <v>191</v>
      </c>
      <c r="F1501" t="s">
        <v>565</v>
      </c>
      <c r="G1501">
        <v>9.3800000000000008</v>
      </c>
      <c r="H1501">
        <v>10.68</v>
      </c>
      <c r="I1501">
        <f t="shared" si="93"/>
        <v>10.030000000000001</v>
      </c>
      <c r="J1501" t="str">
        <f t="shared" si="94"/>
        <v>10到20万</v>
      </c>
      <c r="K1501">
        <v>0</v>
      </c>
      <c r="L1501">
        <f t="shared" si="95"/>
        <v>0</v>
      </c>
    </row>
    <row r="1502" spans="1:12" x14ac:dyDescent="0.25">
      <c r="A1502">
        <f t="shared" si="92"/>
        <v>1501</v>
      </c>
      <c r="B1502">
        <v>2021</v>
      </c>
      <c r="C1502">
        <v>2</v>
      </c>
      <c r="D1502" t="s">
        <v>38</v>
      </c>
      <c r="E1502" t="s">
        <v>160</v>
      </c>
      <c r="F1502" t="s">
        <v>537</v>
      </c>
      <c r="G1502">
        <v>10.99</v>
      </c>
      <c r="H1502">
        <v>15.99</v>
      </c>
      <c r="I1502">
        <f t="shared" si="93"/>
        <v>13.49</v>
      </c>
      <c r="J1502" t="str">
        <f t="shared" si="94"/>
        <v>10到20万</v>
      </c>
      <c r="K1502">
        <v>0</v>
      </c>
      <c r="L1502">
        <f t="shared" si="95"/>
        <v>0</v>
      </c>
    </row>
    <row r="1503" spans="1:12" x14ac:dyDescent="0.25">
      <c r="A1503">
        <f t="shared" si="92"/>
        <v>1502</v>
      </c>
      <c r="B1503">
        <v>2021</v>
      </c>
      <c r="C1503">
        <v>2</v>
      </c>
      <c r="D1503" t="s">
        <v>34</v>
      </c>
      <c r="E1503" t="s">
        <v>209</v>
      </c>
      <c r="F1503" t="s">
        <v>578</v>
      </c>
      <c r="G1503">
        <v>8.98</v>
      </c>
      <c r="H1503">
        <v>9.8800000000000008</v>
      </c>
      <c r="I1503">
        <f t="shared" si="93"/>
        <v>9.43</v>
      </c>
      <c r="J1503" t="str">
        <f t="shared" si="94"/>
        <v>10万以下</v>
      </c>
      <c r="K1503">
        <v>0</v>
      </c>
      <c r="L1503">
        <f t="shared" si="95"/>
        <v>0</v>
      </c>
    </row>
    <row r="1504" spans="1:12" x14ac:dyDescent="0.25">
      <c r="A1504">
        <f t="shared" si="92"/>
        <v>1503</v>
      </c>
      <c r="B1504">
        <v>2021</v>
      </c>
      <c r="C1504">
        <v>2</v>
      </c>
      <c r="D1504" t="s">
        <v>72</v>
      </c>
      <c r="E1504" t="s">
        <v>233</v>
      </c>
      <c r="F1504" t="s">
        <v>590</v>
      </c>
      <c r="G1504">
        <v>6.68</v>
      </c>
      <c r="H1504">
        <v>6.98</v>
      </c>
      <c r="I1504">
        <f t="shared" si="93"/>
        <v>6.83</v>
      </c>
      <c r="J1504" t="str">
        <f t="shared" si="94"/>
        <v>10万以下</v>
      </c>
      <c r="K1504">
        <v>0</v>
      </c>
      <c r="L1504">
        <f t="shared" si="95"/>
        <v>0</v>
      </c>
    </row>
    <row r="1505" spans="1:12" x14ac:dyDescent="0.25">
      <c r="A1505">
        <f t="shared" si="92"/>
        <v>1504</v>
      </c>
      <c r="B1505">
        <v>2021</v>
      </c>
      <c r="C1505">
        <v>3</v>
      </c>
      <c r="D1505" t="s">
        <v>29</v>
      </c>
      <c r="E1505" t="s">
        <v>290</v>
      </c>
      <c r="F1505" t="s">
        <v>623</v>
      </c>
      <c r="G1505">
        <v>3.28</v>
      </c>
      <c r="H1505">
        <v>9.99</v>
      </c>
      <c r="I1505">
        <f t="shared" si="93"/>
        <v>6.6349999999999998</v>
      </c>
      <c r="J1505" t="str">
        <f t="shared" si="94"/>
        <v>10万以下</v>
      </c>
      <c r="K1505">
        <v>39745</v>
      </c>
      <c r="L1505">
        <f t="shared" si="95"/>
        <v>263708.07500000001</v>
      </c>
    </row>
    <row r="1506" spans="1:12" x14ac:dyDescent="0.25">
      <c r="A1506">
        <f t="shared" si="92"/>
        <v>1505</v>
      </c>
      <c r="B1506">
        <v>2021</v>
      </c>
      <c r="C1506">
        <v>3</v>
      </c>
      <c r="D1506" t="s">
        <v>83</v>
      </c>
      <c r="E1506" t="s">
        <v>281</v>
      </c>
      <c r="F1506" t="s">
        <v>615</v>
      </c>
      <c r="G1506">
        <v>25.99</v>
      </c>
      <c r="H1506">
        <v>29.59</v>
      </c>
      <c r="I1506">
        <f t="shared" si="93"/>
        <v>27.79</v>
      </c>
      <c r="J1506" t="str">
        <f t="shared" si="94"/>
        <v>20到30万</v>
      </c>
      <c r="K1506">
        <v>25327</v>
      </c>
      <c r="L1506">
        <f t="shared" si="95"/>
        <v>703837.33</v>
      </c>
    </row>
    <row r="1507" spans="1:12" x14ac:dyDescent="0.25">
      <c r="A1507">
        <f t="shared" si="92"/>
        <v>1506</v>
      </c>
      <c r="B1507">
        <v>2021</v>
      </c>
      <c r="C1507">
        <v>3</v>
      </c>
      <c r="D1507" t="s">
        <v>22</v>
      </c>
      <c r="E1507" t="s">
        <v>138</v>
      </c>
      <c r="F1507" t="s">
        <v>516</v>
      </c>
      <c r="G1507">
        <v>13.98</v>
      </c>
      <c r="H1507">
        <v>15.38</v>
      </c>
      <c r="I1507">
        <f t="shared" si="93"/>
        <v>14.68</v>
      </c>
      <c r="J1507" t="str">
        <f t="shared" si="94"/>
        <v>10到20万</v>
      </c>
      <c r="K1507">
        <v>14528</v>
      </c>
      <c r="L1507">
        <f t="shared" si="95"/>
        <v>213271.04000000001</v>
      </c>
    </row>
    <row r="1508" spans="1:12" x14ac:dyDescent="0.25">
      <c r="A1508">
        <f t="shared" si="92"/>
        <v>1507</v>
      </c>
      <c r="B1508">
        <v>2021</v>
      </c>
      <c r="C1508">
        <v>3</v>
      </c>
      <c r="D1508" t="s">
        <v>27</v>
      </c>
      <c r="E1508" t="s">
        <v>291</v>
      </c>
      <c r="F1508" t="s">
        <v>624</v>
      </c>
      <c r="G1508">
        <v>18.98</v>
      </c>
      <c r="H1508">
        <v>33.18</v>
      </c>
      <c r="I1508">
        <f t="shared" si="93"/>
        <v>26.08</v>
      </c>
      <c r="J1508" t="str">
        <f t="shared" si="94"/>
        <v>20到30万</v>
      </c>
      <c r="K1508">
        <v>10323</v>
      </c>
      <c r="L1508">
        <f t="shared" si="95"/>
        <v>269223.83999999997</v>
      </c>
    </row>
    <row r="1509" spans="1:12" x14ac:dyDescent="0.25">
      <c r="A1509">
        <f t="shared" si="92"/>
        <v>1508</v>
      </c>
      <c r="B1509">
        <v>2021</v>
      </c>
      <c r="C1509">
        <v>3</v>
      </c>
      <c r="D1509" t="s">
        <v>83</v>
      </c>
      <c r="E1509" t="s">
        <v>322</v>
      </c>
      <c r="F1509" t="s">
        <v>651</v>
      </c>
      <c r="G1509">
        <v>25.89</v>
      </c>
      <c r="H1509">
        <v>36.39</v>
      </c>
      <c r="I1509">
        <f t="shared" si="93"/>
        <v>31.14</v>
      </c>
      <c r="J1509" t="str">
        <f t="shared" si="94"/>
        <v>30到40万</v>
      </c>
      <c r="K1509">
        <v>10151</v>
      </c>
      <c r="L1509">
        <f t="shared" si="95"/>
        <v>316102.14</v>
      </c>
    </row>
    <row r="1510" spans="1:12" x14ac:dyDescent="0.25">
      <c r="A1510">
        <f t="shared" si="92"/>
        <v>1509</v>
      </c>
      <c r="B1510">
        <v>2021</v>
      </c>
      <c r="C1510">
        <v>3</v>
      </c>
      <c r="D1510" t="s">
        <v>31</v>
      </c>
      <c r="E1510" t="s">
        <v>149</v>
      </c>
      <c r="F1510" t="s">
        <v>526</v>
      </c>
      <c r="G1510">
        <v>8.48</v>
      </c>
      <c r="H1510">
        <v>9.98</v>
      </c>
      <c r="I1510">
        <f t="shared" si="93"/>
        <v>9.23</v>
      </c>
      <c r="J1510" t="str">
        <f t="shared" si="94"/>
        <v>10万以下</v>
      </c>
      <c r="K1510">
        <v>8527</v>
      </c>
      <c r="L1510">
        <f t="shared" si="95"/>
        <v>78704.210000000006</v>
      </c>
    </row>
    <row r="1511" spans="1:12" x14ac:dyDescent="0.25">
      <c r="A1511">
        <f t="shared" si="92"/>
        <v>1510</v>
      </c>
      <c r="B1511">
        <v>2021</v>
      </c>
      <c r="C1511">
        <v>3</v>
      </c>
      <c r="D1511" t="s">
        <v>50</v>
      </c>
      <c r="E1511" t="s">
        <v>244</v>
      </c>
      <c r="F1511" t="s">
        <v>596</v>
      </c>
      <c r="G1511">
        <v>5.99</v>
      </c>
      <c r="H1511">
        <v>9.4</v>
      </c>
      <c r="I1511">
        <f t="shared" si="93"/>
        <v>7.6950000000000003</v>
      </c>
      <c r="J1511" t="str">
        <f t="shared" si="94"/>
        <v>10万以下</v>
      </c>
      <c r="K1511">
        <v>5310</v>
      </c>
      <c r="L1511">
        <f t="shared" si="95"/>
        <v>40860.450000000004</v>
      </c>
    </row>
    <row r="1512" spans="1:12" x14ac:dyDescent="0.25">
      <c r="A1512">
        <f t="shared" si="92"/>
        <v>1511</v>
      </c>
      <c r="B1512">
        <v>2021</v>
      </c>
      <c r="C1512">
        <v>3</v>
      </c>
      <c r="D1512" t="s">
        <v>81</v>
      </c>
      <c r="E1512" t="s">
        <v>274</v>
      </c>
      <c r="F1512" t="s">
        <v>610</v>
      </c>
      <c r="G1512">
        <v>33.799999999999997</v>
      </c>
      <c r="H1512">
        <v>33.799999999999997</v>
      </c>
      <c r="I1512">
        <f t="shared" si="93"/>
        <v>33.799999999999997</v>
      </c>
      <c r="J1512" t="str">
        <f t="shared" si="94"/>
        <v>30到40万</v>
      </c>
      <c r="K1512">
        <v>4900</v>
      </c>
      <c r="L1512">
        <f t="shared" si="95"/>
        <v>165620</v>
      </c>
    </row>
    <row r="1513" spans="1:12" x14ac:dyDescent="0.25">
      <c r="A1513">
        <f t="shared" si="92"/>
        <v>1512</v>
      </c>
      <c r="B1513">
        <v>2021</v>
      </c>
      <c r="C1513">
        <v>3</v>
      </c>
      <c r="D1513" t="s">
        <v>23</v>
      </c>
      <c r="E1513" t="s">
        <v>304</v>
      </c>
      <c r="F1513" t="s">
        <v>637</v>
      </c>
      <c r="G1513">
        <v>40.5</v>
      </c>
      <c r="H1513">
        <v>44.5</v>
      </c>
      <c r="I1513">
        <f t="shared" si="93"/>
        <v>42.5</v>
      </c>
      <c r="J1513" t="str">
        <f t="shared" si="94"/>
        <v>40到50万</v>
      </c>
      <c r="K1513">
        <v>3519</v>
      </c>
      <c r="L1513">
        <f t="shared" si="95"/>
        <v>149557.5</v>
      </c>
    </row>
    <row r="1514" spans="1:12" x14ac:dyDescent="0.25">
      <c r="A1514">
        <f t="shared" si="92"/>
        <v>1513</v>
      </c>
      <c r="B1514">
        <v>2021</v>
      </c>
      <c r="C1514">
        <v>3</v>
      </c>
      <c r="D1514" t="s">
        <v>84</v>
      </c>
      <c r="E1514" t="s">
        <v>284</v>
      </c>
      <c r="F1514" t="s">
        <v>618</v>
      </c>
      <c r="G1514">
        <v>11.88</v>
      </c>
      <c r="H1514">
        <v>20.68</v>
      </c>
      <c r="I1514">
        <f t="shared" si="93"/>
        <v>16.28</v>
      </c>
      <c r="J1514" t="str">
        <f t="shared" si="94"/>
        <v>10到20万</v>
      </c>
      <c r="K1514">
        <v>3246</v>
      </c>
      <c r="L1514">
        <f t="shared" si="95"/>
        <v>52844.880000000005</v>
      </c>
    </row>
    <row r="1515" spans="1:12" x14ac:dyDescent="0.25">
      <c r="A1515">
        <f t="shared" si="92"/>
        <v>1514</v>
      </c>
      <c r="B1515">
        <v>2021</v>
      </c>
      <c r="C1515">
        <v>3</v>
      </c>
      <c r="D1515" t="s">
        <v>26</v>
      </c>
      <c r="E1515" t="s">
        <v>142</v>
      </c>
      <c r="F1515" t="s">
        <v>520</v>
      </c>
      <c r="G1515">
        <v>33.799999999999997</v>
      </c>
      <c r="H1515">
        <v>55.4</v>
      </c>
      <c r="I1515">
        <f t="shared" si="93"/>
        <v>44.599999999999994</v>
      </c>
      <c r="J1515" t="str">
        <f t="shared" si="94"/>
        <v>40到50万</v>
      </c>
      <c r="K1515">
        <v>3164</v>
      </c>
      <c r="L1515">
        <f t="shared" si="95"/>
        <v>141114.4</v>
      </c>
    </row>
    <row r="1516" spans="1:12" x14ac:dyDescent="0.25">
      <c r="A1516">
        <f t="shared" si="92"/>
        <v>1515</v>
      </c>
      <c r="B1516">
        <v>2021</v>
      </c>
      <c r="C1516">
        <v>3</v>
      </c>
      <c r="D1516" t="s">
        <v>35</v>
      </c>
      <c r="E1516" t="s">
        <v>303</v>
      </c>
      <c r="F1516" t="s">
        <v>636</v>
      </c>
      <c r="G1516">
        <v>20.99</v>
      </c>
      <c r="H1516">
        <v>33.99</v>
      </c>
      <c r="I1516">
        <f t="shared" si="93"/>
        <v>27.490000000000002</v>
      </c>
      <c r="J1516" t="str">
        <f t="shared" si="94"/>
        <v>20到30万</v>
      </c>
      <c r="K1516">
        <v>2855</v>
      </c>
      <c r="L1516">
        <f t="shared" si="95"/>
        <v>78483.950000000012</v>
      </c>
    </row>
    <row r="1517" spans="1:12" x14ac:dyDescent="0.25">
      <c r="A1517">
        <f t="shared" si="92"/>
        <v>1516</v>
      </c>
      <c r="B1517">
        <v>2021</v>
      </c>
      <c r="C1517">
        <v>3</v>
      </c>
      <c r="D1517" t="s">
        <v>93</v>
      </c>
      <c r="E1517" t="s">
        <v>312</v>
      </c>
      <c r="F1517" t="s">
        <v>644</v>
      </c>
      <c r="G1517">
        <v>5.99</v>
      </c>
      <c r="H1517">
        <v>9.9499999999999993</v>
      </c>
      <c r="I1517">
        <f t="shared" si="93"/>
        <v>7.97</v>
      </c>
      <c r="J1517" t="str">
        <f t="shared" si="94"/>
        <v>10万以下</v>
      </c>
      <c r="K1517">
        <v>2827</v>
      </c>
      <c r="L1517">
        <f t="shared" si="95"/>
        <v>22531.19</v>
      </c>
    </row>
    <row r="1518" spans="1:12" x14ac:dyDescent="0.25">
      <c r="A1518">
        <f t="shared" si="92"/>
        <v>1517</v>
      </c>
      <c r="B1518">
        <v>2021</v>
      </c>
      <c r="C1518">
        <v>3</v>
      </c>
      <c r="D1518" t="s">
        <v>47</v>
      </c>
      <c r="E1518" t="s">
        <v>173</v>
      </c>
      <c r="F1518" t="s">
        <v>549</v>
      </c>
      <c r="G1518">
        <v>12.98</v>
      </c>
      <c r="H1518">
        <v>17.88</v>
      </c>
      <c r="I1518">
        <f t="shared" si="93"/>
        <v>15.43</v>
      </c>
      <c r="J1518" t="str">
        <f t="shared" si="94"/>
        <v>10到20万</v>
      </c>
      <c r="K1518">
        <v>2800</v>
      </c>
      <c r="L1518">
        <f t="shared" si="95"/>
        <v>43204</v>
      </c>
    </row>
    <row r="1519" spans="1:12" x14ac:dyDescent="0.25">
      <c r="A1519">
        <f t="shared" si="92"/>
        <v>1518</v>
      </c>
      <c r="B1519">
        <v>2021</v>
      </c>
      <c r="C1519">
        <v>3</v>
      </c>
      <c r="D1519" t="s">
        <v>27</v>
      </c>
      <c r="E1519" t="s">
        <v>323</v>
      </c>
      <c r="F1519" t="s">
        <v>652</v>
      </c>
      <c r="G1519">
        <v>16.079999999999998</v>
      </c>
      <c r="H1519">
        <v>16.98</v>
      </c>
      <c r="I1519">
        <f t="shared" si="93"/>
        <v>16.53</v>
      </c>
      <c r="J1519" t="str">
        <f t="shared" si="94"/>
        <v>10到20万</v>
      </c>
      <c r="K1519">
        <v>2796</v>
      </c>
      <c r="L1519">
        <f t="shared" si="95"/>
        <v>46217.880000000005</v>
      </c>
    </row>
    <row r="1520" spans="1:12" x14ac:dyDescent="0.25">
      <c r="A1520">
        <f t="shared" si="92"/>
        <v>1519</v>
      </c>
      <c r="B1520">
        <v>2021</v>
      </c>
      <c r="C1520">
        <v>3</v>
      </c>
      <c r="D1520" t="s">
        <v>26</v>
      </c>
      <c r="E1520" t="s">
        <v>297</v>
      </c>
      <c r="F1520" t="s">
        <v>630</v>
      </c>
      <c r="G1520">
        <v>35.799999999999997</v>
      </c>
      <c r="H1520">
        <v>41.6</v>
      </c>
      <c r="I1520">
        <f t="shared" si="93"/>
        <v>38.700000000000003</v>
      </c>
      <c r="J1520" t="str">
        <f t="shared" si="94"/>
        <v>30到40万</v>
      </c>
      <c r="K1520">
        <v>2649</v>
      </c>
      <c r="L1520">
        <f t="shared" si="95"/>
        <v>102516.3</v>
      </c>
    </row>
    <row r="1521" spans="1:12" x14ac:dyDescent="0.25">
      <c r="A1521">
        <f t="shared" si="92"/>
        <v>1520</v>
      </c>
      <c r="B1521">
        <v>2021</v>
      </c>
      <c r="C1521">
        <v>3</v>
      </c>
      <c r="D1521" t="s">
        <v>80</v>
      </c>
      <c r="E1521" t="s">
        <v>268</v>
      </c>
      <c r="F1521" t="s">
        <v>605</v>
      </c>
      <c r="G1521">
        <v>16.079999999999998</v>
      </c>
      <c r="H1521">
        <v>17.98</v>
      </c>
      <c r="I1521">
        <f t="shared" si="93"/>
        <v>17.03</v>
      </c>
      <c r="J1521" t="str">
        <f t="shared" si="94"/>
        <v>10到20万</v>
      </c>
      <c r="K1521">
        <v>2482</v>
      </c>
      <c r="L1521">
        <f t="shared" si="95"/>
        <v>42268.460000000006</v>
      </c>
    </row>
    <row r="1522" spans="1:12" x14ac:dyDescent="0.25">
      <c r="A1522">
        <f t="shared" si="92"/>
        <v>1521</v>
      </c>
      <c r="B1522">
        <v>2021</v>
      </c>
      <c r="C1522">
        <v>3</v>
      </c>
      <c r="D1522" t="s">
        <v>31</v>
      </c>
      <c r="E1522" t="s">
        <v>294</v>
      </c>
      <c r="F1522" t="s">
        <v>627</v>
      </c>
      <c r="G1522">
        <v>7.18</v>
      </c>
      <c r="H1522">
        <v>10.68</v>
      </c>
      <c r="I1522">
        <f t="shared" si="93"/>
        <v>8.93</v>
      </c>
      <c r="J1522" t="str">
        <f t="shared" si="94"/>
        <v>10万以下</v>
      </c>
      <c r="K1522">
        <v>2406</v>
      </c>
      <c r="L1522">
        <f t="shared" si="95"/>
        <v>21485.579999999998</v>
      </c>
    </row>
    <row r="1523" spans="1:12" x14ac:dyDescent="0.25">
      <c r="A1523">
        <f t="shared" si="92"/>
        <v>1522</v>
      </c>
      <c r="B1523">
        <v>2021</v>
      </c>
      <c r="C1523">
        <v>3</v>
      </c>
      <c r="D1523" t="s">
        <v>57</v>
      </c>
      <c r="E1523" t="s">
        <v>275</v>
      </c>
      <c r="F1523" t="s">
        <v>611</v>
      </c>
      <c r="G1523">
        <v>23.79</v>
      </c>
      <c r="H1523">
        <v>25.29</v>
      </c>
      <c r="I1523">
        <f t="shared" si="93"/>
        <v>24.54</v>
      </c>
      <c r="J1523" t="str">
        <f t="shared" si="94"/>
        <v>20到30万</v>
      </c>
      <c r="K1523">
        <v>2352</v>
      </c>
      <c r="L1523">
        <f t="shared" si="95"/>
        <v>57718.079999999994</v>
      </c>
    </row>
    <row r="1524" spans="1:12" x14ac:dyDescent="0.25">
      <c r="A1524">
        <f t="shared" si="92"/>
        <v>1523</v>
      </c>
      <c r="B1524">
        <v>2021</v>
      </c>
      <c r="C1524">
        <v>3</v>
      </c>
      <c r="D1524" t="s">
        <v>31</v>
      </c>
      <c r="E1524" t="s">
        <v>313</v>
      </c>
      <c r="F1524" t="s">
        <v>533</v>
      </c>
      <c r="G1524">
        <v>12.98</v>
      </c>
      <c r="H1524">
        <v>16.579999999999998</v>
      </c>
      <c r="I1524">
        <f t="shared" si="93"/>
        <v>14.78</v>
      </c>
      <c r="J1524" t="str">
        <f t="shared" si="94"/>
        <v>10到20万</v>
      </c>
      <c r="K1524">
        <v>2116</v>
      </c>
      <c r="L1524">
        <f t="shared" si="95"/>
        <v>31274.48</v>
      </c>
    </row>
    <row r="1525" spans="1:12" x14ac:dyDescent="0.25">
      <c r="A1525">
        <f t="shared" si="92"/>
        <v>1524</v>
      </c>
      <c r="B1525">
        <v>2021</v>
      </c>
      <c r="C1525">
        <v>3</v>
      </c>
      <c r="D1525" t="s">
        <v>27</v>
      </c>
      <c r="E1525" t="s">
        <v>152</v>
      </c>
      <c r="F1525" t="s">
        <v>529</v>
      </c>
      <c r="G1525">
        <v>20.98</v>
      </c>
      <c r="H1525">
        <v>34.28</v>
      </c>
      <c r="I1525">
        <f t="shared" si="93"/>
        <v>27.630000000000003</v>
      </c>
      <c r="J1525" t="str">
        <f t="shared" si="94"/>
        <v>20到30万</v>
      </c>
      <c r="K1525">
        <v>1891</v>
      </c>
      <c r="L1525">
        <f t="shared" si="95"/>
        <v>52248.33</v>
      </c>
    </row>
    <row r="1526" spans="1:12" x14ac:dyDescent="0.25">
      <c r="A1526">
        <f t="shared" si="92"/>
        <v>1525</v>
      </c>
      <c r="B1526">
        <v>2021</v>
      </c>
      <c r="C1526">
        <v>3</v>
      </c>
      <c r="D1526" t="s">
        <v>24</v>
      </c>
      <c r="E1526" t="s">
        <v>140</v>
      </c>
      <c r="F1526" t="s">
        <v>518</v>
      </c>
      <c r="G1526">
        <v>23.32</v>
      </c>
      <c r="H1526">
        <v>24.22</v>
      </c>
      <c r="I1526">
        <f t="shared" si="93"/>
        <v>23.77</v>
      </c>
      <c r="J1526" t="str">
        <f t="shared" si="94"/>
        <v>20到30万</v>
      </c>
      <c r="K1526">
        <v>1786</v>
      </c>
      <c r="L1526">
        <f t="shared" si="95"/>
        <v>42453.22</v>
      </c>
    </row>
    <row r="1527" spans="1:12" x14ac:dyDescent="0.25">
      <c r="A1527">
        <f t="shared" si="92"/>
        <v>1526</v>
      </c>
      <c r="B1527">
        <v>2021</v>
      </c>
      <c r="C1527">
        <v>3</v>
      </c>
      <c r="D1527" t="s">
        <v>27</v>
      </c>
      <c r="E1527" t="s">
        <v>143</v>
      </c>
      <c r="F1527" t="s">
        <v>521</v>
      </c>
      <c r="G1527">
        <v>15.58</v>
      </c>
      <c r="H1527">
        <v>16.98</v>
      </c>
      <c r="I1527">
        <f t="shared" si="93"/>
        <v>16.28</v>
      </c>
      <c r="J1527" t="str">
        <f t="shared" si="94"/>
        <v>10到20万</v>
      </c>
      <c r="K1527">
        <v>1715</v>
      </c>
      <c r="L1527">
        <f t="shared" si="95"/>
        <v>27920.2</v>
      </c>
    </row>
    <row r="1528" spans="1:12" x14ac:dyDescent="0.25">
      <c r="A1528">
        <f t="shared" si="92"/>
        <v>1527</v>
      </c>
      <c r="B1528">
        <v>2021</v>
      </c>
      <c r="C1528">
        <v>3</v>
      </c>
      <c r="D1528" t="s">
        <v>26</v>
      </c>
      <c r="E1528" t="s">
        <v>180</v>
      </c>
      <c r="F1528" t="s">
        <v>555</v>
      </c>
      <c r="G1528">
        <v>49.8</v>
      </c>
      <c r="H1528">
        <v>59.8</v>
      </c>
      <c r="I1528">
        <f t="shared" si="93"/>
        <v>54.8</v>
      </c>
      <c r="J1528" t="str">
        <f t="shared" si="94"/>
        <v>50万及以上</v>
      </c>
      <c r="K1528">
        <v>1636</v>
      </c>
      <c r="L1528">
        <f t="shared" si="95"/>
        <v>89652.799999999988</v>
      </c>
    </row>
    <row r="1529" spans="1:12" x14ac:dyDescent="0.25">
      <c r="A1529">
        <f t="shared" si="92"/>
        <v>1528</v>
      </c>
      <c r="B1529">
        <v>2021</v>
      </c>
      <c r="C1529">
        <v>3</v>
      </c>
      <c r="D1529" t="s">
        <v>35</v>
      </c>
      <c r="E1529" t="s">
        <v>155</v>
      </c>
      <c r="F1529" t="s">
        <v>532</v>
      </c>
      <c r="G1529">
        <v>16.89</v>
      </c>
      <c r="H1529">
        <v>20.190000000000001</v>
      </c>
      <c r="I1529">
        <f t="shared" si="93"/>
        <v>18.54</v>
      </c>
      <c r="J1529" t="str">
        <f t="shared" si="94"/>
        <v>10到20万</v>
      </c>
      <c r="K1529">
        <v>1568</v>
      </c>
      <c r="L1529">
        <f t="shared" si="95"/>
        <v>29070.719999999998</v>
      </c>
    </row>
    <row r="1530" spans="1:12" x14ac:dyDescent="0.25">
      <c r="A1530">
        <f t="shared" si="92"/>
        <v>1529</v>
      </c>
      <c r="B1530">
        <v>2021</v>
      </c>
      <c r="C1530">
        <v>3</v>
      </c>
      <c r="D1530" t="s">
        <v>99</v>
      </c>
      <c r="E1530" t="s">
        <v>329</v>
      </c>
      <c r="F1530" t="s">
        <v>657</v>
      </c>
      <c r="G1530">
        <v>5.99</v>
      </c>
      <c r="H1530">
        <v>9.09</v>
      </c>
      <c r="I1530">
        <f t="shared" si="93"/>
        <v>7.54</v>
      </c>
      <c r="J1530" t="str">
        <f t="shared" si="94"/>
        <v>10万以下</v>
      </c>
      <c r="K1530">
        <v>1513</v>
      </c>
      <c r="L1530">
        <f t="shared" si="95"/>
        <v>11408.02</v>
      </c>
    </row>
    <row r="1531" spans="1:12" x14ac:dyDescent="0.25">
      <c r="A1531">
        <f t="shared" si="92"/>
        <v>1530</v>
      </c>
      <c r="B1531">
        <v>2021</v>
      </c>
      <c r="C1531">
        <v>3</v>
      </c>
      <c r="D1531" t="s">
        <v>41</v>
      </c>
      <c r="E1531" t="s">
        <v>293</v>
      </c>
      <c r="F1531" t="s">
        <v>626</v>
      </c>
      <c r="G1531">
        <v>15.99</v>
      </c>
      <c r="H1531">
        <v>23.29</v>
      </c>
      <c r="I1531">
        <f t="shared" si="93"/>
        <v>19.64</v>
      </c>
      <c r="J1531" t="str">
        <f t="shared" si="94"/>
        <v>10到20万</v>
      </c>
      <c r="K1531">
        <v>1205</v>
      </c>
      <c r="L1531">
        <f t="shared" si="95"/>
        <v>23666.2</v>
      </c>
    </row>
    <row r="1532" spans="1:12" x14ac:dyDescent="0.25">
      <c r="A1532">
        <f t="shared" si="92"/>
        <v>1531</v>
      </c>
      <c r="B1532">
        <v>2021</v>
      </c>
      <c r="C1532">
        <v>3</v>
      </c>
      <c r="D1532" t="s">
        <v>29</v>
      </c>
      <c r="E1532" t="s">
        <v>272</v>
      </c>
      <c r="F1532" t="s">
        <v>608</v>
      </c>
      <c r="G1532">
        <v>10.88</v>
      </c>
      <c r="H1532">
        <v>11.88</v>
      </c>
      <c r="I1532">
        <f t="shared" si="93"/>
        <v>11.38</v>
      </c>
      <c r="J1532" t="str">
        <f t="shared" si="94"/>
        <v>10到20万</v>
      </c>
      <c r="K1532">
        <v>1161</v>
      </c>
      <c r="L1532">
        <f t="shared" si="95"/>
        <v>13212.18</v>
      </c>
    </row>
    <row r="1533" spans="1:12" x14ac:dyDescent="0.25">
      <c r="A1533">
        <f t="shared" si="92"/>
        <v>1532</v>
      </c>
      <c r="B1533">
        <v>2021</v>
      </c>
      <c r="C1533">
        <v>3</v>
      </c>
      <c r="D1533" t="s">
        <v>27</v>
      </c>
      <c r="E1533" t="s">
        <v>151</v>
      </c>
      <c r="F1533" t="s">
        <v>528</v>
      </c>
      <c r="G1533">
        <v>10.28</v>
      </c>
      <c r="H1533">
        <v>14.78</v>
      </c>
      <c r="I1533">
        <f t="shared" si="93"/>
        <v>12.53</v>
      </c>
      <c r="J1533" t="str">
        <f t="shared" si="94"/>
        <v>10到20万</v>
      </c>
      <c r="K1533">
        <v>1011</v>
      </c>
      <c r="L1533">
        <f t="shared" si="95"/>
        <v>12667.83</v>
      </c>
    </row>
    <row r="1534" spans="1:12" x14ac:dyDescent="0.25">
      <c r="A1534">
        <f t="shared" si="92"/>
        <v>1533</v>
      </c>
      <c r="B1534">
        <v>2021</v>
      </c>
      <c r="C1534">
        <v>3</v>
      </c>
      <c r="D1534" t="s">
        <v>51</v>
      </c>
      <c r="E1534" t="s">
        <v>300</v>
      </c>
      <c r="F1534" t="s">
        <v>633</v>
      </c>
      <c r="G1534">
        <v>12.98</v>
      </c>
      <c r="H1534">
        <v>20.78</v>
      </c>
      <c r="I1534">
        <f t="shared" si="93"/>
        <v>16.880000000000003</v>
      </c>
      <c r="J1534" t="str">
        <f t="shared" si="94"/>
        <v>10到20万</v>
      </c>
      <c r="K1534">
        <v>946</v>
      </c>
      <c r="L1534">
        <f t="shared" si="95"/>
        <v>15968.480000000003</v>
      </c>
    </row>
    <row r="1535" spans="1:12" x14ac:dyDescent="0.25">
      <c r="A1535">
        <f t="shared" si="92"/>
        <v>1534</v>
      </c>
      <c r="B1535">
        <v>2021</v>
      </c>
      <c r="C1535">
        <v>3</v>
      </c>
      <c r="D1535" t="s">
        <v>29</v>
      </c>
      <c r="E1535" t="s">
        <v>292</v>
      </c>
      <c r="F1535" t="s">
        <v>625</v>
      </c>
      <c r="G1535">
        <v>5.48</v>
      </c>
      <c r="H1535">
        <v>6.48</v>
      </c>
      <c r="I1535">
        <f t="shared" si="93"/>
        <v>5.98</v>
      </c>
      <c r="J1535" t="str">
        <f t="shared" si="94"/>
        <v>10万以下</v>
      </c>
      <c r="K1535">
        <v>906</v>
      </c>
      <c r="L1535">
        <f t="shared" si="95"/>
        <v>5417.88</v>
      </c>
    </row>
    <row r="1536" spans="1:12" x14ac:dyDescent="0.25">
      <c r="A1536">
        <f t="shared" si="92"/>
        <v>1535</v>
      </c>
      <c r="B1536">
        <v>2021</v>
      </c>
      <c r="C1536">
        <v>3</v>
      </c>
      <c r="D1536" t="s">
        <v>38</v>
      </c>
      <c r="E1536" t="s">
        <v>174</v>
      </c>
      <c r="F1536" t="s">
        <v>550</v>
      </c>
      <c r="G1536">
        <v>13.58</v>
      </c>
      <c r="H1536">
        <v>16.18</v>
      </c>
      <c r="I1536">
        <f t="shared" si="93"/>
        <v>14.879999999999999</v>
      </c>
      <c r="J1536" t="str">
        <f t="shared" si="94"/>
        <v>10到20万</v>
      </c>
      <c r="K1536">
        <v>893</v>
      </c>
      <c r="L1536">
        <f t="shared" si="95"/>
        <v>13287.839999999998</v>
      </c>
    </row>
    <row r="1537" spans="1:12" x14ac:dyDescent="0.25">
      <c r="A1537">
        <f t="shared" si="92"/>
        <v>1536</v>
      </c>
      <c r="B1537">
        <v>2021</v>
      </c>
      <c r="C1537">
        <v>3</v>
      </c>
      <c r="D1537" t="s">
        <v>48</v>
      </c>
      <c r="E1537" t="s">
        <v>176</v>
      </c>
      <c r="F1537" t="s">
        <v>552</v>
      </c>
      <c r="G1537">
        <v>14.28</v>
      </c>
      <c r="H1537">
        <v>15.38</v>
      </c>
      <c r="I1537">
        <f t="shared" si="93"/>
        <v>14.83</v>
      </c>
      <c r="J1537" t="str">
        <f t="shared" si="94"/>
        <v>10到20万</v>
      </c>
      <c r="K1537">
        <v>855</v>
      </c>
      <c r="L1537">
        <f t="shared" si="95"/>
        <v>12679.65</v>
      </c>
    </row>
    <row r="1538" spans="1:12" x14ac:dyDescent="0.25">
      <c r="A1538">
        <f t="shared" si="92"/>
        <v>1537</v>
      </c>
      <c r="B1538">
        <v>2021</v>
      </c>
      <c r="C1538">
        <v>3</v>
      </c>
      <c r="D1538" t="s">
        <v>32</v>
      </c>
      <c r="E1538" t="s">
        <v>150</v>
      </c>
      <c r="F1538" t="s">
        <v>527</v>
      </c>
      <c r="G1538">
        <v>15.98</v>
      </c>
      <c r="H1538">
        <v>19.28</v>
      </c>
      <c r="I1538">
        <f t="shared" si="93"/>
        <v>17.630000000000003</v>
      </c>
      <c r="J1538" t="str">
        <f t="shared" si="94"/>
        <v>10到20万</v>
      </c>
      <c r="K1538">
        <v>852</v>
      </c>
      <c r="L1538">
        <f t="shared" si="95"/>
        <v>15020.760000000002</v>
      </c>
    </row>
    <row r="1539" spans="1:12" x14ac:dyDescent="0.25">
      <c r="A1539">
        <f t="shared" ref="A1539:A1602" si="96">ROW(A1538)</f>
        <v>1538</v>
      </c>
      <c r="B1539">
        <v>2021</v>
      </c>
      <c r="C1539">
        <v>3</v>
      </c>
      <c r="D1539" t="s">
        <v>22</v>
      </c>
      <c r="E1539" t="s">
        <v>146</v>
      </c>
      <c r="F1539" t="s">
        <v>523</v>
      </c>
      <c r="G1539">
        <v>11.98</v>
      </c>
      <c r="H1539">
        <v>14.98</v>
      </c>
      <c r="I1539">
        <f t="shared" ref="I1539:I1602" si="97">AVERAGE(G1539,H1539)</f>
        <v>13.48</v>
      </c>
      <c r="J1539" t="str">
        <f t="shared" ref="J1539:J1602" si="98">IF(I1539&lt;10,"10万以下",IF(AND(I1539&gt;=10,I1539&lt;20),"10到20万",IF(AND(I1539&gt;=20,I1539&lt;30),"20到30万",IF(AND(I1539&gt;=30,I1539&lt;40),"30到40万",IF(AND(I1539&gt;=40,I1539&lt;50),"40到50万","50万及以上")))))</f>
        <v>10到20万</v>
      </c>
      <c r="K1539">
        <v>852</v>
      </c>
      <c r="L1539">
        <f t="shared" ref="L1539:L1602" si="99">I1539*K1539</f>
        <v>11484.960000000001</v>
      </c>
    </row>
    <row r="1540" spans="1:12" x14ac:dyDescent="0.25">
      <c r="A1540">
        <f t="shared" si="96"/>
        <v>1539</v>
      </c>
      <c r="B1540">
        <v>2021</v>
      </c>
      <c r="C1540">
        <v>3</v>
      </c>
      <c r="D1540" t="s">
        <v>24</v>
      </c>
      <c r="E1540" t="s">
        <v>168</v>
      </c>
      <c r="F1540" t="s">
        <v>544</v>
      </c>
      <c r="G1540">
        <v>26.11</v>
      </c>
      <c r="H1540">
        <v>27.21</v>
      </c>
      <c r="I1540">
        <f t="shared" si="97"/>
        <v>26.66</v>
      </c>
      <c r="J1540" t="str">
        <f t="shared" si="98"/>
        <v>20到30万</v>
      </c>
      <c r="K1540">
        <v>780</v>
      </c>
      <c r="L1540">
        <f t="shared" si="99"/>
        <v>20794.8</v>
      </c>
    </row>
    <row r="1541" spans="1:12" x14ac:dyDescent="0.25">
      <c r="A1541">
        <f t="shared" si="96"/>
        <v>1540</v>
      </c>
      <c r="B1541">
        <v>2021</v>
      </c>
      <c r="C1541">
        <v>3</v>
      </c>
      <c r="D1541" t="s">
        <v>94</v>
      </c>
      <c r="E1541" t="s">
        <v>314</v>
      </c>
      <c r="F1541" t="s">
        <v>645</v>
      </c>
      <c r="G1541">
        <v>16.690000000000001</v>
      </c>
      <c r="H1541">
        <v>24.99</v>
      </c>
      <c r="I1541">
        <f t="shared" si="97"/>
        <v>20.84</v>
      </c>
      <c r="J1541" t="str">
        <f t="shared" si="98"/>
        <v>20到30万</v>
      </c>
      <c r="K1541">
        <v>717</v>
      </c>
      <c r="L1541">
        <f t="shared" si="99"/>
        <v>14942.28</v>
      </c>
    </row>
    <row r="1542" spans="1:12" x14ac:dyDescent="0.25">
      <c r="A1542">
        <f t="shared" si="96"/>
        <v>1541</v>
      </c>
      <c r="B1542">
        <v>2021</v>
      </c>
      <c r="C1542">
        <v>3</v>
      </c>
      <c r="D1542" t="s">
        <v>24</v>
      </c>
      <c r="E1542" t="s">
        <v>327</v>
      </c>
      <c r="F1542" t="s">
        <v>656</v>
      </c>
      <c r="G1542">
        <v>19.59</v>
      </c>
      <c r="H1542">
        <v>28.34</v>
      </c>
      <c r="I1542">
        <f t="shared" si="97"/>
        <v>23.965</v>
      </c>
      <c r="J1542" t="str">
        <f t="shared" si="98"/>
        <v>20到30万</v>
      </c>
      <c r="K1542">
        <v>625</v>
      </c>
      <c r="L1542">
        <f t="shared" si="99"/>
        <v>14978.125</v>
      </c>
    </row>
    <row r="1543" spans="1:12" x14ac:dyDescent="0.25">
      <c r="A1543">
        <f t="shared" si="96"/>
        <v>1542</v>
      </c>
      <c r="B1543">
        <v>2021</v>
      </c>
      <c r="C1543">
        <v>3</v>
      </c>
      <c r="D1543" t="s">
        <v>45</v>
      </c>
      <c r="E1543" t="s">
        <v>170</v>
      </c>
      <c r="F1543" t="s">
        <v>546</v>
      </c>
      <c r="G1543">
        <v>49.19</v>
      </c>
      <c r="H1543">
        <v>57.98</v>
      </c>
      <c r="I1543">
        <f t="shared" si="97"/>
        <v>53.584999999999994</v>
      </c>
      <c r="J1543" t="str">
        <f t="shared" si="98"/>
        <v>50万及以上</v>
      </c>
      <c r="K1543">
        <v>605</v>
      </c>
      <c r="L1543">
        <f t="shared" si="99"/>
        <v>32418.924999999996</v>
      </c>
    </row>
    <row r="1544" spans="1:12" x14ac:dyDescent="0.25">
      <c r="A1544">
        <f t="shared" si="96"/>
        <v>1543</v>
      </c>
      <c r="B1544">
        <v>2021</v>
      </c>
      <c r="C1544">
        <v>3</v>
      </c>
      <c r="D1544" t="s">
        <v>90</v>
      </c>
      <c r="E1544" t="s">
        <v>305</v>
      </c>
      <c r="F1544" t="s">
        <v>638</v>
      </c>
      <c r="G1544">
        <v>4.38</v>
      </c>
      <c r="H1544">
        <v>6.88</v>
      </c>
      <c r="I1544">
        <f t="shared" si="97"/>
        <v>5.63</v>
      </c>
      <c r="J1544" t="str">
        <f t="shared" si="98"/>
        <v>10万以下</v>
      </c>
      <c r="K1544">
        <v>566</v>
      </c>
      <c r="L1544">
        <f t="shared" si="99"/>
        <v>3186.58</v>
      </c>
    </row>
    <row r="1545" spans="1:12" x14ac:dyDescent="0.25">
      <c r="A1545">
        <f t="shared" si="96"/>
        <v>1544</v>
      </c>
      <c r="B1545">
        <v>2021</v>
      </c>
      <c r="C1545">
        <v>3</v>
      </c>
      <c r="D1545" t="s">
        <v>39</v>
      </c>
      <c r="E1545" t="s">
        <v>161</v>
      </c>
      <c r="F1545" t="s">
        <v>538</v>
      </c>
      <c r="G1545">
        <v>50.8</v>
      </c>
      <c r="H1545">
        <v>50.8</v>
      </c>
      <c r="I1545">
        <f t="shared" si="97"/>
        <v>50.8</v>
      </c>
      <c r="J1545" t="str">
        <f t="shared" si="98"/>
        <v>50万及以上</v>
      </c>
      <c r="K1545">
        <v>541</v>
      </c>
      <c r="L1545">
        <f t="shared" si="99"/>
        <v>27482.799999999999</v>
      </c>
    </row>
    <row r="1546" spans="1:12" x14ac:dyDescent="0.25">
      <c r="A1546">
        <f t="shared" si="96"/>
        <v>1545</v>
      </c>
      <c r="B1546">
        <v>2021</v>
      </c>
      <c r="C1546">
        <v>3</v>
      </c>
      <c r="D1546" t="s">
        <v>29</v>
      </c>
      <c r="E1546" t="s">
        <v>147</v>
      </c>
      <c r="F1546" t="s">
        <v>524</v>
      </c>
      <c r="G1546">
        <v>4.9800000000000004</v>
      </c>
      <c r="H1546">
        <v>5.48</v>
      </c>
      <c r="I1546">
        <f t="shared" si="97"/>
        <v>5.23</v>
      </c>
      <c r="J1546" t="str">
        <f t="shared" si="98"/>
        <v>10万以下</v>
      </c>
      <c r="K1546">
        <v>534</v>
      </c>
      <c r="L1546">
        <f t="shared" si="99"/>
        <v>2792.82</v>
      </c>
    </row>
    <row r="1547" spans="1:12" x14ac:dyDescent="0.25">
      <c r="A1547">
        <f t="shared" si="96"/>
        <v>1546</v>
      </c>
      <c r="B1547">
        <v>2021</v>
      </c>
      <c r="C1547">
        <v>3</v>
      </c>
      <c r="D1547" t="s">
        <v>43</v>
      </c>
      <c r="E1547" t="s">
        <v>319</v>
      </c>
      <c r="F1547" t="s">
        <v>622</v>
      </c>
      <c r="G1547">
        <v>14.98</v>
      </c>
      <c r="H1547">
        <v>15.98</v>
      </c>
      <c r="I1547">
        <f t="shared" si="97"/>
        <v>15.48</v>
      </c>
      <c r="J1547" t="str">
        <f t="shared" si="98"/>
        <v>10到20万</v>
      </c>
      <c r="K1547">
        <v>526</v>
      </c>
      <c r="L1547">
        <f t="shared" si="99"/>
        <v>8142.4800000000005</v>
      </c>
    </row>
    <row r="1548" spans="1:12" x14ac:dyDescent="0.25">
      <c r="A1548">
        <f t="shared" si="96"/>
        <v>1547</v>
      </c>
      <c r="B1548">
        <v>2021</v>
      </c>
      <c r="C1548">
        <v>3</v>
      </c>
      <c r="D1548" t="s">
        <v>42</v>
      </c>
      <c r="E1548" t="s">
        <v>165</v>
      </c>
      <c r="F1548" t="s">
        <v>541</v>
      </c>
      <c r="G1548">
        <v>28.98</v>
      </c>
      <c r="H1548">
        <v>35.78</v>
      </c>
      <c r="I1548">
        <f t="shared" si="97"/>
        <v>32.380000000000003</v>
      </c>
      <c r="J1548" t="str">
        <f t="shared" si="98"/>
        <v>30到40万</v>
      </c>
      <c r="K1548">
        <v>520</v>
      </c>
      <c r="L1548">
        <f t="shared" si="99"/>
        <v>16837.600000000002</v>
      </c>
    </row>
    <row r="1549" spans="1:12" x14ac:dyDescent="0.25">
      <c r="A1549">
        <f t="shared" si="96"/>
        <v>1548</v>
      </c>
      <c r="B1549">
        <v>2021</v>
      </c>
      <c r="C1549">
        <v>3</v>
      </c>
      <c r="D1549" t="s">
        <v>61</v>
      </c>
      <c r="E1549" t="s">
        <v>320</v>
      </c>
      <c r="F1549" t="s">
        <v>649</v>
      </c>
      <c r="G1549">
        <v>50.98</v>
      </c>
      <c r="H1549">
        <v>77.98</v>
      </c>
      <c r="I1549">
        <f t="shared" si="97"/>
        <v>64.48</v>
      </c>
      <c r="J1549" t="str">
        <f t="shared" si="98"/>
        <v>50万及以上</v>
      </c>
      <c r="K1549">
        <v>501</v>
      </c>
      <c r="L1549">
        <f t="shared" si="99"/>
        <v>32304.480000000003</v>
      </c>
    </row>
    <row r="1550" spans="1:12" x14ac:dyDescent="0.25">
      <c r="A1550">
        <f t="shared" si="96"/>
        <v>1549</v>
      </c>
      <c r="B1550">
        <v>2021</v>
      </c>
      <c r="C1550">
        <v>3</v>
      </c>
      <c r="D1550" t="s">
        <v>39</v>
      </c>
      <c r="E1550" t="s">
        <v>240</v>
      </c>
      <c r="F1550" t="s">
        <v>593</v>
      </c>
      <c r="G1550">
        <v>24.38</v>
      </c>
      <c r="H1550">
        <v>24.38</v>
      </c>
      <c r="I1550">
        <f t="shared" si="97"/>
        <v>24.38</v>
      </c>
      <c r="J1550" t="str">
        <f t="shared" si="98"/>
        <v>20到30万</v>
      </c>
      <c r="K1550">
        <v>449</v>
      </c>
      <c r="L1550">
        <f t="shared" si="99"/>
        <v>10946.619999999999</v>
      </c>
    </row>
    <row r="1551" spans="1:12" x14ac:dyDescent="0.25">
      <c r="A1551">
        <f t="shared" si="96"/>
        <v>1550</v>
      </c>
      <c r="B1551">
        <v>2021</v>
      </c>
      <c r="C1551">
        <v>3</v>
      </c>
      <c r="D1551" t="s">
        <v>54</v>
      </c>
      <c r="E1551" t="s">
        <v>185</v>
      </c>
      <c r="F1551" t="s">
        <v>559</v>
      </c>
      <c r="G1551">
        <v>7.48</v>
      </c>
      <c r="H1551">
        <v>7.98</v>
      </c>
      <c r="I1551">
        <f t="shared" si="97"/>
        <v>7.73</v>
      </c>
      <c r="J1551" t="str">
        <f t="shared" si="98"/>
        <v>10万以下</v>
      </c>
      <c r="K1551">
        <v>398</v>
      </c>
      <c r="L1551">
        <f t="shared" si="99"/>
        <v>3076.54</v>
      </c>
    </row>
    <row r="1552" spans="1:12" x14ac:dyDescent="0.25">
      <c r="A1552">
        <f t="shared" si="96"/>
        <v>1551</v>
      </c>
      <c r="B1552">
        <v>2021</v>
      </c>
      <c r="C1552">
        <v>3</v>
      </c>
      <c r="D1552" t="s">
        <v>50</v>
      </c>
      <c r="E1552" t="s">
        <v>325</v>
      </c>
      <c r="F1552" t="s">
        <v>654</v>
      </c>
      <c r="G1552">
        <v>15.66</v>
      </c>
      <c r="H1552">
        <v>17.989999999999998</v>
      </c>
      <c r="I1552">
        <f t="shared" si="97"/>
        <v>16.824999999999999</v>
      </c>
      <c r="J1552" t="str">
        <f t="shared" si="98"/>
        <v>10到20万</v>
      </c>
      <c r="K1552">
        <v>380</v>
      </c>
      <c r="L1552">
        <f t="shared" si="99"/>
        <v>6393.5</v>
      </c>
    </row>
    <row r="1553" spans="1:12" x14ac:dyDescent="0.25">
      <c r="A1553">
        <f t="shared" si="96"/>
        <v>1552</v>
      </c>
      <c r="B1553">
        <v>2021</v>
      </c>
      <c r="C1553">
        <v>3</v>
      </c>
      <c r="D1553" t="s">
        <v>38</v>
      </c>
      <c r="E1553" t="s">
        <v>188</v>
      </c>
      <c r="F1553" t="s">
        <v>562</v>
      </c>
      <c r="G1553">
        <v>14.58</v>
      </c>
      <c r="H1553">
        <v>16.88</v>
      </c>
      <c r="I1553">
        <f t="shared" si="97"/>
        <v>15.73</v>
      </c>
      <c r="J1553" t="str">
        <f t="shared" si="98"/>
        <v>10到20万</v>
      </c>
      <c r="K1553">
        <v>375</v>
      </c>
      <c r="L1553">
        <f t="shared" si="99"/>
        <v>5898.75</v>
      </c>
    </row>
    <row r="1554" spans="1:12" x14ac:dyDescent="0.25">
      <c r="A1554">
        <f t="shared" si="96"/>
        <v>1553</v>
      </c>
      <c r="B1554">
        <v>2021</v>
      </c>
      <c r="C1554">
        <v>3</v>
      </c>
      <c r="D1554" t="s">
        <v>34</v>
      </c>
      <c r="E1554" t="s">
        <v>154</v>
      </c>
      <c r="F1554" t="s">
        <v>531</v>
      </c>
      <c r="G1554">
        <v>14.99</v>
      </c>
      <c r="H1554">
        <v>15.99</v>
      </c>
      <c r="I1554">
        <f t="shared" si="97"/>
        <v>15.49</v>
      </c>
      <c r="J1554" t="str">
        <f t="shared" si="98"/>
        <v>10到20万</v>
      </c>
      <c r="K1554">
        <v>373</v>
      </c>
      <c r="L1554">
        <f t="shared" si="99"/>
        <v>5777.77</v>
      </c>
    </row>
    <row r="1555" spans="1:12" x14ac:dyDescent="0.25">
      <c r="A1555">
        <f t="shared" si="96"/>
        <v>1554</v>
      </c>
      <c r="B1555">
        <v>2021</v>
      </c>
      <c r="C1555">
        <v>3</v>
      </c>
      <c r="D1555" t="s">
        <v>57</v>
      </c>
      <c r="E1555" t="s">
        <v>324</v>
      </c>
      <c r="F1555" t="s">
        <v>653</v>
      </c>
      <c r="G1555">
        <v>19.39</v>
      </c>
      <c r="H1555">
        <v>29.39</v>
      </c>
      <c r="I1555">
        <f t="shared" si="97"/>
        <v>24.39</v>
      </c>
      <c r="J1555" t="str">
        <f t="shared" si="98"/>
        <v>20到30万</v>
      </c>
      <c r="K1555">
        <v>365</v>
      </c>
      <c r="L1555">
        <f t="shared" si="99"/>
        <v>8902.35</v>
      </c>
    </row>
    <row r="1556" spans="1:12" x14ac:dyDescent="0.25">
      <c r="A1556">
        <f t="shared" si="96"/>
        <v>1555</v>
      </c>
      <c r="B1556">
        <v>2021</v>
      </c>
      <c r="C1556">
        <v>3</v>
      </c>
      <c r="D1556" t="s">
        <v>63</v>
      </c>
      <c r="E1556" t="s">
        <v>214</v>
      </c>
      <c r="F1556" t="s">
        <v>583</v>
      </c>
      <c r="G1556">
        <v>15.98</v>
      </c>
      <c r="H1556">
        <v>18.68</v>
      </c>
      <c r="I1556">
        <f t="shared" si="97"/>
        <v>17.329999999999998</v>
      </c>
      <c r="J1556" t="str">
        <f t="shared" si="98"/>
        <v>10到20万</v>
      </c>
      <c r="K1556">
        <v>358</v>
      </c>
      <c r="L1556">
        <f t="shared" si="99"/>
        <v>6204.1399999999994</v>
      </c>
    </row>
    <row r="1557" spans="1:12" x14ac:dyDescent="0.25">
      <c r="A1557">
        <f t="shared" si="96"/>
        <v>1556</v>
      </c>
      <c r="B1557">
        <v>2021</v>
      </c>
      <c r="C1557">
        <v>3</v>
      </c>
      <c r="D1557" t="s">
        <v>56</v>
      </c>
      <c r="E1557" t="s">
        <v>187</v>
      </c>
      <c r="F1557" t="s">
        <v>561</v>
      </c>
      <c r="G1557">
        <v>19.97</v>
      </c>
      <c r="H1557">
        <v>22.78</v>
      </c>
      <c r="I1557">
        <f t="shared" si="97"/>
        <v>21.375</v>
      </c>
      <c r="J1557" t="str">
        <f t="shared" si="98"/>
        <v>20到30万</v>
      </c>
      <c r="K1557">
        <v>307</v>
      </c>
      <c r="L1557">
        <f t="shared" si="99"/>
        <v>6562.125</v>
      </c>
    </row>
    <row r="1558" spans="1:12" x14ac:dyDescent="0.25">
      <c r="A1558">
        <f t="shared" si="96"/>
        <v>1557</v>
      </c>
      <c r="B1558">
        <v>2021</v>
      </c>
      <c r="C1558">
        <v>3</v>
      </c>
      <c r="D1558" t="s">
        <v>38</v>
      </c>
      <c r="E1558" t="s">
        <v>199</v>
      </c>
      <c r="F1558" t="s">
        <v>570</v>
      </c>
      <c r="G1558">
        <v>11.98</v>
      </c>
      <c r="H1558">
        <v>13.58</v>
      </c>
      <c r="I1558">
        <f t="shared" si="97"/>
        <v>12.780000000000001</v>
      </c>
      <c r="J1558" t="str">
        <f t="shared" si="98"/>
        <v>10到20万</v>
      </c>
      <c r="K1558">
        <v>274</v>
      </c>
      <c r="L1558">
        <f t="shared" si="99"/>
        <v>3501.7200000000003</v>
      </c>
    </row>
    <row r="1559" spans="1:12" x14ac:dyDescent="0.25">
      <c r="A1559">
        <f t="shared" si="96"/>
        <v>1558</v>
      </c>
      <c r="B1559">
        <v>2021</v>
      </c>
      <c r="C1559">
        <v>3</v>
      </c>
      <c r="D1559" t="s">
        <v>37</v>
      </c>
      <c r="E1559" t="s">
        <v>159</v>
      </c>
      <c r="F1559" t="s">
        <v>536</v>
      </c>
      <c r="G1559">
        <v>20.38</v>
      </c>
      <c r="H1559">
        <v>21.88</v>
      </c>
      <c r="I1559">
        <f t="shared" si="97"/>
        <v>21.13</v>
      </c>
      <c r="J1559" t="str">
        <f t="shared" si="98"/>
        <v>20到30万</v>
      </c>
      <c r="K1559">
        <v>244</v>
      </c>
      <c r="L1559">
        <f t="shared" si="99"/>
        <v>5155.7199999999993</v>
      </c>
    </row>
    <row r="1560" spans="1:12" x14ac:dyDescent="0.25">
      <c r="A1560">
        <f t="shared" si="96"/>
        <v>1559</v>
      </c>
      <c r="B1560">
        <v>2021</v>
      </c>
      <c r="C1560">
        <v>3</v>
      </c>
      <c r="D1560" t="s">
        <v>33</v>
      </c>
      <c r="E1560" t="s">
        <v>153</v>
      </c>
      <c r="F1560" t="s">
        <v>530</v>
      </c>
      <c r="G1560">
        <v>20.78</v>
      </c>
      <c r="H1560">
        <v>23.08</v>
      </c>
      <c r="I1560">
        <f t="shared" si="97"/>
        <v>21.93</v>
      </c>
      <c r="J1560" t="str">
        <f t="shared" si="98"/>
        <v>20到30万</v>
      </c>
      <c r="K1560">
        <v>227</v>
      </c>
      <c r="L1560">
        <f t="shared" si="99"/>
        <v>4978.1099999999997</v>
      </c>
    </row>
    <row r="1561" spans="1:12" x14ac:dyDescent="0.25">
      <c r="A1561">
        <f t="shared" si="96"/>
        <v>1560</v>
      </c>
      <c r="B1561">
        <v>2021</v>
      </c>
      <c r="C1561">
        <v>3</v>
      </c>
      <c r="D1561" t="s">
        <v>36</v>
      </c>
      <c r="E1561" t="s">
        <v>158</v>
      </c>
      <c r="F1561" t="s">
        <v>535</v>
      </c>
      <c r="G1561">
        <v>15.78</v>
      </c>
      <c r="H1561">
        <v>17.88</v>
      </c>
      <c r="I1561">
        <f t="shared" si="97"/>
        <v>16.829999999999998</v>
      </c>
      <c r="J1561" t="str">
        <f t="shared" si="98"/>
        <v>10到20万</v>
      </c>
      <c r="K1561">
        <v>207</v>
      </c>
      <c r="L1561">
        <f t="shared" si="99"/>
        <v>3483.8099999999995</v>
      </c>
    </row>
    <row r="1562" spans="1:12" x14ac:dyDescent="0.25">
      <c r="A1562">
        <f t="shared" si="96"/>
        <v>1561</v>
      </c>
      <c r="B1562">
        <v>2021</v>
      </c>
      <c r="C1562">
        <v>3</v>
      </c>
      <c r="D1562" t="s">
        <v>91</v>
      </c>
      <c r="E1562" t="s">
        <v>307</v>
      </c>
      <c r="F1562" t="s">
        <v>639</v>
      </c>
      <c r="G1562">
        <v>7.38</v>
      </c>
      <c r="H1562">
        <v>8.3800000000000008</v>
      </c>
      <c r="I1562">
        <f t="shared" si="97"/>
        <v>7.8800000000000008</v>
      </c>
      <c r="J1562" t="str">
        <f t="shared" si="98"/>
        <v>10万以下</v>
      </c>
      <c r="K1562">
        <v>178</v>
      </c>
      <c r="L1562">
        <f t="shared" si="99"/>
        <v>1402.64</v>
      </c>
    </row>
    <row r="1563" spans="1:12" x14ac:dyDescent="0.25">
      <c r="A1563">
        <f t="shared" si="96"/>
        <v>1562</v>
      </c>
      <c r="B1563">
        <v>2021</v>
      </c>
      <c r="C1563">
        <v>3</v>
      </c>
      <c r="D1563" t="s">
        <v>62</v>
      </c>
      <c r="E1563" t="s">
        <v>213</v>
      </c>
      <c r="F1563" t="s">
        <v>582</v>
      </c>
      <c r="G1563">
        <v>13.99</v>
      </c>
      <c r="H1563">
        <v>19.690000000000001</v>
      </c>
      <c r="I1563">
        <f t="shared" si="97"/>
        <v>16.84</v>
      </c>
      <c r="J1563" t="str">
        <f t="shared" si="98"/>
        <v>10到20万</v>
      </c>
      <c r="K1563">
        <v>173</v>
      </c>
      <c r="L1563">
        <f t="shared" si="99"/>
        <v>2913.32</v>
      </c>
    </row>
    <row r="1564" spans="1:12" x14ac:dyDescent="0.25">
      <c r="A1564">
        <f t="shared" si="96"/>
        <v>1563</v>
      </c>
      <c r="B1564">
        <v>2021</v>
      </c>
      <c r="C1564">
        <v>3</v>
      </c>
      <c r="D1564" t="s">
        <v>33</v>
      </c>
      <c r="E1564" t="s">
        <v>286</v>
      </c>
      <c r="F1564" t="s">
        <v>620</v>
      </c>
      <c r="G1564">
        <v>22.58</v>
      </c>
      <c r="H1564">
        <v>25.38</v>
      </c>
      <c r="I1564">
        <f t="shared" si="97"/>
        <v>23.979999999999997</v>
      </c>
      <c r="J1564" t="str">
        <f t="shared" si="98"/>
        <v>20到30万</v>
      </c>
      <c r="K1564">
        <v>172</v>
      </c>
      <c r="L1564">
        <f t="shared" si="99"/>
        <v>4124.5599999999995</v>
      </c>
    </row>
    <row r="1565" spans="1:12" x14ac:dyDescent="0.25">
      <c r="A1565">
        <f t="shared" si="96"/>
        <v>1564</v>
      </c>
      <c r="B1565">
        <v>2021</v>
      </c>
      <c r="C1565">
        <v>3</v>
      </c>
      <c r="D1565" t="s">
        <v>54</v>
      </c>
      <c r="E1565" t="s">
        <v>204</v>
      </c>
      <c r="F1565" t="s">
        <v>574</v>
      </c>
      <c r="G1565">
        <v>11.98</v>
      </c>
      <c r="H1565">
        <v>14.48</v>
      </c>
      <c r="I1565">
        <f t="shared" si="97"/>
        <v>13.23</v>
      </c>
      <c r="J1565" t="str">
        <f t="shared" si="98"/>
        <v>10到20万</v>
      </c>
      <c r="K1565">
        <v>170</v>
      </c>
      <c r="L1565">
        <f t="shared" si="99"/>
        <v>2249.1</v>
      </c>
    </row>
    <row r="1566" spans="1:12" x14ac:dyDescent="0.25">
      <c r="A1566">
        <f t="shared" si="96"/>
        <v>1565</v>
      </c>
      <c r="B1566">
        <v>2021</v>
      </c>
      <c r="C1566">
        <v>3</v>
      </c>
      <c r="D1566" t="s">
        <v>59</v>
      </c>
      <c r="E1566" t="s">
        <v>285</v>
      </c>
      <c r="F1566" t="s">
        <v>619</v>
      </c>
      <c r="G1566">
        <v>5.28</v>
      </c>
      <c r="H1566">
        <v>8.2799999999999994</v>
      </c>
      <c r="I1566">
        <f t="shared" si="97"/>
        <v>6.7799999999999994</v>
      </c>
      <c r="J1566" t="str">
        <f t="shared" si="98"/>
        <v>10万以下</v>
      </c>
      <c r="K1566">
        <v>142</v>
      </c>
      <c r="L1566">
        <f t="shared" si="99"/>
        <v>962.75999999999988</v>
      </c>
    </row>
    <row r="1567" spans="1:12" x14ac:dyDescent="0.25">
      <c r="A1567">
        <f t="shared" si="96"/>
        <v>1566</v>
      </c>
      <c r="B1567">
        <v>2021</v>
      </c>
      <c r="C1567">
        <v>3</v>
      </c>
      <c r="D1567" t="s">
        <v>55</v>
      </c>
      <c r="E1567" t="s">
        <v>186</v>
      </c>
      <c r="F1567" t="s">
        <v>560</v>
      </c>
      <c r="G1567">
        <v>39.99</v>
      </c>
      <c r="H1567">
        <v>46.19</v>
      </c>
      <c r="I1567">
        <f t="shared" si="97"/>
        <v>43.09</v>
      </c>
      <c r="J1567" t="str">
        <f t="shared" si="98"/>
        <v>40到50万</v>
      </c>
      <c r="K1567">
        <v>125</v>
      </c>
      <c r="L1567">
        <f t="shared" si="99"/>
        <v>5386.25</v>
      </c>
    </row>
    <row r="1568" spans="1:12" x14ac:dyDescent="0.25">
      <c r="A1568">
        <f t="shared" si="96"/>
        <v>1567</v>
      </c>
      <c r="B1568">
        <v>2021</v>
      </c>
      <c r="C1568">
        <v>3</v>
      </c>
      <c r="D1568" t="s">
        <v>75</v>
      </c>
      <c r="E1568" t="s">
        <v>243</v>
      </c>
      <c r="F1568" t="s">
        <v>595</v>
      </c>
      <c r="G1568">
        <v>18.29</v>
      </c>
      <c r="H1568">
        <v>19.79</v>
      </c>
      <c r="I1568">
        <f t="shared" si="97"/>
        <v>19.04</v>
      </c>
      <c r="J1568" t="str">
        <f t="shared" si="98"/>
        <v>10到20万</v>
      </c>
      <c r="K1568">
        <v>124</v>
      </c>
      <c r="L1568">
        <f t="shared" si="99"/>
        <v>2360.96</v>
      </c>
    </row>
    <row r="1569" spans="1:12" x14ac:dyDescent="0.25">
      <c r="A1569">
        <f t="shared" si="96"/>
        <v>1568</v>
      </c>
      <c r="B1569">
        <v>2021</v>
      </c>
      <c r="C1569">
        <v>3</v>
      </c>
      <c r="D1569" t="s">
        <v>22</v>
      </c>
      <c r="E1569" t="s">
        <v>302</v>
      </c>
      <c r="F1569" t="s">
        <v>635</v>
      </c>
      <c r="G1569">
        <v>15.58</v>
      </c>
      <c r="H1569">
        <v>20.079999999999998</v>
      </c>
      <c r="I1569">
        <f t="shared" si="97"/>
        <v>17.829999999999998</v>
      </c>
      <c r="J1569" t="str">
        <f t="shared" si="98"/>
        <v>10到20万</v>
      </c>
      <c r="K1569">
        <v>123</v>
      </c>
      <c r="L1569">
        <f t="shared" si="99"/>
        <v>2193.0899999999997</v>
      </c>
    </row>
    <row r="1570" spans="1:12" x14ac:dyDescent="0.25">
      <c r="A1570">
        <f t="shared" si="96"/>
        <v>1569</v>
      </c>
      <c r="B1570">
        <v>2021</v>
      </c>
      <c r="C1570">
        <v>3</v>
      </c>
      <c r="D1570" t="s">
        <v>27</v>
      </c>
      <c r="E1570" t="s">
        <v>171</v>
      </c>
      <c r="F1570" t="s">
        <v>547</v>
      </c>
      <c r="G1570">
        <v>15.48</v>
      </c>
      <c r="H1570">
        <v>15.58</v>
      </c>
      <c r="I1570">
        <f t="shared" si="97"/>
        <v>15.530000000000001</v>
      </c>
      <c r="J1570" t="str">
        <f t="shared" si="98"/>
        <v>10到20万</v>
      </c>
      <c r="K1570">
        <v>114</v>
      </c>
      <c r="L1570">
        <f t="shared" si="99"/>
        <v>1770.42</v>
      </c>
    </row>
    <row r="1571" spans="1:12" x14ac:dyDescent="0.25">
      <c r="A1571">
        <f t="shared" si="96"/>
        <v>1570</v>
      </c>
      <c r="B1571">
        <v>2021</v>
      </c>
      <c r="C1571">
        <v>3</v>
      </c>
      <c r="D1571" t="s">
        <v>53</v>
      </c>
      <c r="E1571" t="s">
        <v>184</v>
      </c>
      <c r="F1571" t="s">
        <v>558</v>
      </c>
      <c r="G1571">
        <v>16.579999999999998</v>
      </c>
      <c r="H1571">
        <v>21.28</v>
      </c>
      <c r="I1571">
        <f t="shared" si="97"/>
        <v>18.93</v>
      </c>
      <c r="J1571" t="str">
        <f t="shared" si="98"/>
        <v>10到20万</v>
      </c>
      <c r="K1571">
        <v>94</v>
      </c>
      <c r="L1571">
        <f t="shared" si="99"/>
        <v>1779.42</v>
      </c>
    </row>
    <row r="1572" spans="1:12" x14ac:dyDescent="0.25">
      <c r="A1572">
        <f t="shared" si="96"/>
        <v>1571</v>
      </c>
      <c r="B1572">
        <v>2021</v>
      </c>
      <c r="C1572">
        <v>3</v>
      </c>
      <c r="D1572" t="s">
        <v>34</v>
      </c>
      <c r="E1572" t="s">
        <v>209</v>
      </c>
      <c r="F1572" t="s">
        <v>578</v>
      </c>
      <c r="G1572">
        <v>8.98</v>
      </c>
      <c r="H1572">
        <v>9.8800000000000008</v>
      </c>
      <c r="I1572">
        <f t="shared" si="97"/>
        <v>9.43</v>
      </c>
      <c r="J1572" t="str">
        <f t="shared" si="98"/>
        <v>10万以下</v>
      </c>
      <c r="K1572">
        <v>89</v>
      </c>
      <c r="L1572">
        <f t="shared" si="99"/>
        <v>839.27</v>
      </c>
    </row>
    <row r="1573" spans="1:12" x14ac:dyDescent="0.25">
      <c r="A1573">
        <f t="shared" si="96"/>
        <v>1572</v>
      </c>
      <c r="B1573">
        <v>2021</v>
      </c>
      <c r="C1573">
        <v>3</v>
      </c>
      <c r="D1573" t="s">
        <v>68</v>
      </c>
      <c r="E1573" t="s">
        <v>273</v>
      </c>
      <c r="F1573" t="s">
        <v>609</v>
      </c>
      <c r="G1573">
        <v>12.98</v>
      </c>
      <c r="H1573">
        <v>15.98</v>
      </c>
      <c r="I1573">
        <f t="shared" si="97"/>
        <v>14.48</v>
      </c>
      <c r="J1573" t="str">
        <f t="shared" si="98"/>
        <v>10到20万</v>
      </c>
      <c r="K1573">
        <v>87</v>
      </c>
      <c r="L1573">
        <f t="shared" si="99"/>
        <v>1259.76</v>
      </c>
    </row>
    <row r="1574" spans="1:12" x14ac:dyDescent="0.25">
      <c r="A1574">
        <f t="shared" si="96"/>
        <v>1573</v>
      </c>
      <c r="B1574">
        <v>2021</v>
      </c>
      <c r="C1574">
        <v>3</v>
      </c>
      <c r="D1574" t="s">
        <v>27</v>
      </c>
      <c r="E1574" t="s">
        <v>195</v>
      </c>
      <c r="F1574" t="s">
        <v>568</v>
      </c>
      <c r="G1574">
        <v>14.78</v>
      </c>
      <c r="H1574">
        <v>17.48</v>
      </c>
      <c r="I1574">
        <f t="shared" si="97"/>
        <v>16.13</v>
      </c>
      <c r="J1574" t="str">
        <f t="shared" si="98"/>
        <v>10到20万</v>
      </c>
      <c r="K1574">
        <v>77</v>
      </c>
      <c r="L1574">
        <f t="shared" si="99"/>
        <v>1242.01</v>
      </c>
    </row>
    <row r="1575" spans="1:12" x14ac:dyDescent="0.25">
      <c r="A1575">
        <f t="shared" si="96"/>
        <v>1574</v>
      </c>
      <c r="B1575">
        <v>2021</v>
      </c>
      <c r="C1575">
        <v>3</v>
      </c>
      <c r="D1575" t="s">
        <v>44</v>
      </c>
      <c r="E1575" t="s">
        <v>210</v>
      </c>
      <c r="F1575" t="s">
        <v>579</v>
      </c>
      <c r="G1575">
        <v>12.98</v>
      </c>
      <c r="H1575">
        <v>14.55</v>
      </c>
      <c r="I1575">
        <f t="shared" si="97"/>
        <v>13.765000000000001</v>
      </c>
      <c r="J1575" t="str">
        <f t="shared" si="98"/>
        <v>10到20万</v>
      </c>
      <c r="K1575">
        <v>71</v>
      </c>
      <c r="L1575">
        <f t="shared" si="99"/>
        <v>977.31500000000005</v>
      </c>
    </row>
    <row r="1576" spans="1:12" x14ac:dyDescent="0.25">
      <c r="A1576">
        <f t="shared" si="96"/>
        <v>1575</v>
      </c>
      <c r="B1576">
        <v>2021</v>
      </c>
      <c r="C1576">
        <v>3</v>
      </c>
      <c r="D1576" t="s">
        <v>38</v>
      </c>
      <c r="E1576" t="s">
        <v>206</v>
      </c>
      <c r="F1576" t="s">
        <v>575</v>
      </c>
      <c r="G1576">
        <v>17.579999999999998</v>
      </c>
      <c r="H1576">
        <v>21.68</v>
      </c>
      <c r="I1576">
        <f t="shared" si="97"/>
        <v>19.63</v>
      </c>
      <c r="J1576" t="str">
        <f t="shared" si="98"/>
        <v>10到20万</v>
      </c>
      <c r="K1576">
        <v>70</v>
      </c>
      <c r="L1576">
        <f t="shared" si="99"/>
        <v>1374.1</v>
      </c>
    </row>
    <row r="1577" spans="1:12" x14ac:dyDescent="0.25">
      <c r="A1577">
        <f t="shared" si="96"/>
        <v>1576</v>
      </c>
      <c r="B1577">
        <v>2021</v>
      </c>
      <c r="C1577">
        <v>3</v>
      </c>
      <c r="D1577" t="s">
        <v>41</v>
      </c>
      <c r="E1577" t="s">
        <v>164</v>
      </c>
      <c r="F1577" t="s">
        <v>540</v>
      </c>
      <c r="G1577">
        <v>28.66</v>
      </c>
      <c r="H1577">
        <v>46.96</v>
      </c>
      <c r="I1577">
        <f t="shared" si="97"/>
        <v>37.81</v>
      </c>
      <c r="J1577" t="str">
        <f t="shared" si="98"/>
        <v>30到40万</v>
      </c>
      <c r="K1577">
        <v>70</v>
      </c>
      <c r="L1577">
        <f t="shared" si="99"/>
        <v>2646.7000000000003</v>
      </c>
    </row>
    <row r="1578" spans="1:12" x14ac:dyDescent="0.25">
      <c r="A1578">
        <f t="shared" si="96"/>
        <v>1577</v>
      </c>
      <c r="B1578">
        <v>2021</v>
      </c>
      <c r="C1578">
        <v>3</v>
      </c>
      <c r="D1578" t="s">
        <v>56</v>
      </c>
      <c r="E1578" t="s">
        <v>193</v>
      </c>
      <c r="F1578" t="s">
        <v>566</v>
      </c>
      <c r="G1578">
        <v>17.670000000000002</v>
      </c>
      <c r="H1578">
        <v>19.670000000000002</v>
      </c>
      <c r="I1578">
        <f t="shared" si="97"/>
        <v>18.670000000000002</v>
      </c>
      <c r="J1578" t="str">
        <f t="shared" si="98"/>
        <v>10到20万</v>
      </c>
      <c r="K1578">
        <v>64</v>
      </c>
      <c r="L1578">
        <f t="shared" si="99"/>
        <v>1194.8800000000001</v>
      </c>
    </row>
    <row r="1579" spans="1:12" x14ac:dyDescent="0.25">
      <c r="A1579">
        <f t="shared" si="96"/>
        <v>1578</v>
      </c>
      <c r="B1579">
        <v>2021</v>
      </c>
      <c r="C1579">
        <v>3</v>
      </c>
      <c r="D1579" t="s">
        <v>53</v>
      </c>
      <c r="E1579" t="s">
        <v>211</v>
      </c>
      <c r="F1579" t="s">
        <v>580</v>
      </c>
      <c r="G1579">
        <v>29.93</v>
      </c>
      <c r="H1579">
        <v>41.68</v>
      </c>
      <c r="I1579">
        <f t="shared" si="97"/>
        <v>35.805</v>
      </c>
      <c r="J1579" t="str">
        <f t="shared" si="98"/>
        <v>30到40万</v>
      </c>
      <c r="K1579">
        <v>60</v>
      </c>
      <c r="L1579">
        <f t="shared" si="99"/>
        <v>2148.3000000000002</v>
      </c>
    </row>
    <row r="1580" spans="1:12" x14ac:dyDescent="0.25">
      <c r="A1580">
        <f t="shared" si="96"/>
        <v>1579</v>
      </c>
      <c r="B1580">
        <v>2021</v>
      </c>
      <c r="C1580">
        <v>3</v>
      </c>
      <c r="D1580" t="s">
        <v>87</v>
      </c>
      <c r="E1580" t="s">
        <v>295</v>
      </c>
      <c r="F1580" t="s">
        <v>628</v>
      </c>
      <c r="G1580">
        <v>21.68</v>
      </c>
      <c r="H1580">
        <v>24.68</v>
      </c>
      <c r="I1580">
        <f t="shared" si="97"/>
        <v>23.18</v>
      </c>
      <c r="J1580" t="str">
        <f t="shared" si="98"/>
        <v>20到30万</v>
      </c>
      <c r="K1580">
        <v>54</v>
      </c>
      <c r="L1580">
        <f t="shared" si="99"/>
        <v>1251.72</v>
      </c>
    </row>
    <row r="1581" spans="1:12" x14ac:dyDescent="0.25">
      <c r="A1581">
        <f t="shared" si="96"/>
        <v>1580</v>
      </c>
      <c r="B1581">
        <v>2021</v>
      </c>
      <c r="C1581">
        <v>3</v>
      </c>
      <c r="D1581" t="s">
        <v>37</v>
      </c>
      <c r="E1581" t="s">
        <v>270</v>
      </c>
      <c r="F1581" t="s">
        <v>607</v>
      </c>
      <c r="G1581">
        <v>22.58</v>
      </c>
      <c r="H1581">
        <v>24.98</v>
      </c>
      <c r="I1581">
        <f t="shared" si="97"/>
        <v>23.78</v>
      </c>
      <c r="J1581" t="str">
        <f t="shared" si="98"/>
        <v>20到30万</v>
      </c>
      <c r="K1581">
        <v>53</v>
      </c>
      <c r="L1581">
        <f t="shared" si="99"/>
        <v>1260.3400000000001</v>
      </c>
    </row>
    <row r="1582" spans="1:12" x14ac:dyDescent="0.25">
      <c r="A1582">
        <f t="shared" si="96"/>
        <v>1581</v>
      </c>
      <c r="B1582">
        <v>2021</v>
      </c>
      <c r="C1582">
        <v>3</v>
      </c>
      <c r="D1582" t="s">
        <v>62</v>
      </c>
      <c r="E1582" t="s">
        <v>212</v>
      </c>
      <c r="F1582" t="s">
        <v>581</v>
      </c>
      <c r="G1582">
        <v>15.09</v>
      </c>
      <c r="H1582">
        <v>16.989999999999998</v>
      </c>
      <c r="I1582">
        <f t="shared" si="97"/>
        <v>16.04</v>
      </c>
      <c r="J1582" t="str">
        <f t="shared" si="98"/>
        <v>10到20万</v>
      </c>
      <c r="K1582">
        <v>47</v>
      </c>
      <c r="L1582">
        <f t="shared" si="99"/>
        <v>753.88</v>
      </c>
    </row>
    <row r="1583" spans="1:12" x14ac:dyDescent="0.25">
      <c r="A1583">
        <f t="shared" si="96"/>
        <v>1582</v>
      </c>
      <c r="B1583">
        <v>2021</v>
      </c>
      <c r="C1583">
        <v>3</v>
      </c>
      <c r="D1583" t="s">
        <v>24</v>
      </c>
      <c r="E1583" t="s">
        <v>202</v>
      </c>
      <c r="F1583" t="s">
        <v>572</v>
      </c>
      <c r="G1583">
        <v>14.89</v>
      </c>
      <c r="H1583">
        <v>14.89</v>
      </c>
      <c r="I1583">
        <f t="shared" si="97"/>
        <v>14.89</v>
      </c>
      <c r="J1583" t="str">
        <f t="shared" si="98"/>
        <v>10到20万</v>
      </c>
      <c r="K1583">
        <v>45</v>
      </c>
      <c r="L1583">
        <f t="shared" si="99"/>
        <v>670.05000000000007</v>
      </c>
    </row>
    <row r="1584" spans="1:12" x14ac:dyDescent="0.25">
      <c r="A1584">
        <f t="shared" si="96"/>
        <v>1583</v>
      </c>
      <c r="B1584">
        <v>2021</v>
      </c>
      <c r="C1584">
        <v>3</v>
      </c>
      <c r="D1584" t="s">
        <v>56</v>
      </c>
      <c r="E1584" t="s">
        <v>196</v>
      </c>
      <c r="F1584" t="s">
        <v>569</v>
      </c>
      <c r="G1584">
        <v>18.27</v>
      </c>
      <c r="H1584">
        <v>19.77</v>
      </c>
      <c r="I1584">
        <f t="shared" si="97"/>
        <v>19.02</v>
      </c>
      <c r="J1584" t="str">
        <f t="shared" si="98"/>
        <v>10到20万</v>
      </c>
      <c r="K1584">
        <v>45</v>
      </c>
      <c r="L1584">
        <f t="shared" si="99"/>
        <v>855.9</v>
      </c>
    </row>
    <row r="1585" spans="1:12" x14ac:dyDescent="0.25">
      <c r="A1585">
        <f t="shared" si="96"/>
        <v>1584</v>
      </c>
      <c r="B1585">
        <v>2021</v>
      </c>
      <c r="C1585">
        <v>3</v>
      </c>
      <c r="D1585" t="s">
        <v>27</v>
      </c>
      <c r="E1585" t="s">
        <v>175</v>
      </c>
      <c r="F1585" t="s">
        <v>551</v>
      </c>
      <c r="G1585">
        <v>5.99</v>
      </c>
      <c r="H1585">
        <v>7.99</v>
      </c>
      <c r="I1585">
        <f t="shared" si="97"/>
        <v>6.99</v>
      </c>
      <c r="J1585" t="str">
        <f t="shared" si="98"/>
        <v>10万以下</v>
      </c>
      <c r="K1585">
        <v>40</v>
      </c>
      <c r="L1585">
        <f t="shared" si="99"/>
        <v>279.60000000000002</v>
      </c>
    </row>
    <row r="1586" spans="1:12" x14ac:dyDescent="0.25">
      <c r="A1586">
        <f t="shared" si="96"/>
        <v>1585</v>
      </c>
      <c r="B1586">
        <v>2021</v>
      </c>
      <c r="C1586">
        <v>3</v>
      </c>
      <c r="D1586" t="s">
        <v>93</v>
      </c>
      <c r="E1586" t="s">
        <v>316</v>
      </c>
      <c r="F1586" t="s">
        <v>647</v>
      </c>
      <c r="G1586">
        <v>11.99</v>
      </c>
      <c r="H1586">
        <v>15.09</v>
      </c>
      <c r="I1586">
        <f t="shared" si="97"/>
        <v>13.54</v>
      </c>
      <c r="J1586" t="str">
        <f t="shared" si="98"/>
        <v>10到20万</v>
      </c>
      <c r="K1586">
        <v>36</v>
      </c>
      <c r="L1586">
        <f t="shared" si="99"/>
        <v>487.43999999999994</v>
      </c>
    </row>
    <row r="1587" spans="1:12" x14ac:dyDescent="0.25">
      <c r="A1587">
        <f t="shared" si="96"/>
        <v>1586</v>
      </c>
      <c r="B1587">
        <v>2021</v>
      </c>
      <c r="C1587">
        <v>3</v>
      </c>
      <c r="D1587" t="s">
        <v>91</v>
      </c>
      <c r="E1587" t="s">
        <v>310</v>
      </c>
      <c r="F1587" t="s">
        <v>642</v>
      </c>
      <c r="G1587">
        <v>11.58</v>
      </c>
      <c r="H1587">
        <v>13.98</v>
      </c>
      <c r="I1587">
        <f t="shared" si="97"/>
        <v>12.780000000000001</v>
      </c>
      <c r="J1587" t="str">
        <f t="shared" si="98"/>
        <v>10到20万</v>
      </c>
      <c r="K1587">
        <v>34</v>
      </c>
      <c r="L1587">
        <f t="shared" si="99"/>
        <v>434.52000000000004</v>
      </c>
    </row>
    <row r="1588" spans="1:12" x14ac:dyDescent="0.25">
      <c r="A1588">
        <f t="shared" si="96"/>
        <v>1587</v>
      </c>
      <c r="B1588">
        <v>2021</v>
      </c>
      <c r="C1588">
        <v>3</v>
      </c>
      <c r="D1588" t="s">
        <v>89</v>
      </c>
      <c r="E1588" t="s">
        <v>317</v>
      </c>
      <c r="F1588" t="s">
        <v>648</v>
      </c>
      <c r="G1588">
        <v>21.57</v>
      </c>
      <c r="H1588">
        <v>22.77</v>
      </c>
      <c r="I1588">
        <f t="shared" si="97"/>
        <v>22.17</v>
      </c>
      <c r="J1588" t="str">
        <f t="shared" si="98"/>
        <v>20到30万</v>
      </c>
      <c r="K1588">
        <v>33</v>
      </c>
      <c r="L1588">
        <f t="shared" si="99"/>
        <v>731.61</v>
      </c>
    </row>
    <row r="1589" spans="1:12" x14ac:dyDescent="0.25">
      <c r="A1589">
        <f t="shared" si="96"/>
        <v>1588</v>
      </c>
      <c r="B1589">
        <v>2021</v>
      </c>
      <c r="C1589">
        <v>3</v>
      </c>
      <c r="D1589" t="s">
        <v>70</v>
      </c>
      <c r="E1589" t="s">
        <v>230</v>
      </c>
      <c r="F1589" t="s">
        <v>588</v>
      </c>
      <c r="G1589">
        <v>16.38</v>
      </c>
      <c r="H1589">
        <v>19.38</v>
      </c>
      <c r="I1589">
        <f t="shared" si="97"/>
        <v>17.88</v>
      </c>
      <c r="J1589" t="str">
        <f t="shared" si="98"/>
        <v>10到20万</v>
      </c>
      <c r="K1589">
        <v>29</v>
      </c>
      <c r="L1589">
        <f t="shared" si="99"/>
        <v>518.52</v>
      </c>
    </row>
    <row r="1590" spans="1:12" x14ac:dyDescent="0.25">
      <c r="A1590">
        <f t="shared" si="96"/>
        <v>1589</v>
      </c>
      <c r="B1590">
        <v>2021</v>
      </c>
      <c r="C1590">
        <v>3</v>
      </c>
      <c r="D1590" t="s">
        <v>92</v>
      </c>
      <c r="E1590" t="s">
        <v>326</v>
      </c>
      <c r="F1590" t="s">
        <v>655</v>
      </c>
      <c r="G1590">
        <v>16.28</v>
      </c>
      <c r="H1590">
        <v>17.579999999999998</v>
      </c>
      <c r="I1590">
        <f t="shared" si="97"/>
        <v>16.93</v>
      </c>
      <c r="J1590" t="str">
        <f t="shared" si="98"/>
        <v>10到20万</v>
      </c>
      <c r="K1590">
        <v>27</v>
      </c>
      <c r="L1590">
        <f t="shared" si="99"/>
        <v>457.11</v>
      </c>
    </row>
    <row r="1591" spans="1:12" x14ac:dyDescent="0.25">
      <c r="A1591">
        <f t="shared" si="96"/>
        <v>1590</v>
      </c>
      <c r="B1591">
        <v>2021</v>
      </c>
      <c r="C1591">
        <v>3</v>
      </c>
      <c r="D1591" t="s">
        <v>67</v>
      </c>
      <c r="E1591" t="s">
        <v>301</v>
      </c>
      <c r="F1591" t="s">
        <v>634</v>
      </c>
      <c r="G1591">
        <v>19.78</v>
      </c>
      <c r="H1591">
        <v>21.78</v>
      </c>
      <c r="I1591">
        <f t="shared" si="97"/>
        <v>20.78</v>
      </c>
      <c r="J1591" t="str">
        <f t="shared" si="98"/>
        <v>20到30万</v>
      </c>
      <c r="K1591">
        <v>27</v>
      </c>
      <c r="L1591">
        <f t="shared" si="99"/>
        <v>561.06000000000006</v>
      </c>
    </row>
    <row r="1592" spans="1:12" x14ac:dyDescent="0.25">
      <c r="A1592">
        <f t="shared" si="96"/>
        <v>1591</v>
      </c>
      <c r="B1592">
        <v>2021</v>
      </c>
      <c r="C1592">
        <v>3</v>
      </c>
      <c r="D1592" t="s">
        <v>85</v>
      </c>
      <c r="E1592" t="s">
        <v>283</v>
      </c>
      <c r="F1592" t="s">
        <v>617</v>
      </c>
      <c r="G1592">
        <v>5.68</v>
      </c>
      <c r="H1592">
        <v>8.58</v>
      </c>
      <c r="I1592">
        <f t="shared" si="97"/>
        <v>7.13</v>
      </c>
      <c r="J1592" t="str">
        <f t="shared" si="98"/>
        <v>10万以下</v>
      </c>
      <c r="K1592">
        <v>26</v>
      </c>
      <c r="L1592">
        <f t="shared" si="99"/>
        <v>185.38</v>
      </c>
    </row>
    <row r="1593" spans="1:12" x14ac:dyDescent="0.25">
      <c r="A1593">
        <f t="shared" si="96"/>
        <v>1592</v>
      </c>
      <c r="B1593">
        <v>2021</v>
      </c>
      <c r="C1593">
        <v>3</v>
      </c>
      <c r="D1593" t="s">
        <v>51</v>
      </c>
      <c r="E1593" t="s">
        <v>181</v>
      </c>
      <c r="F1593" t="s">
        <v>556</v>
      </c>
      <c r="G1593">
        <v>12.68</v>
      </c>
      <c r="H1593">
        <v>20.78</v>
      </c>
      <c r="I1593">
        <f t="shared" si="97"/>
        <v>16.73</v>
      </c>
      <c r="J1593" t="str">
        <f t="shared" si="98"/>
        <v>10到20万</v>
      </c>
      <c r="K1593">
        <v>25</v>
      </c>
      <c r="L1593">
        <f t="shared" si="99"/>
        <v>418.25</v>
      </c>
    </row>
    <row r="1594" spans="1:12" x14ac:dyDescent="0.25">
      <c r="A1594">
        <f t="shared" si="96"/>
        <v>1593</v>
      </c>
      <c r="B1594">
        <v>2021</v>
      </c>
      <c r="C1594">
        <v>3</v>
      </c>
      <c r="D1594" t="s">
        <v>34</v>
      </c>
      <c r="E1594" t="s">
        <v>299</v>
      </c>
      <c r="F1594" t="s">
        <v>631</v>
      </c>
      <c r="G1594">
        <v>15.99</v>
      </c>
      <c r="H1594">
        <v>17.989999999999998</v>
      </c>
      <c r="I1594">
        <f t="shared" si="97"/>
        <v>16.989999999999998</v>
      </c>
      <c r="J1594" t="str">
        <f t="shared" si="98"/>
        <v>10到20万</v>
      </c>
      <c r="K1594">
        <v>23</v>
      </c>
      <c r="L1594">
        <f t="shared" si="99"/>
        <v>390.77</v>
      </c>
    </row>
    <row r="1595" spans="1:12" x14ac:dyDescent="0.25">
      <c r="A1595">
        <f t="shared" si="96"/>
        <v>1594</v>
      </c>
      <c r="B1595">
        <v>2021</v>
      </c>
      <c r="C1595">
        <v>3</v>
      </c>
      <c r="D1595" t="s">
        <v>55</v>
      </c>
      <c r="E1595" t="s">
        <v>308</v>
      </c>
      <c r="F1595" t="s">
        <v>640</v>
      </c>
      <c r="G1595">
        <v>27.99</v>
      </c>
      <c r="H1595">
        <v>32.200000000000003</v>
      </c>
      <c r="I1595">
        <f t="shared" si="97"/>
        <v>30.094999999999999</v>
      </c>
      <c r="J1595" t="str">
        <f t="shared" si="98"/>
        <v>30到40万</v>
      </c>
      <c r="K1595">
        <v>22</v>
      </c>
      <c r="L1595">
        <f t="shared" si="99"/>
        <v>662.08999999999992</v>
      </c>
    </row>
    <row r="1596" spans="1:12" x14ac:dyDescent="0.25">
      <c r="A1596">
        <f t="shared" si="96"/>
        <v>1595</v>
      </c>
      <c r="B1596">
        <v>2021</v>
      </c>
      <c r="C1596">
        <v>3</v>
      </c>
      <c r="D1596" t="s">
        <v>86</v>
      </c>
      <c r="E1596" t="s">
        <v>287</v>
      </c>
      <c r="F1596" t="s">
        <v>621</v>
      </c>
      <c r="G1596">
        <v>25.98</v>
      </c>
      <c r="H1596">
        <v>27.98</v>
      </c>
      <c r="I1596">
        <f t="shared" si="97"/>
        <v>26.98</v>
      </c>
      <c r="J1596" t="str">
        <f t="shared" si="98"/>
        <v>20到30万</v>
      </c>
      <c r="K1596">
        <v>19</v>
      </c>
      <c r="L1596">
        <f t="shared" si="99"/>
        <v>512.62</v>
      </c>
    </row>
    <row r="1597" spans="1:12" x14ac:dyDescent="0.25">
      <c r="A1597">
        <f t="shared" si="96"/>
        <v>1596</v>
      </c>
      <c r="B1597">
        <v>2021</v>
      </c>
      <c r="C1597">
        <v>3</v>
      </c>
      <c r="D1597" t="s">
        <v>59</v>
      </c>
      <c r="E1597" t="s">
        <v>203</v>
      </c>
      <c r="F1597" t="s">
        <v>573</v>
      </c>
      <c r="G1597">
        <v>12.58</v>
      </c>
      <c r="H1597">
        <v>13.28</v>
      </c>
      <c r="I1597">
        <f t="shared" si="97"/>
        <v>12.93</v>
      </c>
      <c r="J1597" t="str">
        <f t="shared" si="98"/>
        <v>10到20万</v>
      </c>
      <c r="K1597">
        <v>17</v>
      </c>
      <c r="L1597">
        <f t="shared" si="99"/>
        <v>219.81</v>
      </c>
    </row>
    <row r="1598" spans="1:12" x14ac:dyDescent="0.25">
      <c r="A1598">
        <f t="shared" si="96"/>
        <v>1597</v>
      </c>
      <c r="B1598">
        <v>2021</v>
      </c>
      <c r="C1598">
        <v>3</v>
      </c>
      <c r="D1598" t="s">
        <v>88</v>
      </c>
      <c r="E1598" t="s">
        <v>296</v>
      </c>
      <c r="F1598" t="s">
        <v>629</v>
      </c>
      <c r="G1598">
        <v>23.17</v>
      </c>
      <c r="H1598">
        <v>26.47</v>
      </c>
      <c r="I1598">
        <f t="shared" si="97"/>
        <v>24.82</v>
      </c>
      <c r="J1598" t="str">
        <f t="shared" si="98"/>
        <v>20到30万</v>
      </c>
      <c r="K1598">
        <v>12</v>
      </c>
      <c r="L1598">
        <f t="shared" si="99"/>
        <v>297.84000000000003</v>
      </c>
    </row>
    <row r="1599" spans="1:12" x14ac:dyDescent="0.25">
      <c r="A1599">
        <f t="shared" si="96"/>
        <v>1598</v>
      </c>
      <c r="B1599">
        <v>2021</v>
      </c>
      <c r="C1599">
        <v>3</v>
      </c>
      <c r="D1599" t="s">
        <v>36</v>
      </c>
      <c r="E1599" t="s">
        <v>162</v>
      </c>
      <c r="F1599" t="s">
        <v>539</v>
      </c>
      <c r="G1599">
        <v>17.28</v>
      </c>
      <c r="H1599">
        <v>19.88</v>
      </c>
      <c r="I1599">
        <f t="shared" si="97"/>
        <v>18.579999999999998</v>
      </c>
      <c r="J1599" t="str">
        <f t="shared" si="98"/>
        <v>10到20万</v>
      </c>
      <c r="K1599">
        <v>12</v>
      </c>
      <c r="L1599">
        <f t="shared" si="99"/>
        <v>222.95999999999998</v>
      </c>
    </row>
    <row r="1600" spans="1:12" x14ac:dyDescent="0.25">
      <c r="A1600">
        <f t="shared" si="96"/>
        <v>1599</v>
      </c>
      <c r="B1600">
        <v>2021</v>
      </c>
      <c r="C1600">
        <v>3</v>
      </c>
      <c r="D1600" t="s">
        <v>99</v>
      </c>
      <c r="E1600" t="s">
        <v>330</v>
      </c>
      <c r="F1600" t="s">
        <v>658</v>
      </c>
      <c r="G1600">
        <v>14.59</v>
      </c>
      <c r="H1600">
        <v>18.98</v>
      </c>
      <c r="I1600">
        <f t="shared" si="97"/>
        <v>16.785</v>
      </c>
      <c r="J1600" t="str">
        <f t="shared" si="98"/>
        <v>10到20万</v>
      </c>
      <c r="K1600">
        <v>11</v>
      </c>
      <c r="L1600">
        <f t="shared" si="99"/>
        <v>184.63499999999999</v>
      </c>
    </row>
    <row r="1601" spans="1:12" x14ac:dyDescent="0.25">
      <c r="A1601">
        <f t="shared" si="96"/>
        <v>1600</v>
      </c>
      <c r="B1601">
        <v>2021</v>
      </c>
      <c r="C1601">
        <v>3</v>
      </c>
      <c r="D1601" t="s">
        <v>61</v>
      </c>
      <c r="E1601" t="s">
        <v>207</v>
      </c>
      <c r="F1601" t="s">
        <v>576</v>
      </c>
      <c r="G1601">
        <v>22.58</v>
      </c>
      <c r="H1601">
        <v>26.58</v>
      </c>
      <c r="I1601">
        <f t="shared" si="97"/>
        <v>24.58</v>
      </c>
      <c r="J1601" t="str">
        <f t="shared" si="98"/>
        <v>20到30万</v>
      </c>
      <c r="K1601">
        <v>8</v>
      </c>
      <c r="L1601">
        <f t="shared" si="99"/>
        <v>196.64</v>
      </c>
    </row>
    <row r="1602" spans="1:12" x14ac:dyDescent="0.25">
      <c r="A1602">
        <f t="shared" si="96"/>
        <v>1601</v>
      </c>
      <c r="B1602">
        <v>2021</v>
      </c>
      <c r="C1602">
        <v>3</v>
      </c>
      <c r="D1602" t="s">
        <v>46</v>
      </c>
      <c r="E1602" t="s">
        <v>311</v>
      </c>
      <c r="F1602" t="s">
        <v>643</v>
      </c>
      <c r="G1602">
        <v>18.489999999999998</v>
      </c>
      <c r="H1602">
        <v>21.69</v>
      </c>
      <c r="I1602">
        <f t="shared" si="97"/>
        <v>20.09</v>
      </c>
      <c r="J1602" t="str">
        <f t="shared" si="98"/>
        <v>20到30万</v>
      </c>
      <c r="K1602">
        <v>4</v>
      </c>
      <c r="L1602">
        <f t="shared" si="99"/>
        <v>80.36</v>
      </c>
    </row>
    <row r="1603" spans="1:12" x14ac:dyDescent="0.25">
      <c r="A1603">
        <f t="shared" ref="A1603:A1666" si="100">ROW(A1602)</f>
        <v>1602</v>
      </c>
      <c r="B1603">
        <v>2021</v>
      </c>
      <c r="C1603">
        <v>3</v>
      </c>
      <c r="D1603" t="s">
        <v>28</v>
      </c>
      <c r="E1603" t="s">
        <v>144</v>
      </c>
      <c r="F1603" t="s">
        <v>522</v>
      </c>
      <c r="G1603">
        <v>21.98</v>
      </c>
      <c r="H1603">
        <v>23.98</v>
      </c>
      <c r="I1603">
        <f t="shared" ref="I1603:I1666" si="101">AVERAGE(G1603,H1603)</f>
        <v>22.98</v>
      </c>
      <c r="J1603" t="str">
        <f t="shared" ref="J1603:J1666" si="102">IF(I1603&lt;10,"10万以下",IF(AND(I1603&gt;=10,I1603&lt;20),"10到20万",IF(AND(I1603&gt;=20,I1603&lt;30),"20到30万",IF(AND(I1603&gt;=30,I1603&lt;40),"30到40万",IF(AND(I1603&gt;=40,I1603&lt;50),"40到50万","50万及以上")))))</f>
        <v>20到30万</v>
      </c>
      <c r="K1603">
        <v>4</v>
      </c>
      <c r="L1603">
        <f t="shared" ref="L1603:L1666" si="103">I1603*K1603</f>
        <v>91.92</v>
      </c>
    </row>
    <row r="1604" spans="1:12" x14ac:dyDescent="0.25">
      <c r="A1604">
        <f t="shared" si="100"/>
        <v>1603</v>
      </c>
      <c r="B1604">
        <v>2021</v>
      </c>
      <c r="C1604">
        <v>3</v>
      </c>
      <c r="D1604" t="s">
        <v>30</v>
      </c>
      <c r="E1604" t="s">
        <v>148</v>
      </c>
      <c r="F1604" t="s">
        <v>525</v>
      </c>
      <c r="G1604">
        <v>7.98</v>
      </c>
      <c r="H1604">
        <v>7.98</v>
      </c>
      <c r="I1604">
        <f t="shared" si="101"/>
        <v>7.98</v>
      </c>
      <c r="J1604" t="str">
        <f t="shared" si="102"/>
        <v>10万以下</v>
      </c>
      <c r="K1604">
        <v>3</v>
      </c>
      <c r="L1604">
        <f t="shared" si="103"/>
        <v>23.94</v>
      </c>
    </row>
    <row r="1605" spans="1:12" x14ac:dyDescent="0.25">
      <c r="A1605">
        <f t="shared" si="100"/>
        <v>1604</v>
      </c>
      <c r="B1605">
        <v>2021</v>
      </c>
      <c r="C1605">
        <v>3</v>
      </c>
      <c r="D1605" t="s">
        <v>66</v>
      </c>
      <c r="E1605" t="s">
        <v>219</v>
      </c>
      <c r="F1605" t="s">
        <v>586</v>
      </c>
      <c r="G1605">
        <v>7.18</v>
      </c>
      <c r="H1605">
        <v>7.58</v>
      </c>
      <c r="I1605">
        <f t="shared" si="101"/>
        <v>7.38</v>
      </c>
      <c r="J1605" t="str">
        <f t="shared" si="102"/>
        <v>10万以下</v>
      </c>
      <c r="K1605">
        <v>3</v>
      </c>
      <c r="L1605">
        <f t="shared" si="103"/>
        <v>22.14</v>
      </c>
    </row>
    <row r="1606" spans="1:12" x14ac:dyDescent="0.25">
      <c r="A1606">
        <f t="shared" si="100"/>
        <v>1605</v>
      </c>
      <c r="B1606">
        <v>2021</v>
      </c>
      <c r="C1606">
        <v>3</v>
      </c>
      <c r="D1606" t="s">
        <v>68</v>
      </c>
      <c r="E1606" t="s">
        <v>235</v>
      </c>
      <c r="F1606" t="s">
        <v>591</v>
      </c>
      <c r="G1606">
        <v>6.18</v>
      </c>
      <c r="H1606">
        <v>7.38</v>
      </c>
      <c r="I1606">
        <f t="shared" si="101"/>
        <v>6.7799999999999994</v>
      </c>
      <c r="J1606" t="str">
        <f t="shared" si="102"/>
        <v>10万以下</v>
      </c>
      <c r="K1606">
        <v>0</v>
      </c>
      <c r="L1606">
        <f t="shared" si="103"/>
        <v>0</v>
      </c>
    </row>
    <row r="1607" spans="1:12" x14ac:dyDescent="0.25">
      <c r="A1607">
        <f t="shared" si="100"/>
        <v>1606</v>
      </c>
      <c r="B1607">
        <v>2021</v>
      </c>
      <c r="C1607">
        <v>3</v>
      </c>
      <c r="D1607" t="s">
        <v>58</v>
      </c>
      <c r="E1607" t="s">
        <v>201</v>
      </c>
      <c r="F1607" t="s">
        <v>571</v>
      </c>
      <c r="G1607">
        <v>19.88</v>
      </c>
      <c r="H1607">
        <v>20.88</v>
      </c>
      <c r="I1607">
        <f t="shared" si="101"/>
        <v>20.38</v>
      </c>
      <c r="J1607" t="str">
        <f t="shared" si="102"/>
        <v>20到30万</v>
      </c>
      <c r="K1607">
        <v>0</v>
      </c>
      <c r="L1607">
        <f t="shared" si="103"/>
        <v>0</v>
      </c>
    </row>
    <row r="1608" spans="1:12" x14ac:dyDescent="0.25">
      <c r="A1608">
        <f t="shared" si="100"/>
        <v>1607</v>
      </c>
      <c r="B1608">
        <v>2021</v>
      </c>
      <c r="C1608">
        <v>3</v>
      </c>
      <c r="D1608" t="s">
        <v>44</v>
      </c>
      <c r="E1608" t="s">
        <v>169</v>
      </c>
      <c r="F1608" t="s">
        <v>545</v>
      </c>
      <c r="G1608">
        <v>9.4499999999999993</v>
      </c>
      <c r="H1608">
        <v>9.4499999999999993</v>
      </c>
      <c r="I1608">
        <f t="shared" si="101"/>
        <v>9.4499999999999993</v>
      </c>
      <c r="J1608" t="str">
        <f t="shared" si="102"/>
        <v>10万以下</v>
      </c>
      <c r="K1608">
        <v>0</v>
      </c>
      <c r="L1608">
        <f t="shared" si="103"/>
        <v>0</v>
      </c>
    </row>
    <row r="1609" spans="1:12" x14ac:dyDescent="0.25">
      <c r="A1609">
        <f t="shared" si="100"/>
        <v>1608</v>
      </c>
      <c r="B1609">
        <v>2021</v>
      </c>
      <c r="C1609">
        <v>3</v>
      </c>
      <c r="D1609" t="s">
        <v>49</v>
      </c>
      <c r="E1609" t="s">
        <v>177</v>
      </c>
      <c r="F1609" t="s">
        <v>553</v>
      </c>
      <c r="G1609">
        <v>22.28</v>
      </c>
      <c r="H1609">
        <v>23.98</v>
      </c>
      <c r="I1609">
        <f t="shared" si="101"/>
        <v>23.130000000000003</v>
      </c>
      <c r="J1609" t="str">
        <f t="shared" si="102"/>
        <v>20到30万</v>
      </c>
      <c r="K1609">
        <v>0</v>
      </c>
      <c r="L1609">
        <f t="shared" si="103"/>
        <v>0</v>
      </c>
    </row>
    <row r="1610" spans="1:12" x14ac:dyDescent="0.25">
      <c r="A1610">
        <f t="shared" si="100"/>
        <v>1609</v>
      </c>
      <c r="B1610">
        <v>2021</v>
      </c>
      <c r="C1610">
        <v>3</v>
      </c>
      <c r="D1610" t="s">
        <v>46</v>
      </c>
      <c r="E1610" t="s">
        <v>279</v>
      </c>
      <c r="F1610" t="s">
        <v>614</v>
      </c>
      <c r="G1610">
        <v>11.99</v>
      </c>
      <c r="H1610">
        <v>16.39</v>
      </c>
      <c r="I1610">
        <f t="shared" si="101"/>
        <v>14.190000000000001</v>
      </c>
      <c r="J1610" t="str">
        <f t="shared" si="102"/>
        <v>10到20万</v>
      </c>
      <c r="K1610">
        <v>0</v>
      </c>
      <c r="L1610">
        <f t="shared" si="103"/>
        <v>0</v>
      </c>
    </row>
    <row r="1611" spans="1:12" x14ac:dyDescent="0.25">
      <c r="A1611">
        <f t="shared" si="100"/>
        <v>1610</v>
      </c>
      <c r="B1611">
        <v>2021</v>
      </c>
      <c r="C1611">
        <v>3</v>
      </c>
      <c r="D1611" t="s">
        <v>31</v>
      </c>
      <c r="E1611" t="s">
        <v>217</v>
      </c>
      <c r="F1611" t="s">
        <v>585</v>
      </c>
      <c r="G1611">
        <v>11.48</v>
      </c>
      <c r="H1611">
        <v>15.03</v>
      </c>
      <c r="I1611">
        <f t="shared" si="101"/>
        <v>13.254999999999999</v>
      </c>
      <c r="J1611" t="str">
        <f t="shared" si="102"/>
        <v>10到20万</v>
      </c>
      <c r="K1611">
        <v>0</v>
      </c>
      <c r="L1611">
        <f t="shared" si="103"/>
        <v>0</v>
      </c>
    </row>
    <row r="1612" spans="1:12" x14ac:dyDescent="0.25">
      <c r="A1612">
        <f t="shared" si="100"/>
        <v>1611</v>
      </c>
      <c r="B1612">
        <v>2021</v>
      </c>
      <c r="C1612">
        <v>3</v>
      </c>
      <c r="D1612" t="s">
        <v>27</v>
      </c>
      <c r="E1612" t="s">
        <v>179</v>
      </c>
      <c r="F1612" t="s">
        <v>554</v>
      </c>
      <c r="G1612">
        <v>22.07</v>
      </c>
      <c r="H1612">
        <v>22.07</v>
      </c>
      <c r="I1612">
        <f t="shared" si="101"/>
        <v>22.07</v>
      </c>
      <c r="J1612" t="str">
        <f t="shared" si="102"/>
        <v>20到30万</v>
      </c>
      <c r="K1612">
        <v>0</v>
      </c>
      <c r="L1612">
        <f t="shared" si="103"/>
        <v>0</v>
      </c>
    </row>
    <row r="1613" spans="1:12" x14ac:dyDescent="0.25">
      <c r="A1613">
        <f t="shared" si="100"/>
        <v>1612</v>
      </c>
      <c r="B1613">
        <v>2021</v>
      </c>
      <c r="C1613">
        <v>3</v>
      </c>
      <c r="D1613" t="s">
        <v>47</v>
      </c>
      <c r="E1613" t="s">
        <v>194</v>
      </c>
      <c r="F1613" t="s">
        <v>567</v>
      </c>
      <c r="G1613">
        <v>23.8</v>
      </c>
      <c r="H1613">
        <v>25.4</v>
      </c>
      <c r="I1613">
        <f t="shared" si="101"/>
        <v>24.6</v>
      </c>
      <c r="J1613" t="str">
        <f t="shared" si="102"/>
        <v>20到30万</v>
      </c>
      <c r="K1613">
        <v>0</v>
      </c>
      <c r="L1613">
        <f t="shared" si="103"/>
        <v>0</v>
      </c>
    </row>
    <row r="1614" spans="1:12" x14ac:dyDescent="0.25">
      <c r="A1614">
        <f t="shared" si="100"/>
        <v>1613</v>
      </c>
      <c r="B1614">
        <v>2021</v>
      </c>
      <c r="C1614">
        <v>3</v>
      </c>
      <c r="D1614" t="s">
        <v>64</v>
      </c>
      <c r="E1614" t="s">
        <v>216</v>
      </c>
      <c r="F1614" t="s">
        <v>584</v>
      </c>
      <c r="G1614">
        <v>12.98</v>
      </c>
      <c r="H1614">
        <v>13.98</v>
      </c>
      <c r="I1614">
        <f t="shared" si="101"/>
        <v>13.48</v>
      </c>
      <c r="J1614" t="str">
        <f t="shared" si="102"/>
        <v>10到20万</v>
      </c>
      <c r="K1614">
        <v>0</v>
      </c>
      <c r="L1614">
        <f t="shared" si="103"/>
        <v>0</v>
      </c>
    </row>
    <row r="1615" spans="1:12" x14ac:dyDescent="0.25">
      <c r="A1615">
        <f t="shared" si="100"/>
        <v>1614</v>
      </c>
      <c r="B1615">
        <v>2021</v>
      </c>
      <c r="C1615">
        <v>3</v>
      </c>
      <c r="D1615" t="s">
        <v>44</v>
      </c>
      <c r="E1615" t="s">
        <v>269</v>
      </c>
      <c r="F1615" t="s">
        <v>606</v>
      </c>
      <c r="G1615">
        <v>14.99</v>
      </c>
      <c r="H1615">
        <v>17.59</v>
      </c>
      <c r="I1615">
        <f t="shared" si="101"/>
        <v>16.29</v>
      </c>
      <c r="J1615" t="str">
        <f t="shared" si="102"/>
        <v>10到20万</v>
      </c>
      <c r="K1615">
        <v>0</v>
      </c>
      <c r="L1615">
        <f t="shared" si="103"/>
        <v>0</v>
      </c>
    </row>
    <row r="1616" spans="1:12" x14ac:dyDescent="0.25">
      <c r="A1616">
        <f t="shared" si="100"/>
        <v>1615</v>
      </c>
      <c r="B1616">
        <v>2021</v>
      </c>
      <c r="C1616">
        <v>3</v>
      </c>
      <c r="D1616" t="s">
        <v>50</v>
      </c>
      <c r="E1616" t="s">
        <v>190</v>
      </c>
      <c r="F1616" t="s">
        <v>564</v>
      </c>
      <c r="G1616">
        <v>10.88</v>
      </c>
      <c r="H1616">
        <v>13.78</v>
      </c>
      <c r="I1616">
        <f t="shared" si="101"/>
        <v>12.33</v>
      </c>
      <c r="J1616" t="str">
        <f t="shared" si="102"/>
        <v>10到20万</v>
      </c>
      <c r="K1616">
        <v>0</v>
      </c>
      <c r="L1616">
        <f t="shared" si="103"/>
        <v>0</v>
      </c>
    </row>
    <row r="1617" spans="1:12" x14ac:dyDescent="0.25">
      <c r="A1617">
        <f t="shared" si="100"/>
        <v>1616</v>
      </c>
      <c r="B1617">
        <v>2021</v>
      </c>
      <c r="C1617">
        <v>3</v>
      </c>
      <c r="D1617" t="s">
        <v>84</v>
      </c>
      <c r="E1617" t="s">
        <v>282</v>
      </c>
      <c r="F1617" t="s">
        <v>616</v>
      </c>
      <c r="G1617">
        <v>6.68</v>
      </c>
      <c r="H1617">
        <v>13.98</v>
      </c>
      <c r="I1617">
        <f t="shared" si="101"/>
        <v>10.33</v>
      </c>
      <c r="J1617" t="str">
        <f t="shared" si="102"/>
        <v>10到20万</v>
      </c>
      <c r="K1617">
        <v>0</v>
      </c>
      <c r="L1617">
        <f t="shared" si="103"/>
        <v>0</v>
      </c>
    </row>
    <row r="1618" spans="1:12" x14ac:dyDescent="0.25">
      <c r="A1618">
        <f t="shared" si="100"/>
        <v>1617</v>
      </c>
      <c r="B1618">
        <v>2021</v>
      </c>
      <c r="C1618">
        <v>3</v>
      </c>
      <c r="D1618" t="s">
        <v>49</v>
      </c>
      <c r="E1618" t="s">
        <v>257</v>
      </c>
      <c r="F1618" t="s">
        <v>601</v>
      </c>
      <c r="G1618">
        <v>16.68</v>
      </c>
      <c r="H1618">
        <v>20.68</v>
      </c>
      <c r="I1618">
        <f t="shared" si="101"/>
        <v>18.68</v>
      </c>
      <c r="J1618" t="str">
        <f t="shared" si="102"/>
        <v>10到20万</v>
      </c>
      <c r="K1618">
        <v>0</v>
      </c>
      <c r="L1618">
        <f t="shared" si="103"/>
        <v>0</v>
      </c>
    </row>
    <row r="1619" spans="1:12" x14ac:dyDescent="0.25">
      <c r="A1619">
        <f t="shared" si="100"/>
        <v>1618</v>
      </c>
      <c r="B1619">
        <v>2021</v>
      </c>
      <c r="C1619">
        <v>3</v>
      </c>
      <c r="D1619" t="s">
        <v>47</v>
      </c>
      <c r="E1619" t="s">
        <v>208</v>
      </c>
      <c r="F1619" t="s">
        <v>577</v>
      </c>
      <c r="G1619">
        <v>7.24</v>
      </c>
      <c r="H1619">
        <v>8.5399999999999991</v>
      </c>
      <c r="I1619">
        <f t="shared" si="101"/>
        <v>7.89</v>
      </c>
      <c r="J1619" t="str">
        <f t="shared" si="102"/>
        <v>10万以下</v>
      </c>
      <c r="K1619">
        <v>0</v>
      </c>
      <c r="L1619">
        <f t="shared" si="103"/>
        <v>0</v>
      </c>
    </row>
    <row r="1620" spans="1:12" x14ac:dyDescent="0.25">
      <c r="A1620">
        <f t="shared" si="100"/>
        <v>1619</v>
      </c>
      <c r="B1620">
        <v>2021</v>
      </c>
      <c r="C1620">
        <v>3</v>
      </c>
      <c r="D1620" t="s">
        <v>43</v>
      </c>
      <c r="E1620" t="s">
        <v>166</v>
      </c>
      <c r="F1620" t="s">
        <v>542</v>
      </c>
      <c r="G1620">
        <v>16.98</v>
      </c>
      <c r="H1620">
        <v>17.98</v>
      </c>
      <c r="I1620">
        <f t="shared" si="101"/>
        <v>17.48</v>
      </c>
      <c r="J1620" t="str">
        <f t="shared" si="102"/>
        <v>10到20万</v>
      </c>
      <c r="K1620">
        <v>0</v>
      </c>
      <c r="L1620">
        <f t="shared" si="103"/>
        <v>0</v>
      </c>
    </row>
    <row r="1621" spans="1:12" x14ac:dyDescent="0.25">
      <c r="A1621">
        <f t="shared" si="100"/>
        <v>1620</v>
      </c>
      <c r="B1621">
        <v>2021</v>
      </c>
      <c r="C1621">
        <v>3</v>
      </c>
      <c r="D1621" t="s">
        <v>92</v>
      </c>
      <c r="E1621" t="s">
        <v>309</v>
      </c>
      <c r="F1621" t="s">
        <v>641</v>
      </c>
      <c r="G1621">
        <v>3.98</v>
      </c>
      <c r="H1621">
        <v>4.28</v>
      </c>
      <c r="I1621">
        <f t="shared" si="101"/>
        <v>4.13</v>
      </c>
      <c r="J1621" t="str">
        <f t="shared" si="102"/>
        <v>10万以下</v>
      </c>
      <c r="K1621">
        <v>0</v>
      </c>
      <c r="L1621">
        <f t="shared" si="103"/>
        <v>0</v>
      </c>
    </row>
    <row r="1622" spans="1:12" x14ac:dyDescent="0.25">
      <c r="A1622">
        <f t="shared" si="100"/>
        <v>1621</v>
      </c>
      <c r="B1622">
        <v>2021</v>
      </c>
      <c r="C1622">
        <v>3</v>
      </c>
      <c r="D1622" t="s">
        <v>44</v>
      </c>
      <c r="E1622" t="s">
        <v>183</v>
      </c>
      <c r="F1622" t="s">
        <v>557</v>
      </c>
      <c r="G1622">
        <v>5.95</v>
      </c>
      <c r="H1622">
        <v>7.55</v>
      </c>
      <c r="I1622">
        <f t="shared" si="101"/>
        <v>6.75</v>
      </c>
      <c r="J1622" t="str">
        <f t="shared" si="102"/>
        <v>10万以下</v>
      </c>
      <c r="K1622">
        <v>0</v>
      </c>
      <c r="L1622">
        <f t="shared" si="103"/>
        <v>0</v>
      </c>
    </row>
    <row r="1623" spans="1:12" x14ac:dyDescent="0.25">
      <c r="A1623">
        <f t="shared" si="100"/>
        <v>1622</v>
      </c>
      <c r="B1623">
        <v>2021</v>
      </c>
      <c r="C1623">
        <v>3</v>
      </c>
      <c r="D1623" t="s">
        <v>46</v>
      </c>
      <c r="E1623" t="s">
        <v>172</v>
      </c>
      <c r="F1623" t="s">
        <v>548</v>
      </c>
      <c r="G1623">
        <v>12.99</v>
      </c>
      <c r="H1623">
        <v>17.190000000000001</v>
      </c>
      <c r="I1623">
        <f t="shared" si="101"/>
        <v>15.09</v>
      </c>
      <c r="J1623" t="str">
        <f t="shared" si="102"/>
        <v>10到20万</v>
      </c>
      <c r="K1623">
        <v>0</v>
      </c>
      <c r="L1623">
        <f t="shared" si="103"/>
        <v>0</v>
      </c>
    </row>
    <row r="1624" spans="1:12" x14ac:dyDescent="0.25">
      <c r="A1624">
        <f t="shared" si="100"/>
        <v>1623</v>
      </c>
      <c r="B1624">
        <v>2021</v>
      </c>
      <c r="C1624">
        <v>3</v>
      </c>
      <c r="D1624" t="s">
        <v>50</v>
      </c>
      <c r="E1624" t="s">
        <v>191</v>
      </c>
      <c r="F1624" t="s">
        <v>565</v>
      </c>
      <c r="G1624">
        <v>9.3800000000000008</v>
      </c>
      <c r="H1624">
        <v>10.68</v>
      </c>
      <c r="I1624">
        <f t="shared" si="101"/>
        <v>10.030000000000001</v>
      </c>
      <c r="J1624" t="str">
        <f t="shared" si="102"/>
        <v>10到20万</v>
      </c>
      <c r="K1624">
        <v>0</v>
      </c>
      <c r="L1624">
        <f t="shared" si="103"/>
        <v>0</v>
      </c>
    </row>
    <row r="1625" spans="1:12" x14ac:dyDescent="0.25">
      <c r="A1625">
        <f t="shared" si="100"/>
        <v>1624</v>
      </c>
      <c r="B1625">
        <v>2021</v>
      </c>
      <c r="C1625">
        <v>3</v>
      </c>
      <c r="D1625" t="s">
        <v>38</v>
      </c>
      <c r="E1625" t="s">
        <v>160</v>
      </c>
      <c r="F1625" t="s">
        <v>537</v>
      </c>
      <c r="G1625">
        <v>10.99</v>
      </c>
      <c r="H1625">
        <v>15.99</v>
      </c>
      <c r="I1625">
        <f t="shared" si="101"/>
        <v>13.49</v>
      </c>
      <c r="J1625" t="str">
        <f t="shared" si="102"/>
        <v>10到20万</v>
      </c>
      <c r="K1625">
        <v>0</v>
      </c>
      <c r="L1625">
        <f t="shared" si="103"/>
        <v>0</v>
      </c>
    </row>
    <row r="1626" spans="1:12" x14ac:dyDescent="0.25">
      <c r="A1626">
        <f t="shared" si="100"/>
        <v>1625</v>
      </c>
      <c r="B1626">
        <v>2021</v>
      </c>
      <c r="C1626">
        <v>3</v>
      </c>
      <c r="D1626" t="s">
        <v>69</v>
      </c>
      <c r="E1626" t="s">
        <v>228</v>
      </c>
      <c r="F1626" t="s">
        <v>587</v>
      </c>
      <c r="G1626">
        <v>12.8</v>
      </c>
      <c r="H1626">
        <v>13.8</v>
      </c>
      <c r="I1626">
        <f t="shared" si="101"/>
        <v>13.3</v>
      </c>
      <c r="J1626" t="str">
        <f t="shared" si="102"/>
        <v>10到20万</v>
      </c>
      <c r="K1626">
        <v>0</v>
      </c>
      <c r="L1626">
        <f t="shared" si="103"/>
        <v>0</v>
      </c>
    </row>
    <row r="1627" spans="1:12" x14ac:dyDescent="0.25">
      <c r="A1627">
        <f t="shared" si="100"/>
        <v>1626</v>
      </c>
      <c r="B1627">
        <v>2021</v>
      </c>
      <c r="C1627">
        <v>3</v>
      </c>
      <c r="D1627" t="s">
        <v>72</v>
      </c>
      <c r="E1627" t="s">
        <v>233</v>
      </c>
      <c r="F1627" t="s">
        <v>590</v>
      </c>
      <c r="G1627">
        <v>6.68</v>
      </c>
      <c r="H1627">
        <v>6.98</v>
      </c>
      <c r="I1627">
        <f t="shared" si="101"/>
        <v>6.83</v>
      </c>
      <c r="J1627" t="str">
        <f t="shared" si="102"/>
        <v>10万以下</v>
      </c>
      <c r="K1627">
        <v>0</v>
      </c>
      <c r="L1627">
        <f t="shared" si="103"/>
        <v>0</v>
      </c>
    </row>
    <row r="1628" spans="1:12" x14ac:dyDescent="0.25">
      <c r="A1628">
        <f t="shared" si="100"/>
        <v>1627</v>
      </c>
      <c r="B1628">
        <v>2021</v>
      </c>
      <c r="C1628">
        <v>4</v>
      </c>
      <c r="D1628" t="s">
        <v>29</v>
      </c>
      <c r="E1628" t="s">
        <v>290</v>
      </c>
      <c r="F1628" t="s">
        <v>623</v>
      </c>
      <c r="G1628">
        <v>3.28</v>
      </c>
      <c r="H1628">
        <v>9.99</v>
      </c>
      <c r="I1628">
        <f t="shared" si="101"/>
        <v>6.6349999999999998</v>
      </c>
      <c r="J1628" t="str">
        <f t="shared" si="102"/>
        <v>10万以下</v>
      </c>
      <c r="K1628">
        <v>29251</v>
      </c>
      <c r="L1628">
        <f t="shared" si="103"/>
        <v>194080.38499999998</v>
      </c>
    </row>
    <row r="1629" spans="1:12" x14ac:dyDescent="0.25">
      <c r="A1629">
        <f t="shared" si="100"/>
        <v>1628</v>
      </c>
      <c r="B1629">
        <v>2021</v>
      </c>
      <c r="C1629">
        <v>4</v>
      </c>
      <c r="D1629" t="s">
        <v>83</v>
      </c>
      <c r="E1629" t="s">
        <v>281</v>
      </c>
      <c r="F1629" t="s">
        <v>615</v>
      </c>
      <c r="G1629">
        <v>25.99</v>
      </c>
      <c r="H1629">
        <v>29.59</v>
      </c>
      <c r="I1629">
        <f t="shared" si="101"/>
        <v>27.79</v>
      </c>
      <c r="J1629" t="str">
        <f t="shared" si="102"/>
        <v>20到30万</v>
      </c>
      <c r="K1629">
        <v>20438</v>
      </c>
      <c r="L1629">
        <f t="shared" si="103"/>
        <v>567972.02</v>
      </c>
    </row>
    <row r="1630" spans="1:12" x14ac:dyDescent="0.25">
      <c r="A1630">
        <f t="shared" si="100"/>
        <v>1629</v>
      </c>
      <c r="B1630">
        <v>2021</v>
      </c>
      <c r="C1630">
        <v>4</v>
      </c>
      <c r="D1630" t="s">
        <v>22</v>
      </c>
      <c r="E1630" t="s">
        <v>138</v>
      </c>
      <c r="F1630" t="s">
        <v>516</v>
      </c>
      <c r="G1630">
        <v>13.98</v>
      </c>
      <c r="H1630">
        <v>15.38</v>
      </c>
      <c r="I1630">
        <f t="shared" si="101"/>
        <v>14.68</v>
      </c>
      <c r="J1630" t="str">
        <f t="shared" si="102"/>
        <v>10到20万</v>
      </c>
      <c r="K1630">
        <v>10658</v>
      </c>
      <c r="L1630">
        <f t="shared" si="103"/>
        <v>156459.44</v>
      </c>
    </row>
    <row r="1631" spans="1:12" x14ac:dyDescent="0.25">
      <c r="A1631">
        <f t="shared" si="100"/>
        <v>1630</v>
      </c>
      <c r="B1631">
        <v>2021</v>
      </c>
      <c r="C1631">
        <v>4</v>
      </c>
      <c r="D1631" t="s">
        <v>27</v>
      </c>
      <c r="E1631" t="s">
        <v>291</v>
      </c>
      <c r="F1631" t="s">
        <v>624</v>
      </c>
      <c r="G1631">
        <v>18.98</v>
      </c>
      <c r="H1631">
        <v>33.18</v>
      </c>
      <c r="I1631">
        <f t="shared" si="101"/>
        <v>26.08</v>
      </c>
      <c r="J1631" t="str">
        <f t="shared" si="102"/>
        <v>20到30万</v>
      </c>
      <c r="K1631">
        <v>8177</v>
      </c>
      <c r="L1631">
        <f t="shared" si="103"/>
        <v>213256.15999999997</v>
      </c>
    </row>
    <row r="1632" spans="1:12" x14ac:dyDescent="0.25">
      <c r="A1632">
        <f t="shared" si="100"/>
        <v>1631</v>
      </c>
      <c r="B1632">
        <v>2021</v>
      </c>
      <c r="C1632">
        <v>4</v>
      </c>
      <c r="D1632" t="s">
        <v>50</v>
      </c>
      <c r="E1632" t="s">
        <v>244</v>
      </c>
      <c r="F1632" t="s">
        <v>596</v>
      </c>
      <c r="G1632">
        <v>5.99</v>
      </c>
      <c r="H1632">
        <v>9.4</v>
      </c>
      <c r="I1632">
        <f t="shared" si="101"/>
        <v>7.6950000000000003</v>
      </c>
      <c r="J1632" t="str">
        <f t="shared" si="102"/>
        <v>10万以下</v>
      </c>
      <c r="K1632">
        <v>5617</v>
      </c>
      <c r="L1632">
        <f t="shared" si="103"/>
        <v>43222.815000000002</v>
      </c>
    </row>
    <row r="1633" spans="1:12" x14ac:dyDescent="0.25">
      <c r="A1633">
        <f t="shared" si="100"/>
        <v>1632</v>
      </c>
      <c r="B1633">
        <v>2021</v>
      </c>
      <c r="C1633">
        <v>4</v>
      </c>
      <c r="D1633" t="s">
        <v>81</v>
      </c>
      <c r="E1633" t="s">
        <v>274</v>
      </c>
      <c r="F1633" t="s">
        <v>610</v>
      </c>
      <c r="G1633">
        <v>33.799999999999997</v>
      </c>
      <c r="H1633">
        <v>33.799999999999997</v>
      </c>
      <c r="I1633">
        <f t="shared" si="101"/>
        <v>33.799999999999997</v>
      </c>
      <c r="J1633" t="str">
        <f t="shared" si="102"/>
        <v>30到40万</v>
      </c>
      <c r="K1633">
        <v>5539</v>
      </c>
      <c r="L1633">
        <f t="shared" si="103"/>
        <v>187218.19999999998</v>
      </c>
    </row>
    <row r="1634" spans="1:12" x14ac:dyDescent="0.25">
      <c r="A1634">
        <f t="shared" si="100"/>
        <v>1633</v>
      </c>
      <c r="B1634">
        <v>2021</v>
      </c>
      <c r="C1634">
        <v>4</v>
      </c>
      <c r="D1634" t="s">
        <v>83</v>
      </c>
      <c r="E1634" t="s">
        <v>322</v>
      </c>
      <c r="F1634" t="s">
        <v>651</v>
      </c>
      <c r="G1634">
        <v>25.89</v>
      </c>
      <c r="H1634">
        <v>36.39</v>
      </c>
      <c r="I1634">
        <f t="shared" si="101"/>
        <v>31.14</v>
      </c>
      <c r="J1634" t="str">
        <f t="shared" si="102"/>
        <v>30到40万</v>
      </c>
      <c r="K1634">
        <v>5407</v>
      </c>
      <c r="L1634">
        <f t="shared" si="103"/>
        <v>168373.98</v>
      </c>
    </row>
    <row r="1635" spans="1:12" x14ac:dyDescent="0.25">
      <c r="A1635">
        <f t="shared" si="100"/>
        <v>1634</v>
      </c>
      <c r="B1635">
        <v>2021</v>
      </c>
      <c r="C1635">
        <v>4</v>
      </c>
      <c r="D1635" t="s">
        <v>31</v>
      </c>
      <c r="E1635" t="s">
        <v>149</v>
      </c>
      <c r="F1635" t="s">
        <v>526</v>
      </c>
      <c r="G1635">
        <v>8.48</v>
      </c>
      <c r="H1635">
        <v>9.98</v>
      </c>
      <c r="I1635">
        <f t="shared" si="101"/>
        <v>9.23</v>
      </c>
      <c r="J1635" t="str">
        <f t="shared" si="102"/>
        <v>10万以下</v>
      </c>
      <c r="K1635">
        <v>4613</v>
      </c>
      <c r="L1635">
        <f t="shared" si="103"/>
        <v>42577.990000000005</v>
      </c>
    </row>
    <row r="1636" spans="1:12" x14ac:dyDescent="0.25">
      <c r="A1636">
        <f t="shared" si="100"/>
        <v>1635</v>
      </c>
      <c r="B1636">
        <v>2021</v>
      </c>
      <c r="C1636">
        <v>4</v>
      </c>
      <c r="D1636" t="s">
        <v>84</v>
      </c>
      <c r="E1636" t="s">
        <v>284</v>
      </c>
      <c r="F1636" t="s">
        <v>618</v>
      </c>
      <c r="G1636">
        <v>11.88</v>
      </c>
      <c r="H1636">
        <v>20.68</v>
      </c>
      <c r="I1636">
        <f t="shared" si="101"/>
        <v>16.28</v>
      </c>
      <c r="J1636" t="str">
        <f t="shared" si="102"/>
        <v>10到20万</v>
      </c>
      <c r="K1636">
        <v>4015</v>
      </c>
      <c r="L1636">
        <f t="shared" si="103"/>
        <v>65364.200000000004</v>
      </c>
    </row>
    <row r="1637" spans="1:12" x14ac:dyDescent="0.25">
      <c r="A1637">
        <f t="shared" si="100"/>
        <v>1636</v>
      </c>
      <c r="B1637">
        <v>2021</v>
      </c>
      <c r="C1637">
        <v>4</v>
      </c>
      <c r="D1637" t="s">
        <v>26</v>
      </c>
      <c r="E1637" t="s">
        <v>142</v>
      </c>
      <c r="F1637" t="s">
        <v>520</v>
      </c>
      <c r="G1637">
        <v>33.799999999999997</v>
      </c>
      <c r="H1637">
        <v>55.4</v>
      </c>
      <c r="I1637">
        <f t="shared" si="101"/>
        <v>44.599999999999994</v>
      </c>
      <c r="J1637" t="str">
        <f t="shared" si="102"/>
        <v>40到50万</v>
      </c>
      <c r="K1637">
        <v>3903</v>
      </c>
      <c r="L1637">
        <f t="shared" si="103"/>
        <v>174073.8</v>
      </c>
    </row>
    <row r="1638" spans="1:12" x14ac:dyDescent="0.25">
      <c r="A1638">
        <f t="shared" si="100"/>
        <v>1637</v>
      </c>
      <c r="B1638">
        <v>2021</v>
      </c>
      <c r="C1638">
        <v>4</v>
      </c>
      <c r="D1638" t="s">
        <v>23</v>
      </c>
      <c r="E1638" t="s">
        <v>304</v>
      </c>
      <c r="F1638" t="s">
        <v>637</v>
      </c>
      <c r="G1638">
        <v>40.5</v>
      </c>
      <c r="H1638">
        <v>44.5</v>
      </c>
      <c r="I1638">
        <f t="shared" si="101"/>
        <v>42.5</v>
      </c>
      <c r="J1638" t="str">
        <f t="shared" si="102"/>
        <v>40到50万</v>
      </c>
      <c r="K1638">
        <v>3552</v>
      </c>
      <c r="L1638">
        <f t="shared" si="103"/>
        <v>150960</v>
      </c>
    </row>
    <row r="1639" spans="1:12" x14ac:dyDescent="0.25">
      <c r="A1639">
        <f t="shared" si="100"/>
        <v>1638</v>
      </c>
      <c r="B1639">
        <v>2021</v>
      </c>
      <c r="C1639">
        <v>4</v>
      </c>
      <c r="D1639" t="s">
        <v>47</v>
      </c>
      <c r="E1639" t="s">
        <v>173</v>
      </c>
      <c r="F1639" t="s">
        <v>549</v>
      </c>
      <c r="G1639">
        <v>12.98</v>
      </c>
      <c r="H1639">
        <v>17.88</v>
      </c>
      <c r="I1639">
        <f t="shared" si="101"/>
        <v>15.43</v>
      </c>
      <c r="J1639" t="str">
        <f t="shared" si="102"/>
        <v>10到20万</v>
      </c>
      <c r="K1639">
        <v>3337</v>
      </c>
      <c r="L1639">
        <f t="shared" si="103"/>
        <v>51489.909999999996</v>
      </c>
    </row>
    <row r="1640" spans="1:12" x14ac:dyDescent="0.25">
      <c r="A1640">
        <f t="shared" si="100"/>
        <v>1639</v>
      </c>
      <c r="B1640">
        <v>2021</v>
      </c>
      <c r="C1640">
        <v>4</v>
      </c>
      <c r="D1640" t="s">
        <v>35</v>
      </c>
      <c r="E1640" t="s">
        <v>303</v>
      </c>
      <c r="F1640" t="s">
        <v>636</v>
      </c>
      <c r="G1640">
        <v>20.99</v>
      </c>
      <c r="H1640">
        <v>33.99</v>
      </c>
      <c r="I1640">
        <f t="shared" si="101"/>
        <v>27.490000000000002</v>
      </c>
      <c r="J1640" t="str">
        <f t="shared" si="102"/>
        <v>20到30万</v>
      </c>
      <c r="K1640">
        <v>2995</v>
      </c>
      <c r="L1640">
        <f t="shared" si="103"/>
        <v>82332.55</v>
      </c>
    </row>
    <row r="1641" spans="1:12" x14ac:dyDescent="0.25">
      <c r="A1641">
        <f t="shared" si="100"/>
        <v>1640</v>
      </c>
      <c r="B1641">
        <v>2021</v>
      </c>
      <c r="C1641">
        <v>4</v>
      </c>
      <c r="D1641" t="s">
        <v>27</v>
      </c>
      <c r="E1641" t="s">
        <v>151</v>
      </c>
      <c r="F1641" t="s">
        <v>528</v>
      </c>
      <c r="G1641">
        <v>10.28</v>
      </c>
      <c r="H1641">
        <v>14.78</v>
      </c>
      <c r="I1641">
        <f t="shared" si="101"/>
        <v>12.53</v>
      </c>
      <c r="J1641" t="str">
        <f t="shared" si="102"/>
        <v>10到20万</v>
      </c>
      <c r="K1641">
        <v>2973</v>
      </c>
      <c r="L1641">
        <f t="shared" si="103"/>
        <v>37251.689999999995</v>
      </c>
    </row>
    <row r="1642" spans="1:12" x14ac:dyDescent="0.25">
      <c r="A1642">
        <f t="shared" si="100"/>
        <v>1641</v>
      </c>
      <c r="B1642">
        <v>2021</v>
      </c>
      <c r="C1642">
        <v>4</v>
      </c>
      <c r="D1642" t="s">
        <v>93</v>
      </c>
      <c r="E1642" t="s">
        <v>312</v>
      </c>
      <c r="F1642" t="s">
        <v>644</v>
      </c>
      <c r="G1642">
        <v>5.99</v>
      </c>
      <c r="H1642">
        <v>9.9499999999999993</v>
      </c>
      <c r="I1642">
        <f t="shared" si="101"/>
        <v>7.97</v>
      </c>
      <c r="J1642" t="str">
        <f t="shared" si="102"/>
        <v>10万以下</v>
      </c>
      <c r="K1642">
        <v>2817</v>
      </c>
      <c r="L1642">
        <f t="shared" si="103"/>
        <v>22451.489999999998</v>
      </c>
    </row>
    <row r="1643" spans="1:12" x14ac:dyDescent="0.25">
      <c r="A1643">
        <f t="shared" si="100"/>
        <v>1642</v>
      </c>
      <c r="B1643">
        <v>2021</v>
      </c>
      <c r="C1643">
        <v>4</v>
      </c>
      <c r="D1643" t="s">
        <v>26</v>
      </c>
      <c r="E1643" t="s">
        <v>297</v>
      </c>
      <c r="F1643" t="s">
        <v>630</v>
      </c>
      <c r="G1643">
        <v>35.799999999999997</v>
      </c>
      <c r="H1643">
        <v>41.6</v>
      </c>
      <c r="I1643">
        <f t="shared" si="101"/>
        <v>38.700000000000003</v>
      </c>
      <c r="J1643" t="str">
        <f t="shared" si="102"/>
        <v>30到40万</v>
      </c>
      <c r="K1643">
        <v>2779</v>
      </c>
      <c r="L1643">
        <f t="shared" si="103"/>
        <v>107547.3</v>
      </c>
    </row>
    <row r="1644" spans="1:12" x14ac:dyDescent="0.25">
      <c r="A1644">
        <f t="shared" si="100"/>
        <v>1643</v>
      </c>
      <c r="B1644">
        <v>2021</v>
      </c>
      <c r="C1644">
        <v>4</v>
      </c>
      <c r="D1644" t="s">
        <v>35</v>
      </c>
      <c r="E1644" t="s">
        <v>155</v>
      </c>
      <c r="F1644" t="s">
        <v>532</v>
      </c>
      <c r="G1644">
        <v>16.89</v>
      </c>
      <c r="H1644">
        <v>20.190000000000001</v>
      </c>
      <c r="I1644">
        <f t="shared" si="101"/>
        <v>18.54</v>
      </c>
      <c r="J1644" t="str">
        <f t="shared" si="102"/>
        <v>10到20万</v>
      </c>
      <c r="K1644">
        <v>2610</v>
      </c>
      <c r="L1644">
        <f t="shared" si="103"/>
        <v>48389.399999999994</v>
      </c>
    </row>
    <row r="1645" spans="1:12" x14ac:dyDescent="0.25">
      <c r="A1645">
        <f t="shared" si="100"/>
        <v>1644</v>
      </c>
      <c r="B1645">
        <v>2021</v>
      </c>
      <c r="C1645">
        <v>4</v>
      </c>
      <c r="D1645" t="s">
        <v>99</v>
      </c>
      <c r="E1645" t="s">
        <v>329</v>
      </c>
      <c r="F1645" t="s">
        <v>657</v>
      </c>
      <c r="G1645">
        <v>5.99</v>
      </c>
      <c r="H1645">
        <v>9.09</v>
      </c>
      <c r="I1645">
        <f t="shared" si="101"/>
        <v>7.54</v>
      </c>
      <c r="J1645" t="str">
        <f t="shared" si="102"/>
        <v>10万以下</v>
      </c>
      <c r="K1645">
        <v>2249</v>
      </c>
      <c r="L1645">
        <f t="shared" si="103"/>
        <v>16957.46</v>
      </c>
    </row>
    <row r="1646" spans="1:12" x14ac:dyDescent="0.25">
      <c r="A1646">
        <f t="shared" si="100"/>
        <v>1645</v>
      </c>
      <c r="B1646">
        <v>2021</v>
      </c>
      <c r="C1646">
        <v>4</v>
      </c>
      <c r="D1646" t="s">
        <v>80</v>
      </c>
      <c r="E1646" t="s">
        <v>268</v>
      </c>
      <c r="F1646" t="s">
        <v>605</v>
      </c>
      <c r="G1646">
        <v>16.079999999999998</v>
      </c>
      <c r="H1646">
        <v>17.98</v>
      </c>
      <c r="I1646">
        <f t="shared" si="101"/>
        <v>17.03</v>
      </c>
      <c r="J1646" t="str">
        <f t="shared" si="102"/>
        <v>10到20万</v>
      </c>
      <c r="K1646">
        <v>2052</v>
      </c>
      <c r="L1646">
        <f t="shared" si="103"/>
        <v>34945.560000000005</v>
      </c>
    </row>
    <row r="1647" spans="1:12" x14ac:dyDescent="0.25">
      <c r="A1647">
        <f t="shared" si="100"/>
        <v>1646</v>
      </c>
      <c r="B1647">
        <v>2021</v>
      </c>
      <c r="C1647">
        <v>4</v>
      </c>
      <c r="D1647" t="s">
        <v>31</v>
      </c>
      <c r="E1647" t="s">
        <v>294</v>
      </c>
      <c r="F1647" t="s">
        <v>627</v>
      </c>
      <c r="G1647">
        <v>7.18</v>
      </c>
      <c r="H1647">
        <v>10.68</v>
      </c>
      <c r="I1647">
        <f t="shared" si="101"/>
        <v>8.93</v>
      </c>
      <c r="J1647" t="str">
        <f t="shared" si="102"/>
        <v>10万以下</v>
      </c>
      <c r="K1647">
        <v>1599</v>
      </c>
      <c r="L1647">
        <f t="shared" si="103"/>
        <v>14279.07</v>
      </c>
    </row>
    <row r="1648" spans="1:12" x14ac:dyDescent="0.25">
      <c r="A1648">
        <f t="shared" si="100"/>
        <v>1647</v>
      </c>
      <c r="B1648">
        <v>2021</v>
      </c>
      <c r="C1648">
        <v>4</v>
      </c>
      <c r="D1648" t="s">
        <v>27</v>
      </c>
      <c r="E1648" t="s">
        <v>152</v>
      </c>
      <c r="F1648" t="s">
        <v>529</v>
      </c>
      <c r="G1648">
        <v>20.98</v>
      </c>
      <c r="H1648">
        <v>34.28</v>
      </c>
      <c r="I1648">
        <f t="shared" si="101"/>
        <v>27.630000000000003</v>
      </c>
      <c r="J1648" t="str">
        <f t="shared" si="102"/>
        <v>20到30万</v>
      </c>
      <c r="K1648">
        <v>1508</v>
      </c>
      <c r="L1648">
        <f t="shared" si="103"/>
        <v>41666.04</v>
      </c>
    </row>
    <row r="1649" spans="1:12" x14ac:dyDescent="0.25">
      <c r="A1649">
        <f t="shared" si="100"/>
        <v>1648</v>
      </c>
      <c r="B1649">
        <v>2021</v>
      </c>
      <c r="C1649">
        <v>4</v>
      </c>
      <c r="D1649" t="s">
        <v>97</v>
      </c>
      <c r="E1649" t="s">
        <v>321</v>
      </c>
      <c r="F1649" t="s">
        <v>650</v>
      </c>
      <c r="G1649">
        <v>12.88</v>
      </c>
      <c r="H1649">
        <v>14.38</v>
      </c>
      <c r="I1649">
        <f t="shared" si="101"/>
        <v>13.63</v>
      </c>
      <c r="J1649" t="str">
        <f t="shared" si="102"/>
        <v>10到20万</v>
      </c>
      <c r="K1649">
        <v>1494</v>
      </c>
      <c r="L1649">
        <f t="shared" si="103"/>
        <v>20363.22</v>
      </c>
    </row>
    <row r="1650" spans="1:12" x14ac:dyDescent="0.25">
      <c r="A1650">
        <f t="shared" si="100"/>
        <v>1649</v>
      </c>
      <c r="B1650">
        <v>2021</v>
      </c>
      <c r="C1650">
        <v>4</v>
      </c>
      <c r="D1650" t="s">
        <v>26</v>
      </c>
      <c r="E1650" t="s">
        <v>180</v>
      </c>
      <c r="F1650" t="s">
        <v>555</v>
      </c>
      <c r="G1650">
        <v>49.8</v>
      </c>
      <c r="H1650">
        <v>59.8</v>
      </c>
      <c r="I1650">
        <f t="shared" si="101"/>
        <v>54.8</v>
      </c>
      <c r="J1650" t="str">
        <f t="shared" si="102"/>
        <v>50万及以上</v>
      </c>
      <c r="K1650">
        <v>1473</v>
      </c>
      <c r="L1650">
        <f t="shared" si="103"/>
        <v>80720.399999999994</v>
      </c>
    </row>
    <row r="1651" spans="1:12" x14ac:dyDescent="0.25">
      <c r="A1651">
        <f t="shared" si="100"/>
        <v>1650</v>
      </c>
      <c r="B1651">
        <v>2021</v>
      </c>
      <c r="C1651">
        <v>4</v>
      </c>
      <c r="D1651" t="s">
        <v>57</v>
      </c>
      <c r="E1651" t="s">
        <v>275</v>
      </c>
      <c r="F1651" t="s">
        <v>611</v>
      </c>
      <c r="G1651">
        <v>23.79</v>
      </c>
      <c r="H1651">
        <v>25.29</v>
      </c>
      <c r="I1651">
        <f t="shared" si="101"/>
        <v>24.54</v>
      </c>
      <c r="J1651" t="str">
        <f t="shared" si="102"/>
        <v>20到30万</v>
      </c>
      <c r="K1651">
        <v>1375</v>
      </c>
      <c r="L1651">
        <f t="shared" si="103"/>
        <v>33742.5</v>
      </c>
    </row>
    <row r="1652" spans="1:12" x14ac:dyDescent="0.25">
      <c r="A1652">
        <f t="shared" si="100"/>
        <v>1651</v>
      </c>
      <c r="B1652">
        <v>2021</v>
      </c>
      <c r="C1652">
        <v>4</v>
      </c>
      <c r="D1652" t="s">
        <v>31</v>
      </c>
      <c r="E1652" t="s">
        <v>313</v>
      </c>
      <c r="F1652" t="s">
        <v>533</v>
      </c>
      <c r="G1652">
        <v>12.98</v>
      </c>
      <c r="H1652">
        <v>16.579999999999998</v>
      </c>
      <c r="I1652">
        <f t="shared" si="101"/>
        <v>14.78</v>
      </c>
      <c r="J1652" t="str">
        <f t="shared" si="102"/>
        <v>10到20万</v>
      </c>
      <c r="K1652">
        <v>1264</v>
      </c>
      <c r="L1652">
        <f t="shared" si="103"/>
        <v>18681.919999999998</v>
      </c>
    </row>
    <row r="1653" spans="1:12" x14ac:dyDescent="0.25">
      <c r="A1653">
        <f t="shared" si="100"/>
        <v>1652</v>
      </c>
      <c r="B1653">
        <v>2021</v>
      </c>
      <c r="C1653">
        <v>4</v>
      </c>
      <c r="D1653" t="s">
        <v>41</v>
      </c>
      <c r="E1653" t="s">
        <v>293</v>
      </c>
      <c r="F1653" t="s">
        <v>626</v>
      </c>
      <c r="G1653">
        <v>15.99</v>
      </c>
      <c r="H1653">
        <v>23.29</v>
      </c>
      <c r="I1653">
        <f t="shared" si="101"/>
        <v>19.64</v>
      </c>
      <c r="J1653" t="str">
        <f t="shared" si="102"/>
        <v>10到20万</v>
      </c>
      <c r="K1653">
        <v>1153</v>
      </c>
      <c r="L1653">
        <f t="shared" si="103"/>
        <v>22644.920000000002</v>
      </c>
    </row>
    <row r="1654" spans="1:12" x14ac:dyDescent="0.25">
      <c r="A1654">
        <f t="shared" si="100"/>
        <v>1653</v>
      </c>
      <c r="B1654">
        <v>2021</v>
      </c>
      <c r="C1654">
        <v>4</v>
      </c>
      <c r="D1654" t="s">
        <v>27</v>
      </c>
      <c r="E1654" t="s">
        <v>143</v>
      </c>
      <c r="F1654" t="s">
        <v>521</v>
      </c>
      <c r="G1654">
        <v>15.58</v>
      </c>
      <c r="H1654">
        <v>16.98</v>
      </c>
      <c r="I1654">
        <f t="shared" si="101"/>
        <v>16.28</v>
      </c>
      <c r="J1654" t="str">
        <f t="shared" si="102"/>
        <v>10到20万</v>
      </c>
      <c r="K1654">
        <v>1085</v>
      </c>
      <c r="L1654">
        <f t="shared" si="103"/>
        <v>17663.800000000003</v>
      </c>
    </row>
    <row r="1655" spans="1:12" x14ac:dyDescent="0.25">
      <c r="A1655">
        <f t="shared" si="100"/>
        <v>1654</v>
      </c>
      <c r="B1655">
        <v>2021</v>
      </c>
      <c r="C1655">
        <v>4</v>
      </c>
      <c r="D1655" t="s">
        <v>48</v>
      </c>
      <c r="E1655" t="s">
        <v>176</v>
      </c>
      <c r="F1655" t="s">
        <v>552</v>
      </c>
      <c r="G1655">
        <v>14.28</v>
      </c>
      <c r="H1655">
        <v>15.38</v>
      </c>
      <c r="I1655">
        <f t="shared" si="101"/>
        <v>14.83</v>
      </c>
      <c r="J1655" t="str">
        <f t="shared" si="102"/>
        <v>10到20万</v>
      </c>
      <c r="K1655">
        <v>1035</v>
      </c>
      <c r="L1655">
        <f t="shared" si="103"/>
        <v>15349.05</v>
      </c>
    </row>
    <row r="1656" spans="1:12" x14ac:dyDescent="0.25">
      <c r="A1656">
        <f t="shared" si="100"/>
        <v>1655</v>
      </c>
      <c r="B1656">
        <v>2021</v>
      </c>
      <c r="C1656">
        <v>4</v>
      </c>
      <c r="D1656" t="s">
        <v>24</v>
      </c>
      <c r="E1656" t="s">
        <v>140</v>
      </c>
      <c r="F1656" t="s">
        <v>518</v>
      </c>
      <c r="G1656">
        <v>23.32</v>
      </c>
      <c r="H1656">
        <v>24.22</v>
      </c>
      <c r="I1656">
        <f t="shared" si="101"/>
        <v>23.77</v>
      </c>
      <c r="J1656" t="str">
        <f t="shared" si="102"/>
        <v>20到30万</v>
      </c>
      <c r="K1656">
        <v>1012</v>
      </c>
      <c r="L1656">
        <f t="shared" si="103"/>
        <v>24055.239999999998</v>
      </c>
    </row>
    <row r="1657" spans="1:12" x14ac:dyDescent="0.25">
      <c r="A1657">
        <f t="shared" si="100"/>
        <v>1656</v>
      </c>
      <c r="B1657">
        <v>2021</v>
      </c>
      <c r="C1657">
        <v>4</v>
      </c>
      <c r="D1657" t="s">
        <v>90</v>
      </c>
      <c r="E1657" t="s">
        <v>305</v>
      </c>
      <c r="F1657" t="s">
        <v>638</v>
      </c>
      <c r="G1657">
        <v>4.38</v>
      </c>
      <c r="H1657">
        <v>6.88</v>
      </c>
      <c r="I1657">
        <f t="shared" si="101"/>
        <v>5.63</v>
      </c>
      <c r="J1657" t="str">
        <f t="shared" si="102"/>
        <v>10万以下</v>
      </c>
      <c r="K1657">
        <v>1008</v>
      </c>
      <c r="L1657">
        <f t="shared" si="103"/>
        <v>5675.04</v>
      </c>
    </row>
    <row r="1658" spans="1:12" x14ac:dyDescent="0.25">
      <c r="A1658">
        <f t="shared" si="100"/>
        <v>1657</v>
      </c>
      <c r="B1658">
        <v>2021</v>
      </c>
      <c r="C1658">
        <v>4</v>
      </c>
      <c r="D1658" t="s">
        <v>24</v>
      </c>
      <c r="E1658" t="s">
        <v>327</v>
      </c>
      <c r="F1658" t="s">
        <v>656</v>
      </c>
      <c r="G1658">
        <v>19.59</v>
      </c>
      <c r="H1658">
        <v>28.34</v>
      </c>
      <c r="I1658">
        <f t="shared" si="101"/>
        <v>23.965</v>
      </c>
      <c r="J1658" t="str">
        <f t="shared" si="102"/>
        <v>20到30万</v>
      </c>
      <c r="K1658">
        <v>922</v>
      </c>
      <c r="L1658">
        <f t="shared" si="103"/>
        <v>22095.73</v>
      </c>
    </row>
    <row r="1659" spans="1:12" x14ac:dyDescent="0.25">
      <c r="A1659">
        <f t="shared" si="100"/>
        <v>1658</v>
      </c>
      <c r="B1659">
        <v>2021</v>
      </c>
      <c r="C1659">
        <v>4</v>
      </c>
      <c r="D1659" t="s">
        <v>27</v>
      </c>
      <c r="E1659" t="s">
        <v>323</v>
      </c>
      <c r="F1659" t="s">
        <v>652</v>
      </c>
      <c r="G1659">
        <v>16.079999999999998</v>
      </c>
      <c r="H1659">
        <v>16.98</v>
      </c>
      <c r="I1659">
        <f t="shared" si="101"/>
        <v>16.53</v>
      </c>
      <c r="J1659" t="str">
        <f t="shared" si="102"/>
        <v>10到20万</v>
      </c>
      <c r="K1659">
        <v>883</v>
      </c>
      <c r="L1659">
        <f t="shared" si="103"/>
        <v>14595.990000000002</v>
      </c>
    </row>
    <row r="1660" spans="1:12" x14ac:dyDescent="0.25">
      <c r="A1660">
        <f t="shared" si="100"/>
        <v>1659</v>
      </c>
      <c r="B1660">
        <v>2021</v>
      </c>
      <c r="C1660">
        <v>4</v>
      </c>
      <c r="D1660" t="s">
        <v>39</v>
      </c>
      <c r="E1660" t="s">
        <v>240</v>
      </c>
      <c r="F1660" t="s">
        <v>593</v>
      </c>
      <c r="G1660">
        <v>24.38</v>
      </c>
      <c r="H1660">
        <v>24.38</v>
      </c>
      <c r="I1660">
        <f t="shared" si="101"/>
        <v>24.38</v>
      </c>
      <c r="J1660" t="str">
        <f t="shared" si="102"/>
        <v>20到30万</v>
      </c>
      <c r="K1660">
        <v>864</v>
      </c>
      <c r="L1660">
        <f t="shared" si="103"/>
        <v>21064.32</v>
      </c>
    </row>
    <row r="1661" spans="1:12" x14ac:dyDescent="0.25">
      <c r="A1661">
        <f t="shared" si="100"/>
        <v>1660</v>
      </c>
      <c r="B1661">
        <v>2021</v>
      </c>
      <c r="C1661">
        <v>4</v>
      </c>
      <c r="D1661" t="s">
        <v>24</v>
      </c>
      <c r="E1661" t="s">
        <v>168</v>
      </c>
      <c r="F1661" t="s">
        <v>544</v>
      </c>
      <c r="G1661">
        <v>26.11</v>
      </c>
      <c r="H1661">
        <v>27.21</v>
      </c>
      <c r="I1661">
        <f t="shared" si="101"/>
        <v>26.66</v>
      </c>
      <c r="J1661" t="str">
        <f t="shared" si="102"/>
        <v>20到30万</v>
      </c>
      <c r="K1661">
        <v>786</v>
      </c>
      <c r="L1661">
        <f t="shared" si="103"/>
        <v>20954.759999999998</v>
      </c>
    </row>
    <row r="1662" spans="1:12" x14ac:dyDescent="0.25">
      <c r="A1662">
        <f t="shared" si="100"/>
        <v>1661</v>
      </c>
      <c r="B1662">
        <v>2021</v>
      </c>
      <c r="C1662">
        <v>4</v>
      </c>
      <c r="D1662" t="s">
        <v>57</v>
      </c>
      <c r="E1662" t="s">
        <v>324</v>
      </c>
      <c r="F1662" t="s">
        <v>653</v>
      </c>
      <c r="G1662">
        <v>19.39</v>
      </c>
      <c r="H1662">
        <v>29.39</v>
      </c>
      <c r="I1662">
        <f t="shared" si="101"/>
        <v>24.39</v>
      </c>
      <c r="J1662" t="str">
        <f t="shared" si="102"/>
        <v>20到30万</v>
      </c>
      <c r="K1662">
        <v>722</v>
      </c>
      <c r="L1662">
        <f t="shared" si="103"/>
        <v>17609.580000000002</v>
      </c>
    </row>
    <row r="1663" spans="1:12" x14ac:dyDescent="0.25">
      <c r="A1663">
        <f t="shared" si="100"/>
        <v>1662</v>
      </c>
      <c r="B1663">
        <v>2021</v>
      </c>
      <c r="C1663">
        <v>4</v>
      </c>
      <c r="D1663" t="s">
        <v>29</v>
      </c>
      <c r="E1663" t="s">
        <v>292</v>
      </c>
      <c r="F1663" t="s">
        <v>625</v>
      </c>
      <c r="G1663">
        <v>5.48</v>
      </c>
      <c r="H1663">
        <v>6.48</v>
      </c>
      <c r="I1663">
        <f t="shared" si="101"/>
        <v>5.98</v>
      </c>
      <c r="J1663" t="str">
        <f t="shared" si="102"/>
        <v>10万以下</v>
      </c>
      <c r="K1663">
        <v>672</v>
      </c>
      <c r="L1663">
        <f t="shared" si="103"/>
        <v>4018.5600000000004</v>
      </c>
    </row>
    <row r="1664" spans="1:12" x14ac:dyDescent="0.25">
      <c r="A1664">
        <f t="shared" si="100"/>
        <v>1663</v>
      </c>
      <c r="B1664">
        <v>2021</v>
      </c>
      <c r="C1664">
        <v>4</v>
      </c>
      <c r="D1664" t="s">
        <v>22</v>
      </c>
      <c r="E1664" t="s">
        <v>146</v>
      </c>
      <c r="F1664" t="s">
        <v>523</v>
      </c>
      <c r="G1664">
        <v>11.98</v>
      </c>
      <c r="H1664">
        <v>14.98</v>
      </c>
      <c r="I1664">
        <f t="shared" si="101"/>
        <v>13.48</v>
      </c>
      <c r="J1664" t="str">
        <f t="shared" si="102"/>
        <v>10到20万</v>
      </c>
      <c r="K1664">
        <v>660</v>
      </c>
      <c r="L1664">
        <f t="shared" si="103"/>
        <v>8896.8000000000011</v>
      </c>
    </row>
    <row r="1665" spans="1:12" x14ac:dyDescent="0.25">
      <c r="A1665">
        <f t="shared" si="100"/>
        <v>1664</v>
      </c>
      <c r="B1665">
        <v>2021</v>
      </c>
      <c r="C1665">
        <v>4</v>
      </c>
      <c r="D1665" t="s">
        <v>45</v>
      </c>
      <c r="E1665" t="s">
        <v>170</v>
      </c>
      <c r="F1665" t="s">
        <v>546</v>
      </c>
      <c r="G1665">
        <v>49.19</v>
      </c>
      <c r="H1665">
        <v>57.98</v>
      </c>
      <c r="I1665">
        <f t="shared" si="101"/>
        <v>53.584999999999994</v>
      </c>
      <c r="J1665" t="str">
        <f t="shared" si="102"/>
        <v>50万及以上</v>
      </c>
      <c r="K1665">
        <v>639</v>
      </c>
      <c r="L1665">
        <f t="shared" si="103"/>
        <v>34240.814999999995</v>
      </c>
    </row>
    <row r="1666" spans="1:12" x14ac:dyDescent="0.25">
      <c r="A1666">
        <f t="shared" si="100"/>
        <v>1665</v>
      </c>
      <c r="B1666">
        <v>2021</v>
      </c>
      <c r="C1666">
        <v>4</v>
      </c>
      <c r="D1666" t="s">
        <v>51</v>
      </c>
      <c r="E1666" t="s">
        <v>300</v>
      </c>
      <c r="F1666" t="s">
        <v>633</v>
      </c>
      <c r="G1666">
        <v>12.98</v>
      </c>
      <c r="H1666">
        <v>20.78</v>
      </c>
      <c r="I1666">
        <f t="shared" si="101"/>
        <v>16.880000000000003</v>
      </c>
      <c r="J1666" t="str">
        <f t="shared" si="102"/>
        <v>10到20万</v>
      </c>
      <c r="K1666">
        <v>591</v>
      </c>
      <c r="L1666">
        <f t="shared" si="103"/>
        <v>9976.0800000000017</v>
      </c>
    </row>
    <row r="1667" spans="1:12" x14ac:dyDescent="0.25">
      <c r="A1667">
        <f t="shared" ref="A1667:A1730" si="104">ROW(A1666)</f>
        <v>1666</v>
      </c>
      <c r="B1667">
        <v>2021</v>
      </c>
      <c r="C1667">
        <v>4</v>
      </c>
      <c r="D1667" t="s">
        <v>29</v>
      </c>
      <c r="E1667" t="s">
        <v>272</v>
      </c>
      <c r="F1667" t="s">
        <v>608</v>
      </c>
      <c r="G1667">
        <v>10.88</v>
      </c>
      <c r="H1667">
        <v>11.88</v>
      </c>
      <c r="I1667">
        <f t="shared" ref="I1667:I1730" si="105">AVERAGE(G1667,H1667)</f>
        <v>11.38</v>
      </c>
      <c r="J1667" t="str">
        <f t="shared" ref="J1667:J1730" si="106">IF(I1667&lt;10,"10万以下",IF(AND(I1667&gt;=10,I1667&lt;20),"10到20万",IF(AND(I1667&gt;=20,I1667&lt;30),"20到30万",IF(AND(I1667&gt;=30,I1667&lt;40),"30到40万",IF(AND(I1667&gt;=40,I1667&lt;50),"40到50万","50万及以上")))))</f>
        <v>10到20万</v>
      </c>
      <c r="K1667">
        <v>534</v>
      </c>
      <c r="L1667">
        <f t="shared" ref="L1667:L1730" si="107">I1667*K1667</f>
        <v>6076.92</v>
      </c>
    </row>
    <row r="1668" spans="1:12" x14ac:dyDescent="0.25">
      <c r="A1668">
        <f t="shared" si="104"/>
        <v>1667</v>
      </c>
      <c r="B1668">
        <v>2021</v>
      </c>
      <c r="C1668">
        <v>4</v>
      </c>
      <c r="D1668" t="s">
        <v>38</v>
      </c>
      <c r="E1668" t="s">
        <v>174</v>
      </c>
      <c r="F1668" t="s">
        <v>550</v>
      </c>
      <c r="G1668">
        <v>13.58</v>
      </c>
      <c r="H1668">
        <v>16.18</v>
      </c>
      <c r="I1668">
        <f t="shared" si="105"/>
        <v>14.879999999999999</v>
      </c>
      <c r="J1668" t="str">
        <f t="shared" si="106"/>
        <v>10到20万</v>
      </c>
      <c r="K1668">
        <v>523</v>
      </c>
      <c r="L1668">
        <f t="shared" si="107"/>
        <v>7782.24</v>
      </c>
    </row>
    <row r="1669" spans="1:12" x14ac:dyDescent="0.25">
      <c r="A1669">
        <f t="shared" si="104"/>
        <v>1668</v>
      </c>
      <c r="B1669">
        <v>2021</v>
      </c>
      <c r="C1669">
        <v>4</v>
      </c>
      <c r="D1669" t="s">
        <v>39</v>
      </c>
      <c r="E1669" t="s">
        <v>161</v>
      </c>
      <c r="F1669" t="s">
        <v>538</v>
      </c>
      <c r="G1669">
        <v>50.8</v>
      </c>
      <c r="H1669">
        <v>50.8</v>
      </c>
      <c r="I1669">
        <f t="shared" si="105"/>
        <v>50.8</v>
      </c>
      <c r="J1669" t="str">
        <f t="shared" si="106"/>
        <v>50万及以上</v>
      </c>
      <c r="K1669">
        <v>510</v>
      </c>
      <c r="L1669">
        <f t="shared" si="107"/>
        <v>25908</v>
      </c>
    </row>
    <row r="1670" spans="1:12" x14ac:dyDescent="0.25">
      <c r="A1670">
        <f t="shared" si="104"/>
        <v>1669</v>
      </c>
      <c r="B1670">
        <v>2021</v>
      </c>
      <c r="C1670">
        <v>4</v>
      </c>
      <c r="D1670" t="s">
        <v>54</v>
      </c>
      <c r="E1670" t="s">
        <v>185</v>
      </c>
      <c r="F1670" t="s">
        <v>559</v>
      </c>
      <c r="G1670">
        <v>7.48</v>
      </c>
      <c r="H1670">
        <v>7.98</v>
      </c>
      <c r="I1670">
        <f t="shared" si="105"/>
        <v>7.73</v>
      </c>
      <c r="J1670" t="str">
        <f t="shared" si="106"/>
        <v>10万以下</v>
      </c>
      <c r="K1670">
        <v>489</v>
      </c>
      <c r="L1670">
        <f t="shared" si="107"/>
        <v>3779.9700000000003</v>
      </c>
    </row>
    <row r="1671" spans="1:12" x14ac:dyDescent="0.25">
      <c r="A1671">
        <f t="shared" si="104"/>
        <v>1670</v>
      </c>
      <c r="B1671">
        <v>2021</v>
      </c>
      <c r="C1671">
        <v>4</v>
      </c>
      <c r="D1671" t="s">
        <v>32</v>
      </c>
      <c r="E1671" t="s">
        <v>150</v>
      </c>
      <c r="F1671" t="s">
        <v>527</v>
      </c>
      <c r="G1671">
        <v>15.98</v>
      </c>
      <c r="H1671">
        <v>19.28</v>
      </c>
      <c r="I1671">
        <f t="shared" si="105"/>
        <v>17.630000000000003</v>
      </c>
      <c r="J1671" t="str">
        <f t="shared" si="106"/>
        <v>10到20万</v>
      </c>
      <c r="K1671">
        <v>476</v>
      </c>
      <c r="L1671">
        <f t="shared" si="107"/>
        <v>8391.880000000001</v>
      </c>
    </row>
    <row r="1672" spans="1:12" x14ac:dyDescent="0.25">
      <c r="A1672">
        <f t="shared" si="104"/>
        <v>1671</v>
      </c>
      <c r="B1672">
        <v>2021</v>
      </c>
      <c r="C1672">
        <v>4</v>
      </c>
      <c r="D1672" t="s">
        <v>37</v>
      </c>
      <c r="E1672" t="s">
        <v>159</v>
      </c>
      <c r="F1672" t="s">
        <v>536</v>
      </c>
      <c r="G1672">
        <v>20.38</v>
      </c>
      <c r="H1672">
        <v>21.88</v>
      </c>
      <c r="I1672">
        <f t="shared" si="105"/>
        <v>21.13</v>
      </c>
      <c r="J1672" t="str">
        <f t="shared" si="106"/>
        <v>20到30万</v>
      </c>
      <c r="K1672">
        <v>449</v>
      </c>
      <c r="L1672">
        <f t="shared" si="107"/>
        <v>9487.369999999999</v>
      </c>
    </row>
    <row r="1673" spans="1:12" x14ac:dyDescent="0.25">
      <c r="A1673">
        <f t="shared" si="104"/>
        <v>1672</v>
      </c>
      <c r="B1673">
        <v>2021</v>
      </c>
      <c r="C1673">
        <v>4</v>
      </c>
      <c r="D1673" t="s">
        <v>38</v>
      </c>
      <c r="E1673" t="s">
        <v>188</v>
      </c>
      <c r="F1673" t="s">
        <v>562</v>
      </c>
      <c r="G1673">
        <v>14.58</v>
      </c>
      <c r="H1673">
        <v>16.88</v>
      </c>
      <c r="I1673">
        <f t="shared" si="105"/>
        <v>15.73</v>
      </c>
      <c r="J1673" t="str">
        <f t="shared" si="106"/>
        <v>10到20万</v>
      </c>
      <c r="K1673">
        <v>433</v>
      </c>
      <c r="L1673">
        <f t="shared" si="107"/>
        <v>6811.09</v>
      </c>
    </row>
    <row r="1674" spans="1:12" x14ac:dyDescent="0.25">
      <c r="A1674">
        <f t="shared" si="104"/>
        <v>1673</v>
      </c>
      <c r="B1674">
        <v>2021</v>
      </c>
      <c r="C1674">
        <v>4</v>
      </c>
      <c r="D1674" t="s">
        <v>61</v>
      </c>
      <c r="E1674" t="s">
        <v>320</v>
      </c>
      <c r="F1674" t="s">
        <v>649</v>
      </c>
      <c r="G1674">
        <v>50.98</v>
      </c>
      <c r="H1674">
        <v>77.98</v>
      </c>
      <c r="I1674">
        <f t="shared" si="105"/>
        <v>64.48</v>
      </c>
      <c r="J1674" t="str">
        <f t="shared" si="106"/>
        <v>50万及以上</v>
      </c>
      <c r="K1674">
        <v>428</v>
      </c>
      <c r="L1674">
        <f t="shared" si="107"/>
        <v>27597.440000000002</v>
      </c>
    </row>
    <row r="1675" spans="1:12" x14ac:dyDescent="0.25">
      <c r="A1675">
        <f t="shared" si="104"/>
        <v>1674</v>
      </c>
      <c r="B1675">
        <v>2021</v>
      </c>
      <c r="C1675">
        <v>4</v>
      </c>
      <c r="D1675" t="s">
        <v>42</v>
      </c>
      <c r="E1675" t="s">
        <v>165</v>
      </c>
      <c r="F1675" t="s">
        <v>541</v>
      </c>
      <c r="G1675">
        <v>28.98</v>
      </c>
      <c r="H1675">
        <v>35.78</v>
      </c>
      <c r="I1675">
        <f t="shared" si="105"/>
        <v>32.380000000000003</v>
      </c>
      <c r="J1675" t="str">
        <f t="shared" si="106"/>
        <v>30到40万</v>
      </c>
      <c r="K1675">
        <v>416</v>
      </c>
      <c r="L1675">
        <f t="shared" si="107"/>
        <v>13470.080000000002</v>
      </c>
    </row>
    <row r="1676" spans="1:12" x14ac:dyDescent="0.25">
      <c r="A1676">
        <f t="shared" si="104"/>
        <v>1675</v>
      </c>
      <c r="B1676">
        <v>2021</v>
      </c>
      <c r="C1676">
        <v>4</v>
      </c>
      <c r="D1676" t="s">
        <v>22</v>
      </c>
      <c r="E1676" t="s">
        <v>302</v>
      </c>
      <c r="F1676" t="s">
        <v>635</v>
      </c>
      <c r="G1676">
        <v>15.58</v>
      </c>
      <c r="H1676">
        <v>20.079999999999998</v>
      </c>
      <c r="I1676">
        <f t="shared" si="105"/>
        <v>17.829999999999998</v>
      </c>
      <c r="J1676" t="str">
        <f t="shared" si="106"/>
        <v>10到20万</v>
      </c>
      <c r="K1676">
        <v>406</v>
      </c>
      <c r="L1676">
        <f t="shared" si="107"/>
        <v>7238.98</v>
      </c>
    </row>
    <row r="1677" spans="1:12" x14ac:dyDescent="0.25">
      <c r="A1677">
        <f t="shared" si="104"/>
        <v>1676</v>
      </c>
      <c r="B1677">
        <v>2021</v>
      </c>
      <c r="C1677">
        <v>4</v>
      </c>
      <c r="D1677" t="s">
        <v>94</v>
      </c>
      <c r="E1677" t="s">
        <v>314</v>
      </c>
      <c r="F1677" t="s">
        <v>645</v>
      </c>
      <c r="G1677">
        <v>16.690000000000001</v>
      </c>
      <c r="H1677">
        <v>24.99</v>
      </c>
      <c r="I1677">
        <f t="shared" si="105"/>
        <v>20.84</v>
      </c>
      <c r="J1677" t="str">
        <f t="shared" si="106"/>
        <v>20到30万</v>
      </c>
      <c r="K1677">
        <v>337</v>
      </c>
      <c r="L1677">
        <f t="shared" si="107"/>
        <v>7023.08</v>
      </c>
    </row>
    <row r="1678" spans="1:12" x14ac:dyDescent="0.25">
      <c r="A1678">
        <f t="shared" si="104"/>
        <v>1677</v>
      </c>
      <c r="B1678">
        <v>2021</v>
      </c>
      <c r="C1678">
        <v>4</v>
      </c>
      <c r="D1678" t="s">
        <v>43</v>
      </c>
      <c r="E1678" t="s">
        <v>319</v>
      </c>
      <c r="F1678" t="s">
        <v>622</v>
      </c>
      <c r="G1678">
        <v>14.98</v>
      </c>
      <c r="H1678">
        <v>15.98</v>
      </c>
      <c r="I1678">
        <f t="shared" si="105"/>
        <v>15.48</v>
      </c>
      <c r="J1678" t="str">
        <f t="shared" si="106"/>
        <v>10到20万</v>
      </c>
      <c r="K1678">
        <v>331</v>
      </c>
      <c r="L1678">
        <f t="shared" si="107"/>
        <v>5123.88</v>
      </c>
    </row>
    <row r="1679" spans="1:12" x14ac:dyDescent="0.25">
      <c r="A1679">
        <f t="shared" si="104"/>
        <v>1678</v>
      </c>
      <c r="B1679">
        <v>2021</v>
      </c>
      <c r="C1679">
        <v>4</v>
      </c>
      <c r="D1679" t="s">
        <v>59</v>
      </c>
      <c r="E1679" t="s">
        <v>285</v>
      </c>
      <c r="F1679" t="s">
        <v>619</v>
      </c>
      <c r="G1679">
        <v>5.28</v>
      </c>
      <c r="H1679">
        <v>8.2799999999999994</v>
      </c>
      <c r="I1679">
        <f t="shared" si="105"/>
        <v>6.7799999999999994</v>
      </c>
      <c r="J1679" t="str">
        <f t="shared" si="106"/>
        <v>10万以下</v>
      </c>
      <c r="K1679">
        <v>324</v>
      </c>
      <c r="L1679">
        <f t="shared" si="107"/>
        <v>2196.7199999999998</v>
      </c>
    </row>
    <row r="1680" spans="1:12" x14ac:dyDescent="0.25">
      <c r="A1680">
        <f t="shared" si="104"/>
        <v>1679</v>
      </c>
      <c r="B1680">
        <v>2021</v>
      </c>
      <c r="C1680">
        <v>4</v>
      </c>
      <c r="D1680" t="s">
        <v>61</v>
      </c>
      <c r="E1680" t="s">
        <v>207</v>
      </c>
      <c r="F1680" t="s">
        <v>576</v>
      </c>
      <c r="G1680">
        <v>22.58</v>
      </c>
      <c r="H1680">
        <v>26.58</v>
      </c>
      <c r="I1680">
        <f t="shared" si="105"/>
        <v>24.58</v>
      </c>
      <c r="J1680" t="str">
        <f t="shared" si="106"/>
        <v>20到30万</v>
      </c>
      <c r="K1680">
        <v>293</v>
      </c>
      <c r="L1680">
        <f t="shared" si="107"/>
        <v>7201.94</v>
      </c>
    </row>
    <row r="1681" spans="1:12" x14ac:dyDescent="0.25">
      <c r="A1681">
        <f t="shared" si="104"/>
        <v>1680</v>
      </c>
      <c r="B1681">
        <v>2021</v>
      </c>
      <c r="C1681">
        <v>4</v>
      </c>
      <c r="D1681" t="s">
        <v>51</v>
      </c>
      <c r="E1681" t="s">
        <v>181</v>
      </c>
      <c r="F1681" t="s">
        <v>556</v>
      </c>
      <c r="G1681">
        <v>12.68</v>
      </c>
      <c r="H1681">
        <v>20.78</v>
      </c>
      <c r="I1681">
        <f t="shared" si="105"/>
        <v>16.73</v>
      </c>
      <c r="J1681" t="str">
        <f t="shared" si="106"/>
        <v>10到20万</v>
      </c>
      <c r="K1681">
        <v>284</v>
      </c>
      <c r="L1681">
        <f t="shared" si="107"/>
        <v>4751.32</v>
      </c>
    </row>
    <row r="1682" spans="1:12" x14ac:dyDescent="0.25">
      <c r="A1682">
        <f t="shared" si="104"/>
        <v>1681</v>
      </c>
      <c r="B1682">
        <v>2021</v>
      </c>
      <c r="C1682">
        <v>4</v>
      </c>
      <c r="D1682" t="s">
        <v>38</v>
      </c>
      <c r="E1682" t="s">
        <v>160</v>
      </c>
      <c r="F1682" t="s">
        <v>537</v>
      </c>
      <c r="G1682">
        <v>10.99</v>
      </c>
      <c r="H1682">
        <v>15.99</v>
      </c>
      <c r="I1682">
        <f t="shared" si="105"/>
        <v>13.49</v>
      </c>
      <c r="J1682" t="str">
        <f t="shared" si="106"/>
        <v>10到20万</v>
      </c>
      <c r="K1682">
        <v>277</v>
      </c>
      <c r="L1682">
        <f t="shared" si="107"/>
        <v>3736.73</v>
      </c>
    </row>
    <row r="1683" spans="1:12" x14ac:dyDescent="0.25">
      <c r="A1683">
        <f t="shared" si="104"/>
        <v>1682</v>
      </c>
      <c r="B1683">
        <v>2021</v>
      </c>
      <c r="C1683">
        <v>4</v>
      </c>
      <c r="D1683" t="s">
        <v>63</v>
      </c>
      <c r="E1683" t="s">
        <v>214</v>
      </c>
      <c r="F1683" t="s">
        <v>583</v>
      </c>
      <c r="G1683">
        <v>15.98</v>
      </c>
      <c r="H1683">
        <v>18.68</v>
      </c>
      <c r="I1683">
        <f t="shared" si="105"/>
        <v>17.329999999999998</v>
      </c>
      <c r="J1683" t="str">
        <f t="shared" si="106"/>
        <v>10到20万</v>
      </c>
      <c r="K1683">
        <v>264</v>
      </c>
      <c r="L1683">
        <f t="shared" si="107"/>
        <v>4575.12</v>
      </c>
    </row>
    <row r="1684" spans="1:12" x14ac:dyDescent="0.25">
      <c r="A1684">
        <f t="shared" si="104"/>
        <v>1683</v>
      </c>
      <c r="B1684">
        <v>2021</v>
      </c>
      <c r="C1684">
        <v>4</v>
      </c>
      <c r="D1684" t="s">
        <v>29</v>
      </c>
      <c r="E1684" t="s">
        <v>147</v>
      </c>
      <c r="F1684" t="s">
        <v>524</v>
      </c>
      <c r="G1684">
        <v>4.9800000000000004</v>
      </c>
      <c r="H1684">
        <v>5.48</v>
      </c>
      <c r="I1684">
        <f t="shared" si="105"/>
        <v>5.23</v>
      </c>
      <c r="J1684" t="str">
        <f t="shared" si="106"/>
        <v>10万以下</v>
      </c>
      <c r="K1684">
        <v>257</v>
      </c>
      <c r="L1684">
        <f t="shared" si="107"/>
        <v>1344.1100000000001</v>
      </c>
    </row>
    <row r="1685" spans="1:12" x14ac:dyDescent="0.25">
      <c r="A1685">
        <f t="shared" si="104"/>
        <v>1684</v>
      </c>
      <c r="B1685">
        <v>2021</v>
      </c>
      <c r="C1685">
        <v>4</v>
      </c>
      <c r="D1685" t="s">
        <v>38</v>
      </c>
      <c r="E1685" t="s">
        <v>199</v>
      </c>
      <c r="F1685" t="s">
        <v>570</v>
      </c>
      <c r="G1685">
        <v>11.98</v>
      </c>
      <c r="H1685">
        <v>13.58</v>
      </c>
      <c r="I1685">
        <f t="shared" si="105"/>
        <v>12.780000000000001</v>
      </c>
      <c r="J1685" t="str">
        <f t="shared" si="106"/>
        <v>10到20万</v>
      </c>
      <c r="K1685">
        <v>252</v>
      </c>
      <c r="L1685">
        <f t="shared" si="107"/>
        <v>3220.5600000000004</v>
      </c>
    </row>
    <row r="1686" spans="1:12" x14ac:dyDescent="0.25">
      <c r="A1686">
        <f t="shared" si="104"/>
        <v>1685</v>
      </c>
      <c r="B1686">
        <v>2021</v>
      </c>
      <c r="C1686">
        <v>4</v>
      </c>
      <c r="D1686" t="s">
        <v>54</v>
      </c>
      <c r="E1686" t="s">
        <v>204</v>
      </c>
      <c r="F1686" t="s">
        <v>574</v>
      </c>
      <c r="G1686">
        <v>11.98</v>
      </c>
      <c r="H1686">
        <v>14.48</v>
      </c>
      <c r="I1686">
        <f t="shared" si="105"/>
        <v>13.23</v>
      </c>
      <c r="J1686" t="str">
        <f t="shared" si="106"/>
        <v>10到20万</v>
      </c>
      <c r="K1686">
        <v>209</v>
      </c>
      <c r="L1686">
        <f t="shared" si="107"/>
        <v>2765.07</v>
      </c>
    </row>
    <row r="1687" spans="1:12" x14ac:dyDescent="0.25">
      <c r="A1687">
        <f t="shared" si="104"/>
        <v>1686</v>
      </c>
      <c r="B1687">
        <v>2021</v>
      </c>
      <c r="C1687">
        <v>4</v>
      </c>
      <c r="D1687" t="s">
        <v>75</v>
      </c>
      <c r="E1687" t="s">
        <v>243</v>
      </c>
      <c r="F1687" t="s">
        <v>595</v>
      </c>
      <c r="G1687">
        <v>18.29</v>
      </c>
      <c r="H1687">
        <v>19.79</v>
      </c>
      <c r="I1687">
        <f t="shared" si="105"/>
        <v>19.04</v>
      </c>
      <c r="J1687" t="str">
        <f t="shared" si="106"/>
        <v>10到20万</v>
      </c>
      <c r="K1687">
        <v>185</v>
      </c>
      <c r="L1687">
        <f t="shared" si="107"/>
        <v>3522.3999999999996</v>
      </c>
    </row>
    <row r="1688" spans="1:12" x14ac:dyDescent="0.25">
      <c r="A1688">
        <f t="shared" si="104"/>
        <v>1687</v>
      </c>
      <c r="B1688">
        <v>2021</v>
      </c>
      <c r="C1688">
        <v>4</v>
      </c>
      <c r="D1688" t="s">
        <v>99</v>
      </c>
      <c r="E1688" t="s">
        <v>330</v>
      </c>
      <c r="F1688" t="s">
        <v>658</v>
      </c>
      <c r="G1688">
        <v>14.59</v>
      </c>
      <c r="H1688">
        <v>18.98</v>
      </c>
      <c r="I1688">
        <f t="shared" si="105"/>
        <v>16.785</v>
      </c>
      <c r="J1688" t="str">
        <f t="shared" si="106"/>
        <v>10到20万</v>
      </c>
      <c r="K1688">
        <v>185</v>
      </c>
      <c r="L1688">
        <f t="shared" si="107"/>
        <v>3105.2249999999999</v>
      </c>
    </row>
    <row r="1689" spans="1:12" x14ac:dyDescent="0.25">
      <c r="A1689">
        <f t="shared" si="104"/>
        <v>1688</v>
      </c>
      <c r="B1689">
        <v>2021</v>
      </c>
      <c r="C1689">
        <v>4</v>
      </c>
      <c r="D1689" t="s">
        <v>91</v>
      </c>
      <c r="E1689" t="s">
        <v>307</v>
      </c>
      <c r="F1689" t="s">
        <v>639</v>
      </c>
      <c r="G1689">
        <v>7.38</v>
      </c>
      <c r="H1689">
        <v>8.3800000000000008</v>
      </c>
      <c r="I1689">
        <f t="shared" si="105"/>
        <v>7.8800000000000008</v>
      </c>
      <c r="J1689" t="str">
        <f t="shared" si="106"/>
        <v>10万以下</v>
      </c>
      <c r="K1689">
        <v>176</v>
      </c>
      <c r="L1689">
        <f t="shared" si="107"/>
        <v>1386.88</v>
      </c>
    </row>
    <row r="1690" spans="1:12" x14ac:dyDescent="0.25">
      <c r="A1690">
        <f t="shared" si="104"/>
        <v>1689</v>
      </c>
      <c r="B1690">
        <v>2021</v>
      </c>
      <c r="C1690">
        <v>4</v>
      </c>
      <c r="D1690" t="s">
        <v>68</v>
      </c>
      <c r="E1690" t="s">
        <v>273</v>
      </c>
      <c r="F1690" t="s">
        <v>609</v>
      </c>
      <c r="G1690">
        <v>12.98</v>
      </c>
      <c r="H1690">
        <v>15.98</v>
      </c>
      <c r="I1690">
        <f t="shared" si="105"/>
        <v>14.48</v>
      </c>
      <c r="J1690" t="str">
        <f t="shared" si="106"/>
        <v>10到20万</v>
      </c>
      <c r="K1690">
        <v>176</v>
      </c>
      <c r="L1690">
        <f t="shared" si="107"/>
        <v>2548.48</v>
      </c>
    </row>
    <row r="1691" spans="1:12" x14ac:dyDescent="0.25">
      <c r="A1691">
        <f t="shared" si="104"/>
        <v>1690</v>
      </c>
      <c r="B1691">
        <v>2021</v>
      </c>
      <c r="C1691">
        <v>4</v>
      </c>
      <c r="D1691" t="s">
        <v>27</v>
      </c>
      <c r="E1691" t="s">
        <v>195</v>
      </c>
      <c r="F1691" t="s">
        <v>568</v>
      </c>
      <c r="G1691">
        <v>14.78</v>
      </c>
      <c r="H1691">
        <v>17.48</v>
      </c>
      <c r="I1691">
        <f t="shared" si="105"/>
        <v>16.13</v>
      </c>
      <c r="J1691" t="str">
        <f t="shared" si="106"/>
        <v>10到20万</v>
      </c>
      <c r="K1691">
        <v>172</v>
      </c>
      <c r="L1691">
        <f t="shared" si="107"/>
        <v>2774.3599999999997</v>
      </c>
    </row>
    <row r="1692" spans="1:12" x14ac:dyDescent="0.25">
      <c r="A1692">
        <f t="shared" si="104"/>
        <v>1691</v>
      </c>
      <c r="B1692">
        <v>2021</v>
      </c>
      <c r="C1692">
        <v>4</v>
      </c>
      <c r="D1692" t="s">
        <v>34</v>
      </c>
      <c r="E1692" t="s">
        <v>154</v>
      </c>
      <c r="F1692" t="s">
        <v>531</v>
      </c>
      <c r="G1692">
        <v>14.99</v>
      </c>
      <c r="H1692">
        <v>15.99</v>
      </c>
      <c r="I1692">
        <f t="shared" si="105"/>
        <v>15.49</v>
      </c>
      <c r="J1692" t="str">
        <f t="shared" si="106"/>
        <v>10到20万</v>
      </c>
      <c r="K1692">
        <v>161</v>
      </c>
      <c r="L1692">
        <f t="shared" si="107"/>
        <v>2493.89</v>
      </c>
    </row>
    <row r="1693" spans="1:12" x14ac:dyDescent="0.25">
      <c r="A1693">
        <f t="shared" si="104"/>
        <v>1692</v>
      </c>
      <c r="B1693">
        <v>2021</v>
      </c>
      <c r="C1693">
        <v>4</v>
      </c>
      <c r="D1693" t="s">
        <v>36</v>
      </c>
      <c r="E1693" t="s">
        <v>158</v>
      </c>
      <c r="F1693" t="s">
        <v>535</v>
      </c>
      <c r="G1693">
        <v>15.78</v>
      </c>
      <c r="H1693">
        <v>17.88</v>
      </c>
      <c r="I1693">
        <f t="shared" si="105"/>
        <v>16.829999999999998</v>
      </c>
      <c r="J1693" t="str">
        <f t="shared" si="106"/>
        <v>10到20万</v>
      </c>
      <c r="K1693">
        <v>136</v>
      </c>
      <c r="L1693">
        <f t="shared" si="107"/>
        <v>2288.8799999999997</v>
      </c>
    </row>
    <row r="1694" spans="1:12" x14ac:dyDescent="0.25">
      <c r="A1694">
        <f t="shared" si="104"/>
        <v>1693</v>
      </c>
      <c r="B1694">
        <v>2021</v>
      </c>
      <c r="C1694">
        <v>4</v>
      </c>
      <c r="D1694" t="s">
        <v>62</v>
      </c>
      <c r="E1694" t="s">
        <v>213</v>
      </c>
      <c r="F1694" t="s">
        <v>582</v>
      </c>
      <c r="G1694">
        <v>13.99</v>
      </c>
      <c r="H1694">
        <v>19.690000000000001</v>
      </c>
      <c r="I1694">
        <f t="shared" si="105"/>
        <v>16.84</v>
      </c>
      <c r="J1694" t="str">
        <f t="shared" si="106"/>
        <v>10到20万</v>
      </c>
      <c r="K1694">
        <v>133</v>
      </c>
      <c r="L1694">
        <f t="shared" si="107"/>
        <v>2239.7199999999998</v>
      </c>
    </row>
    <row r="1695" spans="1:12" x14ac:dyDescent="0.25">
      <c r="A1695">
        <f t="shared" si="104"/>
        <v>1694</v>
      </c>
      <c r="B1695">
        <v>2021</v>
      </c>
      <c r="C1695">
        <v>4</v>
      </c>
      <c r="D1695" t="s">
        <v>87</v>
      </c>
      <c r="E1695" t="s">
        <v>295</v>
      </c>
      <c r="F1695" t="s">
        <v>628</v>
      </c>
      <c r="G1695">
        <v>21.68</v>
      </c>
      <c r="H1695">
        <v>24.68</v>
      </c>
      <c r="I1695">
        <f t="shared" si="105"/>
        <v>23.18</v>
      </c>
      <c r="J1695" t="str">
        <f t="shared" si="106"/>
        <v>20到30万</v>
      </c>
      <c r="K1695">
        <v>129</v>
      </c>
      <c r="L1695">
        <f t="shared" si="107"/>
        <v>2990.22</v>
      </c>
    </row>
    <row r="1696" spans="1:12" x14ac:dyDescent="0.25">
      <c r="A1696">
        <f t="shared" si="104"/>
        <v>1695</v>
      </c>
      <c r="B1696">
        <v>2021</v>
      </c>
      <c r="C1696">
        <v>4</v>
      </c>
      <c r="D1696" t="s">
        <v>58</v>
      </c>
      <c r="E1696" t="s">
        <v>201</v>
      </c>
      <c r="F1696" t="s">
        <v>571</v>
      </c>
      <c r="G1696">
        <v>19.88</v>
      </c>
      <c r="H1696">
        <v>20.88</v>
      </c>
      <c r="I1696">
        <f t="shared" si="105"/>
        <v>20.38</v>
      </c>
      <c r="J1696" t="str">
        <f t="shared" si="106"/>
        <v>20到30万</v>
      </c>
      <c r="K1696">
        <v>120</v>
      </c>
      <c r="L1696">
        <f t="shared" si="107"/>
        <v>2445.6</v>
      </c>
    </row>
    <row r="1697" spans="1:12" x14ac:dyDescent="0.25">
      <c r="A1697">
        <f t="shared" si="104"/>
        <v>1696</v>
      </c>
      <c r="B1697">
        <v>2021</v>
      </c>
      <c r="C1697">
        <v>4</v>
      </c>
      <c r="D1697" t="s">
        <v>99</v>
      </c>
      <c r="E1697" t="s">
        <v>332</v>
      </c>
      <c r="F1697" t="s">
        <v>659</v>
      </c>
      <c r="G1697">
        <v>13</v>
      </c>
      <c r="H1697">
        <v>15.59</v>
      </c>
      <c r="I1697">
        <f t="shared" si="105"/>
        <v>14.295</v>
      </c>
      <c r="J1697" t="str">
        <f t="shared" si="106"/>
        <v>10到20万</v>
      </c>
      <c r="K1697">
        <v>92</v>
      </c>
      <c r="L1697">
        <f t="shared" si="107"/>
        <v>1315.14</v>
      </c>
    </row>
    <row r="1698" spans="1:12" x14ac:dyDescent="0.25">
      <c r="A1698">
        <f t="shared" si="104"/>
        <v>1697</v>
      </c>
      <c r="B1698">
        <v>2021</v>
      </c>
      <c r="C1698">
        <v>4</v>
      </c>
      <c r="D1698" t="s">
        <v>49</v>
      </c>
      <c r="E1698" t="s">
        <v>257</v>
      </c>
      <c r="F1698" t="s">
        <v>601</v>
      </c>
      <c r="G1698">
        <v>16.68</v>
      </c>
      <c r="H1698">
        <v>20.68</v>
      </c>
      <c r="I1698">
        <f t="shared" si="105"/>
        <v>18.68</v>
      </c>
      <c r="J1698" t="str">
        <f t="shared" si="106"/>
        <v>10到20万</v>
      </c>
      <c r="K1698">
        <v>90</v>
      </c>
      <c r="L1698">
        <f t="shared" si="107"/>
        <v>1681.2</v>
      </c>
    </row>
    <row r="1699" spans="1:12" x14ac:dyDescent="0.25">
      <c r="A1699">
        <f t="shared" si="104"/>
        <v>1698</v>
      </c>
      <c r="B1699">
        <v>2021</v>
      </c>
      <c r="C1699">
        <v>4</v>
      </c>
      <c r="D1699" t="s">
        <v>53</v>
      </c>
      <c r="E1699" t="s">
        <v>211</v>
      </c>
      <c r="F1699" t="s">
        <v>580</v>
      </c>
      <c r="G1699">
        <v>29.93</v>
      </c>
      <c r="H1699">
        <v>41.68</v>
      </c>
      <c r="I1699">
        <f t="shared" si="105"/>
        <v>35.805</v>
      </c>
      <c r="J1699" t="str">
        <f t="shared" si="106"/>
        <v>30到40万</v>
      </c>
      <c r="K1699">
        <v>83</v>
      </c>
      <c r="L1699">
        <f t="shared" si="107"/>
        <v>2971.8150000000001</v>
      </c>
    </row>
    <row r="1700" spans="1:12" x14ac:dyDescent="0.25">
      <c r="A1700">
        <f t="shared" si="104"/>
        <v>1699</v>
      </c>
      <c r="B1700">
        <v>2021</v>
      </c>
      <c r="C1700">
        <v>4</v>
      </c>
      <c r="D1700" t="s">
        <v>62</v>
      </c>
      <c r="E1700" t="s">
        <v>212</v>
      </c>
      <c r="F1700" t="s">
        <v>581</v>
      </c>
      <c r="G1700">
        <v>15.09</v>
      </c>
      <c r="H1700">
        <v>16.989999999999998</v>
      </c>
      <c r="I1700">
        <f t="shared" si="105"/>
        <v>16.04</v>
      </c>
      <c r="J1700" t="str">
        <f t="shared" si="106"/>
        <v>10到20万</v>
      </c>
      <c r="K1700">
        <v>76</v>
      </c>
      <c r="L1700">
        <f t="shared" si="107"/>
        <v>1219.04</v>
      </c>
    </row>
    <row r="1701" spans="1:12" x14ac:dyDescent="0.25">
      <c r="A1701">
        <f t="shared" si="104"/>
        <v>1700</v>
      </c>
      <c r="B1701">
        <v>2021</v>
      </c>
      <c r="C1701">
        <v>4</v>
      </c>
      <c r="D1701" t="s">
        <v>41</v>
      </c>
      <c r="E1701" t="s">
        <v>164</v>
      </c>
      <c r="F1701" t="s">
        <v>540</v>
      </c>
      <c r="G1701">
        <v>28.66</v>
      </c>
      <c r="H1701">
        <v>46.96</v>
      </c>
      <c r="I1701">
        <f t="shared" si="105"/>
        <v>37.81</v>
      </c>
      <c r="J1701" t="str">
        <f t="shared" si="106"/>
        <v>30到40万</v>
      </c>
      <c r="K1701">
        <v>75</v>
      </c>
      <c r="L1701">
        <f t="shared" si="107"/>
        <v>2835.75</v>
      </c>
    </row>
    <row r="1702" spans="1:12" x14ac:dyDescent="0.25">
      <c r="A1702">
        <f t="shared" si="104"/>
        <v>1701</v>
      </c>
      <c r="B1702">
        <v>2021</v>
      </c>
      <c r="C1702">
        <v>4</v>
      </c>
      <c r="D1702" t="s">
        <v>91</v>
      </c>
      <c r="E1702" t="s">
        <v>310</v>
      </c>
      <c r="F1702" t="s">
        <v>642</v>
      </c>
      <c r="G1702">
        <v>11.58</v>
      </c>
      <c r="H1702">
        <v>13.98</v>
      </c>
      <c r="I1702">
        <f t="shared" si="105"/>
        <v>12.780000000000001</v>
      </c>
      <c r="J1702" t="str">
        <f t="shared" si="106"/>
        <v>10到20万</v>
      </c>
      <c r="K1702">
        <v>65</v>
      </c>
      <c r="L1702">
        <f t="shared" si="107"/>
        <v>830.7</v>
      </c>
    </row>
    <row r="1703" spans="1:12" x14ac:dyDescent="0.25">
      <c r="A1703">
        <f t="shared" si="104"/>
        <v>1702</v>
      </c>
      <c r="B1703">
        <v>2021</v>
      </c>
      <c r="C1703">
        <v>4</v>
      </c>
      <c r="D1703" t="s">
        <v>89</v>
      </c>
      <c r="E1703" t="s">
        <v>317</v>
      </c>
      <c r="F1703" t="s">
        <v>648</v>
      </c>
      <c r="G1703">
        <v>21.57</v>
      </c>
      <c r="H1703">
        <v>22.77</v>
      </c>
      <c r="I1703">
        <f t="shared" si="105"/>
        <v>22.17</v>
      </c>
      <c r="J1703" t="str">
        <f t="shared" si="106"/>
        <v>20到30万</v>
      </c>
      <c r="K1703">
        <v>64</v>
      </c>
      <c r="L1703">
        <f t="shared" si="107"/>
        <v>1418.88</v>
      </c>
    </row>
    <row r="1704" spans="1:12" x14ac:dyDescent="0.25">
      <c r="A1704">
        <f t="shared" si="104"/>
        <v>1703</v>
      </c>
      <c r="B1704">
        <v>2021</v>
      </c>
      <c r="C1704">
        <v>4</v>
      </c>
      <c r="D1704" t="s">
        <v>56</v>
      </c>
      <c r="E1704" t="s">
        <v>187</v>
      </c>
      <c r="F1704" t="s">
        <v>561</v>
      </c>
      <c r="G1704">
        <v>19.97</v>
      </c>
      <c r="H1704">
        <v>22.78</v>
      </c>
      <c r="I1704">
        <f t="shared" si="105"/>
        <v>21.375</v>
      </c>
      <c r="J1704" t="str">
        <f t="shared" si="106"/>
        <v>20到30万</v>
      </c>
      <c r="K1704">
        <v>62</v>
      </c>
      <c r="L1704">
        <f t="shared" si="107"/>
        <v>1325.25</v>
      </c>
    </row>
    <row r="1705" spans="1:12" x14ac:dyDescent="0.25">
      <c r="A1705">
        <f t="shared" si="104"/>
        <v>1704</v>
      </c>
      <c r="B1705">
        <v>2021</v>
      </c>
      <c r="C1705">
        <v>4</v>
      </c>
      <c r="D1705" t="s">
        <v>33</v>
      </c>
      <c r="E1705" t="s">
        <v>286</v>
      </c>
      <c r="F1705" t="s">
        <v>620</v>
      </c>
      <c r="G1705">
        <v>22.58</v>
      </c>
      <c r="H1705">
        <v>25.38</v>
      </c>
      <c r="I1705">
        <f t="shared" si="105"/>
        <v>23.979999999999997</v>
      </c>
      <c r="J1705" t="str">
        <f t="shared" si="106"/>
        <v>20到30万</v>
      </c>
      <c r="K1705">
        <v>62</v>
      </c>
      <c r="L1705">
        <f t="shared" si="107"/>
        <v>1486.7599999999998</v>
      </c>
    </row>
    <row r="1706" spans="1:12" x14ac:dyDescent="0.25">
      <c r="A1706">
        <f t="shared" si="104"/>
        <v>1705</v>
      </c>
      <c r="B1706">
        <v>2021</v>
      </c>
      <c r="C1706">
        <v>4</v>
      </c>
      <c r="D1706" t="s">
        <v>53</v>
      </c>
      <c r="E1706" t="s">
        <v>184</v>
      </c>
      <c r="F1706" t="s">
        <v>558</v>
      </c>
      <c r="G1706">
        <v>16.579999999999998</v>
      </c>
      <c r="H1706">
        <v>21.28</v>
      </c>
      <c r="I1706">
        <f t="shared" si="105"/>
        <v>18.93</v>
      </c>
      <c r="J1706" t="str">
        <f t="shared" si="106"/>
        <v>10到20万</v>
      </c>
      <c r="K1706">
        <v>61</v>
      </c>
      <c r="L1706">
        <f t="shared" si="107"/>
        <v>1154.73</v>
      </c>
    </row>
    <row r="1707" spans="1:12" x14ac:dyDescent="0.25">
      <c r="A1707">
        <f t="shared" si="104"/>
        <v>1706</v>
      </c>
      <c r="B1707">
        <v>2021</v>
      </c>
      <c r="C1707">
        <v>4</v>
      </c>
      <c r="D1707" t="s">
        <v>67</v>
      </c>
      <c r="E1707" t="s">
        <v>301</v>
      </c>
      <c r="F1707" t="s">
        <v>634</v>
      </c>
      <c r="G1707">
        <v>19.78</v>
      </c>
      <c r="H1707">
        <v>21.78</v>
      </c>
      <c r="I1707">
        <f t="shared" si="105"/>
        <v>20.78</v>
      </c>
      <c r="J1707" t="str">
        <f t="shared" si="106"/>
        <v>20到30万</v>
      </c>
      <c r="K1707">
        <v>59</v>
      </c>
      <c r="L1707">
        <f t="shared" si="107"/>
        <v>1226.02</v>
      </c>
    </row>
    <row r="1708" spans="1:12" x14ac:dyDescent="0.25">
      <c r="A1708">
        <f t="shared" si="104"/>
        <v>1707</v>
      </c>
      <c r="B1708">
        <v>2021</v>
      </c>
      <c r="C1708">
        <v>4</v>
      </c>
      <c r="D1708" t="s">
        <v>70</v>
      </c>
      <c r="E1708" t="s">
        <v>230</v>
      </c>
      <c r="F1708" t="s">
        <v>588</v>
      </c>
      <c r="G1708">
        <v>16.38</v>
      </c>
      <c r="H1708">
        <v>19.38</v>
      </c>
      <c r="I1708">
        <f t="shared" si="105"/>
        <v>17.88</v>
      </c>
      <c r="J1708" t="str">
        <f t="shared" si="106"/>
        <v>10到20万</v>
      </c>
      <c r="K1708">
        <v>56</v>
      </c>
      <c r="L1708">
        <f t="shared" si="107"/>
        <v>1001.28</v>
      </c>
    </row>
    <row r="1709" spans="1:12" x14ac:dyDescent="0.25">
      <c r="A1709">
        <f t="shared" si="104"/>
        <v>1708</v>
      </c>
      <c r="B1709">
        <v>2021</v>
      </c>
      <c r="C1709">
        <v>4</v>
      </c>
      <c r="D1709" t="s">
        <v>55</v>
      </c>
      <c r="E1709" t="s">
        <v>186</v>
      </c>
      <c r="F1709" t="s">
        <v>560</v>
      </c>
      <c r="G1709">
        <v>39.99</v>
      </c>
      <c r="H1709">
        <v>46.19</v>
      </c>
      <c r="I1709">
        <f t="shared" si="105"/>
        <v>43.09</v>
      </c>
      <c r="J1709" t="str">
        <f t="shared" si="106"/>
        <v>40到50万</v>
      </c>
      <c r="K1709">
        <v>55</v>
      </c>
      <c r="L1709">
        <f t="shared" si="107"/>
        <v>2369.9500000000003</v>
      </c>
    </row>
    <row r="1710" spans="1:12" x14ac:dyDescent="0.25">
      <c r="A1710">
        <f t="shared" si="104"/>
        <v>1709</v>
      </c>
      <c r="B1710">
        <v>2021</v>
      </c>
      <c r="C1710">
        <v>4</v>
      </c>
      <c r="D1710" t="s">
        <v>88</v>
      </c>
      <c r="E1710" t="s">
        <v>296</v>
      </c>
      <c r="F1710" t="s">
        <v>629</v>
      </c>
      <c r="G1710">
        <v>23.17</v>
      </c>
      <c r="H1710">
        <v>26.47</v>
      </c>
      <c r="I1710">
        <f t="shared" si="105"/>
        <v>24.82</v>
      </c>
      <c r="J1710" t="str">
        <f t="shared" si="106"/>
        <v>20到30万</v>
      </c>
      <c r="K1710">
        <v>53</v>
      </c>
      <c r="L1710">
        <f t="shared" si="107"/>
        <v>1315.46</v>
      </c>
    </row>
    <row r="1711" spans="1:12" x14ac:dyDescent="0.25">
      <c r="A1711">
        <f t="shared" si="104"/>
        <v>1710</v>
      </c>
      <c r="B1711">
        <v>2021</v>
      </c>
      <c r="C1711">
        <v>4</v>
      </c>
      <c r="D1711" t="s">
        <v>93</v>
      </c>
      <c r="E1711" t="s">
        <v>316</v>
      </c>
      <c r="F1711" t="s">
        <v>647</v>
      </c>
      <c r="G1711">
        <v>11.99</v>
      </c>
      <c r="H1711">
        <v>15.09</v>
      </c>
      <c r="I1711">
        <f t="shared" si="105"/>
        <v>13.54</v>
      </c>
      <c r="J1711" t="str">
        <f t="shared" si="106"/>
        <v>10到20万</v>
      </c>
      <c r="K1711">
        <v>47</v>
      </c>
      <c r="L1711">
        <f t="shared" si="107"/>
        <v>636.38</v>
      </c>
    </row>
    <row r="1712" spans="1:12" x14ac:dyDescent="0.25">
      <c r="A1712">
        <f t="shared" si="104"/>
        <v>1711</v>
      </c>
      <c r="B1712">
        <v>2021</v>
      </c>
      <c r="C1712">
        <v>4</v>
      </c>
      <c r="D1712" t="s">
        <v>38</v>
      </c>
      <c r="E1712" t="s">
        <v>206</v>
      </c>
      <c r="F1712" t="s">
        <v>575</v>
      </c>
      <c r="G1712">
        <v>17.579999999999998</v>
      </c>
      <c r="H1712">
        <v>21.68</v>
      </c>
      <c r="I1712">
        <f t="shared" si="105"/>
        <v>19.63</v>
      </c>
      <c r="J1712" t="str">
        <f t="shared" si="106"/>
        <v>10到20万</v>
      </c>
      <c r="K1712">
        <v>44</v>
      </c>
      <c r="L1712">
        <f t="shared" si="107"/>
        <v>863.71999999999991</v>
      </c>
    </row>
    <row r="1713" spans="1:12" x14ac:dyDescent="0.25">
      <c r="A1713">
        <f t="shared" si="104"/>
        <v>1712</v>
      </c>
      <c r="B1713">
        <v>2021</v>
      </c>
      <c r="C1713">
        <v>4</v>
      </c>
      <c r="D1713" t="s">
        <v>33</v>
      </c>
      <c r="E1713" t="s">
        <v>153</v>
      </c>
      <c r="F1713" t="s">
        <v>530</v>
      </c>
      <c r="G1713">
        <v>20.78</v>
      </c>
      <c r="H1713">
        <v>23.08</v>
      </c>
      <c r="I1713">
        <f t="shared" si="105"/>
        <v>21.93</v>
      </c>
      <c r="J1713" t="str">
        <f t="shared" si="106"/>
        <v>20到30万</v>
      </c>
      <c r="K1713">
        <v>44</v>
      </c>
      <c r="L1713">
        <f t="shared" si="107"/>
        <v>964.92</v>
      </c>
    </row>
    <row r="1714" spans="1:12" x14ac:dyDescent="0.25">
      <c r="A1714">
        <f t="shared" si="104"/>
        <v>1713</v>
      </c>
      <c r="B1714">
        <v>2021</v>
      </c>
      <c r="C1714">
        <v>4</v>
      </c>
      <c r="D1714" t="s">
        <v>27</v>
      </c>
      <c r="E1714" t="s">
        <v>171</v>
      </c>
      <c r="F1714" t="s">
        <v>547</v>
      </c>
      <c r="G1714">
        <v>15.48</v>
      </c>
      <c r="H1714">
        <v>15.58</v>
      </c>
      <c r="I1714">
        <f t="shared" si="105"/>
        <v>15.530000000000001</v>
      </c>
      <c r="J1714" t="str">
        <f t="shared" si="106"/>
        <v>10到20万</v>
      </c>
      <c r="K1714">
        <v>43</v>
      </c>
      <c r="L1714">
        <f t="shared" si="107"/>
        <v>667.79000000000008</v>
      </c>
    </row>
    <row r="1715" spans="1:12" x14ac:dyDescent="0.25">
      <c r="A1715">
        <f t="shared" si="104"/>
        <v>1714</v>
      </c>
      <c r="B1715">
        <v>2021</v>
      </c>
      <c r="C1715">
        <v>4</v>
      </c>
      <c r="D1715" t="s">
        <v>85</v>
      </c>
      <c r="E1715" t="s">
        <v>283</v>
      </c>
      <c r="F1715" t="s">
        <v>617</v>
      </c>
      <c r="G1715">
        <v>5.68</v>
      </c>
      <c r="H1715">
        <v>8.58</v>
      </c>
      <c r="I1715">
        <f t="shared" si="105"/>
        <v>7.13</v>
      </c>
      <c r="J1715" t="str">
        <f t="shared" si="106"/>
        <v>10万以下</v>
      </c>
      <c r="K1715">
        <v>40</v>
      </c>
      <c r="L1715">
        <f t="shared" si="107"/>
        <v>285.2</v>
      </c>
    </row>
    <row r="1716" spans="1:12" x14ac:dyDescent="0.25">
      <c r="A1716">
        <f t="shared" si="104"/>
        <v>1715</v>
      </c>
      <c r="B1716">
        <v>2021</v>
      </c>
      <c r="C1716">
        <v>4</v>
      </c>
      <c r="D1716" t="s">
        <v>56</v>
      </c>
      <c r="E1716" t="s">
        <v>193</v>
      </c>
      <c r="F1716" t="s">
        <v>566</v>
      </c>
      <c r="G1716">
        <v>17.670000000000002</v>
      </c>
      <c r="H1716">
        <v>19.670000000000002</v>
      </c>
      <c r="I1716">
        <f t="shared" si="105"/>
        <v>18.670000000000002</v>
      </c>
      <c r="J1716" t="str">
        <f t="shared" si="106"/>
        <v>10到20万</v>
      </c>
      <c r="K1716">
        <v>40</v>
      </c>
      <c r="L1716">
        <f t="shared" si="107"/>
        <v>746.80000000000007</v>
      </c>
    </row>
    <row r="1717" spans="1:12" x14ac:dyDescent="0.25">
      <c r="A1717">
        <f t="shared" si="104"/>
        <v>1716</v>
      </c>
      <c r="B1717">
        <v>2021</v>
      </c>
      <c r="C1717">
        <v>4</v>
      </c>
      <c r="D1717" t="s">
        <v>56</v>
      </c>
      <c r="E1717" t="s">
        <v>196</v>
      </c>
      <c r="F1717" t="s">
        <v>569</v>
      </c>
      <c r="G1717">
        <v>18.27</v>
      </c>
      <c r="H1717">
        <v>19.77</v>
      </c>
      <c r="I1717">
        <f t="shared" si="105"/>
        <v>19.02</v>
      </c>
      <c r="J1717" t="str">
        <f t="shared" si="106"/>
        <v>10到20万</v>
      </c>
      <c r="K1717">
        <v>33</v>
      </c>
      <c r="L1717">
        <f t="shared" si="107"/>
        <v>627.66</v>
      </c>
    </row>
    <row r="1718" spans="1:12" x14ac:dyDescent="0.25">
      <c r="A1718">
        <f t="shared" si="104"/>
        <v>1717</v>
      </c>
      <c r="B1718">
        <v>2021</v>
      </c>
      <c r="C1718">
        <v>4</v>
      </c>
      <c r="D1718" t="s">
        <v>36</v>
      </c>
      <c r="E1718" t="s">
        <v>162</v>
      </c>
      <c r="F1718" t="s">
        <v>539</v>
      </c>
      <c r="G1718">
        <v>17.28</v>
      </c>
      <c r="H1718">
        <v>19.88</v>
      </c>
      <c r="I1718">
        <f t="shared" si="105"/>
        <v>18.579999999999998</v>
      </c>
      <c r="J1718" t="str">
        <f t="shared" si="106"/>
        <v>10到20万</v>
      </c>
      <c r="K1718">
        <v>29</v>
      </c>
      <c r="L1718">
        <f t="shared" si="107"/>
        <v>538.81999999999994</v>
      </c>
    </row>
    <row r="1719" spans="1:12" x14ac:dyDescent="0.25">
      <c r="A1719">
        <f t="shared" si="104"/>
        <v>1718</v>
      </c>
      <c r="B1719">
        <v>2021</v>
      </c>
      <c r="C1719">
        <v>4</v>
      </c>
      <c r="D1719" t="s">
        <v>36</v>
      </c>
      <c r="E1719" t="s">
        <v>276</v>
      </c>
      <c r="F1719" t="s">
        <v>612</v>
      </c>
      <c r="G1719">
        <v>17.38</v>
      </c>
      <c r="H1719">
        <v>19.88</v>
      </c>
      <c r="I1719">
        <f t="shared" si="105"/>
        <v>18.63</v>
      </c>
      <c r="J1719" t="str">
        <f t="shared" si="106"/>
        <v>10到20万</v>
      </c>
      <c r="K1719">
        <v>29</v>
      </c>
      <c r="L1719">
        <f t="shared" si="107"/>
        <v>540.27</v>
      </c>
    </row>
    <row r="1720" spans="1:12" x14ac:dyDescent="0.25">
      <c r="A1720">
        <f t="shared" si="104"/>
        <v>1719</v>
      </c>
      <c r="B1720">
        <v>2021</v>
      </c>
      <c r="C1720">
        <v>4</v>
      </c>
      <c r="D1720" t="s">
        <v>55</v>
      </c>
      <c r="E1720" t="s">
        <v>308</v>
      </c>
      <c r="F1720" t="s">
        <v>640</v>
      </c>
      <c r="G1720">
        <v>27.99</v>
      </c>
      <c r="H1720">
        <v>32.200000000000003</v>
      </c>
      <c r="I1720">
        <f t="shared" si="105"/>
        <v>30.094999999999999</v>
      </c>
      <c r="J1720" t="str">
        <f t="shared" si="106"/>
        <v>30到40万</v>
      </c>
      <c r="K1720">
        <v>23</v>
      </c>
      <c r="L1720">
        <f t="shared" si="107"/>
        <v>692.18499999999995</v>
      </c>
    </row>
    <row r="1721" spans="1:12" x14ac:dyDescent="0.25">
      <c r="A1721">
        <f t="shared" si="104"/>
        <v>1720</v>
      </c>
      <c r="B1721">
        <v>2021</v>
      </c>
      <c r="C1721">
        <v>4</v>
      </c>
      <c r="D1721" t="s">
        <v>37</v>
      </c>
      <c r="E1721" t="s">
        <v>270</v>
      </c>
      <c r="F1721" t="s">
        <v>607</v>
      </c>
      <c r="G1721">
        <v>22.58</v>
      </c>
      <c r="H1721">
        <v>24.98</v>
      </c>
      <c r="I1721">
        <f t="shared" si="105"/>
        <v>23.78</v>
      </c>
      <c r="J1721" t="str">
        <f t="shared" si="106"/>
        <v>20到30万</v>
      </c>
      <c r="K1721">
        <v>22</v>
      </c>
      <c r="L1721">
        <f t="shared" si="107"/>
        <v>523.16000000000008</v>
      </c>
    </row>
    <row r="1722" spans="1:12" x14ac:dyDescent="0.25">
      <c r="A1722">
        <f t="shared" si="104"/>
        <v>1721</v>
      </c>
      <c r="B1722">
        <v>2021</v>
      </c>
      <c r="C1722">
        <v>4</v>
      </c>
      <c r="D1722" t="s">
        <v>59</v>
      </c>
      <c r="E1722" t="s">
        <v>203</v>
      </c>
      <c r="F1722" t="s">
        <v>573</v>
      </c>
      <c r="G1722">
        <v>12.58</v>
      </c>
      <c r="H1722">
        <v>13.28</v>
      </c>
      <c r="I1722">
        <f t="shared" si="105"/>
        <v>12.93</v>
      </c>
      <c r="J1722" t="str">
        <f t="shared" si="106"/>
        <v>10到20万</v>
      </c>
      <c r="K1722">
        <v>21</v>
      </c>
      <c r="L1722">
        <f t="shared" si="107"/>
        <v>271.52999999999997</v>
      </c>
    </row>
    <row r="1723" spans="1:12" x14ac:dyDescent="0.25">
      <c r="A1723">
        <f t="shared" si="104"/>
        <v>1722</v>
      </c>
      <c r="B1723">
        <v>2021</v>
      </c>
      <c r="C1723">
        <v>4</v>
      </c>
      <c r="D1723" t="s">
        <v>72</v>
      </c>
      <c r="E1723" t="s">
        <v>233</v>
      </c>
      <c r="F1723" t="s">
        <v>590</v>
      </c>
      <c r="G1723">
        <v>6.68</v>
      </c>
      <c r="H1723">
        <v>6.98</v>
      </c>
      <c r="I1723">
        <f t="shared" si="105"/>
        <v>6.83</v>
      </c>
      <c r="J1723" t="str">
        <f t="shared" si="106"/>
        <v>10万以下</v>
      </c>
      <c r="K1723">
        <v>20</v>
      </c>
      <c r="L1723">
        <f t="shared" si="107"/>
        <v>136.6</v>
      </c>
    </row>
    <row r="1724" spans="1:12" x14ac:dyDescent="0.25">
      <c r="A1724">
        <f t="shared" si="104"/>
        <v>1723</v>
      </c>
      <c r="B1724">
        <v>2021</v>
      </c>
      <c r="C1724">
        <v>4</v>
      </c>
      <c r="D1724" t="s">
        <v>27</v>
      </c>
      <c r="E1724" t="s">
        <v>175</v>
      </c>
      <c r="F1724" t="s">
        <v>551</v>
      </c>
      <c r="G1724">
        <v>5.99</v>
      </c>
      <c r="H1724">
        <v>7.99</v>
      </c>
      <c r="I1724">
        <f t="shared" si="105"/>
        <v>6.99</v>
      </c>
      <c r="J1724" t="str">
        <f t="shared" si="106"/>
        <v>10万以下</v>
      </c>
      <c r="K1724">
        <v>14</v>
      </c>
      <c r="L1724">
        <f t="shared" si="107"/>
        <v>97.86</v>
      </c>
    </row>
    <row r="1725" spans="1:12" x14ac:dyDescent="0.25">
      <c r="A1725">
        <f t="shared" si="104"/>
        <v>1724</v>
      </c>
      <c r="B1725">
        <v>2021</v>
      </c>
      <c r="C1725">
        <v>4</v>
      </c>
      <c r="D1725" t="s">
        <v>28</v>
      </c>
      <c r="E1725" t="s">
        <v>144</v>
      </c>
      <c r="F1725" t="s">
        <v>522</v>
      </c>
      <c r="G1725">
        <v>21.98</v>
      </c>
      <c r="H1725">
        <v>23.98</v>
      </c>
      <c r="I1725">
        <f t="shared" si="105"/>
        <v>22.98</v>
      </c>
      <c r="J1725" t="str">
        <f t="shared" si="106"/>
        <v>20到30万</v>
      </c>
      <c r="K1725">
        <v>4</v>
      </c>
      <c r="L1725">
        <f t="shared" si="107"/>
        <v>91.92</v>
      </c>
    </row>
    <row r="1726" spans="1:12" x14ac:dyDescent="0.25">
      <c r="A1726">
        <f t="shared" si="104"/>
        <v>1725</v>
      </c>
      <c r="B1726">
        <v>2021</v>
      </c>
      <c r="C1726">
        <v>4</v>
      </c>
      <c r="D1726" t="s">
        <v>86</v>
      </c>
      <c r="E1726" t="s">
        <v>287</v>
      </c>
      <c r="F1726" t="s">
        <v>621</v>
      </c>
      <c r="G1726">
        <v>25.98</v>
      </c>
      <c r="H1726">
        <v>27.98</v>
      </c>
      <c r="I1726">
        <f t="shared" si="105"/>
        <v>26.98</v>
      </c>
      <c r="J1726" t="str">
        <f t="shared" si="106"/>
        <v>20到30万</v>
      </c>
      <c r="K1726">
        <v>4</v>
      </c>
      <c r="L1726">
        <f t="shared" si="107"/>
        <v>107.92</v>
      </c>
    </row>
    <row r="1727" spans="1:12" x14ac:dyDescent="0.25">
      <c r="A1727">
        <f t="shared" si="104"/>
        <v>1726</v>
      </c>
      <c r="B1727">
        <v>2021</v>
      </c>
      <c r="C1727">
        <v>4</v>
      </c>
      <c r="D1727" t="s">
        <v>46</v>
      </c>
      <c r="E1727" t="s">
        <v>311</v>
      </c>
      <c r="F1727" t="s">
        <v>643</v>
      </c>
      <c r="G1727">
        <v>18.489999999999998</v>
      </c>
      <c r="H1727">
        <v>21.69</v>
      </c>
      <c r="I1727">
        <f t="shared" si="105"/>
        <v>20.09</v>
      </c>
      <c r="J1727" t="str">
        <f t="shared" si="106"/>
        <v>20到30万</v>
      </c>
      <c r="K1727">
        <v>2</v>
      </c>
      <c r="L1727">
        <f t="shared" si="107"/>
        <v>40.18</v>
      </c>
    </row>
    <row r="1728" spans="1:12" x14ac:dyDescent="0.25">
      <c r="A1728">
        <f t="shared" si="104"/>
        <v>1727</v>
      </c>
      <c r="B1728">
        <v>2021</v>
      </c>
      <c r="C1728">
        <v>4</v>
      </c>
      <c r="D1728" t="s">
        <v>24</v>
      </c>
      <c r="E1728" t="s">
        <v>202</v>
      </c>
      <c r="F1728" t="s">
        <v>572</v>
      </c>
      <c r="G1728">
        <v>14.89</v>
      </c>
      <c r="H1728">
        <v>14.89</v>
      </c>
      <c r="I1728">
        <f t="shared" si="105"/>
        <v>14.89</v>
      </c>
      <c r="J1728" t="str">
        <f t="shared" si="106"/>
        <v>10到20万</v>
      </c>
      <c r="K1728">
        <v>2</v>
      </c>
      <c r="L1728">
        <f t="shared" si="107"/>
        <v>29.78</v>
      </c>
    </row>
    <row r="1729" spans="1:12" x14ac:dyDescent="0.25">
      <c r="A1729">
        <f t="shared" si="104"/>
        <v>1728</v>
      </c>
      <c r="B1729">
        <v>2021</v>
      </c>
      <c r="C1729">
        <v>4</v>
      </c>
      <c r="D1729" t="s">
        <v>68</v>
      </c>
      <c r="E1729" t="s">
        <v>235</v>
      </c>
      <c r="F1729" t="s">
        <v>591</v>
      </c>
      <c r="G1729">
        <v>6.18</v>
      </c>
      <c r="H1729">
        <v>7.38</v>
      </c>
      <c r="I1729">
        <f t="shared" si="105"/>
        <v>6.7799999999999994</v>
      </c>
      <c r="J1729" t="str">
        <f t="shared" si="106"/>
        <v>10万以下</v>
      </c>
      <c r="K1729">
        <v>0</v>
      </c>
      <c r="L1729">
        <f t="shared" si="107"/>
        <v>0</v>
      </c>
    </row>
    <row r="1730" spans="1:12" x14ac:dyDescent="0.25">
      <c r="A1730">
        <f t="shared" si="104"/>
        <v>1729</v>
      </c>
      <c r="B1730">
        <v>2021</v>
      </c>
      <c r="C1730">
        <v>4</v>
      </c>
      <c r="D1730" t="s">
        <v>44</v>
      </c>
      <c r="E1730" t="s">
        <v>169</v>
      </c>
      <c r="F1730" t="s">
        <v>545</v>
      </c>
      <c r="G1730">
        <v>9.4499999999999993</v>
      </c>
      <c r="H1730">
        <v>9.4499999999999993</v>
      </c>
      <c r="I1730">
        <f t="shared" si="105"/>
        <v>9.4499999999999993</v>
      </c>
      <c r="J1730" t="str">
        <f t="shared" si="106"/>
        <v>10万以下</v>
      </c>
      <c r="K1730">
        <v>0</v>
      </c>
      <c r="L1730">
        <f t="shared" si="107"/>
        <v>0</v>
      </c>
    </row>
    <row r="1731" spans="1:12" x14ac:dyDescent="0.25">
      <c r="A1731">
        <f t="shared" ref="A1731:A1794" si="108">ROW(A1730)</f>
        <v>1730</v>
      </c>
      <c r="B1731">
        <v>2021</v>
      </c>
      <c r="C1731">
        <v>4</v>
      </c>
      <c r="D1731" t="s">
        <v>30</v>
      </c>
      <c r="E1731" t="s">
        <v>148</v>
      </c>
      <c r="F1731" t="s">
        <v>525</v>
      </c>
      <c r="G1731">
        <v>7.98</v>
      </c>
      <c r="H1731">
        <v>7.98</v>
      </c>
      <c r="I1731">
        <f t="shared" ref="I1731:I1794" si="109">AVERAGE(G1731,H1731)</f>
        <v>7.98</v>
      </c>
      <c r="J1731" t="str">
        <f t="shared" ref="J1731:J1794" si="110">IF(I1731&lt;10,"10万以下",IF(AND(I1731&gt;=10,I1731&lt;20),"10到20万",IF(AND(I1731&gt;=20,I1731&lt;30),"20到30万",IF(AND(I1731&gt;=30,I1731&lt;40),"30到40万",IF(AND(I1731&gt;=40,I1731&lt;50),"40到50万","50万及以上")))))</f>
        <v>10万以下</v>
      </c>
      <c r="K1731">
        <v>0</v>
      </c>
      <c r="L1731">
        <f t="shared" ref="L1731:L1794" si="111">I1731*K1731</f>
        <v>0</v>
      </c>
    </row>
    <row r="1732" spans="1:12" x14ac:dyDescent="0.25">
      <c r="A1732">
        <f t="shared" si="108"/>
        <v>1731</v>
      </c>
      <c r="B1732">
        <v>2021</v>
      </c>
      <c r="C1732">
        <v>4</v>
      </c>
      <c r="D1732" t="s">
        <v>49</v>
      </c>
      <c r="E1732" t="s">
        <v>177</v>
      </c>
      <c r="F1732" t="s">
        <v>553</v>
      </c>
      <c r="G1732">
        <v>22.28</v>
      </c>
      <c r="H1732">
        <v>23.98</v>
      </c>
      <c r="I1732">
        <f t="shared" si="109"/>
        <v>23.130000000000003</v>
      </c>
      <c r="J1732" t="str">
        <f t="shared" si="110"/>
        <v>20到30万</v>
      </c>
      <c r="K1732">
        <v>0</v>
      </c>
      <c r="L1732">
        <f t="shared" si="111"/>
        <v>0</v>
      </c>
    </row>
    <row r="1733" spans="1:12" x14ac:dyDescent="0.25">
      <c r="A1733">
        <f t="shared" si="108"/>
        <v>1732</v>
      </c>
      <c r="B1733">
        <v>2021</v>
      </c>
      <c r="C1733">
        <v>4</v>
      </c>
      <c r="D1733" t="s">
        <v>27</v>
      </c>
      <c r="E1733" t="s">
        <v>179</v>
      </c>
      <c r="F1733" t="s">
        <v>554</v>
      </c>
      <c r="G1733">
        <v>22.07</v>
      </c>
      <c r="H1733">
        <v>22.07</v>
      </c>
      <c r="I1733">
        <f t="shared" si="109"/>
        <v>22.07</v>
      </c>
      <c r="J1733" t="str">
        <f t="shared" si="110"/>
        <v>20到30万</v>
      </c>
      <c r="K1733">
        <v>0</v>
      </c>
      <c r="L1733">
        <f t="shared" si="111"/>
        <v>0</v>
      </c>
    </row>
    <row r="1734" spans="1:12" x14ac:dyDescent="0.25">
      <c r="A1734">
        <f t="shared" si="108"/>
        <v>1733</v>
      </c>
      <c r="B1734">
        <v>2021</v>
      </c>
      <c r="C1734">
        <v>4</v>
      </c>
      <c r="D1734" t="s">
        <v>31</v>
      </c>
      <c r="E1734" t="s">
        <v>217</v>
      </c>
      <c r="F1734" t="s">
        <v>585</v>
      </c>
      <c r="G1734">
        <v>11.48</v>
      </c>
      <c r="H1734">
        <v>15.03</v>
      </c>
      <c r="I1734">
        <f t="shared" si="109"/>
        <v>13.254999999999999</v>
      </c>
      <c r="J1734" t="str">
        <f t="shared" si="110"/>
        <v>10到20万</v>
      </c>
      <c r="K1734">
        <v>0</v>
      </c>
      <c r="L1734">
        <f t="shared" si="111"/>
        <v>0</v>
      </c>
    </row>
    <row r="1735" spans="1:12" x14ac:dyDescent="0.25">
      <c r="A1735">
        <f t="shared" si="108"/>
        <v>1734</v>
      </c>
      <c r="B1735">
        <v>2021</v>
      </c>
      <c r="C1735">
        <v>4</v>
      </c>
      <c r="D1735" t="s">
        <v>46</v>
      </c>
      <c r="E1735" t="s">
        <v>279</v>
      </c>
      <c r="F1735" t="s">
        <v>614</v>
      </c>
      <c r="G1735">
        <v>11.99</v>
      </c>
      <c r="H1735">
        <v>16.39</v>
      </c>
      <c r="I1735">
        <f t="shared" si="109"/>
        <v>14.190000000000001</v>
      </c>
      <c r="J1735" t="str">
        <f t="shared" si="110"/>
        <v>10到20万</v>
      </c>
      <c r="K1735">
        <v>0</v>
      </c>
      <c r="L1735">
        <f t="shared" si="111"/>
        <v>0</v>
      </c>
    </row>
    <row r="1736" spans="1:12" x14ac:dyDescent="0.25">
      <c r="A1736">
        <f t="shared" si="108"/>
        <v>1735</v>
      </c>
      <c r="B1736">
        <v>2021</v>
      </c>
      <c r="C1736">
        <v>4</v>
      </c>
      <c r="D1736" t="s">
        <v>47</v>
      </c>
      <c r="E1736" t="s">
        <v>194</v>
      </c>
      <c r="F1736" t="s">
        <v>567</v>
      </c>
      <c r="G1736">
        <v>23.8</v>
      </c>
      <c r="H1736">
        <v>25.4</v>
      </c>
      <c r="I1736">
        <f t="shared" si="109"/>
        <v>24.6</v>
      </c>
      <c r="J1736" t="str">
        <f t="shared" si="110"/>
        <v>20到30万</v>
      </c>
      <c r="K1736">
        <v>0</v>
      </c>
      <c r="L1736">
        <f t="shared" si="111"/>
        <v>0</v>
      </c>
    </row>
    <row r="1737" spans="1:12" x14ac:dyDescent="0.25">
      <c r="A1737">
        <f t="shared" si="108"/>
        <v>1736</v>
      </c>
      <c r="B1737">
        <v>2021</v>
      </c>
      <c r="C1737">
        <v>4</v>
      </c>
      <c r="D1737" t="s">
        <v>64</v>
      </c>
      <c r="E1737" t="s">
        <v>216</v>
      </c>
      <c r="F1737" t="s">
        <v>584</v>
      </c>
      <c r="G1737">
        <v>12.98</v>
      </c>
      <c r="H1737">
        <v>13.98</v>
      </c>
      <c r="I1737">
        <f t="shared" si="109"/>
        <v>13.48</v>
      </c>
      <c r="J1737" t="str">
        <f t="shared" si="110"/>
        <v>10到20万</v>
      </c>
      <c r="K1737">
        <v>0</v>
      </c>
      <c r="L1737">
        <f t="shared" si="111"/>
        <v>0</v>
      </c>
    </row>
    <row r="1738" spans="1:12" x14ac:dyDescent="0.25">
      <c r="A1738">
        <f t="shared" si="108"/>
        <v>1737</v>
      </c>
      <c r="B1738">
        <v>2021</v>
      </c>
      <c r="C1738">
        <v>4</v>
      </c>
      <c r="D1738" t="s">
        <v>92</v>
      </c>
      <c r="E1738" t="s">
        <v>326</v>
      </c>
      <c r="F1738" t="s">
        <v>655</v>
      </c>
      <c r="G1738">
        <v>16.28</v>
      </c>
      <c r="H1738">
        <v>17.579999999999998</v>
      </c>
      <c r="I1738">
        <f t="shared" si="109"/>
        <v>16.93</v>
      </c>
      <c r="J1738" t="str">
        <f t="shared" si="110"/>
        <v>10到20万</v>
      </c>
      <c r="K1738">
        <v>0</v>
      </c>
      <c r="L1738">
        <f t="shared" si="111"/>
        <v>0</v>
      </c>
    </row>
    <row r="1739" spans="1:12" x14ac:dyDescent="0.25">
      <c r="A1739">
        <f t="shared" si="108"/>
        <v>1738</v>
      </c>
      <c r="B1739">
        <v>2021</v>
      </c>
      <c r="C1739">
        <v>4</v>
      </c>
      <c r="D1739" t="s">
        <v>66</v>
      </c>
      <c r="E1739" t="s">
        <v>219</v>
      </c>
      <c r="F1739" t="s">
        <v>586</v>
      </c>
      <c r="G1739">
        <v>7.18</v>
      </c>
      <c r="H1739">
        <v>7.58</v>
      </c>
      <c r="I1739">
        <f t="shared" si="109"/>
        <v>7.38</v>
      </c>
      <c r="J1739" t="str">
        <f t="shared" si="110"/>
        <v>10万以下</v>
      </c>
      <c r="K1739">
        <v>0</v>
      </c>
      <c r="L1739">
        <f t="shared" si="111"/>
        <v>0</v>
      </c>
    </row>
    <row r="1740" spans="1:12" x14ac:dyDescent="0.25">
      <c r="A1740">
        <f t="shared" si="108"/>
        <v>1739</v>
      </c>
      <c r="B1740">
        <v>2021</v>
      </c>
      <c r="C1740">
        <v>4</v>
      </c>
      <c r="D1740" t="s">
        <v>50</v>
      </c>
      <c r="E1740" t="s">
        <v>190</v>
      </c>
      <c r="F1740" t="s">
        <v>564</v>
      </c>
      <c r="G1740">
        <v>10.88</v>
      </c>
      <c r="H1740">
        <v>13.78</v>
      </c>
      <c r="I1740">
        <f t="shared" si="109"/>
        <v>12.33</v>
      </c>
      <c r="J1740" t="str">
        <f t="shared" si="110"/>
        <v>10到20万</v>
      </c>
      <c r="K1740">
        <v>0</v>
      </c>
      <c r="L1740">
        <f t="shared" si="111"/>
        <v>0</v>
      </c>
    </row>
    <row r="1741" spans="1:12" x14ac:dyDescent="0.25">
      <c r="A1741">
        <f t="shared" si="108"/>
        <v>1740</v>
      </c>
      <c r="B1741">
        <v>2021</v>
      </c>
      <c r="C1741">
        <v>4</v>
      </c>
      <c r="D1741" t="s">
        <v>44</v>
      </c>
      <c r="E1741" t="s">
        <v>269</v>
      </c>
      <c r="F1741" t="s">
        <v>606</v>
      </c>
      <c r="G1741">
        <v>14.99</v>
      </c>
      <c r="H1741">
        <v>17.59</v>
      </c>
      <c r="I1741">
        <f t="shared" si="109"/>
        <v>16.29</v>
      </c>
      <c r="J1741" t="str">
        <f t="shared" si="110"/>
        <v>10到20万</v>
      </c>
      <c r="K1741">
        <v>0</v>
      </c>
      <c r="L1741">
        <f t="shared" si="111"/>
        <v>0</v>
      </c>
    </row>
    <row r="1742" spans="1:12" x14ac:dyDescent="0.25">
      <c r="A1742">
        <f t="shared" si="108"/>
        <v>1741</v>
      </c>
      <c r="B1742">
        <v>2021</v>
      </c>
      <c r="C1742">
        <v>4</v>
      </c>
      <c r="D1742" t="s">
        <v>84</v>
      </c>
      <c r="E1742" t="s">
        <v>282</v>
      </c>
      <c r="F1742" t="s">
        <v>616</v>
      </c>
      <c r="G1742">
        <v>6.68</v>
      </c>
      <c r="H1742">
        <v>13.98</v>
      </c>
      <c r="I1742">
        <f t="shared" si="109"/>
        <v>10.33</v>
      </c>
      <c r="J1742" t="str">
        <f t="shared" si="110"/>
        <v>10到20万</v>
      </c>
      <c r="K1742">
        <v>0</v>
      </c>
      <c r="L1742">
        <f t="shared" si="111"/>
        <v>0</v>
      </c>
    </row>
    <row r="1743" spans="1:12" x14ac:dyDescent="0.25">
      <c r="A1743">
        <f t="shared" si="108"/>
        <v>1742</v>
      </c>
      <c r="B1743">
        <v>2021</v>
      </c>
      <c r="C1743">
        <v>4</v>
      </c>
      <c r="D1743" t="s">
        <v>44</v>
      </c>
      <c r="E1743" t="s">
        <v>210</v>
      </c>
      <c r="F1743" t="s">
        <v>579</v>
      </c>
      <c r="G1743">
        <v>12.98</v>
      </c>
      <c r="H1743">
        <v>14.55</v>
      </c>
      <c r="I1743">
        <f t="shared" si="109"/>
        <v>13.765000000000001</v>
      </c>
      <c r="J1743" t="str">
        <f t="shared" si="110"/>
        <v>10到20万</v>
      </c>
      <c r="K1743">
        <v>0</v>
      </c>
      <c r="L1743">
        <f t="shared" si="111"/>
        <v>0</v>
      </c>
    </row>
    <row r="1744" spans="1:12" x14ac:dyDescent="0.25">
      <c r="A1744">
        <f t="shared" si="108"/>
        <v>1743</v>
      </c>
      <c r="B1744">
        <v>2021</v>
      </c>
      <c r="C1744">
        <v>4</v>
      </c>
      <c r="D1744" t="s">
        <v>47</v>
      </c>
      <c r="E1744" t="s">
        <v>208</v>
      </c>
      <c r="F1744" t="s">
        <v>577</v>
      </c>
      <c r="G1744">
        <v>7.24</v>
      </c>
      <c r="H1744">
        <v>8.5399999999999991</v>
      </c>
      <c r="I1744">
        <f t="shared" si="109"/>
        <v>7.89</v>
      </c>
      <c r="J1744" t="str">
        <f t="shared" si="110"/>
        <v>10万以下</v>
      </c>
      <c r="K1744">
        <v>0</v>
      </c>
      <c r="L1744">
        <f t="shared" si="111"/>
        <v>0</v>
      </c>
    </row>
    <row r="1745" spans="1:12" x14ac:dyDescent="0.25">
      <c r="A1745">
        <f t="shared" si="108"/>
        <v>1744</v>
      </c>
      <c r="B1745">
        <v>2021</v>
      </c>
      <c r="C1745">
        <v>4</v>
      </c>
      <c r="D1745" t="s">
        <v>92</v>
      </c>
      <c r="E1745" t="s">
        <v>309</v>
      </c>
      <c r="F1745" t="s">
        <v>641</v>
      </c>
      <c r="G1745">
        <v>3.98</v>
      </c>
      <c r="H1745">
        <v>4.28</v>
      </c>
      <c r="I1745">
        <f t="shared" si="109"/>
        <v>4.13</v>
      </c>
      <c r="J1745" t="str">
        <f t="shared" si="110"/>
        <v>10万以下</v>
      </c>
      <c r="K1745">
        <v>0</v>
      </c>
      <c r="L1745">
        <f t="shared" si="111"/>
        <v>0</v>
      </c>
    </row>
    <row r="1746" spans="1:12" x14ac:dyDescent="0.25">
      <c r="A1746">
        <f t="shared" si="108"/>
        <v>1745</v>
      </c>
      <c r="B1746">
        <v>2021</v>
      </c>
      <c r="C1746">
        <v>4</v>
      </c>
      <c r="D1746" t="s">
        <v>43</v>
      </c>
      <c r="E1746" t="s">
        <v>166</v>
      </c>
      <c r="F1746" t="s">
        <v>542</v>
      </c>
      <c r="G1746">
        <v>16.98</v>
      </c>
      <c r="H1746">
        <v>17.98</v>
      </c>
      <c r="I1746">
        <f t="shared" si="109"/>
        <v>17.48</v>
      </c>
      <c r="J1746" t="str">
        <f t="shared" si="110"/>
        <v>10到20万</v>
      </c>
      <c r="K1746">
        <v>0</v>
      </c>
      <c r="L1746">
        <f t="shared" si="111"/>
        <v>0</v>
      </c>
    </row>
    <row r="1747" spans="1:12" x14ac:dyDescent="0.25">
      <c r="A1747">
        <f t="shared" si="108"/>
        <v>1746</v>
      </c>
      <c r="B1747">
        <v>2021</v>
      </c>
      <c r="C1747">
        <v>4</v>
      </c>
      <c r="D1747" t="s">
        <v>34</v>
      </c>
      <c r="E1747" t="s">
        <v>299</v>
      </c>
      <c r="F1747" t="s">
        <v>631</v>
      </c>
      <c r="G1747">
        <v>15.99</v>
      </c>
      <c r="H1747">
        <v>17.989999999999998</v>
      </c>
      <c r="I1747">
        <f t="shared" si="109"/>
        <v>16.989999999999998</v>
      </c>
      <c r="J1747" t="str">
        <f t="shared" si="110"/>
        <v>10到20万</v>
      </c>
      <c r="K1747">
        <v>0</v>
      </c>
      <c r="L1747">
        <f t="shared" si="111"/>
        <v>0</v>
      </c>
    </row>
    <row r="1748" spans="1:12" x14ac:dyDescent="0.25">
      <c r="A1748">
        <f t="shared" si="108"/>
        <v>1747</v>
      </c>
      <c r="B1748">
        <v>2021</v>
      </c>
      <c r="C1748">
        <v>4</v>
      </c>
      <c r="D1748" t="s">
        <v>44</v>
      </c>
      <c r="E1748" t="s">
        <v>183</v>
      </c>
      <c r="F1748" t="s">
        <v>557</v>
      </c>
      <c r="G1748">
        <v>5.95</v>
      </c>
      <c r="H1748">
        <v>7.55</v>
      </c>
      <c r="I1748">
        <f t="shared" si="109"/>
        <v>6.75</v>
      </c>
      <c r="J1748" t="str">
        <f t="shared" si="110"/>
        <v>10万以下</v>
      </c>
      <c r="K1748">
        <v>0</v>
      </c>
      <c r="L1748">
        <f t="shared" si="111"/>
        <v>0</v>
      </c>
    </row>
    <row r="1749" spans="1:12" x14ac:dyDescent="0.25">
      <c r="A1749">
        <f t="shared" si="108"/>
        <v>1748</v>
      </c>
      <c r="B1749">
        <v>2021</v>
      </c>
      <c r="C1749">
        <v>4</v>
      </c>
      <c r="D1749" t="s">
        <v>46</v>
      </c>
      <c r="E1749" t="s">
        <v>172</v>
      </c>
      <c r="F1749" t="s">
        <v>548</v>
      </c>
      <c r="G1749">
        <v>12.99</v>
      </c>
      <c r="H1749">
        <v>17.190000000000001</v>
      </c>
      <c r="I1749">
        <f t="shared" si="109"/>
        <v>15.09</v>
      </c>
      <c r="J1749" t="str">
        <f t="shared" si="110"/>
        <v>10到20万</v>
      </c>
      <c r="K1749">
        <v>0</v>
      </c>
      <c r="L1749">
        <f t="shared" si="111"/>
        <v>0</v>
      </c>
    </row>
    <row r="1750" spans="1:12" x14ac:dyDescent="0.25">
      <c r="A1750">
        <f t="shared" si="108"/>
        <v>1749</v>
      </c>
      <c r="B1750">
        <v>2021</v>
      </c>
      <c r="C1750">
        <v>4</v>
      </c>
      <c r="D1750" t="s">
        <v>50</v>
      </c>
      <c r="E1750" t="s">
        <v>191</v>
      </c>
      <c r="F1750" t="s">
        <v>565</v>
      </c>
      <c r="G1750">
        <v>9.3800000000000008</v>
      </c>
      <c r="H1750">
        <v>10.68</v>
      </c>
      <c r="I1750">
        <f t="shared" si="109"/>
        <v>10.030000000000001</v>
      </c>
      <c r="J1750" t="str">
        <f t="shared" si="110"/>
        <v>10到20万</v>
      </c>
      <c r="K1750">
        <v>0</v>
      </c>
      <c r="L1750">
        <f t="shared" si="111"/>
        <v>0</v>
      </c>
    </row>
    <row r="1751" spans="1:12" x14ac:dyDescent="0.25">
      <c r="A1751">
        <f t="shared" si="108"/>
        <v>1750</v>
      </c>
      <c r="B1751">
        <v>2021</v>
      </c>
      <c r="C1751">
        <v>4</v>
      </c>
      <c r="D1751" t="s">
        <v>34</v>
      </c>
      <c r="E1751" t="s">
        <v>209</v>
      </c>
      <c r="F1751" t="s">
        <v>578</v>
      </c>
      <c r="G1751">
        <v>8.98</v>
      </c>
      <c r="H1751">
        <v>9.8800000000000008</v>
      </c>
      <c r="I1751">
        <f t="shared" si="109"/>
        <v>9.43</v>
      </c>
      <c r="J1751" t="str">
        <f t="shared" si="110"/>
        <v>10万以下</v>
      </c>
      <c r="K1751">
        <v>0</v>
      </c>
      <c r="L1751">
        <f t="shared" si="111"/>
        <v>0</v>
      </c>
    </row>
    <row r="1752" spans="1:12" x14ac:dyDescent="0.25">
      <c r="A1752">
        <f t="shared" si="108"/>
        <v>1751</v>
      </c>
      <c r="B1752">
        <v>2021</v>
      </c>
      <c r="C1752">
        <v>4</v>
      </c>
      <c r="D1752" t="s">
        <v>69</v>
      </c>
      <c r="E1752" t="s">
        <v>228</v>
      </c>
      <c r="F1752" t="s">
        <v>587</v>
      </c>
      <c r="G1752">
        <v>12.8</v>
      </c>
      <c r="H1752">
        <v>13.8</v>
      </c>
      <c r="I1752">
        <f t="shared" si="109"/>
        <v>13.3</v>
      </c>
      <c r="J1752" t="str">
        <f t="shared" si="110"/>
        <v>10到20万</v>
      </c>
      <c r="K1752">
        <v>0</v>
      </c>
      <c r="L1752">
        <f t="shared" si="111"/>
        <v>0</v>
      </c>
    </row>
    <row r="1753" spans="1:12" x14ac:dyDescent="0.25">
      <c r="A1753">
        <f t="shared" si="108"/>
        <v>1752</v>
      </c>
      <c r="B1753">
        <v>2021</v>
      </c>
      <c r="C1753">
        <v>5</v>
      </c>
      <c r="D1753" t="s">
        <v>29</v>
      </c>
      <c r="E1753" t="s">
        <v>290</v>
      </c>
      <c r="F1753" t="s">
        <v>623</v>
      </c>
      <c r="G1753">
        <v>3.28</v>
      </c>
      <c r="H1753">
        <v>9.99</v>
      </c>
      <c r="I1753">
        <f t="shared" si="109"/>
        <v>6.6349999999999998</v>
      </c>
      <c r="J1753" t="str">
        <f t="shared" si="110"/>
        <v>10万以下</v>
      </c>
      <c r="K1753">
        <v>26742</v>
      </c>
      <c r="L1753">
        <f t="shared" si="111"/>
        <v>177433.16999999998</v>
      </c>
    </row>
    <row r="1754" spans="1:12" x14ac:dyDescent="0.25">
      <c r="A1754">
        <f t="shared" si="108"/>
        <v>1753</v>
      </c>
      <c r="B1754">
        <v>2021</v>
      </c>
      <c r="C1754">
        <v>5</v>
      </c>
      <c r="D1754" t="s">
        <v>83</v>
      </c>
      <c r="E1754" t="s">
        <v>281</v>
      </c>
      <c r="F1754" t="s">
        <v>615</v>
      </c>
      <c r="G1754">
        <v>25.99</v>
      </c>
      <c r="H1754">
        <v>29.59</v>
      </c>
      <c r="I1754">
        <f t="shared" si="109"/>
        <v>27.79</v>
      </c>
      <c r="J1754" t="str">
        <f t="shared" si="110"/>
        <v>20到30万</v>
      </c>
      <c r="K1754">
        <v>20735</v>
      </c>
      <c r="L1754">
        <f t="shared" si="111"/>
        <v>576225.65</v>
      </c>
    </row>
    <row r="1755" spans="1:12" x14ac:dyDescent="0.25">
      <c r="A1755">
        <f t="shared" si="108"/>
        <v>1754</v>
      </c>
      <c r="B1755">
        <v>2021</v>
      </c>
      <c r="C1755">
        <v>5</v>
      </c>
      <c r="D1755" t="s">
        <v>22</v>
      </c>
      <c r="E1755" t="s">
        <v>138</v>
      </c>
      <c r="F1755" t="s">
        <v>516</v>
      </c>
      <c r="G1755">
        <v>13.98</v>
      </c>
      <c r="H1755">
        <v>15.38</v>
      </c>
      <c r="I1755">
        <f t="shared" si="109"/>
        <v>14.68</v>
      </c>
      <c r="J1755" t="str">
        <f t="shared" si="110"/>
        <v>10到20万</v>
      </c>
      <c r="K1755">
        <v>14315</v>
      </c>
      <c r="L1755">
        <f t="shared" si="111"/>
        <v>210144.19999999998</v>
      </c>
    </row>
    <row r="1756" spans="1:12" x14ac:dyDescent="0.25">
      <c r="A1756">
        <f t="shared" si="108"/>
        <v>1755</v>
      </c>
      <c r="B1756">
        <v>2021</v>
      </c>
      <c r="C1756">
        <v>5</v>
      </c>
      <c r="D1756" t="s">
        <v>83</v>
      </c>
      <c r="E1756" t="s">
        <v>322</v>
      </c>
      <c r="F1756" t="s">
        <v>651</v>
      </c>
      <c r="G1756">
        <v>25.89</v>
      </c>
      <c r="H1756">
        <v>36.39</v>
      </c>
      <c r="I1756">
        <f t="shared" si="109"/>
        <v>31.14</v>
      </c>
      <c r="J1756" t="str">
        <f t="shared" si="110"/>
        <v>30到40万</v>
      </c>
      <c r="K1756">
        <v>12728</v>
      </c>
      <c r="L1756">
        <f t="shared" si="111"/>
        <v>396349.92</v>
      </c>
    </row>
    <row r="1757" spans="1:12" x14ac:dyDescent="0.25">
      <c r="A1757">
        <f t="shared" si="108"/>
        <v>1756</v>
      </c>
      <c r="B1757">
        <v>2021</v>
      </c>
      <c r="C1757">
        <v>5</v>
      </c>
      <c r="D1757" t="s">
        <v>27</v>
      </c>
      <c r="E1757" t="s">
        <v>291</v>
      </c>
      <c r="F1757" t="s">
        <v>624</v>
      </c>
      <c r="G1757">
        <v>18.98</v>
      </c>
      <c r="H1757">
        <v>33.18</v>
      </c>
      <c r="I1757">
        <f t="shared" si="109"/>
        <v>26.08</v>
      </c>
      <c r="J1757" t="str">
        <f t="shared" si="110"/>
        <v>20到30万</v>
      </c>
      <c r="K1757">
        <v>8214</v>
      </c>
      <c r="L1757">
        <f t="shared" si="111"/>
        <v>214221.12</v>
      </c>
    </row>
    <row r="1758" spans="1:12" x14ac:dyDescent="0.25">
      <c r="A1758">
        <f t="shared" si="108"/>
        <v>1757</v>
      </c>
      <c r="B1758">
        <v>2021</v>
      </c>
      <c r="C1758">
        <v>5</v>
      </c>
      <c r="D1758" t="s">
        <v>50</v>
      </c>
      <c r="E1758" t="s">
        <v>244</v>
      </c>
      <c r="F1758" t="s">
        <v>596</v>
      </c>
      <c r="G1758">
        <v>5.99</v>
      </c>
      <c r="H1758">
        <v>9.4</v>
      </c>
      <c r="I1758">
        <f t="shared" si="109"/>
        <v>7.6950000000000003</v>
      </c>
      <c r="J1758" t="str">
        <f t="shared" si="110"/>
        <v>10万以下</v>
      </c>
      <c r="K1758">
        <v>5632</v>
      </c>
      <c r="L1758">
        <f t="shared" si="111"/>
        <v>43338.240000000005</v>
      </c>
    </row>
    <row r="1759" spans="1:12" x14ac:dyDescent="0.25">
      <c r="A1759">
        <f t="shared" si="108"/>
        <v>1758</v>
      </c>
      <c r="B1759">
        <v>2021</v>
      </c>
      <c r="C1759">
        <v>5</v>
      </c>
      <c r="D1759" t="s">
        <v>84</v>
      </c>
      <c r="E1759" t="s">
        <v>284</v>
      </c>
      <c r="F1759" t="s">
        <v>618</v>
      </c>
      <c r="G1759">
        <v>11.88</v>
      </c>
      <c r="H1759">
        <v>20.68</v>
      </c>
      <c r="I1759">
        <f t="shared" si="109"/>
        <v>16.28</v>
      </c>
      <c r="J1759" t="str">
        <f t="shared" si="110"/>
        <v>10到20万</v>
      </c>
      <c r="K1759">
        <v>4508</v>
      </c>
      <c r="L1759">
        <f t="shared" si="111"/>
        <v>73390.240000000005</v>
      </c>
    </row>
    <row r="1760" spans="1:12" x14ac:dyDescent="0.25">
      <c r="A1760">
        <f t="shared" si="108"/>
        <v>1759</v>
      </c>
      <c r="B1760">
        <v>2021</v>
      </c>
      <c r="C1760">
        <v>5</v>
      </c>
      <c r="D1760" t="s">
        <v>81</v>
      </c>
      <c r="E1760" t="s">
        <v>274</v>
      </c>
      <c r="F1760" t="s">
        <v>610</v>
      </c>
      <c r="G1760">
        <v>33.799999999999997</v>
      </c>
      <c r="H1760">
        <v>33.799999999999997</v>
      </c>
      <c r="I1760">
        <f t="shared" si="109"/>
        <v>33.799999999999997</v>
      </c>
      <c r="J1760" t="str">
        <f t="shared" si="110"/>
        <v>30到40万</v>
      </c>
      <c r="K1760">
        <v>4323</v>
      </c>
      <c r="L1760">
        <f t="shared" si="111"/>
        <v>146117.4</v>
      </c>
    </row>
    <row r="1761" spans="1:12" x14ac:dyDescent="0.25">
      <c r="A1761">
        <f t="shared" si="108"/>
        <v>1760</v>
      </c>
      <c r="B1761">
        <v>2021</v>
      </c>
      <c r="C1761">
        <v>5</v>
      </c>
      <c r="D1761" t="s">
        <v>35</v>
      </c>
      <c r="E1761" t="s">
        <v>303</v>
      </c>
      <c r="F1761" t="s">
        <v>636</v>
      </c>
      <c r="G1761">
        <v>20.99</v>
      </c>
      <c r="H1761">
        <v>33.99</v>
      </c>
      <c r="I1761">
        <f t="shared" si="109"/>
        <v>27.490000000000002</v>
      </c>
      <c r="J1761" t="str">
        <f t="shared" si="110"/>
        <v>20到30万</v>
      </c>
      <c r="K1761">
        <v>3797</v>
      </c>
      <c r="L1761">
        <f t="shared" si="111"/>
        <v>104379.53000000001</v>
      </c>
    </row>
    <row r="1762" spans="1:12" x14ac:dyDescent="0.25">
      <c r="A1762">
        <f t="shared" si="108"/>
        <v>1761</v>
      </c>
      <c r="B1762">
        <v>2021</v>
      </c>
      <c r="C1762">
        <v>5</v>
      </c>
      <c r="D1762" t="s">
        <v>47</v>
      </c>
      <c r="E1762" t="s">
        <v>173</v>
      </c>
      <c r="F1762" t="s">
        <v>549</v>
      </c>
      <c r="G1762">
        <v>12.98</v>
      </c>
      <c r="H1762">
        <v>17.88</v>
      </c>
      <c r="I1762">
        <f t="shared" si="109"/>
        <v>15.43</v>
      </c>
      <c r="J1762" t="str">
        <f t="shared" si="110"/>
        <v>10到20万</v>
      </c>
      <c r="K1762">
        <v>3377</v>
      </c>
      <c r="L1762">
        <f t="shared" si="111"/>
        <v>52107.11</v>
      </c>
    </row>
    <row r="1763" spans="1:12" x14ac:dyDescent="0.25">
      <c r="A1763">
        <f t="shared" si="108"/>
        <v>1762</v>
      </c>
      <c r="B1763">
        <v>2021</v>
      </c>
      <c r="C1763">
        <v>5</v>
      </c>
      <c r="D1763" t="s">
        <v>27</v>
      </c>
      <c r="E1763" t="s">
        <v>151</v>
      </c>
      <c r="F1763" t="s">
        <v>528</v>
      </c>
      <c r="G1763">
        <v>10.28</v>
      </c>
      <c r="H1763">
        <v>14.78</v>
      </c>
      <c r="I1763">
        <f t="shared" si="109"/>
        <v>12.53</v>
      </c>
      <c r="J1763" t="str">
        <f t="shared" si="110"/>
        <v>10到20万</v>
      </c>
      <c r="K1763">
        <v>3195</v>
      </c>
      <c r="L1763">
        <f t="shared" si="111"/>
        <v>40033.35</v>
      </c>
    </row>
    <row r="1764" spans="1:12" x14ac:dyDescent="0.25">
      <c r="A1764">
        <f t="shared" si="108"/>
        <v>1763</v>
      </c>
      <c r="B1764">
        <v>2021</v>
      </c>
      <c r="C1764">
        <v>5</v>
      </c>
      <c r="D1764" t="s">
        <v>26</v>
      </c>
      <c r="E1764" t="s">
        <v>142</v>
      </c>
      <c r="F1764" t="s">
        <v>520</v>
      </c>
      <c r="G1764">
        <v>33.799999999999997</v>
      </c>
      <c r="H1764">
        <v>55.4</v>
      </c>
      <c r="I1764">
        <f t="shared" si="109"/>
        <v>44.599999999999994</v>
      </c>
      <c r="J1764" t="str">
        <f t="shared" si="110"/>
        <v>40到50万</v>
      </c>
      <c r="K1764">
        <v>3096</v>
      </c>
      <c r="L1764">
        <f t="shared" si="111"/>
        <v>138081.59999999998</v>
      </c>
    </row>
    <row r="1765" spans="1:12" x14ac:dyDescent="0.25">
      <c r="A1765">
        <f t="shared" si="108"/>
        <v>1764</v>
      </c>
      <c r="B1765">
        <v>2021</v>
      </c>
      <c r="C1765">
        <v>5</v>
      </c>
      <c r="D1765" t="s">
        <v>93</v>
      </c>
      <c r="E1765" t="s">
        <v>312</v>
      </c>
      <c r="F1765" t="s">
        <v>644</v>
      </c>
      <c r="G1765">
        <v>5.99</v>
      </c>
      <c r="H1765">
        <v>9.9499999999999993</v>
      </c>
      <c r="I1765">
        <f t="shared" si="109"/>
        <v>7.97</v>
      </c>
      <c r="J1765" t="str">
        <f t="shared" si="110"/>
        <v>10万以下</v>
      </c>
      <c r="K1765">
        <v>3070</v>
      </c>
      <c r="L1765">
        <f t="shared" si="111"/>
        <v>24467.899999999998</v>
      </c>
    </row>
    <row r="1766" spans="1:12" x14ac:dyDescent="0.25">
      <c r="A1766">
        <f t="shared" si="108"/>
        <v>1765</v>
      </c>
      <c r="B1766">
        <v>2021</v>
      </c>
      <c r="C1766">
        <v>5</v>
      </c>
      <c r="D1766" t="s">
        <v>23</v>
      </c>
      <c r="E1766" t="s">
        <v>304</v>
      </c>
      <c r="F1766" t="s">
        <v>637</v>
      </c>
      <c r="G1766">
        <v>40.5</v>
      </c>
      <c r="H1766">
        <v>44.5</v>
      </c>
      <c r="I1766">
        <f t="shared" si="109"/>
        <v>42.5</v>
      </c>
      <c r="J1766" t="str">
        <f t="shared" si="110"/>
        <v>40到50万</v>
      </c>
      <c r="K1766">
        <v>2621</v>
      </c>
      <c r="L1766">
        <f t="shared" si="111"/>
        <v>111392.5</v>
      </c>
    </row>
    <row r="1767" spans="1:12" x14ac:dyDescent="0.25">
      <c r="A1767">
        <f t="shared" si="108"/>
        <v>1766</v>
      </c>
      <c r="B1767">
        <v>2021</v>
      </c>
      <c r="C1767">
        <v>5</v>
      </c>
      <c r="D1767" t="s">
        <v>26</v>
      </c>
      <c r="E1767" t="s">
        <v>297</v>
      </c>
      <c r="F1767" t="s">
        <v>630</v>
      </c>
      <c r="G1767">
        <v>35.799999999999997</v>
      </c>
      <c r="H1767">
        <v>41.6</v>
      </c>
      <c r="I1767">
        <f t="shared" si="109"/>
        <v>38.700000000000003</v>
      </c>
      <c r="J1767" t="str">
        <f t="shared" si="110"/>
        <v>30到40万</v>
      </c>
      <c r="K1767">
        <v>2462</v>
      </c>
      <c r="L1767">
        <f t="shared" si="111"/>
        <v>95279.400000000009</v>
      </c>
    </row>
    <row r="1768" spans="1:12" x14ac:dyDescent="0.25">
      <c r="A1768">
        <f t="shared" si="108"/>
        <v>1767</v>
      </c>
      <c r="B1768">
        <v>2021</v>
      </c>
      <c r="C1768">
        <v>5</v>
      </c>
      <c r="D1768" t="s">
        <v>80</v>
      </c>
      <c r="E1768" t="s">
        <v>268</v>
      </c>
      <c r="F1768" t="s">
        <v>605</v>
      </c>
      <c r="G1768">
        <v>16.079999999999998</v>
      </c>
      <c r="H1768">
        <v>17.98</v>
      </c>
      <c r="I1768">
        <f t="shared" si="109"/>
        <v>17.03</v>
      </c>
      <c r="J1768" t="str">
        <f t="shared" si="110"/>
        <v>10到20万</v>
      </c>
      <c r="K1768">
        <v>2375</v>
      </c>
      <c r="L1768">
        <f t="shared" si="111"/>
        <v>40446.25</v>
      </c>
    </row>
    <row r="1769" spans="1:12" x14ac:dyDescent="0.25">
      <c r="A1769">
        <f t="shared" si="108"/>
        <v>1768</v>
      </c>
      <c r="B1769">
        <v>2021</v>
      </c>
      <c r="C1769">
        <v>5</v>
      </c>
      <c r="D1769" t="s">
        <v>27</v>
      </c>
      <c r="E1769" t="s">
        <v>152</v>
      </c>
      <c r="F1769" t="s">
        <v>529</v>
      </c>
      <c r="G1769">
        <v>20.98</v>
      </c>
      <c r="H1769">
        <v>34.28</v>
      </c>
      <c r="I1769">
        <f t="shared" si="109"/>
        <v>27.630000000000003</v>
      </c>
      <c r="J1769" t="str">
        <f t="shared" si="110"/>
        <v>20到30万</v>
      </c>
      <c r="K1769">
        <v>2301</v>
      </c>
      <c r="L1769">
        <f t="shared" si="111"/>
        <v>63576.630000000005</v>
      </c>
    </row>
    <row r="1770" spans="1:12" x14ac:dyDescent="0.25">
      <c r="A1770">
        <f t="shared" si="108"/>
        <v>1769</v>
      </c>
      <c r="B1770">
        <v>2021</v>
      </c>
      <c r="C1770">
        <v>5</v>
      </c>
      <c r="D1770" t="s">
        <v>99</v>
      </c>
      <c r="E1770" t="s">
        <v>329</v>
      </c>
      <c r="F1770" t="s">
        <v>657</v>
      </c>
      <c r="G1770">
        <v>5.99</v>
      </c>
      <c r="H1770">
        <v>9.09</v>
      </c>
      <c r="I1770">
        <f t="shared" si="109"/>
        <v>7.54</v>
      </c>
      <c r="J1770" t="str">
        <f t="shared" si="110"/>
        <v>10万以下</v>
      </c>
      <c r="K1770">
        <v>2257</v>
      </c>
      <c r="L1770">
        <f t="shared" si="111"/>
        <v>17017.78</v>
      </c>
    </row>
    <row r="1771" spans="1:12" x14ac:dyDescent="0.25">
      <c r="A1771">
        <f t="shared" si="108"/>
        <v>1770</v>
      </c>
      <c r="B1771">
        <v>2021</v>
      </c>
      <c r="C1771">
        <v>5</v>
      </c>
      <c r="D1771" t="s">
        <v>41</v>
      </c>
      <c r="E1771" t="s">
        <v>333</v>
      </c>
      <c r="F1771" t="s">
        <v>660</v>
      </c>
      <c r="G1771">
        <v>11.98</v>
      </c>
      <c r="H1771">
        <v>18.98</v>
      </c>
      <c r="I1771">
        <f t="shared" si="109"/>
        <v>15.48</v>
      </c>
      <c r="J1771" t="str">
        <f t="shared" si="110"/>
        <v>10到20万</v>
      </c>
      <c r="K1771">
        <v>2203</v>
      </c>
      <c r="L1771">
        <f t="shared" si="111"/>
        <v>34102.44</v>
      </c>
    </row>
    <row r="1772" spans="1:12" x14ac:dyDescent="0.25">
      <c r="A1772">
        <f t="shared" si="108"/>
        <v>1771</v>
      </c>
      <c r="B1772">
        <v>2021</v>
      </c>
      <c r="C1772">
        <v>5</v>
      </c>
      <c r="D1772" t="s">
        <v>27</v>
      </c>
      <c r="E1772" t="s">
        <v>323</v>
      </c>
      <c r="F1772" t="s">
        <v>652</v>
      </c>
      <c r="G1772">
        <v>16.079999999999998</v>
      </c>
      <c r="H1772">
        <v>16.98</v>
      </c>
      <c r="I1772">
        <f t="shared" si="109"/>
        <v>16.53</v>
      </c>
      <c r="J1772" t="str">
        <f t="shared" si="110"/>
        <v>10到20万</v>
      </c>
      <c r="K1772">
        <v>2172</v>
      </c>
      <c r="L1772">
        <f t="shared" si="111"/>
        <v>35903.160000000003</v>
      </c>
    </row>
    <row r="1773" spans="1:12" x14ac:dyDescent="0.25">
      <c r="A1773">
        <f t="shared" si="108"/>
        <v>1772</v>
      </c>
      <c r="B1773">
        <v>2021</v>
      </c>
      <c r="C1773">
        <v>5</v>
      </c>
      <c r="D1773" t="s">
        <v>35</v>
      </c>
      <c r="E1773" t="s">
        <v>155</v>
      </c>
      <c r="F1773" t="s">
        <v>532</v>
      </c>
      <c r="G1773">
        <v>16.89</v>
      </c>
      <c r="H1773">
        <v>20.190000000000001</v>
      </c>
      <c r="I1773">
        <f t="shared" si="109"/>
        <v>18.54</v>
      </c>
      <c r="J1773" t="str">
        <f t="shared" si="110"/>
        <v>10到20万</v>
      </c>
      <c r="K1773">
        <v>2147</v>
      </c>
      <c r="L1773">
        <f t="shared" si="111"/>
        <v>39805.379999999997</v>
      </c>
    </row>
    <row r="1774" spans="1:12" x14ac:dyDescent="0.25">
      <c r="A1774">
        <f t="shared" si="108"/>
        <v>1773</v>
      </c>
      <c r="B1774">
        <v>2021</v>
      </c>
      <c r="C1774">
        <v>5</v>
      </c>
      <c r="D1774" t="s">
        <v>48</v>
      </c>
      <c r="E1774" t="s">
        <v>176</v>
      </c>
      <c r="F1774" t="s">
        <v>552</v>
      </c>
      <c r="G1774">
        <v>14.28</v>
      </c>
      <c r="H1774">
        <v>15.38</v>
      </c>
      <c r="I1774">
        <f t="shared" si="109"/>
        <v>14.83</v>
      </c>
      <c r="J1774" t="str">
        <f t="shared" si="110"/>
        <v>10到20万</v>
      </c>
      <c r="K1774">
        <v>1897</v>
      </c>
      <c r="L1774">
        <f t="shared" si="111"/>
        <v>28132.51</v>
      </c>
    </row>
    <row r="1775" spans="1:12" x14ac:dyDescent="0.25">
      <c r="A1775">
        <f t="shared" si="108"/>
        <v>1774</v>
      </c>
      <c r="B1775">
        <v>2021</v>
      </c>
      <c r="C1775">
        <v>5</v>
      </c>
      <c r="D1775" t="s">
        <v>31</v>
      </c>
      <c r="E1775" t="s">
        <v>149</v>
      </c>
      <c r="F1775" t="s">
        <v>526</v>
      </c>
      <c r="G1775">
        <v>8.48</v>
      </c>
      <c r="H1775">
        <v>9.98</v>
      </c>
      <c r="I1775">
        <f t="shared" si="109"/>
        <v>9.23</v>
      </c>
      <c r="J1775" t="str">
        <f t="shared" si="110"/>
        <v>10万以下</v>
      </c>
      <c r="K1775">
        <v>1695</v>
      </c>
      <c r="L1775">
        <f t="shared" si="111"/>
        <v>15644.85</v>
      </c>
    </row>
    <row r="1776" spans="1:12" x14ac:dyDescent="0.25">
      <c r="A1776">
        <f t="shared" si="108"/>
        <v>1775</v>
      </c>
      <c r="B1776">
        <v>2021</v>
      </c>
      <c r="C1776">
        <v>5</v>
      </c>
      <c r="D1776" t="s">
        <v>27</v>
      </c>
      <c r="E1776" t="s">
        <v>143</v>
      </c>
      <c r="F1776" t="s">
        <v>521</v>
      </c>
      <c r="G1776">
        <v>15.58</v>
      </c>
      <c r="H1776">
        <v>16.98</v>
      </c>
      <c r="I1776">
        <f t="shared" si="109"/>
        <v>16.28</v>
      </c>
      <c r="J1776" t="str">
        <f t="shared" si="110"/>
        <v>10到20万</v>
      </c>
      <c r="K1776">
        <v>1470</v>
      </c>
      <c r="L1776">
        <f t="shared" si="111"/>
        <v>23931.600000000002</v>
      </c>
    </row>
    <row r="1777" spans="1:12" x14ac:dyDescent="0.25">
      <c r="A1777">
        <f t="shared" si="108"/>
        <v>1776</v>
      </c>
      <c r="B1777">
        <v>2021</v>
      </c>
      <c r="C1777">
        <v>5</v>
      </c>
      <c r="D1777" t="s">
        <v>38</v>
      </c>
      <c r="E1777" t="s">
        <v>174</v>
      </c>
      <c r="F1777" t="s">
        <v>550</v>
      </c>
      <c r="G1777">
        <v>13.58</v>
      </c>
      <c r="H1777">
        <v>16.18</v>
      </c>
      <c r="I1777">
        <f t="shared" si="109"/>
        <v>14.879999999999999</v>
      </c>
      <c r="J1777" t="str">
        <f t="shared" si="110"/>
        <v>10到20万</v>
      </c>
      <c r="K1777">
        <v>1445</v>
      </c>
      <c r="L1777">
        <f t="shared" si="111"/>
        <v>21501.599999999999</v>
      </c>
    </row>
    <row r="1778" spans="1:12" x14ac:dyDescent="0.25">
      <c r="A1778">
        <f t="shared" si="108"/>
        <v>1777</v>
      </c>
      <c r="B1778">
        <v>2021</v>
      </c>
      <c r="C1778">
        <v>5</v>
      </c>
      <c r="D1778" t="s">
        <v>31</v>
      </c>
      <c r="E1778" t="s">
        <v>313</v>
      </c>
      <c r="F1778" t="s">
        <v>533</v>
      </c>
      <c r="G1778">
        <v>12.98</v>
      </c>
      <c r="H1778">
        <v>16.579999999999998</v>
      </c>
      <c r="I1778">
        <f t="shared" si="109"/>
        <v>14.78</v>
      </c>
      <c r="J1778" t="str">
        <f t="shared" si="110"/>
        <v>10到20万</v>
      </c>
      <c r="K1778">
        <v>1277</v>
      </c>
      <c r="L1778">
        <f t="shared" si="111"/>
        <v>18874.059999999998</v>
      </c>
    </row>
    <row r="1779" spans="1:12" x14ac:dyDescent="0.25">
      <c r="A1779">
        <f t="shared" si="108"/>
        <v>1778</v>
      </c>
      <c r="B1779">
        <v>2021</v>
      </c>
      <c r="C1779">
        <v>5</v>
      </c>
      <c r="D1779" t="s">
        <v>26</v>
      </c>
      <c r="E1779" t="s">
        <v>180</v>
      </c>
      <c r="F1779" t="s">
        <v>555</v>
      </c>
      <c r="G1779">
        <v>49.8</v>
      </c>
      <c r="H1779">
        <v>59.8</v>
      </c>
      <c r="I1779">
        <f t="shared" si="109"/>
        <v>54.8</v>
      </c>
      <c r="J1779" t="str">
        <f t="shared" si="110"/>
        <v>50万及以上</v>
      </c>
      <c r="K1779">
        <v>1264</v>
      </c>
      <c r="L1779">
        <f t="shared" si="111"/>
        <v>69267.199999999997</v>
      </c>
    </row>
    <row r="1780" spans="1:12" x14ac:dyDescent="0.25">
      <c r="A1780">
        <f t="shared" si="108"/>
        <v>1779</v>
      </c>
      <c r="B1780">
        <v>2021</v>
      </c>
      <c r="C1780">
        <v>5</v>
      </c>
      <c r="D1780" t="s">
        <v>41</v>
      </c>
      <c r="E1780" t="s">
        <v>293</v>
      </c>
      <c r="F1780" t="s">
        <v>626</v>
      </c>
      <c r="G1780">
        <v>15.99</v>
      </c>
      <c r="H1780">
        <v>23.29</v>
      </c>
      <c r="I1780">
        <f t="shared" si="109"/>
        <v>19.64</v>
      </c>
      <c r="J1780" t="str">
        <f t="shared" si="110"/>
        <v>10到20万</v>
      </c>
      <c r="K1780">
        <v>1256</v>
      </c>
      <c r="L1780">
        <f t="shared" si="111"/>
        <v>24667.84</v>
      </c>
    </row>
    <row r="1781" spans="1:12" x14ac:dyDescent="0.25">
      <c r="A1781">
        <f t="shared" si="108"/>
        <v>1780</v>
      </c>
      <c r="B1781">
        <v>2021</v>
      </c>
      <c r="C1781">
        <v>5</v>
      </c>
      <c r="D1781" t="s">
        <v>24</v>
      </c>
      <c r="E1781" t="s">
        <v>140</v>
      </c>
      <c r="F1781" t="s">
        <v>518</v>
      </c>
      <c r="G1781">
        <v>23.32</v>
      </c>
      <c r="H1781">
        <v>24.22</v>
      </c>
      <c r="I1781">
        <f t="shared" si="109"/>
        <v>23.77</v>
      </c>
      <c r="J1781" t="str">
        <f t="shared" si="110"/>
        <v>20到30万</v>
      </c>
      <c r="K1781">
        <v>1223</v>
      </c>
      <c r="L1781">
        <f t="shared" si="111"/>
        <v>29070.71</v>
      </c>
    </row>
    <row r="1782" spans="1:12" x14ac:dyDescent="0.25">
      <c r="A1782">
        <f t="shared" si="108"/>
        <v>1781</v>
      </c>
      <c r="B1782">
        <v>2021</v>
      </c>
      <c r="C1782">
        <v>5</v>
      </c>
      <c r="D1782" t="s">
        <v>90</v>
      </c>
      <c r="E1782" t="s">
        <v>305</v>
      </c>
      <c r="F1782" t="s">
        <v>638</v>
      </c>
      <c r="G1782">
        <v>4.38</v>
      </c>
      <c r="H1782">
        <v>6.88</v>
      </c>
      <c r="I1782">
        <f t="shared" si="109"/>
        <v>5.63</v>
      </c>
      <c r="J1782" t="str">
        <f t="shared" si="110"/>
        <v>10万以下</v>
      </c>
      <c r="K1782">
        <v>1019</v>
      </c>
      <c r="L1782">
        <f t="shared" si="111"/>
        <v>5736.97</v>
      </c>
    </row>
    <row r="1783" spans="1:12" x14ac:dyDescent="0.25">
      <c r="A1783">
        <f t="shared" si="108"/>
        <v>1782</v>
      </c>
      <c r="B1783">
        <v>2021</v>
      </c>
      <c r="C1783">
        <v>5</v>
      </c>
      <c r="D1783" t="s">
        <v>61</v>
      </c>
      <c r="E1783" t="s">
        <v>334</v>
      </c>
      <c r="F1783" t="s">
        <v>661</v>
      </c>
      <c r="G1783">
        <v>12.28</v>
      </c>
      <c r="H1783">
        <v>23.98</v>
      </c>
      <c r="I1783">
        <f t="shared" si="109"/>
        <v>18.13</v>
      </c>
      <c r="J1783" t="str">
        <f t="shared" si="110"/>
        <v>10到20万</v>
      </c>
      <c r="K1783">
        <v>1000</v>
      </c>
      <c r="L1783">
        <f t="shared" si="111"/>
        <v>18130</v>
      </c>
    </row>
    <row r="1784" spans="1:12" x14ac:dyDescent="0.25">
      <c r="A1784">
        <f t="shared" si="108"/>
        <v>1783</v>
      </c>
      <c r="B1784">
        <v>2021</v>
      </c>
      <c r="C1784">
        <v>5</v>
      </c>
      <c r="D1784" t="s">
        <v>24</v>
      </c>
      <c r="E1784" t="s">
        <v>327</v>
      </c>
      <c r="F1784" t="s">
        <v>656</v>
      </c>
      <c r="G1784">
        <v>19.59</v>
      </c>
      <c r="H1784">
        <v>28.34</v>
      </c>
      <c r="I1784">
        <f t="shared" si="109"/>
        <v>23.965</v>
      </c>
      <c r="J1784" t="str">
        <f t="shared" si="110"/>
        <v>20到30万</v>
      </c>
      <c r="K1784">
        <v>847</v>
      </c>
      <c r="L1784">
        <f t="shared" si="111"/>
        <v>20298.355</v>
      </c>
    </row>
    <row r="1785" spans="1:12" x14ac:dyDescent="0.25">
      <c r="A1785">
        <f t="shared" si="108"/>
        <v>1784</v>
      </c>
      <c r="B1785">
        <v>2021</v>
      </c>
      <c r="C1785">
        <v>5</v>
      </c>
      <c r="D1785" t="s">
        <v>51</v>
      </c>
      <c r="E1785" t="s">
        <v>181</v>
      </c>
      <c r="F1785" t="s">
        <v>556</v>
      </c>
      <c r="G1785">
        <v>12.68</v>
      </c>
      <c r="H1785">
        <v>20.78</v>
      </c>
      <c r="I1785">
        <f t="shared" si="109"/>
        <v>16.73</v>
      </c>
      <c r="J1785" t="str">
        <f t="shared" si="110"/>
        <v>10到20万</v>
      </c>
      <c r="K1785">
        <v>772</v>
      </c>
      <c r="L1785">
        <f t="shared" si="111"/>
        <v>12915.56</v>
      </c>
    </row>
    <row r="1786" spans="1:12" x14ac:dyDescent="0.25">
      <c r="A1786">
        <f t="shared" si="108"/>
        <v>1785</v>
      </c>
      <c r="B1786">
        <v>2021</v>
      </c>
      <c r="C1786">
        <v>5</v>
      </c>
      <c r="D1786" t="s">
        <v>29</v>
      </c>
      <c r="E1786" t="s">
        <v>292</v>
      </c>
      <c r="F1786" t="s">
        <v>625</v>
      </c>
      <c r="G1786">
        <v>5.48</v>
      </c>
      <c r="H1786">
        <v>6.48</v>
      </c>
      <c r="I1786">
        <f t="shared" si="109"/>
        <v>5.98</v>
      </c>
      <c r="J1786" t="str">
        <f t="shared" si="110"/>
        <v>10万以下</v>
      </c>
      <c r="K1786">
        <v>772</v>
      </c>
      <c r="L1786">
        <f t="shared" si="111"/>
        <v>4616.5600000000004</v>
      </c>
    </row>
    <row r="1787" spans="1:12" x14ac:dyDescent="0.25">
      <c r="A1787">
        <f t="shared" si="108"/>
        <v>1786</v>
      </c>
      <c r="B1787">
        <v>2021</v>
      </c>
      <c r="C1787">
        <v>5</v>
      </c>
      <c r="D1787" t="s">
        <v>33</v>
      </c>
      <c r="E1787" t="s">
        <v>153</v>
      </c>
      <c r="F1787" t="s">
        <v>530</v>
      </c>
      <c r="G1787">
        <v>20.78</v>
      </c>
      <c r="H1787">
        <v>23.08</v>
      </c>
      <c r="I1787">
        <f t="shared" si="109"/>
        <v>21.93</v>
      </c>
      <c r="J1787" t="str">
        <f t="shared" si="110"/>
        <v>20到30万</v>
      </c>
      <c r="K1787">
        <v>770</v>
      </c>
      <c r="L1787">
        <f t="shared" si="111"/>
        <v>16886.099999999999</v>
      </c>
    </row>
    <row r="1788" spans="1:12" x14ac:dyDescent="0.25">
      <c r="A1788">
        <f t="shared" si="108"/>
        <v>1787</v>
      </c>
      <c r="B1788">
        <v>2021</v>
      </c>
      <c r="C1788">
        <v>5</v>
      </c>
      <c r="D1788" t="s">
        <v>51</v>
      </c>
      <c r="E1788" t="s">
        <v>300</v>
      </c>
      <c r="F1788" t="s">
        <v>633</v>
      </c>
      <c r="G1788">
        <v>12.98</v>
      </c>
      <c r="H1788">
        <v>20.78</v>
      </c>
      <c r="I1788">
        <f t="shared" si="109"/>
        <v>16.880000000000003</v>
      </c>
      <c r="J1788" t="str">
        <f t="shared" si="110"/>
        <v>10到20万</v>
      </c>
      <c r="K1788">
        <v>761</v>
      </c>
      <c r="L1788">
        <f t="shared" si="111"/>
        <v>12845.680000000002</v>
      </c>
    </row>
    <row r="1789" spans="1:12" x14ac:dyDescent="0.25">
      <c r="A1789">
        <f t="shared" si="108"/>
        <v>1788</v>
      </c>
      <c r="B1789">
        <v>2021</v>
      </c>
      <c r="C1789">
        <v>5</v>
      </c>
      <c r="D1789" t="s">
        <v>43</v>
      </c>
      <c r="E1789" t="s">
        <v>319</v>
      </c>
      <c r="F1789" t="s">
        <v>622</v>
      </c>
      <c r="G1789">
        <v>14.98</v>
      </c>
      <c r="H1789">
        <v>15.98</v>
      </c>
      <c r="I1789">
        <f t="shared" si="109"/>
        <v>15.48</v>
      </c>
      <c r="J1789" t="str">
        <f t="shared" si="110"/>
        <v>10到20万</v>
      </c>
      <c r="K1789">
        <v>707</v>
      </c>
      <c r="L1789">
        <f t="shared" si="111"/>
        <v>10944.36</v>
      </c>
    </row>
    <row r="1790" spans="1:12" x14ac:dyDescent="0.25">
      <c r="A1790">
        <f t="shared" si="108"/>
        <v>1789</v>
      </c>
      <c r="B1790">
        <v>2021</v>
      </c>
      <c r="C1790">
        <v>5</v>
      </c>
      <c r="D1790" t="s">
        <v>80</v>
      </c>
      <c r="E1790" t="s">
        <v>335</v>
      </c>
      <c r="F1790" t="s">
        <v>662</v>
      </c>
      <c r="G1790">
        <v>16.98</v>
      </c>
      <c r="H1790">
        <v>23.98</v>
      </c>
      <c r="I1790">
        <f t="shared" si="109"/>
        <v>20.48</v>
      </c>
      <c r="J1790" t="str">
        <f t="shared" si="110"/>
        <v>20到30万</v>
      </c>
      <c r="K1790">
        <v>705</v>
      </c>
      <c r="L1790">
        <f t="shared" si="111"/>
        <v>14438.4</v>
      </c>
    </row>
    <row r="1791" spans="1:12" x14ac:dyDescent="0.25">
      <c r="A1791">
        <f t="shared" si="108"/>
        <v>1790</v>
      </c>
      <c r="B1791">
        <v>2021</v>
      </c>
      <c r="C1791">
        <v>5</v>
      </c>
      <c r="D1791" t="s">
        <v>57</v>
      </c>
      <c r="E1791" t="s">
        <v>275</v>
      </c>
      <c r="F1791" t="s">
        <v>611</v>
      </c>
      <c r="G1791">
        <v>23.79</v>
      </c>
      <c r="H1791">
        <v>25.29</v>
      </c>
      <c r="I1791">
        <f t="shared" si="109"/>
        <v>24.54</v>
      </c>
      <c r="J1791" t="str">
        <f t="shared" si="110"/>
        <v>20到30万</v>
      </c>
      <c r="K1791">
        <v>680</v>
      </c>
      <c r="L1791">
        <f t="shared" si="111"/>
        <v>16687.2</v>
      </c>
    </row>
    <row r="1792" spans="1:12" x14ac:dyDescent="0.25">
      <c r="A1792">
        <f t="shared" si="108"/>
        <v>1791</v>
      </c>
      <c r="B1792">
        <v>2021</v>
      </c>
      <c r="C1792">
        <v>5</v>
      </c>
      <c r="D1792" t="s">
        <v>24</v>
      </c>
      <c r="E1792" t="s">
        <v>168</v>
      </c>
      <c r="F1792" t="s">
        <v>544</v>
      </c>
      <c r="G1792">
        <v>26.11</v>
      </c>
      <c r="H1792">
        <v>27.21</v>
      </c>
      <c r="I1792">
        <f t="shared" si="109"/>
        <v>26.66</v>
      </c>
      <c r="J1792" t="str">
        <f t="shared" si="110"/>
        <v>20到30万</v>
      </c>
      <c r="K1792">
        <v>625</v>
      </c>
      <c r="L1792">
        <f t="shared" si="111"/>
        <v>16662.5</v>
      </c>
    </row>
    <row r="1793" spans="1:12" x14ac:dyDescent="0.25">
      <c r="A1793">
        <f t="shared" si="108"/>
        <v>1792</v>
      </c>
      <c r="B1793">
        <v>2021</v>
      </c>
      <c r="C1793">
        <v>5</v>
      </c>
      <c r="D1793" t="s">
        <v>31</v>
      </c>
      <c r="E1793" t="s">
        <v>294</v>
      </c>
      <c r="F1793" t="s">
        <v>627</v>
      </c>
      <c r="G1793">
        <v>7.18</v>
      </c>
      <c r="H1793">
        <v>10.68</v>
      </c>
      <c r="I1793">
        <f t="shared" si="109"/>
        <v>8.93</v>
      </c>
      <c r="J1793" t="str">
        <f t="shared" si="110"/>
        <v>10万以下</v>
      </c>
      <c r="K1793">
        <v>625</v>
      </c>
      <c r="L1793">
        <f t="shared" si="111"/>
        <v>5581.25</v>
      </c>
    </row>
    <row r="1794" spans="1:12" x14ac:dyDescent="0.25">
      <c r="A1794">
        <f t="shared" si="108"/>
        <v>1793</v>
      </c>
      <c r="B1794">
        <v>2021</v>
      </c>
      <c r="C1794">
        <v>5</v>
      </c>
      <c r="D1794" t="s">
        <v>39</v>
      </c>
      <c r="E1794" t="s">
        <v>161</v>
      </c>
      <c r="F1794" t="s">
        <v>538</v>
      </c>
      <c r="G1794">
        <v>50.8</v>
      </c>
      <c r="H1794">
        <v>50.8</v>
      </c>
      <c r="I1794">
        <f t="shared" si="109"/>
        <v>50.8</v>
      </c>
      <c r="J1794" t="str">
        <f t="shared" si="110"/>
        <v>50万及以上</v>
      </c>
      <c r="K1794">
        <v>546</v>
      </c>
      <c r="L1794">
        <f t="shared" si="111"/>
        <v>27736.799999999999</v>
      </c>
    </row>
    <row r="1795" spans="1:12" x14ac:dyDescent="0.25">
      <c r="A1795">
        <f t="shared" ref="A1795:A1858" si="112">ROW(A1794)</f>
        <v>1794</v>
      </c>
      <c r="B1795">
        <v>2021</v>
      </c>
      <c r="C1795">
        <v>5</v>
      </c>
      <c r="D1795" t="s">
        <v>57</v>
      </c>
      <c r="E1795" t="s">
        <v>324</v>
      </c>
      <c r="F1795" t="s">
        <v>653</v>
      </c>
      <c r="G1795">
        <v>19.39</v>
      </c>
      <c r="H1795">
        <v>29.39</v>
      </c>
      <c r="I1795">
        <f t="shared" ref="I1795:I1858" si="113">AVERAGE(G1795,H1795)</f>
        <v>24.39</v>
      </c>
      <c r="J1795" t="str">
        <f t="shared" ref="J1795:J1858" si="114">IF(I1795&lt;10,"10万以下",IF(AND(I1795&gt;=10,I1795&lt;20),"10到20万",IF(AND(I1795&gt;=20,I1795&lt;30),"20到30万",IF(AND(I1795&gt;=30,I1795&lt;40),"30到40万",IF(AND(I1795&gt;=40,I1795&lt;50),"40到50万","50万及以上")))))</f>
        <v>20到30万</v>
      </c>
      <c r="K1795">
        <v>502</v>
      </c>
      <c r="L1795">
        <f t="shared" ref="L1795:L1858" si="115">I1795*K1795</f>
        <v>12243.78</v>
      </c>
    </row>
    <row r="1796" spans="1:12" x14ac:dyDescent="0.25">
      <c r="A1796">
        <f t="shared" si="112"/>
        <v>1795</v>
      </c>
      <c r="B1796">
        <v>2021</v>
      </c>
      <c r="C1796">
        <v>5</v>
      </c>
      <c r="D1796" t="s">
        <v>32</v>
      </c>
      <c r="E1796" t="s">
        <v>150</v>
      </c>
      <c r="F1796" t="s">
        <v>527</v>
      </c>
      <c r="G1796">
        <v>15.98</v>
      </c>
      <c r="H1796">
        <v>19.28</v>
      </c>
      <c r="I1796">
        <f t="shared" si="113"/>
        <v>17.630000000000003</v>
      </c>
      <c r="J1796" t="str">
        <f t="shared" si="114"/>
        <v>10到20万</v>
      </c>
      <c r="K1796">
        <v>493</v>
      </c>
      <c r="L1796">
        <f t="shared" si="115"/>
        <v>8691.590000000002</v>
      </c>
    </row>
    <row r="1797" spans="1:12" x14ac:dyDescent="0.25">
      <c r="A1797">
        <f t="shared" si="112"/>
        <v>1796</v>
      </c>
      <c r="B1797">
        <v>2021</v>
      </c>
      <c r="C1797">
        <v>5</v>
      </c>
      <c r="D1797" t="s">
        <v>39</v>
      </c>
      <c r="E1797" t="s">
        <v>240</v>
      </c>
      <c r="F1797" t="s">
        <v>593</v>
      </c>
      <c r="G1797">
        <v>24.38</v>
      </c>
      <c r="H1797">
        <v>24.38</v>
      </c>
      <c r="I1797">
        <f t="shared" si="113"/>
        <v>24.38</v>
      </c>
      <c r="J1797" t="str">
        <f t="shared" si="114"/>
        <v>20到30万</v>
      </c>
      <c r="K1797">
        <v>493</v>
      </c>
      <c r="L1797">
        <f t="shared" si="115"/>
        <v>12019.34</v>
      </c>
    </row>
    <row r="1798" spans="1:12" x14ac:dyDescent="0.25">
      <c r="A1798">
        <f t="shared" si="112"/>
        <v>1797</v>
      </c>
      <c r="B1798">
        <v>2021</v>
      </c>
      <c r="C1798">
        <v>5</v>
      </c>
      <c r="D1798" t="s">
        <v>54</v>
      </c>
      <c r="E1798" t="s">
        <v>185</v>
      </c>
      <c r="F1798" t="s">
        <v>559</v>
      </c>
      <c r="G1798">
        <v>7.48</v>
      </c>
      <c r="H1798">
        <v>7.98</v>
      </c>
      <c r="I1798">
        <f t="shared" si="113"/>
        <v>7.73</v>
      </c>
      <c r="J1798" t="str">
        <f t="shared" si="114"/>
        <v>10万以下</v>
      </c>
      <c r="K1798">
        <v>491</v>
      </c>
      <c r="L1798">
        <f t="shared" si="115"/>
        <v>3795.4300000000003</v>
      </c>
    </row>
    <row r="1799" spans="1:12" x14ac:dyDescent="0.25">
      <c r="A1799">
        <f t="shared" si="112"/>
        <v>1798</v>
      </c>
      <c r="B1799">
        <v>2021</v>
      </c>
      <c r="C1799">
        <v>5</v>
      </c>
      <c r="D1799" t="s">
        <v>22</v>
      </c>
      <c r="E1799" t="s">
        <v>302</v>
      </c>
      <c r="F1799" t="s">
        <v>635</v>
      </c>
      <c r="G1799">
        <v>15.58</v>
      </c>
      <c r="H1799">
        <v>20.079999999999998</v>
      </c>
      <c r="I1799">
        <f t="shared" si="113"/>
        <v>17.829999999999998</v>
      </c>
      <c r="J1799" t="str">
        <f t="shared" si="114"/>
        <v>10到20万</v>
      </c>
      <c r="K1799">
        <v>450</v>
      </c>
      <c r="L1799">
        <f t="shared" si="115"/>
        <v>8023.4999999999991</v>
      </c>
    </row>
    <row r="1800" spans="1:12" x14ac:dyDescent="0.25">
      <c r="A1800">
        <f t="shared" si="112"/>
        <v>1799</v>
      </c>
      <c r="B1800">
        <v>2021</v>
      </c>
      <c r="C1800">
        <v>5</v>
      </c>
      <c r="D1800" t="s">
        <v>42</v>
      </c>
      <c r="E1800" t="s">
        <v>165</v>
      </c>
      <c r="F1800" t="s">
        <v>541</v>
      </c>
      <c r="G1800">
        <v>28.98</v>
      </c>
      <c r="H1800">
        <v>35.78</v>
      </c>
      <c r="I1800">
        <f t="shared" si="113"/>
        <v>32.380000000000003</v>
      </c>
      <c r="J1800" t="str">
        <f t="shared" si="114"/>
        <v>30到40万</v>
      </c>
      <c r="K1800">
        <v>450</v>
      </c>
      <c r="L1800">
        <f t="shared" si="115"/>
        <v>14571.000000000002</v>
      </c>
    </row>
    <row r="1801" spans="1:12" x14ac:dyDescent="0.25">
      <c r="A1801">
        <f t="shared" si="112"/>
        <v>1800</v>
      </c>
      <c r="B1801">
        <v>2021</v>
      </c>
      <c r="C1801">
        <v>5</v>
      </c>
      <c r="D1801" t="s">
        <v>62</v>
      </c>
      <c r="E1801" t="s">
        <v>212</v>
      </c>
      <c r="F1801" t="s">
        <v>581</v>
      </c>
      <c r="G1801">
        <v>15.09</v>
      </c>
      <c r="H1801">
        <v>16.989999999999998</v>
      </c>
      <c r="I1801">
        <f t="shared" si="113"/>
        <v>16.04</v>
      </c>
      <c r="J1801" t="str">
        <f t="shared" si="114"/>
        <v>10到20万</v>
      </c>
      <c r="K1801">
        <v>429</v>
      </c>
      <c r="L1801">
        <f t="shared" si="115"/>
        <v>6881.16</v>
      </c>
    </row>
    <row r="1802" spans="1:12" x14ac:dyDescent="0.25">
      <c r="A1802">
        <f t="shared" si="112"/>
        <v>1801</v>
      </c>
      <c r="B1802">
        <v>2021</v>
      </c>
      <c r="C1802">
        <v>5</v>
      </c>
      <c r="D1802" t="s">
        <v>45</v>
      </c>
      <c r="E1802" t="s">
        <v>170</v>
      </c>
      <c r="F1802" t="s">
        <v>546</v>
      </c>
      <c r="G1802">
        <v>49.19</v>
      </c>
      <c r="H1802">
        <v>57.98</v>
      </c>
      <c r="I1802">
        <f t="shared" si="113"/>
        <v>53.584999999999994</v>
      </c>
      <c r="J1802" t="str">
        <f t="shared" si="114"/>
        <v>50万及以上</v>
      </c>
      <c r="K1802">
        <v>424</v>
      </c>
      <c r="L1802">
        <f t="shared" si="115"/>
        <v>22720.039999999997</v>
      </c>
    </row>
    <row r="1803" spans="1:12" x14ac:dyDescent="0.25">
      <c r="A1803">
        <f t="shared" si="112"/>
        <v>1802</v>
      </c>
      <c r="B1803">
        <v>2021</v>
      </c>
      <c r="C1803">
        <v>5</v>
      </c>
      <c r="D1803" t="s">
        <v>95</v>
      </c>
      <c r="E1803" t="s">
        <v>336</v>
      </c>
      <c r="F1803" t="s">
        <v>663</v>
      </c>
      <c r="G1803">
        <v>8.98</v>
      </c>
      <c r="H1803">
        <v>15.98</v>
      </c>
      <c r="I1803">
        <f t="shared" si="113"/>
        <v>12.48</v>
      </c>
      <c r="J1803" t="str">
        <f t="shared" si="114"/>
        <v>10到20万</v>
      </c>
      <c r="K1803">
        <v>414</v>
      </c>
      <c r="L1803">
        <f t="shared" si="115"/>
        <v>5166.72</v>
      </c>
    </row>
    <row r="1804" spans="1:12" x14ac:dyDescent="0.25">
      <c r="A1804">
        <f t="shared" si="112"/>
        <v>1803</v>
      </c>
      <c r="B1804">
        <v>2021</v>
      </c>
      <c r="C1804">
        <v>5</v>
      </c>
      <c r="D1804" t="s">
        <v>34</v>
      </c>
      <c r="E1804" t="s">
        <v>154</v>
      </c>
      <c r="F1804" t="s">
        <v>531</v>
      </c>
      <c r="G1804">
        <v>14.99</v>
      </c>
      <c r="H1804">
        <v>15.99</v>
      </c>
      <c r="I1804">
        <f t="shared" si="113"/>
        <v>15.49</v>
      </c>
      <c r="J1804" t="str">
        <f t="shared" si="114"/>
        <v>10到20万</v>
      </c>
      <c r="K1804">
        <v>410</v>
      </c>
      <c r="L1804">
        <f t="shared" si="115"/>
        <v>6350.9</v>
      </c>
    </row>
    <row r="1805" spans="1:12" x14ac:dyDescent="0.25">
      <c r="A1805">
        <f t="shared" si="112"/>
        <v>1804</v>
      </c>
      <c r="B1805">
        <v>2021</v>
      </c>
      <c r="C1805">
        <v>5</v>
      </c>
      <c r="D1805" t="s">
        <v>38</v>
      </c>
      <c r="E1805" t="s">
        <v>199</v>
      </c>
      <c r="F1805" t="s">
        <v>570</v>
      </c>
      <c r="G1805">
        <v>11.98</v>
      </c>
      <c r="H1805">
        <v>13.58</v>
      </c>
      <c r="I1805">
        <f t="shared" si="113"/>
        <v>12.780000000000001</v>
      </c>
      <c r="J1805" t="str">
        <f t="shared" si="114"/>
        <v>10到20万</v>
      </c>
      <c r="K1805">
        <v>380</v>
      </c>
      <c r="L1805">
        <f t="shared" si="115"/>
        <v>4856.4000000000005</v>
      </c>
    </row>
    <row r="1806" spans="1:12" x14ac:dyDescent="0.25">
      <c r="A1806">
        <f t="shared" si="112"/>
        <v>1805</v>
      </c>
      <c r="B1806">
        <v>2021</v>
      </c>
      <c r="C1806">
        <v>5</v>
      </c>
      <c r="D1806" t="s">
        <v>61</v>
      </c>
      <c r="E1806" t="s">
        <v>320</v>
      </c>
      <c r="F1806" t="s">
        <v>649</v>
      </c>
      <c r="G1806">
        <v>50.98</v>
      </c>
      <c r="H1806">
        <v>77.98</v>
      </c>
      <c r="I1806">
        <f t="shared" si="113"/>
        <v>64.48</v>
      </c>
      <c r="J1806" t="str">
        <f t="shared" si="114"/>
        <v>50万及以上</v>
      </c>
      <c r="K1806">
        <v>379</v>
      </c>
      <c r="L1806">
        <f t="shared" si="115"/>
        <v>24437.920000000002</v>
      </c>
    </row>
    <row r="1807" spans="1:12" x14ac:dyDescent="0.25">
      <c r="A1807">
        <f t="shared" si="112"/>
        <v>1806</v>
      </c>
      <c r="B1807">
        <v>2021</v>
      </c>
      <c r="C1807">
        <v>5</v>
      </c>
      <c r="D1807" t="s">
        <v>63</v>
      </c>
      <c r="E1807" t="s">
        <v>214</v>
      </c>
      <c r="F1807" t="s">
        <v>583</v>
      </c>
      <c r="G1807">
        <v>15.98</v>
      </c>
      <c r="H1807">
        <v>18.68</v>
      </c>
      <c r="I1807">
        <f t="shared" si="113"/>
        <v>17.329999999999998</v>
      </c>
      <c r="J1807" t="str">
        <f t="shared" si="114"/>
        <v>10到20万</v>
      </c>
      <c r="K1807">
        <v>326</v>
      </c>
      <c r="L1807">
        <f t="shared" si="115"/>
        <v>5649.579999999999</v>
      </c>
    </row>
    <row r="1808" spans="1:12" x14ac:dyDescent="0.25">
      <c r="A1808">
        <f t="shared" si="112"/>
        <v>1807</v>
      </c>
      <c r="B1808">
        <v>2021</v>
      </c>
      <c r="C1808">
        <v>5</v>
      </c>
      <c r="D1808" t="s">
        <v>38</v>
      </c>
      <c r="E1808" t="s">
        <v>188</v>
      </c>
      <c r="F1808" t="s">
        <v>562</v>
      </c>
      <c r="G1808">
        <v>14.58</v>
      </c>
      <c r="H1808">
        <v>16.88</v>
      </c>
      <c r="I1808">
        <f t="shared" si="113"/>
        <v>15.73</v>
      </c>
      <c r="J1808" t="str">
        <f t="shared" si="114"/>
        <v>10到20万</v>
      </c>
      <c r="K1808">
        <v>315</v>
      </c>
      <c r="L1808">
        <f t="shared" si="115"/>
        <v>4954.95</v>
      </c>
    </row>
    <row r="1809" spans="1:12" x14ac:dyDescent="0.25">
      <c r="A1809">
        <f t="shared" si="112"/>
        <v>1808</v>
      </c>
      <c r="B1809">
        <v>2021</v>
      </c>
      <c r="C1809">
        <v>5</v>
      </c>
      <c r="D1809" t="s">
        <v>56</v>
      </c>
      <c r="E1809" t="s">
        <v>187</v>
      </c>
      <c r="F1809" t="s">
        <v>561</v>
      </c>
      <c r="G1809">
        <v>19.97</v>
      </c>
      <c r="H1809">
        <v>22.78</v>
      </c>
      <c r="I1809">
        <f t="shared" si="113"/>
        <v>21.375</v>
      </c>
      <c r="J1809" t="str">
        <f t="shared" si="114"/>
        <v>20到30万</v>
      </c>
      <c r="K1809">
        <v>315</v>
      </c>
      <c r="L1809">
        <f t="shared" si="115"/>
        <v>6733.125</v>
      </c>
    </row>
    <row r="1810" spans="1:12" x14ac:dyDescent="0.25">
      <c r="A1810">
        <f t="shared" si="112"/>
        <v>1809</v>
      </c>
      <c r="B1810">
        <v>2021</v>
      </c>
      <c r="C1810">
        <v>5</v>
      </c>
      <c r="D1810" t="s">
        <v>99</v>
      </c>
      <c r="E1810" t="s">
        <v>330</v>
      </c>
      <c r="F1810" t="s">
        <v>658</v>
      </c>
      <c r="G1810">
        <v>14.59</v>
      </c>
      <c r="H1810">
        <v>18.98</v>
      </c>
      <c r="I1810">
        <f t="shared" si="113"/>
        <v>16.785</v>
      </c>
      <c r="J1810" t="str">
        <f t="shared" si="114"/>
        <v>10到20万</v>
      </c>
      <c r="K1810">
        <v>247</v>
      </c>
      <c r="L1810">
        <f t="shared" si="115"/>
        <v>4145.8950000000004</v>
      </c>
    </row>
    <row r="1811" spans="1:12" x14ac:dyDescent="0.25">
      <c r="A1811">
        <f t="shared" si="112"/>
        <v>1810</v>
      </c>
      <c r="B1811">
        <v>2021</v>
      </c>
      <c r="C1811">
        <v>5</v>
      </c>
      <c r="D1811" t="s">
        <v>43</v>
      </c>
      <c r="E1811" t="s">
        <v>166</v>
      </c>
      <c r="F1811" t="s">
        <v>542</v>
      </c>
      <c r="G1811">
        <v>16.98</v>
      </c>
      <c r="H1811">
        <v>17.98</v>
      </c>
      <c r="I1811">
        <f t="shared" si="113"/>
        <v>17.48</v>
      </c>
      <c r="J1811" t="str">
        <f t="shared" si="114"/>
        <v>10到20万</v>
      </c>
      <c r="K1811">
        <v>238</v>
      </c>
      <c r="L1811">
        <f t="shared" si="115"/>
        <v>4160.24</v>
      </c>
    </row>
    <row r="1812" spans="1:12" x14ac:dyDescent="0.25">
      <c r="A1812">
        <f t="shared" si="112"/>
        <v>1811</v>
      </c>
      <c r="B1812">
        <v>2021</v>
      </c>
      <c r="C1812">
        <v>5</v>
      </c>
      <c r="D1812" t="s">
        <v>22</v>
      </c>
      <c r="E1812" t="s">
        <v>146</v>
      </c>
      <c r="F1812" t="s">
        <v>523</v>
      </c>
      <c r="G1812">
        <v>11.98</v>
      </c>
      <c r="H1812">
        <v>14.98</v>
      </c>
      <c r="I1812">
        <f t="shared" si="113"/>
        <v>13.48</v>
      </c>
      <c r="J1812" t="str">
        <f t="shared" si="114"/>
        <v>10到20万</v>
      </c>
      <c r="K1812">
        <v>228</v>
      </c>
      <c r="L1812">
        <f t="shared" si="115"/>
        <v>3073.44</v>
      </c>
    </row>
    <row r="1813" spans="1:12" x14ac:dyDescent="0.25">
      <c r="A1813">
        <f t="shared" si="112"/>
        <v>1812</v>
      </c>
      <c r="B1813">
        <v>2021</v>
      </c>
      <c r="C1813">
        <v>5</v>
      </c>
      <c r="D1813" t="s">
        <v>91</v>
      </c>
      <c r="E1813" t="s">
        <v>307</v>
      </c>
      <c r="F1813" t="s">
        <v>639</v>
      </c>
      <c r="G1813">
        <v>7.38</v>
      </c>
      <c r="H1813">
        <v>8.3800000000000008</v>
      </c>
      <c r="I1813">
        <f t="shared" si="113"/>
        <v>7.8800000000000008</v>
      </c>
      <c r="J1813" t="str">
        <f t="shared" si="114"/>
        <v>10万以下</v>
      </c>
      <c r="K1813">
        <v>219</v>
      </c>
      <c r="L1813">
        <f t="shared" si="115"/>
        <v>1725.7200000000003</v>
      </c>
    </row>
    <row r="1814" spans="1:12" x14ac:dyDescent="0.25">
      <c r="A1814">
        <f t="shared" si="112"/>
        <v>1813</v>
      </c>
      <c r="B1814">
        <v>2021</v>
      </c>
      <c r="C1814">
        <v>5</v>
      </c>
      <c r="D1814" t="s">
        <v>54</v>
      </c>
      <c r="E1814" t="s">
        <v>204</v>
      </c>
      <c r="F1814" t="s">
        <v>574</v>
      </c>
      <c r="G1814">
        <v>11.98</v>
      </c>
      <c r="H1814">
        <v>14.48</v>
      </c>
      <c r="I1814">
        <f t="shared" si="113"/>
        <v>13.23</v>
      </c>
      <c r="J1814" t="str">
        <f t="shared" si="114"/>
        <v>10到20万</v>
      </c>
      <c r="K1814">
        <v>211</v>
      </c>
      <c r="L1814">
        <f t="shared" si="115"/>
        <v>2791.53</v>
      </c>
    </row>
    <row r="1815" spans="1:12" x14ac:dyDescent="0.25">
      <c r="A1815">
        <f t="shared" si="112"/>
        <v>1814</v>
      </c>
      <c r="B1815">
        <v>2021</v>
      </c>
      <c r="C1815">
        <v>5</v>
      </c>
      <c r="D1815" t="s">
        <v>24</v>
      </c>
      <c r="E1815" t="s">
        <v>202</v>
      </c>
      <c r="F1815" t="s">
        <v>572</v>
      </c>
      <c r="G1815">
        <v>14.89</v>
      </c>
      <c r="H1815">
        <v>14.89</v>
      </c>
      <c r="I1815">
        <f t="shared" si="113"/>
        <v>14.89</v>
      </c>
      <c r="J1815" t="str">
        <f t="shared" si="114"/>
        <v>10到20万</v>
      </c>
      <c r="K1815">
        <v>210</v>
      </c>
      <c r="L1815">
        <f t="shared" si="115"/>
        <v>3126.9</v>
      </c>
    </row>
    <row r="1816" spans="1:12" x14ac:dyDescent="0.25">
      <c r="A1816">
        <f t="shared" si="112"/>
        <v>1815</v>
      </c>
      <c r="B1816">
        <v>2021</v>
      </c>
      <c r="C1816">
        <v>5</v>
      </c>
      <c r="D1816" t="s">
        <v>87</v>
      </c>
      <c r="E1816" t="s">
        <v>295</v>
      </c>
      <c r="F1816" t="s">
        <v>628</v>
      </c>
      <c r="G1816">
        <v>21.68</v>
      </c>
      <c r="H1816">
        <v>24.68</v>
      </c>
      <c r="I1816">
        <f t="shared" si="113"/>
        <v>23.18</v>
      </c>
      <c r="J1816" t="str">
        <f t="shared" si="114"/>
        <v>20到30万</v>
      </c>
      <c r="K1816">
        <v>204</v>
      </c>
      <c r="L1816">
        <f t="shared" si="115"/>
        <v>4728.72</v>
      </c>
    </row>
    <row r="1817" spans="1:12" x14ac:dyDescent="0.25">
      <c r="A1817">
        <f t="shared" si="112"/>
        <v>1816</v>
      </c>
      <c r="B1817">
        <v>2021</v>
      </c>
      <c r="C1817">
        <v>5</v>
      </c>
      <c r="D1817" t="s">
        <v>62</v>
      </c>
      <c r="E1817" t="s">
        <v>213</v>
      </c>
      <c r="F1817" t="s">
        <v>582</v>
      </c>
      <c r="G1817">
        <v>13.99</v>
      </c>
      <c r="H1817">
        <v>19.690000000000001</v>
      </c>
      <c r="I1817">
        <f t="shared" si="113"/>
        <v>16.84</v>
      </c>
      <c r="J1817" t="str">
        <f t="shared" si="114"/>
        <v>10到20万</v>
      </c>
      <c r="K1817">
        <v>181</v>
      </c>
      <c r="L1817">
        <f t="shared" si="115"/>
        <v>3048.04</v>
      </c>
    </row>
    <row r="1818" spans="1:12" x14ac:dyDescent="0.25">
      <c r="A1818">
        <f t="shared" si="112"/>
        <v>1817</v>
      </c>
      <c r="B1818">
        <v>2021</v>
      </c>
      <c r="C1818">
        <v>5</v>
      </c>
      <c r="D1818" t="s">
        <v>75</v>
      </c>
      <c r="E1818" t="s">
        <v>243</v>
      </c>
      <c r="F1818" t="s">
        <v>595</v>
      </c>
      <c r="G1818">
        <v>18.29</v>
      </c>
      <c r="H1818">
        <v>19.79</v>
      </c>
      <c r="I1818">
        <f t="shared" si="113"/>
        <v>19.04</v>
      </c>
      <c r="J1818" t="str">
        <f t="shared" si="114"/>
        <v>10到20万</v>
      </c>
      <c r="K1818">
        <v>181</v>
      </c>
      <c r="L1818">
        <f t="shared" si="115"/>
        <v>3446.24</v>
      </c>
    </row>
    <row r="1819" spans="1:12" x14ac:dyDescent="0.25">
      <c r="A1819">
        <f t="shared" si="112"/>
        <v>1818</v>
      </c>
      <c r="B1819">
        <v>2021</v>
      </c>
      <c r="C1819">
        <v>5</v>
      </c>
      <c r="D1819" t="s">
        <v>36</v>
      </c>
      <c r="E1819" t="s">
        <v>158</v>
      </c>
      <c r="F1819" t="s">
        <v>535</v>
      </c>
      <c r="G1819">
        <v>15.78</v>
      </c>
      <c r="H1819">
        <v>17.88</v>
      </c>
      <c r="I1819">
        <f t="shared" si="113"/>
        <v>16.829999999999998</v>
      </c>
      <c r="J1819" t="str">
        <f t="shared" si="114"/>
        <v>10到20万</v>
      </c>
      <c r="K1819">
        <v>161</v>
      </c>
      <c r="L1819">
        <f t="shared" si="115"/>
        <v>2709.6299999999997</v>
      </c>
    </row>
    <row r="1820" spans="1:12" x14ac:dyDescent="0.25">
      <c r="A1820">
        <f t="shared" si="112"/>
        <v>1819</v>
      </c>
      <c r="B1820">
        <v>2021</v>
      </c>
      <c r="C1820">
        <v>5</v>
      </c>
      <c r="D1820" t="s">
        <v>29</v>
      </c>
      <c r="E1820" t="s">
        <v>147</v>
      </c>
      <c r="F1820" t="s">
        <v>524</v>
      </c>
      <c r="G1820">
        <v>4.9800000000000004</v>
      </c>
      <c r="H1820">
        <v>5.48</v>
      </c>
      <c r="I1820">
        <f t="shared" si="113"/>
        <v>5.23</v>
      </c>
      <c r="J1820" t="str">
        <f t="shared" si="114"/>
        <v>10万以下</v>
      </c>
      <c r="K1820">
        <v>152</v>
      </c>
      <c r="L1820">
        <f t="shared" si="115"/>
        <v>794.96</v>
      </c>
    </row>
    <row r="1821" spans="1:12" x14ac:dyDescent="0.25">
      <c r="A1821">
        <f t="shared" si="112"/>
        <v>1820</v>
      </c>
      <c r="B1821">
        <v>2021</v>
      </c>
      <c r="C1821">
        <v>5</v>
      </c>
      <c r="D1821" t="s">
        <v>50</v>
      </c>
      <c r="E1821" t="s">
        <v>325</v>
      </c>
      <c r="F1821" t="s">
        <v>654</v>
      </c>
      <c r="G1821">
        <v>15.66</v>
      </c>
      <c r="H1821">
        <v>17.989999999999998</v>
      </c>
      <c r="I1821">
        <f t="shared" si="113"/>
        <v>16.824999999999999</v>
      </c>
      <c r="J1821" t="str">
        <f t="shared" si="114"/>
        <v>10到20万</v>
      </c>
      <c r="K1821">
        <v>149</v>
      </c>
      <c r="L1821">
        <f t="shared" si="115"/>
        <v>2506.9249999999997</v>
      </c>
    </row>
    <row r="1822" spans="1:12" x14ac:dyDescent="0.25">
      <c r="A1822">
        <f t="shared" si="112"/>
        <v>1821</v>
      </c>
      <c r="B1822">
        <v>2021</v>
      </c>
      <c r="C1822">
        <v>5</v>
      </c>
      <c r="D1822" t="s">
        <v>29</v>
      </c>
      <c r="E1822" t="s">
        <v>272</v>
      </c>
      <c r="F1822" t="s">
        <v>608</v>
      </c>
      <c r="G1822">
        <v>10.88</v>
      </c>
      <c r="H1822">
        <v>11.88</v>
      </c>
      <c r="I1822">
        <f t="shared" si="113"/>
        <v>11.38</v>
      </c>
      <c r="J1822" t="str">
        <f t="shared" si="114"/>
        <v>10到20万</v>
      </c>
      <c r="K1822">
        <v>133</v>
      </c>
      <c r="L1822">
        <f t="shared" si="115"/>
        <v>1513.5400000000002</v>
      </c>
    </row>
    <row r="1823" spans="1:12" x14ac:dyDescent="0.25">
      <c r="A1823">
        <f t="shared" si="112"/>
        <v>1822</v>
      </c>
      <c r="B1823">
        <v>2021</v>
      </c>
      <c r="C1823">
        <v>5</v>
      </c>
      <c r="D1823" t="s">
        <v>59</v>
      </c>
      <c r="E1823" t="s">
        <v>285</v>
      </c>
      <c r="F1823" t="s">
        <v>619</v>
      </c>
      <c r="G1823">
        <v>5.28</v>
      </c>
      <c r="H1823">
        <v>8.2799999999999994</v>
      </c>
      <c r="I1823">
        <f t="shared" si="113"/>
        <v>6.7799999999999994</v>
      </c>
      <c r="J1823" t="str">
        <f t="shared" si="114"/>
        <v>10万以下</v>
      </c>
      <c r="K1823">
        <v>106</v>
      </c>
      <c r="L1823">
        <f t="shared" si="115"/>
        <v>718.68</v>
      </c>
    </row>
    <row r="1824" spans="1:12" x14ac:dyDescent="0.25">
      <c r="A1824">
        <f t="shared" si="112"/>
        <v>1823</v>
      </c>
      <c r="B1824">
        <v>2021</v>
      </c>
      <c r="C1824">
        <v>5</v>
      </c>
      <c r="D1824" t="s">
        <v>53</v>
      </c>
      <c r="E1824" t="s">
        <v>184</v>
      </c>
      <c r="F1824" t="s">
        <v>558</v>
      </c>
      <c r="G1824">
        <v>16.579999999999998</v>
      </c>
      <c r="H1824">
        <v>21.28</v>
      </c>
      <c r="I1824">
        <f t="shared" si="113"/>
        <v>18.93</v>
      </c>
      <c r="J1824" t="str">
        <f t="shared" si="114"/>
        <v>10到20万</v>
      </c>
      <c r="K1824">
        <v>100</v>
      </c>
      <c r="L1824">
        <f t="shared" si="115"/>
        <v>1893</v>
      </c>
    </row>
    <row r="1825" spans="1:12" x14ac:dyDescent="0.25">
      <c r="A1825">
        <f t="shared" si="112"/>
        <v>1824</v>
      </c>
      <c r="B1825">
        <v>2021</v>
      </c>
      <c r="C1825">
        <v>5</v>
      </c>
      <c r="D1825" t="s">
        <v>37</v>
      </c>
      <c r="E1825" t="s">
        <v>159</v>
      </c>
      <c r="F1825" t="s">
        <v>536</v>
      </c>
      <c r="G1825">
        <v>20.38</v>
      </c>
      <c r="H1825">
        <v>21.88</v>
      </c>
      <c r="I1825">
        <f t="shared" si="113"/>
        <v>21.13</v>
      </c>
      <c r="J1825" t="str">
        <f t="shared" si="114"/>
        <v>20到30万</v>
      </c>
      <c r="K1825">
        <v>97</v>
      </c>
      <c r="L1825">
        <f t="shared" si="115"/>
        <v>2049.61</v>
      </c>
    </row>
    <row r="1826" spans="1:12" x14ac:dyDescent="0.25">
      <c r="A1826">
        <f t="shared" si="112"/>
        <v>1825</v>
      </c>
      <c r="B1826">
        <v>2021</v>
      </c>
      <c r="C1826">
        <v>5</v>
      </c>
      <c r="D1826" t="s">
        <v>55</v>
      </c>
      <c r="E1826" t="s">
        <v>308</v>
      </c>
      <c r="F1826" t="s">
        <v>640</v>
      </c>
      <c r="G1826">
        <v>27.99</v>
      </c>
      <c r="H1826">
        <v>32.200000000000003</v>
      </c>
      <c r="I1826">
        <f t="shared" si="113"/>
        <v>30.094999999999999</v>
      </c>
      <c r="J1826" t="str">
        <f t="shared" si="114"/>
        <v>30到40万</v>
      </c>
      <c r="K1826">
        <v>85</v>
      </c>
      <c r="L1826">
        <f t="shared" si="115"/>
        <v>2558.0749999999998</v>
      </c>
    </row>
    <row r="1827" spans="1:12" x14ac:dyDescent="0.25">
      <c r="A1827">
        <f t="shared" si="112"/>
        <v>1826</v>
      </c>
      <c r="B1827">
        <v>2021</v>
      </c>
      <c r="C1827">
        <v>5</v>
      </c>
      <c r="D1827" t="s">
        <v>36</v>
      </c>
      <c r="E1827" t="s">
        <v>276</v>
      </c>
      <c r="F1827" t="s">
        <v>612</v>
      </c>
      <c r="G1827">
        <v>17.38</v>
      </c>
      <c r="H1827">
        <v>19.88</v>
      </c>
      <c r="I1827">
        <f t="shared" si="113"/>
        <v>18.63</v>
      </c>
      <c r="J1827" t="str">
        <f t="shared" si="114"/>
        <v>10到20万</v>
      </c>
      <c r="K1827">
        <v>84</v>
      </c>
      <c r="L1827">
        <f t="shared" si="115"/>
        <v>1564.9199999999998</v>
      </c>
    </row>
    <row r="1828" spans="1:12" x14ac:dyDescent="0.25">
      <c r="A1828">
        <f t="shared" si="112"/>
        <v>1827</v>
      </c>
      <c r="B1828">
        <v>2021</v>
      </c>
      <c r="C1828">
        <v>5</v>
      </c>
      <c r="D1828" t="s">
        <v>27</v>
      </c>
      <c r="E1828" t="s">
        <v>195</v>
      </c>
      <c r="F1828" t="s">
        <v>568</v>
      </c>
      <c r="G1828">
        <v>14.78</v>
      </c>
      <c r="H1828">
        <v>17.48</v>
      </c>
      <c r="I1828">
        <f t="shared" si="113"/>
        <v>16.13</v>
      </c>
      <c r="J1828" t="str">
        <f t="shared" si="114"/>
        <v>10到20万</v>
      </c>
      <c r="K1828">
        <v>83</v>
      </c>
      <c r="L1828">
        <f t="shared" si="115"/>
        <v>1338.79</v>
      </c>
    </row>
    <row r="1829" spans="1:12" x14ac:dyDescent="0.25">
      <c r="A1829">
        <f t="shared" si="112"/>
        <v>1828</v>
      </c>
      <c r="B1829">
        <v>2021</v>
      </c>
      <c r="C1829">
        <v>5</v>
      </c>
      <c r="D1829" t="s">
        <v>85</v>
      </c>
      <c r="E1829" t="s">
        <v>283</v>
      </c>
      <c r="F1829" t="s">
        <v>617</v>
      </c>
      <c r="G1829">
        <v>5.68</v>
      </c>
      <c r="H1829">
        <v>8.58</v>
      </c>
      <c r="I1829">
        <f t="shared" si="113"/>
        <v>7.13</v>
      </c>
      <c r="J1829" t="str">
        <f t="shared" si="114"/>
        <v>10万以下</v>
      </c>
      <c r="K1829">
        <v>70</v>
      </c>
      <c r="L1829">
        <f t="shared" si="115"/>
        <v>499.09999999999997</v>
      </c>
    </row>
    <row r="1830" spans="1:12" x14ac:dyDescent="0.25">
      <c r="A1830">
        <f t="shared" si="112"/>
        <v>1829</v>
      </c>
      <c r="B1830">
        <v>2021</v>
      </c>
      <c r="C1830">
        <v>5</v>
      </c>
      <c r="D1830" t="s">
        <v>72</v>
      </c>
      <c r="E1830" t="s">
        <v>233</v>
      </c>
      <c r="F1830" t="s">
        <v>590</v>
      </c>
      <c r="G1830">
        <v>6.68</v>
      </c>
      <c r="H1830">
        <v>6.98</v>
      </c>
      <c r="I1830">
        <f t="shared" si="113"/>
        <v>6.83</v>
      </c>
      <c r="J1830" t="str">
        <f t="shared" si="114"/>
        <v>10万以下</v>
      </c>
      <c r="K1830">
        <v>66</v>
      </c>
      <c r="L1830">
        <f t="shared" si="115"/>
        <v>450.78000000000003</v>
      </c>
    </row>
    <row r="1831" spans="1:12" x14ac:dyDescent="0.25">
      <c r="A1831">
        <f t="shared" si="112"/>
        <v>1830</v>
      </c>
      <c r="B1831">
        <v>2021</v>
      </c>
      <c r="C1831">
        <v>5</v>
      </c>
      <c r="D1831" t="s">
        <v>94</v>
      </c>
      <c r="E1831" t="s">
        <v>314</v>
      </c>
      <c r="F1831" t="s">
        <v>645</v>
      </c>
      <c r="G1831">
        <v>16.690000000000001</v>
      </c>
      <c r="H1831">
        <v>24.99</v>
      </c>
      <c r="I1831">
        <f t="shared" si="113"/>
        <v>20.84</v>
      </c>
      <c r="J1831" t="str">
        <f t="shared" si="114"/>
        <v>20到30万</v>
      </c>
      <c r="K1831">
        <v>65</v>
      </c>
      <c r="L1831">
        <f t="shared" si="115"/>
        <v>1354.6</v>
      </c>
    </row>
    <row r="1832" spans="1:12" x14ac:dyDescent="0.25">
      <c r="A1832">
        <f t="shared" si="112"/>
        <v>1831</v>
      </c>
      <c r="B1832">
        <v>2021</v>
      </c>
      <c r="C1832">
        <v>5</v>
      </c>
      <c r="D1832" t="s">
        <v>49</v>
      </c>
      <c r="E1832" t="s">
        <v>257</v>
      </c>
      <c r="F1832" t="s">
        <v>601</v>
      </c>
      <c r="G1832">
        <v>16.68</v>
      </c>
      <c r="H1832">
        <v>20.68</v>
      </c>
      <c r="I1832">
        <f t="shared" si="113"/>
        <v>18.68</v>
      </c>
      <c r="J1832" t="str">
        <f t="shared" si="114"/>
        <v>10到20万</v>
      </c>
      <c r="K1832">
        <v>63</v>
      </c>
      <c r="L1832">
        <f t="shared" si="115"/>
        <v>1176.8399999999999</v>
      </c>
    </row>
    <row r="1833" spans="1:12" x14ac:dyDescent="0.25">
      <c r="A1833">
        <f t="shared" si="112"/>
        <v>1832</v>
      </c>
      <c r="B1833">
        <v>2021</v>
      </c>
      <c r="C1833">
        <v>5</v>
      </c>
      <c r="D1833" t="s">
        <v>89</v>
      </c>
      <c r="E1833" t="s">
        <v>317</v>
      </c>
      <c r="F1833" t="s">
        <v>648</v>
      </c>
      <c r="G1833">
        <v>21.57</v>
      </c>
      <c r="H1833">
        <v>22.77</v>
      </c>
      <c r="I1833">
        <f t="shared" si="113"/>
        <v>22.17</v>
      </c>
      <c r="J1833" t="str">
        <f t="shared" si="114"/>
        <v>20到30万</v>
      </c>
      <c r="K1833">
        <v>61</v>
      </c>
      <c r="L1833">
        <f t="shared" si="115"/>
        <v>1352.3700000000001</v>
      </c>
    </row>
    <row r="1834" spans="1:12" x14ac:dyDescent="0.25">
      <c r="A1834">
        <f t="shared" si="112"/>
        <v>1833</v>
      </c>
      <c r="B1834">
        <v>2021</v>
      </c>
      <c r="C1834">
        <v>5</v>
      </c>
      <c r="D1834" t="s">
        <v>67</v>
      </c>
      <c r="E1834" t="s">
        <v>301</v>
      </c>
      <c r="F1834" t="s">
        <v>634</v>
      </c>
      <c r="G1834">
        <v>19.78</v>
      </c>
      <c r="H1834">
        <v>21.78</v>
      </c>
      <c r="I1834">
        <f t="shared" si="113"/>
        <v>20.78</v>
      </c>
      <c r="J1834" t="str">
        <f t="shared" si="114"/>
        <v>20到30万</v>
      </c>
      <c r="K1834">
        <v>60</v>
      </c>
      <c r="L1834">
        <f t="shared" si="115"/>
        <v>1246.8000000000002</v>
      </c>
    </row>
    <row r="1835" spans="1:12" x14ac:dyDescent="0.25">
      <c r="A1835">
        <f t="shared" si="112"/>
        <v>1834</v>
      </c>
      <c r="B1835">
        <v>2021</v>
      </c>
      <c r="C1835">
        <v>5</v>
      </c>
      <c r="D1835" t="s">
        <v>41</v>
      </c>
      <c r="E1835" t="s">
        <v>164</v>
      </c>
      <c r="F1835" t="s">
        <v>540</v>
      </c>
      <c r="G1835">
        <v>28.66</v>
      </c>
      <c r="H1835">
        <v>46.96</v>
      </c>
      <c r="I1835">
        <f t="shared" si="113"/>
        <v>37.81</v>
      </c>
      <c r="J1835" t="str">
        <f t="shared" si="114"/>
        <v>30到40万</v>
      </c>
      <c r="K1835">
        <v>52</v>
      </c>
      <c r="L1835">
        <f t="shared" si="115"/>
        <v>1966.1200000000001</v>
      </c>
    </row>
    <row r="1836" spans="1:12" x14ac:dyDescent="0.25">
      <c r="A1836">
        <f t="shared" si="112"/>
        <v>1835</v>
      </c>
      <c r="B1836">
        <v>2021</v>
      </c>
      <c r="C1836">
        <v>5</v>
      </c>
      <c r="D1836" t="s">
        <v>93</v>
      </c>
      <c r="E1836" t="s">
        <v>316</v>
      </c>
      <c r="F1836" t="s">
        <v>647</v>
      </c>
      <c r="G1836">
        <v>11.99</v>
      </c>
      <c r="H1836">
        <v>15.09</v>
      </c>
      <c r="I1836">
        <f t="shared" si="113"/>
        <v>13.54</v>
      </c>
      <c r="J1836" t="str">
        <f t="shared" si="114"/>
        <v>10到20万</v>
      </c>
      <c r="K1836">
        <v>51</v>
      </c>
      <c r="L1836">
        <f t="shared" si="115"/>
        <v>690.54</v>
      </c>
    </row>
    <row r="1837" spans="1:12" x14ac:dyDescent="0.25">
      <c r="A1837">
        <f t="shared" si="112"/>
        <v>1836</v>
      </c>
      <c r="B1837">
        <v>2021</v>
      </c>
      <c r="C1837">
        <v>5</v>
      </c>
      <c r="D1837" t="s">
        <v>68</v>
      </c>
      <c r="E1837" t="s">
        <v>273</v>
      </c>
      <c r="F1837" t="s">
        <v>609</v>
      </c>
      <c r="G1837">
        <v>12.98</v>
      </c>
      <c r="H1837">
        <v>15.98</v>
      </c>
      <c r="I1837">
        <f t="shared" si="113"/>
        <v>14.48</v>
      </c>
      <c r="J1837" t="str">
        <f t="shared" si="114"/>
        <v>10到20万</v>
      </c>
      <c r="K1837">
        <v>47</v>
      </c>
      <c r="L1837">
        <f t="shared" si="115"/>
        <v>680.56000000000006</v>
      </c>
    </row>
    <row r="1838" spans="1:12" x14ac:dyDescent="0.25">
      <c r="A1838">
        <f t="shared" si="112"/>
        <v>1837</v>
      </c>
      <c r="B1838">
        <v>2021</v>
      </c>
      <c r="C1838">
        <v>5</v>
      </c>
      <c r="D1838" t="s">
        <v>38</v>
      </c>
      <c r="E1838" t="s">
        <v>206</v>
      </c>
      <c r="F1838" t="s">
        <v>575</v>
      </c>
      <c r="G1838">
        <v>17.579999999999998</v>
      </c>
      <c r="H1838">
        <v>21.68</v>
      </c>
      <c r="I1838">
        <f t="shared" si="113"/>
        <v>19.63</v>
      </c>
      <c r="J1838" t="str">
        <f t="shared" si="114"/>
        <v>10到20万</v>
      </c>
      <c r="K1838">
        <v>39</v>
      </c>
      <c r="L1838">
        <f t="shared" si="115"/>
        <v>765.56999999999994</v>
      </c>
    </row>
    <row r="1839" spans="1:12" x14ac:dyDescent="0.25">
      <c r="A1839">
        <f t="shared" si="112"/>
        <v>1838</v>
      </c>
      <c r="B1839">
        <v>2021</v>
      </c>
      <c r="C1839">
        <v>5</v>
      </c>
      <c r="D1839" t="s">
        <v>91</v>
      </c>
      <c r="E1839" t="s">
        <v>310</v>
      </c>
      <c r="F1839" t="s">
        <v>642</v>
      </c>
      <c r="G1839">
        <v>11.58</v>
      </c>
      <c r="H1839">
        <v>13.98</v>
      </c>
      <c r="I1839">
        <f t="shared" si="113"/>
        <v>12.780000000000001</v>
      </c>
      <c r="J1839" t="str">
        <f t="shared" si="114"/>
        <v>10到20万</v>
      </c>
      <c r="K1839">
        <v>36</v>
      </c>
      <c r="L1839">
        <f t="shared" si="115"/>
        <v>460.08000000000004</v>
      </c>
    </row>
    <row r="1840" spans="1:12" x14ac:dyDescent="0.25">
      <c r="A1840">
        <f t="shared" si="112"/>
        <v>1839</v>
      </c>
      <c r="B1840">
        <v>2021</v>
      </c>
      <c r="C1840">
        <v>5</v>
      </c>
      <c r="D1840" t="s">
        <v>56</v>
      </c>
      <c r="E1840" t="s">
        <v>193</v>
      </c>
      <c r="F1840" t="s">
        <v>566</v>
      </c>
      <c r="G1840">
        <v>17.670000000000002</v>
      </c>
      <c r="H1840">
        <v>19.670000000000002</v>
      </c>
      <c r="I1840">
        <f t="shared" si="113"/>
        <v>18.670000000000002</v>
      </c>
      <c r="J1840" t="str">
        <f t="shared" si="114"/>
        <v>10到20万</v>
      </c>
      <c r="K1840">
        <v>35</v>
      </c>
      <c r="L1840">
        <f t="shared" si="115"/>
        <v>653.45000000000005</v>
      </c>
    </row>
    <row r="1841" spans="1:12" x14ac:dyDescent="0.25">
      <c r="A1841">
        <f t="shared" si="112"/>
        <v>1840</v>
      </c>
      <c r="B1841">
        <v>2021</v>
      </c>
      <c r="C1841">
        <v>5</v>
      </c>
      <c r="D1841" t="s">
        <v>88</v>
      </c>
      <c r="E1841" t="s">
        <v>296</v>
      </c>
      <c r="F1841" t="s">
        <v>629</v>
      </c>
      <c r="G1841">
        <v>23.17</v>
      </c>
      <c r="H1841">
        <v>26.47</v>
      </c>
      <c r="I1841">
        <f t="shared" si="113"/>
        <v>24.82</v>
      </c>
      <c r="J1841" t="str">
        <f t="shared" si="114"/>
        <v>20到30万</v>
      </c>
      <c r="K1841">
        <v>34</v>
      </c>
      <c r="L1841">
        <f t="shared" si="115"/>
        <v>843.88</v>
      </c>
    </row>
    <row r="1842" spans="1:12" x14ac:dyDescent="0.25">
      <c r="A1842">
        <f t="shared" si="112"/>
        <v>1841</v>
      </c>
      <c r="B1842">
        <v>2021</v>
      </c>
      <c r="C1842">
        <v>5</v>
      </c>
      <c r="D1842" t="s">
        <v>99</v>
      </c>
      <c r="E1842" t="s">
        <v>332</v>
      </c>
      <c r="F1842" t="s">
        <v>659</v>
      </c>
      <c r="G1842">
        <v>13</v>
      </c>
      <c r="H1842">
        <v>15.59</v>
      </c>
      <c r="I1842">
        <f t="shared" si="113"/>
        <v>14.295</v>
      </c>
      <c r="J1842" t="str">
        <f t="shared" si="114"/>
        <v>10到20万</v>
      </c>
      <c r="K1842">
        <v>30</v>
      </c>
      <c r="L1842">
        <f t="shared" si="115"/>
        <v>428.85</v>
      </c>
    </row>
    <row r="1843" spans="1:12" x14ac:dyDescent="0.25">
      <c r="A1843">
        <f t="shared" si="112"/>
        <v>1842</v>
      </c>
      <c r="B1843">
        <v>2021</v>
      </c>
      <c r="C1843">
        <v>5</v>
      </c>
      <c r="D1843" t="s">
        <v>36</v>
      </c>
      <c r="E1843" t="s">
        <v>162</v>
      </c>
      <c r="F1843" t="s">
        <v>539</v>
      </c>
      <c r="G1843">
        <v>17.28</v>
      </c>
      <c r="H1843">
        <v>19.88</v>
      </c>
      <c r="I1843">
        <f t="shared" si="113"/>
        <v>18.579999999999998</v>
      </c>
      <c r="J1843" t="str">
        <f t="shared" si="114"/>
        <v>10到20万</v>
      </c>
      <c r="K1843">
        <v>29</v>
      </c>
      <c r="L1843">
        <f t="shared" si="115"/>
        <v>538.81999999999994</v>
      </c>
    </row>
    <row r="1844" spans="1:12" x14ac:dyDescent="0.25">
      <c r="A1844">
        <f t="shared" si="112"/>
        <v>1843</v>
      </c>
      <c r="B1844">
        <v>2021</v>
      </c>
      <c r="C1844">
        <v>5</v>
      </c>
      <c r="D1844" t="s">
        <v>70</v>
      </c>
      <c r="E1844" t="s">
        <v>230</v>
      </c>
      <c r="F1844" t="s">
        <v>588</v>
      </c>
      <c r="G1844">
        <v>16.38</v>
      </c>
      <c r="H1844">
        <v>19.38</v>
      </c>
      <c r="I1844">
        <f t="shared" si="113"/>
        <v>17.88</v>
      </c>
      <c r="J1844" t="str">
        <f t="shared" si="114"/>
        <v>10到20万</v>
      </c>
      <c r="K1844">
        <v>28</v>
      </c>
      <c r="L1844">
        <f t="shared" si="115"/>
        <v>500.64</v>
      </c>
    </row>
    <row r="1845" spans="1:12" x14ac:dyDescent="0.25">
      <c r="A1845">
        <f t="shared" si="112"/>
        <v>1844</v>
      </c>
      <c r="B1845">
        <v>2021</v>
      </c>
      <c r="C1845">
        <v>5</v>
      </c>
      <c r="D1845" t="s">
        <v>38</v>
      </c>
      <c r="E1845" t="s">
        <v>160</v>
      </c>
      <c r="F1845" t="s">
        <v>537</v>
      </c>
      <c r="G1845">
        <v>10.99</v>
      </c>
      <c r="H1845">
        <v>15.99</v>
      </c>
      <c r="I1845">
        <f t="shared" si="113"/>
        <v>13.49</v>
      </c>
      <c r="J1845" t="str">
        <f t="shared" si="114"/>
        <v>10到20万</v>
      </c>
      <c r="K1845">
        <v>23</v>
      </c>
      <c r="L1845">
        <f t="shared" si="115"/>
        <v>310.27</v>
      </c>
    </row>
    <row r="1846" spans="1:12" x14ac:dyDescent="0.25">
      <c r="A1846">
        <f t="shared" si="112"/>
        <v>1845</v>
      </c>
      <c r="B1846">
        <v>2021</v>
      </c>
      <c r="C1846">
        <v>5</v>
      </c>
      <c r="D1846" t="s">
        <v>37</v>
      </c>
      <c r="E1846" t="s">
        <v>270</v>
      </c>
      <c r="F1846" t="s">
        <v>607</v>
      </c>
      <c r="G1846">
        <v>22.58</v>
      </c>
      <c r="H1846">
        <v>24.98</v>
      </c>
      <c r="I1846">
        <f t="shared" si="113"/>
        <v>23.78</v>
      </c>
      <c r="J1846" t="str">
        <f t="shared" si="114"/>
        <v>20到30万</v>
      </c>
      <c r="K1846">
        <v>20</v>
      </c>
      <c r="L1846">
        <f t="shared" si="115"/>
        <v>475.6</v>
      </c>
    </row>
    <row r="1847" spans="1:12" x14ac:dyDescent="0.25">
      <c r="A1847">
        <f t="shared" si="112"/>
        <v>1846</v>
      </c>
      <c r="B1847">
        <v>2021</v>
      </c>
      <c r="C1847">
        <v>5</v>
      </c>
      <c r="D1847" t="s">
        <v>56</v>
      </c>
      <c r="E1847" t="s">
        <v>196</v>
      </c>
      <c r="F1847" t="s">
        <v>569</v>
      </c>
      <c r="G1847">
        <v>18.27</v>
      </c>
      <c r="H1847">
        <v>19.77</v>
      </c>
      <c r="I1847">
        <f t="shared" si="113"/>
        <v>19.02</v>
      </c>
      <c r="J1847" t="str">
        <f t="shared" si="114"/>
        <v>10到20万</v>
      </c>
      <c r="K1847">
        <v>19</v>
      </c>
      <c r="L1847">
        <f t="shared" si="115"/>
        <v>361.38</v>
      </c>
    </row>
    <row r="1848" spans="1:12" x14ac:dyDescent="0.25">
      <c r="A1848">
        <f t="shared" si="112"/>
        <v>1847</v>
      </c>
      <c r="B1848">
        <v>2021</v>
      </c>
      <c r="C1848">
        <v>5</v>
      </c>
      <c r="D1848" t="s">
        <v>58</v>
      </c>
      <c r="E1848" t="s">
        <v>201</v>
      </c>
      <c r="F1848" t="s">
        <v>571</v>
      </c>
      <c r="G1848">
        <v>19.88</v>
      </c>
      <c r="H1848">
        <v>20.88</v>
      </c>
      <c r="I1848">
        <f t="shared" si="113"/>
        <v>20.38</v>
      </c>
      <c r="J1848" t="str">
        <f t="shared" si="114"/>
        <v>20到30万</v>
      </c>
      <c r="K1848">
        <v>18</v>
      </c>
      <c r="L1848">
        <f t="shared" si="115"/>
        <v>366.84</v>
      </c>
    </row>
    <row r="1849" spans="1:12" x14ac:dyDescent="0.25">
      <c r="A1849">
        <f t="shared" si="112"/>
        <v>1848</v>
      </c>
      <c r="B1849">
        <v>2021</v>
      </c>
      <c r="C1849">
        <v>5</v>
      </c>
      <c r="D1849" t="s">
        <v>60</v>
      </c>
      <c r="E1849" t="s">
        <v>337</v>
      </c>
      <c r="F1849" t="s">
        <v>664</v>
      </c>
      <c r="G1849">
        <v>23.98</v>
      </c>
      <c r="H1849">
        <v>36.99</v>
      </c>
      <c r="I1849">
        <f t="shared" si="113"/>
        <v>30.484999999999999</v>
      </c>
      <c r="J1849" t="str">
        <f t="shared" si="114"/>
        <v>30到40万</v>
      </c>
      <c r="K1849">
        <v>11</v>
      </c>
      <c r="L1849">
        <f t="shared" si="115"/>
        <v>335.33499999999998</v>
      </c>
    </row>
    <row r="1850" spans="1:12" x14ac:dyDescent="0.25">
      <c r="A1850">
        <f t="shared" si="112"/>
        <v>1849</v>
      </c>
      <c r="B1850">
        <v>2021</v>
      </c>
      <c r="C1850">
        <v>5</v>
      </c>
      <c r="D1850" t="s">
        <v>47</v>
      </c>
      <c r="E1850" t="s">
        <v>194</v>
      </c>
      <c r="F1850" t="s">
        <v>567</v>
      </c>
      <c r="G1850">
        <v>23.8</v>
      </c>
      <c r="H1850">
        <v>25.4</v>
      </c>
      <c r="I1850">
        <f t="shared" si="113"/>
        <v>24.6</v>
      </c>
      <c r="J1850" t="str">
        <f t="shared" si="114"/>
        <v>20到30万</v>
      </c>
      <c r="K1850">
        <v>10</v>
      </c>
      <c r="L1850">
        <f t="shared" si="115"/>
        <v>246</v>
      </c>
    </row>
    <row r="1851" spans="1:12" x14ac:dyDescent="0.25">
      <c r="A1851">
        <f t="shared" si="112"/>
        <v>1850</v>
      </c>
      <c r="B1851">
        <v>2021</v>
      </c>
      <c r="C1851">
        <v>5</v>
      </c>
      <c r="D1851" t="s">
        <v>97</v>
      </c>
      <c r="E1851" t="s">
        <v>321</v>
      </c>
      <c r="F1851" t="s">
        <v>650</v>
      </c>
      <c r="G1851">
        <v>12.88</v>
      </c>
      <c r="H1851">
        <v>14.38</v>
      </c>
      <c r="I1851">
        <f t="shared" si="113"/>
        <v>13.63</v>
      </c>
      <c r="J1851" t="str">
        <f t="shared" si="114"/>
        <v>10到20万</v>
      </c>
      <c r="K1851">
        <v>5</v>
      </c>
      <c r="L1851">
        <f t="shared" si="115"/>
        <v>68.150000000000006</v>
      </c>
    </row>
    <row r="1852" spans="1:12" x14ac:dyDescent="0.25">
      <c r="A1852">
        <f t="shared" si="112"/>
        <v>1851</v>
      </c>
      <c r="B1852">
        <v>2021</v>
      </c>
      <c r="C1852">
        <v>5</v>
      </c>
      <c r="D1852" t="s">
        <v>34</v>
      </c>
      <c r="E1852" t="s">
        <v>299</v>
      </c>
      <c r="F1852" t="s">
        <v>631</v>
      </c>
      <c r="G1852">
        <v>15.99</v>
      </c>
      <c r="H1852">
        <v>17.989999999999998</v>
      </c>
      <c r="I1852">
        <f t="shared" si="113"/>
        <v>16.989999999999998</v>
      </c>
      <c r="J1852" t="str">
        <f t="shared" si="114"/>
        <v>10到20万</v>
      </c>
      <c r="K1852">
        <v>4</v>
      </c>
      <c r="L1852">
        <f t="shared" si="115"/>
        <v>67.959999999999994</v>
      </c>
    </row>
    <row r="1853" spans="1:12" x14ac:dyDescent="0.25">
      <c r="A1853">
        <f t="shared" si="112"/>
        <v>1852</v>
      </c>
      <c r="B1853">
        <v>2021</v>
      </c>
      <c r="C1853">
        <v>5</v>
      </c>
      <c r="D1853" t="s">
        <v>55</v>
      </c>
      <c r="E1853" t="s">
        <v>186</v>
      </c>
      <c r="F1853" t="s">
        <v>560</v>
      </c>
      <c r="G1853">
        <v>39.99</v>
      </c>
      <c r="H1853">
        <v>46.19</v>
      </c>
      <c r="I1853">
        <f t="shared" si="113"/>
        <v>43.09</v>
      </c>
      <c r="J1853" t="str">
        <f t="shared" si="114"/>
        <v>40到50万</v>
      </c>
      <c r="K1853">
        <v>4</v>
      </c>
      <c r="L1853">
        <f t="shared" si="115"/>
        <v>172.36</v>
      </c>
    </row>
    <row r="1854" spans="1:12" x14ac:dyDescent="0.25">
      <c r="A1854">
        <f t="shared" si="112"/>
        <v>1853</v>
      </c>
      <c r="B1854">
        <v>2021</v>
      </c>
      <c r="C1854">
        <v>5</v>
      </c>
      <c r="D1854" t="s">
        <v>53</v>
      </c>
      <c r="E1854" t="s">
        <v>211</v>
      </c>
      <c r="F1854" t="s">
        <v>580</v>
      </c>
      <c r="G1854">
        <v>29.93</v>
      </c>
      <c r="H1854">
        <v>41.68</v>
      </c>
      <c r="I1854">
        <f t="shared" si="113"/>
        <v>35.805</v>
      </c>
      <c r="J1854" t="str">
        <f t="shared" si="114"/>
        <v>30到40万</v>
      </c>
      <c r="K1854">
        <v>3</v>
      </c>
      <c r="L1854">
        <f t="shared" si="115"/>
        <v>107.41499999999999</v>
      </c>
    </row>
    <row r="1855" spans="1:12" x14ac:dyDescent="0.25">
      <c r="A1855">
        <f t="shared" si="112"/>
        <v>1854</v>
      </c>
      <c r="B1855">
        <v>2021</v>
      </c>
      <c r="C1855">
        <v>5</v>
      </c>
      <c r="D1855" t="s">
        <v>46</v>
      </c>
      <c r="E1855" t="s">
        <v>311</v>
      </c>
      <c r="F1855" t="s">
        <v>643</v>
      </c>
      <c r="G1855">
        <v>18.489999999999998</v>
      </c>
      <c r="H1855">
        <v>21.69</v>
      </c>
      <c r="I1855">
        <f t="shared" si="113"/>
        <v>20.09</v>
      </c>
      <c r="J1855" t="str">
        <f t="shared" si="114"/>
        <v>20到30万</v>
      </c>
      <c r="K1855">
        <v>1</v>
      </c>
      <c r="L1855">
        <f t="shared" si="115"/>
        <v>20.09</v>
      </c>
    </row>
    <row r="1856" spans="1:12" x14ac:dyDescent="0.25">
      <c r="A1856">
        <f t="shared" si="112"/>
        <v>1855</v>
      </c>
      <c r="B1856">
        <v>2021</v>
      </c>
      <c r="C1856">
        <v>5</v>
      </c>
      <c r="D1856" t="s">
        <v>69</v>
      </c>
      <c r="E1856" t="s">
        <v>228</v>
      </c>
      <c r="F1856" t="s">
        <v>587</v>
      </c>
      <c r="G1856">
        <v>12.8</v>
      </c>
      <c r="H1856">
        <v>13.8</v>
      </c>
      <c r="I1856">
        <f t="shared" si="113"/>
        <v>13.3</v>
      </c>
      <c r="J1856" t="str">
        <f t="shared" si="114"/>
        <v>10到20万</v>
      </c>
      <c r="K1856">
        <v>0</v>
      </c>
      <c r="L1856">
        <f t="shared" si="115"/>
        <v>0</v>
      </c>
    </row>
    <row r="1857" spans="1:12" x14ac:dyDescent="0.25">
      <c r="A1857">
        <f t="shared" si="112"/>
        <v>1856</v>
      </c>
      <c r="B1857">
        <v>2021</v>
      </c>
      <c r="C1857">
        <v>5</v>
      </c>
      <c r="D1857" t="s">
        <v>100</v>
      </c>
      <c r="E1857" t="s">
        <v>338</v>
      </c>
      <c r="F1857" t="s">
        <v>665</v>
      </c>
      <c r="G1857">
        <v>12.66</v>
      </c>
      <c r="H1857">
        <v>12.66</v>
      </c>
      <c r="I1857">
        <f t="shared" si="113"/>
        <v>12.66</v>
      </c>
      <c r="J1857" t="str">
        <f t="shared" si="114"/>
        <v>10到20万</v>
      </c>
      <c r="K1857">
        <v>0</v>
      </c>
      <c r="L1857">
        <f t="shared" si="115"/>
        <v>0</v>
      </c>
    </row>
    <row r="1858" spans="1:12" x14ac:dyDescent="0.25">
      <c r="A1858">
        <f t="shared" si="112"/>
        <v>1857</v>
      </c>
      <c r="B1858">
        <v>2021</v>
      </c>
      <c r="C1858">
        <v>5</v>
      </c>
      <c r="D1858" t="s">
        <v>27</v>
      </c>
      <c r="E1858" t="s">
        <v>171</v>
      </c>
      <c r="F1858" t="s">
        <v>547</v>
      </c>
      <c r="G1858">
        <v>15.48</v>
      </c>
      <c r="H1858">
        <v>15.58</v>
      </c>
      <c r="I1858">
        <f t="shared" si="113"/>
        <v>15.530000000000001</v>
      </c>
      <c r="J1858" t="str">
        <f t="shared" si="114"/>
        <v>10到20万</v>
      </c>
      <c r="K1858">
        <v>0</v>
      </c>
      <c r="L1858">
        <f t="shared" si="115"/>
        <v>0</v>
      </c>
    </row>
    <row r="1859" spans="1:12" x14ac:dyDescent="0.25">
      <c r="A1859">
        <f t="shared" ref="A1859:A1922" si="116">ROW(A1858)</f>
        <v>1858</v>
      </c>
      <c r="B1859">
        <v>2021</v>
      </c>
      <c r="C1859">
        <v>5</v>
      </c>
      <c r="D1859" t="s">
        <v>44</v>
      </c>
      <c r="E1859" t="s">
        <v>169</v>
      </c>
      <c r="F1859" t="s">
        <v>545</v>
      </c>
      <c r="G1859">
        <v>9.4499999999999993</v>
      </c>
      <c r="H1859">
        <v>9.4499999999999993</v>
      </c>
      <c r="I1859">
        <f t="shared" ref="I1859:I1922" si="117">AVERAGE(G1859,H1859)</f>
        <v>9.4499999999999993</v>
      </c>
      <c r="J1859" t="str">
        <f t="shared" ref="J1859:J1922" si="118">IF(I1859&lt;10,"10万以下",IF(AND(I1859&gt;=10,I1859&lt;20),"10到20万",IF(AND(I1859&gt;=20,I1859&lt;30),"20到30万",IF(AND(I1859&gt;=30,I1859&lt;40),"30到40万",IF(AND(I1859&gt;=40,I1859&lt;50),"40到50万","50万及以上")))))</f>
        <v>10万以下</v>
      </c>
      <c r="K1859">
        <v>0</v>
      </c>
      <c r="L1859">
        <f t="shared" ref="L1859:L1922" si="119">I1859*K1859</f>
        <v>0</v>
      </c>
    </row>
    <row r="1860" spans="1:12" x14ac:dyDescent="0.25">
      <c r="A1860">
        <f t="shared" si="116"/>
        <v>1859</v>
      </c>
      <c r="B1860">
        <v>2021</v>
      </c>
      <c r="C1860">
        <v>5</v>
      </c>
      <c r="D1860" t="s">
        <v>68</v>
      </c>
      <c r="E1860" t="s">
        <v>235</v>
      </c>
      <c r="F1860" t="s">
        <v>591</v>
      </c>
      <c r="G1860">
        <v>6.18</v>
      </c>
      <c r="H1860">
        <v>7.38</v>
      </c>
      <c r="I1860">
        <f t="shared" si="117"/>
        <v>6.7799999999999994</v>
      </c>
      <c r="J1860" t="str">
        <f t="shared" si="118"/>
        <v>10万以下</v>
      </c>
      <c r="K1860">
        <v>0</v>
      </c>
      <c r="L1860">
        <f t="shared" si="119"/>
        <v>0</v>
      </c>
    </row>
    <row r="1861" spans="1:12" x14ac:dyDescent="0.25">
      <c r="A1861">
        <f t="shared" si="116"/>
        <v>1860</v>
      </c>
      <c r="B1861">
        <v>2021</v>
      </c>
      <c r="C1861">
        <v>5</v>
      </c>
      <c r="D1861" t="s">
        <v>30</v>
      </c>
      <c r="E1861" t="s">
        <v>148</v>
      </c>
      <c r="F1861" t="s">
        <v>525</v>
      </c>
      <c r="G1861">
        <v>7.98</v>
      </c>
      <c r="H1861">
        <v>7.98</v>
      </c>
      <c r="I1861">
        <f t="shared" si="117"/>
        <v>7.98</v>
      </c>
      <c r="J1861" t="str">
        <f t="shared" si="118"/>
        <v>10万以下</v>
      </c>
      <c r="K1861">
        <v>0</v>
      </c>
      <c r="L1861">
        <f t="shared" si="119"/>
        <v>0</v>
      </c>
    </row>
    <row r="1862" spans="1:12" x14ac:dyDescent="0.25">
      <c r="A1862">
        <f t="shared" si="116"/>
        <v>1861</v>
      </c>
      <c r="B1862">
        <v>2021</v>
      </c>
      <c r="C1862">
        <v>5</v>
      </c>
      <c r="D1862" t="s">
        <v>27</v>
      </c>
      <c r="E1862" t="s">
        <v>179</v>
      </c>
      <c r="F1862" t="s">
        <v>554</v>
      </c>
      <c r="G1862">
        <v>22.07</v>
      </c>
      <c r="H1862">
        <v>22.07</v>
      </c>
      <c r="I1862">
        <f t="shared" si="117"/>
        <v>22.07</v>
      </c>
      <c r="J1862" t="str">
        <f t="shared" si="118"/>
        <v>20到30万</v>
      </c>
      <c r="K1862">
        <v>0</v>
      </c>
      <c r="L1862">
        <f t="shared" si="119"/>
        <v>0</v>
      </c>
    </row>
    <row r="1863" spans="1:12" x14ac:dyDescent="0.25">
      <c r="A1863">
        <f t="shared" si="116"/>
        <v>1862</v>
      </c>
      <c r="B1863">
        <v>2021</v>
      </c>
      <c r="C1863">
        <v>5</v>
      </c>
      <c r="D1863" t="s">
        <v>49</v>
      </c>
      <c r="E1863" t="s">
        <v>177</v>
      </c>
      <c r="F1863" t="s">
        <v>553</v>
      </c>
      <c r="G1863">
        <v>22.28</v>
      </c>
      <c r="H1863">
        <v>23.98</v>
      </c>
      <c r="I1863">
        <f t="shared" si="117"/>
        <v>23.130000000000003</v>
      </c>
      <c r="J1863" t="str">
        <f t="shared" si="118"/>
        <v>20到30万</v>
      </c>
      <c r="K1863">
        <v>0</v>
      </c>
      <c r="L1863">
        <f t="shared" si="119"/>
        <v>0</v>
      </c>
    </row>
    <row r="1864" spans="1:12" x14ac:dyDescent="0.25">
      <c r="A1864">
        <f t="shared" si="116"/>
        <v>1863</v>
      </c>
      <c r="B1864">
        <v>2021</v>
      </c>
      <c r="C1864">
        <v>5</v>
      </c>
      <c r="D1864" t="s">
        <v>27</v>
      </c>
      <c r="E1864" t="s">
        <v>175</v>
      </c>
      <c r="F1864" t="s">
        <v>551</v>
      </c>
      <c r="G1864">
        <v>5.99</v>
      </c>
      <c r="H1864">
        <v>7.99</v>
      </c>
      <c r="I1864">
        <f t="shared" si="117"/>
        <v>6.99</v>
      </c>
      <c r="J1864" t="str">
        <f t="shared" si="118"/>
        <v>10万以下</v>
      </c>
      <c r="K1864">
        <v>0</v>
      </c>
      <c r="L1864">
        <f t="shared" si="119"/>
        <v>0</v>
      </c>
    </row>
    <row r="1865" spans="1:12" x14ac:dyDescent="0.25">
      <c r="A1865">
        <f t="shared" si="116"/>
        <v>1864</v>
      </c>
      <c r="B1865">
        <v>2021</v>
      </c>
      <c r="C1865">
        <v>5</v>
      </c>
      <c r="D1865" t="s">
        <v>31</v>
      </c>
      <c r="E1865" t="s">
        <v>217</v>
      </c>
      <c r="F1865" t="s">
        <v>585</v>
      </c>
      <c r="G1865">
        <v>11.48</v>
      </c>
      <c r="H1865">
        <v>15.03</v>
      </c>
      <c r="I1865">
        <f t="shared" si="117"/>
        <v>13.254999999999999</v>
      </c>
      <c r="J1865" t="str">
        <f t="shared" si="118"/>
        <v>10到20万</v>
      </c>
      <c r="K1865">
        <v>0</v>
      </c>
      <c r="L1865">
        <f t="shared" si="119"/>
        <v>0</v>
      </c>
    </row>
    <row r="1866" spans="1:12" x14ac:dyDescent="0.25">
      <c r="A1866">
        <f t="shared" si="116"/>
        <v>1865</v>
      </c>
      <c r="B1866">
        <v>2021</v>
      </c>
      <c r="C1866">
        <v>5</v>
      </c>
      <c r="D1866" t="s">
        <v>46</v>
      </c>
      <c r="E1866" t="s">
        <v>279</v>
      </c>
      <c r="F1866" t="s">
        <v>614</v>
      </c>
      <c r="G1866">
        <v>11.99</v>
      </c>
      <c r="H1866">
        <v>16.39</v>
      </c>
      <c r="I1866">
        <f t="shared" si="117"/>
        <v>14.190000000000001</v>
      </c>
      <c r="J1866" t="str">
        <f t="shared" si="118"/>
        <v>10到20万</v>
      </c>
      <c r="K1866">
        <v>0</v>
      </c>
      <c r="L1866">
        <f t="shared" si="119"/>
        <v>0</v>
      </c>
    </row>
    <row r="1867" spans="1:12" x14ac:dyDescent="0.25">
      <c r="A1867">
        <f t="shared" si="116"/>
        <v>1866</v>
      </c>
      <c r="B1867">
        <v>2021</v>
      </c>
      <c r="C1867">
        <v>5</v>
      </c>
      <c r="D1867" t="s">
        <v>28</v>
      </c>
      <c r="E1867" t="s">
        <v>144</v>
      </c>
      <c r="F1867" t="s">
        <v>522</v>
      </c>
      <c r="G1867">
        <v>21.98</v>
      </c>
      <c r="H1867">
        <v>23.98</v>
      </c>
      <c r="I1867">
        <f t="shared" si="117"/>
        <v>22.98</v>
      </c>
      <c r="J1867" t="str">
        <f t="shared" si="118"/>
        <v>20到30万</v>
      </c>
      <c r="K1867">
        <v>0</v>
      </c>
      <c r="L1867">
        <f t="shared" si="119"/>
        <v>0</v>
      </c>
    </row>
    <row r="1868" spans="1:12" x14ac:dyDescent="0.25">
      <c r="A1868">
        <f t="shared" si="116"/>
        <v>1867</v>
      </c>
      <c r="B1868">
        <v>2021</v>
      </c>
      <c r="C1868">
        <v>5</v>
      </c>
      <c r="D1868" t="s">
        <v>64</v>
      </c>
      <c r="E1868" t="s">
        <v>216</v>
      </c>
      <c r="F1868" t="s">
        <v>584</v>
      </c>
      <c r="G1868">
        <v>12.98</v>
      </c>
      <c r="H1868">
        <v>13.98</v>
      </c>
      <c r="I1868">
        <f t="shared" si="117"/>
        <v>13.48</v>
      </c>
      <c r="J1868" t="str">
        <f t="shared" si="118"/>
        <v>10到20万</v>
      </c>
      <c r="K1868">
        <v>0</v>
      </c>
      <c r="L1868">
        <f t="shared" si="119"/>
        <v>0</v>
      </c>
    </row>
    <row r="1869" spans="1:12" x14ac:dyDescent="0.25">
      <c r="A1869">
        <f t="shared" si="116"/>
        <v>1868</v>
      </c>
      <c r="B1869">
        <v>2021</v>
      </c>
      <c r="C1869">
        <v>5</v>
      </c>
      <c r="D1869" t="s">
        <v>61</v>
      </c>
      <c r="E1869" t="s">
        <v>207</v>
      </c>
      <c r="F1869" t="s">
        <v>576</v>
      </c>
      <c r="G1869">
        <v>22.58</v>
      </c>
      <c r="H1869">
        <v>26.58</v>
      </c>
      <c r="I1869">
        <f t="shared" si="117"/>
        <v>24.58</v>
      </c>
      <c r="J1869" t="str">
        <f t="shared" si="118"/>
        <v>20到30万</v>
      </c>
      <c r="K1869">
        <v>0</v>
      </c>
      <c r="L1869">
        <f t="shared" si="119"/>
        <v>0</v>
      </c>
    </row>
    <row r="1870" spans="1:12" x14ac:dyDescent="0.25">
      <c r="A1870">
        <f t="shared" si="116"/>
        <v>1869</v>
      </c>
      <c r="B1870">
        <v>2021</v>
      </c>
      <c r="C1870">
        <v>5</v>
      </c>
      <c r="D1870" t="s">
        <v>92</v>
      </c>
      <c r="E1870" t="s">
        <v>326</v>
      </c>
      <c r="F1870" t="s">
        <v>655</v>
      </c>
      <c r="G1870">
        <v>16.28</v>
      </c>
      <c r="H1870">
        <v>17.579999999999998</v>
      </c>
      <c r="I1870">
        <f t="shared" si="117"/>
        <v>16.93</v>
      </c>
      <c r="J1870" t="str">
        <f t="shared" si="118"/>
        <v>10到20万</v>
      </c>
      <c r="K1870">
        <v>0</v>
      </c>
      <c r="L1870">
        <f t="shared" si="119"/>
        <v>0</v>
      </c>
    </row>
    <row r="1871" spans="1:12" x14ac:dyDescent="0.25">
      <c r="A1871">
        <f t="shared" si="116"/>
        <v>1870</v>
      </c>
      <c r="B1871">
        <v>2021</v>
      </c>
      <c r="C1871">
        <v>5</v>
      </c>
      <c r="D1871" t="s">
        <v>84</v>
      </c>
      <c r="E1871" t="s">
        <v>282</v>
      </c>
      <c r="F1871" t="s">
        <v>616</v>
      </c>
      <c r="G1871">
        <v>6.68</v>
      </c>
      <c r="H1871">
        <v>13.98</v>
      </c>
      <c r="I1871">
        <f t="shared" si="117"/>
        <v>10.33</v>
      </c>
      <c r="J1871" t="str">
        <f t="shared" si="118"/>
        <v>10到20万</v>
      </c>
      <c r="K1871">
        <v>0</v>
      </c>
      <c r="L1871">
        <f t="shared" si="119"/>
        <v>0</v>
      </c>
    </row>
    <row r="1872" spans="1:12" x14ac:dyDescent="0.25">
      <c r="A1872">
        <f t="shared" si="116"/>
        <v>1871</v>
      </c>
      <c r="B1872">
        <v>2021</v>
      </c>
      <c r="C1872">
        <v>5</v>
      </c>
      <c r="D1872" t="s">
        <v>50</v>
      </c>
      <c r="E1872" t="s">
        <v>190</v>
      </c>
      <c r="F1872" t="s">
        <v>564</v>
      </c>
      <c r="G1872">
        <v>10.88</v>
      </c>
      <c r="H1872">
        <v>13.78</v>
      </c>
      <c r="I1872">
        <f t="shared" si="117"/>
        <v>12.33</v>
      </c>
      <c r="J1872" t="str">
        <f t="shared" si="118"/>
        <v>10到20万</v>
      </c>
      <c r="K1872">
        <v>0</v>
      </c>
      <c r="L1872">
        <f t="shared" si="119"/>
        <v>0</v>
      </c>
    </row>
    <row r="1873" spans="1:12" x14ac:dyDescent="0.25">
      <c r="A1873">
        <f t="shared" si="116"/>
        <v>1872</v>
      </c>
      <c r="B1873">
        <v>2021</v>
      </c>
      <c r="C1873">
        <v>5</v>
      </c>
      <c r="D1873" t="s">
        <v>66</v>
      </c>
      <c r="E1873" t="s">
        <v>219</v>
      </c>
      <c r="F1873" t="s">
        <v>586</v>
      </c>
      <c r="G1873">
        <v>7.18</v>
      </c>
      <c r="H1873">
        <v>7.58</v>
      </c>
      <c r="I1873">
        <f t="shared" si="117"/>
        <v>7.38</v>
      </c>
      <c r="J1873" t="str">
        <f t="shared" si="118"/>
        <v>10万以下</v>
      </c>
      <c r="K1873">
        <v>0</v>
      </c>
      <c r="L1873">
        <f t="shared" si="119"/>
        <v>0</v>
      </c>
    </row>
    <row r="1874" spans="1:12" x14ac:dyDescent="0.25">
      <c r="A1874">
        <f t="shared" si="116"/>
        <v>1873</v>
      </c>
      <c r="B1874">
        <v>2021</v>
      </c>
      <c r="C1874">
        <v>5</v>
      </c>
      <c r="D1874" t="s">
        <v>22</v>
      </c>
      <c r="E1874" t="s">
        <v>189</v>
      </c>
      <c r="F1874" t="s">
        <v>563</v>
      </c>
      <c r="G1874">
        <v>14.58</v>
      </c>
      <c r="H1874">
        <v>19.98</v>
      </c>
      <c r="I1874">
        <f t="shared" si="117"/>
        <v>17.28</v>
      </c>
      <c r="J1874" t="str">
        <f t="shared" si="118"/>
        <v>10到20万</v>
      </c>
      <c r="K1874">
        <v>0</v>
      </c>
      <c r="L1874">
        <f t="shared" si="119"/>
        <v>0</v>
      </c>
    </row>
    <row r="1875" spans="1:12" x14ac:dyDescent="0.25">
      <c r="A1875">
        <f t="shared" si="116"/>
        <v>1874</v>
      </c>
      <c r="B1875">
        <v>2021</v>
      </c>
      <c r="C1875">
        <v>5</v>
      </c>
      <c r="D1875" t="s">
        <v>44</v>
      </c>
      <c r="E1875" t="s">
        <v>269</v>
      </c>
      <c r="F1875" t="s">
        <v>606</v>
      </c>
      <c r="G1875">
        <v>14.99</v>
      </c>
      <c r="H1875">
        <v>17.59</v>
      </c>
      <c r="I1875">
        <f t="shared" si="117"/>
        <v>16.29</v>
      </c>
      <c r="J1875" t="str">
        <f t="shared" si="118"/>
        <v>10到20万</v>
      </c>
      <c r="K1875">
        <v>0</v>
      </c>
      <c r="L1875">
        <f t="shared" si="119"/>
        <v>0</v>
      </c>
    </row>
    <row r="1876" spans="1:12" x14ac:dyDescent="0.25">
      <c r="A1876">
        <f t="shared" si="116"/>
        <v>1875</v>
      </c>
      <c r="B1876">
        <v>2021</v>
      </c>
      <c r="C1876">
        <v>5</v>
      </c>
      <c r="D1876" t="s">
        <v>44</v>
      </c>
      <c r="E1876" t="s">
        <v>210</v>
      </c>
      <c r="F1876" t="s">
        <v>579</v>
      </c>
      <c r="G1876">
        <v>12.98</v>
      </c>
      <c r="H1876">
        <v>14.55</v>
      </c>
      <c r="I1876">
        <f t="shared" si="117"/>
        <v>13.765000000000001</v>
      </c>
      <c r="J1876" t="str">
        <f t="shared" si="118"/>
        <v>10到20万</v>
      </c>
      <c r="K1876">
        <v>0</v>
      </c>
      <c r="L1876">
        <f t="shared" si="119"/>
        <v>0</v>
      </c>
    </row>
    <row r="1877" spans="1:12" x14ac:dyDescent="0.25">
      <c r="A1877">
        <f t="shared" si="116"/>
        <v>1876</v>
      </c>
      <c r="B1877">
        <v>2021</v>
      </c>
      <c r="C1877">
        <v>5</v>
      </c>
      <c r="D1877" t="s">
        <v>59</v>
      </c>
      <c r="E1877" t="s">
        <v>203</v>
      </c>
      <c r="F1877" t="s">
        <v>573</v>
      </c>
      <c r="G1877">
        <v>12.58</v>
      </c>
      <c r="H1877">
        <v>13.28</v>
      </c>
      <c r="I1877">
        <f t="shared" si="117"/>
        <v>12.93</v>
      </c>
      <c r="J1877" t="str">
        <f t="shared" si="118"/>
        <v>10到20万</v>
      </c>
      <c r="K1877">
        <v>0</v>
      </c>
      <c r="L1877">
        <f t="shared" si="119"/>
        <v>0</v>
      </c>
    </row>
    <row r="1878" spans="1:12" x14ac:dyDescent="0.25">
      <c r="A1878">
        <f t="shared" si="116"/>
        <v>1877</v>
      </c>
      <c r="B1878">
        <v>2021</v>
      </c>
      <c r="C1878">
        <v>5</v>
      </c>
      <c r="D1878" t="s">
        <v>92</v>
      </c>
      <c r="E1878" t="s">
        <v>309</v>
      </c>
      <c r="F1878" t="s">
        <v>641</v>
      </c>
      <c r="G1878">
        <v>3.98</v>
      </c>
      <c r="H1878">
        <v>4.28</v>
      </c>
      <c r="I1878">
        <f t="shared" si="117"/>
        <v>4.13</v>
      </c>
      <c r="J1878" t="str">
        <f t="shared" si="118"/>
        <v>10万以下</v>
      </c>
      <c r="K1878">
        <v>0</v>
      </c>
      <c r="L1878">
        <f t="shared" si="119"/>
        <v>0</v>
      </c>
    </row>
    <row r="1879" spans="1:12" x14ac:dyDescent="0.25">
      <c r="A1879">
        <f t="shared" si="116"/>
        <v>1878</v>
      </c>
      <c r="B1879">
        <v>2021</v>
      </c>
      <c r="C1879">
        <v>5</v>
      </c>
      <c r="D1879" t="s">
        <v>86</v>
      </c>
      <c r="E1879" t="s">
        <v>287</v>
      </c>
      <c r="F1879" t="s">
        <v>621</v>
      </c>
      <c r="G1879">
        <v>25.98</v>
      </c>
      <c r="H1879">
        <v>27.98</v>
      </c>
      <c r="I1879">
        <f t="shared" si="117"/>
        <v>26.98</v>
      </c>
      <c r="J1879" t="str">
        <f t="shared" si="118"/>
        <v>20到30万</v>
      </c>
      <c r="K1879">
        <v>0</v>
      </c>
      <c r="L1879">
        <f t="shared" si="119"/>
        <v>0</v>
      </c>
    </row>
    <row r="1880" spans="1:12" x14ac:dyDescent="0.25">
      <c r="A1880">
        <f t="shared" si="116"/>
        <v>1879</v>
      </c>
      <c r="B1880">
        <v>2021</v>
      </c>
      <c r="C1880">
        <v>5</v>
      </c>
      <c r="D1880" t="s">
        <v>44</v>
      </c>
      <c r="E1880" t="s">
        <v>183</v>
      </c>
      <c r="F1880" t="s">
        <v>557</v>
      </c>
      <c r="G1880">
        <v>5.95</v>
      </c>
      <c r="H1880">
        <v>7.55</v>
      </c>
      <c r="I1880">
        <f t="shared" si="117"/>
        <v>6.75</v>
      </c>
      <c r="J1880" t="str">
        <f t="shared" si="118"/>
        <v>10万以下</v>
      </c>
      <c r="K1880">
        <v>0</v>
      </c>
      <c r="L1880">
        <f t="shared" si="119"/>
        <v>0</v>
      </c>
    </row>
    <row r="1881" spans="1:12" x14ac:dyDescent="0.25">
      <c r="A1881">
        <f t="shared" si="116"/>
        <v>1880</v>
      </c>
      <c r="B1881">
        <v>2021</v>
      </c>
      <c r="C1881">
        <v>5</v>
      </c>
      <c r="D1881" t="s">
        <v>46</v>
      </c>
      <c r="E1881" t="s">
        <v>172</v>
      </c>
      <c r="F1881" t="s">
        <v>548</v>
      </c>
      <c r="G1881">
        <v>12.99</v>
      </c>
      <c r="H1881">
        <v>17.190000000000001</v>
      </c>
      <c r="I1881">
        <f t="shared" si="117"/>
        <v>15.09</v>
      </c>
      <c r="J1881" t="str">
        <f t="shared" si="118"/>
        <v>10到20万</v>
      </c>
      <c r="K1881">
        <v>0</v>
      </c>
      <c r="L1881">
        <f t="shared" si="119"/>
        <v>0</v>
      </c>
    </row>
    <row r="1882" spans="1:12" x14ac:dyDescent="0.25">
      <c r="A1882">
        <f t="shared" si="116"/>
        <v>1881</v>
      </c>
      <c r="B1882">
        <v>2021</v>
      </c>
      <c r="C1882">
        <v>5</v>
      </c>
      <c r="D1882" t="s">
        <v>47</v>
      </c>
      <c r="E1882" t="s">
        <v>208</v>
      </c>
      <c r="F1882" t="s">
        <v>577</v>
      </c>
      <c r="G1882">
        <v>7.24</v>
      </c>
      <c r="H1882">
        <v>8.5399999999999991</v>
      </c>
      <c r="I1882">
        <f t="shared" si="117"/>
        <v>7.89</v>
      </c>
      <c r="J1882" t="str">
        <f t="shared" si="118"/>
        <v>10万以下</v>
      </c>
      <c r="K1882">
        <v>0</v>
      </c>
      <c r="L1882">
        <f t="shared" si="119"/>
        <v>0</v>
      </c>
    </row>
    <row r="1883" spans="1:12" x14ac:dyDescent="0.25">
      <c r="A1883">
        <f t="shared" si="116"/>
        <v>1882</v>
      </c>
      <c r="B1883">
        <v>2021</v>
      </c>
      <c r="C1883">
        <v>5</v>
      </c>
      <c r="D1883" t="s">
        <v>50</v>
      </c>
      <c r="E1883" t="s">
        <v>191</v>
      </c>
      <c r="F1883" t="s">
        <v>565</v>
      </c>
      <c r="G1883">
        <v>9.3800000000000008</v>
      </c>
      <c r="H1883">
        <v>10.68</v>
      </c>
      <c r="I1883">
        <f t="shared" si="117"/>
        <v>10.030000000000001</v>
      </c>
      <c r="J1883" t="str">
        <f t="shared" si="118"/>
        <v>10到20万</v>
      </c>
      <c r="K1883">
        <v>0</v>
      </c>
      <c r="L1883">
        <f t="shared" si="119"/>
        <v>0</v>
      </c>
    </row>
    <row r="1884" spans="1:12" x14ac:dyDescent="0.25">
      <c r="A1884">
        <f t="shared" si="116"/>
        <v>1883</v>
      </c>
      <c r="B1884">
        <v>2021</v>
      </c>
      <c r="C1884">
        <v>5</v>
      </c>
      <c r="D1884" t="s">
        <v>34</v>
      </c>
      <c r="E1884" t="s">
        <v>209</v>
      </c>
      <c r="F1884" t="s">
        <v>578</v>
      </c>
      <c r="G1884">
        <v>8.98</v>
      </c>
      <c r="H1884">
        <v>9.8800000000000008</v>
      </c>
      <c r="I1884">
        <f t="shared" si="117"/>
        <v>9.43</v>
      </c>
      <c r="J1884" t="str">
        <f t="shared" si="118"/>
        <v>10万以下</v>
      </c>
      <c r="K1884">
        <v>0</v>
      </c>
      <c r="L1884">
        <f t="shared" si="119"/>
        <v>0</v>
      </c>
    </row>
    <row r="1885" spans="1:12" x14ac:dyDescent="0.25">
      <c r="A1885">
        <f t="shared" si="116"/>
        <v>1884</v>
      </c>
      <c r="B1885">
        <v>2021</v>
      </c>
      <c r="C1885">
        <v>5</v>
      </c>
      <c r="D1885" t="s">
        <v>73</v>
      </c>
      <c r="E1885" t="s">
        <v>278</v>
      </c>
      <c r="F1885" t="s">
        <v>613</v>
      </c>
      <c r="G1885">
        <v>16.989999999999998</v>
      </c>
      <c r="H1885">
        <v>16.989999999999998</v>
      </c>
      <c r="I1885">
        <f t="shared" si="117"/>
        <v>16.989999999999998</v>
      </c>
      <c r="J1885" t="str">
        <f t="shared" si="118"/>
        <v>10到20万</v>
      </c>
      <c r="K1885">
        <v>0</v>
      </c>
      <c r="L1885">
        <f t="shared" si="119"/>
        <v>0</v>
      </c>
    </row>
    <row r="1886" spans="1:12" x14ac:dyDescent="0.25">
      <c r="A1886">
        <f t="shared" si="116"/>
        <v>1885</v>
      </c>
      <c r="B1886">
        <v>2021</v>
      </c>
      <c r="C1886">
        <v>6</v>
      </c>
      <c r="D1886" t="s">
        <v>29</v>
      </c>
      <c r="E1886" t="s">
        <v>290</v>
      </c>
      <c r="F1886" t="s">
        <v>623</v>
      </c>
      <c r="G1886">
        <v>3.28</v>
      </c>
      <c r="H1886">
        <v>9.99</v>
      </c>
      <c r="I1886">
        <f t="shared" si="117"/>
        <v>6.6349999999999998</v>
      </c>
      <c r="J1886" t="str">
        <f t="shared" si="118"/>
        <v>10万以下</v>
      </c>
      <c r="K1886">
        <v>30100</v>
      </c>
      <c r="L1886">
        <f t="shared" si="119"/>
        <v>199713.5</v>
      </c>
    </row>
    <row r="1887" spans="1:12" x14ac:dyDescent="0.25">
      <c r="A1887">
        <f t="shared" si="116"/>
        <v>1886</v>
      </c>
      <c r="B1887">
        <v>2021</v>
      </c>
      <c r="C1887">
        <v>6</v>
      </c>
      <c r="D1887" t="s">
        <v>83</v>
      </c>
      <c r="E1887" t="s">
        <v>281</v>
      </c>
      <c r="F1887" t="s">
        <v>615</v>
      </c>
      <c r="G1887">
        <v>25.99</v>
      </c>
      <c r="H1887">
        <v>29.59</v>
      </c>
      <c r="I1887">
        <f t="shared" si="117"/>
        <v>27.79</v>
      </c>
      <c r="J1887" t="str">
        <f t="shared" si="118"/>
        <v>20到30万</v>
      </c>
      <c r="K1887">
        <v>21532</v>
      </c>
      <c r="L1887">
        <f t="shared" si="119"/>
        <v>598374.28</v>
      </c>
    </row>
    <row r="1888" spans="1:12" x14ac:dyDescent="0.25">
      <c r="A1888">
        <f t="shared" si="116"/>
        <v>1887</v>
      </c>
      <c r="B1888">
        <v>2021</v>
      </c>
      <c r="C1888">
        <v>6</v>
      </c>
      <c r="D1888" t="s">
        <v>22</v>
      </c>
      <c r="E1888" t="s">
        <v>138</v>
      </c>
      <c r="F1888" t="s">
        <v>516</v>
      </c>
      <c r="G1888">
        <v>13.98</v>
      </c>
      <c r="H1888">
        <v>15.38</v>
      </c>
      <c r="I1888">
        <f t="shared" si="117"/>
        <v>14.68</v>
      </c>
      <c r="J1888" t="str">
        <f t="shared" si="118"/>
        <v>10到20万</v>
      </c>
      <c r="K1888">
        <v>11929</v>
      </c>
      <c r="L1888">
        <f t="shared" si="119"/>
        <v>175117.72</v>
      </c>
    </row>
    <row r="1889" spans="1:12" x14ac:dyDescent="0.25">
      <c r="A1889">
        <f t="shared" si="116"/>
        <v>1888</v>
      </c>
      <c r="B1889">
        <v>2021</v>
      </c>
      <c r="C1889">
        <v>6</v>
      </c>
      <c r="D1889" t="s">
        <v>83</v>
      </c>
      <c r="E1889" t="s">
        <v>322</v>
      </c>
      <c r="F1889" t="s">
        <v>651</v>
      </c>
      <c r="G1889">
        <v>25.89</v>
      </c>
      <c r="H1889">
        <v>36.39</v>
      </c>
      <c r="I1889">
        <f t="shared" si="117"/>
        <v>31.14</v>
      </c>
      <c r="J1889" t="str">
        <f t="shared" si="118"/>
        <v>30到40万</v>
      </c>
      <c r="K1889">
        <v>11623</v>
      </c>
      <c r="L1889">
        <f t="shared" si="119"/>
        <v>361940.22000000003</v>
      </c>
    </row>
    <row r="1890" spans="1:12" x14ac:dyDescent="0.25">
      <c r="A1890">
        <f t="shared" si="116"/>
        <v>1889</v>
      </c>
      <c r="B1890">
        <v>2021</v>
      </c>
      <c r="C1890">
        <v>6</v>
      </c>
      <c r="D1890" t="s">
        <v>27</v>
      </c>
      <c r="E1890" t="s">
        <v>291</v>
      </c>
      <c r="F1890" t="s">
        <v>624</v>
      </c>
      <c r="G1890">
        <v>18.98</v>
      </c>
      <c r="H1890">
        <v>33.18</v>
      </c>
      <c r="I1890">
        <f t="shared" si="117"/>
        <v>26.08</v>
      </c>
      <c r="J1890" t="str">
        <f t="shared" si="118"/>
        <v>20到30万</v>
      </c>
      <c r="K1890">
        <v>8386</v>
      </c>
      <c r="L1890">
        <f t="shared" si="119"/>
        <v>218706.87999999998</v>
      </c>
    </row>
    <row r="1891" spans="1:12" x14ac:dyDescent="0.25">
      <c r="A1891">
        <f t="shared" si="116"/>
        <v>1890</v>
      </c>
      <c r="B1891">
        <v>2021</v>
      </c>
      <c r="C1891">
        <v>6</v>
      </c>
      <c r="D1891" t="s">
        <v>81</v>
      </c>
      <c r="E1891" t="s">
        <v>274</v>
      </c>
      <c r="F1891" t="s">
        <v>610</v>
      </c>
      <c r="G1891">
        <v>33.799999999999997</v>
      </c>
      <c r="H1891">
        <v>33.799999999999997</v>
      </c>
      <c r="I1891">
        <f t="shared" si="117"/>
        <v>33.799999999999997</v>
      </c>
      <c r="J1891" t="str">
        <f t="shared" si="118"/>
        <v>30到40万</v>
      </c>
      <c r="K1891">
        <v>7713</v>
      </c>
      <c r="L1891">
        <f t="shared" si="119"/>
        <v>260699.39999999997</v>
      </c>
    </row>
    <row r="1892" spans="1:12" x14ac:dyDescent="0.25">
      <c r="A1892">
        <f t="shared" si="116"/>
        <v>1891</v>
      </c>
      <c r="B1892">
        <v>2021</v>
      </c>
      <c r="C1892">
        <v>6</v>
      </c>
      <c r="D1892" t="s">
        <v>31</v>
      </c>
      <c r="E1892" t="s">
        <v>149</v>
      </c>
      <c r="F1892" t="s">
        <v>526</v>
      </c>
      <c r="G1892">
        <v>8.48</v>
      </c>
      <c r="H1892">
        <v>9.98</v>
      </c>
      <c r="I1892">
        <f t="shared" si="117"/>
        <v>9.23</v>
      </c>
      <c r="J1892" t="str">
        <f t="shared" si="118"/>
        <v>10万以下</v>
      </c>
      <c r="K1892">
        <v>6508</v>
      </c>
      <c r="L1892">
        <f t="shared" si="119"/>
        <v>60068.840000000004</v>
      </c>
    </row>
    <row r="1893" spans="1:12" x14ac:dyDescent="0.25">
      <c r="A1893">
        <f t="shared" si="116"/>
        <v>1892</v>
      </c>
      <c r="B1893">
        <v>2021</v>
      </c>
      <c r="C1893">
        <v>6</v>
      </c>
      <c r="D1893" t="s">
        <v>50</v>
      </c>
      <c r="E1893" t="s">
        <v>244</v>
      </c>
      <c r="F1893" t="s">
        <v>596</v>
      </c>
      <c r="G1893">
        <v>5.99</v>
      </c>
      <c r="H1893">
        <v>9.4</v>
      </c>
      <c r="I1893">
        <f t="shared" si="117"/>
        <v>7.6950000000000003</v>
      </c>
      <c r="J1893" t="str">
        <f t="shared" si="118"/>
        <v>10万以下</v>
      </c>
      <c r="K1893">
        <v>6307</v>
      </c>
      <c r="L1893">
        <f t="shared" si="119"/>
        <v>48532.365000000005</v>
      </c>
    </row>
    <row r="1894" spans="1:12" x14ac:dyDescent="0.25">
      <c r="A1894">
        <f t="shared" si="116"/>
        <v>1893</v>
      </c>
      <c r="B1894">
        <v>2021</v>
      </c>
      <c r="C1894">
        <v>6</v>
      </c>
      <c r="D1894" t="s">
        <v>84</v>
      </c>
      <c r="E1894" t="s">
        <v>284</v>
      </c>
      <c r="F1894" t="s">
        <v>618</v>
      </c>
      <c r="G1894">
        <v>11.88</v>
      </c>
      <c r="H1894">
        <v>20.68</v>
      </c>
      <c r="I1894">
        <f t="shared" si="117"/>
        <v>16.28</v>
      </c>
      <c r="J1894" t="str">
        <f t="shared" si="118"/>
        <v>10到20万</v>
      </c>
      <c r="K1894">
        <v>5138</v>
      </c>
      <c r="L1894">
        <f t="shared" si="119"/>
        <v>83646.64</v>
      </c>
    </row>
    <row r="1895" spans="1:12" x14ac:dyDescent="0.25">
      <c r="A1895">
        <f t="shared" si="116"/>
        <v>1894</v>
      </c>
      <c r="B1895">
        <v>2021</v>
      </c>
      <c r="C1895">
        <v>6</v>
      </c>
      <c r="D1895" t="s">
        <v>35</v>
      </c>
      <c r="E1895" t="s">
        <v>303</v>
      </c>
      <c r="F1895" t="s">
        <v>636</v>
      </c>
      <c r="G1895">
        <v>20.99</v>
      </c>
      <c r="H1895">
        <v>33.99</v>
      </c>
      <c r="I1895">
        <f t="shared" si="117"/>
        <v>27.490000000000002</v>
      </c>
      <c r="J1895" t="str">
        <f t="shared" si="118"/>
        <v>20到30万</v>
      </c>
      <c r="K1895">
        <v>4730</v>
      </c>
      <c r="L1895">
        <f t="shared" si="119"/>
        <v>130027.70000000001</v>
      </c>
    </row>
    <row r="1896" spans="1:12" x14ac:dyDescent="0.25">
      <c r="A1896">
        <f t="shared" si="116"/>
        <v>1895</v>
      </c>
      <c r="B1896">
        <v>2021</v>
      </c>
      <c r="C1896">
        <v>6</v>
      </c>
      <c r="D1896" t="s">
        <v>23</v>
      </c>
      <c r="E1896" t="s">
        <v>304</v>
      </c>
      <c r="F1896" t="s">
        <v>637</v>
      </c>
      <c r="G1896">
        <v>40.5</v>
      </c>
      <c r="H1896">
        <v>44.5</v>
      </c>
      <c r="I1896">
        <f t="shared" si="117"/>
        <v>42.5</v>
      </c>
      <c r="J1896" t="str">
        <f t="shared" si="118"/>
        <v>40到50万</v>
      </c>
      <c r="K1896">
        <v>4384</v>
      </c>
      <c r="L1896">
        <f t="shared" si="119"/>
        <v>186320</v>
      </c>
    </row>
    <row r="1897" spans="1:12" x14ac:dyDescent="0.25">
      <c r="A1897">
        <f t="shared" si="116"/>
        <v>1896</v>
      </c>
      <c r="B1897">
        <v>2021</v>
      </c>
      <c r="C1897">
        <v>6</v>
      </c>
      <c r="D1897" t="s">
        <v>93</v>
      </c>
      <c r="E1897" t="s">
        <v>312</v>
      </c>
      <c r="F1897" t="s">
        <v>644</v>
      </c>
      <c r="G1897">
        <v>5.99</v>
      </c>
      <c r="H1897">
        <v>9.9499999999999993</v>
      </c>
      <c r="I1897">
        <f t="shared" si="117"/>
        <v>7.97</v>
      </c>
      <c r="J1897" t="str">
        <f t="shared" si="118"/>
        <v>10万以下</v>
      </c>
      <c r="K1897">
        <v>4029</v>
      </c>
      <c r="L1897">
        <f t="shared" si="119"/>
        <v>32111.129999999997</v>
      </c>
    </row>
    <row r="1898" spans="1:12" x14ac:dyDescent="0.25">
      <c r="A1898">
        <f t="shared" si="116"/>
        <v>1897</v>
      </c>
      <c r="B1898">
        <v>2021</v>
      </c>
      <c r="C1898">
        <v>6</v>
      </c>
      <c r="D1898" t="s">
        <v>27</v>
      </c>
      <c r="E1898" t="s">
        <v>151</v>
      </c>
      <c r="F1898" t="s">
        <v>528</v>
      </c>
      <c r="G1898">
        <v>10.28</v>
      </c>
      <c r="H1898">
        <v>14.78</v>
      </c>
      <c r="I1898">
        <f t="shared" si="117"/>
        <v>12.53</v>
      </c>
      <c r="J1898" t="str">
        <f t="shared" si="118"/>
        <v>10到20万</v>
      </c>
      <c r="K1898">
        <v>3972</v>
      </c>
      <c r="L1898">
        <f t="shared" si="119"/>
        <v>49769.159999999996</v>
      </c>
    </row>
    <row r="1899" spans="1:12" x14ac:dyDescent="0.25">
      <c r="A1899">
        <f t="shared" si="116"/>
        <v>1898</v>
      </c>
      <c r="B1899">
        <v>2021</v>
      </c>
      <c r="C1899">
        <v>6</v>
      </c>
      <c r="D1899" t="s">
        <v>26</v>
      </c>
      <c r="E1899" t="s">
        <v>142</v>
      </c>
      <c r="F1899" t="s">
        <v>520</v>
      </c>
      <c r="G1899">
        <v>33.799999999999997</v>
      </c>
      <c r="H1899">
        <v>55.4</v>
      </c>
      <c r="I1899">
        <f t="shared" si="117"/>
        <v>44.599999999999994</v>
      </c>
      <c r="J1899" t="str">
        <f t="shared" si="118"/>
        <v>40到50万</v>
      </c>
      <c r="K1899">
        <v>3589</v>
      </c>
      <c r="L1899">
        <f t="shared" si="119"/>
        <v>160069.39999999997</v>
      </c>
    </row>
    <row r="1900" spans="1:12" x14ac:dyDescent="0.25">
      <c r="A1900">
        <f t="shared" si="116"/>
        <v>1899</v>
      </c>
      <c r="B1900">
        <v>2021</v>
      </c>
      <c r="C1900">
        <v>6</v>
      </c>
      <c r="D1900" t="s">
        <v>70</v>
      </c>
      <c r="E1900" t="s">
        <v>230</v>
      </c>
      <c r="F1900" t="s">
        <v>588</v>
      </c>
      <c r="G1900">
        <v>16.38</v>
      </c>
      <c r="H1900">
        <v>19.38</v>
      </c>
      <c r="I1900">
        <f t="shared" si="117"/>
        <v>17.88</v>
      </c>
      <c r="J1900" t="str">
        <f t="shared" si="118"/>
        <v>10到20万</v>
      </c>
      <c r="K1900">
        <v>3479</v>
      </c>
      <c r="L1900">
        <f t="shared" si="119"/>
        <v>62204.52</v>
      </c>
    </row>
    <row r="1901" spans="1:12" x14ac:dyDescent="0.25">
      <c r="A1901">
        <f t="shared" si="116"/>
        <v>1900</v>
      </c>
      <c r="B1901">
        <v>2021</v>
      </c>
      <c r="C1901">
        <v>6</v>
      </c>
      <c r="D1901" t="s">
        <v>48</v>
      </c>
      <c r="E1901" t="s">
        <v>176</v>
      </c>
      <c r="F1901" t="s">
        <v>552</v>
      </c>
      <c r="G1901">
        <v>14.28</v>
      </c>
      <c r="H1901">
        <v>15.38</v>
      </c>
      <c r="I1901">
        <f t="shared" si="117"/>
        <v>14.83</v>
      </c>
      <c r="J1901" t="str">
        <f t="shared" si="118"/>
        <v>10到20万</v>
      </c>
      <c r="K1901">
        <v>3426</v>
      </c>
      <c r="L1901">
        <f t="shared" si="119"/>
        <v>50807.58</v>
      </c>
    </row>
    <row r="1902" spans="1:12" x14ac:dyDescent="0.25">
      <c r="A1902">
        <f t="shared" si="116"/>
        <v>1901</v>
      </c>
      <c r="B1902">
        <v>2021</v>
      </c>
      <c r="C1902">
        <v>6</v>
      </c>
      <c r="D1902" t="s">
        <v>31</v>
      </c>
      <c r="E1902" t="s">
        <v>313</v>
      </c>
      <c r="F1902" t="s">
        <v>533</v>
      </c>
      <c r="G1902">
        <v>12.98</v>
      </c>
      <c r="H1902">
        <v>16.579999999999998</v>
      </c>
      <c r="I1902">
        <f t="shared" si="117"/>
        <v>14.78</v>
      </c>
      <c r="J1902" t="str">
        <f t="shared" si="118"/>
        <v>10到20万</v>
      </c>
      <c r="K1902">
        <v>3405</v>
      </c>
      <c r="L1902">
        <f t="shared" si="119"/>
        <v>50325.9</v>
      </c>
    </row>
    <row r="1903" spans="1:12" x14ac:dyDescent="0.25">
      <c r="A1903">
        <f t="shared" si="116"/>
        <v>1902</v>
      </c>
      <c r="B1903">
        <v>2021</v>
      </c>
      <c r="C1903">
        <v>6</v>
      </c>
      <c r="D1903" t="s">
        <v>80</v>
      </c>
      <c r="E1903" t="s">
        <v>268</v>
      </c>
      <c r="F1903" t="s">
        <v>605</v>
      </c>
      <c r="G1903">
        <v>16.079999999999998</v>
      </c>
      <c r="H1903">
        <v>17.98</v>
      </c>
      <c r="I1903">
        <f t="shared" si="117"/>
        <v>17.03</v>
      </c>
      <c r="J1903" t="str">
        <f t="shared" si="118"/>
        <v>10到20万</v>
      </c>
      <c r="K1903">
        <v>3258</v>
      </c>
      <c r="L1903">
        <f t="shared" si="119"/>
        <v>55483.740000000005</v>
      </c>
    </row>
    <row r="1904" spans="1:12" x14ac:dyDescent="0.25">
      <c r="A1904">
        <f t="shared" si="116"/>
        <v>1903</v>
      </c>
      <c r="B1904">
        <v>2021</v>
      </c>
      <c r="C1904">
        <v>6</v>
      </c>
      <c r="D1904" t="s">
        <v>27</v>
      </c>
      <c r="E1904" t="s">
        <v>152</v>
      </c>
      <c r="F1904" t="s">
        <v>529</v>
      </c>
      <c r="G1904">
        <v>20.98</v>
      </c>
      <c r="H1904">
        <v>34.28</v>
      </c>
      <c r="I1904">
        <f t="shared" si="117"/>
        <v>27.630000000000003</v>
      </c>
      <c r="J1904" t="str">
        <f t="shared" si="118"/>
        <v>20到30万</v>
      </c>
      <c r="K1904">
        <v>3139</v>
      </c>
      <c r="L1904">
        <f t="shared" si="119"/>
        <v>86730.57</v>
      </c>
    </row>
    <row r="1905" spans="1:12" x14ac:dyDescent="0.25">
      <c r="A1905">
        <f t="shared" si="116"/>
        <v>1904</v>
      </c>
      <c r="B1905">
        <v>2021</v>
      </c>
      <c r="C1905">
        <v>6</v>
      </c>
      <c r="D1905" t="s">
        <v>26</v>
      </c>
      <c r="E1905" t="s">
        <v>297</v>
      </c>
      <c r="F1905" t="s">
        <v>630</v>
      </c>
      <c r="G1905">
        <v>35.799999999999997</v>
      </c>
      <c r="H1905">
        <v>41.6</v>
      </c>
      <c r="I1905">
        <f t="shared" si="117"/>
        <v>38.700000000000003</v>
      </c>
      <c r="J1905" t="str">
        <f t="shared" si="118"/>
        <v>30到40万</v>
      </c>
      <c r="K1905">
        <v>3125</v>
      </c>
      <c r="L1905">
        <f t="shared" si="119"/>
        <v>120937.50000000001</v>
      </c>
    </row>
    <row r="1906" spans="1:12" x14ac:dyDescent="0.25">
      <c r="A1906">
        <f t="shared" si="116"/>
        <v>1905</v>
      </c>
      <c r="B1906">
        <v>2021</v>
      </c>
      <c r="C1906">
        <v>6</v>
      </c>
      <c r="D1906" t="s">
        <v>61</v>
      </c>
      <c r="E1906" t="s">
        <v>334</v>
      </c>
      <c r="F1906" t="s">
        <v>661</v>
      </c>
      <c r="G1906">
        <v>12.28</v>
      </c>
      <c r="H1906">
        <v>23.98</v>
      </c>
      <c r="I1906">
        <f t="shared" si="117"/>
        <v>18.13</v>
      </c>
      <c r="J1906" t="str">
        <f t="shared" si="118"/>
        <v>10到20万</v>
      </c>
      <c r="K1906">
        <v>2881</v>
      </c>
      <c r="L1906">
        <f t="shared" si="119"/>
        <v>52232.53</v>
      </c>
    </row>
    <row r="1907" spans="1:12" x14ac:dyDescent="0.25">
      <c r="A1907">
        <f t="shared" si="116"/>
        <v>1906</v>
      </c>
      <c r="B1907">
        <v>2021</v>
      </c>
      <c r="C1907">
        <v>6</v>
      </c>
      <c r="D1907" t="s">
        <v>38</v>
      </c>
      <c r="E1907" t="s">
        <v>174</v>
      </c>
      <c r="F1907" t="s">
        <v>550</v>
      </c>
      <c r="G1907">
        <v>13.58</v>
      </c>
      <c r="H1907">
        <v>16.18</v>
      </c>
      <c r="I1907">
        <f t="shared" si="117"/>
        <v>14.879999999999999</v>
      </c>
      <c r="J1907" t="str">
        <f t="shared" si="118"/>
        <v>10到20万</v>
      </c>
      <c r="K1907">
        <v>2843</v>
      </c>
      <c r="L1907">
        <f t="shared" si="119"/>
        <v>42303.839999999997</v>
      </c>
    </row>
    <row r="1908" spans="1:12" x14ac:dyDescent="0.25">
      <c r="A1908">
        <f t="shared" si="116"/>
        <v>1907</v>
      </c>
      <c r="B1908">
        <v>2021</v>
      </c>
      <c r="C1908">
        <v>6</v>
      </c>
      <c r="D1908" t="s">
        <v>99</v>
      </c>
      <c r="E1908" t="s">
        <v>329</v>
      </c>
      <c r="F1908" t="s">
        <v>657</v>
      </c>
      <c r="G1908">
        <v>5.99</v>
      </c>
      <c r="H1908">
        <v>9.09</v>
      </c>
      <c r="I1908">
        <f t="shared" si="117"/>
        <v>7.54</v>
      </c>
      <c r="J1908" t="str">
        <f t="shared" si="118"/>
        <v>10万以下</v>
      </c>
      <c r="K1908">
        <v>2801</v>
      </c>
      <c r="L1908">
        <f t="shared" si="119"/>
        <v>21119.54</v>
      </c>
    </row>
    <row r="1909" spans="1:12" x14ac:dyDescent="0.25">
      <c r="A1909">
        <f t="shared" si="116"/>
        <v>1908</v>
      </c>
      <c r="B1909">
        <v>2021</v>
      </c>
      <c r="C1909">
        <v>6</v>
      </c>
      <c r="D1909" t="s">
        <v>47</v>
      </c>
      <c r="E1909" t="s">
        <v>173</v>
      </c>
      <c r="F1909" t="s">
        <v>549</v>
      </c>
      <c r="G1909">
        <v>12.98</v>
      </c>
      <c r="H1909">
        <v>17.88</v>
      </c>
      <c r="I1909">
        <f t="shared" si="117"/>
        <v>15.43</v>
      </c>
      <c r="J1909" t="str">
        <f t="shared" si="118"/>
        <v>10到20万</v>
      </c>
      <c r="K1909">
        <v>2792</v>
      </c>
      <c r="L1909">
        <f t="shared" si="119"/>
        <v>43080.56</v>
      </c>
    </row>
    <row r="1910" spans="1:12" x14ac:dyDescent="0.25">
      <c r="A1910">
        <f t="shared" si="116"/>
        <v>1909</v>
      </c>
      <c r="B1910">
        <v>2021</v>
      </c>
      <c r="C1910">
        <v>6</v>
      </c>
      <c r="D1910" t="s">
        <v>35</v>
      </c>
      <c r="E1910" t="s">
        <v>155</v>
      </c>
      <c r="F1910" t="s">
        <v>532</v>
      </c>
      <c r="G1910">
        <v>16.89</v>
      </c>
      <c r="H1910">
        <v>20.190000000000001</v>
      </c>
      <c r="I1910">
        <f t="shared" si="117"/>
        <v>18.54</v>
      </c>
      <c r="J1910" t="str">
        <f t="shared" si="118"/>
        <v>10到20万</v>
      </c>
      <c r="K1910">
        <v>2331</v>
      </c>
      <c r="L1910">
        <f t="shared" si="119"/>
        <v>43216.74</v>
      </c>
    </row>
    <row r="1911" spans="1:12" x14ac:dyDescent="0.25">
      <c r="A1911">
        <f t="shared" si="116"/>
        <v>1910</v>
      </c>
      <c r="B1911">
        <v>2021</v>
      </c>
      <c r="C1911">
        <v>6</v>
      </c>
      <c r="D1911" t="s">
        <v>41</v>
      </c>
      <c r="E1911" t="s">
        <v>333</v>
      </c>
      <c r="F1911" t="s">
        <v>660</v>
      </c>
      <c r="G1911">
        <v>11.98</v>
      </c>
      <c r="H1911">
        <v>18.98</v>
      </c>
      <c r="I1911">
        <f t="shared" si="117"/>
        <v>15.48</v>
      </c>
      <c r="J1911" t="str">
        <f t="shared" si="118"/>
        <v>10到20万</v>
      </c>
      <c r="K1911">
        <v>2234</v>
      </c>
      <c r="L1911">
        <f t="shared" si="119"/>
        <v>34582.32</v>
      </c>
    </row>
    <row r="1912" spans="1:12" x14ac:dyDescent="0.25">
      <c r="A1912">
        <f t="shared" si="116"/>
        <v>1911</v>
      </c>
      <c r="B1912">
        <v>2021</v>
      </c>
      <c r="C1912">
        <v>6</v>
      </c>
      <c r="D1912" t="s">
        <v>57</v>
      </c>
      <c r="E1912" t="s">
        <v>324</v>
      </c>
      <c r="F1912" t="s">
        <v>653</v>
      </c>
      <c r="G1912">
        <v>19.39</v>
      </c>
      <c r="H1912">
        <v>29.39</v>
      </c>
      <c r="I1912">
        <f t="shared" si="117"/>
        <v>24.39</v>
      </c>
      <c r="J1912" t="str">
        <f t="shared" si="118"/>
        <v>20到30万</v>
      </c>
      <c r="K1912">
        <v>2191</v>
      </c>
      <c r="L1912">
        <f t="shared" si="119"/>
        <v>53438.49</v>
      </c>
    </row>
    <row r="1913" spans="1:12" x14ac:dyDescent="0.25">
      <c r="A1913">
        <f t="shared" si="116"/>
        <v>1912</v>
      </c>
      <c r="B1913">
        <v>2021</v>
      </c>
      <c r="C1913">
        <v>6</v>
      </c>
      <c r="D1913" t="s">
        <v>27</v>
      </c>
      <c r="E1913" t="s">
        <v>143</v>
      </c>
      <c r="F1913" t="s">
        <v>521</v>
      </c>
      <c r="G1913">
        <v>15.58</v>
      </c>
      <c r="H1913">
        <v>16.98</v>
      </c>
      <c r="I1913">
        <f t="shared" si="117"/>
        <v>16.28</v>
      </c>
      <c r="J1913" t="str">
        <f t="shared" si="118"/>
        <v>10到20万</v>
      </c>
      <c r="K1913">
        <v>1968</v>
      </c>
      <c r="L1913">
        <f t="shared" si="119"/>
        <v>32039.040000000001</v>
      </c>
    </row>
    <row r="1914" spans="1:12" x14ac:dyDescent="0.25">
      <c r="A1914">
        <f t="shared" si="116"/>
        <v>1913</v>
      </c>
      <c r="B1914">
        <v>2021</v>
      </c>
      <c r="C1914">
        <v>6</v>
      </c>
      <c r="D1914" t="s">
        <v>34</v>
      </c>
      <c r="E1914" t="s">
        <v>154</v>
      </c>
      <c r="F1914" t="s">
        <v>531</v>
      </c>
      <c r="G1914">
        <v>14.99</v>
      </c>
      <c r="H1914">
        <v>15.99</v>
      </c>
      <c r="I1914">
        <f t="shared" si="117"/>
        <v>15.49</v>
      </c>
      <c r="J1914" t="str">
        <f t="shared" si="118"/>
        <v>10到20万</v>
      </c>
      <c r="K1914">
        <v>1735</v>
      </c>
      <c r="L1914">
        <f t="shared" si="119"/>
        <v>26875.15</v>
      </c>
    </row>
    <row r="1915" spans="1:12" x14ac:dyDescent="0.25">
      <c r="A1915">
        <f t="shared" si="116"/>
        <v>1914</v>
      </c>
      <c r="B1915">
        <v>2021</v>
      </c>
      <c r="C1915">
        <v>6</v>
      </c>
      <c r="D1915" t="s">
        <v>26</v>
      </c>
      <c r="E1915" t="s">
        <v>180</v>
      </c>
      <c r="F1915" t="s">
        <v>555</v>
      </c>
      <c r="G1915">
        <v>49.8</v>
      </c>
      <c r="H1915">
        <v>59.8</v>
      </c>
      <c r="I1915">
        <f t="shared" si="117"/>
        <v>54.8</v>
      </c>
      <c r="J1915" t="str">
        <f t="shared" si="118"/>
        <v>50万及以上</v>
      </c>
      <c r="K1915">
        <v>1724</v>
      </c>
      <c r="L1915">
        <f t="shared" si="119"/>
        <v>94475.199999999997</v>
      </c>
    </row>
    <row r="1916" spans="1:12" x14ac:dyDescent="0.25">
      <c r="A1916">
        <f t="shared" si="116"/>
        <v>1915</v>
      </c>
      <c r="B1916">
        <v>2021</v>
      </c>
      <c r="C1916">
        <v>6</v>
      </c>
      <c r="D1916" t="s">
        <v>41</v>
      </c>
      <c r="E1916" t="s">
        <v>293</v>
      </c>
      <c r="F1916" t="s">
        <v>626</v>
      </c>
      <c r="G1916">
        <v>15.99</v>
      </c>
      <c r="H1916">
        <v>23.29</v>
      </c>
      <c r="I1916">
        <f t="shared" si="117"/>
        <v>19.64</v>
      </c>
      <c r="J1916" t="str">
        <f t="shared" si="118"/>
        <v>10到20万</v>
      </c>
      <c r="K1916">
        <v>1266</v>
      </c>
      <c r="L1916">
        <f t="shared" si="119"/>
        <v>24864.240000000002</v>
      </c>
    </row>
    <row r="1917" spans="1:12" x14ac:dyDescent="0.25">
      <c r="A1917">
        <f t="shared" si="116"/>
        <v>1916</v>
      </c>
      <c r="B1917">
        <v>2021</v>
      </c>
      <c r="C1917">
        <v>6</v>
      </c>
      <c r="D1917" t="s">
        <v>24</v>
      </c>
      <c r="E1917" t="s">
        <v>327</v>
      </c>
      <c r="F1917" t="s">
        <v>656</v>
      </c>
      <c r="G1917">
        <v>19.59</v>
      </c>
      <c r="H1917">
        <v>28.34</v>
      </c>
      <c r="I1917">
        <f t="shared" si="117"/>
        <v>23.965</v>
      </c>
      <c r="J1917" t="str">
        <f t="shared" si="118"/>
        <v>20到30万</v>
      </c>
      <c r="K1917">
        <v>1100</v>
      </c>
      <c r="L1917">
        <f t="shared" si="119"/>
        <v>26361.5</v>
      </c>
    </row>
    <row r="1918" spans="1:12" x14ac:dyDescent="0.25">
      <c r="A1918">
        <f t="shared" si="116"/>
        <v>1917</v>
      </c>
      <c r="B1918">
        <v>2021</v>
      </c>
      <c r="C1918">
        <v>6</v>
      </c>
      <c r="D1918" t="s">
        <v>87</v>
      </c>
      <c r="E1918" t="s">
        <v>295</v>
      </c>
      <c r="F1918" t="s">
        <v>628</v>
      </c>
      <c r="G1918">
        <v>21.68</v>
      </c>
      <c r="H1918">
        <v>24.68</v>
      </c>
      <c r="I1918">
        <f t="shared" si="117"/>
        <v>23.18</v>
      </c>
      <c r="J1918" t="str">
        <f t="shared" si="118"/>
        <v>20到30万</v>
      </c>
      <c r="K1918">
        <v>1097</v>
      </c>
      <c r="L1918">
        <f t="shared" si="119"/>
        <v>25428.46</v>
      </c>
    </row>
    <row r="1919" spans="1:12" x14ac:dyDescent="0.25">
      <c r="A1919">
        <f t="shared" si="116"/>
        <v>1918</v>
      </c>
      <c r="B1919">
        <v>2021</v>
      </c>
      <c r="C1919">
        <v>6</v>
      </c>
      <c r="D1919" t="s">
        <v>90</v>
      </c>
      <c r="E1919" t="s">
        <v>305</v>
      </c>
      <c r="F1919" t="s">
        <v>638</v>
      </c>
      <c r="G1919">
        <v>4.38</v>
      </c>
      <c r="H1919">
        <v>6.88</v>
      </c>
      <c r="I1919">
        <f t="shared" si="117"/>
        <v>5.63</v>
      </c>
      <c r="J1919" t="str">
        <f t="shared" si="118"/>
        <v>10万以下</v>
      </c>
      <c r="K1919">
        <v>1036</v>
      </c>
      <c r="L1919">
        <f t="shared" si="119"/>
        <v>5832.68</v>
      </c>
    </row>
    <row r="1920" spans="1:12" x14ac:dyDescent="0.25">
      <c r="A1920">
        <f t="shared" si="116"/>
        <v>1919</v>
      </c>
      <c r="B1920">
        <v>2021</v>
      </c>
      <c r="C1920">
        <v>6</v>
      </c>
      <c r="D1920" t="s">
        <v>37</v>
      </c>
      <c r="E1920" t="s">
        <v>270</v>
      </c>
      <c r="F1920" t="s">
        <v>607</v>
      </c>
      <c r="G1920">
        <v>22.58</v>
      </c>
      <c r="H1920">
        <v>24.98</v>
      </c>
      <c r="I1920">
        <f t="shared" si="117"/>
        <v>23.78</v>
      </c>
      <c r="J1920" t="str">
        <f t="shared" si="118"/>
        <v>20到30万</v>
      </c>
      <c r="K1920">
        <v>946</v>
      </c>
      <c r="L1920">
        <f t="shared" si="119"/>
        <v>22495.88</v>
      </c>
    </row>
    <row r="1921" spans="1:12" x14ac:dyDescent="0.25">
      <c r="A1921">
        <f t="shared" si="116"/>
        <v>1920</v>
      </c>
      <c r="B1921">
        <v>2021</v>
      </c>
      <c r="C1921">
        <v>6</v>
      </c>
      <c r="D1921" t="s">
        <v>51</v>
      </c>
      <c r="E1921" t="s">
        <v>181</v>
      </c>
      <c r="F1921" t="s">
        <v>556</v>
      </c>
      <c r="G1921">
        <v>12.68</v>
      </c>
      <c r="H1921">
        <v>20.78</v>
      </c>
      <c r="I1921">
        <f t="shared" si="117"/>
        <v>16.73</v>
      </c>
      <c r="J1921" t="str">
        <f t="shared" si="118"/>
        <v>10到20万</v>
      </c>
      <c r="K1921">
        <v>942</v>
      </c>
      <c r="L1921">
        <f t="shared" si="119"/>
        <v>15759.66</v>
      </c>
    </row>
    <row r="1922" spans="1:12" x14ac:dyDescent="0.25">
      <c r="A1922">
        <f t="shared" si="116"/>
        <v>1921</v>
      </c>
      <c r="B1922">
        <v>2021</v>
      </c>
      <c r="C1922">
        <v>6</v>
      </c>
      <c r="D1922" t="s">
        <v>82</v>
      </c>
      <c r="E1922" t="s">
        <v>339</v>
      </c>
      <c r="F1922" t="s">
        <v>666</v>
      </c>
      <c r="G1922">
        <v>2.98</v>
      </c>
      <c r="H1922">
        <v>7.39</v>
      </c>
      <c r="I1922">
        <f t="shared" si="117"/>
        <v>5.1849999999999996</v>
      </c>
      <c r="J1922" t="str">
        <f t="shared" si="118"/>
        <v>10万以下</v>
      </c>
      <c r="K1922">
        <v>932</v>
      </c>
      <c r="L1922">
        <f t="shared" si="119"/>
        <v>4832.42</v>
      </c>
    </row>
    <row r="1923" spans="1:12" x14ac:dyDescent="0.25">
      <c r="A1923">
        <f t="shared" ref="A1923:A1986" si="120">ROW(A1922)</f>
        <v>1922</v>
      </c>
      <c r="B1923">
        <v>2021</v>
      </c>
      <c r="C1923">
        <v>6</v>
      </c>
      <c r="D1923" t="s">
        <v>31</v>
      </c>
      <c r="E1923" t="s">
        <v>294</v>
      </c>
      <c r="F1923" t="s">
        <v>627</v>
      </c>
      <c r="G1923">
        <v>7.18</v>
      </c>
      <c r="H1923">
        <v>10.68</v>
      </c>
      <c r="I1923">
        <f t="shared" ref="I1923:I1986" si="121">AVERAGE(G1923,H1923)</f>
        <v>8.93</v>
      </c>
      <c r="J1923" t="str">
        <f t="shared" ref="J1923:J1986" si="122">IF(I1923&lt;10,"10万以下",IF(AND(I1923&gt;=10,I1923&lt;20),"10到20万",IF(AND(I1923&gt;=20,I1923&lt;30),"20到30万",IF(AND(I1923&gt;=30,I1923&lt;40),"30到40万",IF(AND(I1923&gt;=40,I1923&lt;50),"40到50万","50万及以上")))))</f>
        <v>10万以下</v>
      </c>
      <c r="K1923">
        <v>878</v>
      </c>
      <c r="L1923">
        <f t="shared" ref="L1923:L1986" si="123">I1923*K1923</f>
        <v>7840.54</v>
      </c>
    </row>
    <row r="1924" spans="1:12" x14ac:dyDescent="0.25">
      <c r="A1924">
        <f t="shared" si="120"/>
        <v>1923</v>
      </c>
      <c r="B1924">
        <v>2021</v>
      </c>
      <c r="C1924">
        <v>6</v>
      </c>
      <c r="D1924" t="s">
        <v>80</v>
      </c>
      <c r="E1924" t="s">
        <v>335</v>
      </c>
      <c r="F1924" t="s">
        <v>662</v>
      </c>
      <c r="G1924">
        <v>16.98</v>
      </c>
      <c r="H1924">
        <v>23.98</v>
      </c>
      <c r="I1924">
        <f t="shared" si="121"/>
        <v>20.48</v>
      </c>
      <c r="J1924" t="str">
        <f t="shared" si="122"/>
        <v>20到30万</v>
      </c>
      <c r="K1924">
        <v>746</v>
      </c>
      <c r="L1924">
        <f t="shared" si="123"/>
        <v>15278.08</v>
      </c>
    </row>
    <row r="1925" spans="1:12" x14ac:dyDescent="0.25">
      <c r="A1925">
        <f t="shared" si="120"/>
        <v>1924</v>
      </c>
      <c r="B1925">
        <v>2021</v>
      </c>
      <c r="C1925">
        <v>6</v>
      </c>
      <c r="D1925" t="s">
        <v>33</v>
      </c>
      <c r="E1925" t="s">
        <v>153</v>
      </c>
      <c r="F1925" t="s">
        <v>530</v>
      </c>
      <c r="G1925">
        <v>20.78</v>
      </c>
      <c r="H1925">
        <v>23.08</v>
      </c>
      <c r="I1925">
        <f t="shared" si="121"/>
        <v>21.93</v>
      </c>
      <c r="J1925" t="str">
        <f t="shared" si="122"/>
        <v>20到30万</v>
      </c>
      <c r="K1925">
        <v>734</v>
      </c>
      <c r="L1925">
        <f t="shared" si="123"/>
        <v>16096.619999999999</v>
      </c>
    </row>
    <row r="1926" spans="1:12" x14ac:dyDescent="0.25">
      <c r="A1926">
        <f t="shared" si="120"/>
        <v>1925</v>
      </c>
      <c r="B1926">
        <v>2021</v>
      </c>
      <c r="C1926">
        <v>6</v>
      </c>
      <c r="D1926" t="s">
        <v>24</v>
      </c>
      <c r="E1926" t="s">
        <v>140</v>
      </c>
      <c r="F1926" t="s">
        <v>518</v>
      </c>
      <c r="G1926">
        <v>23.32</v>
      </c>
      <c r="H1926">
        <v>24.22</v>
      </c>
      <c r="I1926">
        <f t="shared" si="121"/>
        <v>23.77</v>
      </c>
      <c r="J1926" t="str">
        <f t="shared" si="122"/>
        <v>20到30万</v>
      </c>
      <c r="K1926">
        <v>709</v>
      </c>
      <c r="L1926">
        <f t="shared" si="123"/>
        <v>16852.93</v>
      </c>
    </row>
    <row r="1927" spans="1:12" x14ac:dyDescent="0.25">
      <c r="A1927">
        <f t="shared" si="120"/>
        <v>1926</v>
      </c>
      <c r="B1927">
        <v>2021</v>
      </c>
      <c r="C1927">
        <v>6</v>
      </c>
      <c r="D1927" t="s">
        <v>43</v>
      </c>
      <c r="E1927" t="s">
        <v>319</v>
      </c>
      <c r="F1927" t="s">
        <v>622</v>
      </c>
      <c r="G1927">
        <v>14.98</v>
      </c>
      <c r="H1927">
        <v>15.98</v>
      </c>
      <c r="I1927">
        <f t="shared" si="121"/>
        <v>15.48</v>
      </c>
      <c r="J1927" t="str">
        <f t="shared" si="122"/>
        <v>10到20万</v>
      </c>
      <c r="K1927">
        <v>707</v>
      </c>
      <c r="L1927">
        <f t="shared" si="123"/>
        <v>10944.36</v>
      </c>
    </row>
    <row r="1928" spans="1:12" x14ac:dyDescent="0.25">
      <c r="A1928">
        <f t="shared" si="120"/>
        <v>1927</v>
      </c>
      <c r="B1928">
        <v>2021</v>
      </c>
      <c r="C1928">
        <v>6</v>
      </c>
      <c r="D1928" t="s">
        <v>51</v>
      </c>
      <c r="E1928" t="s">
        <v>300</v>
      </c>
      <c r="F1928" t="s">
        <v>633</v>
      </c>
      <c r="G1928">
        <v>12.98</v>
      </c>
      <c r="H1928">
        <v>20.78</v>
      </c>
      <c r="I1928">
        <f t="shared" si="121"/>
        <v>16.880000000000003</v>
      </c>
      <c r="J1928" t="str">
        <f t="shared" si="122"/>
        <v>10到20万</v>
      </c>
      <c r="K1928">
        <v>642</v>
      </c>
      <c r="L1928">
        <f t="shared" si="123"/>
        <v>10836.960000000001</v>
      </c>
    </row>
    <row r="1929" spans="1:12" x14ac:dyDescent="0.25">
      <c r="A1929">
        <f t="shared" si="120"/>
        <v>1928</v>
      </c>
      <c r="B1929">
        <v>2021</v>
      </c>
      <c r="C1929">
        <v>6</v>
      </c>
      <c r="D1929" t="s">
        <v>62</v>
      </c>
      <c r="E1929" t="s">
        <v>212</v>
      </c>
      <c r="F1929" t="s">
        <v>581</v>
      </c>
      <c r="G1929">
        <v>15.09</v>
      </c>
      <c r="H1929">
        <v>16.989999999999998</v>
      </c>
      <c r="I1929">
        <f t="shared" si="121"/>
        <v>16.04</v>
      </c>
      <c r="J1929" t="str">
        <f t="shared" si="122"/>
        <v>10到20万</v>
      </c>
      <c r="K1929">
        <v>572</v>
      </c>
      <c r="L1929">
        <f t="shared" si="123"/>
        <v>9174.8799999999992</v>
      </c>
    </row>
    <row r="1930" spans="1:12" x14ac:dyDescent="0.25">
      <c r="A1930">
        <f t="shared" si="120"/>
        <v>1929</v>
      </c>
      <c r="B1930">
        <v>2021</v>
      </c>
      <c r="C1930">
        <v>6</v>
      </c>
      <c r="D1930" t="s">
        <v>57</v>
      </c>
      <c r="E1930" t="s">
        <v>340</v>
      </c>
      <c r="F1930" t="s">
        <v>667</v>
      </c>
      <c r="G1930">
        <v>25.89</v>
      </c>
      <c r="H1930">
        <v>33.69</v>
      </c>
      <c r="I1930">
        <f t="shared" si="121"/>
        <v>29.79</v>
      </c>
      <c r="J1930" t="str">
        <f t="shared" si="122"/>
        <v>20到30万</v>
      </c>
      <c r="K1930">
        <v>538</v>
      </c>
      <c r="L1930">
        <f t="shared" si="123"/>
        <v>16027.02</v>
      </c>
    </row>
    <row r="1931" spans="1:12" x14ac:dyDescent="0.25">
      <c r="A1931">
        <f t="shared" si="120"/>
        <v>1930</v>
      </c>
      <c r="B1931">
        <v>2021</v>
      </c>
      <c r="C1931">
        <v>6</v>
      </c>
      <c r="D1931" t="s">
        <v>39</v>
      </c>
      <c r="E1931" t="s">
        <v>161</v>
      </c>
      <c r="F1931" t="s">
        <v>538</v>
      </c>
      <c r="G1931">
        <v>50.8</v>
      </c>
      <c r="H1931">
        <v>50.8</v>
      </c>
      <c r="I1931">
        <f t="shared" si="121"/>
        <v>50.8</v>
      </c>
      <c r="J1931" t="str">
        <f t="shared" si="122"/>
        <v>50万及以上</v>
      </c>
      <c r="K1931">
        <v>496</v>
      </c>
      <c r="L1931">
        <f t="shared" si="123"/>
        <v>25196.799999999999</v>
      </c>
    </row>
    <row r="1932" spans="1:12" x14ac:dyDescent="0.25">
      <c r="A1932">
        <f t="shared" si="120"/>
        <v>1931</v>
      </c>
      <c r="B1932">
        <v>2021</v>
      </c>
      <c r="C1932">
        <v>6</v>
      </c>
      <c r="D1932" t="s">
        <v>95</v>
      </c>
      <c r="E1932" t="s">
        <v>336</v>
      </c>
      <c r="F1932" t="s">
        <v>663</v>
      </c>
      <c r="G1932">
        <v>8.98</v>
      </c>
      <c r="H1932">
        <v>15.98</v>
      </c>
      <c r="I1932">
        <f t="shared" si="121"/>
        <v>12.48</v>
      </c>
      <c r="J1932" t="str">
        <f t="shared" si="122"/>
        <v>10到20万</v>
      </c>
      <c r="K1932">
        <v>494</v>
      </c>
      <c r="L1932">
        <f t="shared" si="123"/>
        <v>6165.12</v>
      </c>
    </row>
    <row r="1933" spans="1:12" x14ac:dyDescent="0.25">
      <c r="A1933">
        <f t="shared" si="120"/>
        <v>1932</v>
      </c>
      <c r="B1933">
        <v>2021</v>
      </c>
      <c r="C1933">
        <v>6</v>
      </c>
      <c r="D1933" t="s">
        <v>36</v>
      </c>
      <c r="E1933" t="s">
        <v>162</v>
      </c>
      <c r="F1933" t="s">
        <v>539</v>
      </c>
      <c r="G1933">
        <v>17.28</v>
      </c>
      <c r="H1933">
        <v>19.88</v>
      </c>
      <c r="I1933">
        <f t="shared" si="121"/>
        <v>18.579999999999998</v>
      </c>
      <c r="J1933" t="str">
        <f t="shared" si="122"/>
        <v>10到20万</v>
      </c>
      <c r="K1933">
        <v>437</v>
      </c>
      <c r="L1933">
        <f t="shared" si="123"/>
        <v>8119.4599999999991</v>
      </c>
    </row>
    <row r="1934" spans="1:12" x14ac:dyDescent="0.25">
      <c r="A1934">
        <f t="shared" si="120"/>
        <v>1933</v>
      </c>
      <c r="B1934">
        <v>2021</v>
      </c>
      <c r="C1934">
        <v>6</v>
      </c>
      <c r="D1934" t="s">
        <v>54</v>
      </c>
      <c r="E1934" t="s">
        <v>185</v>
      </c>
      <c r="F1934" t="s">
        <v>559</v>
      </c>
      <c r="G1934">
        <v>7.48</v>
      </c>
      <c r="H1934">
        <v>7.98</v>
      </c>
      <c r="I1934">
        <f t="shared" si="121"/>
        <v>7.73</v>
      </c>
      <c r="J1934" t="str">
        <f t="shared" si="122"/>
        <v>10万以下</v>
      </c>
      <c r="K1934">
        <v>434</v>
      </c>
      <c r="L1934">
        <f t="shared" si="123"/>
        <v>3354.82</v>
      </c>
    </row>
    <row r="1935" spans="1:12" x14ac:dyDescent="0.25">
      <c r="A1935">
        <f t="shared" si="120"/>
        <v>1934</v>
      </c>
      <c r="B1935">
        <v>2021</v>
      </c>
      <c r="C1935">
        <v>6</v>
      </c>
      <c r="D1935" t="s">
        <v>22</v>
      </c>
      <c r="E1935" t="s">
        <v>302</v>
      </c>
      <c r="F1935" t="s">
        <v>635</v>
      </c>
      <c r="G1935">
        <v>15.58</v>
      </c>
      <c r="H1935">
        <v>20.079999999999998</v>
      </c>
      <c r="I1935">
        <f t="shared" si="121"/>
        <v>17.829999999999998</v>
      </c>
      <c r="J1935" t="str">
        <f t="shared" si="122"/>
        <v>10到20万</v>
      </c>
      <c r="K1935">
        <v>432</v>
      </c>
      <c r="L1935">
        <f t="shared" si="123"/>
        <v>7702.5599999999995</v>
      </c>
    </row>
    <row r="1936" spans="1:12" x14ac:dyDescent="0.25">
      <c r="A1936">
        <f t="shared" si="120"/>
        <v>1935</v>
      </c>
      <c r="B1936">
        <v>2021</v>
      </c>
      <c r="C1936">
        <v>6</v>
      </c>
      <c r="D1936" t="s">
        <v>42</v>
      </c>
      <c r="E1936" t="s">
        <v>165</v>
      </c>
      <c r="F1936" t="s">
        <v>541</v>
      </c>
      <c r="G1936">
        <v>28.98</v>
      </c>
      <c r="H1936">
        <v>35.78</v>
      </c>
      <c r="I1936">
        <f t="shared" si="121"/>
        <v>32.380000000000003</v>
      </c>
      <c r="J1936" t="str">
        <f t="shared" si="122"/>
        <v>30到40万</v>
      </c>
      <c r="K1936">
        <v>416</v>
      </c>
      <c r="L1936">
        <f t="shared" si="123"/>
        <v>13470.080000000002</v>
      </c>
    </row>
    <row r="1937" spans="1:12" x14ac:dyDescent="0.25">
      <c r="A1937">
        <f t="shared" si="120"/>
        <v>1936</v>
      </c>
      <c r="B1937">
        <v>2021</v>
      </c>
      <c r="C1937">
        <v>6</v>
      </c>
      <c r="D1937" t="s">
        <v>38</v>
      </c>
      <c r="E1937" t="s">
        <v>188</v>
      </c>
      <c r="F1937" t="s">
        <v>562</v>
      </c>
      <c r="G1937">
        <v>14.58</v>
      </c>
      <c r="H1937">
        <v>16.88</v>
      </c>
      <c r="I1937">
        <f t="shared" si="121"/>
        <v>15.73</v>
      </c>
      <c r="J1937" t="str">
        <f t="shared" si="122"/>
        <v>10到20万</v>
      </c>
      <c r="K1937">
        <v>386</v>
      </c>
      <c r="L1937">
        <f t="shared" si="123"/>
        <v>6071.78</v>
      </c>
    </row>
    <row r="1938" spans="1:12" x14ac:dyDescent="0.25">
      <c r="A1938">
        <f t="shared" si="120"/>
        <v>1937</v>
      </c>
      <c r="B1938">
        <v>2021</v>
      </c>
      <c r="C1938">
        <v>6</v>
      </c>
      <c r="D1938" t="s">
        <v>36</v>
      </c>
      <c r="E1938" t="s">
        <v>276</v>
      </c>
      <c r="F1938" t="s">
        <v>612</v>
      </c>
      <c r="G1938">
        <v>17.38</v>
      </c>
      <c r="H1938">
        <v>19.88</v>
      </c>
      <c r="I1938">
        <f t="shared" si="121"/>
        <v>18.63</v>
      </c>
      <c r="J1938" t="str">
        <f t="shared" si="122"/>
        <v>10到20万</v>
      </c>
      <c r="K1938">
        <v>346</v>
      </c>
      <c r="L1938">
        <f t="shared" si="123"/>
        <v>6445.98</v>
      </c>
    </row>
    <row r="1939" spans="1:12" x14ac:dyDescent="0.25">
      <c r="A1939">
        <f t="shared" si="120"/>
        <v>1938</v>
      </c>
      <c r="B1939">
        <v>2021</v>
      </c>
      <c r="C1939">
        <v>6</v>
      </c>
      <c r="D1939" t="s">
        <v>99</v>
      </c>
      <c r="E1939" t="s">
        <v>330</v>
      </c>
      <c r="F1939" t="s">
        <v>658</v>
      </c>
      <c r="G1939">
        <v>14.59</v>
      </c>
      <c r="H1939">
        <v>18.98</v>
      </c>
      <c r="I1939">
        <f t="shared" si="121"/>
        <v>16.785</v>
      </c>
      <c r="J1939" t="str">
        <f t="shared" si="122"/>
        <v>10到20万</v>
      </c>
      <c r="K1939">
        <v>339</v>
      </c>
      <c r="L1939">
        <f t="shared" si="123"/>
        <v>5690.1149999999998</v>
      </c>
    </row>
    <row r="1940" spans="1:12" x14ac:dyDescent="0.25">
      <c r="A1940">
        <f t="shared" si="120"/>
        <v>1939</v>
      </c>
      <c r="B1940">
        <v>2021</v>
      </c>
      <c r="C1940">
        <v>6</v>
      </c>
      <c r="D1940" t="s">
        <v>29</v>
      </c>
      <c r="E1940" t="s">
        <v>272</v>
      </c>
      <c r="F1940" t="s">
        <v>608</v>
      </c>
      <c r="G1940">
        <v>10.88</v>
      </c>
      <c r="H1940">
        <v>11.88</v>
      </c>
      <c r="I1940">
        <f t="shared" si="121"/>
        <v>11.38</v>
      </c>
      <c r="J1940" t="str">
        <f t="shared" si="122"/>
        <v>10到20万</v>
      </c>
      <c r="K1940">
        <v>338</v>
      </c>
      <c r="L1940">
        <f t="shared" si="123"/>
        <v>3846.44</v>
      </c>
    </row>
    <row r="1941" spans="1:12" x14ac:dyDescent="0.25">
      <c r="A1941">
        <f t="shared" si="120"/>
        <v>1940</v>
      </c>
      <c r="B1941">
        <v>2021</v>
      </c>
      <c r="C1941">
        <v>6</v>
      </c>
      <c r="D1941" t="s">
        <v>45</v>
      </c>
      <c r="E1941" t="s">
        <v>170</v>
      </c>
      <c r="F1941" t="s">
        <v>546</v>
      </c>
      <c r="G1941">
        <v>49.19</v>
      </c>
      <c r="H1941">
        <v>57.98</v>
      </c>
      <c r="I1941">
        <f t="shared" si="121"/>
        <v>53.584999999999994</v>
      </c>
      <c r="J1941" t="str">
        <f t="shared" si="122"/>
        <v>50万及以上</v>
      </c>
      <c r="K1941">
        <v>315</v>
      </c>
      <c r="L1941">
        <f t="shared" si="123"/>
        <v>16879.274999999998</v>
      </c>
    </row>
    <row r="1942" spans="1:12" x14ac:dyDescent="0.25">
      <c r="A1942">
        <f t="shared" si="120"/>
        <v>1941</v>
      </c>
      <c r="B1942">
        <v>2021</v>
      </c>
      <c r="C1942">
        <v>6</v>
      </c>
      <c r="D1942" t="s">
        <v>22</v>
      </c>
      <c r="E1942" t="s">
        <v>146</v>
      </c>
      <c r="F1942" t="s">
        <v>523</v>
      </c>
      <c r="G1942">
        <v>11.98</v>
      </c>
      <c r="H1942">
        <v>14.98</v>
      </c>
      <c r="I1942">
        <f t="shared" si="121"/>
        <v>13.48</v>
      </c>
      <c r="J1942" t="str">
        <f t="shared" si="122"/>
        <v>10到20万</v>
      </c>
      <c r="K1942">
        <v>307</v>
      </c>
      <c r="L1942">
        <f t="shared" si="123"/>
        <v>4138.3600000000006</v>
      </c>
    </row>
    <row r="1943" spans="1:12" x14ac:dyDescent="0.25">
      <c r="A1943">
        <f t="shared" si="120"/>
        <v>1942</v>
      </c>
      <c r="B1943">
        <v>2021</v>
      </c>
      <c r="C1943">
        <v>6</v>
      </c>
      <c r="D1943" t="s">
        <v>37</v>
      </c>
      <c r="E1943" t="s">
        <v>159</v>
      </c>
      <c r="F1943" t="s">
        <v>536</v>
      </c>
      <c r="G1943">
        <v>20.38</v>
      </c>
      <c r="H1943">
        <v>21.88</v>
      </c>
      <c r="I1943">
        <f t="shared" si="121"/>
        <v>21.13</v>
      </c>
      <c r="J1943" t="str">
        <f t="shared" si="122"/>
        <v>20到30万</v>
      </c>
      <c r="K1943">
        <v>293</v>
      </c>
      <c r="L1943">
        <f t="shared" si="123"/>
        <v>6191.09</v>
      </c>
    </row>
    <row r="1944" spans="1:12" x14ac:dyDescent="0.25">
      <c r="A1944">
        <f t="shared" si="120"/>
        <v>1943</v>
      </c>
      <c r="B1944">
        <v>2021</v>
      </c>
      <c r="C1944">
        <v>6</v>
      </c>
      <c r="D1944" t="s">
        <v>61</v>
      </c>
      <c r="E1944" t="s">
        <v>320</v>
      </c>
      <c r="F1944" t="s">
        <v>649</v>
      </c>
      <c r="G1944">
        <v>50.98</v>
      </c>
      <c r="H1944">
        <v>77.98</v>
      </c>
      <c r="I1944">
        <f t="shared" si="121"/>
        <v>64.48</v>
      </c>
      <c r="J1944" t="str">
        <f t="shared" si="122"/>
        <v>50万及以上</v>
      </c>
      <c r="K1944">
        <v>283</v>
      </c>
      <c r="L1944">
        <f t="shared" si="123"/>
        <v>18247.84</v>
      </c>
    </row>
    <row r="1945" spans="1:12" x14ac:dyDescent="0.25">
      <c r="A1945">
        <f t="shared" si="120"/>
        <v>1944</v>
      </c>
      <c r="B1945">
        <v>2021</v>
      </c>
      <c r="C1945">
        <v>6</v>
      </c>
      <c r="D1945" t="s">
        <v>27</v>
      </c>
      <c r="E1945" t="s">
        <v>323</v>
      </c>
      <c r="F1945" t="s">
        <v>652</v>
      </c>
      <c r="G1945">
        <v>16.079999999999998</v>
      </c>
      <c r="H1945">
        <v>16.98</v>
      </c>
      <c r="I1945">
        <f t="shared" si="121"/>
        <v>16.53</v>
      </c>
      <c r="J1945" t="str">
        <f t="shared" si="122"/>
        <v>10到20万</v>
      </c>
      <c r="K1945">
        <v>280</v>
      </c>
      <c r="L1945">
        <f t="shared" si="123"/>
        <v>4628.4000000000005</v>
      </c>
    </row>
    <row r="1946" spans="1:12" x14ac:dyDescent="0.25">
      <c r="A1946">
        <f t="shared" si="120"/>
        <v>1945</v>
      </c>
      <c r="B1946">
        <v>2021</v>
      </c>
      <c r="C1946">
        <v>6</v>
      </c>
      <c r="D1946" t="s">
        <v>57</v>
      </c>
      <c r="E1946" t="s">
        <v>275</v>
      </c>
      <c r="F1946" t="s">
        <v>611</v>
      </c>
      <c r="G1946">
        <v>23.79</v>
      </c>
      <c r="H1946">
        <v>25.29</v>
      </c>
      <c r="I1946">
        <f t="shared" si="121"/>
        <v>24.54</v>
      </c>
      <c r="J1946" t="str">
        <f t="shared" si="122"/>
        <v>20到30万</v>
      </c>
      <c r="K1946">
        <v>279</v>
      </c>
      <c r="L1946">
        <f t="shared" si="123"/>
        <v>6846.66</v>
      </c>
    </row>
    <row r="1947" spans="1:12" x14ac:dyDescent="0.25">
      <c r="A1947">
        <f t="shared" si="120"/>
        <v>1946</v>
      </c>
      <c r="B1947">
        <v>2021</v>
      </c>
      <c r="C1947">
        <v>6</v>
      </c>
      <c r="D1947" t="s">
        <v>56</v>
      </c>
      <c r="E1947" t="s">
        <v>187</v>
      </c>
      <c r="F1947" t="s">
        <v>561</v>
      </c>
      <c r="G1947">
        <v>19.97</v>
      </c>
      <c r="H1947">
        <v>22.78</v>
      </c>
      <c r="I1947">
        <f t="shared" si="121"/>
        <v>21.375</v>
      </c>
      <c r="J1947" t="str">
        <f t="shared" si="122"/>
        <v>20到30万</v>
      </c>
      <c r="K1947">
        <v>266</v>
      </c>
      <c r="L1947">
        <f t="shared" si="123"/>
        <v>5685.75</v>
      </c>
    </row>
    <row r="1948" spans="1:12" x14ac:dyDescent="0.25">
      <c r="A1948">
        <f t="shared" si="120"/>
        <v>1947</v>
      </c>
      <c r="B1948">
        <v>2021</v>
      </c>
      <c r="C1948">
        <v>6</v>
      </c>
      <c r="D1948" t="s">
        <v>59</v>
      </c>
      <c r="E1948" t="s">
        <v>285</v>
      </c>
      <c r="F1948" t="s">
        <v>619</v>
      </c>
      <c r="G1948">
        <v>5.28</v>
      </c>
      <c r="H1948">
        <v>8.2799999999999994</v>
      </c>
      <c r="I1948">
        <f t="shared" si="121"/>
        <v>6.7799999999999994</v>
      </c>
      <c r="J1948" t="str">
        <f t="shared" si="122"/>
        <v>10万以下</v>
      </c>
      <c r="K1948">
        <v>248</v>
      </c>
      <c r="L1948">
        <f t="shared" si="123"/>
        <v>1681.4399999999998</v>
      </c>
    </row>
    <row r="1949" spans="1:12" x14ac:dyDescent="0.25">
      <c r="A1949">
        <f t="shared" si="120"/>
        <v>1948</v>
      </c>
      <c r="B1949">
        <v>2021</v>
      </c>
      <c r="C1949">
        <v>6</v>
      </c>
      <c r="D1949" t="s">
        <v>43</v>
      </c>
      <c r="E1949" t="s">
        <v>166</v>
      </c>
      <c r="F1949" t="s">
        <v>542</v>
      </c>
      <c r="G1949">
        <v>16.98</v>
      </c>
      <c r="H1949">
        <v>17.98</v>
      </c>
      <c r="I1949">
        <f t="shared" si="121"/>
        <v>17.48</v>
      </c>
      <c r="J1949" t="str">
        <f t="shared" si="122"/>
        <v>10到20万</v>
      </c>
      <c r="K1949">
        <v>238</v>
      </c>
      <c r="L1949">
        <f t="shared" si="123"/>
        <v>4160.24</v>
      </c>
    </row>
    <row r="1950" spans="1:12" x14ac:dyDescent="0.25">
      <c r="A1950">
        <f t="shared" si="120"/>
        <v>1949</v>
      </c>
      <c r="B1950">
        <v>2021</v>
      </c>
      <c r="C1950">
        <v>6</v>
      </c>
      <c r="D1950" t="s">
        <v>29</v>
      </c>
      <c r="E1950" t="s">
        <v>147</v>
      </c>
      <c r="F1950" t="s">
        <v>524</v>
      </c>
      <c r="G1950">
        <v>4.9800000000000004</v>
      </c>
      <c r="H1950">
        <v>5.48</v>
      </c>
      <c r="I1950">
        <f t="shared" si="121"/>
        <v>5.23</v>
      </c>
      <c r="J1950" t="str">
        <f t="shared" si="122"/>
        <v>10万以下</v>
      </c>
      <c r="K1950">
        <v>230</v>
      </c>
      <c r="L1950">
        <f t="shared" si="123"/>
        <v>1202.9000000000001</v>
      </c>
    </row>
    <row r="1951" spans="1:12" x14ac:dyDescent="0.25">
      <c r="A1951">
        <f t="shared" si="120"/>
        <v>1950</v>
      </c>
      <c r="B1951">
        <v>2021</v>
      </c>
      <c r="C1951">
        <v>6</v>
      </c>
      <c r="D1951" t="s">
        <v>75</v>
      </c>
      <c r="E1951" t="s">
        <v>243</v>
      </c>
      <c r="F1951" t="s">
        <v>595</v>
      </c>
      <c r="G1951">
        <v>18.29</v>
      </c>
      <c r="H1951">
        <v>19.79</v>
      </c>
      <c r="I1951">
        <f t="shared" si="121"/>
        <v>19.04</v>
      </c>
      <c r="J1951" t="str">
        <f t="shared" si="122"/>
        <v>10到20万</v>
      </c>
      <c r="K1951">
        <v>219</v>
      </c>
      <c r="L1951">
        <f t="shared" si="123"/>
        <v>4169.76</v>
      </c>
    </row>
    <row r="1952" spans="1:12" x14ac:dyDescent="0.25">
      <c r="A1952">
        <f t="shared" si="120"/>
        <v>1951</v>
      </c>
      <c r="B1952">
        <v>2021</v>
      </c>
      <c r="C1952">
        <v>6</v>
      </c>
      <c r="D1952" t="s">
        <v>62</v>
      </c>
      <c r="E1952" t="s">
        <v>213</v>
      </c>
      <c r="F1952" t="s">
        <v>582</v>
      </c>
      <c r="G1952">
        <v>13.99</v>
      </c>
      <c r="H1952">
        <v>19.690000000000001</v>
      </c>
      <c r="I1952">
        <f t="shared" si="121"/>
        <v>16.84</v>
      </c>
      <c r="J1952" t="str">
        <f t="shared" si="122"/>
        <v>10到20万</v>
      </c>
      <c r="K1952">
        <v>215</v>
      </c>
      <c r="L1952">
        <f t="shared" si="123"/>
        <v>3620.6</v>
      </c>
    </row>
    <row r="1953" spans="1:12" x14ac:dyDescent="0.25">
      <c r="A1953">
        <f t="shared" si="120"/>
        <v>1952</v>
      </c>
      <c r="B1953">
        <v>2021</v>
      </c>
      <c r="C1953">
        <v>6</v>
      </c>
      <c r="D1953" t="s">
        <v>39</v>
      </c>
      <c r="E1953" t="s">
        <v>240</v>
      </c>
      <c r="F1953" t="s">
        <v>593</v>
      </c>
      <c r="G1953">
        <v>24.38</v>
      </c>
      <c r="H1953">
        <v>24.38</v>
      </c>
      <c r="I1953">
        <f t="shared" si="121"/>
        <v>24.38</v>
      </c>
      <c r="J1953" t="str">
        <f t="shared" si="122"/>
        <v>20到30万</v>
      </c>
      <c r="K1953">
        <v>206</v>
      </c>
      <c r="L1953">
        <f t="shared" si="123"/>
        <v>5022.28</v>
      </c>
    </row>
    <row r="1954" spans="1:12" x14ac:dyDescent="0.25">
      <c r="A1954">
        <f t="shared" si="120"/>
        <v>1953</v>
      </c>
      <c r="B1954">
        <v>2021</v>
      </c>
      <c r="C1954">
        <v>6</v>
      </c>
      <c r="D1954" t="s">
        <v>54</v>
      </c>
      <c r="E1954" t="s">
        <v>204</v>
      </c>
      <c r="F1954" t="s">
        <v>574</v>
      </c>
      <c r="G1954">
        <v>11.98</v>
      </c>
      <c r="H1954">
        <v>14.48</v>
      </c>
      <c r="I1954">
        <f t="shared" si="121"/>
        <v>13.23</v>
      </c>
      <c r="J1954" t="str">
        <f t="shared" si="122"/>
        <v>10到20万</v>
      </c>
      <c r="K1954">
        <v>186</v>
      </c>
      <c r="L1954">
        <f t="shared" si="123"/>
        <v>2460.7800000000002</v>
      </c>
    </row>
    <row r="1955" spans="1:12" x14ac:dyDescent="0.25">
      <c r="A1955">
        <f t="shared" si="120"/>
        <v>1954</v>
      </c>
      <c r="B1955">
        <v>2021</v>
      </c>
      <c r="C1955">
        <v>6</v>
      </c>
      <c r="D1955" t="s">
        <v>94</v>
      </c>
      <c r="E1955" t="s">
        <v>314</v>
      </c>
      <c r="F1955" t="s">
        <v>645</v>
      </c>
      <c r="G1955">
        <v>16.690000000000001</v>
      </c>
      <c r="H1955">
        <v>24.99</v>
      </c>
      <c r="I1955">
        <f t="shared" si="121"/>
        <v>20.84</v>
      </c>
      <c r="J1955" t="str">
        <f t="shared" si="122"/>
        <v>20到30万</v>
      </c>
      <c r="K1955">
        <v>181</v>
      </c>
      <c r="L1955">
        <f t="shared" si="123"/>
        <v>3772.04</v>
      </c>
    </row>
    <row r="1956" spans="1:12" x14ac:dyDescent="0.25">
      <c r="A1956">
        <f t="shared" si="120"/>
        <v>1955</v>
      </c>
      <c r="B1956">
        <v>2021</v>
      </c>
      <c r="C1956">
        <v>6</v>
      </c>
      <c r="D1956" t="s">
        <v>32</v>
      </c>
      <c r="E1956" t="s">
        <v>150</v>
      </c>
      <c r="F1956" t="s">
        <v>527</v>
      </c>
      <c r="G1956">
        <v>15.98</v>
      </c>
      <c r="H1956">
        <v>19.28</v>
      </c>
      <c r="I1956">
        <f t="shared" si="121"/>
        <v>17.630000000000003</v>
      </c>
      <c r="J1956" t="str">
        <f t="shared" si="122"/>
        <v>10到20万</v>
      </c>
      <c r="K1956">
        <v>179</v>
      </c>
      <c r="L1956">
        <f t="shared" si="123"/>
        <v>3155.7700000000004</v>
      </c>
    </row>
    <row r="1957" spans="1:12" x14ac:dyDescent="0.25">
      <c r="A1957">
        <f t="shared" si="120"/>
        <v>1956</v>
      </c>
      <c r="B1957">
        <v>2021</v>
      </c>
      <c r="C1957">
        <v>6</v>
      </c>
      <c r="D1957" t="s">
        <v>47</v>
      </c>
      <c r="E1957" t="s">
        <v>208</v>
      </c>
      <c r="F1957" t="s">
        <v>577</v>
      </c>
      <c r="G1957">
        <v>7.24</v>
      </c>
      <c r="H1957">
        <v>8.5399999999999991</v>
      </c>
      <c r="I1957">
        <f t="shared" si="121"/>
        <v>7.89</v>
      </c>
      <c r="J1957" t="str">
        <f t="shared" si="122"/>
        <v>10万以下</v>
      </c>
      <c r="K1957">
        <v>128</v>
      </c>
      <c r="L1957">
        <f t="shared" si="123"/>
        <v>1009.92</v>
      </c>
    </row>
    <row r="1958" spans="1:12" x14ac:dyDescent="0.25">
      <c r="A1958">
        <f t="shared" si="120"/>
        <v>1957</v>
      </c>
      <c r="B1958">
        <v>2021</v>
      </c>
      <c r="C1958">
        <v>6</v>
      </c>
      <c r="D1958" t="s">
        <v>53</v>
      </c>
      <c r="E1958" t="s">
        <v>184</v>
      </c>
      <c r="F1958" t="s">
        <v>558</v>
      </c>
      <c r="G1958">
        <v>16.579999999999998</v>
      </c>
      <c r="H1958">
        <v>21.28</v>
      </c>
      <c r="I1958">
        <f t="shared" si="121"/>
        <v>18.93</v>
      </c>
      <c r="J1958" t="str">
        <f t="shared" si="122"/>
        <v>10到20万</v>
      </c>
      <c r="K1958">
        <v>126</v>
      </c>
      <c r="L1958">
        <f t="shared" si="123"/>
        <v>2385.1799999999998</v>
      </c>
    </row>
    <row r="1959" spans="1:12" x14ac:dyDescent="0.25">
      <c r="A1959">
        <f t="shared" si="120"/>
        <v>1958</v>
      </c>
      <c r="B1959">
        <v>2021</v>
      </c>
      <c r="C1959">
        <v>6</v>
      </c>
      <c r="D1959" t="s">
        <v>29</v>
      </c>
      <c r="E1959" t="s">
        <v>292</v>
      </c>
      <c r="F1959" t="s">
        <v>625</v>
      </c>
      <c r="G1959">
        <v>5.48</v>
      </c>
      <c r="H1959">
        <v>6.48</v>
      </c>
      <c r="I1959">
        <f t="shared" si="121"/>
        <v>5.98</v>
      </c>
      <c r="J1959" t="str">
        <f t="shared" si="122"/>
        <v>10万以下</v>
      </c>
      <c r="K1959">
        <v>119</v>
      </c>
      <c r="L1959">
        <f t="shared" si="123"/>
        <v>711.62</v>
      </c>
    </row>
    <row r="1960" spans="1:12" x14ac:dyDescent="0.25">
      <c r="A1960">
        <f t="shared" si="120"/>
        <v>1959</v>
      </c>
      <c r="B1960">
        <v>2021</v>
      </c>
      <c r="C1960">
        <v>6</v>
      </c>
      <c r="D1960" t="s">
        <v>38</v>
      </c>
      <c r="E1960" t="s">
        <v>206</v>
      </c>
      <c r="F1960" t="s">
        <v>575</v>
      </c>
      <c r="G1960">
        <v>17.579999999999998</v>
      </c>
      <c r="H1960">
        <v>21.68</v>
      </c>
      <c r="I1960">
        <f t="shared" si="121"/>
        <v>19.63</v>
      </c>
      <c r="J1960" t="str">
        <f t="shared" si="122"/>
        <v>10到20万</v>
      </c>
      <c r="K1960">
        <v>112</v>
      </c>
      <c r="L1960">
        <f t="shared" si="123"/>
        <v>2198.56</v>
      </c>
    </row>
    <row r="1961" spans="1:12" x14ac:dyDescent="0.25">
      <c r="A1961">
        <f t="shared" si="120"/>
        <v>1960</v>
      </c>
      <c r="B1961">
        <v>2021</v>
      </c>
      <c r="C1961">
        <v>6</v>
      </c>
      <c r="D1961" t="s">
        <v>86</v>
      </c>
      <c r="E1961" t="s">
        <v>287</v>
      </c>
      <c r="F1961" t="s">
        <v>621</v>
      </c>
      <c r="G1961">
        <v>25.98</v>
      </c>
      <c r="H1961">
        <v>27.98</v>
      </c>
      <c r="I1961">
        <f t="shared" si="121"/>
        <v>26.98</v>
      </c>
      <c r="J1961" t="str">
        <f t="shared" si="122"/>
        <v>20到30万</v>
      </c>
      <c r="K1961">
        <v>103</v>
      </c>
      <c r="L1961">
        <f t="shared" si="123"/>
        <v>2778.94</v>
      </c>
    </row>
    <row r="1962" spans="1:12" x14ac:dyDescent="0.25">
      <c r="A1962">
        <f t="shared" si="120"/>
        <v>1961</v>
      </c>
      <c r="B1962">
        <v>2021</v>
      </c>
      <c r="C1962">
        <v>6</v>
      </c>
      <c r="D1962" t="s">
        <v>34</v>
      </c>
      <c r="E1962" t="s">
        <v>299</v>
      </c>
      <c r="F1962" t="s">
        <v>631</v>
      </c>
      <c r="G1962">
        <v>15.99</v>
      </c>
      <c r="H1962">
        <v>17.989999999999998</v>
      </c>
      <c r="I1962">
        <f t="shared" si="121"/>
        <v>16.989999999999998</v>
      </c>
      <c r="J1962" t="str">
        <f t="shared" si="122"/>
        <v>10到20万</v>
      </c>
      <c r="K1962">
        <v>98</v>
      </c>
      <c r="L1962">
        <f t="shared" si="123"/>
        <v>1665.0199999999998</v>
      </c>
    </row>
    <row r="1963" spans="1:12" x14ac:dyDescent="0.25">
      <c r="A1963">
        <f t="shared" si="120"/>
        <v>1962</v>
      </c>
      <c r="B1963">
        <v>2021</v>
      </c>
      <c r="C1963">
        <v>6</v>
      </c>
      <c r="D1963" t="s">
        <v>55</v>
      </c>
      <c r="E1963" t="s">
        <v>186</v>
      </c>
      <c r="F1963" t="s">
        <v>560</v>
      </c>
      <c r="G1963">
        <v>39.99</v>
      </c>
      <c r="H1963">
        <v>46.19</v>
      </c>
      <c r="I1963">
        <f t="shared" si="121"/>
        <v>43.09</v>
      </c>
      <c r="J1963" t="str">
        <f t="shared" si="122"/>
        <v>40到50万</v>
      </c>
      <c r="K1963">
        <v>87</v>
      </c>
      <c r="L1963">
        <f t="shared" si="123"/>
        <v>3748.8300000000004</v>
      </c>
    </row>
    <row r="1964" spans="1:12" x14ac:dyDescent="0.25">
      <c r="A1964">
        <f t="shared" si="120"/>
        <v>1963</v>
      </c>
      <c r="B1964">
        <v>2021</v>
      </c>
      <c r="C1964">
        <v>6</v>
      </c>
      <c r="D1964" t="s">
        <v>49</v>
      </c>
      <c r="E1964" t="s">
        <v>257</v>
      </c>
      <c r="F1964" t="s">
        <v>601</v>
      </c>
      <c r="G1964">
        <v>16.68</v>
      </c>
      <c r="H1964">
        <v>20.68</v>
      </c>
      <c r="I1964">
        <f t="shared" si="121"/>
        <v>18.68</v>
      </c>
      <c r="J1964" t="str">
        <f t="shared" si="122"/>
        <v>10到20万</v>
      </c>
      <c r="K1964">
        <v>83</v>
      </c>
      <c r="L1964">
        <f t="shared" si="123"/>
        <v>1550.44</v>
      </c>
    </row>
    <row r="1965" spans="1:12" x14ac:dyDescent="0.25">
      <c r="A1965">
        <f t="shared" si="120"/>
        <v>1964</v>
      </c>
      <c r="B1965">
        <v>2021</v>
      </c>
      <c r="C1965">
        <v>6</v>
      </c>
      <c r="D1965" t="s">
        <v>99</v>
      </c>
      <c r="E1965" t="s">
        <v>332</v>
      </c>
      <c r="F1965" t="s">
        <v>659</v>
      </c>
      <c r="G1965">
        <v>13</v>
      </c>
      <c r="H1965">
        <v>15.59</v>
      </c>
      <c r="I1965">
        <f t="shared" si="121"/>
        <v>14.295</v>
      </c>
      <c r="J1965" t="str">
        <f t="shared" si="122"/>
        <v>10到20万</v>
      </c>
      <c r="K1965">
        <v>75</v>
      </c>
      <c r="L1965">
        <f t="shared" si="123"/>
        <v>1072.125</v>
      </c>
    </row>
    <row r="1966" spans="1:12" x14ac:dyDescent="0.25">
      <c r="A1966">
        <f t="shared" si="120"/>
        <v>1965</v>
      </c>
      <c r="B1966">
        <v>2021</v>
      </c>
      <c r="C1966">
        <v>6</v>
      </c>
      <c r="D1966" t="s">
        <v>91</v>
      </c>
      <c r="E1966" t="s">
        <v>307</v>
      </c>
      <c r="F1966" t="s">
        <v>639</v>
      </c>
      <c r="G1966">
        <v>7.38</v>
      </c>
      <c r="H1966">
        <v>8.3800000000000008</v>
      </c>
      <c r="I1966">
        <f t="shared" si="121"/>
        <v>7.8800000000000008</v>
      </c>
      <c r="J1966" t="str">
        <f t="shared" si="122"/>
        <v>10万以下</v>
      </c>
      <c r="K1966">
        <v>72</v>
      </c>
      <c r="L1966">
        <f t="shared" si="123"/>
        <v>567.36</v>
      </c>
    </row>
    <row r="1967" spans="1:12" x14ac:dyDescent="0.25">
      <c r="A1967">
        <f t="shared" si="120"/>
        <v>1966</v>
      </c>
      <c r="B1967">
        <v>2021</v>
      </c>
      <c r="C1967">
        <v>6</v>
      </c>
      <c r="D1967" t="s">
        <v>85</v>
      </c>
      <c r="E1967" t="s">
        <v>283</v>
      </c>
      <c r="F1967" t="s">
        <v>617</v>
      </c>
      <c r="G1967">
        <v>5.68</v>
      </c>
      <c r="H1967">
        <v>8.58</v>
      </c>
      <c r="I1967">
        <f t="shared" si="121"/>
        <v>7.13</v>
      </c>
      <c r="J1967" t="str">
        <f t="shared" si="122"/>
        <v>10万以下</v>
      </c>
      <c r="K1967">
        <v>70</v>
      </c>
      <c r="L1967">
        <f t="shared" si="123"/>
        <v>499.09999999999997</v>
      </c>
    </row>
    <row r="1968" spans="1:12" x14ac:dyDescent="0.25">
      <c r="A1968">
        <f t="shared" si="120"/>
        <v>1967</v>
      </c>
      <c r="B1968">
        <v>2021</v>
      </c>
      <c r="C1968">
        <v>6</v>
      </c>
      <c r="D1968" t="s">
        <v>89</v>
      </c>
      <c r="E1968" t="s">
        <v>341</v>
      </c>
      <c r="F1968" t="s">
        <v>668</v>
      </c>
      <c r="G1968">
        <v>24.97</v>
      </c>
      <c r="H1968">
        <v>25.97</v>
      </c>
      <c r="I1968">
        <f t="shared" si="121"/>
        <v>25.47</v>
      </c>
      <c r="J1968" t="str">
        <f t="shared" si="122"/>
        <v>20到30万</v>
      </c>
      <c r="K1968">
        <v>59</v>
      </c>
      <c r="L1968">
        <f t="shared" si="123"/>
        <v>1502.73</v>
      </c>
    </row>
    <row r="1969" spans="1:12" x14ac:dyDescent="0.25">
      <c r="A1969">
        <f t="shared" si="120"/>
        <v>1968</v>
      </c>
      <c r="B1969">
        <v>2021</v>
      </c>
      <c r="C1969">
        <v>6</v>
      </c>
      <c r="D1969" t="s">
        <v>59</v>
      </c>
      <c r="E1969" t="s">
        <v>203</v>
      </c>
      <c r="F1969" t="s">
        <v>573</v>
      </c>
      <c r="G1969">
        <v>12.58</v>
      </c>
      <c r="H1969">
        <v>13.28</v>
      </c>
      <c r="I1969">
        <f t="shared" si="121"/>
        <v>12.93</v>
      </c>
      <c r="J1969" t="str">
        <f t="shared" si="122"/>
        <v>10到20万</v>
      </c>
      <c r="K1969">
        <v>55</v>
      </c>
      <c r="L1969">
        <f t="shared" si="123"/>
        <v>711.15</v>
      </c>
    </row>
    <row r="1970" spans="1:12" x14ac:dyDescent="0.25">
      <c r="A1970">
        <f t="shared" si="120"/>
        <v>1969</v>
      </c>
      <c r="B1970">
        <v>2021</v>
      </c>
      <c r="C1970">
        <v>6</v>
      </c>
      <c r="D1970" t="s">
        <v>67</v>
      </c>
      <c r="E1970" t="s">
        <v>301</v>
      </c>
      <c r="F1970" t="s">
        <v>634</v>
      </c>
      <c r="G1970">
        <v>19.78</v>
      </c>
      <c r="H1970">
        <v>21.78</v>
      </c>
      <c r="I1970">
        <f t="shared" si="121"/>
        <v>20.78</v>
      </c>
      <c r="J1970" t="str">
        <f t="shared" si="122"/>
        <v>20到30万</v>
      </c>
      <c r="K1970">
        <v>54</v>
      </c>
      <c r="L1970">
        <f t="shared" si="123"/>
        <v>1122.1200000000001</v>
      </c>
    </row>
    <row r="1971" spans="1:12" x14ac:dyDescent="0.25">
      <c r="A1971">
        <f t="shared" si="120"/>
        <v>1970</v>
      </c>
      <c r="B1971">
        <v>2021</v>
      </c>
      <c r="C1971">
        <v>6</v>
      </c>
      <c r="D1971" t="s">
        <v>88</v>
      </c>
      <c r="E1971" t="s">
        <v>296</v>
      </c>
      <c r="F1971" t="s">
        <v>629</v>
      </c>
      <c r="G1971">
        <v>23.17</v>
      </c>
      <c r="H1971">
        <v>26.47</v>
      </c>
      <c r="I1971">
        <f t="shared" si="121"/>
        <v>24.82</v>
      </c>
      <c r="J1971" t="str">
        <f t="shared" si="122"/>
        <v>20到30万</v>
      </c>
      <c r="K1971">
        <v>51</v>
      </c>
      <c r="L1971">
        <f t="shared" si="123"/>
        <v>1265.82</v>
      </c>
    </row>
    <row r="1972" spans="1:12" x14ac:dyDescent="0.25">
      <c r="A1972">
        <f t="shared" si="120"/>
        <v>1971</v>
      </c>
      <c r="B1972">
        <v>2021</v>
      </c>
      <c r="C1972">
        <v>6</v>
      </c>
      <c r="D1972" t="s">
        <v>36</v>
      </c>
      <c r="E1972" t="s">
        <v>158</v>
      </c>
      <c r="F1972" t="s">
        <v>535</v>
      </c>
      <c r="G1972">
        <v>15.78</v>
      </c>
      <c r="H1972">
        <v>17.88</v>
      </c>
      <c r="I1972">
        <f t="shared" si="121"/>
        <v>16.829999999999998</v>
      </c>
      <c r="J1972" t="str">
        <f t="shared" si="122"/>
        <v>10到20万</v>
      </c>
      <c r="K1972">
        <v>47</v>
      </c>
      <c r="L1972">
        <f t="shared" si="123"/>
        <v>791.00999999999988</v>
      </c>
    </row>
    <row r="1973" spans="1:12" x14ac:dyDescent="0.25">
      <c r="A1973">
        <f t="shared" si="120"/>
        <v>1972</v>
      </c>
      <c r="B1973">
        <v>2021</v>
      </c>
      <c r="C1973">
        <v>6</v>
      </c>
      <c r="D1973" t="s">
        <v>24</v>
      </c>
      <c r="E1973" t="s">
        <v>202</v>
      </c>
      <c r="F1973" t="s">
        <v>572</v>
      </c>
      <c r="G1973">
        <v>14.89</v>
      </c>
      <c r="H1973">
        <v>14.89</v>
      </c>
      <c r="I1973">
        <f t="shared" si="121"/>
        <v>14.89</v>
      </c>
      <c r="J1973" t="str">
        <f t="shared" si="122"/>
        <v>10到20万</v>
      </c>
      <c r="K1973">
        <v>43</v>
      </c>
      <c r="L1973">
        <f t="shared" si="123"/>
        <v>640.27</v>
      </c>
    </row>
    <row r="1974" spans="1:12" x14ac:dyDescent="0.25">
      <c r="A1974">
        <f t="shared" si="120"/>
        <v>1973</v>
      </c>
      <c r="B1974">
        <v>2021</v>
      </c>
      <c r="C1974">
        <v>6</v>
      </c>
      <c r="D1974" t="s">
        <v>89</v>
      </c>
      <c r="E1974" t="s">
        <v>317</v>
      </c>
      <c r="F1974" t="s">
        <v>648</v>
      </c>
      <c r="G1974">
        <v>21.57</v>
      </c>
      <c r="H1974">
        <v>22.77</v>
      </c>
      <c r="I1974">
        <f t="shared" si="121"/>
        <v>22.17</v>
      </c>
      <c r="J1974" t="str">
        <f t="shared" si="122"/>
        <v>20到30万</v>
      </c>
      <c r="K1974">
        <v>43</v>
      </c>
      <c r="L1974">
        <f t="shared" si="123"/>
        <v>953.31000000000006</v>
      </c>
    </row>
    <row r="1975" spans="1:12" x14ac:dyDescent="0.25">
      <c r="A1975">
        <f t="shared" si="120"/>
        <v>1974</v>
      </c>
      <c r="B1975">
        <v>2021</v>
      </c>
      <c r="C1975">
        <v>6</v>
      </c>
      <c r="D1975" t="s">
        <v>56</v>
      </c>
      <c r="E1975" t="s">
        <v>193</v>
      </c>
      <c r="F1975" t="s">
        <v>566</v>
      </c>
      <c r="G1975">
        <v>17.670000000000002</v>
      </c>
      <c r="H1975">
        <v>19.670000000000002</v>
      </c>
      <c r="I1975">
        <f t="shared" si="121"/>
        <v>18.670000000000002</v>
      </c>
      <c r="J1975" t="str">
        <f t="shared" si="122"/>
        <v>10到20万</v>
      </c>
      <c r="K1975">
        <v>40</v>
      </c>
      <c r="L1975">
        <f t="shared" si="123"/>
        <v>746.80000000000007</v>
      </c>
    </row>
    <row r="1976" spans="1:12" x14ac:dyDescent="0.25">
      <c r="A1976">
        <f t="shared" si="120"/>
        <v>1975</v>
      </c>
      <c r="B1976">
        <v>2021</v>
      </c>
      <c r="C1976">
        <v>6</v>
      </c>
      <c r="D1976" t="s">
        <v>41</v>
      </c>
      <c r="E1976" t="s">
        <v>164</v>
      </c>
      <c r="F1976" t="s">
        <v>540</v>
      </c>
      <c r="G1976">
        <v>28.66</v>
      </c>
      <c r="H1976">
        <v>46.96</v>
      </c>
      <c r="I1976">
        <f t="shared" si="121"/>
        <v>37.81</v>
      </c>
      <c r="J1976" t="str">
        <f t="shared" si="122"/>
        <v>30到40万</v>
      </c>
      <c r="K1976">
        <v>38</v>
      </c>
      <c r="L1976">
        <f t="shared" si="123"/>
        <v>1436.7800000000002</v>
      </c>
    </row>
    <row r="1977" spans="1:12" x14ac:dyDescent="0.25">
      <c r="A1977">
        <f t="shared" si="120"/>
        <v>1976</v>
      </c>
      <c r="B1977">
        <v>2021</v>
      </c>
      <c r="C1977">
        <v>6</v>
      </c>
      <c r="D1977" t="s">
        <v>38</v>
      </c>
      <c r="E1977" t="s">
        <v>199</v>
      </c>
      <c r="F1977" t="s">
        <v>570</v>
      </c>
      <c r="G1977">
        <v>11.98</v>
      </c>
      <c r="H1977">
        <v>13.58</v>
      </c>
      <c r="I1977">
        <f t="shared" si="121"/>
        <v>12.780000000000001</v>
      </c>
      <c r="J1977" t="str">
        <f t="shared" si="122"/>
        <v>10到20万</v>
      </c>
      <c r="K1977">
        <v>37</v>
      </c>
      <c r="L1977">
        <f t="shared" si="123"/>
        <v>472.86</v>
      </c>
    </row>
    <row r="1978" spans="1:12" x14ac:dyDescent="0.25">
      <c r="A1978">
        <f t="shared" si="120"/>
        <v>1977</v>
      </c>
      <c r="B1978">
        <v>2021</v>
      </c>
      <c r="C1978">
        <v>6</v>
      </c>
      <c r="D1978" t="s">
        <v>24</v>
      </c>
      <c r="E1978" t="s">
        <v>168</v>
      </c>
      <c r="F1978" t="s">
        <v>544</v>
      </c>
      <c r="G1978">
        <v>26.11</v>
      </c>
      <c r="H1978">
        <v>27.21</v>
      </c>
      <c r="I1978">
        <f t="shared" si="121"/>
        <v>26.66</v>
      </c>
      <c r="J1978" t="str">
        <f t="shared" si="122"/>
        <v>20到30万</v>
      </c>
      <c r="K1978">
        <v>21</v>
      </c>
      <c r="L1978">
        <f t="shared" si="123"/>
        <v>559.86</v>
      </c>
    </row>
    <row r="1979" spans="1:12" x14ac:dyDescent="0.25">
      <c r="A1979">
        <f t="shared" si="120"/>
        <v>1978</v>
      </c>
      <c r="B1979">
        <v>2021</v>
      </c>
      <c r="C1979">
        <v>6</v>
      </c>
      <c r="D1979" t="s">
        <v>93</v>
      </c>
      <c r="E1979" t="s">
        <v>316</v>
      </c>
      <c r="F1979" t="s">
        <v>647</v>
      </c>
      <c r="G1979">
        <v>11.99</v>
      </c>
      <c r="H1979">
        <v>15.09</v>
      </c>
      <c r="I1979">
        <f t="shared" si="121"/>
        <v>13.54</v>
      </c>
      <c r="J1979" t="str">
        <f t="shared" si="122"/>
        <v>10到20万</v>
      </c>
      <c r="K1979">
        <v>21</v>
      </c>
      <c r="L1979">
        <f t="shared" si="123"/>
        <v>284.33999999999997</v>
      </c>
    </row>
    <row r="1980" spans="1:12" x14ac:dyDescent="0.25">
      <c r="A1980">
        <f t="shared" si="120"/>
        <v>1979</v>
      </c>
      <c r="B1980">
        <v>2021</v>
      </c>
      <c r="C1980">
        <v>6</v>
      </c>
      <c r="D1980" t="s">
        <v>56</v>
      </c>
      <c r="E1980" t="s">
        <v>196</v>
      </c>
      <c r="F1980" t="s">
        <v>569</v>
      </c>
      <c r="G1980">
        <v>18.27</v>
      </c>
      <c r="H1980">
        <v>19.77</v>
      </c>
      <c r="I1980">
        <f t="shared" si="121"/>
        <v>19.02</v>
      </c>
      <c r="J1980" t="str">
        <f t="shared" si="122"/>
        <v>10到20万</v>
      </c>
      <c r="K1980">
        <v>19</v>
      </c>
      <c r="L1980">
        <f t="shared" si="123"/>
        <v>361.38</v>
      </c>
    </row>
    <row r="1981" spans="1:12" x14ac:dyDescent="0.25">
      <c r="A1981">
        <f t="shared" si="120"/>
        <v>1980</v>
      </c>
      <c r="B1981">
        <v>2021</v>
      </c>
      <c r="C1981">
        <v>6</v>
      </c>
      <c r="D1981" t="s">
        <v>63</v>
      </c>
      <c r="E1981" t="s">
        <v>214</v>
      </c>
      <c r="F1981" t="s">
        <v>583</v>
      </c>
      <c r="G1981">
        <v>15.98</v>
      </c>
      <c r="H1981">
        <v>18.68</v>
      </c>
      <c r="I1981">
        <f t="shared" si="121"/>
        <v>17.329999999999998</v>
      </c>
      <c r="J1981" t="str">
        <f t="shared" si="122"/>
        <v>10到20万</v>
      </c>
      <c r="K1981">
        <v>18</v>
      </c>
      <c r="L1981">
        <f t="shared" si="123"/>
        <v>311.93999999999994</v>
      </c>
    </row>
    <row r="1982" spans="1:12" x14ac:dyDescent="0.25">
      <c r="A1982">
        <f t="shared" si="120"/>
        <v>1981</v>
      </c>
      <c r="B1982">
        <v>2021</v>
      </c>
      <c r="C1982">
        <v>6</v>
      </c>
      <c r="D1982" t="s">
        <v>91</v>
      </c>
      <c r="E1982" t="s">
        <v>310</v>
      </c>
      <c r="F1982" t="s">
        <v>642</v>
      </c>
      <c r="G1982">
        <v>11.58</v>
      </c>
      <c r="H1982">
        <v>13.98</v>
      </c>
      <c r="I1982">
        <f t="shared" si="121"/>
        <v>12.780000000000001</v>
      </c>
      <c r="J1982" t="str">
        <f t="shared" si="122"/>
        <v>10到20万</v>
      </c>
      <c r="K1982">
        <v>16</v>
      </c>
      <c r="L1982">
        <f t="shared" si="123"/>
        <v>204.48000000000002</v>
      </c>
    </row>
    <row r="1983" spans="1:12" x14ac:dyDescent="0.25">
      <c r="A1983">
        <f t="shared" si="120"/>
        <v>1982</v>
      </c>
      <c r="B1983">
        <v>2021</v>
      </c>
      <c r="C1983">
        <v>6</v>
      </c>
      <c r="D1983" t="s">
        <v>50</v>
      </c>
      <c r="E1983" t="s">
        <v>191</v>
      </c>
      <c r="F1983" t="s">
        <v>565</v>
      </c>
      <c r="G1983">
        <v>9.3800000000000008</v>
      </c>
      <c r="H1983">
        <v>10.68</v>
      </c>
      <c r="I1983">
        <f t="shared" si="121"/>
        <v>10.030000000000001</v>
      </c>
      <c r="J1983" t="str">
        <f t="shared" si="122"/>
        <v>10到20万</v>
      </c>
      <c r="K1983">
        <v>6</v>
      </c>
      <c r="L1983">
        <f t="shared" si="123"/>
        <v>60.180000000000007</v>
      </c>
    </row>
    <row r="1984" spans="1:12" x14ac:dyDescent="0.25">
      <c r="A1984">
        <f t="shared" si="120"/>
        <v>1983</v>
      </c>
      <c r="B1984">
        <v>2021</v>
      </c>
      <c r="C1984">
        <v>6</v>
      </c>
      <c r="D1984" t="s">
        <v>25</v>
      </c>
      <c r="E1984" t="s">
        <v>342</v>
      </c>
      <c r="F1984" t="s">
        <v>669</v>
      </c>
      <c r="G1984">
        <v>14.78</v>
      </c>
      <c r="H1984">
        <v>16.48</v>
      </c>
      <c r="I1984">
        <f t="shared" si="121"/>
        <v>15.629999999999999</v>
      </c>
      <c r="J1984" t="str">
        <f t="shared" si="122"/>
        <v>10到20万</v>
      </c>
      <c r="K1984">
        <v>5</v>
      </c>
      <c r="L1984">
        <f t="shared" si="123"/>
        <v>78.149999999999991</v>
      </c>
    </row>
    <row r="1985" spans="1:12" x14ac:dyDescent="0.25">
      <c r="A1985">
        <f t="shared" si="120"/>
        <v>1984</v>
      </c>
      <c r="B1985">
        <v>2021</v>
      </c>
      <c r="C1985">
        <v>6</v>
      </c>
      <c r="D1985" t="s">
        <v>58</v>
      </c>
      <c r="E1985" t="s">
        <v>201</v>
      </c>
      <c r="F1985" t="s">
        <v>571</v>
      </c>
      <c r="G1985">
        <v>19.88</v>
      </c>
      <c r="H1985">
        <v>20.88</v>
      </c>
      <c r="I1985">
        <f t="shared" si="121"/>
        <v>20.38</v>
      </c>
      <c r="J1985" t="str">
        <f t="shared" si="122"/>
        <v>20到30万</v>
      </c>
      <c r="K1985">
        <v>5</v>
      </c>
      <c r="L1985">
        <f t="shared" si="123"/>
        <v>101.89999999999999</v>
      </c>
    </row>
    <row r="1986" spans="1:12" x14ac:dyDescent="0.25">
      <c r="A1986">
        <f t="shared" si="120"/>
        <v>1985</v>
      </c>
      <c r="B1986">
        <v>2021</v>
      </c>
      <c r="C1986">
        <v>6</v>
      </c>
      <c r="D1986" t="s">
        <v>60</v>
      </c>
      <c r="E1986" t="s">
        <v>337</v>
      </c>
      <c r="F1986" t="s">
        <v>664</v>
      </c>
      <c r="G1986">
        <v>23.98</v>
      </c>
      <c r="H1986">
        <v>36.99</v>
      </c>
      <c r="I1986">
        <f t="shared" si="121"/>
        <v>30.484999999999999</v>
      </c>
      <c r="J1986" t="str">
        <f t="shared" si="122"/>
        <v>30到40万</v>
      </c>
      <c r="K1986">
        <v>4</v>
      </c>
      <c r="L1986">
        <f t="shared" si="123"/>
        <v>121.94</v>
      </c>
    </row>
    <row r="1987" spans="1:12" x14ac:dyDescent="0.25">
      <c r="A1987">
        <f t="shared" ref="A1987:A2050" si="124">ROW(A1986)</f>
        <v>1986</v>
      </c>
      <c r="B1987">
        <v>2021</v>
      </c>
      <c r="C1987">
        <v>6</v>
      </c>
      <c r="D1987" t="s">
        <v>55</v>
      </c>
      <c r="E1987" t="s">
        <v>308</v>
      </c>
      <c r="F1987" t="s">
        <v>640</v>
      </c>
      <c r="G1987">
        <v>27.99</v>
      </c>
      <c r="H1987">
        <v>32.200000000000003</v>
      </c>
      <c r="I1987">
        <f t="shared" ref="I1987:I2050" si="125">AVERAGE(G1987,H1987)</f>
        <v>30.094999999999999</v>
      </c>
      <c r="J1987" t="str">
        <f t="shared" ref="J1987:J2050" si="126">IF(I1987&lt;10,"10万以下",IF(AND(I1987&gt;=10,I1987&lt;20),"10到20万",IF(AND(I1987&gt;=20,I1987&lt;30),"20到30万",IF(AND(I1987&gt;=30,I1987&lt;40),"30到40万",IF(AND(I1987&gt;=40,I1987&lt;50),"40到50万","50万及以上")))))</f>
        <v>30到40万</v>
      </c>
      <c r="K1987">
        <v>3</v>
      </c>
      <c r="L1987">
        <f t="shared" ref="L1987:L2050" si="127">I1987*K1987</f>
        <v>90.284999999999997</v>
      </c>
    </row>
    <row r="1988" spans="1:12" x14ac:dyDescent="0.25">
      <c r="A1988">
        <f t="shared" si="124"/>
        <v>1987</v>
      </c>
      <c r="B1988">
        <v>2021</v>
      </c>
      <c r="C1988">
        <v>6</v>
      </c>
      <c r="D1988" t="s">
        <v>53</v>
      </c>
      <c r="E1988" t="s">
        <v>211</v>
      </c>
      <c r="F1988" t="s">
        <v>580</v>
      </c>
      <c r="G1988">
        <v>29.93</v>
      </c>
      <c r="H1988">
        <v>41.68</v>
      </c>
      <c r="I1988">
        <f t="shared" si="125"/>
        <v>35.805</v>
      </c>
      <c r="J1988" t="str">
        <f t="shared" si="126"/>
        <v>30到40万</v>
      </c>
      <c r="K1988">
        <v>1</v>
      </c>
      <c r="L1988">
        <f t="shared" si="127"/>
        <v>35.805</v>
      </c>
    </row>
    <row r="1989" spans="1:12" x14ac:dyDescent="0.25">
      <c r="A1989">
        <f t="shared" si="124"/>
        <v>1988</v>
      </c>
      <c r="B1989">
        <v>2021</v>
      </c>
      <c r="C1989">
        <v>6</v>
      </c>
      <c r="D1989" t="s">
        <v>38</v>
      </c>
      <c r="E1989" t="s">
        <v>160</v>
      </c>
      <c r="F1989" t="s">
        <v>537</v>
      </c>
      <c r="G1989">
        <v>10.99</v>
      </c>
      <c r="H1989">
        <v>15.99</v>
      </c>
      <c r="I1989">
        <f t="shared" si="125"/>
        <v>13.49</v>
      </c>
      <c r="J1989" t="str">
        <f t="shared" si="126"/>
        <v>10到20万</v>
      </c>
      <c r="K1989">
        <v>1</v>
      </c>
      <c r="L1989">
        <f t="shared" si="127"/>
        <v>13.49</v>
      </c>
    </row>
    <row r="1990" spans="1:12" x14ac:dyDescent="0.25">
      <c r="A1990">
        <f t="shared" si="124"/>
        <v>1989</v>
      </c>
      <c r="B1990">
        <v>2021</v>
      </c>
      <c r="C1990">
        <v>6</v>
      </c>
      <c r="D1990" t="s">
        <v>97</v>
      </c>
      <c r="E1990" t="s">
        <v>321</v>
      </c>
      <c r="F1990" t="s">
        <v>650</v>
      </c>
      <c r="G1990">
        <v>12.88</v>
      </c>
      <c r="H1990">
        <v>14.38</v>
      </c>
      <c r="I1990">
        <f t="shared" si="125"/>
        <v>13.63</v>
      </c>
      <c r="J1990" t="str">
        <f t="shared" si="126"/>
        <v>10到20万</v>
      </c>
      <c r="K1990">
        <v>0</v>
      </c>
      <c r="L1990">
        <f t="shared" si="127"/>
        <v>0</v>
      </c>
    </row>
    <row r="1991" spans="1:12" x14ac:dyDescent="0.25">
      <c r="A1991">
        <f t="shared" si="124"/>
        <v>1990</v>
      </c>
      <c r="B1991">
        <v>2021</v>
      </c>
      <c r="C1991">
        <v>6</v>
      </c>
      <c r="D1991" t="s">
        <v>69</v>
      </c>
      <c r="E1991" t="s">
        <v>228</v>
      </c>
      <c r="F1991" t="s">
        <v>587</v>
      </c>
      <c r="G1991">
        <v>12.8</v>
      </c>
      <c r="H1991">
        <v>13.8</v>
      </c>
      <c r="I1991">
        <f t="shared" si="125"/>
        <v>13.3</v>
      </c>
      <c r="J1991" t="str">
        <f t="shared" si="126"/>
        <v>10到20万</v>
      </c>
      <c r="K1991">
        <v>0</v>
      </c>
      <c r="L1991">
        <f t="shared" si="127"/>
        <v>0</v>
      </c>
    </row>
    <row r="1992" spans="1:12" x14ac:dyDescent="0.25">
      <c r="A1992">
        <f t="shared" si="124"/>
        <v>1991</v>
      </c>
      <c r="B1992">
        <v>2021</v>
      </c>
      <c r="C1992">
        <v>6</v>
      </c>
      <c r="D1992" t="s">
        <v>100</v>
      </c>
      <c r="E1992" t="s">
        <v>338</v>
      </c>
      <c r="F1992" t="s">
        <v>665</v>
      </c>
      <c r="G1992">
        <v>12.66</v>
      </c>
      <c r="H1992">
        <v>12.66</v>
      </c>
      <c r="I1992">
        <f t="shared" si="125"/>
        <v>12.66</v>
      </c>
      <c r="J1992" t="str">
        <f t="shared" si="126"/>
        <v>10到20万</v>
      </c>
      <c r="K1992">
        <v>0</v>
      </c>
      <c r="L1992">
        <f t="shared" si="127"/>
        <v>0</v>
      </c>
    </row>
    <row r="1993" spans="1:12" x14ac:dyDescent="0.25">
      <c r="A1993">
        <f t="shared" si="124"/>
        <v>1992</v>
      </c>
      <c r="B1993">
        <v>2021</v>
      </c>
      <c r="C1993">
        <v>6</v>
      </c>
      <c r="D1993" t="s">
        <v>27</v>
      </c>
      <c r="E1993" t="s">
        <v>171</v>
      </c>
      <c r="F1993" t="s">
        <v>547</v>
      </c>
      <c r="G1993">
        <v>15.48</v>
      </c>
      <c r="H1993">
        <v>15.58</v>
      </c>
      <c r="I1993">
        <f t="shared" si="125"/>
        <v>15.530000000000001</v>
      </c>
      <c r="J1993" t="str">
        <f t="shared" si="126"/>
        <v>10到20万</v>
      </c>
      <c r="K1993">
        <v>0</v>
      </c>
      <c r="L1993">
        <f t="shared" si="127"/>
        <v>0</v>
      </c>
    </row>
    <row r="1994" spans="1:12" x14ac:dyDescent="0.25">
      <c r="A1994">
        <f t="shared" si="124"/>
        <v>1993</v>
      </c>
      <c r="B1994">
        <v>2021</v>
      </c>
      <c r="C1994">
        <v>6</v>
      </c>
      <c r="D1994" t="s">
        <v>72</v>
      </c>
      <c r="E1994" t="s">
        <v>233</v>
      </c>
      <c r="F1994" t="s">
        <v>590</v>
      </c>
      <c r="G1994">
        <v>6.68</v>
      </c>
      <c r="H1994">
        <v>6.98</v>
      </c>
      <c r="I1994">
        <f t="shared" si="125"/>
        <v>6.83</v>
      </c>
      <c r="J1994" t="str">
        <f t="shared" si="126"/>
        <v>10万以下</v>
      </c>
      <c r="K1994">
        <v>0</v>
      </c>
      <c r="L1994">
        <f t="shared" si="127"/>
        <v>0</v>
      </c>
    </row>
    <row r="1995" spans="1:12" x14ac:dyDescent="0.25">
      <c r="A1995">
        <f t="shared" si="124"/>
        <v>1994</v>
      </c>
      <c r="B1995">
        <v>2021</v>
      </c>
      <c r="C1995">
        <v>6</v>
      </c>
      <c r="D1995" t="s">
        <v>44</v>
      </c>
      <c r="E1995" t="s">
        <v>169</v>
      </c>
      <c r="F1995" t="s">
        <v>545</v>
      </c>
      <c r="G1995">
        <v>9.4499999999999993</v>
      </c>
      <c r="H1995">
        <v>9.4499999999999993</v>
      </c>
      <c r="I1995">
        <f t="shared" si="125"/>
        <v>9.4499999999999993</v>
      </c>
      <c r="J1995" t="str">
        <f t="shared" si="126"/>
        <v>10万以下</v>
      </c>
      <c r="K1995">
        <v>0</v>
      </c>
      <c r="L1995">
        <f t="shared" si="127"/>
        <v>0</v>
      </c>
    </row>
    <row r="1996" spans="1:12" x14ac:dyDescent="0.25">
      <c r="A1996">
        <f t="shared" si="124"/>
        <v>1995</v>
      </c>
      <c r="B1996">
        <v>2021</v>
      </c>
      <c r="C1996">
        <v>6</v>
      </c>
      <c r="D1996" t="s">
        <v>68</v>
      </c>
      <c r="E1996" t="s">
        <v>273</v>
      </c>
      <c r="F1996" t="s">
        <v>609</v>
      </c>
      <c r="G1996">
        <v>12.98</v>
      </c>
      <c r="H1996">
        <v>15.98</v>
      </c>
      <c r="I1996">
        <f t="shared" si="125"/>
        <v>14.48</v>
      </c>
      <c r="J1996" t="str">
        <f t="shared" si="126"/>
        <v>10到20万</v>
      </c>
      <c r="K1996">
        <v>0</v>
      </c>
      <c r="L1996">
        <f t="shared" si="127"/>
        <v>0</v>
      </c>
    </row>
    <row r="1997" spans="1:12" x14ac:dyDescent="0.25">
      <c r="A1997">
        <f t="shared" si="124"/>
        <v>1996</v>
      </c>
      <c r="B1997">
        <v>2021</v>
      </c>
      <c r="C1997">
        <v>6</v>
      </c>
      <c r="D1997" t="s">
        <v>68</v>
      </c>
      <c r="E1997" t="s">
        <v>235</v>
      </c>
      <c r="F1997" t="s">
        <v>591</v>
      </c>
      <c r="G1997">
        <v>6.18</v>
      </c>
      <c r="H1997">
        <v>7.38</v>
      </c>
      <c r="I1997">
        <f t="shared" si="125"/>
        <v>6.7799999999999994</v>
      </c>
      <c r="J1997" t="str">
        <f t="shared" si="126"/>
        <v>10万以下</v>
      </c>
      <c r="K1997">
        <v>0</v>
      </c>
      <c r="L1997">
        <f t="shared" si="127"/>
        <v>0</v>
      </c>
    </row>
    <row r="1998" spans="1:12" x14ac:dyDescent="0.25">
      <c r="A1998">
        <f t="shared" si="124"/>
        <v>1997</v>
      </c>
      <c r="B1998">
        <v>2021</v>
      </c>
      <c r="C1998">
        <v>6</v>
      </c>
      <c r="D1998" t="s">
        <v>30</v>
      </c>
      <c r="E1998" t="s">
        <v>148</v>
      </c>
      <c r="F1998" t="s">
        <v>525</v>
      </c>
      <c r="G1998">
        <v>7.98</v>
      </c>
      <c r="H1998">
        <v>7.98</v>
      </c>
      <c r="I1998">
        <f t="shared" si="125"/>
        <v>7.98</v>
      </c>
      <c r="J1998" t="str">
        <f t="shared" si="126"/>
        <v>10万以下</v>
      </c>
      <c r="K1998">
        <v>0</v>
      </c>
      <c r="L1998">
        <f t="shared" si="127"/>
        <v>0</v>
      </c>
    </row>
    <row r="1999" spans="1:12" x14ac:dyDescent="0.25">
      <c r="A1999">
        <f t="shared" si="124"/>
        <v>1998</v>
      </c>
      <c r="B1999">
        <v>2021</v>
      </c>
      <c r="C1999">
        <v>6</v>
      </c>
      <c r="D1999" t="s">
        <v>27</v>
      </c>
      <c r="E1999" t="s">
        <v>195</v>
      </c>
      <c r="F1999" t="s">
        <v>568</v>
      </c>
      <c r="G1999">
        <v>14.78</v>
      </c>
      <c r="H1999">
        <v>17.48</v>
      </c>
      <c r="I1999">
        <f t="shared" si="125"/>
        <v>16.13</v>
      </c>
      <c r="J1999" t="str">
        <f t="shared" si="126"/>
        <v>10到20万</v>
      </c>
      <c r="K1999">
        <v>0</v>
      </c>
      <c r="L1999">
        <f t="shared" si="127"/>
        <v>0</v>
      </c>
    </row>
    <row r="2000" spans="1:12" x14ac:dyDescent="0.25">
      <c r="A2000">
        <f t="shared" si="124"/>
        <v>1999</v>
      </c>
      <c r="B2000">
        <v>2021</v>
      </c>
      <c r="C2000">
        <v>6</v>
      </c>
      <c r="D2000" t="s">
        <v>27</v>
      </c>
      <c r="E2000" t="s">
        <v>179</v>
      </c>
      <c r="F2000" t="s">
        <v>554</v>
      </c>
      <c r="G2000">
        <v>22.07</v>
      </c>
      <c r="H2000">
        <v>22.07</v>
      </c>
      <c r="I2000">
        <f t="shared" si="125"/>
        <v>22.07</v>
      </c>
      <c r="J2000" t="str">
        <f t="shared" si="126"/>
        <v>20到30万</v>
      </c>
      <c r="K2000">
        <v>0</v>
      </c>
      <c r="L2000">
        <f t="shared" si="127"/>
        <v>0</v>
      </c>
    </row>
    <row r="2001" spans="1:12" x14ac:dyDescent="0.25">
      <c r="A2001">
        <f t="shared" si="124"/>
        <v>2000</v>
      </c>
      <c r="B2001">
        <v>2021</v>
      </c>
      <c r="C2001">
        <v>6</v>
      </c>
      <c r="D2001" t="s">
        <v>49</v>
      </c>
      <c r="E2001" t="s">
        <v>177</v>
      </c>
      <c r="F2001" t="s">
        <v>553</v>
      </c>
      <c r="G2001">
        <v>22.28</v>
      </c>
      <c r="H2001">
        <v>23.98</v>
      </c>
      <c r="I2001">
        <f t="shared" si="125"/>
        <v>23.130000000000003</v>
      </c>
      <c r="J2001" t="str">
        <f t="shared" si="126"/>
        <v>20到30万</v>
      </c>
      <c r="K2001">
        <v>0</v>
      </c>
      <c r="L2001">
        <f t="shared" si="127"/>
        <v>0</v>
      </c>
    </row>
    <row r="2002" spans="1:12" x14ac:dyDescent="0.25">
      <c r="A2002">
        <f t="shared" si="124"/>
        <v>2001</v>
      </c>
      <c r="B2002">
        <v>2021</v>
      </c>
      <c r="C2002">
        <v>6</v>
      </c>
      <c r="D2002" t="s">
        <v>27</v>
      </c>
      <c r="E2002" t="s">
        <v>175</v>
      </c>
      <c r="F2002" t="s">
        <v>551</v>
      </c>
      <c r="G2002">
        <v>5.99</v>
      </c>
      <c r="H2002">
        <v>7.99</v>
      </c>
      <c r="I2002">
        <f t="shared" si="125"/>
        <v>6.99</v>
      </c>
      <c r="J2002" t="str">
        <f t="shared" si="126"/>
        <v>10万以下</v>
      </c>
      <c r="K2002">
        <v>0</v>
      </c>
      <c r="L2002">
        <f t="shared" si="127"/>
        <v>0</v>
      </c>
    </row>
    <row r="2003" spans="1:12" x14ac:dyDescent="0.25">
      <c r="A2003">
        <f t="shared" si="124"/>
        <v>2002</v>
      </c>
      <c r="B2003">
        <v>2021</v>
      </c>
      <c r="C2003">
        <v>6</v>
      </c>
      <c r="D2003" t="s">
        <v>95</v>
      </c>
      <c r="E2003" t="s">
        <v>315</v>
      </c>
      <c r="F2003" t="s">
        <v>646</v>
      </c>
      <c r="G2003">
        <v>6.88</v>
      </c>
      <c r="H2003">
        <v>9.58</v>
      </c>
      <c r="I2003">
        <f t="shared" si="125"/>
        <v>8.23</v>
      </c>
      <c r="J2003" t="str">
        <f t="shared" si="126"/>
        <v>10万以下</v>
      </c>
      <c r="K2003">
        <v>0</v>
      </c>
      <c r="L2003">
        <f t="shared" si="127"/>
        <v>0</v>
      </c>
    </row>
    <row r="2004" spans="1:12" x14ac:dyDescent="0.25">
      <c r="A2004">
        <f t="shared" si="124"/>
        <v>2003</v>
      </c>
      <c r="B2004">
        <v>2021</v>
      </c>
      <c r="C2004">
        <v>6</v>
      </c>
      <c r="D2004" t="s">
        <v>31</v>
      </c>
      <c r="E2004" t="s">
        <v>217</v>
      </c>
      <c r="F2004" t="s">
        <v>585</v>
      </c>
      <c r="G2004">
        <v>11.48</v>
      </c>
      <c r="H2004">
        <v>15.03</v>
      </c>
      <c r="I2004">
        <f t="shared" si="125"/>
        <v>13.254999999999999</v>
      </c>
      <c r="J2004" t="str">
        <f t="shared" si="126"/>
        <v>10到20万</v>
      </c>
      <c r="K2004">
        <v>0</v>
      </c>
      <c r="L2004">
        <f t="shared" si="127"/>
        <v>0</v>
      </c>
    </row>
    <row r="2005" spans="1:12" x14ac:dyDescent="0.25">
      <c r="A2005">
        <f t="shared" si="124"/>
        <v>2004</v>
      </c>
      <c r="B2005">
        <v>2021</v>
      </c>
      <c r="C2005">
        <v>6</v>
      </c>
      <c r="D2005" t="s">
        <v>46</v>
      </c>
      <c r="E2005" t="s">
        <v>311</v>
      </c>
      <c r="F2005" t="s">
        <v>643</v>
      </c>
      <c r="G2005">
        <v>18.489999999999998</v>
      </c>
      <c r="H2005">
        <v>21.69</v>
      </c>
      <c r="I2005">
        <f t="shared" si="125"/>
        <v>20.09</v>
      </c>
      <c r="J2005" t="str">
        <f t="shared" si="126"/>
        <v>20到30万</v>
      </c>
      <c r="K2005">
        <v>0</v>
      </c>
      <c r="L2005">
        <f t="shared" si="127"/>
        <v>0</v>
      </c>
    </row>
    <row r="2006" spans="1:12" x14ac:dyDescent="0.25">
      <c r="A2006">
        <f t="shared" si="124"/>
        <v>2005</v>
      </c>
      <c r="B2006">
        <v>2021</v>
      </c>
      <c r="C2006">
        <v>6</v>
      </c>
      <c r="D2006" t="s">
        <v>46</v>
      </c>
      <c r="E2006" t="s">
        <v>279</v>
      </c>
      <c r="F2006" t="s">
        <v>614</v>
      </c>
      <c r="G2006">
        <v>11.99</v>
      </c>
      <c r="H2006">
        <v>16.39</v>
      </c>
      <c r="I2006">
        <f t="shared" si="125"/>
        <v>14.190000000000001</v>
      </c>
      <c r="J2006" t="str">
        <f t="shared" si="126"/>
        <v>10到20万</v>
      </c>
      <c r="K2006">
        <v>0</v>
      </c>
      <c r="L2006">
        <f t="shared" si="127"/>
        <v>0</v>
      </c>
    </row>
    <row r="2007" spans="1:12" x14ac:dyDescent="0.25">
      <c r="A2007">
        <f t="shared" si="124"/>
        <v>2006</v>
      </c>
      <c r="B2007">
        <v>2021</v>
      </c>
      <c r="C2007">
        <v>6</v>
      </c>
      <c r="D2007" t="s">
        <v>28</v>
      </c>
      <c r="E2007" t="s">
        <v>144</v>
      </c>
      <c r="F2007" t="s">
        <v>522</v>
      </c>
      <c r="G2007">
        <v>21.98</v>
      </c>
      <c r="H2007">
        <v>23.98</v>
      </c>
      <c r="I2007">
        <f t="shared" si="125"/>
        <v>22.98</v>
      </c>
      <c r="J2007" t="str">
        <f t="shared" si="126"/>
        <v>20到30万</v>
      </c>
      <c r="K2007">
        <v>0</v>
      </c>
      <c r="L2007">
        <f t="shared" si="127"/>
        <v>0</v>
      </c>
    </row>
    <row r="2008" spans="1:12" x14ac:dyDescent="0.25">
      <c r="A2008">
        <f t="shared" si="124"/>
        <v>2007</v>
      </c>
      <c r="B2008">
        <v>2021</v>
      </c>
      <c r="C2008">
        <v>6</v>
      </c>
      <c r="D2008" t="s">
        <v>47</v>
      </c>
      <c r="E2008" t="s">
        <v>194</v>
      </c>
      <c r="F2008" t="s">
        <v>567</v>
      </c>
      <c r="G2008">
        <v>23.8</v>
      </c>
      <c r="H2008">
        <v>25.4</v>
      </c>
      <c r="I2008">
        <f t="shared" si="125"/>
        <v>24.6</v>
      </c>
      <c r="J2008" t="str">
        <f t="shared" si="126"/>
        <v>20到30万</v>
      </c>
      <c r="K2008">
        <v>0</v>
      </c>
      <c r="L2008">
        <f t="shared" si="127"/>
        <v>0</v>
      </c>
    </row>
    <row r="2009" spans="1:12" x14ac:dyDescent="0.25">
      <c r="A2009">
        <f t="shared" si="124"/>
        <v>2008</v>
      </c>
      <c r="B2009">
        <v>2021</v>
      </c>
      <c r="C2009">
        <v>6</v>
      </c>
      <c r="D2009" t="s">
        <v>64</v>
      </c>
      <c r="E2009" t="s">
        <v>216</v>
      </c>
      <c r="F2009" t="s">
        <v>584</v>
      </c>
      <c r="G2009">
        <v>12.98</v>
      </c>
      <c r="H2009">
        <v>13.98</v>
      </c>
      <c r="I2009">
        <f t="shared" si="125"/>
        <v>13.48</v>
      </c>
      <c r="J2009" t="str">
        <f t="shared" si="126"/>
        <v>10到20万</v>
      </c>
      <c r="K2009">
        <v>0</v>
      </c>
      <c r="L2009">
        <f t="shared" si="127"/>
        <v>0</v>
      </c>
    </row>
    <row r="2010" spans="1:12" x14ac:dyDescent="0.25">
      <c r="A2010">
        <f t="shared" si="124"/>
        <v>2009</v>
      </c>
      <c r="B2010">
        <v>2021</v>
      </c>
      <c r="C2010">
        <v>6</v>
      </c>
      <c r="D2010" t="s">
        <v>61</v>
      </c>
      <c r="E2010" t="s">
        <v>207</v>
      </c>
      <c r="F2010" t="s">
        <v>576</v>
      </c>
      <c r="G2010">
        <v>22.58</v>
      </c>
      <c r="H2010">
        <v>26.58</v>
      </c>
      <c r="I2010">
        <f t="shared" si="125"/>
        <v>24.58</v>
      </c>
      <c r="J2010" t="str">
        <f t="shared" si="126"/>
        <v>20到30万</v>
      </c>
      <c r="K2010">
        <v>0</v>
      </c>
      <c r="L2010">
        <f t="shared" si="127"/>
        <v>0</v>
      </c>
    </row>
    <row r="2011" spans="1:12" x14ac:dyDescent="0.25">
      <c r="A2011">
        <f t="shared" si="124"/>
        <v>2010</v>
      </c>
      <c r="B2011">
        <v>2021</v>
      </c>
      <c r="C2011">
        <v>6</v>
      </c>
      <c r="D2011" t="s">
        <v>84</v>
      </c>
      <c r="E2011" t="s">
        <v>282</v>
      </c>
      <c r="F2011" t="s">
        <v>616</v>
      </c>
      <c r="G2011">
        <v>6.68</v>
      </c>
      <c r="H2011">
        <v>13.98</v>
      </c>
      <c r="I2011">
        <f t="shared" si="125"/>
        <v>10.33</v>
      </c>
      <c r="J2011" t="str">
        <f t="shared" si="126"/>
        <v>10到20万</v>
      </c>
      <c r="K2011">
        <v>0</v>
      </c>
      <c r="L2011">
        <f t="shared" si="127"/>
        <v>0</v>
      </c>
    </row>
    <row r="2012" spans="1:12" x14ac:dyDescent="0.25">
      <c r="A2012">
        <f t="shared" si="124"/>
        <v>2011</v>
      </c>
      <c r="B2012">
        <v>2021</v>
      </c>
      <c r="C2012">
        <v>6</v>
      </c>
      <c r="D2012" t="s">
        <v>50</v>
      </c>
      <c r="E2012" t="s">
        <v>190</v>
      </c>
      <c r="F2012" t="s">
        <v>564</v>
      </c>
      <c r="G2012">
        <v>10.88</v>
      </c>
      <c r="H2012">
        <v>13.78</v>
      </c>
      <c r="I2012">
        <f t="shared" si="125"/>
        <v>12.33</v>
      </c>
      <c r="J2012" t="str">
        <f t="shared" si="126"/>
        <v>10到20万</v>
      </c>
      <c r="K2012">
        <v>0</v>
      </c>
      <c r="L2012">
        <f t="shared" si="127"/>
        <v>0</v>
      </c>
    </row>
    <row r="2013" spans="1:12" x14ac:dyDescent="0.25">
      <c r="A2013">
        <f t="shared" si="124"/>
        <v>2012</v>
      </c>
      <c r="B2013">
        <v>2021</v>
      </c>
      <c r="C2013">
        <v>6</v>
      </c>
      <c r="D2013" t="s">
        <v>66</v>
      </c>
      <c r="E2013" t="s">
        <v>219</v>
      </c>
      <c r="F2013" t="s">
        <v>586</v>
      </c>
      <c r="G2013">
        <v>7.18</v>
      </c>
      <c r="H2013">
        <v>7.58</v>
      </c>
      <c r="I2013">
        <f t="shared" si="125"/>
        <v>7.38</v>
      </c>
      <c r="J2013" t="str">
        <f t="shared" si="126"/>
        <v>10万以下</v>
      </c>
      <c r="K2013">
        <v>0</v>
      </c>
      <c r="L2013">
        <f t="shared" si="127"/>
        <v>0</v>
      </c>
    </row>
    <row r="2014" spans="1:12" x14ac:dyDescent="0.25">
      <c r="A2014">
        <f t="shared" si="124"/>
        <v>2013</v>
      </c>
      <c r="B2014">
        <v>2021</v>
      </c>
      <c r="C2014">
        <v>6</v>
      </c>
      <c r="D2014" t="s">
        <v>22</v>
      </c>
      <c r="E2014" t="s">
        <v>189</v>
      </c>
      <c r="F2014" t="s">
        <v>563</v>
      </c>
      <c r="G2014">
        <v>14.58</v>
      </c>
      <c r="H2014">
        <v>19.98</v>
      </c>
      <c r="I2014">
        <f t="shared" si="125"/>
        <v>17.28</v>
      </c>
      <c r="J2014" t="str">
        <f t="shared" si="126"/>
        <v>10到20万</v>
      </c>
      <c r="K2014">
        <v>0</v>
      </c>
      <c r="L2014">
        <f t="shared" si="127"/>
        <v>0</v>
      </c>
    </row>
    <row r="2015" spans="1:12" x14ac:dyDescent="0.25">
      <c r="A2015">
        <f t="shared" si="124"/>
        <v>2014</v>
      </c>
      <c r="B2015">
        <v>2021</v>
      </c>
      <c r="C2015">
        <v>6</v>
      </c>
      <c r="D2015" t="s">
        <v>92</v>
      </c>
      <c r="E2015" t="s">
        <v>309</v>
      </c>
      <c r="F2015" t="s">
        <v>641</v>
      </c>
      <c r="G2015">
        <v>3.98</v>
      </c>
      <c r="H2015">
        <v>4.28</v>
      </c>
      <c r="I2015">
        <f t="shared" si="125"/>
        <v>4.13</v>
      </c>
      <c r="J2015" t="str">
        <f t="shared" si="126"/>
        <v>10万以下</v>
      </c>
      <c r="K2015">
        <v>0</v>
      </c>
      <c r="L2015">
        <f t="shared" si="127"/>
        <v>0</v>
      </c>
    </row>
    <row r="2016" spans="1:12" x14ac:dyDescent="0.25">
      <c r="A2016">
        <f t="shared" si="124"/>
        <v>2015</v>
      </c>
      <c r="B2016">
        <v>2021</v>
      </c>
      <c r="C2016">
        <v>6</v>
      </c>
      <c r="D2016" t="s">
        <v>44</v>
      </c>
      <c r="E2016" t="s">
        <v>183</v>
      </c>
      <c r="F2016" t="s">
        <v>557</v>
      </c>
      <c r="G2016">
        <v>5.95</v>
      </c>
      <c r="H2016">
        <v>7.55</v>
      </c>
      <c r="I2016">
        <f t="shared" si="125"/>
        <v>6.75</v>
      </c>
      <c r="J2016" t="str">
        <f t="shared" si="126"/>
        <v>10万以下</v>
      </c>
      <c r="K2016">
        <v>0</v>
      </c>
      <c r="L2016">
        <f t="shared" si="127"/>
        <v>0</v>
      </c>
    </row>
    <row r="2017" spans="1:12" x14ac:dyDescent="0.25">
      <c r="A2017">
        <f t="shared" si="124"/>
        <v>2016</v>
      </c>
      <c r="B2017">
        <v>2021</v>
      </c>
      <c r="C2017">
        <v>6</v>
      </c>
      <c r="D2017" t="s">
        <v>46</v>
      </c>
      <c r="E2017" t="s">
        <v>172</v>
      </c>
      <c r="F2017" t="s">
        <v>548</v>
      </c>
      <c r="G2017">
        <v>12.99</v>
      </c>
      <c r="H2017">
        <v>17.190000000000001</v>
      </c>
      <c r="I2017">
        <f t="shared" si="125"/>
        <v>15.09</v>
      </c>
      <c r="J2017" t="str">
        <f t="shared" si="126"/>
        <v>10到20万</v>
      </c>
      <c r="K2017">
        <v>0</v>
      </c>
      <c r="L2017">
        <f t="shared" si="127"/>
        <v>0</v>
      </c>
    </row>
    <row r="2018" spans="1:12" x14ac:dyDescent="0.25">
      <c r="A2018">
        <f t="shared" si="124"/>
        <v>2017</v>
      </c>
      <c r="B2018">
        <v>2021</v>
      </c>
      <c r="C2018">
        <v>6</v>
      </c>
      <c r="D2018" t="s">
        <v>101</v>
      </c>
      <c r="E2018" t="s">
        <v>343</v>
      </c>
      <c r="F2018" t="s">
        <v>670</v>
      </c>
      <c r="G2018">
        <v>26.69</v>
      </c>
      <c r="H2018">
        <v>39.36</v>
      </c>
      <c r="I2018">
        <f t="shared" si="125"/>
        <v>33.024999999999999</v>
      </c>
      <c r="J2018" t="str">
        <f t="shared" si="126"/>
        <v>30到40万</v>
      </c>
      <c r="K2018">
        <v>0</v>
      </c>
      <c r="L2018">
        <f t="shared" si="127"/>
        <v>0</v>
      </c>
    </row>
    <row r="2019" spans="1:12" x14ac:dyDescent="0.25">
      <c r="A2019">
        <f t="shared" si="124"/>
        <v>2018</v>
      </c>
      <c r="B2019">
        <v>2021</v>
      </c>
      <c r="C2019">
        <v>6</v>
      </c>
      <c r="D2019" t="s">
        <v>34</v>
      </c>
      <c r="E2019" t="s">
        <v>209</v>
      </c>
      <c r="F2019" t="s">
        <v>578</v>
      </c>
      <c r="G2019">
        <v>8.98</v>
      </c>
      <c r="H2019">
        <v>9.8800000000000008</v>
      </c>
      <c r="I2019">
        <f t="shared" si="125"/>
        <v>9.43</v>
      </c>
      <c r="J2019" t="str">
        <f t="shared" si="126"/>
        <v>10万以下</v>
      </c>
      <c r="K2019">
        <v>0</v>
      </c>
      <c r="L2019">
        <f t="shared" si="127"/>
        <v>0</v>
      </c>
    </row>
    <row r="2020" spans="1:12" x14ac:dyDescent="0.25">
      <c r="A2020">
        <f t="shared" si="124"/>
        <v>2019</v>
      </c>
      <c r="B2020">
        <v>2021</v>
      </c>
      <c r="C2020">
        <v>6</v>
      </c>
      <c r="D2020" t="s">
        <v>73</v>
      </c>
      <c r="E2020" t="s">
        <v>278</v>
      </c>
      <c r="F2020" t="s">
        <v>613</v>
      </c>
      <c r="G2020">
        <v>16.989999999999998</v>
      </c>
      <c r="H2020">
        <v>16.989999999999998</v>
      </c>
      <c r="I2020">
        <f t="shared" si="125"/>
        <v>16.989999999999998</v>
      </c>
      <c r="J2020" t="str">
        <f t="shared" si="126"/>
        <v>10到20万</v>
      </c>
      <c r="K2020">
        <v>0</v>
      </c>
      <c r="L2020">
        <f t="shared" si="127"/>
        <v>0</v>
      </c>
    </row>
    <row r="2021" spans="1:12" x14ac:dyDescent="0.25">
      <c r="A2021">
        <f t="shared" si="124"/>
        <v>2020</v>
      </c>
      <c r="B2021">
        <v>2021</v>
      </c>
      <c r="C2021">
        <v>6</v>
      </c>
      <c r="D2021" t="s">
        <v>97</v>
      </c>
      <c r="E2021" t="s">
        <v>321</v>
      </c>
      <c r="F2021" t="s">
        <v>650</v>
      </c>
      <c r="G2021">
        <v>12.88</v>
      </c>
      <c r="H2021">
        <v>14.38</v>
      </c>
      <c r="I2021">
        <f t="shared" si="125"/>
        <v>13.63</v>
      </c>
      <c r="J2021" t="str">
        <f t="shared" si="126"/>
        <v>10到20万</v>
      </c>
      <c r="K2021">
        <v>0</v>
      </c>
      <c r="L2021">
        <f t="shared" si="127"/>
        <v>0</v>
      </c>
    </row>
    <row r="2022" spans="1:12" x14ac:dyDescent="0.25">
      <c r="A2022">
        <f t="shared" si="124"/>
        <v>2021</v>
      </c>
      <c r="B2022">
        <v>2021</v>
      </c>
      <c r="C2022">
        <v>6</v>
      </c>
      <c r="D2022" t="s">
        <v>100</v>
      </c>
      <c r="E2022" t="s">
        <v>338</v>
      </c>
      <c r="F2022" t="s">
        <v>665</v>
      </c>
      <c r="G2022">
        <v>12.66</v>
      </c>
      <c r="H2022">
        <v>12.66</v>
      </c>
      <c r="I2022">
        <f t="shared" si="125"/>
        <v>12.66</v>
      </c>
      <c r="J2022" t="str">
        <f t="shared" si="126"/>
        <v>10到20万</v>
      </c>
      <c r="K2022">
        <v>0</v>
      </c>
      <c r="L2022">
        <f t="shared" si="127"/>
        <v>0</v>
      </c>
    </row>
    <row r="2023" spans="1:12" x14ac:dyDescent="0.25">
      <c r="A2023">
        <f t="shared" si="124"/>
        <v>2022</v>
      </c>
      <c r="B2023">
        <v>2021</v>
      </c>
      <c r="C2023">
        <v>6</v>
      </c>
      <c r="D2023" t="s">
        <v>69</v>
      </c>
      <c r="E2023" t="s">
        <v>228</v>
      </c>
      <c r="F2023" t="s">
        <v>587</v>
      </c>
      <c r="G2023">
        <v>12.8</v>
      </c>
      <c r="H2023">
        <v>13.8</v>
      </c>
      <c r="I2023">
        <f t="shared" si="125"/>
        <v>13.3</v>
      </c>
      <c r="J2023" t="str">
        <f t="shared" si="126"/>
        <v>10到20万</v>
      </c>
      <c r="K2023">
        <v>0</v>
      </c>
      <c r="L2023">
        <f t="shared" si="127"/>
        <v>0</v>
      </c>
    </row>
    <row r="2024" spans="1:12" x14ac:dyDescent="0.25">
      <c r="A2024">
        <f t="shared" si="124"/>
        <v>2023</v>
      </c>
      <c r="B2024">
        <v>2021</v>
      </c>
      <c r="C2024">
        <v>7</v>
      </c>
      <c r="D2024" t="s">
        <v>29</v>
      </c>
      <c r="E2024" t="s">
        <v>290</v>
      </c>
      <c r="F2024" t="s">
        <v>623</v>
      </c>
      <c r="G2024">
        <v>3.28</v>
      </c>
      <c r="H2024">
        <v>9.99</v>
      </c>
      <c r="I2024">
        <f t="shared" si="125"/>
        <v>6.6349999999999998</v>
      </c>
      <c r="J2024" t="str">
        <f t="shared" si="126"/>
        <v>10万以下</v>
      </c>
      <c r="K2024">
        <v>26905</v>
      </c>
      <c r="L2024">
        <f t="shared" si="127"/>
        <v>178514.67499999999</v>
      </c>
    </row>
    <row r="2025" spans="1:12" x14ac:dyDescent="0.25">
      <c r="A2025">
        <f t="shared" si="124"/>
        <v>2024</v>
      </c>
      <c r="B2025">
        <v>2021</v>
      </c>
      <c r="C2025">
        <v>7</v>
      </c>
      <c r="D2025" t="s">
        <v>83</v>
      </c>
      <c r="E2025" t="s">
        <v>281</v>
      </c>
      <c r="F2025" t="s">
        <v>615</v>
      </c>
      <c r="G2025">
        <v>25.99</v>
      </c>
      <c r="H2025">
        <v>29.59</v>
      </c>
      <c r="I2025">
        <f t="shared" si="125"/>
        <v>27.79</v>
      </c>
      <c r="J2025" t="str">
        <f t="shared" si="126"/>
        <v>20到30万</v>
      </c>
      <c r="K2025">
        <v>22614</v>
      </c>
      <c r="L2025">
        <f t="shared" si="127"/>
        <v>628443.05999999994</v>
      </c>
    </row>
    <row r="2026" spans="1:12" x14ac:dyDescent="0.25">
      <c r="A2026">
        <f t="shared" si="124"/>
        <v>2025</v>
      </c>
      <c r="B2026">
        <v>2021</v>
      </c>
      <c r="C2026">
        <v>7</v>
      </c>
      <c r="D2026" t="s">
        <v>83</v>
      </c>
      <c r="E2026" t="s">
        <v>322</v>
      </c>
      <c r="F2026" t="s">
        <v>651</v>
      </c>
      <c r="G2026">
        <v>25.89</v>
      </c>
      <c r="H2026">
        <v>36.39</v>
      </c>
      <c r="I2026">
        <f t="shared" si="125"/>
        <v>31.14</v>
      </c>
      <c r="J2026" t="str">
        <f t="shared" si="126"/>
        <v>30到40万</v>
      </c>
      <c r="K2026">
        <v>10354</v>
      </c>
      <c r="L2026">
        <f t="shared" si="127"/>
        <v>322423.56</v>
      </c>
    </row>
    <row r="2027" spans="1:12" x14ac:dyDescent="0.25">
      <c r="A2027">
        <f t="shared" si="124"/>
        <v>2026</v>
      </c>
      <c r="B2027">
        <v>2021</v>
      </c>
      <c r="C2027">
        <v>7</v>
      </c>
      <c r="D2027" t="s">
        <v>81</v>
      </c>
      <c r="E2027" t="s">
        <v>274</v>
      </c>
      <c r="F2027" t="s">
        <v>610</v>
      </c>
      <c r="G2027">
        <v>33.799999999999997</v>
      </c>
      <c r="H2027">
        <v>33.799999999999997</v>
      </c>
      <c r="I2027">
        <f t="shared" si="125"/>
        <v>33.799999999999997</v>
      </c>
      <c r="J2027" t="str">
        <f t="shared" si="126"/>
        <v>30到40万</v>
      </c>
      <c r="K2027">
        <v>8589</v>
      </c>
      <c r="L2027">
        <f t="shared" si="127"/>
        <v>290308.19999999995</v>
      </c>
    </row>
    <row r="2028" spans="1:12" x14ac:dyDescent="0.25">
      <c r="A2028">
        <f t="shared" si="124"/>
        <v>2027</v>
      </c>
      <c r="B2028">
        <v>2021</v>
      </c>
      <c r="C2028">
        <v>7</v>
      </c>
      <c r="D2028" t="s">
        <v>27</v>
      </c>
      <c r="E2028" t="s">
        <v>291</v>
      </c>
      <c r="F2028" t="s">
        <v>624</v>
      </c>
      <c r="G2028">
        <v>18.98</v>
      </c>
      <c r="H2028">
        <v>33.18</v>
      </c>
      <c r="I2028">
        <f t="shared" si="125"/>
        <v>26.08</v>
      </c>
      <c r="J2028" t="str">
        <f t="shared" si="126"/>
        <v>20到30万</v>
      </c>
      <c r="K2028">
        <v>8522</v>
      </c>
      <c r="L2028">
        <f t="shared" si="127"/>
        <v>222253.75999999998</v>
      </c>
    </row>
    <row r="2029" spans="1:12" x14ac:dyDescent="0.25">
      <c r="A2029">
        <f t="shared" si="124"/>
        <v>2028</v>
      </c>
      <c r="B2029">
        <v>2021</v>
      </c>
      <c r="C2029">
        <v>7</v>
      </c>
      <c r="D2029" t="s">
        <v>22</v>
      </c>
      <c r="E2029" t="s">
        <v>138</v>
      </c>
      <c r="F2029" t="s">
        <v>516</v>
      </c>
      <c r="G2029">
        <v>13.98</v>
      </c>
      <c r="H2029">
        <v>15.38</v>
      </c>
      <c r="I2029">
        <f t="shared" si="125"/>
        <v>14.68</v>
      </c>
      <c r="J2029" t="str">
        <f t="shared" si="126"/>
        <v>10到20万</v>
      </c>
      <c r="K2029">
        <v>7332</v>
      </c>
      <c r="L2029">
        <f t="shared" si="127"/>
        <v>107633.76</v>
      </c>
    </row>
    <row r="2030" spans="1:12" x14ac:dyDescent="0.25">
      <c r="A2030">
        <f t="shared" si="124"/>
        <v>2029</v>
      </c>
      <c r="B2030">
        <v>2021</v>
      </c>
      <c r="C2030">
        <v>7</v>
      </c>
      <c r="D2030" t="s">
        <v>35</v>
      </c>
      <c r="E2030" t="s">
        <v>303</v>
      </c>
      <c r="F2030" t="s">
        <v>636</v>
      </c>
      <c r="G2030">
        <v>20.99</v>
      </c>
      <c r="H2030">
        <v>33.99</v>
      </c>
      <c r="I2030">
        <f t="shared" si="125"/>
        <v>27.490000000000002</v>
      </c>
      <c r="J2030" t="str">
        <f t="shared" si="126"/>
        <v>20到30万</v>
      </c>
      <c r="K2030">
        <v>6054</v>
      </c>
      <c r="L2030">
        <f t="shared" si="127"/>
        <v>166424.46000000002</v>
      </c>
    </row>
    <row r="2031" spans="1:12" x14ac:dyDescent="0.25">
      <c r="A2031">
        <f t="shared" si="124"/>
        <v>2030</v>
      </c>
      <c r="B2031">
        <v>2021</v>
      </c>
      <c r="C2031">
        <v>7</v>
      </c>
      <c r="D2031" t="s">
        <v>84</v>
      </c>
      <c r="E2031" t="s">
        <v>284</v>
      </c>
      <c r="F2031" t="s">
        <v>618</v>
      </c>
      <c r="G2031">
        <v>11.88</v>
      </c>
      <c r="H2031">
        <v>20.68</v>
      </c>
      <c r="I2031">
        <f t="shared" si="125"/>
        <v>16.28</v>
      </c>
      <c r="J2031" t="str">
        <f t="shared" si="126"/>
        <v>10到20万</v>
      </c>
      <c r="K2031">
        <v>6011</v>
      </c>
      <c r="L2031">
        <f t="shared" si="127"/>
        <v>97859.08</v>
      </c>
    </row>
    <row r="2032" spans="1:12" x14ac:dyDescent="0.25">
      <c r="A2032">
        <f t="shared" si="124"/>
        <v>2031</v>
      </c>
      <c r="B2032">
        <v>2021</v>
      </c>
      <c r="C2032">
        <v>7</v>
      </c>
      <c r="D2032" t="s">
        <v>50</v>
      </c>
      <c r="E2032" t="s">
        <v>244</v>
      </c>
      <c r="F2032" t="s">
        <v>596</v>
      </c>
      <c r="G2032">
        <v>5.99</v>
      </c>
      <c r="H2032">
        <v>9.4</v>
      </c>
      <c r="I2032">
        <f t="shared" si="125"/>
        <v>7.6950000000000003</v>
      </c>
      <c r="J2032" t="str">
        <f t="shared" si="126"/>
        <v>10万以下</v>
      </c>
      <c r="K2032">
        <v>5565</v>
      </c>
      <c r="L2032">
        <f t="shared" si="127"/>
        <v>42822.675000000003</v>
      </c>
    </row>
    <row r="2033" spans="1:12" x14ac:dyDescent="0.25">
      <c r="A2033">
        <f t="shared" si="124"/>
        <v>2032</v>
      </c>
      <c r="B2033">
        <v>2021</v>
      </c>
      <c r="C2033">
        <v>7</v>
      </c>
      <c r="D2033" t="s">
        <v>27</v>
      </c>
      <c r="E2033" t="s">
        <v>152</v>
      </c>
      <c r="F2033" t="s">
        <v>529</v>
      </c>
      <c r="G2033">
        <v>20.98</v>
      </c>
      <c r="H2033">
        <v>34.28</v>
      </c>
      <c r="I2033">
        <f t="shared" si="125"/>
        <v>27.630000000000003</v>
      </c>
      <c r="J2033" t="str">
        <f t="shared" si="126"/>
        <v>20到30万</v>
      </c>
      <c r="K2033">
        <v>4676</v>
      </c>
      <c r="L2033">
        <f t="shared" si="127"/>
        <v>129197.88000000002</v>
      </c>
    </row>
    <row r="2034" spans="1:12" x14ac:dyDescent="0.25">
      <c r="A2034">
        <f t="shared" si="124"/>
        <v>2033</v>
      </c>
      <c r="B2034">
        <v>2021</v>
      </c>
      <c r="C2034">
        <v>7</v>
      </c>
      <c r="D2034" t="s">
        <v>93</v>
      </c>
      <c r="E2034" t="s">
        <v>312</v>
      </c>
      <c r="F2034" t="s">
        <v>644</v>
      </c>
      <c r="G2034">
        <v>5.99</v>
      </c>
      <c r="H2034">
        <v>9.9499999999999993</v>
      </c>
      <c r="I2034">
        <f t="shared" si="125"/>
        <v>7.97</v>
      </c>
      <c r="J2034" t="str">
        <f t="shared" si="126"/>
        <v>10万以下</v>
      </c>
      <c r="K2034">
        <v>4135</v>
      </c>
      <c r="L2034">
        <f t="shared" si="127"/>
        <v>32955.949999999997</v>
      </c>
    </row>
    <row r="2035" spans="1:12" x14ac:dyDescent="0.25">
      <c r="A2035">
        <f t="shared" si="124"/>
        <v>2034</v>
      </c>
      <c r="B2035">
        <v>2021</v>
      </c>
      <c r="C2035">
        <v>7</v>
      </c>
      <c r="D2035" t="s">
        <v>26</v>
      </c>
      <c r="E2035" t="s">
        <v>142</v>
      </c>
      <c r="F2035" t="s">
        <v>520</v>
      </c>
      <c r="G2035">
        <v>33.799999999999997</v>
      </c>
      <c r="H2035">
        <v>55.4</v>
      </c>
      <c r="I2035">
        <f t="shared" si="125"/>
        <v>44.599999999999994</v>
      </c>
      <c r="J2035" t="str">
        <f t="shared" si="126"/>
        <v>40到50万</v>
      </c>
      <c r="K2035">
        <v>4059</v>
      </c>
      <c r="L2035">
        <f t="shared" si="127"/>
        <v>181031.39999999997</v>
      </c>
    </row>
    <row r="2036" spans="1:12" x14ac:dyDescent="0.25">
      <c r="A2036">
        <f t="shared" si="124"/>
        <v>2035</v>
      </c>
      <c r="B2036">
        <v>2021</v>
      </c>
      <c r="C2036">
        <v>7</v>
      </c>
      <c r="D2036" t="s">
        <v>70</v>
      </c>
      <c r="E2036" t="s">
        <v>230</v>
      </c>
      <c r="F2036" t="s">
        <v>588</v>
      </c>
      <c r="G2036">
        <v>16.38</v>
      </c>
      <c r="H2036">
        <v>19.38</v>
      </c>
      <c r="I2036">
        <f t="shared" si="125"/>
        <v>17.88</v>
      </c>
      <c r="J2036" t="str">
        <f t="shared" si="126"/>
        <v>10到20万</v>
      </c>
      <c r="K2036">
        <v>3824</v>
      </c>
      <c r="L2036">
        <f t="shared" si="127"/>
        <v>68373.119999999995</v>
      </c>
    </row>
    <row r="2037" spans="1:12" x14ac:dyDescent="0.25">
      <c r="A2037">
        <f t="shared" si="124"/>
        <v>2036</v>
      </c>
      <c r="B2037">
        <v>2021</v>
      </c>
      <c r="C2037">
        <v>7</v>
      </c>
      <c r="D2037" t="s">
        <v>80</v>
      </c>
      <c r="E2037" t="s">
        <v>268</v>
      </c>
      <c r="F2037" t="s">
        <v>605</v>
      </c>
      <c r="G2037">
        <v>16.079999999999998</v>
      </c>
      <c r="H2037">
        <v>17.98</v>
      </c>
      <c r="I2037">
        <f t="shared" si="125"/>
        <v>17.03</v>
      </c>
      <c r="J2037" t="str">
        <f t="shared" si="126"/>
        <v>10到20万</v>
      </c>
      <c r="K2037">
        <v>3373</v>
      </c>
      <c r="L2037">
        <f t="shared" si="127"/>
        <v>57442.19</v>
      </c>
    </row>
    <row r="2038" spans="1:12" x14ac:dyDescent="0.25">
      <c r="A2038">
        <f t="shared" si="124"/>
        <v>2037</v>
      </c>
      <c r="B2038">
        <v>2021</v>
      </c>
      <c r="C2038">
        <v>7</v>
      </c>
      <c r="D2038" t="s">
        <v>47</v>
      </c>
      <c r="E2038" t="s">
        <v>173</v>
      </c>
      <c r="F2038" t="s">
        <v>549</v>
      </c>
      <c r="G2038">
        <v>12.98</v>
      </c>
      <c r="H2038">
        <v>17.88</v>
      </c>
      <c r="I2038">
        <f t="shared" si="125"/>
        <v>15.43</v>
      </c>
      <c r="J2038" t="str">
        <f t="shared" si="126"/>
        <v>10到20万</v>
      </c>
      <c r="K2038">
        <v>3132</v>
      </c>
      <c r="L2038">
        <f t="shared" si="127"/>
        <v>48326.76</v>
      </c>
    </row>
    <row r="2039" spans="1:12" x14ac:dyDescent="0.25">
      <c r="A2039">
        <f t="shared" si="124"/>
        <v>2038</v>
      </c>
      <c r="B2039">
        <v>2021</v>
      </c>
      <c r="C2039">
        <v>7</v>
      </c>
      <c r="D2039" t="s">
        <v>41</v>
      </c>
      <c r="E2039" t="s">
        <v>333</v>
      </c>
      <c r="F2039" t="s">
        <v>660</v>
      </c>
      <c r="G2039">
        <v>11.98</v>
      </c>
      <c r="H2039">
        <v>18.98</v>
      </c>
      <c r="I2039">
        <f t="shared" si="125"/>
        <v>15.48</v>
      </c>
      <c r="J2039" t="str">
        <f t="shared" si="126"/>
        <v>10到20万</v>
      </c>
      <c r="K2039">
        <v>3109</v>
      </c>
      <c r="L2039">
        <f t="shared" si="127"/>
        <v>48127.32</v>
      </c>
    </row>
    <row r="2040" spans="1:12" x14ac:dyDescent="0.25">
      <c r="A2040">
        <f t="shared" si="124"/>
        <v>2039</v>
      </c>
      <c r="B2040">
        <v>2021</v>
      </c>
      <c r="C2040">
        <v>7</v>
      </c>
      <c r="D2040" t="s">
        <v>48</v>
      </c>
      <c r="E2040" t="s">
        <v>176</v>
      </c>
      <c r="F2040" t="s">
        <v>552</v>
      </c>
      <c r="G2040">
        <v>14.28</v>
      </c>
      <c r="H2040">
        <v>15.38</v>
      </c>
      <c r="I2040">
        <f t="shared" si="125"/>
        <v>14.83</v>
      </c>
      <c r="J2040" t="str">
        <f t="shared" si="126"/>
        <v>10到20万</v>
      </c>
      <c r="K2040">
        <v>3031</v>
      </c>
      <c r="L2040">
        <f t="shared" si="127"/>
        <v>44949.73</v>
      </c>
    </row>
    <row r="2041" spans="1:12" x14ac:dyDescent="0.25">
      <c r="A2041">
        <f t="shared" si="124"/>
        <v>2040</v>
      </c>
      <c r="B2041">
        <v>2021</v>
      </c>
      <c r="C2041">
        <v>7</v>
      </c>
      <c r="D2041" t="s">
        <v>29</v>
      </c>
      <c r="E2041" t="s">
        <v>292</v>
      </c>
      <c r="F2041" t="s">
        <v>625</v>
      </c>
      <c r="G2041">
        <v>5.48</v>
      </c>
      <c r="H2041">
        <v>6.48</v>
      </c>
      <c r="I2041">
        <f t="shared" si="125"/>
        <v>5.98</v>
      </c>
      <c r="J2041" t="str">
        <f t="shared" si="126"/>
        <v>10万以下</v>
      </c>
      <c r="K2041">
        <v>2943</v>
      </c>
      <c r="L2041">
        <f t="shared" si="127"/>
        <v>17599.140000000003</v>
      </c>
    </row>
    <row r="2042" spans="1:12" x14ac:dyDescent="0.25">
      <c r="A2042">
        <f t="shared" si="124"/>
        <v>2041</v>
      </c>
      <c r="B2042">
        <v>2021</v>
      </c>
      <c r="C2042">
        <v>7</v>
      </c>
      <c r="D2042" t="s">
        <v>27</v>
      </c>
      <c r="E2042" t="s">
        <v>151</v>
      </c>
      <c r="F2042" t="s">
        <v>528</v>
      </c>
      <c r="G2042">
        <v>10.28</v>
      </c>
      <c r="H2042">
        <v>14.78</v>
      </c>
      <c r="I2042">
        <f t="shared" si="125"/>
        <v>12.53</v>
      </c>
      <c r="J2042" t="str">
        <f t="shared" si="126"/>
        <v>10到20万</v>
      </c>
      <c r="K2042">
        <v>2939</v>
      </c>
      <c r="L2042">
        <f t="shared" si="127"/>
        <v>36825.67</v>
      </c>
    </row>
    <row r="2043" spans="1:12" x14ac:dyDescent="0.25">
      <c r="A2043">
        <f t="shared" si="124"/>
        <v>2042</v>
      </c>
      <c r="B2043">
        <v>2021</v>
      </c>
      <c r="C2043">
        <v>7</v>
      </c>
      <c r="D2043" t="s">
        <v>99</v>
      </c>
      <c r="E2043" t="s">
        <v>329</v>
      </c>
      <c r="F2043" t="s">
        <v>657</v>
      </c>
      <c r="G2043">
        <v>5.99</v>
      </c>
      <c r="H2043">
        <v>9.09</v>
      </c>
      <c r="I2043">
        <f t="shared" si="125"/>
        <v>7.54</v>
      </c>
      <c r="J2043" t="str">
        <f t="shared" si="126"/>
        <v>10万以下</v>
      </c>
      <c r="K2043">
        <v>2788</v>
      </c>
      <c r="L2043">
        <f t="shared" si="127"/>
        <v>21021.52</v>
      </c>
    </row>
    <row r="2044" spans="1:12" x14ac:dyDescent="0.25">
      <c r="A2044">
        <f t="shared" si="124"/>
        <v>2043</v>
      </c>
      <c r="B2044">
        <v>2021</v>
      </c>
      <c r="C2044">
        <v>7</v>
      </c>
      <c r="D2044" t="s">
        <v>31</v>
      </c>
      <c r="E2044" t="s">
        <v>313</v>
      </c>
      <c r="F2044" t="s">
        <v>533</v>
      </c>
      <c r="G2044">
        <v>12.98</v>
      </c>
      <c r="H2044">
        <v>16.579999999999998</v>
      </c>
      <c r="I2044">
        <f t="shared" si="125"/>
        <v>14.78</v>
      </c>
      <c r="J2044" t="str">
        <f t="shared" si="126"/>
        <v>10到20万</v>
      </c>
      <c r="K2044">
        <v>2779</v>
      </c>
      <c r="L2044">
        <f t="shared" si="127"/>
        <v>41073.619999999995</v>
      </c>
    </row>
    <row r="2045" spans="1:12" x14ac:dyDescent="0.25">
      <c r="A2045">
        <f t="shared" si="124"/>
        <v>2044</v>
      </c>
      <c r="B2045">
        <v>2021</v>
      </c>
      <c r="C2045">
        <v>7</v>
      </c>
      <c r="D2045" t="s">
        <v>26</v>
      </c>
      <c r="E2045" t="s">
        <v>297</v>
      </c>
      <c r="F2045" t="s">
        <v>630</v>
      </c>
      <c r="G2045">
        <v>35.799999999999997</v>
      </c>
      <c r="H2045">
        <v>41.6</v>
      </c>
      <c r="I2045">
        <f t="shared" si="125"/>
        <v>38.700000000000003</v>
      </c>
      <c r="J2045" t="str">
        <f t="shared" si="126"/>
        <v>30到40万</v>
      </c>
      <c r="K2045">
        <v>2757</v>
      </c>
      <c r="L2045">
        <f t="shared" si="127"/>
        <v>106695.90000000001</v>
      </c>
    </row>
    <row r="2046" spans="1:12" x14ac:dyDescent="0.25">
      <c r="A2046">
        <f t="shared" si="124"/>
        <v>2045</v>
      </c>
      <c r="B2046">
        <v>2021</v>
      </c>
      <c r="C2046">
        <v>7</v>
      </c>
      <c r="D2046" t="s">
        <v>31</v>
      </c>
      <c r="E2046" t="s">
        <v>149</v>
      </c>
      <c r="F2046" t="s">
        <v>526</v>
      </c>
      <c r="G2046">
        <v>8.48</v>
      </c>
      <c r="H2046">
        <v>9.98</v>
      </c>
      <c r="I2046">
        <f t="shared" si="125"/>
        <v>9.23</v>
      </c>
      <c r="J2046" t="str">
        <f t="shared" si="126"/>
        <v>10万以下</v>
      </c>
      <c r="K2046">
        <v>2753</v>
      </c>
      <c r="L2046">
        <f t="shared" si="127"/>
        <v>25410.190000000002</v>
      </c>
    </row>
    <row r="2047" spans="1:12" x14ac:dyDescent="0.25">
      <c r="A2047">
        <f t="shared" si="124"/>
        <v>2046</v>
      </c>
      <c r="B2047">
        <v>2021</v>
      </c>
      <c r="C2047">
        <v>7</v>
      </c>
      <c r="D2047" t="s">
        <v>24</v>
      </c>
      <c r="E2047" t="s">
        <v>327</v>
      </c>
      <c r="F2047" t="s">
        <v>656</v>
      </c>
      <c r="G2047">
        <v>19.59</v>
      </c>
      <c r="H2047">
        <v>28.34</v>
      </c>
      <c r="I2047">
        <f t="shared" si="125"/>
        <v>23.965</v>
      </c>
      <c r="J2047" t="str">
        <f t="shared" si="126"/>
        <v>20到30万</v>
      </c>
      <c r="K2047">
        <v>2651</v>
      </c>
      <c r="L2047">
        <f t="shared" si="127"/>
        <v>63531.214999999997</v>
      </c>
    </row>
    <row r="2048" spans="1:12" x14ac:dyDescent="0.25">
      <c r="A2048">
        <f t="shared" si="124"/>
        <v>2047</v>
      </c>
      <c r="B2048">
        <v>2021</v>
      </c>
      <c r="C2048">
        <v>7</v>
      </c>
      <c r="D2048" t="s">
        <v>27</v>
      </c>
      <c r="E2048" t="s">
        <v>143</v>
      </c>
      <c r="F2048" t="s">
        <v>521</v>
      </c>
      <c r="G2048">
        <v>15.58</v>
      </c>
      <c r="H2048">
        <v>16.98</v>
      </c>
      <c r="I2048">
        <f t="shared" si="125"/>
        <v>16.28</v>
      </c>
      <c r="J2048" t="str">
        <f t="shared" si="126"/>
        <v>10到20万</v>
      </c>
      <c r="K2048">
        <v>2279</v>
      </c>
      <c r="L2048">
        <f t="shared" si="127"/>
        <v>37102.120000000003</v>
      </c>
    </row>
    <row r="2049" spans="1:12" x14ac:dyDescent="0.25">
      <c r="A2049">
        <f t="shared" si="124"/>
        <v>2048</v>
      </c>
      <c r="B2049">
        <v>2021</v>
      </c>
      <c r="C2049">
        <v>7</v>
      </c>
      <c r="D2049" t="s">
        <v>41</v>
      </c>
      <c r="E2049" t="s">
        <v>293</v>
      </c>
      <c r="F2049" t="s">
        <v>626</v>
      </c>
      <c r="G2049">
        <v>15.99</v>
      </c>
      <c r="H2049">
        <v>23.29</v>
      </c>
      <c r="I2049">
        <f t="shared" si="125"/>
        <v>19.64</v>
      </c>
      <c r="J2049" t="str">
        <f t="shared" si="126"/>
        <v>10到20万</v>
      </c>
      <c r="K2049">
        <v>2183</v>
      </c>
      <c r="L2049">
        <f t="shared" si="127"/>
        <v>42874.12</v>
      </c>
    </row>
    <row r="2050" spans="1:12" x14ac:dyDescent="0.25">
      <c r="A2050">
        <f t="shared" si="124"/>
        <v>2049</v>
      </c>
      <c r="B2050">
        <v>2021</v>
      </c>
      <c r="C2050">
        <v>7</v>
      </c>
      <c r="D2050" t="s">
        <v>26</v>
      </c>
      <c r="E2050" t="s">
        <v>180</v>
      </c>
      <c r="F2050" t="s">
        <v>555</v>
      </c>
      <c r="G2050">
        <v>49.8</v>
      </c>
      <c r="H2050">
        <v>59.8</v>
      </c>
      <c r="I2050">
        <f t="shared" si="125"/>
        <v>54.8</v>
      </c>
      <c r="J2050" t="str">
        <f t="shared" si="126"/>
        <v>50万及以上</v>
      </c>
      <c r="K2050">
        <v>1984</v>
      </c>
      <c r="L2050">
        <f t="shared" si="127"/>
        <v>108723.2</v>
      </c>
    </row>
    <row r="2051" spans="1:12" x14ac:dyDescent="0.25">
      <c r="A2051">
        <f t="shared" ref="A2051:A2114" si="128">ROW(A2050)</f>
        <v>2050</v>
      </c>
      <c r="B2051">
        <v>2021</v>
      </c>
      <c r="C2051">
        <v>7</v>
      </c>
      <c r="D2051" t="s">
        <v>31</v>
      </c>
      <c r="E2051" t="s">
        <v>294</v>
      </c>
      <c r="F2051" t="s">
        <v>627</v>
      </c>
      <c r="G2051">
        <v>7.18</v>
      </c>
      <c r="H2051">
        <v>10.68</v>
      </c>
      <c r="I2051">
        <f t="shared" ref="I2051:I2114" si="129">AVERAGE(G2051,H2051)</f>
        <v>8.93</v>
      </c>
      <c r="J2051" t="str">
        <f t="shared" ref="J2051:J2114" si="130">IF(I2051&lt;10,"10万以下",IF(AND(I2051&gt;=10,I2051&lt;20),"10到20万",IF(AND(I2051&gt;=20,I2051&lt;30),"20到30万",IF(AND(I2051&gt;=30,I2051&lt;40),"30到40万",IF(AND(I2051&gt;=40,I2051&lt;50),"40到50万","50万及以上")))))</f>
        <v>10万以下</v>
      </c>
      <c r="K2051">
        <v>1719</v>
      </c>
      <c r="L2051">
        <f t="shared" ref="L2051:L2114" si="131">I2051*K2051</f>
        <v>15350.67</v>
      </c>
    </row>
    <row r="2052" spans="1:12" x14ac:dyDescent="0.25">
      <c r="A2052">
        <f t="shared" si="128"/>
        <v>2051</v>
      </c>
      <c r="B2052">
        <v>2021</v>
      </c>
      <c r="C2052">
        <v>7</v>
      </c>
      <c r="D2052" t="s">
        <v>82</v>
      </c>
      <c r="E2052" t="s">
        <v>339</v>
      </c>
      <c r="F2052" t="s">
        <v>666</v>
      </c>
      <c r="G2052">
        <v>2.98</v>
      </c>
      <c r="H2052">
        <v>7.39</v>
      </c>
      <c r="I2052">
        <f t="shared" si="129"/>
        <v>5.1849999999999996</v>
      </c>
      <c r="J2052" t="str">
        <f t="shared" si="130"/>
        <v>10万以下</v>
      </c>
      <c r="K2052">
        <v>1445</v>
      </c>
      <c r="L2052">
        <f t="shared" si="131"/>
        <v>7492.3249999999998</v>
      </c>
    </row>
    <row r="2053" spans="1:12" x14ac:dyDescent="0.25">
      <c r="A2053">
        <f t="shared" si="128"/>
        <v>2052</v>
      </c>
      <c r="B2053">
        <v>2021</v>
      </c>
      <c r="C2053">
        <v>7</v>
      </c>
      <c r="D2053" t="s">
        <v>90</v>
      </c>
      <c r="E2053" t="s">
        <v>305</v>
      </c>
      <c r="F2053" t="s">
        <v>638</v>
      </c>
      <c r="G2053">
        <v>4.38</v>
      </c>
      <c r="H2053">
        <v>6.88</v>
      </c>
      <c r="I2053">
        <f t="shared" si="129"/>
        <v>5.63</v>
      </c>
      <c r="J2053" t="str">
        <f t="shared" si="130"/>
        <v>10万以下</v>
      </c>
      <c r="K2053">
        <v>1438</v>
      </c>
      <c r="L2053">
        <f t="shared" si="131"/>
        <v>8095.94</v>
      </c>
    </row>
    <row r="2054" spans="1:12" x14ac:dyDescent="0.25">
      <c r="A2054">
        <f t="shared" si="128"/>
        <v>2053</v>
      </c>
      <c r="B2054">
        <v>2021</v>
      </c>
      <c r="C2054">
        <v>7</v>
      </c>
      <c r="D2054" t="s">
        <v>35</v>
      </c>
      <c r="E2054" t="s">
        <v>155</v>
      </c>
      <c r="F2054" t="s">
        <v>532</v>
      </c>
      <c r="G2054">
        <v>16.89</v>
      </c>
      <c r="H2054">
        <v>20.190000000000001</v>
      </c>
      <c r="I2054">
        <f t="shared" si="129"/>
        <v>18.54</v>
      </c>
      <c r="J2054" t="str">
        <f t="shared" si="130"/>
        <v>10到20万</v>
      </c>
      <c r="K2054">
        <v>1406</v>
      </c>
      <c r="L2054">
        <f t="shared" si="131"/>
        <v>26067.239999999998</v>
      </c>
    </row>
    <row r="2055" spans="1:12" x14ac:dyDescent="0.25">
      <c r="A2055">
        <f t="shared" si="128"/>
        <v>2054</v>
      </c>
      <c r="B2055">
        <v>2021</v>
      </c>
      <c r="C2055">
        <v>7</v>
      </c>
      <c r="D2055" t="s">
        <v>51</v>
      </c>
      <c r="E2055" t="s">
        <v>181</v>
      </c>
      <c r="F2055" t="s">
        <v>556</v>
      </c>
      <c r="G2055">
        <v>12.68</v>
      </c>
      <c r="H2055">
        <v>20.78</v>
      </c>
      <c r="I2055">
        <f t="shared" si="129"/>
        <v>16.73</v>
      </c>
      <c r="J2055" t="str">
        <f t="shared" si="130"/>
        <v>10到20万</v>
      </c>
      <c r="K2055">
        <v>1291</v>
      </c>
      <c r="L2055">
        <f t="shared" si="131"/>
        <v>21598.43</v>
      </c>
    </row>
    <row r="2056" spans="1:12" x14ac:dyDescent="0.25">
      <c r="A2056">
        <f t="shared" si="128"/>
        <v>2055</v>
      </c>
      <c r="B2056">
        <v>2021</v>
      </c>
      <c r="C2056">
        <v>7</v>
      </c>
      <c r="D2056" t="s">
        <v>62</v>
      </c>
      <c r="E2056" t="s">
        <v>212</v>
      </c>
      <c r="F2056" t="s">
        <v>581</v>
      </c>
      <c r="G2056">
        <v>15.09</v>
      </c>
      <c r="H2056">
        <v>16.989999999999998</v>
      </c>
      <c r="I2056">
        <f t="shared" si="129"/>
        <v>16.04</v>
      </c>
      <c r="J2056" t="str">
        <f t="shared" si="130"/>
        <v>10到20万</v>
      </c>
      <c r="K2056">
        <v>1272</v>
      </c>
      <c r="L2056">
        <f t="shared" si="131"/>
        <v>20402.879999999997</v>
      </c>
    </row>
    <row r="2057" spans="1:12" x14ac:dyDescent="0.25">
      <c r="A2057">
        <f t="shared" si="128"/>
        <v>2056</v>
      </c>
      <c r="B2057">
        <v>2021</v>
      </c>
      <c r="C2057">
        <v>7</v>
      </c>
      <c r="D2057" t="s">
        <v>57</v>
      </c>
      <c r="E2057" t="s">
        <v>324</v>
      </c>
      <c r="F2057" t="s">
        <v>653</v>
      </c>
      <c r="G2057">
        <v>19.39</v>
      </c>
      <c r="H2057">
        <v>29.39</v>
      </c>
      <c r="I2057">
        <f t="shared" si="129"/>
        <v>24.39</v>
      </c>
      <c r="J2057" t="str">
        <f t="shared" si="130"/>
        <v>20到30万</v>
      </c>
      <c r="K2057">
        <v>1216</v>
      </c>
      <c r="L2057">
        <f t="shared" si="131"/>
        <v>29658.240000000002</v>
      </c>
    </row>
    <row r="2058" spans="1:12" x14ac:dyDescent="0.25">
      <c r="A2058">
        <f t="shared" si="128"/>
        <v>2057</v>
      </c>
      <c r="B2058">
        <v>2021</v>
      </c>
      <c r="C2058">
        <v>7</v>
      </c>
      <c r="D2058" t="s">
        <v>34</v>
      </c>
      <c r="E2058" t="s">
        <v>154</v>
      </c>
      <c r="F2058" t="s">
        <v>531</v>
      </c>
      <c r="G2058">
        <v>14.99</v>
      </c>
      <c r="H2058">
        <v>15.99</v>
      </c>
      <c r="I2058">
        <f t="shared" si="129"/>
        <v>15.49</v>
      </c>
      <c r="J2058" t="str">
        <f t="shared" si="130"/>
        <v>10到20万</v>
      </c>
      <c r="K2058">
        <v>1186</v>
      </c>
      <c r="L2058">
        <f t="shared" si="131"/>
        <v>18371.14</v>
      </c>
    </row>
    <row r="2059" spans="1:12" x14ac:dyDescent="0.25">
      <c r="A2059">
        <f t="shared" si="128"/>
        <v>2058</v>
      </c>
      <c r="B2059">
        <v>2021</v>
      </c>
      <c r="C2059">
        <v>7</v>
      </c>
      <c r="D2059" t="s">
        <v>63</v>
      </c>
      <c r="E2059" t="s">
        <v>344</v>
      </c>
      <c r="F2059" t="s">
        <v>671</v>
      </c>
      <c r="G2059">
        <v>22.59</v>
      </c>
      <c r="H2059">
        <v>26.99</v>
      </c>
      <c r="I2059">
        <f t="shared" si="129"/>
        <v>24.79</v>
      </c>
      <c r="J2059" t="str">
        <f t="shared" si="130"/>
        <v>20到30万</v>
      </c>
      <c r="K2059">
        <v>1100</v>
      </c>
      <c r="L2059">
        <f t="shared" si="131"/>
        <v>27269</v>
      </c>
    </row>
    <row r="2060" spans="1:12" x14ac:dyDescent="0.25">
      <c r="A2060">
        <f t="shared" si="128"/>
        <v>2059</v>
      </c>
      <c r="B2060">
        <v>2021</v>
      </c>
      <c r="C2060">
        <v>7</v>
      </c>
      <c r="D2060" t="s">
        <v>61</v>
      </c>
      <c r="E2060" t="s">
        <v>334</v>
      </c>
      <c r="F2060" t="s">
        <v>661</v>
      </c>
      <c r="G2060">
        <v>12.28</v>
      </c>
      <c r="H2060">
        <v>23.98</v>
      </c>
      <c r="I2060">
        <f t="shared" si="129"/>
        <v>18.13</v>
      </c>
      <c r="J2060" t="str">
        <f t="shared" si="130"/>
        <v>10到20万</v>
      </c>
      <c r="K2060">
        <v>928</v>
      </c>
      <c r="L2060">
        <f t="shared" si="131"/>
        <v>16824.64</v>
      </c>
    </row>
    <row r="2061" spans="1:12" x14ac:dyDescent="0.25">
      <c r="A2061">
        <f t="shared" si="128"/>
        <v>2060</v>
      </c>
      <c r="B2061">
        <v>2021</v>
      </c>
      <c r="C2061">
        <v>7</v>
      </c>
      <c r="D2061" t="s">
        <v>22</v>
      </c>
      <c r="E2061" t="s">
        <v>302</v>
      </c>
      <c r="F2061" t="s">
        <v>635</v>
      </c>
      <c r="G2061">
        <v>15.58</v>
      </c>
      <c r="H2061">
        <v>20.079999999999998</v>
      </c>
      <c r="I2061">
        <f t="shared" si="129"/>
        <v>17.829999999999998</v>
      </c>
      <c r="J2061" t="str">
        <f t="shared" si="130"/>
        <v>10到20万</v>
      </c>
      <c r="K2061">
        <v>776</v>
      </c>
      <c r="L2061">
        <f t="shared" si="131"/>
        <v>13836.079999999998</v>
      </c>
    </row>
    <row r="2062" spans="1:12" x14ac:dyDescent="0.25">
      <c r="A2062">
        <f t="shared" si="128"/>
        <v>2061</v>
      </c>
      <c r="B2062">
        <v>2021</v>
      </c>
      <c r="C2062">
        <v>7</v>
      </c>
      <c r="D2062" t="s">
        <v>37</v>
      </c>
      <c r="E2062" t="s">
        <v>270</v>
      </c>
      <c r="F2062" t="s">
        <v>607</v>
      </c>
      <c r="G2062">
        <v>22.58</v>
      </c>
      <c r="H2062">
        <v>24.98</v>
      </c>
      <c r="I2062">
        <f t="shared" si="129"/>
        <v>23.78</v>
      </c>
      <c r="J2062" t="str">
        <f t="shared" si="130"/>
        <v>20到30万</v>
      </c>
      <c r="K2062">
        <v>709</v>
      </c>
      <c r="L2062">
        <f t="shared" si="131"/>
        <v>16860.02</v>
      </c>
    </row>
    <row r="2063" spans="1:12" x14ac:dyDescent="0.25">
      <c r="A2063">
        <f t="shared" si="128"/>
        <v>2062</v>
      </c>
      <c r="B2063">
        <v>2021</v>
      </c>
      <c r="C2063">
        <v>7</v>
      </c>
      <c r="D2063" t="s">
        <v>95</v>
      </c>
      <c r="E2063" t="s">
        <v>336</v>
      </c>
      <c r="F2063" t="s">
        <v>663</v>
      </c>
      <c r="G2063">
        <v>8.98</v>
      </c>
      <c r="H2063">
        <v>15.98</v>
      </c>
      <c r="I2063">
        <f t="shared" si="129"/>
        <v>12.48</v>
      </c>
      <c r="J2063" t="str">
        <f t="shared" si="130"/>
        <v>10到20万</v>
      </c>
      <c r="K2063">
        <v>697</v>
      </c>
      <c r="L2063">
        <f t="shared" si="131"/>
        <v>8698.56</v>
      </c>
    </row>
    <row r="2064" spans="1:12" x14ac:dyDescent="0.25">
      <c r="A2064">
        <f t="shared" si="128"/>
        <v>2063</v>
      </c>
      <c r="B2064">
        <v>2021</v>
      </c>
      <c r="C2064">
        <v>7</v>
      </c>
      <c r="D2064" t="s">
        <v>22</v>
      </c>
      <c r="E2064" t="s">
        <v>345</v>
      </c>
      <c r="F2064" t="s">
        <v>672</v>
      </c>
      <c r="G2064">
        <v>21.98</v>
      </c>
      <c r="H2064">
        <v>25.98</v>
      </c>
      <c r="I2064">
        <f t="shared" si="129"/>
        <v>23.98</v>
      </c>
      <c r="J2064" t="str">
        <f t="shared" si="130"/>
        <v>20到30万</v>
      </c>
      <c r="K2064">
        <v>696</v>
      </c>
      <c r="L2064">
        <f t="shared" si="131"/>
        <v>16690.080000000002</v>
      </c>
    </row>
    <row r="2065" spans="1:12" x14ac:dyDescent="0.25">
      <c r="A2065">
        <f t="shared" si="128"/>
        <v>2064</v>
      </c>
      <c r="B2065">
        <v>2021</v>
      </c>
      <c r="C2065">
        <v>7</v>
      </c>
      <c r="D2065" t="s">
        <v>56</v>
      </c>
      <c r="E2065" t="s">
        <v>346</v>
      </c>
      <c r="F2065" t="s">
        <v>673</v>
      </c>
      <c r="G2065">
        <v>13.68</v>
      </c>
      <c r="H2065">
        <v>16.78</v>
      </c>
      <c r="I2065">
        <f t="shared" si="129"/>
        <v>15.23</v>
      </c>
      <c r="J2065" t="str">
        <f t="shared" si="130"/>
        <v>10到20万</v>
      </c>
      <c r="K2065">
        <v>680</v>
      </c>
      <c r="L2065">
        <f t="shared" si="131"/>
        <v>10356.4</v>
      </c>
    </row>
    <row r="2066" spans="1:12" x14ac:dyDescent="0.25">
      <c r="A2066">
        <f t="shared" si="128"/>
        <v>2065</v>
      </c>
      <c r="B2066">
        <v>2021</v>
      </c>
      <c r="C2066">
        <v>7</v>
      </c>
      <c r="D2066" t="s">
        <v>57</v>
      </c>
      <c r="E2066" t="s">
        <v>275</v>
      </c>
      <c r="F2066" t="s">
        <v>611</v>
      </c>
      <c r="G2066">
        <v>23.79</v>
      </c>
      <c r="H2066">
        <v>25.29</v>
      </c>
      <c r="I2066">
        <f t="shared" si="129"/>
        <v>24.54</v>
      </c>
      <c r="J2066" t="str">
        <f t="shared" si="130"/>
        <v>20到30万</v>
      </c>
      <c r="K2066">
        <v>667</v>
      </c>
      <c r="L2066">
        <f t="shared" si="131"/>
        <v>16368.18</v>
      </c>
    </row>
    <row r="2067" spans="1:12" x14ac:dyDescent="0.25">
      <c r="A2067">
        <f t="shared" si="128"/>
        <v>2066</v>
      </c>
      <c r="B2067">
        <v>2021</v>
      </c>
      <c r="C2067">
        <v>7</v>
      </c>
      <c r="D2067" t="s">
        <v>80</v>
      </c>
      <c r="E2067" t="s">
        <v>335</v>
      </c>
      <c r="F2067" t="s">
        <v>662</v>
      </c>
      <c r="G2067">
        <v>16.98</v>
      </c>
      <c r="H2067">
        <v>23.98</v>
      </c>
      <c r="I2067">
        <f t="shared" si="129"/>
        <v>20.48</v>
      </c>
      <c r="J2067" t="str">
        <f t="shared" si="130"/>
        <v>20到30万</v>
      </c>
      <c r="K2067">
        <v>649</v>
      </c>
      <c r="L2067">
        <f t="shared" si="131"/>
        <v>13291.52</v>
      </c>
    </row>
    <row r="2068" spans="1:12" x14ac:dyDescent="0.25">
      <c r="A2068">
        <f t="shared" si="128"/>
        <v>2067</v>
      </c>
      <c r="B2068">
        <v>2021</v>
      </c>
      <c r="C2068">
        <v>7</v>
      </c>
      <c r="D2068" t="s">
        <v>38</v>
      </c>
      <c r="E2068" t="s">
        <v>199</v>
      </c>
      <c r="F2068" t="s">
        <v>570</v>
      </c>
      <c r="G2068">
        <v>11.98</v>
      </c>
      <c r="H2068">
        <v>13.58</v>
      </c>
      <c r="I2068">
        <f t="shared" si="129"/>
        <v>12.780000000000001</v>
      </c>
      <c r="J2068" t="str">
        <f t="shared" si="130"/>
        <v>10到20万</v>
      </c>
      <c r="K2068">
        <v>633</v>
      </c>
      <c r="L2068">
        <f t="shared" si="131"/>
        <v>8089.7400000000007</v>
      </c>
    </row>
    <row r="2069" spans="1:12" x14ac:dyDescent="0.25">
      <c r="A2069">
        <f t="shared" si="128"/>
        <v>2068</v>
      </c>
      <c r="B2069">
        <v>2021</v>
      </c>
      <c r="C2069">
        <v>7</v>
      </c>
      <c r="D2069" t="s">
        <v>57</v>
      </c>
      <c r="E2069" t="s">
        <v>340</v>
      </c>
      <c r="F2069" t="s">
        <v>667</v>
      </c>
      <c r="G2069">
        <v>25.89</v>
      </c>
      <c r="H2069">
        <v>33.69</v>
      </c>
      <c r="I2069">
        <f t="shared" si="129"/>
        <v>29.79</v>
      </c>
      <c r="J2069" t="str">
        <f t="shared" si="130"/>
        <v>20到30万</v>
      </c>
      <c r="K2069">
        <v>620</v>
      </c>
      <c r="L2069">
        <f t="shared" si="131"/>
        <v>18469.8</v>
      </c>
    </row>
    <row r="2070" spans="1:12" x14ac:dyDescent="0.25">
      <c r="A2070">
        <f t="shared" si="128"/>
        <v>2069</v>
      </c>
      <c r="B2070">
        <v>2021</v>
      </c>
      <c r="C2070">
        <v>7</v>
      </c>
      <c r="D2070" t="s">
        <v>51</v>
      </c>
      <c r="E2070" t="s">
        <v>300</v>
      </c>
      <c r="F2070" t="s">
        <v>633</v>
      </c>
      <c r="G2070">
        <v>12.98</v>
      </c>
      <c r="H2070">
        <v>20.78</v>
      </c>
      <c r="I2070">
        <f t="shared" si="129"/>
        <v>16.880000000000003</v>
      </c>
      <c r="J2070" t="str">
        <f t="shared" si="130"/>
        <v>10到20万</v>
      </c>
      <c r="K2070">
        <v>574</v>
      </c>
      <c r="L2070">
        <f t="shared" si="131"/>
        <v>9689.1200000000008</v>
      </c>
    </row>
    <row r="2071" spans="1:12" x14ac:dyDescent="0.25">
      <c r="A2071">
        <f t="shared" si="128"/>
        <v>2070</v>
      </c>
      <c r="B2071">
        <v>2021</v>
      </c>
      <c r="C2071">
        <v>7</v>
      </c>
      <c r="D2071" t="s">
        <v>55</v>
      </c>
      <c r="E2071" t="s">
        <v>347</v>
      </c>
      <c r="F2071" t="s">
        <v>674</v>
      </c>
      <c r="G2071">
        <v>52.39</v>
      </c>
      <c r="H2071">
        <v>60.39</v>
      </c>
      <c r="I2071">
        <f t="shared" si="129"/>
        <v>56.39</v>
      </c>
      <c r="J2071" t="str">
        <f t="shared" si="130"/>
        <v>50万及以上</v>
      </c>
      <c r="K2071">
        <v>572</v>
      </c>
      <c r="L2071">
        <f t="shared" si="131"/>
        <v>32255.08</v>
      </c>
    </row>
    <row r="2072" spans="1:12" x14ac:dyDescent="0.25">
      <c r="A2072">
        <f t="shared" si="128"/>
        <v>2071</v>
      </c>
      <c r="B2072">
        <v>2021</v>
      </c>
      <c r="C2072">
        <v>7</v>
      </c>
      <c r="D2072" t="s">
        <v>57</v>
      </c>
      <c r="E2072" t="s">
        <v>348</v>
      </c>
      <c r="F2072" t="s">
        <v>675</v>
      </c>
      <c r="G2072">
        <v>24.29</v>
      </c>
      <c r="H2072">
        <v>24.29</v>
      </c>
      <c r="I2072">
        <f t="shared" si="129"/>
        <v>24.29</v>
      </c>
      <c r="J2072" t="str">
        <f t="shared" si="130"/>
        <v>20到30万</v>
      </c>
      <c r="K2072">
        <v>559</v>
      </c>
      <c r="L2072">
        <f t="shared" si="131"/>
        <v>13578.109999999999</v>
      </c>
    </row>
    <row r="2073" spans="1:12" x14ac:dyDescent="0.25">
      <c r="A2073">
        <f t="shared" si="128"/>
        <v>2072</v>
      </c>
      <c r="B2073">
        <v>2021</v>
      </c>
      <c r="C2073">
        <v>7</v>
      </c>
      <c r="D2073" t="s">
        <v>33</v>
      </c>
      <c r="E2073" t="s">
        <v>153</v>
      </c>
      <c r="F2073" t="s">
        <v>530</v>
      </c>
      <c r="G2073">
        <v>20.78</v>
      </c>
      <c r="H2073">
        <v>23.08</v>
      </c>
      <c r="I2073">
        <f t="shared" si="129"/>
        <v>21.93</v>
      </c>
      <c r="J2073" t="str">
        <f t="shared" si="130"/>
        <v>20到30万</v>
      </c>
      <c r="K2073">
        <v>540</v>
      </c>
      <c r="L2073">
        <f t="shared" si="131"/>
        <v>11842.2</v>
      </c>
    </row>
    <row r="2074" spans="1:12" x14ac:dyDescent="0.25">
      <c r="A2074">
        <f t="shared" si="128"/>
        <v>2073</v>
      </c>
      <c r="B2074">
        <v>2021</v>
      </c>
      <c r="C2074">
        <v>7</v>
      </c>
      <c r="D2074" t="s">
        <v>27</v>
      </c>
      <c r="E2074" t="s">
        <v>171</v>
      </c>
      <c r="F2074" t="s">
        <v>547</v>
      </c>
      <c r="G2074">
        <v>15.48</v>
      </c>
      <c r="H2074">
        <v>15.58</v>
      </c>
      <c r="I2074">
        <f t="shared" si="129"/>
        <v>15.530000000000001</v>
      </c>
      <c r="J2074" t="str">
        <f t="shared" si="130"/>
        <v>10到20万</v>
      </c>
      <c r="K2074">
        <v>526</v>
      </c>
      <c r="L2074">
        <f t="shared" si="131"/>
        <v>8168.7800000000007</v>
      </c>
    </row>
    <row r="2075" spans="1:12" x14ac:dyDescent="0.25">
      <c r="A2075">
        <f t="shared" si="128"/>
        <v>2074</v>
      </c>
      <c r="B2075">
        <v>2021</v>
      </c>
      <c r="C2075">
        <v>7</v>
      </c>
      <c r="D2075" t="s">
        <v>30</v>
      </c>
      <c r="E2075" t="s">
        <v>349</v>
      </c>
      <c r="F2075" t="s">
        <v>676</v>
      </c>
      <c r="G2075">
        <v>18.579999999999998</v>
      </c>
      <c r="H2075">
        <v>28.08</v>
      </c>
      <c r="I2075">
        <f t="shared" si="129"/>
        <v>23.33</v>
      </c>
      <c r="J2075" t="str">
        <f t="shared" si="130"/>
        <v>20到30万</v>
      </c>
      <c r="K2075">
        <v>491</v>
      </c>
      <c r="L2075">
        <f t="shared" si="131"/>
        <v>11455.029999999999</v>
      </c>
    </row>
    <row r="2076" spans="1:12" x14ac:dyDescent="0.25">
      <c r="A2076">
        <f t="shared" si="128"/>
        <v>2075</v>
      </c>
      <c r="B2076">
        <v>2021</v>
      </c>
      <c r="C2076">
        <v>7</v>
      </c>
      <c r="D2076" t="s">
        <v>47</v>
      </c>
      <c r="E2076" t="s">
        <v>208</v>
      </c>
      <c r="F2076" t="s">
        <v>577</v>
      </c>
      <c r="G2076">
        <v>7.24</v>
      </c>
      <c r="H2076">
        <v>8.5399999999999991</v>
      </c>
      <c r="I2076">
        <f t="shared" si="129"/>
        <v>7.89</v>
      </c>
      <c r="J2076" t="str">
        <f t="shared" si="130"/>
        <v>10万以下</v>
      </c>
      <c r="K2076">
        <v>422</v>
      </c>
      <c r="L2076">
        <f t="shared" si="131"/>
        <v>3329.58</v>
      </c>
    </row>
    <row r="2077" spans="1:12" x14ac:dyDescent="0.25">
      <c r="A2077">
        <f t="shared" si="128"/>
        <v>2076</v>
      </c>
      <c r="B2077">
        <v>2021</v>
      </c>
      <c r="C2077">
        <v>7</v>
      </c>
      <c r="D2077" t="s">
        <v>39</v>
      </c>
      <c r="E2077" t="s">
        <v>161</v>
      </c>
      <c r="F2077" t="s">
        <v>538</v>
      </c>
      <c r="G2077">
        <v>50.8</v>
      </c>
      <c r="H2077">
        <v>50.8</v>
      </c>
      <c r="I2077">
        <f t="shared" si="129"/>
        <v>50.8</v>
      </c>
      <c r="J2077" t="str">
        <f t="shared" si="130"/>
        <v>50万及以上</v>
      </c>
      <c r="K2077">
        <v>392</v>
      </c>
      <c r="L2077">
        <f t="shared" si="131"/>
        <v>19913.599999999999</v>
      </c>
    </row>
    <row r="2078" spans="1:12" x14ac:dyDescent="0.25">
      <c r="A2078">
        <f t="shared" si="128"/>
        <v>2077</v>
      </c>
      <c r="B2078">
        <v>2021</v>
      </c>
      <c r="C2078">
        <v>7</v>
      </c>
      <c r="D2078" t="s">
        <v>95</v>
      </c>
      <c r="E2078" t="s">
        <v>315</v>
      </c>
      <c r="F2078" t="s">
        <v>646</v>
      </c>
      <c r="G2078">
        <v>6.88</v>
      </c>
      <c r="H2078">
        <v>9.58</v>
      </c>
      <c r="I2078">
        <f t="shared" si="129"/>
        <v>8.23</v>
      </c>
      <c r="J2078" t="str">
        <f t="shared" si="130"/>
        <v>10万以下</v>
      </c>
      <c r="K2078">
        <v>358</v>
      </c>
      <c r="L2078">
        <f t="shared" si="131"/>
        <v>2946.34</v>
      </c>
    </row>
    <row r="2079" spans="1:12" x14ac:dyDescent="0.25">
      <c r="A2079">
        <f t="shared" si="128"/>
        <v>2078</v>
      </c>
      <c r="B2079">
        <v>2021</v>
      </c>
      <c r="C2079">
        <v>7</v>
      </c>
      <c r="D2079" t="s">
        <v>99</v>
      </c>
      <c r="E2079" t="s">
        <v>330</v>
      </c>
      <c r="F2079" t="s">
        <v>658</v>
      </c>
      <c r="G2079">
        <v>14.59</v>
      </c>
      <c r="H2079">
        <v>18.98</v>
      </c>
      <c r="I2079">
        <f t="shared" si="129"/>
        <v>16.785</v>
      </c>
      <c r="J2079" t="str">
        <f t="shared" si="130"/>
        <v>10到20万</v>
      </c>
      <c r="K2079">
        <v>352</v>
      </c>
      <c r="L2079">
        <f t="shared" si="131"/>
        <v>5908.32</v>
      </c>
    </row>
    <row r="2080" spans="1:12" x14ac:dyDescent="0.25">
      <c r="A2080">
        <f t="shared" si="128"/>
        <v>2079</v>
      </c>
      <c r="B2080">
        <v>2021</v>
      </c>
      <c r="C2080">
        <v>7</v>
      </c>
      <c r="D2080" t="s">
        <v>42</v>
      </c>
      <c r="E2080" t="s">
        <v>165</v>
      </c>
      <c r="F2080" t="s">
        <v>541</v>
      </c>
      <c r="G2080">
        <v>28.98</v>
      </c>
      <c r="H2080">
        <v>35.78</v>
      </c>
      <c r="I2080">
        <f t="shared" si="129"/>
        <v>32.380000000000003</v>
      </c>
      <c r="J2080" t="str">
        <f t="shared" si="130"/>
        <v>30到40万</v>
      </c>
      <c r="K2080">
        <v>330</v>
      </c>
      <c r="L2080">
        <f t="shared" si="131"/>
        <v>10685.400000000001</v>
      </c>
    </row>
    <row r="2081" spans="1:12" x14ac:dyDescent="0.25">
      <c r="A2081">
        <f t="shared" si="128"/>
        <v>2080</v>
      </c>
      <c r="B2081">
        <v>2021</v>
      </c>
      <c r="C2081">
        <v>7</v>
      </c>
      <c r="D2081" t="s">
        <v>29</v>
      </c>
      <c r="E2081" t="s">
        <v>147</v>
      </c>
      <c r="F2081" t="s">
        <v>524</v>
      </c>
      <c r="G2081">
        <v>4.9800000000000004</v>
      </c>
      <c r="H2081">
        <v>5.48</v>
      </c>
      <c r="I2081">
        <f t="shared" si="129"/>
        <v>5.23</v>
      </c>
      <c r="J2081" t="str">
        <f t="shared" si="130"/>
        <v>10万以下</v>
      </c>
      <c r="K2081">
        <v>330</v>
      </c>
      <c r="L2081">
        <f t="shared" si="131"/>
        <v>1725.9</v>
      </c>
    </row>
    <row r="2082" spans="1:12" x14ac:dyDescent="0.25">
      <c r="A2082">
        <f t="shared" si="128"/>
        <v>2081</v>
      </c>
      <c r="B2082">
        <v>2021</v>
      </c>
      <c r="C2082">
        <v>7</v>
      </c>
      <c r="D2082" t="s">
        <v>34</v>
      </c>
      <c r="E2082" t="s">
        <v>350</v>
      </c>
      <c r="F2082" t="s">
        <v>677</v>
      </c>
      <c r="G2082">
        <v>14.98</v>
      </c>
      <c r="H2082">
        <v>14.98</v>
      </c>
      <c r="I2082">
        <f t="shared" si="129"/>
        <v>14.98</v>
      </c>
      <c r="J2082" t="str">
        <f t="shared" si="130"/>
        <v>10到20万</v>
      </c>
      <c r="K2082">
        <v>328</v>
      </c>
      <c r="L2082">
        <f t="shared" si="131"/>
        <v>4913.4400000000005</v>
      </c>
    </row>
    <row r="2083" spans="1:12" x14ac:dyDescent="0.25">
      <c r="A2083">
        <f t="shared" si="128"/>
        <v>2082</v>
      </c>
      <c r="B2083">
        <v>2021</v>
      </c>
      <c r="C2083">
        <v>7</v>
      </c>
      <c r="D2083" t="s">
        <v>59</v>
      </c>
      <c r="E2083" t="s">
        <v>285</v>
      </c>
      <c r="F2083" t="s">
        <v>619</v>
      </c>
      <c r="G2083">
        <v>5.28</v>
      </c>
      <c r="H2083">
        <v>8.2799999999999994</v>
      </c>
      <c r="I2083">
        <f t="shared" si="129"/>
        <v>6.7799999999999994</v>
      </c>
      <c r="J2083" t="str">
        <f t="shared" si="130"/>
        <v>10万以下</v>
      </c>
      <c r="K2083">
        <v>295</v>
      </c>
      <c r="L2083">
        <f t="shared" si="131"/>
        <v>2000.1</v>
      </c>
    </row>
    <row r="2084" spans="1:12" x14ac:dyDescent="0.25">
      <c r="A2084">
        <f t="shared" si="128"/>
        <v>2083</v>
      </c>
      <c r="B2084">
        <v>2021</v>
      </c>
      <c r="C2084">
        <v>7</v>
      </c>
      <c r="D2084" t="s">
        <v>61</v>
      </c>
      <c r="E2084" t="s">
        <v>320</v>
      </c>
      <c r="F2084" t="s">
        <v>649</v>
      </c>
      <c r="G2084">
        <v>50.98</v>
      </c>
      <c r="H2084">
        <v>77.98</v>
      </c>
      <c r="I2084">
        <f t="shared" si="129"/>
        <v>64.48</v>
      </c>
      <c r="J2084" t="str">
        <f t="shared" si="130"/>
        <v>50万及以上</v>
      </c>
      <c r="K2084">
        <v>283</v>
      </c>
      <c r="L2084">
        <f t="shared" si="131"/>
        <v>18247.84</v>
      </c>
    </row>
    <row r="2085" spans="1:12" x14ac:dyDescent="0.25">
      <c r="A2085">
        <f t="shared" si="128"/>
        <v>2084</v>
      </c>
      <c r="B2085">
        <v>2021</v>
      </c>
      <c r="C2085">
        <v>7</v>
      </c>
      <c r="D2085" t="s">
        <v>24</v>
      </c>
      <c r="E2085" t="s">
        <v>140</v>
      </c>
      <c r="F2085" t="s">
        <v>518</v>
      </c>
      <c r="G2085">
        <v>23.32</v>
      </c>
      <c r="H2085">
        <v>24.22</v>
      </c>
      <c r="I2085">
        <f t="shared" si="129"/>
        <v>23.77</v>
      </c>
      <c r="J2085" t="str">
        <f t="shared" si="130"/>
        <v>20到30万</v>
      </c>
      <c r="K2085">
        <v>265</v>
      </c>
      <c r="L2085">
        <f t="shared" si="131"/>
        <v>6299.05</v>
      </c>
    </row>
    <row r="2086" spans="1:12" x14ac:dyDescent="0.25">
      <c r="A2086">
        <f t="shared" si="128"/>
        <v>2085</v>
      </c>
      <c r="B2086">
        <v>2021</v>
      </c>
      <c r="C2086">
        <v>7</v>
      </c>
      <c r="D2086" t="s">
        <v>75</v>
      </c>
      <c r="E2086" t="s">
        <v>243</v>
      </c>
      <c r="F2086" t="s">
        <v>595</v>
      </c>
      <c r="G2086">
        <v>18.29</v>
      </c>
      <c r="H2086">
        <v>19.79</v>
      </c>
      <c r="I2086">
        <f t="shared" si="129"/>
        <v>19.04</v>
      </c>
      <c r="J2086" t="str">
        <f t="shared" si="130"/>
        <v>10到20万</v>
      </c>
      <c r="K2086">
        <v>260</v>
      </c>
      <c r="L2086">
        <f t="shared" si="131"/>
        <v>4950.3999999999996</v>
      </c>
    </row>
    <row r="2087" spans="1:12" x14ac:dyDescent="0.25">
      <c r="A2087">
        <f t="shared" si="128"/>
        <v>2086</v>
      </c>
      <c r="B2087">
        <v>2021</v>
      </c>
      <c r="C2087">
        <v>7</v>
      </c>
      <c r="D2087" t="s">
        <v>54</v>
      </c>
      <c r="E2087" t="s">
        <v>185</v>
      </c>
      <c r="F2087" t="s">
        <v>559</v>
      </c>
      <c r="G2087">
        <v>7.48</v>
      </c>
      <c r="H2087">
        <v>7.98</v>
      </c>
      <c r="I2087">
        <f t="shared" si="129"/>
        <v>7.73</v>
      </c>
      <c r="J2087" t="str">
        <f t="shared" si="130"/>
        <v>10万以下</v>
      </c>
      <c r="K2087">
        <v>254</v>
      </c>
      <c r="L2087">
        <f t="shared" si="131"/>
        <v>1963.42</v>
      </c>
    </row>
    <row r="2088" spans="1:12" x14ac:dyDescent="0.25">
      <c r="A2088">
        <f t="shared" si="128"/>
        <v>2087</v>
      </c>
      <c r="B2088">
        <v>2021</v>
      </c>
      <c r="C2088">
        <v>7</v>
      </c>
      <c r="D2088" t="s">
        <v>32</v>
      </c>
      <c r="E2088" t="s">
        <v>150</v>
      </c>
      <c r="F2088" t="s">
        <v>527</v>
      </c>
      <c r="G2088">
        <v>15.98</v>
      </c>
      <c r="H2088">
        <v>19.28</v>
      </c>
      <c r="I2088">
        <f t="shared" si="129"/>
        <v>17.630000000000003</v>
      </c>
      <c r="J2088" t="str">
        <f t="shared" si="130"/>
        <v>10到20万</v>
      </c>
      <c r="K2088">
        <v>252</v>
      </c>
      <c r="L2088">
        <f t="shared" si="131"/>
        <v>4442.76</v>
      </c>
    </row>
    <row r="2089" spans="1:12" x14ac:dyDescent="0.25">
      <c r="A2089">
        <f t="shared" si="128"/>
        <v>2088</v>
      </c>
      <c r="B2089">
        <v>2021</v>
      </c>
      <c r="C2089">
        <v>7</v>
      </c>
      <c r="D2089" t="s">
        <v>85</v>
      </c>
      <c r="E2089" t="s">
        <v>351</v>
      </c>
      <c r="F2089" t="s">
        <v>678</v>
      </c>
      <c r="G2089">
        <v>17.78</v>
      </c>
      <c r="H2089">
        <v>28.88</v>
      </c>
      <c r="I2089">
        <f t="shared" si="129"/>
        <v>23.33</v>
      </c>
      <c r="J2089" t="str">
        <f t="shared" si="130"/>
        <v>20到30万</v>
      </c>
      <c r="K2089">
        <v>250</v>
      </c>
      <c r="L2089">
        <f t="shared" si="131"/>
        <v>5832.5</v>
      </c>
    </row>
    <row r="2090" spans="1:12" x14ac:dyDescent="0.25">
      <c r="A2090">
        <f t="shared" si="128"/>
        <v>2089</v>
      </c>
      <c r="B2090">
        <v>2021</v>
      </c>
      <c r="C2090">
        <v>7</v>
      </c>
      <c r="D2090" t="s">
        <v>45</v>
      </c>
      <c r="E2090" t="s">
        <v>170</v>
      </c>
      <c r="F2090" t="s">
        <v>546</v>
      </c>
      <c r="G2090">
        <v>49.19</v>
      </c>
      <c r="H2090">
        <v>57.98</v>
      </c>
      <c r="I2090">
        <f t="shared" si="129"/>
        <v>53.584999999999994</v>
      </c>
      <c r="J2090" t="str">
        <f t="shared" si="130"/>
        <v>50万及以上</v>
      </c>
      <c r="K2090">
        <v>237</v>
      </c>
      <c r="L2090">
        <f t="shared" si="131"/>
        <v>12699.644999999999</v>
      </c>
    </row>
    <row r="2091" spans="1:12" x14ac:dyDescent="0.25">
      <c r="A2091">
        <f t="shared" si="128"/>
        <v>2090</v>
      </c>
      <c r="B2091">
        <v>2021</v>
      </c>
      <c r="C2091">
        <v>7</v>
      </c>
      <c r="D2091" t="s">
        <v>38</v>
      </c>
      <c r="E2091" t="s">
        <v>188</v>
      </c>
      <c r="F2091" t="s">
        <v>562</v>
      </c>
      <c r="G2091">
        <v>14.58</v>
      </c>
      <c r="H2091">
        <v>16.88</v>
      </c>
      <c r="I2091">
        <f t="shared" si="129"/>
        <v>15.73</v>
      </c>
      <c r="J2091" t="str">
        <f t="shared" si="130"/>
        <v>10到20万</v>
      </c>
      <c r="K2091">
        <v>215</v>
      </c>
      <c r="L2091">
        <f t="shared" si="131"/>
        <v>3381.9500000000003</v>
      </c>
    </row>
    <row r="2092" spans="1:12" x14ac:dyDescent="0.25">
      <c r="A2092">
        <f t="shared" si="128"/>
        <v>2091</v>
      </c>
      <c r="B2092">
        <v>2021</v>
      </c>
      <c r="C2092">
        <v>7</v>
      </c>
      <c r="D2092" t="s">
        <v>37</v>
      </c>
      <c r="E2092" t="s">
        <v>159</v>
      </c>
      <c r="F2092" t="s">
        <v>536</v>
      </c>
      <c r="G2092">
        <v>20.38</v>
      </c>
      <c r="H2092">
        <v>21.88</v>
      </c>
      <c r="I2092">
        <f t="shared" si="129"/>
        <v>21.13</v>
      </c>
      <c r="J2092" t="str">
        <f t="shared" si="130"/>
        <v>20到30万</v>
      </c>
      <c r="K2092">
        <v>205</v>
      </c>
      <c r="L2092">
        <f t="shared" si="131"/>
        <v>4331.6499999999996</v>
      </c>
    </row>
    <row r="2093" spans="1:12" x14ac:dyDescent="0.25">
      <c r="A2093">
        <f t="shared" si="128"/>
        <v>2092</v>
      </c>
      <c r="B2093">
        <v>2021</v>
      </c>
      <c r="C2093">
        <v>7</v>
      </c>
      <c r="D2093" t="s">
        <v>43</v>
      </c>
      <c r="E2093" t="s">
        <v>166</v>
      </c>
      <c r="F2093" t="s">
        <v>542</v>
      </c>
      <c r="G2093">
        <v>16.98</v>
      </c>
      <c r="H2093">
        <v>17.98</v>
      </c>
      <c r="I2093">
        <f t="shared" si="129"/>
        <v>17.48</v>
      </c>
      <c r="J2093" t="str">
        <f t="shared" si="130"/>
        <v>10到20万</v>
      </c>
      <c r="K2093">
        <v>181</v>
      </c>
      <c r="L2093">
        <f t="shared" si="131"/>
        <v>3163.88</v>
      </c>
    </row>
    <row r="2094" spans="1:12" x14ac:dyDescent="0.25">
      <c r="A2094">
        <f t="shared" si="128"/>
        <v>2093</v>
      </c>
      <c r="B2094">
        <v>2021</v>
      </c>
      <c r="C2094">
        <v>7</v>
      </c>
      <c r="D2094" t="s">
        <v>62</v>
      </c>
      <c r="E2094" t="s">
        <v>213</v>
      </c>
      <c r="F2094" t="s">
        <v>582</v>
      </c>
      <c r="G2094">
        <v>13.99</v>
      </c>
      <c r="H2094">
        <v>19.690000000000001</v>
      </c>
      <c r="I2094">
        <f t="shared" si="129"/>
        <v>16.84</v>
      </c>
      <c r="J2094" t="str">
        <f t="shared" si="130"/>
        <v>10到20万</v>
      </c>
      <c r="K2094">
        <v>172</v>
      </c>
      <c r="L2094">
        <f t="shared" si="131"/>
        <v>2896.48</v>
      </c>
    </row>
    <row r="2095" spans="1:12" x14ac:dyDescent="0.25">
      <c r="A2095">
        <f t="shared" si="128"/>
        <v>2094</v>
      </c>
      <c r="B2095">
        <v>2021</v>
      </c>
      <c r="C2095">
        <v>7</v>
      </c>
      <c r="D2095" t="s">
        <v>53</v>
      </c>
      <c r="E2095" t="s">
        <v>184</v>
      </c>
      <c r="F2095" t="s">
        <v>558</v>
      </c>
      <c r="G2095">
        <v>16.579999999999998</v>
      </c>
      <c r="H2095">
        <v>21.28</v>
      </c>
      <c r="I2095">
        <f t="shared" si="129"/>
        <v>18.93</v>
      </c>
      <c r="J2095" t="str">
        <f t="shared" si="130"/>
        <v>10到20万</v>
      </c>
      <c r="K2095">
        <v>171</v>
      </c>
      <c r="L2095">
        <f t="shared" si="131"/>
        <v>3237.0299999999997</v>
      </c>
    </row>
    <row r="2096" spans="1:12" x14ac:dyDescent="0.25">
      <c r="A2096">
        <f t="shared" si="128"/>
        <v>2095</v>
      </c>
      <c r="B2096">
        <v>2021</v>
      </c>
      <c r="C2096">
        <v>7</v>
      </c>
      <c r="D2096" t="s">
        <v>25</v>
      </c>
      <c r="E2096" t="s">
        <v>342</v>
      </c>
      <c r="F2096" t="s">
        <v>669</v>
      </c>
      <c r="G2096">
        <v>14.78</v>
      </c>
      <c r="H2096">
        <v>16.48</v>
      </c>
      <c r="I2096">
        <f t="shared" si="129"/>
        <v>15.629999999999999</v>
      </c>
      <c r="J2096" t="str">
        <f t="shared" si="130"/>
        <v>10到20万</v>
      </c>
      <c r="K2096">
        <v>145</v>
      </c>
      <c r="L2096">
        <f t="shared" si="131"/>
        <v>2266.35</v>
      </c>
    </row>
    <row r="2097" spans="1:12" x14ac:dyDescent="0.25">
      <c r="A2097">
        <f t="shared" si="128"/>
        <v>2096</v>
      </c>
      <c r="B2097">
        <v>2021</v>
      </c>
      <c r="C2097">
        <v>7</v>
      </c>
      <c r="D2097" t="s">
        <v>41</v>
      </c>
      <c r="E2097" t="s">
        <v>164</v>
      </c>
      <c r="F2097" t="s">
        <v>540</v>
      </c>
      <c r="G2097">
        <v>28.66</v>
      </c>
      <c r="H2097">
        <v>46.96</v>
      </c>
      <c r="I2097">
        <f t="shared" si="129"/>
        <v>37.81</v>
      </c>
      <c r="J2097" t="str">
        <f t="shared" si="130"/>
        <v>30到40万</v>
      </c>
      <c r="K2097">
        <v>142</v>
      </c>
      <c r="L2097">
        <f t="shared" si="131"/>
        <v>5369.02</v>
      </c>
    </row>
    <row r="2098" spans="1:12" x14ac:dyDescent="0.25">
      <c r="A2098">
        <f t="shared" si="128"/>
        <v>2097</v>
      </c>
      <c r="B2098">
        <v>2021</v>
      </c>
      <c r="C2098">
        <v>7</v>
      </c>
      <c r="D2098" t="s">
        <v>56</v>
      </c>
      <c r="E2098" t="s">
        <v>187</v>
      </c>
      <c r="F2098" t="s">
        <v>561</v>
      </c>
      <c r="G2098">
        <v>19.97</v>
      </c>
      <c r="H2098">
        <v>22.78</v>
      </c>
      <c r="I2098">
        <f t="shared" si="129"/>
        <v>21.375</v>
      </c>
      <c r="J2098" t="str">
        <f t="shared" si="130"/>
        <v>20到30万</v>
      </c>
      <c r="K2098">
        <v>128</v>
      </c>
      <c r="L2098">
        <f t="shared" si="131"/>
        <v>2736</v>
      </c>
    </row>
    <row r="2099" spans="1:12" x14ac:dyDescent="0.25">
      <c r="A2099">
        <f t="shared" si="128"/>
        <v>2098</v>
      </c>
      <c r="B2099">
        <v>2021</v>
      </c>
      <c r="C2099">
        <v>7</v>
      </c>
      <c r="D2099" t="s">
        <v>91</v>
      </c>
      <c r="E2099" t="s">
        <v>307</v>
      </c>
      <c r="F2099" t="s">
        <v>639</v>
      </c>
      <c r="G2099">
        <v>7.38</v>
      </c>
      <c r="H2099">
        <v>8.3800000000000008</v>
      </c>
      <c r="I2099">
        <f t="shared" si="129"/>
        <v>7.8800000000000008</v>
      </c>
      <c r="J2099" t="str">
        <f t="shared" si="130"/>
        <v>10万以下</v>
      </c>
      <c r="K2099">
        <v>125</v>
      </c>
      <c r="L2099">
        <f t="shared" si="131"/>
        <v>985.00000000000011</v>
      </c>
    </row>
    <row r="2100" spans="1:12" x14ac:dyDescent="0.25">
      <c r="A2100">
        <f t="shared" si="128"/>
        <v>2099</v>
      </c>
      <c r="B2100">
        <v>2021</v>
      </c>
      <c r="C2100">
        <v>7</v>
      </c>
      <c r="D2100" t="s">
        <v>27</v>
      </c>
      <c r="E2100" t="s">
        <v>323</v>
      </c>
      <c r="F2100" t="s">
        <v>652</v>
      </c>
      <c r="G2100">
        <v>16.079999999999998</v>
      </c>
      <c r="H2100">
        <v>16.98</v>
      </c>
      <c r="I2100">
        <f t="shared" si="129"/>
        <v>16.53</v>
      </c>
      <c r="J2100" t="str">
        <f t="shared" si="130"/>
        <v>10到20万</v>
      </c>
      <c r="K2100">
        <v>121</v>
      </c>
      <c r="L2100">
        <f t="shared" si="131"/>
        <v>2000.13</v>
      </c>
    </row>
    <row r="2101" spans="1:12" x14ac:dyDescent="0.25">
      <c r="A2101">
        <f t="shared" si="128"/>
        <v>2100</v>
      </c>
      <c r="B2101">
        <v>2021</v>
      </c>
      <c r="C2101">
        <v>7</v>
      </c>
      <c r="D2101" t="s">
        <v>54</v>
      </c>
      <c r="E2101" t="s">
        <v>204</v>
      </c>
      <c r="F2101" t="s">
        <v>574</v>
      </c>
      <c r="G2101">
        <v>11.98</v>
      </c>
      <c r="H2101">
        <v>14.48</v>
      </c>
      <c r="I2101">
        <f t="shared" si="129"/>
        <v>13.23</v>
      </c>
      <c r="J2101" t="str">
        <f t="shared" si="130"/>
        <v>10到20万</v>
      </c>
      <c r="K2101">
        <v>109</v>
      </c>
      <c r="L2101">
        <f t="shared" si="131"/>
        <v>1442.07</v>
      </c>
    </row>
    <row r="2102" spans="1:12" x14ac:dyDescent="0.25">
      <c r="A2102">
        <f t="shared" si="128"/>
        <v>2101</v>
      </c>
      <c r="B2102">
        <v>2021</v>
      </c>
      <c r="C2102">
        <v>7</v>
      </c>
      <c r="D2102" t="s">
        <v>39</v>
      </c>
      <c r="E2102" t="s">
        <v>240</v>
      </c>
      <c r="F2102" t="s">
        <v>593</v>
      </c>
      <c r="G2102">
        <v>24.38</v>
      </c>
      <c r="H2102">
        <v>24.38</v>
      </c>
      <c r="I2102">
        <f t="shared" si="129"/>
        <v>24.38</v>
      </c>
      <c r="J2102" t="str">
        <f t="shared" si="130"/>
        <v>20到30万</v>
      </c>
      <c r="K2102">
        <v>105</v>
      </c>
      <c r="L2102">
        <f t="shared" si="131"/>
        <v>2559.9</v>
      </c>
    </row>
    <row r="2103" spans="1:12" x14ac:dyDescent="0.25">
      <c r="A2103">
        <f t="shared" si="128"/>
        <v>2102</v>
      </c>
      <c r="B2103">
        <v>2021</v>
      </c>
      <c r="C2103">
        <v>7</v>
      </c>
      <c r="D2103" t="s">
        <v>87</v>
      </c>
      <c r="E2103" t="s">
        <v>295</v>
      </c>
      <c r="F2103" t="s">
        <v>628</v>
      </c>
      <c r="G2103">
        <v>21.68</v>
      </c>
      <c r="H2103">
        <v>24.68</v>
      </c>
      <c r="I2103">
        <f t="shared" si="129"/>
        <v>23.18</v>
      </c>
      <c r="J2103" t="str">
        <f t="shared" si="130"/>
        <v>20到30万</v>
      </c>
      <c r="K2103">
        <v>94</v>
      </c>
      <c r="L2103">
        <f t="shared" si="131"/>
        <v>2178.92</v>
      </c>
    </row>
    <row r="2104" spans="1:12" x14ac:dyDescent="0.25">
      <c r="A2104">
        <f t="shared" si="128"/>
        <v>2103</v>
      </c>
      <c r="B2104">
        <v>2021</v>
      </c>
      <c r="C2104">
        <v>7</v>
      </c>
      <c r="D2104" t="s">
        <v>55</v>
      </c>
      <c r="E2104" t="s">
        <v>308</v>
      </c>
      <c r="F2104" t="s">
        <v>640</v>
      </c>
      <c r="G2104">
        <v>27.99</v>
      </c>
      <c r="H2104">
        <v>32.200000000000003</v>
      </c>
      <c r="I2104">
        <f t="shared" si="129"/>
        <v>30.094999999999999</v>
      </c>
      <c r="J2104" t="str">
        <f t="shared" si="130"/>
        <v>30到40万</v>
      </c>
      <c r="K2104">
        <v>93</v>
      </c>
      <c r="L2104">
        <f t="shared" si="131"/>
        <v>2798.835</v>
      </c>
    </row>
    <row r="2105" spans="1:12" x14ac:dyDescent="0.25">
      <c r="A2105">
        <f t="shared" si="128"/>
        <v>2104</v>
      </c>
      <c r="B2105">
        <v>2021</v>
      </c>
      <c r="C2105">
        <v>7</v>
      </c>
      <c r="D2105" t="s">
        <v>55</v>
      </c>
      <c r="E2105" t="s">
        <v>186</v>
      </c>
      <c r="F2105" t="s">
        <v>560</v>
      </c>
      <c r="G2105">
        <v>39.99</v>
      </c>
      <c r="H2105">
        <v>46.19</v>
      </c>
      <c r="I2105">
        <f t="shared" si="129"/>
        <v>43.09</v>
      </c>
      <c r="J2105" t="str">
        <f t="shared" si="130"/>
        <v>40到50万</v>
      </c>
      <c r="K2105">
        <v>69</v>
      </c>
      <c r="L2105">
        <f t="shared" si="131"/>
        <v>2973.21</v>
      </c>
    </row>
    <row r="2106" spans="1:12" x14ac:dyDescent="0.25">
      <c r="A2106">
        <f t="shared" si="128"/>
        <v>2105</v>
      </c>
      <c r="B2106">
        <v>2021</v>
      </c>
      <c r="C2106">
        <v>7</v>
      </c>
      <c r="D2106" t="s">
        <v>99</v>
      </c>
      <c r="E2106" t="s">
        <v>332</v>
      </c>
      <c r="F2106" t="s">
        <v>659</v>
      </c>
      <c r="G2106">
        <v>13</v>
      </c>
      <c r="H2106">
        <v>15.59</v>
      </c>
      <c r="I2106">
        <f t="shared" si="129"/>
        <v>14.295</v>
      </c>
      <c r="J2106" t="str">
        <f t="shared" si="130"/>
        <v>10到20万</v>
      </c>
      <c r="K2106">
        <v>67</v>
      </c>
      <c r="L2106">
        <f t="shared" si="131"/>
        <v>957.76499999999999</v>
      </c>
    </row>
    <row r="2107" spans="1:12" x14ac:dyDescent="0.25">
      <c r="A2107">
        <f t="shared" si="128"/>
        <v>2106</v>
      </c>
      <c r="B2107">
        <v>2021</v>
      </c>
      <c r="C2107">
        <v>7</v>
      </c>
      <c r="D2107" t="s">
        <v>29</v>
      </c>
      <c r="E2107" t="s">
        <v>272</v>
      </c>
      <c r="F2107" t="s">
        <v>608</v>
      </c>
      <c r="G2107">
        <v>10.88</v>
      </c>
      <c r="H2107">
        <v>11.88</v>
      </c>
      <c r="I2107">
        <f t="shared" si="129"/>
        <v>11.38</v>
      </c>
      <c r="J2107" t="str">
        <f t="shared" si="130"/>
        <v>10到20万</v>
      </c>
      <c r="K2107">
        <v>66</v>
      </c>
      <c r="L2107">
        <f t="shared" si="131"/>
        <v>751.08</v>
      </c>
    </row>
    <row r="2108" spans="1:12" x14ac:dyDescent="0.25">
      <c r="A2108">
        <f t="shared" si="128"/>
        <v>2107</v>
      </c>
      <c r="B2108">
        <v>2021</v>
      </c>
      <c r="C2108">
        <v>7</v>
      </c>
      <c r="D2108" t="s">
        <v>27</v>
      </c>
      <c r="E2108" t="s">
        <v>195</v>
      </c>
      <c r="F2108" t="s">
        <v>568</v>
      </c>
      <c r="G2108">
        <v>14.78</v>
      </c>
      <c r="H2108">
        <v>17.48</v>
      </c>
      <c r="I2108">
        <f t="shared" si="129"/>
        <v>16.13</v>
      </c>
      <c r="J2108" t="str">
        <f t="shared" si="130"/>
        <v>10到20万</v>
      </c>
      <c r="K2108">
        <v>60</v>
      </c>
      <c r="L2108">
        <f t="shared" si="131"/>
        <v>967.8</v>
      </c>
    </row>
    <row r="2109" spans="1:12" x14ac:dyDescent="0.25">
      <c r="A2109">
        <f t="shared" si="128"/>
        <v>2108</v>
      </c>
      <c r="B2109">
        <v>2021</v>
      </c>
      <c r="C2109">
        <v>7</v>
      </c>
      <c r="D2109" t="s">
        <v>67</v>
      </c>
      <c r="E2109" t="s">
        <v>301</v>
      </c>
      <c r="F2109" t="s">
        <v>634</v>
      </c>
      <c r="G2109">
        <v>19.78</v>
      </c>
      <c r="H2109">
        <v>21.78</v>
      </c>
      <c r="I2109">
        <f t="shared" si="129"/>
        <v>20.78</v>
      </c>
      <c r="J2109" t="str">
        <f t="shared" si="130"/>
        <v>20到30万</v>
      </c>
      <c r="K2109">
        <v>53</v>
      </c>
      <c r="L2109">
        <f t="shared" si="131"/>
        <v>1101.3400000000001</v>
      </c>
    </row>
    <row r="2110" spans="1:12" x14ac:dyDescent="0.25">
      <c r="A2110">
        <f t="shared" si="128"/>
        <v>2109</v>
      </c>
      <c r="B2110">
        <v>2021</v>
      </c>
      <c r="C2110">
        <v>7</v>
      </c>
      <c r="D2110" t="s">
        <v>49</v>
      </c>
      <c r="E2110" t="s">
        <v>257</v>
      </c>
      <c r="F2110" t="s">
        <v>601</v>
      </c>
      <c r="G2110">
        <v>16.68</v>
      </c>
      <c r="H2110">
        <v>20.68</v>
      </c>
      <c r="I2110">
        <f t="shared" si="129"/>
        <v>18.68</v>
      </c>
      <c r="J2110" t="str">
        <f t="shared" si="130"/>
        <v>10到20万</v>
      </c>
      <c r="K2110">
        <v>40</v>
      </c>
      <c r="L2110">
        <f t="shared" si="131"/>
        <v>747.2</v>
      </c>
    </row>
    <row r="2111" spans="1:12" x14ac:dyDescent="0.25">
      <c r="A2111">
        <f t="shared" si="128"/>
        <v>2110</v>
      </c>
      <c r="B2111">
        <v>2021</v>
      </c>
      <c r="C2111">
        <v>7</v>
      </c>
      <c r="D2111" t="s">
        <v>38</v>
      </c>
      <c r="E2111" t="s">
        <v>206</v>
      </c>
      <c r="F2111" t="s">
        <v>575</v>
      </c>
      <c r="G2111">
        <v>17.579999999999998</v>
      </c>
      <c r="H2111">
        <v>21.68</v>
      </c>
      <c r="I2111">
        <f t="shared" si="129"/>
        <v>19.63</v>
      </c>
      <c r="J2111" t="str">
        <f t="shared" si="130"/>
        <v>10到20万</v>
      </c>
      <c r="K2111">
        <v>33</v>
      </c>
      <c r="L2111">
        <f t="shared" si="131"/>
        <v>647.79</v>
      </c>
    </row>
    <row r="2112" spans="1:12" x14ac:dyDescent="0.25">
      <c r="A2112">
        <f t="shared" si="128"/>
        <v>2111</v>
      </c>
      <c r="B2112">
        <v>2021</v>
      </c>
      <c r="C2112">
        <v>7</v>
      </c>
      <c r="D2112" t="s">
        <v>56</v>
      </c>
      <c r="E2112" t="s">
        <v>193</v>
      </c>
      <c r="F2112" t="s">
        <v>566</v>
      </c>
      <c r="G2112">
        <v>17.670000000000002</v>
      </c>
      <c r="H2112">
        <v>19.670000000000002</v>
      </c>
      <c r="I2112">
        <f t="shared" si="129"/>
        <v>18.670000000000002</v>
      </c>
      <c r="J2112" t="str">
        <f t="shared" si="130"/>
        <v>10到20万</v>
      </c>
      <c r="K2112">
        <v>29</v>
      </c>
      <c r="L2112">
        <f t="shared" si="131"/>
        <v>541.43000000000006</v>
      </c>
    </row>
    <row r="2113" spans="1:12" x14ac:dyDescent="0.25">
      <c r="A2113">
        <f t="shared" si="128"/>
        <v>2112</v>
      </c>
      <c r="B2113">
        <v>2021</v>
      </c>
      <c r="C2113">
        <v>7</v>
      </c>
      <c r="D2113" t="s">
        <v>89</v>
      </c>
      <c r="E2113" t="s">
        <v>317</v>
      </c>
      <c r="F2113" t="s">
        <v>648</v>
      </c>
      <c r="G2113">
        <v>21.57</v>
      </c>
      <c r="H2113">
        <v>22.77</v>
      </c>
      <c r="I2113">
        <f t="shared" si="129"/>
        <v>22.17</v>
      </c>
      <c r="J2113" t="str">
        <f t="shared" si="130"/>
        <v>20到30万</v>
      </c>
      <c r="K2113">
        <v>27</v>
      </c>
      <c r="L2113">
        <f t="shared" si="131"/>
        <v>598.59</v>
      </c>
    </row>
    <row r="2114" spans="1:12" x14ac:dyDescent="0.25">
      <c r="A2114">
        <f t="shared" si="128"/>
        <v>2113</v>
      </c>
      <c r="B2114">
        <v>2021</v>
      </c>
      <c r="C2114">
        <v>7</v>
      </c>
      <c r="D2114" t="s">
        <v>91</v>
      </c>
      <c r="E2114" t="s">
        <v>310</v>
      </c>
      <c r="F2114" t="s">
        <v>642</v>
      </c>
      <c r="G2114">
        <v>11.58</v>
      </c>
      <c r="H2114">
        <v>13.98</v>
      </c>
      <c r="I2114">
        <f t="shared" si="129"/>
        <v>12.780000000000001</v>
      </c>
      <c r="J2114" t="str">
        <f t="shared" si="130"/>
        <v>10到20万</v>
      </c>
      <c r="K2114">
        <v>25</v>
      </c>
      <c r="L2114">
        <f t="shared" si="131"/>
        <v>319.5</v>
      </c>
    </row>
    <row r="2115" spans="1:12" x14ac:dyDescent="0.25">
      <c r="A2115">
        <f t="shared" ref="A2115:A2178" si="132">ROW(A2114)</f>
        <v>2114</v>
      </c>
      <c r="B2115">
        <v>2021</v>
      </c>
      <c r="C2115">
        <v>7</v>
      </c>
      <c r="D2115" t="s">
        <v>59</v>
      </c>
      <c r="E2115" t="s">
        <v>203</v>
      </c>
      <c r="F2115" t="s">
        <v>573</v>
      </c>
      <c r="G2115">
        <v>12.58</v>
      </c>
      <c r="H2115">
        <v>13.28</v>
      </c>
      <c r="I2115">
        <f t="shared" ref="I2115:I2178" si="133">AVERAGE(G2115,H2115)</f>
        <v>12.93</v>
      </c>
      <c r="J2115" t="str">
        <f t="shared" ref="J2115:J2178" si="134">IF(I2115&lt;10,"10万以下",IF(AND(I2115&gt;=10,I2115&lt;20),"10到20万",IF(AND(I2115&gt;=20,I2115&lt;30),"20到30万",IF(AND(I2115&gt;=30,I2115&lt;40),"30到40万",IF(AND(I2115&gt;=40,I2115&lt;50),"40到50万","50万及以上")))))</f>
        <v>10到20万</v>
      </c>
      <c r="K2115">
        <v>25</v>
      </c>
      <c r="L2115">
        <f t="shared" ref="L2115:L2178" si="135">I2115*K2115</f>
        <v>323.25</v>
      </c>
    </row>
    <row r="2116" spans="1:12" x14ac:dyDescent="0.25">
      <c r="A2116">
        <f t="shared" si="132"/>
        <v>2115</v>
      </c>
      <c r="B2116">
        <v>2021</v>
      </c>
      <c r="C2116">
        <v>7</v>
      </c>
      <c r="D2116" t="s">
        <v>60</v>
      </c>
      <c r="E2116" t="s">
        <v>337</v>
      </c>
      <c r="F2116" t="s">
        <v>664</v>
      </c>
      <c r="G2116">
        <v>23.98</v>
      </c>
      <c r="H2116">
        <v>36.99</v>
      </c>
      <c r="I2116">
        <f t="shared" si="133"/>
        <v>30.484999999999999</v>
      </c>
      <c r="J2116" t="str">
        <f t="shared" si="134"/>
        <v>30到40万</v>
      </c>
      <c r="K2116">
        <v>24</v>
      </c>
      <c r="L2116">
        <f t="shared" si="135"/>
        <v>731.64</v>
      </c>
    </row>
    <row r="2117" spans="1:12" x14ac:dyDescent="0.25">
      <c r="A2117">
        <f t="shared" si="132"/>
        <v>2116</v>
      </c>
      <c r="B2117">
        <v>2021</v>
      </c>
      <c r="C2117">
        <v>7</v>
      </c>
      <c r="D2117" t="s">
        <v>25</v>
      </c>
      <c r="E2117" t="s">
        <v>352</v>
      </c>
      <c r="F2117" t="s">
        <v>679</v>
      </c>
      <c r="G2117">
        <v>19.68</v>
      </c>
      <c r="H2117">
        <v>22.88</v>
      </c>
      <c r="I2117">
        <f t="shared" si="133"/>
        <v>21.28</v>
      </c>
      <c r="J2117" t="str">
        <f t="shared" si="134"/>
        <v>20到30万</v>
      </c>
      <c r="K2117">
        <v>23</v>
      </c>
      <c r="L2117">
        <f t="shared" si="135"/>
        <v>489.44000000000005</v>
      </c>
    </row>
    <row r="2118" spans="1:12" x14ac:dyDescent="0.25">
      <c r="A2118">
        <f t="shared" si="132"/>
        <v>2117</v>
      </c>
      <c r="B2118">
        <v>2021</v>
      </c>
      <c r="C2118">
        <v>7</v>
      </c>
      <c r="D2118" t="s">
        <v>93</v>
      </c>
      <c r="E2118" t="s">
        <v>316</v>
      </c>
      <c r="F2118" t="s">
        <v>647</v>
      </c>
      <c r="G2118">
        <v>11.99</v>
      </c>
      <c r="H2118">
        <v>15.09</v>
      </c>
      <c r="I2118">
        <f t="shared" si="133"/>
        <v>13.54</v>
      </c>
      <c r="J2118" t="str">
        <f t="shared" si="134"/>
        <v>10到20万</v>
      </c>
      <c r="K2118">
        <v>22</v>
      </c>
      <c r="L2118">
        <f t="shared" si="135"/>
        <v>297.88</v>
      </c>
    </row>
    <row r="2119" spans="1:12" x14ac:dyDescent="0.25">
      <c r="A2119">
        <f t="shared" si="132"/>
        <v>2118</v>
      </c>
      <c r="B2119">
        <v>2021</v>
      </c>
      <c r="C2119">
        <v>7</v>
      </c>
      <c r="D2119" t="s">
        <v>86</v>
      </c>
      <c r="E2119" t="s">
        <v>287</v>
      </c>
      <c r="F2119" t="s">
        <v>621</v>
      </c>
      <c r="G2119">
        <v>25.98</v>
      </c>
      <c r="H2119">
        <v>27.98</v>
      </c>
      <c r="I2119">
        <f t="shared" si="133"/>
        <v>26.98</v>
      </c>
      <c r="J2119" t="str">
        <f t="shared" si="134"/>
        <v>20到30万</v>
      </c>
      <c r="K2119">
        <v>22</v>
      </c>
      <c r="L2119">
        <f t="shared" si="135"/>
        <v>593.56000000000006</v>
      </c>
    </row>
    <row r="2120" spans="1:12" x14ac:dyDescent="0.25">
      <c r="A2120">
        <f t="shared" si="132"/>
        <v>2119</v>
      </c>
      <c r="B2120">
        <v>2021</v>
      </c>
      <c r="C2120">
        <v>7</v>
      </c>
      <c r="D2120" t="s">
        <v>85</v>
      </c>
      <c r="E2120" t="s">
        <v>283</v>
      </c>
      <c r="F2120" t="s">
        <v>617</v>
      </c>
      <c r="G2120">
        <v>5.68</v>
      </c>
      <c r="H2120">
        <v>8.58</v>
      </c>
      <c r="I2120">
        <f t="shared" si="133"/>
        <v>7.13</v>
      </c>
      <c r="J2120" t="str">
        <f t="shared" si="134"/>
        <v>10万以下</v>
      </c>
      <c r="K2120">
        <v>15</v>
      </c>
      <c r="L2120">
        <f t="shared" si="135"/>
        <v>106.95</v>
      </c>
    </row>
    <row r="2121" spans="1:12" x14ac:dyDescent="0.25">
      <c r="A2121">
        <f t="shared" si="132"/>
        <v>2120</v>
      </c>
      <c r="B2121">
        <v>2021</v>
      </c>
      <c r="C2121">
        <v>7</v>
      </c>
      <c r="D2121" t="s">
        <v>88</v>
      </c>
      <c r="E2121" t="s">
        <v>296</v>
      </c>
      <c r="F2121" t="s">
        <v>629</v>
      </c>
      <c r="G2121">
        <v>23.17</v>
      </c>
      <c r="H2121">
        <v>26.47</v>
      </c>
      <c r="I2121">
        <f t="shared" si="133"/>
        <v>24.82</v>
      </c>
      <c r="J2121" t="str">
        <f t="shared" si="134"/>
        <v>20到30万</v>
      </c>
      <c r="K2121">
        <v>13</v>
      </c>
      <c r="L2121">
        <f t="shared" si="135"/>
        <v>322.66000000000003</v>
      </c>
    </row>
    <row r="2122" spans="1:12" x14ac:dyDescent="0.25">
      <c r="A2122">
        <f t="shared" si="132"/>
        <v>2121</v>
      </c>
      <c r="B2122">
        <v>2021</v>
      </c>
      <c r="C2122">
        <v>7</v>
      </c>
      <c r="D2122" t="s">
        <v>53</v>
      </c>
      <c r="E2122" t="s">
        <v>211</v>
      </c>
      <c r="F2122" t="s">
        <v>580</v>
      </c>
      <c r="G2122">
        <v>29.93</v>
      </c>
      <c r="H2122">
        <v>41.68</v>
      </c>
      <c r="I2122">
        <f t="shared" si="133"/>
        <v>35.805</v>
      </c>
      <c r="J2122" t="str">
        <f t="shared" si="134"/>
        <v>30到40万</v>
      </c>
      <c r="K2122">
        <v>13</v>
      </c>
      <c r="L2122">
        <f t="shared" si="135"/>
        <v>465.46499999999997</v>
      </c>
    </row>
    <row r="2123" spans="1:12" x14ac:dyDescent="0.25">
      <c r="A2123">
        <f t="shared" si="132"/>
        <v>2122</v>
      </c>
      <c r="B2123">
        <v>2021</v>
      </c>
      <c r="C2123">
        <v>7</v>
      </c>
      <c r="D2123" t="s">
        <v>24</v>
      </c>
      <c r="E2123" t="s">
        <v>202</v>
      </c>
      <c r="F2123" t="s">
        <v>572</v>
      </c>
      <c r="G2123">
        <v>14.89</v>
      </c>
      <c r="H2123">
        <v>14.89</v>
      </c>
      <c r="I2123">
        <f t="shared" si="133"/>
        <v>14.89</v>
      </c>
      <c r="J2123" t="str">
        <f t="shared" si="134"/>
        <v>10到20万</v>
      </c>
      <c r="K2123">
        <v>11</v>
      </c>
      <c r="L2123">
        <f t="shared" si="135"/>
        <v>163.79000000000002</v>
      </c>
    </row>
    <row r="2124" spans="1:12" x14ac:dyDescent="0.25">
      <c r="A2124">
        <f t="shared" si="132"/>
        <v>2123</v>
      </c>
      <c r="B2124">
        <v>2021</v>
      </c>
      <c r="C2124">
        <v>7</v>
      </c>
      <c r="D2124" t="s">
        <v>56</v>
      </c>
      <c r="E2124" t="s">
        <v>196</v>
      </c>
      <c r="F2124" t="s">
        <v>569</v>
      </c>
      <c r="G2124">
        <v>18.27</v>
      </c>
      <c r="H2124">
        <v>19.77</v>
      </c>
      <c r="I2124">
        <f t="shared" si="133"/>
        <v>19.02</v>
      </c>
      <c r="J2124" t="str">
        <f t="shared" si="134"/>
        <v>10到20万</v>
      </c>
      <c r="K2124">
        <v>10</v>
      </c>
      <c r="L2124">
        <f t="shared" si="135"/>
        <v>190.2</v>
      </c>
    </row>
    <row r="2125" spans="1:12" x14ac:dyDescent="0.25">
      <c r="A2125">
        <f t="shared" si="132"/>
        <v>2124</v>
      </c>
      <c r="B2125">
        <v>2021</v>
      </c>
      <c r="C2125">
        <v>7</v>
      </c>
      <c r="D2125" t="s">
        <v>89</v>
      </c>
      <c r="E2125" t="s">
        <v>341</v>
      </c>
      <c r="F2125" t="s">
        <v>668</v>
      </c>
      <c r="G2125">
        <v>24.97</v>
      </c>
      <c r="H2125">
        <v>25.97</v>
      </c>
      <c r="I2125">
        <f t="shared" si="133"/>
        <v>25.47</v>
      </c>
      <c r="J2125" t="str">
        <f t="shared" si="134"/>
        <v>20到30万</v>
      </c>
      <c r="K2125">
        <v>10</v>
      </c>
      <c r="L2125">
        <f t="shared" si="135"/>
        <v>254.7</v>
      </c>
    </row>
    <row r="2126" spans="1:12" x14ac:dyDescent="0.25">
      <c r="A2126">
        <f t="shared" si="132"/>
        <v>2125</v>
      </c>
      <c r="B2126">
        <v>2021</v>
      </c>
      <c r="C2126">
        <v>7</v>
      </c>
      <c r="D2126" t="s">
        <v>36</v>
      </c>
      <c r="E2126" t="s">
        <v>276</v>
      </c>
      <c r="F2126" t="s">
        <v>612</v>
      </c>
      <c r="G2126">
        <v>17.38</v>
      </c>
      <c r="H2126">
        <v>19.88</v>
      </c>
      <c r="I2126">
        <f t="shared" si="133"/>
        <v>18.63</v>
      </c>
      <c r="J2126" t="str">
        <f t="shared" si="134"/>
        <v>10到20万</v>
      </c>
      <c r="K2126">
        <v>10</v>
      </c>
      <c r="L2126">
        <f t="shared" si="135"/>
        <v>186.29999999999998</v>
      </c>
    </row>
    <row r="2127" spans="1:12" x14ac:dyDescent="0.25">
      <c r="A2127">
        <f t="shared" si="132"/>
        <v>2126</v>
      </c>
      <c r="B2127">
        <v>2021</v>
      </c>
      <c r="C2127">
        <v>7</v>
      </c>
      <c r="D2127" t="s">
        <v>22</v>
      </c>
      <c r="E2127" t="s">
        <v>146</v>
      </c>
      <c r="F2127" t="s">
        <v>523</v>
      </c>
      <c r="G2127">
        <v>11.98</v>
      </c>
      <c r="H2127">
        <v>14.98</v>
      </c>
      <c r="I2127">
        <f t="shared" si="133"/>
        <v>13.48</v>
      </c>
      <c r="J2127" t="str">
        <f t="shared" si="134"/>
        <v>10到20万</v>
      </c>
      <c r="K2127">
        <v>9</v>
      </c>
      <c r="L2127">
        <f t="shared" si="135"/>
        <v>121.32000000000001</v>
      </c>
    </row>
    <row r="2128" spans="1:12" x14ac:dyDescent="0.25">
      <c r="A2128">
        <f t="shared" si="132"/>
        <v>2127</v>
      </c>
      <c r="B2128">
        <v>2021</v>
      </c>
      <c r="C2128">
        <v>7</v>
      </c>
      <c r="D2128" t="s">
        <v>102</v>
      </c>
      <c r="E2128" t="s">
        <v>353</v>
      </c>
      <c r="F2128" t="s">
        <v>680</v>
      </c>
      <c r="G2128">
        <v>17.149999999999999</v>
      </c>
      <c r="H2128">
        <v>19.149999999999999</v>
      </c>
      <c r="I2128">
        <f t="shared" si="133"/>
        <v>18.149999999999999</v>
      </c>
      <c r="J2128" t="str">
        <f t="shared" si="134"/>
        <v>10到20万</v>
      </c>
      <c r="K2128">
        <v>3</v>
      </c>
      <c r="L2128">
        <f t="shared" si="135"/>
        <v>54.449999999999996</v>
      </c>
    </row>
    <row r="2129" spans="1:12" x14ac:dyDescent="0.25">
      <c r="A2129">
        <f t="shared" si="132"/>
        <v>2128</v>
      </c>
      <c r="B2129">
        <v>2021</v>
      </c>
      <c r="C2129">
        <v>7</v>
      </c>
      <c r="D2129" t="s">
        <v>36</v>
      </c>
      <c r="E2129" t="s">
        <v>162</v>
      </c>
      <c r="F2129" t="s">
        <v>539</v>
      </c>
      <c r="G2129">
        <v>17.28</v>
      </c>
      <c r="H2129">
        <v>19.88</v>
      </c>
      <c r="I2129">
        <f t="shared" si="133"/>
        <v>18.579999999999998</v>
      </c>
      <c r="J2129" t="str">
        <f t="shared" si="134"/>
        <v>10到20万</v>
      </c>
      <c r="K2129">
        <v>2</v>
      </c>
      <c r="L2129">
        <f t="shared" si="135"/>
        <v>37.159999999999997</v>
      </c>
    </row>
    <row r="2130" spans="1:12" x14ac:dyDescent="0.25">
      <c r="A2130">
        <f t="shared" si="132"/>
        <v>2129</v>
      </c>
      <c r="B2130">
        <v>2021</v>
      </c>
      <c r="C2130">
        <v>7</v>
      </c>
      <c r="D2130" t="s">
        <v>46</v>
      </c>
      <c r="E2130" t="s">
        <v>311</v>
      </c>
      <c r="F2130" t="s">
        <v>643</v>
      </c>
      <c r="G2130">
        <v>18.489999999999998</v>
      </c>
      <c r="H2130">
        <v>21.69</v>
      </c>
      <c r="I2130">
        <f t="shared" si="133"/>
        <v>20.09</v>
      </c>
      <c r="J2130" t="str">
        <f t="shared" si="134"/>
        <v>20到30万</v>
      </c>
      <c r="K2130">
        <v>2</v>
      </c>
      <c r="L2130">
        <f t="shared" si="135"/>
        <v>40.18</v>
      </c>
    </row>
    <row r="2131" spans="1:12" x14ac:dyDescent="0.25">
      <c r="A2131">
        <f t="shared" si="132"/>
        <v>2130</v>
      </c>
      <c r="B2131">
        <v>2021</v>
      </c>
      <c r="C2131">
        <v>7</v>
      </c>
      <c r="D2131" t="s">
        <v>36</v>
      </c>
      <c r="E2131" t="s">
        <v>158</v>
      </c>
      <c r="F2131" t="s">
        <v>535</v>
      </c>
      <c r="G2131">
        <v>15.78</v>
      </c>
      <c r="H2131">
        <v>17.88</v>
      </c>
      <c r="I2131">
        <f t="shared" si="133"/>
        <v>16.829999999999998</v>
      </c>
      <c r="J2131" t="str">
        <f t="shared" si="134"/>
        <v>10到20万</v>
      </c>
      <c r="K2131">
        <v>2</v>
      </c>
      <c r="L2131">
        <f t="shared" si="135"/>
        <v>33.659999999999997</v>
      </c>
    </row>
    <row r="2132" spans="1:12" x14ac:dyDescent="0.25">
      <c r="A2132">
        <f t="shared" si="132"/>
        <v>2131</v>
      </c>
      <c r="B2132">
        <v>2021</v>
      </c>
      <c r="C2132">
        <v>7</v>
      </c>
      <c r="D2132" t="s">
        <v>43</v>
      </c>
      <c r="E2132" t="s">
        <v>319</v>
      </c>
      <c r="F2132" t="s">
        <v>622</v>
      </c>
      <c r="G2132">
        <v>14.98</v>
      </c>
      <c r="H2132">
        <v>15.98</v>
      </c>
      <c r="I2132">
        <f t="shared" si="133"/>
        <v>15.48</v>
      </c>
      <c r="J2132" t="str">
        <f t="shared" si="134"/>
        <v>10到20万</v>
      </c>
      <c r="K2132">
        <v>2</v>
      </c>
      <c r="L2132">
        <f t="shared" si="135"/>
        <v>30.96</v>
      </c>
    </row>
    <row r="2133" spans="1:12" x14ac:dyDescent="0.25">
      <c r="A2133">
        <f t="shared" si="132"/>
        <v>2132</v>
      </c>
      <c r="B2133">
        <v>2021</v>
      </c>
      <c r="C2133">
        <v>7</v>
      </c>
      <c r="D2133" t="s">
        <v>34</v>
      </c>
      <c r="E2133" t="s">
        <v>299</v>
      </c>
      <c r="F2133" t="s">
        <v>631</v>
      </c>
      <c r="G2133">
        <v>15.99</v>
      </c>
      <c r="H2133">
        <v>17.989999999999998</v>
      </c>
      <c r="I2133">
        <f t="shared" si="133"/>
        <v>16.989999999999998</v>
      </c>
      <c r="J2133" t="str">
        <f t="shared" si="134"/>
        <v>10到20万</v>
      </c>
      <c r="K2133">
        <v>1</v>
      </c>
      <c r="L2133">
        <f t="shared" si="135"/>
        <v>16.989999999999998</v>
      </c>
    </row>
    <row r="2134" spans="1:12" x14ac:dyDescent="0.25">
      <c r="A2134">
        <f t="shared" si="132"/>
        <v>2133</v>
      </c>
      <c r="B2134">
        <v>2021</v>
      </c>
      <c r="C2134">
        <v>7</v>
      </c>
      <c r="D2134" t="s">
        <v>58</v>
      </c>
      <c r="E2134" t="s">
        <v>201</v>
      </c>
      <c r="F2134" t="s">
        <v>571</v>
      </c>
      <c r="G2134">
        <v>19.88</v>
      </c>
      <c r="H2134">
        <v>20.88</v>
      </c>
      <c r="I2134">
        <f t="shared" si="133"/>
        <v>20.38</v>
      </c>
      <c r="J2134" t="str">
        <f t="shared" si="134"/>
        <v>20到30万</v>
      </c>
      <c r="K2134">
        <v>1</v>
      </c>
      <c r="L2134">
        <f t="shared" si="135"/>
        <v>20.38</v>
      </c>
    </row>
    <row r="2135" spans="1:12" x14ac:dyDescent="0.25">
      <c r="A2135">
        <f t="shared" si="132"/>
        <v>2134</v>
      </c>
      <c r="B2135">
        <v>2021</v>
      </c>
      <c r="C2135">
        <v>7</v>
      </c>
      <c r="D2135" t="s">
        <v>46</v>
      </c>
      <c r="E2135" t="s">
        <v>279</v>
      </c>
      <c r="F2135" t="s">
        <v>614</v>
      </c>
      <c r="G2135">
        <v>11.99</v>
      </c>
      <c r="H2135">
        <v>16.39</v>
      </c>
      <c r="I2135">
        <f t="shared" si="133"/>
        <v>14.190000000000001</v>
      </c>
      <c r="J2135" t="str">
        <f t="shared" si="134"/>
        <v>10到20万</v>
      </c>
      <c r="K2135">
        <v>1</v>
      </c>
      <c r="L2135">
        <f t="shared" si="135"/>
        <v>14.190000000000001</v>
      </c>
    </row>
    <row r="2136" spans="1:12" x14ac:dyDescent="0.25">
      <c r="A2136">
        <f t="shared" si="132"/>
        <v>2135</v>
      </c>
      <c r="B2136">
        <v>2021</v>
      </c>
      <c r="C2136">
        <v>7</v>
      </c>
      <c r="D2136" t="s">
        <v>24</v>
      </c>
      <c r="E2136" t="s">
        <v>168</v>
      </c>
      <c r="F2136" t="s">
        <v>544</v>
      </c>
      <c r="G2136">
        <v>26.11</v>
      </c>
      <c r="H2136">
        <v>27.21</v>
      </c>
      <c r="I2136">
        <f t="shared" si="133"/>
        <v>26.66</v>
      </c>
      <c r="J2136" t="str">
        <f t="shared" si="134"/>
        <v>20到30万</v>
      </c>
      <c r="K2136">
        <v>1</v>
      </c>
      <c r="L2136">
        <f t="shared" si="135"/>
        <v>26.66</v>
      </c>
    </row>
    <row r="2137" spans="1:12" x14ac:dyDescent="0.25">
      <c r="A2137">
        <f t="shared" si="132"/>
        <v>2136</v>
      </c>
      <c r="B2137">
        <v>2021</v>
      </c>
      <c r="C2137">
        <v>7</v>
      </c>
      <c r="D2137" t="s">
        <v>30</v>
      </c>
      <c r="E2137" t="s">
        <v>259</v>
      </c>
      <c r="F2137" t="s">
        <v>603</v>
      </c>
      <c r="G2137">
        <v>11.08</v>
      </c>
      <c r="H2137">
        <v>12.68</v>
      </c>
      <c r="I2137">
        <f t="shared" si="133"/>
        <v>11.879999999999999</v>
      </c>
      <c r="J2137" t="str">
        <f t="shared" si="134"/>
        <v>10到20万</v>
      </c>
      <c r="K2137">
        <v>1</v>
      </c>
      <c r="L2137">
        <f t="shared" si="135"/>
        <v>11.879999999999999</v>
      </c>
    </row>
    <row r="2138" spans="1:12" x14ac:dyDescent="0.25">
      <c r="A2138">
        <f t="shared" si="132"/>
        <v>2137</v>
      </c>
      <c r="B2138">
        <v>2021</v>
      </c>
      <c r="C2138">
        <v>7</v>
      </c>
      <c r="D2138" t="s">
        <v>34</v>
      </c>
      <c r="E2138" t="s">
        <v>209</v>
      </c>
      <c r="F2138" t="s">
        <v>578</v>
      </c>
      <c r="G2138">
        <v>8.98</v>
      </c>
      <c r="H2138">
        <v>9.8800000000000008</v>
      </c>
      <c r="I2138">
        <f t="shared" si="133"/>
        <v>9.43</v>
      </c>
      <c r="J2138" t="str">
        <f t="shared" si="134"/>
        <v>10万以下</v>
      </c>
      <c r="K2138">
        <v>0</v>
      </c>
      <c r="L2138">
        <f t="shared" si="135"/>
        <v>0</v>
      </c>
    </row>
    <row r="2139" spans="1:12" x14ac:dyDescent="0.25">
      <c r="A2139">
        <f t="shared" si="132"/>
        <v>2138</v>
      </c>
      <c r="B2139">
        <v>2021</v>
      </c>
      <c r="C2139">
        <v>7</v>
      </c>
      <c r="D2139" t="s">
        <v>22</v>
      </c>
      <c r="E2139" t="s">
        <v>354</v>
      </c>
      <c r="F2139" t="s">
        <v>681</v>
      </c>
      <c r="G2139">
        <v>16.68</v>
      </c>
      <c r="H2139">
        <v>18.68</v>
      </c>
      <c r="I2139">
        <f t="shared" si="133"/>
        <v>17.68</v>
      </c>
      <c r="J2139" t="str">
        <f t="shared" si="134"/>
        <v>10到20万</v>
      </c>
      <c r="K2139">
        <v>0</v>
      </c>
      <c r="L2139">
        <f t="shared" si="135"/>
        <v>0</v>
      </c>
    </row>
    <row r="2140" spans="1:12" x14ac:dyDescent="0.25">
      <c r="A2140">
        <f t="shared" si="132"/>
        <v>2139</v>
      </c>
      <c r="B2140">
        <v>2021</v>
      </c>
      <c r="C2140">
        <v>7</v>
      </c>
      <c r="D2140" t="s">
        <v>97</v>
      </c>
      <c r="E2140" t="s">
        <v>321</v>
      </c>
      <c r="F2140" t="s">
        <v>650</v>
      </c>
      <c r="G2140">
        <v>12.88</v>
      </c>
      <c r="H2140">
        <v>14.38</v>
      </c>
      <c r="I2140">
        <f t="shared" si="133"/>
        <v>13.63</v>
      </c>
      <c r="J2140" t="str">
        <f t="shared" si="134"/>
        <v>10到20万</v>
      </c>
      <c r="K2140">
        <v>0</v>
      </c>
      <c r="L2140">
        <f t="shared" si="135"/>
        <v>0</v>
      </c>
    </row>
    <row r="2141" spans="1:12" x14ac:dyDescent="0.25">
      <c r="A2141">
        <f t="shared" si="132"/>
        <v>2140</v>
      </c>
      <c r="B2141">
        <v>2021</v>
      </c>
      <c r="C2141">
        <v>7</v>
      </c>
      <c r="D2141" t="s">
        <v>92</v>
      </c>
      <c r="E2141" t="s">
        <v>326</v>
      </c>
      <c r="F2141" t="s">
        <v>655</v>
      </c>
      <c r="G2141">
        <v>16.28</v>
      </c>
      <c r="H2141">
        <v>17.579999999999998</v>
      </c>
      <c r="I2141">
        <f t="shared" si="133"/>
        <v>16.93</v>
      </c>
      <c r="J2141" t="str">
        <f t="shared" si="134"/>
        <v>10到20万</v>
      </c>
      <c r="K2141">
        <v>0</v>
      </c>
      <c r="L2141">
        <f t="shared" si="135"/>
        <v>0</v>
      </c>
    </row>
    <row r="2142" spans="1:12" x14ac:dyDescent="0.25">
      <c r="A2142">
        <f t="shared" si="132"/>
        <v>2141</v>
      </c>
      <c r="B2142">
        <v>2021</v>
      </c>
      <c r="C2142">
        <v>7</v>
      </c>
      <c r="D2142" t="s">
        <v>73</v>
      </c>
      <c r="E2142" t="s">
        <v>278</v>
      </c>
      <c r="F2142" t="s">
        <v>613</v>
      </c>
      <c r="G2142">
        <v>16.989999999999998</v>
      </c>
      <c r="H2142">
        <v>16.989999999999998</v>
      </c>
      <c r="I2142">
        <f t="shared" si="133"/>
        <v>16.989999999999998</v>
      </c>
      <c r="J2142" t="str">
        <f t="shared" si="134"/>
        <v>10到20万</v>
      </c>
      <c r="K2142">
        <v>0</v>
      </c>
      <c r="L2142">
        <f t="shared" si="135"/>
        <v>0</v>
      </c>
    </row>
    <row r="2143" spans="1:12" x14ac:dyDescent="0.25">
      <c r="A2143">
        <f t="shared" si="132"/>
        <v>2142</v>
      </c>
      <c r="B2143">
        <v>2021</v>
      </c>
      <c r="C2143">
        <v>7</v>
      </c>
      <c r="D2143" t="s">
        <v>44</v>
      </c>
      <c r="E2143" t="s">
        <v>169</v>
      </c>
      <c r="F2143" t="s">
        <v>545</v>
      </c>
      <c r="G2143">
        <v>9.4499999999999993</v>
      </c>
      <c r="H2143">
        <v>9.4499999999999993</v>
      </c>
      <c r="I2143">
        <f t="shared" si="133"/>
        <v>9.4499999999999993</v>
      </c>
      <c r="J2143" t="str">
        <f t="shared" si="134"/>
        <v>10万以下</v>
      </c>
      <c r="K2143">
        <v>0</v>
      </c>
      <c r="L2143">
        <f t="shared" si="135"/>
        <v>0</v>
      </c>
    </row>
    <row r="2144" spans="1:12" x14ac:dyDescent="0.25">
      <c r="A2144">
        <f t="shared" si="132"/>
        <v>2143</v>
      </c>
      <c r="B2144">
        <v>2021</v>
      </c>
      <c r="C2144">
        <v>7</v>
      </c>
      <c r="D2144" t="s">
        <v>100</v>
      </c>
      <c r="E2144" t="s">
        <v>338</v>
      </c>
      <c r="F2144" t="s">
        <v>665</v>
      </c>
      <c r="G2144">
        <v>12.66</v>
      </c>
      <c r="H2144">
        <v>12.66</v>
      </c>
      <c r="I2144">
        <f t="shared" si="133"/>
        <v>12.66</v>
      </c>
      <c r="J2144" t="str">
        <f t="shared" si="134"/>
        <v>10到20万</v>
      </c>
      <c r="K2144">
        <v>0</v>
      </c>
      <c r="L2144">
        <f t="shared" si="135"/>
        <v>0</v>
      </c>
    </row>
    <row r="2145" spans="1:12" x14ac:dyDescent="0.25">
      <c r="A2145">
        <f t="shared" si="132"/>
        <v>2144</v>
      </c>
      <c r="B2145">
        <v>2021</v>
      </c>
      <c r="C2145">
        <v>7</v>
      </c>
      <c r="D2145" t="s">
        <v>69</v>
      </c>
      <c r="E2145" t="s">
        <v>228</v>
      </c>
      <c r="F2145" t="s">
        <v>587</v>
      </c>
      <c r="G2145">
        <v>12.8</v>
      </c>
      <c r="H2145">
        <v>13.8</v>
      </c>
      <c r="I2145">
        <f t="shared" si="133"/>
        <v>13.3</v>
      </c>
      <c r="J2145" t="str">
        <f t="shared" si="134"/>
        <v>10到20万</v>
      </c>
      <c r="K2145">
        <v>0</v>
      </c>
      <c r="L2145">
        <f t="shared" si="135"/>
        <v>0</v>
      </c>
    </row>
    <row r="2146" spans="1:12" x14ac:dyDescent="0.25">
      <c r="A2146">
        <f t="shared" si="132"/>
        <v>2145</v>
      </c>
      <c r="B2146">
        <v>2021</v>
      </c>
      <c r="C2146">
        <v>7</v>
      </c>
      <c r="D2146" t="s">
        <v>30</v>
      </c>
      <c r="E2146" t="s">
        <v>148</v>
      </c>
      <c r="F2146" t="s">
        <v>525</v>
      </c>
      <c r="G2146">
        <v>7.98</v>
      </c>
      <c r="H2146">
        <v>7.98</v>
      </c>
      <c r="I2146">
        <f t="shared" si="133"/>
        <v>7.98</v>
      </c>
      <c r="J2146" t="str">
        <f t="shared" si="134"/>
        <v>10万以下</v>
      </c>
      <c r="K2146">
        <v>0</v>
      </c>
      <c r="L2146">
        <f t="shared" si="135"/>
        <v>0</v>
      </c>
    </row>
    <row r="2147" spans="1:12" x14ac:dyDescent="0.25">
      <c r="A2147">
        <f t="shared" si="132"/>
        <v>2146</v>
      </c>
      <c r="B2147">
        <v>2021</v>
      </c>
      <c r="C2147">
        <v>7</v>
      </c>
      <c r="D2147" t="s">
        <v>27</v>
      </c>
      <c r="E2147" t="s">
        <v>179</v>
      </c>
      <c r="F2147" t="s">
        <v>554</v>
      </c>
      <c r="G2147">
        <v>22.07</v>
      </c>
      <c r="H2147">
        <v>22.07</v>
      </c>
      <c r="I2147">
        <f t="shared" si="133"/>
        <v>22.07</v>
      </c>
      <c r="J2147" t="str">
        <f t="shared" si="134"/>
        <v>20到30万</v>
      </c>
      <c r="K2147">
        <v>0</v>
      </c>
      <c r="L2147">
        <f t="shared" si="135"/>
        <v>0</v>
      </c>
    </row>
    <row r="2148" spans="1:12" x14ac:dyDescent="0.25">
      <c r="A2148">
        <f t="shared" si="132"/>
        <v>2147</v>
      </c>
      <c r="B2148">
        <v>2021</v>
      </c>
      <c r="C2148">
        <v>7</v>
      </c>
      <c r="D2148" t="s">
        <v>48</v>
      </c>
      <c r="E2148" t="s">
        <v>288</v>
      </c>
      <c r="F2148" t="s">
        <v>622</v>
      </c>
      <c r="G2148">
        <v>14.98</v>
      </c>
      <c r="H2148">
        <v>15.98</v>
      </c>
      <c r="I2148">
        <f t="shared" si="133"/>
        <v>15.48</v>
      </c>
      <c r="J2148" t="str">
        <f t="shared" si="134"/>
        <v>10到20万</v>
      </c>
      <c r="K2148">
        <v>0</v>
      </c>
      <c r="L2148">
        <f t="shared" si="135"/>
        <v>0</v>
      </c>
    </row>
    <row r="2149" spans="1:12" x14ac:dyDescent="0.25">
      <c r="A2149">
        <f t="shared" si="132"/>
        <v>2148</v>
      </c>
      <c r="B2149">
        <v>2021</v>
      </c>
      <c r="C2149">
        <v>7</v>
      </c>
      <c r="D2149" t="s">
        <v>101</v>
      </c>
      <c r="E2149" t="s">
        <v>343</v>
      </c>
      <c r="F2149" t="s">
        <v>670</v>
      </c>
      <c r="G2149">
        <v>26.69</v>
      </c>
      <c r="H2149">
        <v>39.36</v>
      </c>
      <c r="I2149">
        <f t="shared" si="133"/>
        <v>33.024999999999999</v>
      </c>
      <c r="J2149" t="str">
        <f t="shared" si="134"/>
        <v>30到40万</v>
      </c>
      <c r="K2149">
        <v>0</v>
      </c>
      <c r="L2149">
        <f t="shared" si="135"/>
        <v>0</v>
      </c>
    </row>
    <row r="2150" spans="1:12" x14ac:dyDescent="0.25">
      <c r="A2150">
        <f t="shared" si="132"/>
        <v>2149</v>
      </c>
      <c r="B2150">
        <v>2021</v>
      </c>
      <c r="C2150">
        <v>7</v>
      </c>
      <c r="D2150" t="s">
        <v>38</v>
      </c>
      <c r="E2150" t="s">
        <v>174</v>
      </c>
      <c r="F2150" t="s">
        <v>550</v>
      </c>
      <c r="G2150">
        <v>13.58</v>
      </c>
      <c r="H2150">
        <v>16.18</v>
      </c>
      <c r="I2150">
        <f t="shared" si="133"/>
        <v>14.879999999999999</v>
      </c>
      <c r="J2150" t="str">
        <f t="shared" si="134"/>
        <v>10到20万</v>
      </c>
      <c r="K2150">
        <v>0</v>
      </c>
      <c r="L2150">
        <f t="shared" si="135"/>
        <v>0</v>
      </c>
    </row>
    <row r="2151" spans="1:12" x14ac:dyDescent="0.25">
      <c r="A2151">
        <f t="shared" si="132"/>
        <v>2150</v>
      </c>
      <c r="B2151">
        <v>2021</v>
      </c>
      <c r="C2151">
        <v>7</v>
      </c>
      <c r="D2151" t="s">
        <v>103</v>
      </c>
      <c r="E2151" t="s">
        <v>355</v>
      </c>
      <c r="F2151" t="s">
        <v>682</v>
      </c>
      <c r="G2151">
        <v>22.3</v>
      </c>
      <c r="H2151">
        <v>25.8</v>
      </c>
      <c r="I2151">
        <f t="shared" si="133"/>
        <v>24.05</v>
      </c>
      <c r="J2151" t="str">
        <f t="shared" si="134"/>
        <v>20到30万</v>
      </c>
      <c r="K2151">
        <v>0</v>
      </c>
      <c r="L2151">
        <f t="shared" si="135"/>
        <v>0</v>
      </c>
    </row>
    <row r="2152" spans="1:12" x14ac:dyDescent="0.25">
      <c r="A2152">
        <f t="shared" si="132"/>
        <v>2151</v>
      </c>
      <c r="B2152">
        <v>2021</v>
      </c>
      <c r="C2152">
        <v>7</v>
      </c>
      <c r="D2152" t="s">
        <v>49</v>
      </c>
      <c r="E2152" t="s">
        <v>177</v>
      </c>
      <c r="F2152" t="s">
        <v>553</v>
      </c>
      <c r="G2152">
        <v>22.28</v>
      </c>
      <c r="H2152">
        <v>23.98</v>
      </c>
      <c r="I2152">
        <f t="shared" si="133"/>
        <v>23.130000000000003</v>
      </c>
      <c r="J2152" t="str">
        <f t="shared" si="134"/>
        <v>20到30万</v>
      </c>
      <c r="K2152">
        <v>0</v>
      </c>
      <c r="L2152">
        <f t="shared" si="135"/>
        <v>0</v>
      </c>
    </row>
    <row r="2153" spans="1:12" x14ac:dyDescent="0.25">
      <c r="A2153">
        <f t="shared" si="132"/>
        <v>2152</v>
      </c>
      <c r="B2153">
        <v>2021</v>
      </c>
      <c r="C2153">
        <v>7</v>
      </c>
      <c r="D2153" t="s">
        <v>72</v>
      </c>
      <c r="E2153" t="s">
        <v>233</v>
      </c>
      <c r="F2153" t="s">
        <v>590</v>
      </c>
      <c r="G2153">
        <v>6.68</v>
      </c>
      <c r="H2153">
        <v>6.98</v>
      </c>
      <c r="I2153">
        <f t="shared" si="133"/>
        <v>6.83</v>
      </c>
      <c r="J2153" t="str">
        <f t="shared" si="134"/>
        <v>10万以下</v>
      </c>
      <c r="K2153">
        <v>0</v>
      </c>
      <c r="L2153">
        <f t="shared" si="135"/>
        <v>0</v>
      </c>
    </row>
    <row r="2154" spans="1:12" x14ac:dyDescent="0.25">
      <c r="A2154">
        <f t="shared" si="132"/>
        <v>2153</v>
      </c>
      <c r="B2154">
        <v>2021</v>
      </c>
      <c r="C2154">
        <v>7</v>
      </c>
      <c r="D2154" t="s">
        <v>31</v>
      </c>
      <c r="E2154" t="s">
        <v>217</v>
      </c>
      <c r="F2154" t="s">
        <v>585</v>
      </c>
      <c r="G2154">
        <v>11.48</v>
      </c>
      <c r="H2154">
        <v>15.03</v>
      </c>
      <c r="I2154">
        <f t="shared" si="133"/>
        <v>13.254999999999999</v>
      </c>
      <c r="J2154" t="str">
        <f t="shared" si="134"/>
        <v>10到20万</v>
      </c>
      <c r="K2154">
        <v>0</v>
      </c>
      <c r="L2154">
        <f t="shared" si="135"/>
        <v>0</v>
      </c>
    </row>
    <row r="2155" spans="1:12" x14ac:dyDescent="0.25">
      <c r="A2155">
        <f t="shared" si="132"/>
        <v>2154</v>
      </c>
      <c r="B2155">
        <v>2021</v>
      </c>
      <c r="C2155">
        <v>7</v>
      </c>
      <c r="D2155" t="s">
        <v>44</v>
      </c>
      <c r="E2155" t="s">
        <v>183</v>
      </c>
      <c r="F2155" t="s">
        <v>557</v>
      </c>
      <c r="G2155">
        <v>5.95</v>
      </c>
      <c r="H2155">
        <v>7.55</v>
      </c>
      <c r="I2155">
        <f t="shared" si="133"/>
        <v>6.75</v>
      </c>
      <c r="J2155" t="str">
        <f t="shared" si="134"/>
        <v>10万以下</v>
      </c>
      <c r="K2155">
        <v>0</v>
      </c>
      <c r="L2155">
        <f t="shared" si="135"/>
        <v>0</v>
      </c>
    </row>
    <row r="2156" spans="1:12" x14ac:dyDescent="0.25">
      <c r="A2156">
        <f t="shared" si="132"/>
        <v>2155</v>
      </c>
      <c r="B2156">
        <v>2021</v>
      </c>
      <c r="C2156">
        <v>7</v>
      </c>
      <c r="D2156" t="s">
        <v>92</v>
      </c>
      <c r="E2156" t="s">
        <v>309</v>
      </c>
      <c r="F2156" t="s">
        <v>641</v>
      </c>
      <c r="G2156">
        <v>3.98</v>
      </c>
      <c r="H2156">
        <v>4.28</v>
      </c>
      <c r="I2156">
        <f t="shared" si="133"/>
        <v>4.13</v>
      </c>
      <c r="J2156" t="str">
        <f t="shared" si="134"/>
        <v>10万以下</v>
      </c>
      <c r="K2156">
        <v>0</v>
      </c>
      <c r="L2156">
        <f t="shared" si="135"/>
        <v>0</v>
      </c>
    </row>
    <row r="2157" spans="1:12" x14ac:dyDescent="0.25">
      <c r="A2157">
        <f t="shared" si="132"/>
        <v>2156</v>
      </c>
      <c r="B2157">
        <v>2021</v>
      </c>
      <c r="C2157">
        <v>7</v>
      </c>
      <c r="D2157" t="s">
        <v>66</v>
      </c>
      <c r="E2157" t="s">
        <v>219</v>
      </c>
      <c r="F2157" t="s">
        <v>586</v>
      </c>
      <c r="G2157">
        <v>7.18</v>
      </c>
      <c r="H2157">
        <v>7.58</v>
      </c>
      <c r="I2157">
        <f t="shared" si="133"/>
        <v>7.38</v>
      </c>
      <c r="J2157" t="str">
        <f t="shared" si="134"/>
        <v>10万以下</v>
      </c>
      <c r="K2157">
        <v>0</v>
      </c>
      <c r="L2157">
        <f t="shared" si="135"/>
        <v>0</v>
      </c>
    </row>
    <row r="2158" spans="1:12" x14ac:dyDescent="0.25">
      <c r="A2158">
        <f t="shared" si="132"/>
        <v>2157</v>
      </c>
      <c r="B2158">
        <v>2021</v>
      </c>
      <c r="C2158">
        <v>7</v>
      </c>
      <c r="D2158" t="s">
        <v>44</v>
      </c>
      <c r="E2158" t="s">
        <v>269</v>
      </c>
      <c r="F2158" t="s">
        <v>606</v>
      </c>
      <c r="G2158">
        <v>14.99</v>
      </c>
      <c r="H2158">
        <v>17.59</v>
      </c>
      <c r="I2158">
        <f t="shared" si="133"/>
        <v>16.29</v>
      </c>
      <c r="J2158" t="str">
        <f t="shared" si="134"/>
        <v>10到20万</v>
      </c>
      <c r="K2158">
        <v>0</v>
      </c>
      <c r="L2158">
        <f t="shared" si="135"/>
        <v>0</v>
      </c>
    </row>
    <row r="2159" spans="1:12" x14ac:dyDescent="0.25">
      <c r="A2159">
        <f t="shared" si="132"/>
        <v>2158</v>
      </c>
      <c r="B2159">
        <v>2021</v>
      </c>
      <c r="C2159">
        <v>7</v>
      </c>
      <c r="D2159" t="s">
        <v>50</v>
      </c>
      <c r="E2159" t="s">
        <v>191</v>
      </c>
      <c r="F2159" t="s">
        <v>565</v>
      </c>
      <c r="G2159">
        <v>9.3800000000000008</v>
      </c>
      <c r="H2159">
        <v>10.68</v>
      </c>
      <c r="I2159">
        <f t="shared" si="133"/>
        <v>10.030000000000001</v>
      </c>
      <c r="J2159" t="str">
        <f t="shared" si="134"/>
        <v>10到20万</v>
      </c>
      <c r="K2159">
        <v>0</v>
      </c>
      <c r="L2159">
        <f t="shared" si="135"/>
        <v>0</v>
      </c>
    </row>
    <row r="2160" spans="1:12" x14ac:dyDescent="0.25">
      <c r="A2160">
        <f t="shared" si="132"/>
        <v>2159</v>
      </c>
      <c r="B2160">
        <v>2021</v>
      </c>
      <c r="C2160">
        <v>7</v>
      </c>
      <c r="D2160" t="s">
        <v>46</v>
      </c>
      <c r="E2160" t="s">
        <v>172</v>
      </c>
      <c r="F2160" t="s">
        <v>548</v>
      </c>
      <c r="G2160">
        <v>12.99</v>
      </c>
      <c r="H2160">
        <v>17.190000000000001</v>
      </c>
      <c r="I2160">
        <f t="shared" si="133"/>
        <v>15.09</v>
      </c>
      <c r="J2160" t="str">
        <f t="shared" si="134"/>
        <v>10到20万</v>
      </c>
      <c r="K2160">
        <v>0</v>
      </c>
      <c r="L2160">
        <f t="shared" si="135"/>
        <v>0</v>
      </c>
    </row>
    <row r="2161" spans="1:12" x14ac:dyDescent="0.25">
      <c r="A2161">
        <f t="shared" si="132"/>
        <v>2160</v>
      </c>
      <c r="B2161">
        <v>2021</v>
      </c>
      <c r="C2161">
        <v>7</v>
      </c>
      <c r="D2161" t="s">
        <v>38</v>
      </c>
      <c r="E2161" t="s">
        <v>160</v>
      </c>
      <c r="F2161" t="s">
        <v>537</v>
      </c>
      <c r="G2161">
        <v>10.99</v>
      </c>
      <c r="H2161">
        <v>15.99</v>
      </c>
      <c r="I2161">
        <f t="shared" si="133"/>
        <v>13.49</v>
      </c>
      <c r="J2161" t="str">
        <f t="shared" si="134"/>
        <v>10到20万</v>
      </c>
      <c r="K2161">
        <v>0</v>
      </c>
      <c r="L2161">
        <f t="shared" si="135"/>
        <v>0</v>
      </c>
    </row>
    <row r="2162" spans="1:12" x14ac:dyDescent="0.25">
      <c r="A2162">
        <f t="shared" si="132"/>
        <v>2161</v>
      </c>
      <c r="B2162">
        <v>2021</v>
      </c>
      <c r="C2162">
        <v>7</v>
      </c>
      <c r="D2162" t="s">
        <v>34</v>
      </c>
      <c r="E2162" t="s">
        <v>209</v>
      </c>
      <c r="F2162" t="s">
        <v>578</v>
      </c>
      <c r="G2162">
        <v>8.98</v>
      </c>
      <c r="H2162">
        <v>9.8800000000000008</v>
      </c>
      <c r="I2162">
        <f t="shared" si="133"/>
        <v>9.43</v>
      </c>
      <c r="J2162" t="str">
        <f t="shared" si="134"/>
        <v>10万以下</v>
      </c>
      <c r="K2162">
        <v>0</v>
      </c>
      <c r="L2162">
        <f t="shared" si="135"/>
        <v>0</v>
      </c>
    </row>
    <row r="2163" spans="1:12" x14ac:dyDescent="0.25">
      <c r="A2163">
        <f t="shared" si="132"/>
        <v>2162</v>
      </c>
      <c r="B2163">
        <v>2021</v>
      </c>
      <c r="C2163">
        <v>7</v>
      </c>
      <c r="D2163" t="s">
        <v>22</v>
      </c>
      <c r="E2163" t="s">
        <v>354</v>
      </c>
      <c r="F2163" t="s">
        <v>681</v>
      </c>
      <c r="G2163">
        <v>16.68</v>
      </c>
      <c r="H2163">
        <v>18.68</v>
      </c>
      <c r="I2163">
        <f t="shared" si="133"/>
        <v>17.68</v>
      </c>
      <c r="J2163" t="str">
        <f t="shared" si="134"/>
        <v>10到20万</v>
      </c>
      <c r="K2163">
        <v>0</v>
      </c>
      <c r="L2163">
        <f t="shared" si="135"/>
        <v>0</v>
      </c>
    </row>
    <row r="2164" spans="1:12" x14ac:dyDescent="0.25">
      <c r="A2164">
        <f t="shared" si="132"/>
        <v>2163</v>
      </c>
      <c r="B2164">
        <v>2021</v>
      </c>
      <c r="C2164">
        <v>7</v>
      </c>
      <c r="D2164" t="s">
        <v>97</v>
      </c>
      <c r="E2164" t="s">
        <v>321</v>
      </c>
      <c r="F2164" t="s">
        <v>650</v>
      </c>
      <c r="G2164">
        <v>12.88</v>
      </c>
      <c r="H2164">
        <v>14.38</v>
      </c>
      <c r="I2164">
        <f t="shared" si="133"/>
        <v>13.63</v>
      </c>
      <c r="J2164" t="str">
        <f t="shared" si="134"/>
        <v>10到20万</v>
      </c>
      <c r="K2164">
        <v>0</v>
      </c>
      <c r="L2164">
        <f t="shared" si="135"/>
        <v>0</v>
      </c>
    </row>
    <row r="2165" spans="1:12" x14ac:dyDescent="0.25">
      <c r="A2165">
        <f t="shared" si="132"/>
        <v>2164</v>
      </c>
      <c r="B2165">
        <v>2021</v>
      </c>
      <c r="C2165">
        <v>7</v>
      </c>
      <c r="D2165" t="s">
        <v>92</v>
      </c>
      <c r="E2165" t="s">
        <v>326</v>
      </c>
      <c r="F2165" t="s">
        <v>655</v>
      </c>
      <c r="G2165">
        <v>16.28</v>
      </c>
      <c r="H2165">
        <v>17.579999999999998</v>
      </c>
      <c r="I2165">
        <f t="shared" si="133"/>
        <v>16.93</v>
      </c>
      <c r="J2165" t="str">
        <f t="shared" si="134"/>
        <v>10到20万</v>
      </c>
      <c r="K2165">
        <v>0</v>
      </c>
      <c r="L2165">
        <f t="shared" si="135"/>
        <v>0</v>
      </c>
    </row>
    <row r="2166" spans="1:12" x14ac:dyDescent="0.25">
      <c r="A2166">
        <f t="shared" si="132"/>
        <v>2165</v>
      </c>
      <c r="B2166">
        <v>2021</v>
      </c>
      <c r="C2166">
        <v>7</v>
      </c>
      <c r="D2166" t="s">
        <v>73</v>
      </c>
      <c r="E2166" t="s">
        <v>278</v>
      </c>
      <c r="F2166" t="s">
        <v>613</v>
      </c>
      <c r="G2166">
        <v>16.989999999999998</v>
      </c>
      <c r="H2166">
        <v>16.989999999999998</v>
      </c>
      <c r="I2166">
        <f t="shared" si="133"/>
        <v>16.989999999999998</v>
      </c>
      <c r="J2166" t="str">
        <f t="shared" si="134"/>
        <v>10到20万</v>
      </c>
      <c r="K2166">
        <v>0</v>
      </c>
      <c r="L2166">
        <f t="shared" si="135"/>
        <v>0</v>
      </c>
    </row>
    <row r="2167" spans="1:12" x14ac:dyDescent="0.25">
      <c r="A2167">
        <f t="shared" si="132"/>
        <v>2166</v>
      </c>
      <c r="B2167">
        <v>2021</v>
      </c>
      <c r="C2167">
        <v>7</v>
      </c>
      <c r="D2167" t="s">
        <v>44</v>
      </c>
      <c r="E2167" t="s">
        <v>169</v>
      </c>
      <c r="F2167" t="s">
        <v>545</v>
      </c>
      <c r="G2167">
        <v>9.4499999999999993</v>
      </c>
      <c r="H2167">
        <v>9.4499999999999993</v>
      </c>
      <c r="I2167">
        <f t="shared" si="133"/>
        <v>9.4499999999999993</v>
      </c>
      <c r="J2167" t="str">
        <f t="shared" si="134"/>
        <v>10万以下</v>
      </c>
      <c r="K2167">
        <v>0</v>
      </c>
      <c r="L2167">
        <f t="shared" si="135"/>
        <v>0</v>
      </c>
    </row>
    <row r="2168" spans="1:12" x14ac:dyDescent="0.25">
      <c r="A2168">
        <f t="shared" si="132"/>
        <v>2167</v>
      </c>
      <c r="B2168">
        <v>2021</v>
      </c>
      <c r="C2168">
        <v>7</v>
      </c>
      <c r="D2168" t="s">
        <v>100</v>
      </c>
      <c r="E2168" t="s">
        <v>338</v>
      </c>
      <c r="F2168" t="s">
        <v>665</v>
      </c>
      <c r="G2168">
        <v>12.66</v>
      </c>
      <c r="H2168">
        <v>12.66</v>
      </c>
      <c r="I2168">
        <f t="shared" si="133"/>
        <v>12.66</v>
      </c>
      <c r="J2168" t="str">
        <f t="shared" si="134"/>
        <v>10到20万</v>
      </c>
      <c r="K2168">
        <v>0</v>
      </c>
      <c r="L2168">
        <f t="shared" si="135"/>
        <v>0</v>
      </c>
    </row>
    <row r="2169" spans="1:12" x14ac:dyDescent="0.25">
      <c r="A2169">
        <f t="shared" si="132"/>
        <v>2168</v>
      </c>
      <c r="B2169">
        <v>2021</v>
      </c>
      <c r="C2169">
        <v>7</v>
      </c>
      <c r="D2169" t="s">
        <v>69</v>
      </c>
      <c r="E2169" t="s">
        <v>228</v>
      </c>
      <c r="F2169" t="s">
        <v>587</v>
      </c>
      <c r="G2169">
        <v>12.8</v>
      </c>
      <c r="H2169">
        <v>13.8</v>
      </c>
      <c r="I2169">
        <f t="shared" si="133"/>
        <v>13.3</v>
      </c>
      <c r="J2169" t="str">
        <f t="shared" si="134"/>
        <v>10到20万</v>
      </c>
      <c r="K2169">
        <v>0</v>
      </c>
      <c r="L2169">
        <f t="shared" si="135"/>
        <v>0</v>
      </c>
    </row>
    <row r="2170" spans="1:12" x14ac:dyDescent="0.25">
      <c r="A2170">
        <f t="shared" si="132"/>
        <v>2169</v>
      </c>
      <c r="B2170">
        <v>2021</v>
      </c>
      <c r="C2170">
        <v>7</v>
      </c>
      <c r="D2170" t="s">
        <v>30</v>
      </c>
      <c r="E2170" t="s">
        <v>148</v>
      </c>
      <c r="F2170" t="s">
        <v>525</v>
      </c>
      <c r="G2170">
        <v>7.98</v>
      </c>
      <c r="H2170">
        <v>7.98</v>
      </c>
      <c r="I2170">
        <f t="shared" si="133"/>
        <v>7.98</v>
      </c>
      <c r="J2170" t="str">
        <f t="shared" si="134"/>
        <v>10万以下</v>
      </c>
      <c r="K2170">
        <v>0</v>
      </c>
      <c r="L2170">
        <f t="shared" si="135"/>
        <v>0</v>
      </c>
    </row>
    <row r="2171" spans="1:12" x14ac:dyDescent="0.25">
      <c r="A2171">
        <f t="shared" si="132"/>
        <v>2170</v>
      </c>
      <c r="B2171">
        <v>2021</v>
      </c>
      <c r="C2171">
        <v>7</v>
      </c>
      <c r="D2171" t="s">
        <v>27</v>
      </c>
      <c r="E2171" t="s">
        <v>179</v>
      </c>
      <c r="F2171" t="s">
        <v>554</v>
      </c>
      <c r="G2171">
        <v>22.07</v>
      </c>
      <c r="H2171">
        <v>22.07</v>
      </c>
      <c r="I2171">
        <f t="shared" si="133"/>
        <v>22.07</v>
      </c>
      <c r="J2171" t="str">
        <f t="shared" si="134"/>
        <v>20到30万</v>
      </c>
      <c r="K2171">
        <v>0</v>
      </c>
      <c r="L2171">
        <f t="shared" si="135"/>
        <v>0</v>
      </c>
    </row>
    <row r="2172" spans="1:12" x14ac:dyDescent="0.25">
      <c r="A2172">
        <f t="shared" si="132"/>
        <v>2171</v>
      </c>
      <c r="B2172">
        <v>2021</v>
      </c>
      <c r="C2172">
        <v>7</v>
      </c>
      <c r="D2172" t="s">
        <v>48</v>
      </c>
      <c r="E2172" t="s">
        <v>288</v>
      </c>
      <c r="F2172" t="s">
        <v>622</v>
      </c>
      <c r="G2172">
        <v>14.98</v>
      </c>
      <c r="H2172">
        <v>15.98</v>
      </c>
      <c r="I2172">
        <f t="shared" si="133"/>
        <v>15.48</v>
      </c>
      <c r="J2172" t="str">
        <f t="shared" si="134"/>
        <v>10到20万</v>
      </c>
      <c r="K2172">
        <v>0</v>
      </c>
      <c r="L2172">
        <f t="shared" si="135"/>
        <v>0</v>
      </c>
    </row>
    <row r="2173" spans="1:12" x14ac:dyDescent="0.25">
      <c r="A2173">
        <f t="shared" si="132"/>
        <v>2172</v>
      </c>
      <c r="B2173">
        <v>2021</v>
      </c>
      <c r="C2173">
        <v>8</v>
      </c>
      <c r="D2173" t="s">
        <v>29</v>
      </c>
      <c r="E2173" t="s">
        <v>290</v>
      </c>
      <c r="F2173" t="s">
        <v>623</v>
      </c>
      <c r="G2173">
        <v>3.28</v>
      </c>
      <c r="H2173">
        <v>9.99</v>
      </c>
      <c r="I2173">
        <f t="shared" si="133"/>
        <v>6.6349999999999998</v>
      </c>
      <c r="J2173" t="str">
        <f t="shared" si="134"/>
        <v>10万以下</v>
      </c>
      <c r="K2173">
        <v>41188</v>
      </c>
      <c r="L2173">
        <f t="shared" si="135"/>
        <v>273282.38</v>
      </c>
    </row>
    <row r="2174" spans="1:12" x14ac:dyDescent="0.25">
      <c r="A2174">
        <f t="shared" si="132"/>
        <v>2173</v>
      </c>
      <c r="B2174">
        <v>2021</v>
      </c>
      <c r="C2174">
        <v>8</v>
      </c>
      <c r="D2174" t="s">
        <v>83</v>
      </c>
      <c r="E2174" t="s">
        <v>281</v>
      </c>
      <c r="F2174" t="s">
        <v>615</v>
      </c>
      <c r="G2174">
        <v>25.99</v>
      </c>
      <c r="H2174">
        <v>29.59</v>
      </c>
      <c r="I2174">
        <f t="shared" si="133"/>
        <v>27.79</v>
      </c>
      <c r="J2174" t="str">
        <f t="shared" si="134"/>
        <v>20到30万</v>
      </c>
      <c r="K2174">
        <v>27066</v>
      </c>
      <c r="L2174">
        <f t="shared" si="135"/>
        <v>752164.14</v>
      </c>
    </row>
    <row r="2175" spans="1:12" x14ac:dyDescent="0.25">
      <c r="A2175">
        <f t="shared" si="132"/>
        <v>2174</v>
      </c>
      <c r="B2175">
        <v>2021</v>
      </c>
      <c r="C2175">
        <v>8</v>
      </c>
      <c r="D2175" t="s">
        <v>83</v>
      </c>
      <c r="E2175" t="s">
        <v>322</v>
      </c>
      <c r="F2175" t="s">
        <v>651</v>
      </c>
      <c r="G2175">
        <v>25.89</v>
      </c>
      <c r="H2175">
        <v>36.39</v>
      </c>
      <c r="I2175">
        <f t="shared" si="133"/>
        <v>31.14</v>
      </c>
      <c r="J2175" t="str">
        <f t="shared" si="134"/>
        <v>30到40万</v>
      </c>
      <c r="K2175">
        <v>17198</v>
      </c>
      <c r="L2175">
        <f t="shared" si="135"/>
        <v>535545.72</v>
      </c>
    </row>
    <row r="2176" spans="1:12" x14ac:dyDescent="0.25">
      <c r="A2176">
        <f t="shared" si="132"/>
        <v>2175</v>
      </c>
      <c r="B2176">
        <v>2021</v>
      </c>
      <c r="C2176">
        <v>8</v>
      </c>
      <c r="D2176" t="s">
        <v>22</v>
      </c>
      <c r="E2176" t="s">
        <v>138</v>
      </c>
      <c r="F2176" t="s">
        <v>516</v>
      </c>
      <c r="G2176">
        <v>13.98</v>
      </c>
      <c r="H2176">
        <v>15.38</v>
      </c>
      <c r="I2176">
        <f t="shared" si="133"/>
        <v>14.68</v>
      </c>
      <c r="J2176" t="str">
        <f t="shared" si="134"/>
        <v>10到20万</v>
      </c>
      <c r="K2176">
        <v>14773</v>
      </c>
      <c r="L2176">
        <f t="shared" si="135"/>
        <v>216867.63999999998</v>
      </c>
    </row>
    <row r="2177" spans="1:12" x14ac:dyDescent="0.25">
      <c r="A2177">
        <f t="shared" si="132"/>
        <v>2176</v>
      </c>
      <c r="B2177">
        <v>2021</v>
      </c>
      <c r="C2177">
        <v>8</v>
      </c>
      <c r="D2177" t="s">
        <v>81</v>
      </c>
      <c r="E2177" t="s">
        <v>274</v>
      </c>
      <c r="F2177" t="s">
        <v>610</v>
      </c>
      <c r="G2177">
        <v>33.799999999999997</v>
      </c>
      <c r="H2177">
        <v>33.799999999999997</v>
      </c>
      <c r="I2177">
        <f t="shared" si="133"/>
        <v>33.799999999999997</v>
      </c>
      <c r="J2177" t="str">
        <f t="shared" si="134"/>
        <v>30到40万</v>
      </c>
      <c r="K2177">
        <v>9433</v>
      </c>
      <c r="L2177">
        <f t="shared" si="135"/>
        <v>318835.39999999997</v>
      </c>
    </row>
    <row r="2178" spans="1:12" x14ac:dyDescent="0.25">
      <c r="A2178">
        <f t="shared" si="132"/>
        <v>2177</v>
      </c>
      <c r="B2178">
        <v>2021</v>
      </c>
      <c r="C2178">
        <v>8</v>
      </c>
      <c r="D2178" t="s">
        <v>27</v>
      </c>
      <c r="E2178" t="s">
        <v>291</v>
      </c>
      <c r="F2178" t="s">
        <v>624</v>
      </c>
      <c r="G2178">
        <v>18.98</v>
      </c>
      <c r="H2178">
        <v>33.18</v>
      </c>
      <c r="I2178">
        <f t="shared" si="133"/>
        <v>26.08</v>
      </c>
      <c r="J2178" t="str">
        <f t="shared" si="134"/>
        <v>20到30万</v>
      </c>
      <c r="K2178">
        <v>9035</v>
      </c>
      <c r="L2178">
        <f t="shared" si="135"/>
        <v>235632.8</v>
      </c>
    </row>
    <row r="2179" spans="1:12" x14ac:dyDescent="0.25">
      <c r="A2179">
        <f t="shared" ref="A2179:A2242" si="136">ROW(A2178)</f>
        <v>2178</v>
      </c>
      <c r="B2179">
        <v>2021</v>
      </c>
      <c r="C2179">
        <v>8</v>
      </c>
      <c r="D2179" t="s">
        <v>31</v>
      </c>
      <c r="E2179" t="s">
        <v>149</v>
      </c>
      <c r="F2179" t="s">
        <v>526</v>
      </c>
      <c r="G2179">
        <v>8.48</v>
      </c>
      <c r="H2179">
        <v>9.98</v>
      </c>
      <c r="I2179">
        <f t="shared" ref="I2179:I2242" si="137">AVERAGE(G2179,H2179)</f>
        <v>9.23</v>
      </c>
      <c r="J2179" t="str">
        <f t="shared" ref="J2179:J2242" si="138">IF(I2179&lt;10,"10万以下",IF(AND(I2179&gt;=10,I2179&lt;20),"10到20万",IF(AND(I2179&gt;=20,I2179&lt;30),"20到30万",IF(AND(I2179&gt;=30,I2179&lt;40),"30到40万",IF(AND(I2179&gt;=40,I2179&lt;50),"40到50万","50万及以上")))))</f>
        <v>10万以下</v>
      </c>
      <c r="K2179">
        <v>7013</v>
      </c>
      <c r="L2179">
        <f t="shared" ref="L2179:L2242" si="139">I2179*K2179</f>
        <v>64729.990000000005</v>
      </c>
    </row>
    <row r="2180" spans="1:12" x14ac:dyDescent="0.25">
      <c r="A2180">
        <f t="shared" si="136"/>
        <v>2179</v>
      </c>
      <c r="B2180">
        <v>2021</v>
      </c>
      <c r="C2180">
        <v>8</v>
      </c>
      <c r="D2180" t="s">
        <v>84</v>
      </c>
      <c r="E2180" t="s">
        <v>284</v>
      </c>
      <c r="F2180" t="s">
        <v>618</v>
      </c>
      <c r="G2180">
        <v>11.88</v>
      </c>
      <c r="H2180">
        <v>20.68</v>
      </c>
      <c r="I2180">
        <f t="shared" si="137"/>
        <v>16.28</v>
      </c>
      <c r="J2180" t="str">
        <f t="shared" si="138"/>
        <v>10到20万</v>
      </c>
      <c r="K2180">
        <v>6613</v>
      </c>
      <c r="L2180">
        <f t="shared" si="139"/>
        <v>107659.64000000001</v>
      </c>
    </row>
    <row r="2181" spans="1:12" x14ac:dyDescent="0.25">
      <c r="A2181">
        <f t="shared" si="136"/>
        <v>2180</v>
      </c>
      <c r="B2181">
        <v>2021</v>
      </c>
      <c r="C2181">
        <v>8</v>
      </c>
      <c r="D2181" t="s">
        <v>27</v>
      </c>
      <c r="E2181" t="s">
        <v>152</v>
      </c>
      <c r="F2181" t="s">
        <v>529</v>
      </c>
      <c r="G2181">
        <v>20.98</v>
      </c>
      <c r="H2181">
        <v>34.28</v>
      </c>
      <c r="I2181">
        <f t="shared" si="137"/>
        <v>27.630000000000003</v>
      </c>
      <c r="J2181" t="str">
        <f t="shared" si="138"/>
        <v>20到30万</v>
      </c>
      <c r="K2181">
        <v>6240</v>
      </c>
      <c r="L2181">
        <f t="shared" si="139"/>
        <v>172411.2</v>
      </c>
    </row>
    <row r="2182" spans="1:12" x14ac:dyDescent="0.25">
      <c r="A2182">
        <f t="shared" si="136"/>
        <v>2181</v>
      </c>
      <c r="B2182">
        <v>2021</v>
      </c>
      <c r="C2182">
        <v>8</v>
      </c>
      <c r="D2182" t="s">
        <v>35</v>
      </c>
      <c r="E2182" t="s">
        <v>303</v>
      </c>
      <c r="F2182" t="s">
        <v>636</v>
      </c>
      <c r="G2182">
        <v>20.99</v>
      </c>
      <c r="H2182">
        <v>33.99</v>
      </c>
      <c r="I2182">
        <f t="shared" si="137"/>
        <v>27.490000000000002</v>
      </c>
      <c r="J2182" t="str">
        <f t="shared" si="138"/>
        <v>20到30万</v>
      </c>
      <c r="K2182">
        <v>6165</v>
      </c>
      <c r="L2182">
        <f t="shared" si="139"/>
        <v>169475.85</v>
      </c>
    </row>
    <row r="2183" spans="1:12" x14ac:dyDescent="0.25">
      <c r="A2183">
        <f t="shared" si="136"/>
        <v>2182</v>
      </c>
      <c r="B2183">
        <v>2021</v>
      </c>
      <c r="C2183">
        <v>8</v>
      </c>
      <c r="D2183" t="s">
        <v>50</v>
      </c>
      <c r="E2183" t="s">
        <v>244</v>
      </c>
      <c r="F2183" t="s">
        <v>596</v>
      </c>
      <c r="G2183">
        <v>5.99</v>
      </c>
      <c r="H2183">
        <v>9.4</v>
      </c>
      <c r="I2183">
        <f t="shared" si="137"/>
        <v>7.6950000000000003</v>
      </c>
      <c r="J2183" t="str">
        <f t="shared" si="138"/>
        <v>10万以下</v>
      </c>
      <c r="K2183">
        <v>5975</v>
      </c>
      <c r="L2183">
        <f t="shared" si="139"/>
        <v>45977.625</v>
      </c>
    </row>
    <row r="2184" spans="1:12" x14ac:dyDescent="0.25">
      <c r="A2184">
        <f t="shared" si="136"/>
        <v>2183</v>
      </c>
      <c r="B2184">
        <v>2021</v>
      </c>
      <c r="C2184">
        <v>8</v>
      </c>
      <c r="D2184" t="s">
        <v>23</v>
      </c>
      <c r="E2184" t="s">
        <v>304</v>
      </c>
      <c r="F2184" t="s">
        <v>637</v>
      </c>
      <c r="G2184">
        <v>40.5</v>
      </c>
      <c r="H2184">
        <v>44.5</v>
      </c>
      <c r="I2184">
        <f t="shared" si="137"/>
        <v>42.5</v>
      </c>
      <c r="J2184" t="str">
        <f t="shared" si="138"/>
        <v>40到50万</v>
      </c>
      <c r="K2184">
        <v>4584</v>
      </c>
      <c r="L2184">
        <f t="shared" si="139"/>
        <v>194820</v>
      </c>
    </row>
    <row r="2185" spans="1:12" x14ac:dyDescent="0.25">
      <c r="A2185">
        <f t="shared" si="136"/>
        <v>2184</v>
      </c>
      <c r="B2185">
        <v>2021</v>
      </c>
      <c r="C2185">
        <v>8</v>
      </c>
      <c r="D2185" t="s">
        <v>93</v>
      </c>
      <c r="E2185" t="s">
        <v>312</v>
      </c>
      <c r="F2185" t="s">
        <v>644</v>
      </c>
      <c r="G2185">
        <v>5.99</v>
      </c>
      <c r="H2185">
        <v>9.9499999999999993</v>
      </c>
      <c r="I2185">
        <f t="shared" si="137"/>
        <v>7.97</v>
      </c>
      <c r="J2185" t="str">
        <f t="shared" si="138"/>
        <v>10万以下</v>
      </c>
      <c r="K2185">
        <v>4254</v>
      </c>
      <c r="L2185">
        <f t="shared" si="139"/>
        <v>33904.379999999997</v>
      </c>
    </row>
    <row r="2186" spans="1:12" x14ac:dyDescent="0.25">
      <c r="A2186">
        <f t="shared" si="136"/>
        <v>2185</v>
      </c>
      <c r="B2186">
        <v>2021</v>
      </c>
      <c r="C2186">
        <v>8</v>
      </c>
      <c r="D2186" t="s">
        <v>41</v>
      </c>
      <c r="E2186" t="s">
        <v>333</v>
      </c>
      <c r="F2186" t="s">
        <v>660</v>
      </c>
      <c r="G2186">
        <v>11.98</v>
      </c>
      <c r="H2186">
        <v>18.98</v>
      </c>
      <c r="I2186">
        <f t="shared" si="137"/>
        <v>15.48</v>
      </c>
      <c r="J2186" t="str">
        <f t="shared" si="138"/>
        <v>10到20万</v>
      </c>
      <c r="K2186">
        <v>4124</v>
      </c>
      <c r="L2186">
        <f t="shared" si="139"/>
        <v>63839.520000000004</v>
      </c>
    </row>
    <row r="2187" spans="1:12" x14ac:dyDescent="0.25">
      <c r="A2187">
        <f t="shared" si="136"/>
        <v>2186</v>
      </c>
      <c r="B2187">
        <v>2021</v>
      </c>
      <c r="C2187">
        <v>8</v>
      </c>
      <c r="D2187" t="s">
        <v>31</v>
      </c>
      <c r="E2187" t="s">
        <v>313</v>
      </c>
      <c r="F2187" t="s">
        <v>533</v>
      </c>
      <c r="G2187">
        <v>12.98</v>
      </c>
      <c r="H2187">
        <v>16.579999999999998</v>
      </c>
      <c r="I2187">
        <f t="shared" si="137"/>
        <v>14.78</v>
      </c>
      <c r="J2187" t="str">
        <f t="shared" si="138"/>
        <v>10到20万</v>
      </c>
      <c r="K2187">
        <v>4005</v>
      </c>
      <c r="L2187">
        <f t="shared" si="139"/>
        <v>59193.899999999994</v>
      </c>
    </row>
    <row r="2188" spans="1:12" x14ac:dyDescent="0.25">
      <c r="A2188">
        <f t="shared" si="136"/>
        <v>2187</v>
      </c>
      <c r="B2188">
        <v>2021</v>
      </c>
      <c r="C2188">
        <v>8</v>
      </c>
      <c r="D2188" t="s">
        <v>27</v>
      </c>
      <c r="E2188" t="s">
        <v>151</v>
      </c>
      <c r="F2188" t="s">
        <v>528</v>
      </c>
      <c r="G2188">
        <v>10.28</v>
      </c>
      <c r="H2188">
        <v>14.78</v>
      </c>
      <c r="I2188">
        <f t="shared" si="137"/>
        <v>12.53</v>
      </c>
      <c r="J2188" t="str">
        <f t="shared" si="138"/>
        <v>10到20万</v>
      </c>
      <c r="K2188">
        <v>3513</v>
      </c>
      <c r="L2188">
        <f t="shared" si="139"/>
        <v>44017.89</v>
      </c>
    </row>
    <row r="2189" spans="1:12" x14ac:dyDescent="0.25">
      <c r="A2189">
        <f t="shared" si="136"/>
        <v>2188</v>
      </c>
      <c r="B2189">
        <v>2021</v>
      </c>
      <c r="C2189">
        <v>8</v>
      </c>
      <c r="D2189" t="s">
        <v>99</v>
      </c>
      <c r="E2189" t="s">
        <v>329</v>
      </c>
      <c r="F2189" t="s">
        <v>657</v>
      </c>
      <c r="G2189">
        <v>5.99</v>
      </c>
      <c r="H2189">
        <v>9.09</v>
      </c>
      <c r="I2189">
        <f t="shared" si="137"/>
        <v>7.54</v>
      </c>
      <c r="J2189" t="str">
        <f t="shared" si="138"/>
        <v>10万以下</v>
      </c>
      <c r="K2189">
        <v>3255</v>
      </c>
      <c r="L2189">
        <f t="shared" si="139"/>
        <v>24542.7</v>
      </c>
    </row>
    <row r="2190" spans="1:12" x14ac:dyDescent="0.25">
      <c r="A2190">
        <f t="shared" si="136"/>
        <v>2189</v>
      </c>
      <c r="B2190">
        <v>2021</v>
      </c>
      <c r="C2190">
        <v>8</v>
      </c>
      <c r="D2190" t="s">
        <v>47</v>
      </c>
      <c r="E2190" t="s">
        <v>173</v>
      </c>
      <c r="F2190" t="s">
        <v>549</v>
      </c>
      <c r="G2190">
        <v>12.98</v>
      </c>
      <c r="H2190">
        <v>17.88</v>
      </c>
      <c r="I2190">
        <f t="shared" si="137"/>
        <v>15.43</v>
      </c>
      <c r="J2190" t="str">
        <f t="shared" si="138"/>
        <v>10到20万</v>
      </c>
      <c r="K2190">
        <v>3210</v>
      </c>
      <c r="L2190">
        <f t="shared" si="139"/>
        <v>49530.299999999996</v>
      </c>
    </row>
    <row r="2191" spans="1:12" x14ac:dyDescent="0.25">
      <c r="A2191">
        <f t="shared" si="136"/>
        <v>2190</v>
      </c>
      <c r="B2191">
        <v>2021</v>
      </c>
      <c r="C2191">
        <v>8</v>
      </c>
      <c r="D2191" t="s">
        <v>57</v>
      </c>
      <c r="E2191" t="s">
        <v>324</v>
      </c>
      <c r="F2191" t="s">
        <v>653</v>
      </c>
      <c r="G2191">
        <v>19.39</v>
      </c>
      <c r="H2191">
        <v>29.39</v>
      </c>
      <c r="I2191">
        <f t="shared" si="137"/>
        <v>24.39</v>
      </c>
      <c r="J2191" t="str">
        <f t="shared" si="138"/>
        <v>20到30万</v>
      </c>
      <c r="K2191">
        <v>2993</v>
      </c>
      <c r="L2191">
        <f t="shared" si="139"/>
        <v>72999.27</v>
      </c>
    </row>
    <row r="2192" spans="1:12" x14ac:dyDescent="0.25">
      <c r="A2192">
        <f t="shared" si="136"/>
        <v>2191</v>
      </c>
      <c r="B2192">
        <v>2021</v>
      </c>
      <c r="C2192">
        <v>8</v>
      </c>
      <c r="D2192" t="s">
        <v>38</v>
      </c>
      <c r="E2192" t="s">
        <v>174</v>
      </c>
      <c r="F2192" t="s">
        <v>550</v>
      </c>
      <c r="G2192">
        <v>13.58</v>
      </c>
      <c r="H2192">
        <v>16.18</v>
      </c>
      <c r="I2192">
        <f t="shared" si="137"/>
        <v>14.879999999999999</v>
      </c>
      <c r="J2192" t="str">
        <f t="shared" si="138"/>
        <v>10到20万</v>
      </c>
      <c r="K2192">
        <v>2908</v>
      </c>
      <c r="L2192">
        <f t="shared" si="139"/>
        <v>43271.039999999994</v>
      </c>
    </row>
    <row r="2193" spans="1:12" x14ac:dyDescent="0.25">
      <c r="A2193">
        <f t="shared" si="136"/>
        <v>2192</v>
      </c>
      <c r="B2193">
        <v>2021</v>
      </c>
      <c r="C2193">
        <v>8</v>
      </c>
      <c r="D2193" t="s">
        <v>82</v>
      </c>
      <c r="E2193" t="s">
        <v>339</v>
      </c>
      <c r="F2193" t="s">
        <v>666</v>
      </c>
      <c r="G2193">
        <v>2.98</v>
      </c>
      <c r="H2193">
        <v>7.39</v>
      </c>
      <c r="I2193">
        <f t="shared" si="137"/>
        <v>5.1849999999999996</v>
      </c>
      <c r="J2193" t="str">
        <f t="shared" si="138"/>
        <v>10万以下</v>
      </c>
      <c r="K2193">
        <v>2856</v>
      </c>
      <c r="L2193">
        <f t="shared" si="139"/>
        <v>14808.359999999999</v>
      </c>
    </row>
    <row r="2194" spans="1:12" x14ac:dyDescent="0.25">
      <c r="A2194">
        <f t="shared" si="136"/>
        <v>2193</v>
      </c>
      <c r="B2194">
        <v>2021</v>
      </c>
      <c r="C2194">
        <v>8</v>
      </c>
      <c r="D2194" t="s">
        <v>48</v>
      </c>
      <c r="E2194" t="s">
        <v>176</v>
      </c>
      <c r="F2194" t="s">
        <v>552</v>
      </c>
      <c r="G2194">
        <v>14.28</v>
      </c>
      <c r="H2194">
        <v>15.38</v>
      </c>
      <c r="I2194">
        <f t="shared" si="137"/>
        <v>14.83</v>
      </c>
      <c r="J2194" t="str">
        <f t="shared" si="138"/>
        <v>10到20万</v>
      </c>
      <c r="K2194">
        <v>2416</v>
      </c>
      <c r="L2194">
        <f t="shared" si="139"/>
        <v>35829.279999999999</v>
      </c>
    </row>
    <row r="2195" spans="1:12" x14ac:dyDescent="0.25">
      <c r="A2195">
        <f t="shared" si="136"/>
        <v>2194</v>
      </c>
      <c r="B2195">
        <v>2021</v>
      </c>
      <c r="C2195">
        <v>8</v>
      </c>
      <c r="D2195" t="s">
        <v>41</v>
      </c>
      <c r="E2195" t="s">
        <v>293</v>
      </c>
      <c r="F2195" t="s">
        <v>626</v>
      </c>
      <c r="G2195">
        <v>15.99</v>
      </c>
      <c r="H2195">
        <v>23.29</v>
      </c>
      <c r="I2195">
        <f t="shared" si="137"/>
        <v>19.64</v>
      </c>
      <c r="J2195" t="str">
        <f t="shared" si="138"/>
        <v>10到20万</v>
      </c>
      <c r="K2195">
        <v>2154</v>
      </c>
      <c r="L2195">
        <f t="shared" si="139"/>
        <v>42304.56</v>
      </c>
    </row>
    <row r="2196" spans="1:12" x14ac:dyDescent="0.25">
      <c r="A2196">
        <f t="shared" si="136"/>
        <v>2195</v>
      </c>
      <c r="B2196">
        <v>2021</v>
      </c>
      <c r="C2196">
        <v>8</v>
      </c>
      <c r="D2196" t="s">
        <v>62</v>
      </c>
      <c r="E2196" t="s">
        <v>212</v>
      </c>
      <c r="F2196" t="s">
        <v>581</v>
      </c>
      <c r="G2196">
        <v>15.09</v>
      </c>
      <c r="H2196">
        <v>16.989999999999998</v>
      </c>
      <c r="I2196">
        <f t="shared" si="137"/>
        <v>16.04</v>
      </c>
      <c r="J2196" t="str">
        <f t="shared" si="138"/>
        <v>10到20万</v>
      </c>
      <c r="K2196">
        <v>1972</v>
      </c>
      <c r="L2196">
        <f t="shared" si="139"/>
        <v>31630.879999999997</v>
      </c>
    </row>
    <row r="2197" spans="1:12" x14ac:dyDescent="0.25">
      <c r="A2197">
        <f t="shared" si="136"/>
        <v>2196</v>
      </c>
      <c r="B2197">
        <v>2021</v>
      </c>
      <c r="C2197">
        <v>8</v>
      </c>
      <c r="D2197" t="s">
        <v>29</v>
      </c>
      <c r="E2197" t="s">
        <v>356</v>
      </c>
      <c r="F2197" t="s">
        <v>683</v>
      </c>
      <c r="G2197">
        <v>7.78</v>
      </c>
      <c r="H2197">
        <v>11.38</v>
      </c>
      <c r="I2197">
        <f t="shared" si="137"/>
        <v>9.58</v>
      </c>
      <c r="J2197" t="str">
        <f t="shared" si="138"/>
        <v>10万以下</v>
      </c>
      <c r="K2197">
        <v>1931</v>
      </c>
      <c r="L2197">
        <f t="shared" si="139"/>
        <v>18498.98</v>
      </c>
    </row>
    <row r="2198" spans="1:12" x14ac:dyDescent="0.25">
      <c r="A2198">
        <f t="shared" si="136"/>
        <v>2197</v>
      </c>
      <c r="B2198">
        <v>2021</v>
      </c>
      <c r="C2198">
        <v>8</v>
      </c>
      <c r="D2198" t="s">
        <v>26</v>
      </c>
      <c r="E2198" t="s">
        <v>180</v>
      </c>
      <c r="F2198" t="s">
        <v>555</v>
      </c>
      <c r="G2198">
        <v>49.8</v>
      </c>
      <c r="H2198">
        <v>59.8</v>
      </c>
      <c r="I2198">
        <f t="shared" si="137"/>
        <v>54.8</v>
      </c>
      <c r="J2198" t="str">
        <f t="shared" si="138"/>
        <v>50万及以上</v>
      </c>
      <c r="K2198">
        <v>1825</v>
      </c>
      <c r="L2198">
        <f t="shared" si="139"/>
        <v>100010</v>
      </c>
    </row>
    <row r="2199" spans="1:12" x14ac:dyDescent="0.25">
      <c r="A2199">
        <f t="shared" si="136"/>
        <v>2198</v>
      </c>
      <c r="B2199">
        <v>2021</v>
      </c>
      <c r="C2199">
        <v>8</v>
      </c>
      <c r="D2199" t="s">
        <v>27</v>
      </c>
      <c r="E2199" t="s">
        <v>357</v>
      </c>
      <c r="F2199" t="s">
        <v>684</v>
      </c>
      <c r="G2199">
        <v>9.98</v>
      </c>
      <c r="H2199">
        <v>13.98</v>
      </c>
      <c r="I2199">
        <f t="shared" si="137"/>
        <v>11.98</v>
      </c>
      <c r="J2199" t="str">
        <f t="shared" si="138"/>
        <v>10到20万</v>
      </c>
      <c r="K2199">
        <v>1755</v>
      </c>
      <c r="L2199">
        <f t="shared" si="139"/>
        <v>21024.9</v>
      </c>
    </row>
    <row r="2200" spans="1:12" x14ac:dyDescent="0.25">
      <c r="A2200">
        <f t="shared" si="136"/>
        <v>2199</v>
      </c>
      <c r="B2200">
        <v>2021</v>
      </c>
      <c r="C2200">
        <v>8</v>
      </c>
      <c r="D2200" t="s">
        <v>27</v>
      </c>
      <c r="E2200" t="s">
        <v>143</v>
      </c>
      <c r="F2200" t="s">
        <v>521</v>
      </c>
      <c r="G2200">
        <v>15.58</v>
      </c>
      <c r="H2200">
        <v>16.98</v>
      </c>
      <c r="I2200">
        <f t="shared" si="137"/>
        <v>16.28</v>
      </c>
      <c r="J2200" t="str">
        <f t="shared" si="138"/>
        <v>10到20万</v>
      </c>
      <c r="K2200">
        <v>1708</v>
      </c>
      <c r="L2200">
        <f t="shared" si="139"/>
        <v>27806.240000000002</v>
      </c>
    </row>
    <row r="2201" spans="1:12" x14ac:dyDescent="0.25">
      <c r="A2201">
        <f t="shared" si="136"/>
        <v>2200</v>
      </c>
      <c r="B2201">
        <v>2021</v>
      </c>
      <c r="C2201">
        <v>8</v>
      </c>
      <c r="D2201" t="s">
        <v>24</v>
      </c>
      <c r="E2201" t="s">
        <v>327</v>
      </c>
      <c r="F2201" t="s">
        <v>656</v>
      </c>
      <c r="G2201">
        <v>19.59</v>
      </c>
      <c r="H2201">
        <v>28.34</v>
      </c>
      <c r="I2201">
        <f t="shared" si="137"/>
        <v>23.965</v>
      </c>
      <c r="J2201" t="str">
        <f t="shared" si="138"/>
        <v>20到30万</v>
      </c>
      <c r="K2201">
        <v>1686</v>
      </c>
      <c r="L2201">
        <f t="shared" si="139"/>
        <v>40404.99</v>
      </c>
    </row>
    <row r="2202" spans="1:12" x14ac:dyDescent="0.25">
      <c r="A2202">
        <f t="shared" si="136"/>
        <v>2201</v>
      </c>
      <c r="B2202">
        <v>2021</v>
      </c>
      <c r="C2202">
        <v>8</v>
      </c>
      <c r="D2202" t="s">
        <v>51</v>
      </c>
      <c r="E2202" t="s">
        <v>181</v>
      </c>
      <c r="F2202" t="s">
        <v>556</v>
      </c>
      <c r="G2202">
        <v>12.68</v>
      </c>
      <c r="H2202">
        <v>20.78</v>
      </c>
      <c r="I2202">
        <f t="shared" si="137"/>
        <v>16.73</v>
      </c>
      <c r="J2202" t="str">
        <f t="shared" si="138"/>
        <v>10到20万</v>
      </c>
      <c r="K2202">
        <v>1639</v>
      </c>
      <c r="L2202">
        <f t="shared" si="139"/>
        <v>27420.47</v>
      </c>
    </row>
    <row r="2203" spans="1:12" x14ac:dyDescent="0.25">
      <c r="A2203">
        <f t="shared" si="136"/>
        <v>2202</v>
      </c>
      <c r="B2203">
        <v>2021</v>
      </c>
      <c r="C2203">
        <v>8</v>
      </c>
      <c r="D2203" t="s">
        <v>34</v>
      </c>
      <c r="E2203" t="s">
        <v>154</v>
      </c>
      <c r="F2203" t="s">
        <v>531</v>
      </c>
      <c r="G2203">
        <v>14.99</v>
      </c>
      <c r="H2203">
        <v>15.99</v>
      </c>
      <c r="I2203">
        <f t="shared" si="137"/>
        <v>15.49</v>
      </c>
      <c r="J2203" t="str">
        <f t="shared" si="138"/>
        <v>10到20万</v>
      </c>
      <c r="K2203">
        <v>1615</v>
      </c>
      <c r="L2203">
        <f t="shared" si="139"/>
        <v>25016.35</v>
      </c>
    </row>
    <row r="2204" spans="1:12" x14ac:dyDescent="0.25">
      <c r="A2204">
        <f t="shared" si="136"/>
        <v>2203</v>
      </c>
      <c r="B2204">
        <v>2021</v>
      </c>
      <c r="C2204">
        <v>8</v>
      </c>
      <c r="D2204" t="s">
        <v>80</v>
      </c>
      <c r="E2204" t="s">
        <v>268</v>
      </c>
      <c r="F2204" t="s">
        <v>605</v>
      </c>
      <c r="G2204">
        <v>16.079999999999998</v>
      </c>
      <c r="H2204">
        <v>17.98</v>
      </c>
      <c r="I2204">
        <f t="shared" si="137"/>
        <v>17.03</v>
      </c>
      <c r="J2204" t="str">
        <f t="shared" si="138"/>
        <v>10到20万</v>
      </c>
      <c r="K2204">
        <v>1559</v>
      </c>
      <c r="L2204">
        <f t="shared" si="139"/>
        <v>26549.77</v>
      </c>
    </row>
    <row r="2205" spans="1:12" x14ac:dyDescent="0.25">
      <c r="A2205">
        <f t="shared" si="136"/>
        <v>2204</v>
      </c>
      <c r="B2205">
        <v>2021</v>
      </c>
      <c r="C2205">
        <v>8</v>
      </c>
      <c r="D2205" t="s">
        <v>26</v>
      </c>
      <c r="E2205" t="s">
        <v>142</v>
      </c>
      <c r="F2205" t="s">
        <v>520</v>
      </c>
      <c r="G2205">
        <v>33.799999999999997</v>
      </c>
      <c r="H2205">
        <v>55.4</v>
      </c>
      <c r="I2205">
        <f t="shared" si="137"/>
        <v>44.599999999999994</v>
      </c>
      <c r="J2205" t="str">
        <f t="shared" si="138"/>
        <v>40到50万</v>
      </c>
      <c r="K2205">
        <v>1514</v>
      </c>
      <c r="L2205">
        <f t="shared" si="139"/>
        <v>67524.399999999994</v>
      </c>
    </row>
    <row r="2206" spans="1:12" x14ac:dyDescent="0.25">
      <c r="A2206">
        <f t="shared" si="136"/>
        <v>2205</v>
      </c>
      <c r="B2206">
        <v>2021</v>
      </c>
      <c r="C2206">
        <v>8</v>
      </c>
      <c r="D2206" t="s">
        <v>57</v>
      </c>
      <c r="E2206" t="s">
        <v>340</v>
      </c>
      <c r="F2206" t="s">
        <v>667</v>
      </c>
      <c r="G2206">
        <v>25.89</v>
      </c>
      <c r="H2206">
        <v>33.69</v>
      </c>
      <c r="I2206">
        <f t="shared" si="137"/>
        <v>29.79</v>
      </c>
      <c r="J2206" t="str">
        <f t="shared" si="138"/>
        <v>20到30万</v>
      </c>
      <c r="K2206">
        <v>1302</v>
      </c>
      <c r="L2206">
        <f t="shared" si="139"/>
        <v>38786.58</v>
      </c>
    </row>
    <row r="2207" spans="1:12" x14ac:dyDescent="0.25">
      <c r="A2207">
        <f t="shared" si="136"/>
        <v>2206</v>
      </c>
      <c r="B2207">
        <v>2021</v>
      </c>
      <c r="C2207">
        <v>8</v>
      </c>
      <c r="D2207" t="s">
        <v>24</v>
      </c>
      <c r="E2207" t="s">
        <v>140</v>
      </c>
      <c r="F2207" t="s">
        <v>518</v>
      </c>
      <c r="G2207">
        <v>23.32</v>
      </c>
      <c r="H2207">
        <v>24.22</v>
      </c>
      <c r="I2207">
        <f t="shared" si="137"/>
        <v>23.77</v>
      </c>
      <c r="J2207" t="str">
        <f t="shared" si="138"/>
        <v>20到30万</v>
      </c>
      <c r="K2207">
        <v>1189</v>
      </c>
      <c r="L2207">
        <f t="shared" si="139"/>
        <v>28262.53</v>
      </c>
    </row>
    <row r="2208" spans="1:12" x14ac:dyDescent="0.25">
      <c r="A2208">
        <f t="shared" si="136"/>
        <v>2207</v>
      </c>
      <c r="B2208">
        <v>2021</v>
      </c>
      <c r="C2208">
        <v>8</v>
      </c>
      <c r="D2208" t="s">
        <v>31</v>
      </c>
      <c r="E2208" t="s">
        <v>294</v>
      </c>
      <c r="F2208" t="s">
        <v>627</v>
      </c>
      <c r="G2208">
        <v>7.18</v>
      </c>
      <c r="H2208">
        <v>10.68</v>
      </c>
      <c r="I2208">
        <f t="shared" si="137"/>
        <v>8.93</v>
      </c>
      <c r="J2208" t="str">
        <f t="shared" si="138"/>
        <v>10万以下</v>
      </c>
      <c r="K2208">
        <v>1145</v>
      </c>
      <c r="L2208">
        <f t="shared" si="139"/>
        <v>10224.85</v>
      </c>
    </row>
    <row r="2209" spans="1:12" x14ac:dyDescent="0.25">
      <c r="A2209">
        <f t="shared" si="136"/>
        <v>2208</v>
      </c>
      <c r="B2209">
        <v>2021</v>
      </c>
      <c r="C2209">
        <v>8</v>
      </c>
      <c r="D2209" t="s">
        <v>90</v>
      </c>
      <c r="E2209" t="s">
        <v>305</v>
      </c>
      <c r="F2209" t="s">
        <v>638</v>
      </c>
      <c r="G2209">
        <v>4.38</v>
      </c>
      <c r="H2209">
        <v>6.88</v>
      </c>
      <c r="I2209">
        <f t="shared" si="137"/>
        <v>5.63</v>
      </c>
      <c r="J2209" t="str">
        <f t="shared" si="138"/>
        <v>10万以下</v>
      </c>
      <c r="K2209">
        <v>1124</v>
      </c>
      <c r="L2209">
        <f t="shared" si="139"/>
        <v>6328.12</v>
      </c>
    </row>
    <row r="2210" spans="1:12" x14ac:dyDescent="0.25">
      <c r="A2210">
        <f t="shared" si="136"/>
        <v>2209</v>
      </c>
      <c r="B2210">
        <v>2021</v>
      </c>
      <c r="C2210">
        <v>8</v>
      </c>
      <c r="D2210" t="s">
        <v>35</v>
      </c>
      <c r="E2210" t="s">
        <v>155</v>
      </c>
      <c r="F2210" t="s">
        <v>532</v>
      </c>
      <c r="G2210">
        <v>16.89</v>
      </c>
      <c r="H2210">
        <v>20.190000000000001</v>
      </c>
      <c r="I2210">
        <f t="shared" si="137"/>
        <v>18.54</v>
      </c>
      <c r="J2210" t="str">
        <f t="shared" si="138"/>
        <v>10到20万</v>
      </c>
      <c r="K2210">
        <v>1100</v>
      </c>
      <c r="L2210">
        <f t="shared" si="139"/>
        <v>20394</v>
      </c>
    </row>
    <row r="2211" spans="1:12" x14ac:dyDescent="0.25">
      <c r="A2211">
        <f t="shared" si="136"/>
        <v>2210</v>
      </c>
      <c r="B2211">
        <v>2021</v>
      </c>
      <c r="C2211">
        <v>8</v>
      </c>
      <c r="D2211" t="s">
        <v>70</v>
      </c>
      <c r="E2211" t="s">
        <v>230</v>
      </c>
      <c r="F2211" t="s">
        <v>588</v>
      </c>
      <c r="G2211">
        <v>16.38</v>
      </c>
      <c r="H2211">
        <v>19.38</v>
      </c>
      <c r="I2211">
        <f t="shared" si="137"/>
        <v>17.88</v>
      </c>
      <c r="J2211" t="str">
        <f t="shared" si="138"/>
        <v>10到20万</v>
      </c>
      <c r="K2211">
        <v>1056</v>
      </c>
      <c r="L2211">
        <f t="shared" si="139"/>
        <v>18881.28</v>
      </c>
    </row>
    <row r="2212" spans="1:12" x14ac:dyDescent="0.25">
      <c r="A2212">
        <f t="shared" si="136"/>
        <v>2211</v>
      </c>
      <c r="B2212">
        <v>2021</v>
      </c>
      <c r="C2212">
        <v>8</v>
      </c>
      <c r="D2212" t="s">
        <v>22</v>
      </c>
      <c r="E2212" t="s">
        <v>302</v>
      </c>
      <c r="F2212" t="s">
        <v>635</v>
      </c>
      <c r="G2212">
        <v>15.58</v>
      </c>
      <c r="H2212">
        <v>20.079999999999998</v>
      </c>
      <c r="I2212">
        <f t="shared" si="137"/>
        <v>17.829999999999998</v>
      </c>
      <c r="J2212" t="str">
        <f t="shared" si="138"/>
        <v>10到20万</v>
      </c>
      <c r="K2212">
        <v>1031</v>
      </c>
      <c r="L2212">
        <f t="shared" si="139"/>
        <v>18382.73</v>
      </c>
    </row>
    <row r="2213" spans="1:12" x14ac:dyDescent="0.25">
      <c r="A2213">
        <f t="shared" si="136"/>
        <v>2212</v>
      </c>
      <c r="B2213">
        <v>2021</v>
      </c>
      <c r="C2213">
        <v>8</v>
      </c>
      <c r="D2213" t="s">
        <v>26</v>
      </c>
      <c r="E2213" t="s">
        <v>297</v>
      </c>
      <c r="F2213" t="s">
        <v>630</v>
      </c>
      <c r="G2213">
        <v>35.799999999999997</v>
      </c>
      <c r="H2213">
        <v>41.6</v>
      </c>
      <c r="I2213">
        <f t="shared" si="137"/>
        <v>38.700000000000003</v>
      </c>
      <c r="J2213" t="str">
        <f t="shared" si="138"/>
        <v>30到40万</v>
      </c>
      <c r="K2213">
        <v>1026</v>
      </c>
      <c r="L2213">
        <f t="shared" si="139"/>
        <v>39706.200000000004</v>
      </c>
    </row>
    <row r="2214" spans="1:12" x14ac:dyDescent="0.25">
      <c r="A2214">
        <f t="shared" si="136"/>
        <v>2213</v>
      </c>
      <c r="B2214">
        <v>2021</v>
      </c>
      <c r="C2214">
        <v>8</v>
      </c>
      <c r="D2214" t="s">
        <v>22</v>
      </c>
      <c r="E2214" t="s">
        <v>345</v>
      </c>
      <c r="F2214" t="s">
        <v>672</v>
      </c>
      <c r="G2214">
        <v>21.98</v>
      </c>
      <c r="H2214">
        <v>25.98</v>
      </c>
      <c r="I2214">
        <f t="shared" si="137"/>
        <v>23.98</v>
      </c>
      <c r="J2214" t="str">
        <f t="shared" si="138"/>
        <v>20到30万</v>
      </c>
      <c r="K2214">
        <v>929</v>
      </c>
      <c r="L2214">
        <f t="shared" si="139"/>
        <v>22277.420000000002</v>
      </c>
    </row>
    <row r="2215" spans="1:12" x14ac:dyDescent="0.25">
      <c r="A2215">
        <f t="shared" si="136"/>
        <v>2214</v>
      </c>
      <c r="B2215">
        <v>2021</v>
      </c>
      <c r="C2215">
        <v>8</v>
      </c>
      <c r="D2215" t="s">
        <v>57</v>
      </c>
      <c r="E2215" t="s">
        <v>348</v>
      </c>
      <c r="F2215" t="s">
        <v>675</v>
      </c>
      <c r="G2215">
        <v>24.29</v>
      </c>
      <c r="H2215">
        <v>24.29</v>
      </c>
      <c r="I2215">
        <f t="shared" si="137"/>
        <v>24.29</v>
      </c>
      <c r="J2215" t="str">
        <f t="shared" si="138"/>
        <v>20到30万</v>
      </c>
      <c r="K2215">
        <v>828</v>
      </c>
      <c r="L2215">
        <f t="shared" si="139"/>
        <v>20112.12</v>
      </c>
    </row>
    <row r="2216" spans="1:12" x14ac:dyDescent="0.25">
      <c r="A2216">
        <f t="shared" si="136"/>
        <v>2215</v>
      </c>
      <c r="B2216">
        <v>2021</v>
      </c>
      <c r="C2216">
        <v>8</v>
      </c>
      <c r="D2216" t="s">
        <v>95</v>
      </c>
      <c r="E2216" t="s">
        <v>336</v>
      </c>
      <c r="F2216" t="s">
        <v>663</v>
      </c>
      <c r="G2216">
        <v>8.98</v>
      </c>
      <c r="H2216">
        <v>15.98</v>
      </c>
      <c r="I2216">
        <f t="shared" si="137"/>
        <v>12.48</v>
      </c>
      <c r="J2216" t="str">
        <f t="shared" si="138"/>
        <v>10到20万</v>
      </c>
      <c r="K2216">
        <v>798</v>
      </c>
      <c r="L2216">
        <f t="shared" si="139"/>
        <v>9959.0400000000009</v>
      </c>
    </row>
    <row r="2217" spans="1:12" x14ac:dyDescent="0.25">
      <c r="A2217">
        <f t="shared" si="136"/>
        <v>2216</v>
      </c>
      <c r="B2217">
        <v>2021</v>
      </c>
      <c r="C2217">
        <v>8</v>
      </c>
      <c r="D2217" t="s">
        <v>57</v>
      </c>
      <c r="E2217" t="s">
        <v>275</v>
      </c>
      <c r="F2217" t="s">
        <v>611</v>
      </c>
      <c r="G2217">
        <v>23.79</v>
      </c>
      <c r="H2217">
        <v>25.29</v>
      </c>
      <c r="I2217">
        <f t="shared" si="137"/>
        <v>24.54</v>
      </c>
      <c r="J2217" t="str">
        <f t="shared" si="138"/>
        <v>20到30万</v>
      </c>
      <c r="K2217">
        <v>775</v>
      </c>
      <c r="L2217">
        <f t="shared" si="139"/>
        <v>19018.5</v>
      </c>
    </row>
    <row r="2218" spans="1:12" x14ac:dyDescent="0.25">
      <c r="A2218">
        <f t="shared" si="136"/>
        <v>2217</v>
      </c>
      <c r="B2218">
        <v>2021</v>
      </c>
      <c r="C2218">
        <v>8</v>
      </c>
      <c r="D2218" t="s">
        <v>51</v>
      </c>
      <c r="E2218" t="s">
        <v>300</v>
      </c>
      <c r="F2218" t="s">
        <v>633</v>
      </c>
      <c r="G2218">
        <v>12.98</v>
      </c>
      <c r="H2218">
        <v>20.78</v>
      </c>
      <c r="I2218">
        <f t="shared" si="137"/>
        <v>16.880000000000003</v>
      </c>
      <c r="J2218" t="str">
        <f t="shared" si="138"/>
        <v>10到20万</v>
      </c>
      <c r="K2218">
        <v>766</v>
      </c>
      <c r="L2218">
        <f t="shared" si="139"/>
        <v>12930.080000000002</v>
      </c>
    </row>
    <row r="2219" spans="1:12" x14ac:dyDescent="0.25">
      <c r="A2219">
        <f t="shared" si="136"/>
        <v>2218</v>
      </c>
      <c r="B2219">
        <v>2021</v>
      </c>
      <c r="C2219">
        <v>8</v>
      </c>
      <c r="D2219" t="s">
        <v>24</v>
      </c>
      <c r="E2219" t="s">
        <v>202</v>
      </c>
      <c r="F2219" t="s">
        <v>572</v>
      </c>
      <c r="G2219">
        <v>14.89</v>
      </c>
      <c r="H2219">
        <v>14.89</v>
      </c>
      <c r="I2219">
        <f t="shared" si="137"/>
        <v>14.89</v>
      </c>
      <c r="J2219" t="str">
        <f t="shared" si="138"/>
        <v>10到20万</v>
      </c>
      <c r="K2219">
        <v>747</v>
      </c>
      <c r="L2219">
        <f t="shared" si="139"/>
        <v>11122.83</v>
      </c>
    </row>
    <row r="2220" spans="1:12" x14ac:dyDescent="0.25">
      <c r="A2220">
        <f t="shared" si="136"/>
        <v>2219</v>
      </c>
      <c r="B2220">
        <v>2021</v>
      </c>
      <c r="C2220">
        <v>8</v>
      </c>
      <c r="D2220" t="s">
        <v>87</v>
      </c>
      <c r="E2220" t="s">
        <v>295</v>
      </c>
      <c r="F2220" t="s">
        <v>628</v>
      </c>
      <c r="G2220">
        <v>21.68</v>
      </c>
      <c r="H2220">
        <v>24.68</v>
      </c>
      <c r="I2220">
        <f t="shared" si="137"/>
        <v>23.18</v>
      </c>
      <c r="J2220" t="str">
        <f t="shared" si="138"/>
        <v>20到30万</v>
      </c>
      <c r="K2220">
        <v>715</v>
      </c>
      <c r="L2220">
        <f t="shared" si="139"/>
        <v>16573.7</v>
      </c>
    </row>
    <row r="2221" spans="1:12" x14ac:dyDescent="0.25">
      <c r="A2221">
        <f t="shared" si="136"/>
        <v>2220</v>
      </c>
      <c r="B2221">
        <v>2021</v>
      </c>
      <c r="C2221">
        <v>8</v>
      </c>
      <c r="D2221" t="s">
        <v>29</v>
      </c>
      <c r="E2221" t="s">
        <v>272</v>
      </c>
      <c r="F2221" t="s">
        <v>608</v>
      </c>
      <c r="G2221">
        <v>10.88</v>
      </c>
      <c r="H2221">
        <v>11.88</v>
      </c>
      <c r="I2221">
        <f t="shared" si="137"/>
        <v>11.38</v>
      </c>
      <c r="J2221" t="str">
        <f t="shared" si="138"/>
        <v>10到20万</v>
      </c>
      <c r="K2221">
        <v>704</v>
      </c>
      <c r="L2221">
        <f t="shared" si="139"/>
        <v>8011.52</v>
      </c>
    </row>
    <row r="2222" spans="1:12" x14ac:dyDescent="0.25">
      <c r="A2222">
        <f t="shared" si="136"/>
        <v>2221</v>
      </c>
      <c r="B2222">
        <v>2021</v>
      </c>
      <c r="C2222">
        <v>8</v>
      </c>
      <c r="D2222" t="s">
        <v>29</v>
      </c>
      <c r="E2222" t="s">
        <v>147</v>
      </c>
      <c r="F2222" t="s">
        <v>524</v>
      </c>
      <c r="G2222">
        <v>4.9800000000000004</v>
      </c>
      <c r="H2222">
        <v>5.48</v>
      </c>
      <c r="I2222">
        <f t="shared" si="137"/>
        <v>5.23</v>
      </c>
      <c r="J2222" t="str">
        <f t="shared" si="138"/>
        <v>10万以下</v>
      </c>
      <c r="K2222">
        <v>664</v>
      </c>
      <c r="L2222">
        <f t="shared" si="139"/>
        <v>3472.7200000000003</v>
      </c>
    </row>
    <row r="2223" spans="1:12" x14ac:dyDescent="0.25">
      <c r="A2223">
        <f t="shared" si="136"/>
        <v>2222</v>
      </c>
      <c r="B2223">
        <v>2021</v>
      </c>
      <c r="C2223">
        <v>8</v>
      </c>
      <c r="D2223" t="s">
        <v>55</v>
      </c>
      <c r="E2223" t="s">
        <v>347</v>
      </c>
      <c r="F2223" t="s">
        <v>674</v>
      </c>
      <c r="G2223">
        <v>52.39</v>
      </c>
      <c r="H2223">
        <v>60.39</v>
      </c>
      <c r="I2223">
        <f t="shared" si="137"/>
        <v>56.39</v>
      </c>
      <c r="J2223" t="str">
        <f t="shared" si="138"/>
        <v>50万及以上</v>
      </c>
      <c r="K2223">
        <v>642</v>
      </c>
      <c r="L2223">
        <f t="shared" si="139"/>
        <v>36202.379999999997</v>
      </c>
    </row>
    <row r="2224" spans="1:12" x14ac:dyDescent="0.25">
      <c r="A2224">
        <f t="shared" si="136"/>
        <v>2223</v>
      </c>
      <c r="B2224">
        <v>2021</v>
      </c>
      <c r="C2224">
        <v>8</v>
      </c>
      <c r="D2224" t="s">
        <v>22</v>
      </c>
      <c r="E2224" t="s">
        <v>146</v>
      </c>
      <c r="F2224" t="s">
        <v>523</v>
      </c>
      <c r="G2224">
        <v>11.98</v>
      </c>
      <c r="H2224">
        <v>14.98</v>
      </c>
      <c r="I2224">
        <f t="shared" si="137"/>
        <v>13.48</v>
      </c>
      <c r="J2224" t="str">
        <f t="shared" si="138"/>
        <v>10到20万</v>
      </c>
      <c r="K2224">
        <v>621</v>
      </c>
      <c r="L2224">
        <f t="shared" si="139"/>
        <v>8371.08</v>
      </c>
    </row>
    <row r="2225" spans="1:12" x14ac:dyDescent="0.25">
      <c r="A2225">
        <f t="shared" si="136"/>
        <v>2224</v>
      </c>
      <c r="B2225">
        <v>2021</v>
      </c>
      <c r="C2225">
        <v>8</v>
      </c>
      <c r="D2225" t="s">
        <v>61</v>
      </c>
      <c r="E2225" t="s">
        <v>334</v>
      </c>
      <c r="F2225" t="s">
        <v>661</v>
      </c>
      <c r="G2225">
        <v>12.28</v>
      </c>
      <c r="H2225">
        <v>23.98</v>
      </c>
      <c r="I2225">
        <f t="shared" si="137"/>
        <v>18.13</v>
      </c>
      <c r="J2225" t="str">
        <f t="shared" si="138"/>
        <v>10到20万</v>
      </c>
      <c r="K2225">
        <v>592</v>
      </c>
      <c r="L2225">
        <f t="shared" si="139"/>
        <v>10732.96</v>
      </c>
    </row>
    <row r="2226" spans="1:12" x14ac:dyDescent="0.25">
      <c r="A2226">
        <f t="shared" si="136"/>
        <v>2225</v>
      </c>
      <c r="B2226">
        <v>2021</v>
      </c>
      <c r="C2226">
        <v>8</v>
      </c>
      <c r="D2226" t="s">
        <v>38</v>
      </c>
      <c r="E2226" t="s">
        <v>199</v>
      </c>
      <c r="F2226" t="s">
        <v>570</v>
      </c>
      <c r="G2226">
        <v>11.98</v>
      </c>
      <c r="H2226">
        <v>13.58</v>
      </c>
      <c r="I2226">
        <f t="shared" si="137"/>
        <v>12.780000000000001</v>
      </c>
      <c r="J2226" t="str">
        <f t="shared" si="138"/>
        <v>10到20万</v>
      </c>
      <c r="K2226">
        <v>565</v>
      </c>
      <c r="L2226">
        <f t="shared" si="139"/>
        <v>7220.7000000000007</v>
      </c>
    </row>
    <row r="2227" spans="1:12" x14ac:dyDescent="0.25">
      <c r="A2227">
        <f t="shared" si="136"/>
        <v>2226</v>
      </c>
      <c r="B2227">
        <v>2021</v>
      </c>
      <c r="C2227">
        <v>8</v>
      </c>
      <c r="D2227" t="s">
        <v>25</v>
      </c>
      <c r="E2227" t="s">
        <v>342</v>
      </c>
      <c r="F2227" t="s">
        <v>669</v>
      </c>
      <c r="G2227">
        <v>14.78</v>
      </c>
      <c r="H2227">
        <v>16.48</v>
      </c>
      <c r="I2227">
        <f t="shared" si="137"/>
        <v>15.629999999999999</v>
      </c>
      <c r="J2227" t="str">
        <f t="shared" si="138"/>
        <v>10到20万</v>
      </c>
      <c r="K2227">
        <v>544</v>
      </c>
      <c r="L2227">
        <f t="shared" si="139"/>
        <v>8502.7199999999993</v>
      </c>
    </row>
    <row r="2228" spans="1:12" x14ac:dyDescent="0.25">
      <c r="A2228">
        <f t="shared" si="136"/>
        <v>2227</v>
      </c>
      <c r="B2228">
        <v>2021</v>
      </c>
      <c r="C2228">
        <v>8</v>
      </c>
      <c r="D2228" t="s">
        <v>56</v>
      </c>
      <c r="E2228" t="s">
        <v>346</v>
      </c>
      <c r="F2228" t="s">
        <v>673</v>
      </c>
      <c r="G2228">
        <v>13.68</v>
      </c>
      <c r="H2228">
        <v>16.78</v>
      </c>
      <c r="I2228">
        <f t="shared" si="137"/>
        <v>15.23</v>
      </c>
      <c r="J2228" t="str">
        <f t="shared" si="138"/>
        <v>10到20万</v>
      </c>
      <c r="K2228">
        <v>533</v>
      </c>
      <c r="L2228">
        <f t="shared" si="139"/>
        <v>8117.59</v>
      </c>
    </row>
    <row r="2229" spans="1:12" x14ac:dyDescent="0.25">
      <c r="A2229">
        <f t="shared" si="136"/>
        <v>2228</v>
      </c>
      <c r="B2229">
        <v>2021</v>
      </c>
      <c r="C2229">
        <v>8</v>
      </c>
      <c r="D2229" t="s">
        <v>30</v>
      </c>
      <c r="E2229" t="s">
        <v>349</v>
      </c>
      <c r="F2229" t="s">
        <v>676</v>
      </c>
      <c r="G2229">
        <v>18.579999999999998</v>
      </c>
      <c r="H2229">
        <v>28.08</v>
      </c>
      <c r="I2229">
        <f t="shared" si="137"/>
        <v>23.33</v>
      </c>
      <c r="J2229" t="str">
        <f t="shared" si="138"/>
        <v>20到30万</v>
      </c>
      <c r="K2229">
        <v>522</v>
      </c>
      <c r="L2229">
        <f t="shared" si="139"/>
        <v>12178.259999999998</v>
      </c>
    </row>
    <row r="2230" spans="1:12" x14ac:dyDescent="0.25">
      <c r="A2230">
        <f t="shared" si="136"/>
        <v>2229</v>
      </c>
      <c r="B2230">
        <v>2021</v>
      </c>
      <c r="C2230">
        <v>8</v>
      </c>
      <c r="D2230" t="s">
        <v>104</v>
      </c>
      <c r="E2230" t="s">
        <v>358</v>
      </c>
      <c r="F2230" t="s">
        <v>685</v>
      </c>
      <c r="G2230">
        <v>15.68</v>
      </c>
      <c r="H2230">
        <v>32.979999999999997</v>
      </c>
      <c r="I2230">
        <f t="shared" si="137"/>
        <v>24.33</v>
      </c>
      <c r="J2230" t="str">
        <f t="shared" si="138"/>
        <v>20到30万</v>
      </c>
      <c r="K2230">
        <v>461</v>
      </c>
      <c r="L2230">
        <f t="shared" si="139"/>
        <v>11216.13</v>
      </c>
    </row>
    <row r="2231" spans="1:12" x14ac:dyDescent="0.25">
      <c r="A2231">
        <f t="shared" si="136"/>
        <v>2230</v>
      </c>
      <c r="B2231">
        <v>2021</v>
      </c>
      <c r="C2231">
        <v>8</v>
      </c>
      <c r="D2231" t="s">
        <v>45</v>
      </c>
      <c r="E2231" t="s">
        <v>170</v>
      </c>
      <c r="F2231" t="s">
        <v>546</v>
      </c>
      <c r="G2231">
        <v>49.19</v>
      </c>
      <c r="H2231">
        <v>57.98</v>
      </c>
      <c r="I2231">
        <f t="shared" si="137"/>
        <v>53.584999999999994</v>
      </c>
      <c r="J2231" t="str">
        <f t="shared" si="138"/>
        <v>50万及以上</v>
      </c>
      <c r="K2231">
        <v>416</v>
      </c>
      <c r="L2231">
        <f t="shared" si="139"/>
        <v>22291.359999999997</v>
      </c>
    </row>
    <row r="2232" spans="1:12" x14ac:dyDescent="0.25">
      <c r="A2232">
        <f t="shared" si="136"/>
        <v>2231</v>
      </c>
      <c r="B2232">
        <v>2021</v>
      </c>
      <c r="C2232">
        <v>8</v>
      </c>
      <c r="D2232" t="s">
        <v>27</v>
      </c>
      <c r="E2232" t="s">
        <v>323</v>
      </c>
      <c r="F2232" t="s">
        <v>652</v>
      </c>
      <c r="G2232">
        <v>16.079999999999998</v>
      </c>
      <c r="H2232">
        <v>16.98</v>
      </c>
      <c r="I2232">
        <f t="shared" si="137"/>
        <v>16.53</v>
      </c>
      <c r="J2232" t="str">
        <f t="shared" si="138"/>
        <v>10到20万</v>
      </c>
      <c r="K2232">
        <v>407</v>
      </c>
      <c r="L2232">
        <f t="shared" si="139"/>
        <v>6727.71</v>
      </c>
    </row>
    <row r="2233" spans="1:12" x14ac:dyDescent="0.25">
      <c r="A2233">
        <f t="shared" si="136"/>
        <v>2232</v>
      </c>
      <c r="B2233">
        <v>2021</v>
      </c>
      <c r="C2233">
        <v>8</v>
      </c>
      <c r="D2233" t="s">
        <v>101</v>
      </c>
      <c r="E2233" t="s">
        <v>343</v>
      </c>
      <c r="F2233" t="s">
        <v>670</v>
      </c>
      <c r="G2233">
        <v>26.69</v>
      </c>
      <c r="H2233">
        <v>39.36</v>
      </c>
      <c r="I2233">
        <f t="shared" si="137"/>
        <v>33.024999999999999</v>
      </c>
      <c r="J2233" t="str">
        <f t="shared" si="138"/>
        <v>30到40万</v>
      </c>
      <c r="K2233">
        <v>401</v>
      </c>
      <c r="L2233">
        <f t="shared" si="139"/>
        <v>13243.025</v>
      </c>
    </row>
    <row r="2234" spans="1:12" x14ac:dyDescent="0.25">
      <c r="A2234">
        <f t="shared" si="136"/>
        <v>2233</v>
      </c>
      <c r="B2234">
        <v>2021</v>
      </c>
      <c r="C2234">
        <v>8</v>
      </c>
      <c r="D2234" t="s">
        <v>56</v>
      </c>
      <c r="E2234" t="s">
        <v>187</v>
      </c>
      <c r="F2234" t="s">
        <v>561</v>
      </c>
      <c r="G2234">
        <v>19.97</v>
      </c>
      <c r="H2234">
        <v>22.78</v>
      </c>
      <c r="I2234">
        <f t="shared" si="137"/>
        <v>21.375</v>
      </c>
      <c r="J2234" t="str">
        <f t="shared" si="138"/>
        <v>20到30万</v>
      </c>
      <c r="K2234">
        <v>388</v>
      </c>
      <c r="L2234">
        <f t="shared" si="139"/>
        <v>8293.5</v>
      </c>
    </row>
    <row r="2235" spans="1:12" x14ac:dyDescent="0.25">
      <c r="A2235">
        <f t="shared" si="136"/>
        <v>2234</v>
      </c>
      <c r="B2235">
        <v>2021</v>
      </c>
      <c r="C2235">
        <v>8</v>
      </c>
      <c r="D2235" t="s">
        <v>99</v>
      </c>
      <c r="E2235" t="s">
        <v>330</v>
      </c>
      <c r="F2235" t="s">
        <v>658</v>
      </c>
      <c r="G2235">
        <v>14.59</v>
      </c>
      <c r="H2235">
        <v>18.98</v>
      </c>
      <c r="I2235">
        <f t="shared" si="137"/>
        <v>16.785</v>
      </c>
      <c r="J2235" t="str">
        <f t="shared" si="138"/>
        <v>10到20万</v>
      </c>
      <c r="K2235">
        <v>388</v>
      </c>
      <c r="L2235">
        <f t="shared" si="139"/>
        <v>6512.58</v>
      </c>
    </row>
    <row r="2236" spans="1:12" x14ac:dyDescent="0.25">
      <c r="A2236">
        <f t="shared" si="136"/>
        <v>2235</v>
      </c>
      <c r="B2236">
        <v>2021</v>
      </c>
      <c r="C2236">
        <v>8</v>
      </c>
      <c r="D2236" t="s">
        <v>61</v>
      </c>
      <c r="E2236" t="s">
        <v>320</v>
      </c>
      <c r="F2236" t="s">
        <v>649</v>
      </c>
      <c r="G2236">
        <v>50.98</v>
      </c>
      <c r="H2236">
        <v>77.98</v>
      </c>
      <c r="I2236">
        <f t="shared" si="137"/>
        <v>64.48</v>
      </c>
      <c r="J2236" t="str">
        <f t="shared" si="138"/>
        <v>50万及以上</v>
      </c>
      <c r="K2236">
        <v>369</v>
      </c>
      <c r="L2236">
        <f t="shared" si="139"/>
        <v>23793.120000000003</v>
      </c>
    </row>
    <row r="2237" spans="1:12" x14ac:dyDescent="0.25">
      <c r="A2237">
        <f t="shared" si="136"/>
        <v>2236</v>
      </c>
      <c r="B2237">
        <v>2021</v>
      </c>
      <c r="C2237">
        <v>8</v>
      </c>
      <c r="D2237" t="s">
        <v>39</v>
      </c>
      <c r="E2237" t="s">
        <v>240</v>
      </c>
      <c r="F2237" t="s">
        <v>593</v>
      </c>
      <c r="G2237">
        <v>24.38</v>
      </c>
      <c r="H2237">
        <v>24.38</v>
      </c>
      <c r="I2237">
        <f t="shared" si="137"/>
        <v>24.38</v>
      </c>
      <c r="J2237" t="str">
        <f t="shared" si="138"/>
        <v>20到30万</v>
      </c>
      <c r="K2237">
        <v>359</v>
      </c>
      <c r="L2237">
        <f t="shared" si="139"/>
        <v>8752.42</v>
      </c>
    </row>
    <row r="2238" spans="1:12" x14ac:dyDescent="0.25">
      <c r="A2238">
        <f t="shared" si="136"/>
        <v>2237</v>
      </c>
      <c r="B2238">
        <v>2021</v>
      </c>
      <c r="C2238">
        <v>8</v>
      </c>
      <c r="D2238" t="s">
        <v>42</v>
      </c>
      <c r="E2238" t="s">
        <v>165</v>
      </c>
      <c r="F2238" t="s">
        <v>541</v>
      </c>
      <c r="G2238">
        <v>28.98</v>
      </c>
      <c r="H2238">
        <v>35.78</v>
      </c>
      <c r="I2238">
        <f t="shared" si="137"/>
        <v>32.380000000000003</v>
      </c>
      <c r="J2238" t="str">
        <f t="shared" si="138"/>
        <v>30到40万</v>
      </c>
      <c r="K2238">
        <v>350</v>
      </c>
      <c r="L2238">
        <f t="shared" si="139"/>
        <v>11333</v>
      </c>
    </row>
    <row r="2239" spans="1:12" x14ac:dyDescent="0.25">
      <c r="A2239">
        <f t="shared" si="136"/>
        <v>2238</v>
      </c>
      <c r="B2239">
        <v>2021</v>
      </c>
      <c r="C2239">
        <v>8</v>
      </c>
      <c r="D2239" t="s">
        <v>34</v>
      </c>
      <c r="E2239" t="s">
        <v>350</v>
      </c>
      <c r="F2239" t="s">
        <v>677</v>
      </c>
      <c r="G2239">
        <v>14.98</v>
      </c>
      <c r="H2239">
        <v>14.98</v>
      </c>
      <c r="I2239">
        <f t="shared" si="137"/>
        <v>14.98</v>
      </c>
      <c r="J2239" t="str">
        <f t="shared" si="138"/>
        <v>10到20万</v>
      </c>
      <c r="K2239">
        <v>339</v>
      </c>
      <c r="L2239">
        <f t="shared" si="139"/>
        <v>5078.22</v>
      </c>
    </row>
    <row r="2240" spans="1:12" x14ac:dyDescent="0.25">
      <c r="A2240">
        <f t="shared" si="136"/>
        <v>2239</v>
      </c>
      <c r="B2240">
        <v>2021</v>
      </c>
      <c r="C2240">
        <v>8</v>
      </c>
      <c r="D2240" t="s">
        <v>75</v>
      </c>
      <c r="E2240" t="s">
        <v>243</v>
      </c>
      <c r="F2240" t="s">
        <v>595</v>
      </c>
      <c r="G2240">
        <v>18.29</v>
      </c>
      <c r="H2240">
        <v>19.79</v>
      </c>
      <c r="I2240">
        <f t="shared" si="137"/>
        <v>19.04</v>
      </c>
      <c r="J2240" t="str">
        <f t="shared" si="138"/>
        <v>10到20万</v>
      </c>
      <c r="K2240">
        <v>328</v>
      </c>
      <c r="L2240">
        <f t="shared" si="139"/>
        <v>6245.12</v>
      </c>
    </row>
    <row r="2241" spans="1:12" x14ac:dyDescent="0.25">
      <c r="A2241">
        <f t="shared" si="136"/>
        <v>2240</v>
      </c>
      <c r="B2241">
        <v>2021</v>
      </c>
      <c r="C2241">
        <v>8</v>
      </c>
      <c r="D2241" t="s">
        <v>59</v>
      </c>
      <c r="E2241" t="s">
        <v>285</v>
      </c>
      <c r="F2241" t="s">
        <v>619</v>
      </c>
      <c r="G2241">
        <v>5.28</v>
      </c>
      <c r="H2241">
        <v>8.2799999999999994</v>
      </c>
      <c r="I2241">
        <f t="shared" si="137"/>
        <v>6.7799999999999994</v>
      </c>
      <c r="J2241" t="str">
        <f t="shared" si="138"/>
        <v>10万以下</v>
      </c>
      <c r="K2241">
        <v>307</v>
      </c>
      <c r="L2241">
        <f t="shared" si="139"/>
        <v>2081.4599999999996</v>
      </c>
    </row>
    <row r="2242" spans="1:12" x14ac:dyDescent="0.25">
      <c r="A2242">
        <f t="shared" si="136"/>
        <v>2241</v>
      </c>
      <c r="B2242">
        <v>2021</v>
      </c>
      <c r="C2242">
        <v>8</v>
      </c>
      <c r="D2242" t="s">
        <v>24</v>
      </c>
      <c r="E2242" t="s">
        <v>168</v>
      </c>
      <c r="F2242" t="s">
        <v>544</v>
      </c>
      <c r="G2242">
        <v>26.11</v>
      </c>
      <c r="H2242">
        <v>27.21</v>
      </c>
      <c r="I2242">
        <f t="shared" si="137"/>
        <v>26.66</v>
      </c>
      <c r="J2242" t="str">
        <f t="shared" si="138"/>
        <v>20到30万</v>
      </c>
      <c r="K2242">
        <v>296</v>
      </c>
      <c r="L2242">
        <f t="shared" si="139"/>
        <v>7891.36</v>
      </c>
    </row>
    <row r="2243" spans="1:12" x14ac:dyDescent="0.25">
      <c r="A2243">
        <f t="shared" ref="A2243:A2306" si="140">ROW(A2242)</f>
        <v>2242</v>
      </c>
      <c r="B2243">
        <v>2021</v>
      </c>
      <c r="C2243">
        <v>8</v>
      </c>
      <c r="D2243" t="s">
        <v>38</v>
      </c>
      <c r="E2243" t="s">
        <v>188</v>
      </c>
      <c r="F2243" t="s">
        <v>562</v>
      </c>
      <c r="G2243">
        <v>14.58</v>
      </c>
      <c r="H2243">
        <v>16.88</v>
      </c>
      <c r="I2243">
        <f t="shared" ref="I2243:I2306" si="141">AVERAGE(G2243,H2243)</f>
        <v>15.73</v>
      </c>
      <c r="J2243" t="str">
        <f t="shared" ref="J2243:J2306" si="142">IF(I2243&lt;10,"10万以下",IF(AND(I2243&gt;=10,I2243&lt;20),"10到20万",IF(AND(I2243&gt;=20,I2243&lt;30),"20到30万",IF(AND(I2243&gt;=30,I2243&lt;40),"30到40万",IF(AND(I2243&gt;=40,I2243&lt;50),"40到50万","50万及以上")))))</f>
        <v>10到20万</v>
      </c>
      <c r="K2243">
        <v>279</v>
      </c>
      <c r="L2243">
        <f t="shared" ref="L2243:L2306" si="143">I2243*K2243</f>
        <v>4388.67</v>
      </c>
    </row>
    <row r="2244" spans="1:12" x14ac:dyDescent="0.25">
      <c r="A2244">
        <f t="shared" si="140"/>
        <v>2243</v>
      </c>
      <c r="B2244">
        <v>2021</v>
      </c>
      <c r="C2244">
        <v>8</v>
      </c>
      <c r="D2244" t="s">
        <v>39</v>
      </c>
      <c r="E2244" t="s">
        <v>161</v>
      </c>
      <c r="F2244" t="s">
        <v>538</v>
      </c>
      <c r="G2244">
        <v>50.8</v>
      </c>
      <c r="H2244">
        <v>50.8</v>
      </c>
      <c r="I2244">
        <f t="shared" si="141"/>
        <v>50.8</v>
      </c>
      <c r="J2244" t="str">
        <f t="shared" si="142"/>
        <v>50万及以上</v>
      </c>
      <c r="K2244">
        <v>267</v>
      </c>
      <c r="L2244">
        <f t="shared" si="143"/>
        <v>13563.599999999999</v>
      </c>
    </row>
    <row r="2245" spans="1:12" x14ac:dyDescent="0.25">
      <c r="A2245">
        <f t="shared" si="140"/>
        <v>2244</v>
      </c>
      <c r="B2245">
        <v>2021</v>
      </c>
      <c r="C2245">
        <v>8</v>
      </c>
      <c r="D2245" t="s">
        <v>32</v>
      </c>
      <c r="E2245" t="s">
        <v>150</v>
      </c>
      <c r="F2245" t="s">
        <v>527</v>
      </c>
      <c r="G2245">
        <v>15.98</v>
      </c>
      <c r="H2245">
        <v>19.28</v>
      </c>
      <c r="I2245">
        <f t="shared" si="141"/>
        <v>17.630000000000003</v>
      </c>
      <c r="J2245" t="str">
        <f t="shared" si="142"/>
        <v>10到20万</v>
      </c>
      <c r="K2245">
        <v>266</v>
      </c>
      <c r="L2245">
        <f t="shared" si="143"/>
        <v>4689.5800000000008</v>
      </c>
    </row>
    <row r="2246" spans="1:12" x14ac:dyDescent="0.25">
      <c r="A2246">
        <f t="shared" si="140"/>
        <v>2245</v>
      </c>
      <c r="B2246">
        <v>2021</v>
      </c>
      <c r="C2246">
        <v>8</v>
      </c>
      <c r="D2246" t="s">
        <v>54</v>
      </c>
      <c r="E2246" t="s">
        <v>185</v>
      </c>
      <c r="F2246" t="s">
        <v>559</v>
      </c>
      <c r="G2246">
        <v>7.48</v>
      </c>
      <c r="H2246">
        <v>7.98</v>
      </c>
      <c r="I2246">
        <f t="shared" si="141"/>
        <v>7.73</v>
      </c>
      <c r="J2246" t="str">
        <f t="shared" si="142"/>
        <v>10万以下</v>
      </c>
      <c r="K2246">
        <v>249</v>
      </c>
      <c r="L2246">
        <f t="shared" si="143"/>
        <v>1924.7700000000002</v>
      </c>
    </row>
    <row r="2247" spans="1:12" x14ac:dyDescent="0.25">
      <c r="A2247">
        <f t="shared" si="140"/>
        <v>2246</v>
      </c>
      <c r="B2247">
        <v>2021</v>
      </c>
      <c r="C2247">
        <v>8</v>
      </c>
      <c r="D2247" t="s">
        <v>85</v>
      </c>
      <c r="E2247" t="s">
        <v>351</v>
      </c>
      <c r="F2247" t="s">
        <v>678</v>
      </c>
      <c r="G2247">
        <v>17.78</v>
      </c>
      <c r="H2247">
        <v>28.88</v>
      </c>
      <c r="I2247">
        <f t="shared" si="141"/>
        <v>23.33</v>
      </c>
      <c r="J2247" t="str">
        <f t="shared" si="142"/>
        <v>20到30万</v>
      </c>
      <c r="K2247">
        <v>170</v>
      </c>
      <c r="L2247">
        <f t="shared" si="143"/>
        <v>3966.1</v>
      </c>
    </row>
    <row r="2248" spans="1:12" x14ac:dyDescent="0.25">
      <c r="A2248">
        <f t="shared" si="140"/>
        <v>2247</v>
      </c>
      <c r="B2248">
        <v>2021</v>
      </c>
      <c r="C2248">
        <v>8</v>
      </c>
      <c r="D2248" t="s">
        <v>55</v>
      </c>
      <c r="E2248" t="s">
        <v>186</v>
      </c>
      <c r="F2248" t="s">
        <v>560</v>
      </c>
      <c r="G2248">
        <v>39.99</v>
      </c>
      <c r="H2248">
        <v>46.19</v>
      </c>
      <c r="I2248">
        <f t="shared" si="141"/>
        <v>43.09</v>
      </c>
      <c r="J2248" t="str">
        <f t="shared" si="142"/>
        <v>40到50万</v>
      </c>
      <c r="K2248">
        <v>170</v>
      </c>
      <c r="L2248">
        <f t="shared" si="143"/>
        <v>7325.3</v>
      </c>
    </row>
    <row r="2249" spans="1:12" x14ac:dyDescent="0.25">
      <c r="A2249">
        <f t="shared" si="140"/>
        <v>2248</v>
      </c>
      <c r="B2249">
        <v>2021</v>
      </c>
      <c r="C2249">
        <v>8</v>
      </c>
      <c r="D2249" t="s">
        <v>36</v>
      </c>
      <c r="E2249" t="s">
        <v>276</v>
      </c>
      <c r="F2249" t="s">
        <v>612</v>
      </c>
      <c r="G2249">
        <v>17.38</v>
      </c>
      <c r="H2249">
        <v>19.88</v>
      </c>
      <c r="I2249">
        <f t="shared" si="141"/>
        <v>18.63</v>
      </c>
      <c r="J2249" t="str">
        <f t="shared" si="142"/>
        <v>10到20万</v>
      </c>
      <c r="K2249">
        <v>162</v>
      </c>
      <c r="L2249">
        <f t="shared" si="143"/>
        <v>3018.06</v>
      </c>
    </row>
    <row r="2250" spans="1:12" x14ac:dyDescent="0.25">
      <c r="A2250">
        <f t="shared" si="140"/>
        <v>2249</v>
      </c>
      <c r="B2250">
        <v>2021</v>
      </c>
      <c r="C2250">
        <v>8</v>
      </c>
      <c r="D2250" t="s">
        <v>33</v>
      </c>
      <c r="E2250" t="s">
        <v>153</v>
      </c>
      <c r="F2250" t="s">
        <v>530</v>
      </c>
      <c r="G2250">
        <v>20.78</v>
      </c>
      <c r="H2250">
        <v>23.08</v>
      </c>
      <c r="I2250">
        <f t="shared" si="141"/>
        <v>21.93</v>
      </c>
      <c r="J2250" t="str">
        <f t="shared" si="142"/>
        <v>20到30万</v>
      </c>
      <c r="K2250">
        <v>153</v>
      </c>
      <c r="L2250">
        <f t="shared" si="143"/>
        <v>3355.29</v>
      </c>
    </row>
    <row r="2251" spans="1:12" x14ac:dyDescent="0.25">
      <c r="A2251">
        <f t="shared" si="140"/>
        <v>2250</v>
      </c>
      <c r="B2251">
        <v>2021</v>
      </c>
      <c r="C2251">
        <v>8</v>
      </c>
      <c r="D2251" t="s">
        <v>54</v>
      </c>
      <c r="E2251" t="s">
        <v>204</v>
      </c>
      <c r="F2251" t="s">
        <v>574</v>
      </c>
      <c r="G2251">
        <v>11.98</v>
      </c>
      <c r="H2251">
        <v>14.48</v>
      </c>
      <c r="I2251">
        <f t="shared" si="141"/>
        <v>13.23</v>
      </c>
      <c r="J2251" t="str">
        <f t="shared" si="142"/>
        <v>10到20万</v>
      </c>
      <c r="K2251">
        <v>107</v>
      </c>
      <c r="L2251">
        <f t="shared" si="143"/>
        <v>1415.6100000000001</v>
      </c>
    </row>
    <row r="2252" spans="1:12" x14ac:dyDescent="0.25">
      <c r="A2252">
        <f t="shared" si="140"/>
        <v>2251</v>
      </c>
      <c r="B2252">
        <v>2021</v>
      </c>
      <c r="C2252">
        <v>8</v>
      </c>
      <c r="D2252" t="s">
        <v>41</v>
      </c>
      <c r="E2252" t="s">
        <v>164</v>
      </c>
      <c r="F2252" t="s">
        <v>540</v>
      </c>
      <c r="G2252">
        <v>28.66</v>
      </c>
      <c r="H2252">
        <v>46.96</v>
      </c>
      <c r="I2252">
        <f t="shared" si="141"/>
        <v>37.81</v>
      </c>
      <c r="J2252" t="str">
        <f t="shared" si="142"/>
        <v>30到40万</v>
      </c>
      <c r="K2252">
        <v>97</v>
      </c>
      <c r="L2252">
        <f t="shared" si="143"/>
        <v>3667.57</v>
      </c>
    </row>
    <row r="2253" spans="1:12" x14ac:dyDescent="0.25">
      <c r="A2253">
        <f t="shared" si="140"/>
        <v>2252</v>
      </c>
      <c r="B2253">
        <v>2021</v>
      </c>
      <c r="C2253">
        <v>8</v>
      </c>
      <c r="D2253" t="s">
        <v>91</v>
      </c>
      <c r="E2253" t="s">
        <v>307</v>
      </c>
      <c r="F2253" t="s">
        <v>639</v>
      </c>
      <c r="G2253">
        <v>7.38</v>
      </c>
      <c r="H2253">
        <v>8.3800000000000008</v>
      </c>
      <c r="I2253">
        <f t="shared" si="141"/>
        <v>7.8800000000000008</v>
      </c>
      <c r="J2253" t="str">
        <f t="shared" si="142"/>
        <v>10万以下</v>
      </c>
      <c r="K2253">
        <v>95</v>
      </c>
      <c r="L2253">
        <f t="shared" si="143"/>
        <v>748.6</v>
      </c>
    </row>
    <row r="2254" spans="1:12" x14ac:dyDescent="0.25">
      <c r="A2254">
        <f t="shared" si="140"/>
        <v>2253</v>
      </c>
      <c r="B2254">
        <v>2021</v>
      </c>
      <c r="C2254">
        <v>8</v>
      </c>
      <c r="D2254" t="s">
        <v>27</v>
      </c>
      <c r="E2254" t="s">
        <v>195</v>
      </c>
      <c r="F2254" t="s">
        <v>568</v>
      </c>
      <c r="G2254">
        <v>14.78</v>
      </c>
      <c r="H2254">
        <v>17.48</v>
      </c>
      <c r="I2254">
        <f t="shared" si="141"/>
        <v>16.13</v>
      </c>
      <c r="J2254" t="str">
        <f t="shared" si="142"/>
        <v>10到20万</v>
      </c>
      <c r="K2254">
        <v>87</v>
      </c>
      <c r="L2254">
        <f t="shared" si="143"/>
        <v>1403.31</v>
      </c>
    </row>
    <row r="2255" spans="1:12" x14ac:dyDescent="0.25">
      <c r="A2255">
        <f t="shared" si="140"/>
        <v>2254</v>
      </c>
      <c r="B2255">
        <v>2021</v>
      </c>
      <c r="C2255">
        <v>8</v>
      </c>
      <c r="D2255" t="s">
        <v>43</v>
      </c>
      <c r="E2255" t="s">
        <v>319</v>
      </c>
      <c r="F2255" t="s">
        <v>622</v>
      </c>
      <c r="G2255">
        <v>14.98</v>
      </c>
      <c r="H2255">
        <v>15.98</v>
      </c>
      <c r="I2255">
        <f t="shared" si="141"/>
        <v>15.48</v>
      </c>
      <c r="J2255" t="str">
        <f t="shared" si="142"/>
        <v>10到20万</v>
      </c>
      <c r="K2255">
        <v>76</v>
      </c>
      <c r="L2255">
        <f t="shared" si="143"/>
        <v>1176.48</v>
      </c>
    </row>
    <row r="2256" spans="1:12" x14ac:dyDescent="0.25">
      <c r="A2256">
        <f t="shared" si="140"/>
        <v>2255</v>
      </c>
      <c r="B2256">
        <v>2021</v>
      </c>
      <c r="C2256">
        <v>8</v>
      </c>
      <c r="D2256" t="s">
        <v>36</v>
      </c>
      <c r="E2256" t="s">
        <v>162</v>
      </c>
      <c r="F2256" t="s">
        <v>539</v>
      </c>
      <c r="G2256">
        <v>17.28</v>
      </c>
      <c r="H2256">
        <v>19.88</v>
      </c>
      <c r="I2256">
        <f t="shared" si="141"/>
        <v>18.579999999999998</v>
      </c>
      <c r="J2256" t="str">
        <f t="shared" si="142"/>
        <v>10到20万</v>
      </c>
      <c r="K2256">
        <v>71</v>
      </c>
      <c r="L2256">
        <f t="shared" si="143"/>
        <v>1319.1799999999998</v>
      </c>
    </row>
    <row r="2257" spans="1:12" x14ac:dyDescent="0.25">
      <c r="A2257">
        <f t="shared" si="140"/>
        <v>2256</v>
      </c>
      <c r="B2257">
        <v>2021</v>
      </c>
      <c r="C2257">
        <v>8</v>
      </c>
      <c r="D2257" t="s">
        <v>99</v>
      </c>
      <c r="E2257" t="s">
        <v>332</v>
      </c>
      <c r="F2257" t="s">
        <v>659</v>
      </c>
      <c r="G2257">
        <v>13</v>
      </c>
      <c r="H2257">
        <v>15.59</v>
      </c>
      <c r="I2257">
        <f t="shared" si="141"/>
        <v>14.295</v>
      </c>
      <c r="J2257" t="str">
        <f t="shared" si="142"/>
        <v>10到20万</v>
      </c>
      <c r="K2257">
        <v>67</v>
      </c>
      <c r="L2257">
        <f t="shared" si="143"/>
        <v>957.76499999999999</v>
      </c>
    </row>
    <row r="2258" spans="1:12" x14ac:dyDescent="0.25">
      <c r="A2258">
        <f t="shared" si="140"/>
        <v>2257</v>
      </c>
      <c r="B2258">
        <v>2021</v>
      </c>
      <c r="C2258">
        <v>8</v>
      </c>
      <c r="D2258" t="s">
        <v>91</v>
      </c>
      <c r="E2258" t="s">
        <v>310</v>
      </c>
      <c r="F2258" t="s">
        <v>642</v>
      </c>
      <c r="G2258">
        <v>11.58</v>
      </c>
      <c r="H2258">
        <v>13.98</v>
      </c>
      <c r="I2258">
        <f t="shared" si="141"/>
        <v>12.780000000000001</v>
      </c>
      <c r="J2258" t="str">
        <f t="shared" si="142"/>
        <v>10到20万</v>
      </c>
      <c r="K2258">
        <v>65</v>
      </c>
      <c r="L2258">
        <f t="shared" si="143"/>
        <v>830.7</v>
      </c>
    </row>
    <row r="2259" spans="1:12" x14ac:dyDescent="0.25">
      <c r="A2259">
        <f t="shared" si="140"/>
        <v>2258</v>
      </c>
      <c r="B2259">
        <v>2021</v>
      </c>
      <c r="C2259">
        <v>8</v>
      </c>
      <c r="D2259" t="s">
        <v>53</v>
      </c>
      <c r="E2259" t="s">
        <v>184</v>
      </c>
      <c r="F2259" t="s">
        <v>558</v>
      </c>
      <c r="G2259">
        <v>16.579999999999998</v>
      </c>
      <c r="H2259">
        <v>21.28</v>
      </c>
      <c r="I2259">
        <f t="shared" si="141"/>
        <v>18.93</v>
      </c>
      <c r="J2259" t="str">
        <f t="shared" si="142"/>
        <v>10到20万</v>
      </c>
      <c r="K2259">
        <v>65</v>
      </c>
      <c r="L2259">
        <f t="shared" si="143"/>
        <v>1230.45</v>
      </c>
    </row>
    <row r="2260" spans="1:12" x14ac:dyDescent="0.25">
      <c r="A2260">
        <f t="shared" si="140"/>
        <v>2259</v>
      </c>
      <c r="B2260">
        <v>2021</v>
      </c>
      <c r="C2260">
        <v>8</v>
      </c>
      <c r="D2260" t="s">
        <v>67</v>
      </c>
      <c r="E2260" t="s">
        <v>301</v>
      </c>
      <c r="F2260" t="s">
        <v>634</v>
      </c>
      <c r="G2260">
        <v>19.78</v>
      </c>
      <c r="H2260">
        <v>21.78</v>
      </c>
      <c r="I2260">
        <f t="shared" si="141"/>
        <v>20.78</v>
      </c>
      <c r="J2260" t="str">
        <f t="shared" si="142"/>
        <v>20到30万</v>
      </c>
      <c r="K2260">
        <v>62</v>
      </c>
      <c r="L2260">
        <f t="shared" si="143"/>
        <v>1288.3600000000001</v>
      </c>
    </row>
    <row r="2261" spans="1:12" x14ac:dyDescent="0.25">
      <c r="A2261">
        <f t="shared" si="140"/>
        <v>2260</v>
      </c>
      <c r="B2261">
        <v>2021</v>
      </c>
      <c r="C2261">
        <v>8</v>
      </c>
      <c r="D2261" t="s">
        <v>55</v>
      </c>
      <c r="E2261" t="s">
        <v>308</v>
      </c>
      <c r="F2261" t="s">
        <v>640</v>
      </c>
      <c r="G2261">
        <v>27.99</v>
      </c>
      <c r="H2261">
        <v>32.200000000000003</v>
      </c>
      <c r="I2261">
        <f t="shared" si="141"/>
        <v>30.094999999999999</v>
      </c>
      <c r="J2261" t="str">
        <f t="shared" si="142"/>
        <v>30到40万</v>
      </c>
      <c r="K2261">
        <v>58</v>
      </c>
      <c r="L2261">
        <f t="shared" si="143"/>
        <v>1745.51</v>
      </c>
    </row>
    <row r="2262" spans="1:12" x14ac:dyDescent="0.25">
      <c r="A2262">
        <f t="shared" si="140"/>
        <v>2261</v>
      </c>
      <c r="B2262">
        <v>2021</v>
      </c>
      <c r="C2262">
        <v>8</v>
      </c>
      <c r="D2262" t="s">
        <v>37</v>
      </c>
      <c r="E2262" t="s">
        <v>270</v>
      </c>
      <c r="F2262" t="s">
        <v>607</v>
      </c>
      <c r="G2262">
        <v>22.58</v>
      </c>
      <c r="H2262">
        <v>24.98</v>
      </c>
      <c r="I2262">
        <f t="shared" si="141"/>
        <v>23.78</v>
      </c>
      <c r="J2262" t="str">
        <f t="shared" si="142"/>
        <v>20到30万</v>
      </c>
      <c r="K2262">
        <v>50</v>
      </c>
      <c r="L2262">
        <f t="shared" si="143"/>
        <v>1189</v>
      </c>
    </row>
    <row r="2263" spans="1:12" x14ac:dyDescent="0.25">
      <c r="A2263">
        <f t="shared" si="140"/>
        <v>2262</v>
      </c>
      <c r="B2263">
        <v>2021</v>
      </c>
      <c r="C2263">
        <v>8</v>
      </c>
      <c r="D2263" t="s">
        <v>62</v>
      </c>
      <c r="E2263" t="s">
        <v>213</v>
      </c>
      <c r="F2263" t="s">
        <v>582</v>
      </c>
      <c r="G2263">
        <v>13.99</v>
      </c>
      <c r="H2263">
        <v>19.690000000000001</v>
      </c>
      <c r="I2263">
        <f t="shared" si="141"/>
        <v>16.84</v>
      </c>
      <c r="J2263" t="str">
        <f t="shared" si="142"/>
        <v>10到20万</v>
      </c>
      <c r="K2263">
        <v>49</v>
      </c>
      <c r="L2263">
        <f t="shared" si="143"/>
        <v>825.16</v>
      </c>
    </row>
    <row r="2264" spans="1:12" x14ac:dyDescent="0.25">
      <c r="A2264">
        <f t="shared" si="140"/>
        <v>2263</v>
      </c>
      <c r="B2264">
        <v>2021</v>
      </c>
      <c r="C2264">
        <v>8</v>
      </c>
      <c r="D2264" t="s">
        <v>89</v>
      </c>
      <c r="E2264" t="s">
        <v>317</v>
      </c>
      <c r="F2264" t="s">
        <v>648</v>
      </c>
      <c r="G2264">
        <v>21.57</v>
      </c>
      <c r="H2264">
        <v>22.77</v>
      </c>
      <c r="I2264">
        <f t="shared" si="141"/>
        <v>22.17</v>
      </c>
      <c r="J2264" t="str">
        <f t="shared" si="142"/>
        <v>20到30万</v>
      </c>
      <c r="K2264">
        <v>39</v>
      </c>
      <c r="L2264">
        <f t="shared" si="143"/>
        <v>864.63000000000011</v>
      </c>
    </row>
    <row r="2265" spans="1:12" x14ac:dyDescent="0.25">
      <c r="A2265">
        <f t="shared" si="140"/>
        <v>2264</v>
      </c>
      <c r="B2265">
        <v>2021</v>
      </c>
      <c r="C2265">
        <v>8</v>
      </c>
      <c r="D2265" t="s">
        <v>38</v>
      </c>
      <c r="E2265" t="s">
        <v>206</v>
      </c>
      <c r="F2265" t="s">
        <v>575</v>
      </c>
      <c r="G2265">
        <v>17.579999999999998</v>
      </c>
      <c r="H2265">
        <v>21.68</v>
      </c>
      <c r="I2265">
        <f t="shared" si="141"/>
        <v>19.63</v>
      </c>
      <c r="J2265" t="str">
        <f t="shared" si="142"/>
        <v>10到20万</v>
      </c>
      <c r="K2265">
        <v>39</v>
      </c>
      <c r="L2265">
        <f t="shared" si="143"/>
        <v>765.56999999999994</v>
      </c>
    </row>
    <row r="2266" spans="1:12" x14ac:dyDescent="0.25">
      <c r="A2266">
        <f t="shared" si="140"/>
        <v>2265</v>
      </c>
      <c r="B2266">
        <v>2021</v>
      </c>
      <c r="C2266">
        <v>8</v>
      </c>
      <c r="D2266" t="s">
        <v>22</v>
      </c>
      <c r="E2266" t="s">
        <v>354</v>
      </c>
      <c r="F2266" t="s">
        <v>681</v>
      </c>
      <c r="G2266">
        <v>16.68</v>
      </c>
      <c r="H2266">
        <v>18.68</v>
      </c>
      <c r="I2266">
        <f t="shared" si="141"/>
        <v>17.68</v>
      </c>
      <c r="J2266" t="str">
        <f t="shared" si="142"/>
        <v>10到20万</v>
      </c>
      <c r="K2266">
        <v>27</v>
      </c>
      <c r="L2266">
        <f t="shared" si="143"/>
        <v>477.36</v>
      </c>
    </row>
    <row r="2267" spans="1:12" x14ac:dyDescent="0.25">
      <c r="A2267">
        <f t="shared" si="140"/>
        <v>2266</v>
      </c>
      <c r="B2267">
        <v>2021</v>
      </c>
      <c r="C2267">
        <v>8</v>
      </c>
      <c r="D2267" t="s">
        <v>85</v>
      </c>
      <c r="E2267" t="s">
        <v>283</v>
      </c>
      <c r="F2267" t="s">
        <v>617</v>
      </c>
      <c r="G2267">
        <v>5.68</v>
      </c>
      <c r="H2267">
        <v>8.58</v>
      </c>
      <c r="I2267">
        <f t="shared" si="141"/>
        <v>7.13</v>
      </c>
      <c r="J2267" t="str">
        <f t="shared" si="142"/>
        <v>10万以下</v>
      </c>
      <c r="K2267">
        <v>25</v>
      </c>
      <c r="L2267">
        <f t="shared" si="143"/>
        <v>178.25</v>
      </c>
    </row>
    <row r="2268" spans="1:12" x14ac:dyDescent="0.25">
      <c r="A2268">
        <f t="shared" si="140"/>
        <v>2267</v>
      </c>
      <c r="B2268">
        <v>2021</v>
      </c>
      <c r="C2268">
        <v>8</v>
      </c>
      <c r="D2268" t="s">
        <v>50</v>
      </c>
      <c r="E2268" t="s">
        <v>325</v>
      </c>
      <c r="F2268" t="s">
        <v>654</v>
      </c>
      <c r="G2268">
        <v>15.66</v>
      </c>
      <c r="H2268">
        <v>17.989999999999998</v>
      </c>
      <c r="I2268">
        <f t="shared" si="141"/>
        <v>16.824999999999999</v>
      </c>
      <c r="J2268" t="str">
        <f t="shared" si="142"/>
        <v>10到20万</v>
      </c>
      <c r="K2268">
        <v>24</v>
      </c>
      <c r="L2268">
        <f t="shared" si="143"/>
        <v>403.79999999999995</v>
      </c>
    </row>
    <row r="2269" spans="1:12" x14ac:dyDescent="0.25">
      <c r="A2269">
        <f t="shared" si="140"/>
        <v>2268</v>
      </c>
      <c r="B2269">
        <v>2021</v>
      </c>
      <c r="C2269">
        <v>8</v>
      </c>
      <c r="D2269" t="s">
        <v>25</v>
      </c>
      <c r="E2269" t="s">
        <v>352</v>
      </c>
      <c r="F2269" t="s">
        <v>679</v>
      </c>
      <c r="G2269">
        <v>19.68</v>
      </c>
      <c r="H2269">
        <v>22.88</v>
      </c>
      <c r="I2269">
        <f t="shared" si="141"/>
        <v>21.28</v>
      </c>
      <c r="J2269" t="str">
        <f t="shared" si="142"/>
        <v>20到30万</v>
      </c>
      <c r="K2269">
        <v>23</v>
      </c>
      <c r="L2269">
        <f t="shared" si="143"/>
        <v>489.44000000000005</v>
      </c>
    </row>
    <row r="2270" spans="1:12" x14ac:dyDescent="0.25">
      <c r="A2270">
        <f t="shared" si="140"/>
        <v>2269</v>
      </c>
      <c r="B2270">
        <v>2021</v>
      </c>
      <c r="C2270">
        <v>8</v>
      </c>
      <c r="D2270" t="s">
        <v>49</v>
      </c>
      <c r="E2270" t="s">
        <v>257</v>
      </c>
      <c r="F2270" t="s">
        <v>601</v>
      </c>
      <c r="G2270">
        <v>16.68</v>
      </c>
      <c r="H2270">
        <v>20.68</v>
      </c>
      <c r="I2270">
        <f t="shared" si="141"/>
        <v>18.68</v>
      </c>
      <c r="J2270" t="str">
        <f t="shared" si="142"/>
        <v>10到20万</v>
      </c>
      <c r="K2270">
        <v>20</v>
      </c>
      <c r="L2270">
        <f t="shared" si="143"/>
        <v>373.6</v>
      </c>
    </row>
    <row r="2271" spans="1:12" x14ac:dyDescent="0.25">
      <c r="A2271">
        <f t="shared" si="140"/>
        <v>2270</v>
      </c>
      <c r="B2271">
        <v>2021</v>
      </c>
      <c r="C2271">
        <v>8</v>
      </c>
      <c r="D2271" t="s">
        <v>88</v>
      </c>
      <c r="E2271" t="s">
        <v>296</v>
      </c>
      <c r="F2271" t="s">
        <v>629</v>
      </c>
      <c r="G2271">
        <v>23.17</v>
      </c>
      <c r="H2271">
        <v>26.47</v>
      </c>
      <c r="I2271">
        <f t="shared" si="141"/>
        <v>24.82</v>
      </c>
      <c r="J2271" t="str">
        <f t="shared" si="142"/>
        <v>20到30万</v>
      </c>
      <c r="K2271">
        <v>20</v>
      </c>
      <c r="L2271">
        <f t="shared" si="143"/>
        <v>496.4</v>
      </c>
    </row>
    <row r="2272" spans="1:12" x14ac:dyDescent="0.25">
      <c r="A2272">
        <f t="shared" si="140"/>
        <v>2271</v>
      </c>
      <c r="B2272">
        <v>2021</v>
      </c>
      <c r="C2272">
        <v>8</v>
      </c>
      <c r="D2272" t="s">
        <v>59</v>
      </c>
      <c r="E2272" t="s">
        <v>203</v>
      </c>
      <c r="F2272" t="s">
        <v>573</v>
      </c>
      <c r="G2272">
        <v>12.58</v>
      </c>
      <c r="H2272">
        <v>13.28</v>
      </c>
      <c r="I2272">
        <f t="shared" si="141"/>
        <v>12.93</v>
      </c>
      <c r="J2272" t="str">
        <f t="shared" si="142"/>
        <v>10到20万</v>
      </c>
      <c r="K2272">
        <v>16</v>
      </c>
      <c r="L2272">
        <f t="shared" si="143"/>
        <v>206.88</v>
      </c>
    </row>
    <row r="2273" spans="1:12" x14ac:dyDescent="0.25">
      <c r="A2273">
        <f t="shared" si="140"/>
        <v>2272</v>
      </c>
      <c r="B2273">
        <v>2021</v>
      </c>
      <c r="C2273">
        <v>8</v>
      </c>
      <c r="D2273" t="s">
        <v>93</v>
      </c>
      <c r="E2273" t="s">
        <v>316</v>
      </c>
      <c r="F2273" t="s">
        <v>647</v>
      </c>
      <c r="G2273">
        <v>11.99</v>
      </c>
      <c r="H2273">
        <v>15.09</v>
      </c>
      <c r="I2273">
        <f t="shared" si="141"/>
        <v>13.54</v>
      </c>
      <c r="J2273" t="str">
        <f t="shared" si="142"/>
        <v>10到20万</v>
      </c>
      <c r="K2273">
        <v>16</v>
      </c>
      <c r="L2273">
        <f t="shared" si="143"/>
        <v>216.64</v>
      </c>
    </row>
    <row r="2274" spans="1:12" x14ac:dyDescent="0.25">
      <c r="A2274">
        <f t="shared" si="140"/>
        <v>2273</v>
      </c>
      <c r="B2274">
        <v>2021</v>
      </c>
      <c r="C2274">
        <v>8</v>
      </c>
      <c r="D2274" t="s">
        <v>60</v>
      </c>
      <c r="E2274" t="s">
        <v>337</v>
      </c>
      <c r="F2274" t="s">
        <v>664</v>
      </c>
      <c r="G2274">
        <v>23.98</v>
      </c>
      <c r="H2274">
        <v>36.99</v>
      </c>
      <c r="I2274">
        <f t="shared" si="141"/>
        <v>30.484999999999999</v>
      </c>
      <c r="J2274" t="str">
        <f t="shared" si="142"/>
        <v>30到40万</v>
      </c>
      <c r="K2274">
        <v>16</v>
      </c>
      <c r="L2274">
        <f t="shared" si="143"/>
        <v>487.76</v>
      </c>
    </row>
    <row r="2275" spans="1:12" x14ac:dyDescent="0.25">
      <c r="A2275">
        <f t="shared" si="140"/>
        <v>2274</v>
      </c>
      <c r="B2275">
        <v>2021</v>
      </c>
      <c r="C2275">
        <v>8</v>
      </c>
      <c r="D2275" t="s">
        <v>37</v>
      </c>
      <c r="E2275" t="s">
        <v>159</v>
      </c>
      <c r="F2275" t="s">
        <v>536</v>
      </c>
      <c r="G2275">
        <v>20.38</v>
      </c>
      <c r="H2275">
        <v>21.88</v>
      </c>
      <c r="I2275">
        <f t="shared" si="141"/>
        <v>21.13</v>
      </c>
      <c r="J2275" t="str">
        <f t="shared" si="142"/>
        <v>20到30万</v>
      </c>
      <c r="K2275">
        <v>14</v>
      </c>
      <c r="L2275">
        <f t="shared" si="143"/>
        <v>295.82</v>
      </c>
    </row>
    <row r="2276" spans="1:12" x14ac:dyDescent="0.25">
      <c r="A2276">
        <f t="shared" si="140"/>
        <v>2275</v>
      </c>
      <c r="B2276">
        <v>2021</v>
      </c>
      <c r="C2276">
        <v>8</v>
      </c>
      <c r="D2276" t="s">
        <v>56</v>
      </c>
      <c r="E2276" t="s">
        <v>196</v>
      </c>
      <c r="F2276" t="s">
        <v>569</v>
      </c>
      <c r="G2276">
        <v>18.27</v>
      </c>
      <c r="H2276">
        <v>19.77</v>
      </c>
      <c r="I2276">
        <f t="shared" si="141"/>
        <v>19.02</v>
      </c>
      <c r="J2276" t="str">
        <f t="shared" si="142"/>
        <v>10到20万</v>
      </c>
      <c r="K2276">
        <v>10</v>
      </c>
      <c r="L2276">
        <f t="shared" si="143"/>
        <v>190.2</v>
      </c>
    </row>
    <row r="2277" spans="1:12" x14ac:dyDescent="0.25">
      <c r="A2277">
        <f t="shared" si="140"/>
        <v>2276</v>
      </c>
      <c r="B2277">
        <v>2021</v>
      </c>
      <c r="C2277">
        <v>8</v>
      </c>
      <c r="D2277" t="s">
        <v>89</v>
      </c>
      <c r="E2277" t="s">
        <v>341</v>
      </c>
      <c r="F2277" t="s">
        <v>668</v>
      </c>
      <c r="G2277">
        <v>24.97</v>
      </c>
      <c r="H2277">
        <v>25.97</v>
      </c>
      <c r="I2277">
        <f t="shared" si="141"/>
        <v>25.47</v>
      </c>
      <c r="J2277" t="str">
        <f t="shared" si="142"/>
        <v>20到30万</v>
      </c>
      <c r="K2277">
        <v>10</v>
      </c>
      <c r="L2277">
        <f t="shared" si="143"/>
        <v>254.7</v>
      </c>
    </row>
    <row r="2278" spans="1:12" x14ac:dyDescent="0.25">
      <c r="A2278">
        <f t="shared" si="140"/>
        <v>2277</v>
      </c>
      <c r="B2278">
        <v>2021</v>
      </c>
      <c r="C2278">
        <v>8</v>
      </c>
      <c r="D2278" t="s">
        <v>46</v>
      </c>
      <c r="E2278" t="s">
        <v>311</v>
      </c>
      <c r="F2278" t="s">
        <v>643</v>
      </c>
      <c r="G2278">
        <v>18.489999999999998</v>
      </c>
      <c r="H2278">
        <v>21.69</v>
      </c>
      <c r="I2278">
        <f t="shared" si="141"/>
        <v>20.09</v>
      </c>
      <c r="J2278" t="str">
        <f t="shared" si="142"/>
        <v>20到30万</v>
      </c>
      <c r="K2278">
        <v>8</v>
      </c>
      <c r="L2278">
        <f t="shared" si="143"/>
        <v>160.72</v>
      </c>
    </row>
    <row r="2279" spans="1:12" x14ac:dyDescent="0.25">
      <c r="A2279">
        <f t="shared" si="140"/>
        <v>2278</v>
      </c>
      <c r="B2279">
        <v>2021</v>
      </c>
      <c r="C2279">
        <v>8</v>
      </c>
      <c r="D2279" t="s">
        <v>47</v>
      </c>
      <c r="E2279" t="s">
        <v>208</v>
      </c>
      <c r="F2279" t="s">
        <v>577</v>
      </c>
      <c r="G2279">
        <v>7.24</v>
      </c>
      <c r="H2279">
        <v>8.5399999999999991</v>
      </c>
      <c r="I2279">
        <f t="shared" si="141"/>
        <v>7.89</v>
      </c>
      <c r="J2279" t="str">
        <f t="shared" si="142"/>
        <v>10万以下</v>
      </c>
      <c r="K2279">
        <v>8</v>
      </c>
      <c r="L2279">
        <f t="shared" si="143"/>
        <v>63.12</v>
      </c>
    </row>
    <row r="2280" spans="1:12" x14ac:dyDescent="0.25">
      <c r="A2280">
        <f t="shared" si="140"/>
        <v>2279</v>
      </c>
      <c r="B2280">
        <v>2021</v>
      </c>
      <c r="C2280">
        <v>8</v>
      </c>
      <c r="D2280" t="s">
        <v>53</v>
      </c>
      <c r="E2280" t="s">
        <v>211</v>
      </c>
      <c r="F2280" t="s">
        <v>580</v>
      </c>
      <c r="G2280">
        <v>29.93</v>
      </c>
      <c r="H2280">
        <v>41.68</v>
      </c>
      <c r="I2280">
        <f t="shared" si="141"/>
        <v>35.805</v>
      </c>
      <c r="J2280" t="str">
        <f t="shared" si="142"/>
        <v>30到40万</v>
      </c>
      <c r="K2280">
        <v>8</v>
      </c>
      <c r="L2280">
        <f t="shared" si="143"/>
        <v>286.44</v>
      </c>
    </row>
    <row r="2281" spans="1:12" x14ac:dyDescent="0.25">
      <c r="A2281">
        <f t="shared" si="140"/>
        <v>2280</v>
      </c>
      <c r="B2281">
        <v>2021</v>
      </c>
      <c r="C2281">
        <v>8</v>
      </c>
      <c r="D2281" t="s">
        <v>56</v>
      </c>
      <c r="E2281" t="s">
        <v>193</v>
      </c>
      <c r="F2281" t="s">
        <v>566</v>
      </c>
      <c r="G2281">
        <v>17.670000000000002</v>
      </c>
      <c r="H2281">
        <v>19.670000000000002</v>
      </c>
      <c r="I2281">
        <f t="shared" si="141"/>
        <v>18.670000000000002</v>
      </c>
      <c r="J2281" t="str">
        <f t="shared" si="142"/>
        <v>10到20万</v>
      </c>
      <c r="K2281">
        <v>7</v>
      </c>
      <c r="L2281">
        <f t="shared" si="143"/>
        <v>130.69</v>
      </c>
    </row>
    <row r="2282" spans="1:12" x14ac:dyDescent="0.25">
      <c r="A2282">
        <f t="shared" si="140"/>
        <v>2281</v>
      </c>
      <c r="B2282">
        <v>2021</v>
      </c>
      <c r="C2282">
        <v>8</v>
      </c>
      <c r="D2282" t="s">
        <v>86</v>
      </c>
      <c r="E2282" t="s">
        <v>287</v>
      </c>
      <c r="F2282" t="s">
        <v>621</v>
      </c>
      <c r="G2282">
        <v>25.98</v>
      </c>
      <c r="H2282">
        <v>27.98</v>
      </c>
      <c r="I2282">
        <f t="shared" si="141"/>
        <v>26.98</v>
      </c>
      <c r="J2282" t="str">
        <f t="shared" si="142"/>
        <v>20到30万</v>
      </c>
      <c r="K2282">
        <v>6</v>
      </c>
      <c r="L2282">
        <f t="shared" si="143"/>
        <v>161.88</v>
      </c>
    </row>
    <row r="2283" spans="1:12" x14ac:dyDescent="0.25">
      <c r="A2283">
        <f t="shared" si="140"/>
        <v>2282</v>
      </c>
      <c r="B2283">
        <v>2021</v>
      </c>
      <c r="C2283">
        <v>8</v>
      </c>
      <c r="D2283" t="s">
        <v>63</v>
      </c>
      <c r="E2283" t="s">
        <v>214</v>
      </c>
      <c r="F2283" t="s">
        <v>583</v>
      </c>
      <c r="G2283">
        <v>15.98</v>
      </c>
      <c r="H2283">
        <v>18.68</v>
      </c>
      <c r="I2283">
        <f t="shared" si="141"/>
        <v>17.329999999999998</v>
      </c>
      <c r="J2283" t="str">
        <f t="shared" si="142"/>
        <v>10到20万</v>
      </c>
      <c r="K2283">
        <v>4</v>
      </c>
      <c r="L2283">
        <f t="shared" si="143"/>
        <v>69.319999999999993</v>
      </c>
    </row>
    <row r="2284" spans="1:12" x14ac:dyDescent="0.25">
      <c r="A2284">
        <f t="shared" si="140"/>
        <v>2283</v>
      </c>
      <c r="B2284">
        <v>2021</v>
      </c>
      <c r="C2284">
        <v>8</v>
      </c>
      <c r="D2284" t="s">
        <v>46</v>
      </c>
      <c r="E2284" t="s">
        <v>279</v>
      </c>
      <c r="F2284" t="s">
        <v>614</v>
      </c>
      <c r="G2284">
        <v>11.99</v>
      </c>
      <c r="H2284">
        <v>16.39</v>
      </c>
      <c r="I2284">
        <f t="shared" si="141"/>
        <v>14.190000000000001</v>
      </c>
      <c r="J2284" t="str">
        <f t="shared" si="142"/>
        <v>10到20万</v>
      </c>
      <c r="K2284">
        <v>4</v>
      </c>
      <c r="L2284">
        <f t="shared" si="143"/>
        <v>56.760000000000005</v>
      </c>
    </row>
    <row r="2285" spans="1:12" x14ac:dyDescent="0.25">
      <c r="A2285">
        <f t="shared" si="140"/>
        <v>2284</v>
      </c>
      <c r="B2285">
        <v>2021</v>
      </c>
      <c r="C2285">
        <v>8</v>
      </c>
      <c r="D2285" t="s">
        <v>102</v>
      </c>
      <c r="E2285" t="s">
        <v>353</v>
      </c>
      <c r="F2285" t="s">
        <v>680</v>
      </c>
      <c r="G2285">
        <v>17.149999999999999</v>
      </c>
      <c r="H2285">
        <v>19.149999999999999</v>
      </c>
      <c r="I2285">
        <f t="shared" si="141"/>
        <v>18.149999999999999</v>
      </c>
      <c r="J2285" t="str">
        <f t="shared" si="142"/>
        <v>10到20万</v>
      </c>
      <c r="K2285">
        <v>3</v>
      </c>
      <c r="L2285">
        <f t="shared" si="143"/>
        <v>54.449999999999996</v>
      </c>
    </row>
    <row r="2286" spans="1:12" x14ac:dyDescent="0.25">
      <c r="A2286">
        <f t="shared" si="140"/>
        <v>2285</v>
      </c>
      <c r="B2286">
        <v>2021</v>
      </c>
      <c r="C2286">
        <v>8</v>
      </c>
      <c r="D2286" t="s">
        <v>58</v>
      </c>
      <c r="E2286" t="s">
        <v>201</v>
      </c>
      <c r="F2286" t="s">
        <v>571</v>
      </c>
      <c r="G2286">
        <v>19.88</v>
      </c>
      <c r="H2286">
        <v>20.88</v>
      </c>
      <c r="I2286">
        <f t="shared" si="141"/>
        <v>20.38</v>
      </c>
      <c r="J2286" t="str">
        <f t="shared" si="142"/>
        <v>20到30万</v>
      </c>
      <c r="K2286">
        <v>2</v>
      </c>
      <c r="L2286">
        <f t="shared" si="143"/>
        <v>40.76</v>
      </c>
    </row>
    <row r="2287" spans="1:12" x14ac:dyDescent="0.25">
      <c r="A2287">
        <f t="shared" si="140"/>
        <v>2286</v>
      </c>
      <c r="B2287">
        <v>2021</v>
      </c>
      <c r="C2287">
        <v>8</v>
      </c>
      <c r="D2287" t="s">
        <v>49</v>
      </c>
      <c r="E2287" t="s">
        <v>177</v>
      </c>
      <c r="F2287" t="s">
        <v>553</v>
      </c>
      <c r="G2287">
        <v>22.28</v>
      </c>
      <c r="H2287">
        <v>23.98</v>
      </c>
      <c r="I2287">
        <f t="shared" si="141"/>
        <v>23.130000000000003</v>
      </c>
      <c r="J2287" t="str">
        <f t="shared" si="142"/>
        <v>20到30万</v>
      </c>
      <c r="K2287">
        <v>2</v>
      </c>
      <c r="L2287">
        <f t="shared" si="143"/>
        <v>46.260000000000005</v>
      </c>
    </row>
    <row r="2288" spans="1:12" x14ac:dyDescent="0.25">
      <c r="A2288">
        <f t="shared" si="140"/>
        <v>2287</v>
      </c>
      <c r="B2288">
        <v>2021</v>
      </c>
      <c r="C2288">
        <v>8</v>
      </c>
      <c r="D2288" t="s">
        <v>61</v>
      </c>
      <c r="E2288" t="s">
        <v>207</v>
      </c>
      <c r="F2288" t="s">
        <v>576</v>
      </c>
      <c r="G2288">
        <v>22.58</v>
      </c>
      <c r="H2288">
        <v>26.58</v>
      </c>
      <c r="I2288">
        <f t="shared" si="141"/>
        <v>24.58</v>
      </c>
      <c r="J2288" t="str">
        <f t="shared" si="142"/>
        <v>20到30万</v>
      </c>
      <c r="K2288">
        <v>0</v>
      </c>
      <c r="L2288">
        <f t="shared" si="143"/>
        <v>0</v>
      </c>
    </row>
    <row r="2289" spans="1:12" x14ac:dyDescent="0.25">
      <c r="A2289">
        <f t="shared" si="140"/>
        <v>2288</v>
      </c>
      <c r="B2289">
        <v>2021</v>
      </c>
      <c r="C2289">
        <v>8</v>
      </c>
      <c r="D2289" t="s">
        <v>94</v>
      </c>
      <c r="E2289" t="s">
        <v>314</v>
      </c>
      <c r="F2289" t="s">
        <v>645</v>
      </c>
      <c r="G2289">
        <v>16.690000000000001</v>
      </c>
      <c r="H2289">
        <v>24.99</v>
      </c>
      <c r="I2289">
        <f t="shared" si="141"/>
        <v>20.84</v>
      </c>
      <c r="J2289" t="str">
        <f t="shared" si="142"/>
        <v>20到30万</v>
      </c>
      <c r="K2289">
        <v>0</v>
      </c>
      <c r="L2289">
        <f t="shared" si="143"/>
        <v>0</v>
      </c>
    </row>
    <row r="2290" spans="1:12" x14ac:dyDescent="0.25">
      <c r="A2290">
        <f t="shared" si="140"/>
        <v>2289</v>
      </c>
      <c r="B2290">
        <v>2021</v>
      </c>
      <c r="C2290">
        <v>8</v>
      </c>
      <c r="D2290" t="s">
        <v>84</v>
      </c>
      <c r="E2290" t="s">
        <v>282</v>
      </c>
      <c r="F2290" t="s">
        <v>616</v>
      </c>
      <c r="G2290">
        <v>6.68</v>
      </c>
      <c r="H2290">
        <v>13.98</v>
      </c>
      <c r="I2290">
        <f t="shared" si="141"/>
        <v>10.33</v>
      </c>
      <c r="J2290" t="str">
        <f t="shared" si="142"/>
        <v>10到20万</v>
      </c>
      <c r="K2290">
        <v>0</v>
      </c>
      <c r="L2290">
        <f t="shared" si="143"/>
        <v>0</v>
      </c>
    </row>
    <row r="2291" spans="1:12" x14ac:dyDescent="0.25">
      <c r="A2291">
        <f t="shared" si="140"/>
        <v>2290</v>
      </c>
      <c r="B2291">
        <v>2021</v>
      </c>
      <c r="C2291">
        <v>8</v>
      </c>
      <c r="D2291" t="s">
        <v>22</v>
      </c>
      <c r="E2291" t="s">
        <v>189</v>
      </c>
      <c r="F2291" t="s">
        <v>563</v>
      </c>
      <c r="G2291">
        <v>14.58</v>
      </c>
      <c r="H2291">
        <v>19.98</v>
      </c>
      <c r="I2291">
        <f t="shared" si="141"/>
        <v>17.28</v>
      </c>
      <c r="J2291" t="str">
        <f t="shared" si="142"/>
        <v>10到20万</v>
      </c>
      <c r="K2291">
        <v>0</v>
      </c>
      <c r="L2291">
        <f t="shared" si="143"/>
        <v>0</v>
      </c>
    </row>
    <row r="2292" spans="1:12" x14ac:dyDescent="0.25">
      <c r="A2292">
        <f t="shared" si="140"/>
        <v>2291</v>
      </c>
      <c r="B2292">
        <v>2021</v>
      </c>
      <c r="C2292">
        <v>8</v>
      </c>
      <c r="D2292" t="s">
        <v>30</v>
      </c>
      <c r="E2292" t="s">
        <v>259</v>
      </c>
      <c r="F2292" t="s">
        <v>603</v>
      </c>
      <c r="G2292">
        <v>11.08</v>
      </c>
      <c r="H2292">
        <v>12.68</v>
      </c>
      <c r="I2292">
        <f t="shared" si="141"/>
        <v>11.879999999999999</v>
      </c>
      <c r="J2292" t="str">
        <f t="shared" si="142"/>
        <v>10到20万</v>
      </c>
      <c r="K2292">
        <v>0</v>
      </c>
      <c r="L2292">
        <f t="shared" si="143"/>
        <v>0</v>
      </c>
    </row>
    <row r="2293" spans="1:12" x14ac:dyDescent="0.25">
      <c r="A2293">
        <f t="shared" si="140"/>
        <v>2292</v>
      </c>
      <c r="B2293">
        <v>2021</v>
      </c>
      <c r="C2293">
        <v>8</v>
      </c>
      <c r="D2293" t="s">
        <v>44</v>
      </c>
      <c r="E2293" t="s">
        <v>210</v>
      </c>
      <c r="F2293" t="s">
        <v>579</v>
      </c>
      <c r="G2293">
        <v>12.98</v>
      </c>
      <c r="H2293">
        <v>14.55</v>
      </c>
      <c r="I2293">
        <f t="shared" si="141"/>
        <v>13.765000000000001</v>
      </c>
      <c r="J2293" t="str">
        <f t="shared" si="142"/>
        <v>10到20万</v>
      </c>
      <c r="K2293">
        <v>0</v>
      </c>
      <c r="L2293">
        <f t="shared" si="143"/>
        <v>0</v>
      </c>
    </row>
    <row r="2294" spans="1:12" x14ac:dyDescent="0.25">
      <c r="A2294">
        <f t="shared" si="140"/>
        <v>2293</v>
      </c>
      <c r="B2294">
        <v>2021</v>
      </c>
      <c r="C2294">
        <v>8</v>
      </c>
      <c r="D2294" t="s">
        <v>63</v>
      </c>
      <c r="E2294" t="s">
        <v>344</v>
      </c>
      <c r="F2294" t="s">
        <v>671</v>
      </c>
      <c r="G2294">
        <v>22.59</v>
      </c>
      <c r="H2294">
        <v>26.99</v>
      </c>
      <c r="I2294">
        <f t="shared" si="141"/>
        <v>24.79</v>
      </c>
      <c r="J2294" t="str">
        <f t="shared" si="142"/>
        <v>20到30万</v>
      </c>
      <c r="K2294">
        <v>0</v>
      </c>
      <c r="L2294">
        <f t="shared" si="143"/>
        <v>0</v>
      </c>
    </row>
    <row r="2295" spans="1:12" x14ac:dyDescent="0.25">
      <c r="A2295">
        <f t="shared" si="140"/>
        <v>2294</v>
      </c>
      <c r="B2295">
        <v>2021</v>
      </c>
      <c r="C2295">
        <v>8</v>
      </c>
      <c r="D2295" t="s">
        <v>50</v>
      </c>
      <c r="E2295" t="s">
        <v>190</v>
      </c>
      <c r="F2295" t="s">
        <v>564</v>
      </c>
      <c r="G2295">
        <v>10.88</v>
      </c>
      <c r="H2295">
        <v>13.78</v>
      </c>
      <c r="I2295">
        <f t="shared" si="141"/>
        <v>12.33</v>
      </c>
      <c r="J2295" t="str">
        <f t="shared" si="142"/>
        <v>10到20万</v>
      </c>
      <c r="K2295">
        <v>0</v>
      </c>
      <c r="L2295">
        <f t="shared" si="143"/>
        <v>0</v>
      </c>
    </row>
    <row r="2296" spans="1:12" x14ac:dyDescent="0.25">
      <c r="A2296">
        <f t="shared" si="140"/>
        <v>2295</v>
      </c>
      <c r="B2296">
        <v>2021</v>
      </c>
      <c r="C2296">
        <v>8</v>
      </c>
      <c r="D2296" t="s">
        <v>92</v>
      </c>
      <c r="E2296" t="s">
        <v>309</v>
      </c>
      <c r="F2296" t="s">
        <v>641</v>
      </c>
      <c r="G2296">
        <v>3.98</v>
      </c>
      <c r="H2296">
        <v>4.28</v>
      </c>
      <c r="I2296">
        <f t="shared" si="141"/>
        <v>4.13</v>
      </c>
      <c r="J2296" t="str">
        <f t="shared" si="142"/>
        <v>10万以下</v>
      </c>
      <c r="K2296">
        <v>0</v>
      </c>
      <c r="L2296">
        <f t="shared" si="143"/>
        <v>0</v>
      </c>
    </row>
    <row r="2297" spans="1:12" x14ac:dyDescent="0.25">
      <c r="A2297">
        <f t="shared" si="140"/>
        <v>2296</v>
      </c>
      <c r="B2297">
        <v>2021</v>
      </c>
      <c r="C2297">
        <v>8</v>
      </c>
      <c r="D2297" t="s">
        <v>68</v>
      </c>
      <c r="E2297" t="s">
        <v>273</v>
      </c>
      <c r="F2297" t="s">
        <v>609</v>
      </c>
      <c r="G2297">
        <v>12.98</v>
      </c>
      <c r="H2297">
        <v>15.98</v>
      </c>
      <c r="I2297">
        <f t="shared" si="141"/>
        <v>14.48</v>
      </c>
      <c r="J2297" t="str">
        <f t="shared" si="142"/>
        <v>10到20万</v>
      </c>
      <c r="K2297">
        <v>0</v>
      </c>
      <c r="L2297">
        <f t="shared" si="143"/>
        <v>0</v>
      </c>
    </row>
    <row r="2298" spans="1:12" x14ac:dyDescent="0.25">
      <c r="A2298">
        <f t="shared" si="140"/>
        <v>2297</v>
      </c>
      <c r="B2298">
        <v>2021</v>
      </c>
      <c r="C2298">
        <v>8</v>
      </c>
      <c r="D2298" t="s">
        <v>66</v>
      </c>
      <c r="E2298" t="s">
        <v>219</v>
      </c>
      <c r="F2298" t="s">
        <v>586</v>
      </c>
      <c r="G2298">
        <v>7.18</v>
      </c>
      <c r="H2298">
        <v>7.58</v>
      </c>
      <c r="I2298">
        <f t="shared" si="141"/>
        <v>7.38</v>
      </c>
      <c r="J2298" t="str">
        <f t="shared" si="142"/>
        <v>10万以下</v>
      </c>
      <c r="K2298">
        <v>0</v>
      </c>
      <c r="L2298">
        <f t="shared" si="143"/>
        <v>0</v>
      </c>
    </row>
    <row r="2299" spans="1:12" x14ac:dyDescent="0.25">
      <c r="A2299">
        <f t="shared" si="140"/>
        <v>2298</v>
      </c>
      <c r="B2299">
        <v>2021</v>
      </c>
      <c r="C2299">
        <v>8</v>
      </c>
      <c r="D2299" t="s">
        <v>44</v>
      </c>
      <c r="E2299" t="s">
        <v>183</v>
      </c>
      <c r="F2299" t="s">
        <v>557</v>
      </c>
      <c r="G2299">
        <v>5.95</v>
      </c>
      <c r="H2299">
        <v>7.55</v>
      </c>
      <c r="I2299">
        <f t="shared" si="141"/>
        <v>6.75</v>
      </c>
      <c r="J2299" t="str">
        <f t="shared" si="142"/>
        <v>10万以下</v>
      </c>
      <c r="K2299">
        <v>0</v>
      </c>
      <c r="L2299">
        <f t="shared" si="143"/>
        <v>0</v>
      </c>
    </row>
    <row r="2300" spans="1:12" x14ac:dyDescent="0.25">
      <c r="A2300">
        <f t="shared" si="140"/>
        <v>2299</v>
      </c>
      <c r="B2300">
        <v>2021</v>
      </c>
      <c r="C2300">
        <v>8</v>
      </c>
      <c r="D2300" t="s">
        <v>44</v>
      </c>
      <c r="E2300" t="s">
        <v>269</v>
      </c>
      <c r="F2300" t="s">
        <v>606</v>
      </c>
      <c r="G2300">
        <v>14.99</v>
      </c>
      <c r="H2300">
        <v>17.59</v>
      </c>
      <c r="I2300">
        <f t="shared" si="141"/>
        <v>16.29</v>
      </c>
      <c r="J2300" t="str">
        <f t="shared" si="142"/>
        <v>10到20万</v>
      </c>
      <c r="K2300">
        <v>0</v>
      </c>
      <c r="L2300">
        <f t="shared" si="143"/>
        <v>0</v>
      </c>
    </row>
    <row r="2301" spans="1:12" x14ac:dyDescent="0.25">
      <c r="A2301">
        <f t="shared" si="140"/>
        <v>2300</v>
      </c>
      <c r="B2301">
        <v>2021</v>
      </c>
      <c r="C2301">
        <v>8</v>
      </c>
      <c r="D2301" t="s">
        <v>46</v>
      </c>
      <c r="E2301" t="s">
        <v>172</v>
      </c>
      <c r="F2301" t="s">
        <v>548</v>
      </c>
      <c r="G2301">
        <v>12.99</v>
      </c>
      <c r="H2301">
        <v>17.190000000000001</v>
      </c>
      <c r="I2301">
        <f t="shared" si="141"/>
        <v>15.09</v>
      </c>
      <c r="J2301" t="str">
        <f t="shared" si="142"/>
        <v>10到20万</v>
      </c>
      <c r="K2301">
        <v>0</v>
      </c>
      <c r="L2301">
        <f t="shared" si="143"/>
        <v>0</v>
      </c>
    </row>
    <row r="2302" spans="1:12" x14ac:dyDescent="0.25">
      <c r="A2302">
        <f t="shared" si="140"/>
        <v>2301</v>
      </c>
      <c r="B2302">
        <v>2021</v>
      </c>
      <c r="C2302">
        <v>8</v>
      </c>
      <c r="D2302" t="s">
        <v>36</v>
      </c>
      <c r="E2302" t="s">
        <v>158</v>
      </c>
      <c r="F2302" t="s">
        <v>535</v>
      </c>
      <c r="G2302">
        <v>15.78</v>
      </c>
      <c r="H2302">
        <v>17.88</v>
      </c>
      <c r="I2302">
        <f t="shared" si="141"/>
        <v>16.829999999999998</v>
      </c>
      <c r="J2302" t="str">
        <f t="shared" si="142"/>
        <v>10到20万</v>
      </c>
      <c r="K2302">
        <v>0</v>
      </c>
      <c r="L2302">
        <f t="shared" si="143"/>
        <v>0</v>
      </c>
    </row>
    <row r="2303" spans="1:12" x14ac:dyDescent="0.25">
      <c r="A2303">
        <f t="shared" si="140"/>
        <v>2302</v>
      </c>
      <c r="B2303">
        <v>2021</v>
      </c>
      <c r="C2303">
        <v>8</v>
      </c>
      <c r="D2303" t="s">
        <v>50</v>
      </c>
      <c r="E2303" t="s">
        <v>191</v>
      </c>
      <c r="F2303" t="s">
        <v>565</v>
      </c>
      <c r="G2303">
        <v>9.3800000000000008</v>
      </c>
      <c r="H2303">
        <v>10.68</v>
      </c>
      <c r="I2303">
        <f t="shared" si="141"/>
        <v>10.030000000000001</v>
      </c>
      <c r="J2303" t="str">
        <f t="shared" si="142"/>
        <v>10到20万</v>
      </c>
      <c r="K2303">
        <v>0</v>
      </c>
      <c r="L2303">
        <f t="shared" si="143"/>
        <v>0</v>
      </c>
    </row>
    <row r="2304" spans="1:12" x14ac:dyDescent="0.25">
      <c r="A2304">
        <f t="shared" si="140"/>
        <v>2303</v>
      </c>
      <c r="B2304">
        <v>2021</v>
      </c>
      <c r="C2304">
        <v>8</v>
      </c>
      <c r="D2304" t="s">
        <v>38</v>
      </c>
      <c r="E2304" t="s">
        <v>160</v>
      </c>
      <c r="F2304" t="s">
        <v>537</v>
      </c>
      <c r="G2304">
        <v>10.99</v>
      </c>
      <c r="H2304">
        <v>15.99</v>
      </c>
      <c r="I2304">
        <f t="shared" si="141"/>
        <v>13.49</v>
      </c>
      <c r="J2304" t="str">
        <f t="shared" si="142"/>
        <v>10到20万</v>
      </c>
      <c r="K2304">
        <v>0</v>
      </c>
      <c r="L2304">
        <f t="shared" si="143"/>
        <v>0</v>
      </c>
    </row>
    <row r="2305" spans="1:12" x14ac:dyDescent="0.25">
      <c r="A2305">
        <f t="shared" si="140"/>
        <v>2304</v>
      </c>
      <c r="B2305">
        <v>2021</v>
      </c>
      <c r="C2305">
        <v>8</v>
      </c>
      <c r="D2305" t="s">
        <v>43</v>
      </c>
      <c r="E2305" t="s">
        <v>166</v>
      </c>
      <c r="F2305" t="s">
        <v>542</v>
      </c>
      <c r="G2305">
        <v>16.98</v>
      </c>
      <c r="H2305">
        <v>17.98</v>
      </c>
      <c r="I2305">
        <f t="shared" si="141"/>
        <v>17.48</v>
      </c>
      <c r="J2305" t="str">
        <f t="shared" si="142"/>
        <v>10到20万</v>
      </c>
      <c r="K2305">
        <v>0</v>
      </c>
      <c r="L2305">
        <f t="shared" si="143"/>
        <v>0</v>
      </c>
    </row>
    <row r="2306" spans="1:12" x14ac:dyDescent="0.25">
      <c r="A2306">
        <f t="shared" si="140"/>
        <v>2305</v>
      </c>
      <c r="B2306">
        <v>2021</v>
      </c>
      <c r="C2306">
        <v>8</v>
      </c>
      <c r="D2306" t="s">
        <v>34</v>
      </c>
      <c r="E2306" t="s">
        <v>299</v>
      </c>
      <c r="F2306" t="s">
        <v>631</v>
      </c>
      <c r="G2306">
        <v>15.99</v>
      </c>
      <c r="H2306">
        <v>17.989999999999998</v>
      </c>
      <c r="I2306">
        <f t="shared" si="141"/>
        <v>16.989999999999998</v>
      </c>
      <c r="J2306" t="str">
        <f t="shared" si="142"/>
        <v>10到20万</v>
      </c>
      <c r="K2306">
        <v>0</v>
      </c>
      <c r="L2306">
        <f t="shared" si="143"/>
        <v>0</v>
      </c>
    </row>
    <row r="2307" spans="1:12" x14ac:dyDescent="0.25">
      <c r="A2307">
        <f t="shared" ref="A2307:A2370" si="144">ROW(A2306)</f>
        <v>2306</v>
      </c>
      <c r="B2307">
        <v>2021</v>
      </c>
      <c r="C2307">
        <v>8</v>
      </c>
      <c r="D2307" t="s">
        <v>34</v>
      </c>
      <c r="E2307" t="s">
        <v>209</v>
      </c>
      <c r="F2307" t="s">
        <v>578</v>
      </c>
      <c r="G2307">
        <v>8.98</v>
      </c>
      <c r="H2307">
        <v>9.8800000000000008</v>
      </c>
      <c r="I2307">
        <f t="shared" ref="I2307:I2370" si="145">AVERAGE(G2307,H2307)</f>
        <v>9.43</v>
      </c>
      <c r="J2307" t="str">
        <f t="shared" ref="J2307:J2370" si="146">IF(I2307&lt;10,"10万以下",IF(AND(I2307&gt;=10,I2307&lt;20),"10到20万",IF(AND(I2307&gt;=20,I2307&lt;30),"20到30万",IF(AND(I2307&gt;=30,I2307&lt;40),"30到40万",IF(AND(I2307&gt;=40,I2307&lt;50),"40到50万","50万及以上")))))</f>
        <v>10万以下</v>
      </c>
      <c r="K2307">
        <v>0</v>
      </c>
      <c r="L2307">
        <f t="shared" ref="L2307:L2370" si="147">I2307*K2307</f>
        <v>0</v>
      </c>
    </row>
    <row r="2308" spans="1:12" x14ac:dyDescent="0.25">
      <c r="A2308">
        <f t="shared" si="144"/>
        <v>2307</v>
      </c>
      <c r="B2308">
        <v>2021</v>
      </c>
      <c r="C2308">
        <v>8</v>
      </c>
      <c r="D2308" t="s">
        <v>92</v>
      </c>
      <c r="E2308" t="s">
        <v>326</v>
      </c>
      <c r="F2308" t="s">
        <v>655</v>
      </c>
      <c r="G2308">
        <v>16.28</v>
      </c>
      <c r="H2308">
        <v>17.579999999999998</v>
      </c>
      <c r="I2308">
        <f t="shared" si="145"/>
        <v>16.93</v>
      </c>
      <c r="J2308" t="str">
        <f t="shared" si="146"/>
        <v>10到20万</v>
      </c>
      <c r="K2308">
        <v>0</v>
      </c>
      <c r="L2308">
        <f t="shared" si="147"/>
        <v>0</v>
      </c>
    </row>
    <row r="2309" spans="1:12" x14ac:dyDescent="0.25">
      <c r="A2309">
        <f t="shared" si="144"/>
        <v>2308</v>
      </c>
      <c r="B2309">
        <v>2021</v>
      </c>
      <c r="C2309">
        <v>8</v>
      </c>
      <c r="D2309" t="s">
        <v>73</v>
      </c>
      <c r="E2309" t="s">
        <v>278</v>
      </c>
      <c r="F2309" t="s">
        <v>613</v>
      </c>
      <c r="G2309">
        <v>16.989999999999998</v>
      </c>
      <c r="H2309">
        <v>16.989999999999998</v>
      </c>
      <c r="I2309">
        <f t="shared" si="145"/>
        <v>16.989999999999998</v>
      </c>
      <c r="J2309" t="str">
        <f t="shared" si="146"/>
        <v>10到20万</v>
      </c>
      <c r="K2309">
        <v>0</v>
      </c>
      <c r="L2309">
        <f t="shared" si="147"/>
        <v>0</v>
      </c>
    </row>
    <row r="2310" spans="1:12" x14ac:dyDescent="0.25">
      <c r="A2310">
        <f t="shared" si="144"/>
        <v>2309</v>
      </c>
      <c r="B2310">
        <v>2021</v>
      </c>
      <c r="C2310">
        <v>8</v>
      </c>
      <c r="D2310" t="s">
        <v>27</v>
      </c>
      <c r="E2310" t="s">
        <v>175</v>
      </c>
      <c r="F2310" t="s">
        <v>551</v>
      </c>
      <c r="G2310">
        <v>5.99</v>
      </c>
      <c r="H2310">
        <v>7.99</v>
      </c>
      <c r="I2310">
        <f t="shared" si="145"/>
        <v>6.99</v>
      </c>
      <c r="J2310" t="str">
        <f t="shared" si="146"/>
        <v>10万以下</v>
      </c>
      <c r="K2310">
        <v>0</v>
      </c>
      <c r="L2310">
        <f t="shared" si="147"/>
        <v>0</v>
      </c>
    </row>
    <row r="2311" spans="1:12" x14ac:dyDescent="0.25">
      <c r="A2311">
        <f t="shared" si="144"/>
        <v>2310</v>
      </c>
      <c r="B2311">
        <v>2021</v>
      </c>
      <c r="C2311">
        <v>8</v>
      </c>
      <c r="D2311" t="s">
        <v>68</v>
      </c>
      <c r="E2311" t="s">
        <v>235</v>
      </c>
      <c r="F2311" t="s">
        <v>591</v>
      </c>
      <c r="G2311">
        <v>6.18</v>
      </c>
      <c r="H2311">
        <v>7.38</v>
      </c>
      <c r="I2311">
        <f t="shared" si="145"/>
        <v>6.7799999999999994</v>
      </c>
      <c r="J2311" t="str">
        <f t="shared" si="146"/>
        <v>10万以下</v>
      </c>
      <c r="K2311">
        <v>0</v>
      </c>
      <c r="L2311">
        <f t="shared" si="147"/>
        <v>0</v>
      </c>
    </row>
    <row r="2312" spans="1:12" x14ac:dyDescent="0.25">
      <c r="A2312">
        <f t="shared" si="144"/>
        <v>2311</v>
      </c>
      <c r="B2312">
        <v>2021</v>
      </c>
      <c r="C2312">
        <v>8</v>
      </c>
      <c r="D2312" t="s">
        <v>29</v>
      </c>
      <c r="E2312" t="s">
        <v>292</v>
      </c>
      <c r="F2312" t="s">
        <v>625</v>
      </c>
      <c r="G2312">
        <v>5.48</v>
      </c>
      <c r="H2312">
        <v>6.48</v>
      </c>
      <c r="I2312">
        <f t="shared" si="145"/>
        <v>5.98</v>
      </c>
      <c r="J2312" t="str">
        <f t="shared" si="146"/>
        <v>10万以下</v>
      </c>
      <c r="K2312">
        <v>0</v>
      </c>
      <c r="L2312">
        <f t="shared" si="147"/>
        <v>0</v>
      </c>
    </row>
    <row r="2313" spans="1:12" x14ac:dyDescent="0.25">
      <c r="A2313">
        <f t="shared" si="144"/>
        <v>2312</v>
      </c>
      <c r="B2313">
        <v>2021</v>
      </c>
      <c r="C2313">
        <v>8</v>
      </c>
      <c r="D2313" t="s">
        <v>95</v>
      </c>
      <c r="E2313" t="s">
        <v>315</v>
      </c>
      <c r="F2313" t="s">
        <v>646</v>
      </c>
      <c r="G2313">
        <v>6.88</v>
      </c>
      <c r="H2313">
        <v>9.58</v>
      </c>
      <c r="I2313">
        <f t="shared" si="145"/>
        <v>8.23</v>
      </c>
      <c r="J2313" t="str">
        <f t="shared" si="146"/>
        <v>10万以下</v>
      </c>
      <c r="K2313">
        <v>0</v>
      </c>
      <c r="L2313">
        <f t="shared" si="147"/>
        <v>0</v>
      </c>
    </row>
    <row r="2314" spans="1:12" x14ac:dyDescent="0.25">
      <c r="A2314">
        <f t="shared" si="144"/>
        <v>2313</v>
      </c>
      <c r="B2314">
        <v>2021</v>
      </c>
      <c r="C2314">
        <v>8</v>
      </c>
      <c r="D2314" t="s">
        <v>47</v>
      </c>
      <c r="E2314" t="s">
        <v>194</v>
      </c>
      <c r="F2314" t="s">
        <v>567</v>
      </c>
      <c r="G2314">
        <v>23.8</v>
      </c>
      <c r="H2314">
        <v>25.4</v>
      </c>
      <c r="I2314">
        <f t="shared" si="145"/>
        <v>24.6</v>
      </c>
      <c r="J2314" t="str">
        <f t="shared" si="146"/>
        <v>20到30万</v>
      </c>
      <c r="K2314">
        <v>0</v>
      </c>
      <c r="L2314">
        <f t="shared" si="147"/>
        <v>0</v>
      </c>
    </row>
    <row r="2315" spans="1:12" x14ac:dyDescent="0.25">
      <c r="A2315">
        <f t="shared" si="144"/>
        <v>2314</v>
      </c>
      <c r="B2315">
        <v>2021</v>
      </c>
      <c r="C2315">
        <v>8</v>
      </c>
      <c r="D2315" t="s">
        <v>64</v>
      </c>
      <c r="E2315" t="s">
        <v>216</v>
      </c>
      <c r="F2315" t="s">
        <v>584</v>
      </c>
      <c r="G2315">
        <v>12.98</v>
      </c>
      <c r="H2315">
        <v>13.98</v>
      </c>
      <c r="I2315">
        <f t="shared" si="145"/>
        <v>13.48</v>
      </c>
      <c r="J2315" t="str">
        <f t="shared" si="146"/>
        <v>10到20万</v>
      </c>
      <c r="K2315">
        <v>0</v>
      </c>
      <c r="L2315">
        <f t="shared" si="147"/>
        <v>0</v>
      </c>
    </row>
    <row r="2316" spans="1:12" x14ac:dyDescent="0.25">
      <c r="A2316">
        <f t="shared" si="144"/>
        <v>2315</v>
      </c>
      <c r="B2316">
        <v>2021</v>
      </c>
      <c r="C2316">
        <v>8</v>
      </c>
      <c r="D2316" t="s">
        <v>28</v>
      </c>
      <c r="E2316" t="s">
        <v>144</v>
      </c>
      <c r="F2316" t="s">
        <v>522</v>
      </c>
      <c r="G2316">
        <v>21.98</v>
      </c>
      <c r="H2316">
        <v>23.98</v>
      </c>
      <c r="I2316">
        <f t="shared" si="145"/>
        <v>22.98</v>
      </c>
      <c r="J2316" t="str">
        <f t="shared" si="146"/>
        <v>20到30万</v>
      </c>
      <c r="K2316">
        <v>0</v>
      </c>
      <c r="L2316">
        <f t="shared" si="147"/>
        <v>0</v>
      </c>
    </row>
    <row r="2317" spans="1:12" x14ac:dyDescent="0.25">
      <c r="A2317">
        <f t="shared" si="144"/>
        <v>2316</v>
      </c>
      <c r="B2317">
        <v>2021</v>
      </c>
      <c r="C2317">
        <v>8</v>
      </c>
      <c r="D2317" t="s">
        <v>94</v>
      </c>
      <c r="E2317" t="s">
        <v>314</v>
      </c>
      <c r="F2317" t="s">
        <v>645</v>
      </c>
      <c r="G2317">
        <v>16.690000000000001</v>
      </c>
      <c r="H2317">
        <v>24.99</v>
      </c>
      <c r="I2317">
        <f t="shared" si="145"/>
        <v>20.84</v>
      </c>
      <c r="J2317" t="str">
        <f t="shared" si="146"/>
        <v>20到30万</v>
      </c>
      <c r="K2317">
        <v>0</v>
      </c>
      <c r="L2317">
        <f t="shared" si="147"/>
        <v>0</v>
      </c>
    </row>
    <row r="2318" spans="1:12" x14ac:dyDescent="0.25">
      <c r="A2318">
        <f t="shared" si="144"/>
        <v>2317</v>
      </c>
      <c r="B2318">
        <v>2021</v>
      </c>
      <c r="C2318">
        <v>8</v>
      </c>
      <c r="D2318" t="s">
        <v>61</v>
      </c>
      <c r="E2318" t="s">
        <v>207</v>
      </c>
      <c r="F2318" t="s">
        <v>576</v>
      </c>
      <c r="G2318">
        <v>22.58</v>
      </c>
      <c r="H2318">
        <v>26.58</v>
      </c>
      <c r="I2318">
        <f t="shared" si="145"/>
        <v>24.58</v>
      </c>
      <c r="J2318" t="str">
        <f t="shared" si="146"/>
        <v>20到30万</v>
      </c>
      <c r="K2318">
        <v>0</v>
      </c>
      <c r="L2318">
        <f t="shared" si="147"/>
        <v>0</v>
      </c>
    </row>
    <row r="2319" spans="1:12" x14ac:dyDescent="0.25">
      <c r="A2319">
        <f t="shared" si="144"/>
        <v>2318</v>
      </c>
      <c r="B2319">
        <v>2021</v>
      </c>
      <c r="C2319">
        <v>8</v>
      </c>
      <c r="D2319" t="s">
        <v>22</v>
      </c>
      <c r="E2319" t="s">
        <v>189</v>
      </c>
      <c r="F2319" t="s">
        <v>563</v>
      </c>
      <c r="G2319">
        <v>14.58</v>
      </c>
      <c r="H2319">
        <v>19.98</v>
      </c>
      <c r="I2319">
        <f t="shared" si="145"/>
        <v>17.28</v>
      </c>
      <c r="J2319" t="str">
        <f t="shared" si="146"/>
        <v>10到20万</v>
      </c>
      <c r="K2319">
        <v>0</v>
      </c>
      <c r="L2319">
        <f t="shared" si="147"/>
        <v>0</v>
      </c>
    </row>
    <row r="2320" spans="1:12" x14ac:dyDescent="0.25">
      <c r="A2320">
        <f t="shared" si="144"/>
        <v>2319</v>
      </c>
      <c r="B2320">
        <v>2021</v>
      </c>
      <c r="C2320">
        <v>8</v>
      </c>
      <c r="D2320" t="s">
        <v>84</v>
      </c>
      <c r="E2320" t="s">
        <v>282</v>
      </c>
      <c r="F2320" t="s">
        <v>616</v>
      </c>
      <c r="G2320">
        <v>6.68</v>
      </c>
      <c r="H2320">
        <v>13.98</v>
      </c>
      <c r="I2320">
        <f t="shared" si="145"/>
        <v>10.33</v>
      </c>
      <c r="J2320" t="str">
        <f t="shared" si="146"/>
        <v>10到20万</v>
      </c>
      <c r="K2320">
        <v>0</v>
      </c>
      <c r="L2320">
        <f t="shared" si="147"/>
        <v>0</v>
      </c>
    </row>
    <row r="2321" spans="1:12" x14ac:dyDescent="0.25">
      <c r="A2321">
        <f t="shared" si="144"/>
        <v>2320</v>
      </c>
      <c r="B2321">
        <v>2021</v>
      </c>
      <c r="C2321">
        <v>8</v>
      </c>
      <c r="D2321" t="s">
        <v>44</v>
      </c>
      <c r="E2321" t="s">
        <v>210</v>
      </c>
      <c r="F2321" t="s">
        <v>579</v>
      </c>
      <c r="G2321">
        <v>12.98</v>
      </c>
      <c r="H2321">
        <v>14.55</v>
      </c>
      <c r="I2321">
        <f t="shared" si="145"/>
        <v>13.765000000000001</v>
      </c>
      <c r="J2321" t="str">
        <f t="shared" si="146"/>
        <v>10到20万</v>
      </c>
      <c r="K2321">
        <v>0</v>
      </c>
      <c r="L2321">
        <f t="shared" si="147"/>
        <v>0</v>
      </c>
    </row>
    <row r="2322" spans="1:12" x14ac:dyDescent="0.25">
      <c r="A2322">
        <f t="shared" si="144"/>
        <v>2321</v>
      </c>
      <c r="B2322">
        <v>2021</v>
      </c>
      <c r="C2322">
        <v>8</v>
      </c>
      <c r="D2322" t="s">
        <v>30</v>
      </c>
      <c r="E2322" t="s">
        <v>259</v>
      </c>
      <c r="F2322" t="s">
        <v>603</v>
      </c>
      <c r="G2322">
        <v>11.08</v>
      </c>
      <c r="H2322">
        <v>12.68</v>
      </c>
      <c r="I2322">
        <f t="shared" si="145"/>
        <v>11.879999999999999</v>
      </c>
      <c r="J2322" t="str">
        <f t="shared" si="146"/>
        <v>10到20万</v>
      </c>
      <c r="K2322">
        <v>0</v>
      </c>
      <c r="L2322">
        <f t="shared" si="147"/>
        <v>0</v>
      </c>
    </row>
    <row r="2323" spans="1:12" x14ac:dyDescent="0.25">
      <c r="A2323">
        <f t="shared" si="144"/>
        <v>2322</v>
      </c>
      <c r="B2323">
        <v>2021</v>
      </c>
      <c r="C2323">
        <v>8</v>
      </c>
      <c r="D2323" t="s">
        <v>63</v>
      </c>
      <c r="E2323" t="s">
        <v>344</v>
      </c>
      <c r="F2323" t="s">
        <v>671</v>
      </c>
      <c r="G2323">
        <v>22.59</v>
      </c>
      <c r="H2323">
        <v>26.99</v>
      </c>
      <c r="I2323">
        <f t="shared" si="145"/>
        <v>24.79</v>
      </c>
      <c r="J2323" t="str">
        <f t="shared" si="146"/>
        <v>20到30万</v>
      </c>
      <c r="K2323">
        <v>0</v>
      </c>
      <c r="L2323">
        <f t="shared" si="147"/>
        <v>0</v>
      </c>
    </row>
    <row r="2324" spans="1:12" x14ac:dyDescent="0.25">
      <c r="A2324">
        <f t="shared" si="144"/>
        <v>2323</v>
      </c>
      <c r="B2324">
        <v>2021</v>
      </c>
      <c r="C2324">
        <v>8</v>
      </c>
      <c r="D2324" t="s">
        <v>50</v>
      </c>
      <c r="E2324" t="s">
        <v>190</v>
      </c>
      <c r="F2324" t="s">
        <v>564</v>
      </c>
      <c r="G2324">
        <v>10.88</v>
      </c>
      <c r="H2324">
        <v>13.78</v>
      </c>
      <c r="I2324">
        <f t="shared" si="145"/>
        <v>12.33</v>
      </c>
      <c r="J2324" t="str">
        <f t="shared" si="146"/>
        <v>10到20万</v>
      </c>
      <c r="K2324">
        <v>0</v>
      </c>
      <c r="L2324">
        <f t="shared" si="147"/>
        <v>0</v>
      </c>
    </row>
    <row r="2325" spans="1:12" x14ac:dyDescent="0.25">
      <c r="A2325">
        <f t="shared" si="144"/>
        <v>2324</v>
      </c>
      <c r="B2325">
        <v>2021</v>
      </c>
      <c r="C2325">
        <v>8</v>
      </c>
      <c r="D2325" t="s">
        <v>66</v>
      </c>
      <c r="E2325" t="s">
        <v>219</v>
      </c>
      <c r="F2325" t="s">
        <v>586</v>
      </c>
      <c r="G2325">
        <v>7.18</v>
      </c>
      <c r="H2325">
        <v>7.58</v>
      </c>
      <c r="I2325">
        <f t="shared" si="145"/>
        <v>7.38</v>
      </c>
      <c r="J2325" t="str">
        <f t="shared" si="146"/>
        <v>10万以下</v>
      </c>
      <c r="K2325">
        <v>0</v>
      </c>
      <c r="L2325">
        <f t="shared" si="147"/>
        <v>0</v>
      </c>
    </row>
    <row r="2326" spans="1:12" x14ac:dyDescent="0.25">
      <c r="A2326">
        <f t="shared" si="144"/>
        <v>2325</v>
      </c>
      <c r="B2326">
        <v>2021</v>
      </c>
      <c r="C2326">
        <v>8</v>
      </c>
      <c r="D2326" t="s">
        <v>44</v>
      </c>
      <c r="E2326" t="s">
        <v>183</v>
      </c>
      <c r="F2326" t="s">
        <v>557</v>
      </c>
      <c r="G2326">
        <v>5.95</v>
      </c>
      <c r="H2326">
        <v>7.55</v>
      </c>
      <c r="I2326">
        <f t="shared" si="145"/>
        <v>6.75</v>
      </c>
      <c r="J2326" t="str">
        <f t="shared" si="146"/>
        <v>10万以下</v>
      </c>
      <c r="K2326">
        <v>0</v>
      </c>
      <c r="L2326">
        <f t="shared" si="147"/>
        <v>0</v>
      </c>
    </row>
    <row r="2327" spans="1:12" x14ac:dyDescent="0.25">
      <c r="A2327">
        <f t="shared" si="144"/>
        <v>2326</v>
      </c>
      <c r="B2327">
        <v>2021</v>
      </c>
      <c r="C2327">
        <v>8</v>
      </c>
      <c r="D2327" t="s">
        <v>92</v>
      </c>
      <c r="E2327" t="s">
        <v>309</v>
      </c>
      <c r="F2327" t="s">
        <v>641</v>
      </c>
      <c r="G2327">
        <v>3.98</v>
      </c>
      <c r="H2327">
        <v>4.28</v>
      </c>
      <c r="I2327">
        <f t="shared" si="145"/>
        <v>4.13</v>
      </c>
      <c r="J2327" t="str">
        <f t="shared" si="146"/>
        <v>10万以下</v>
      </c>
      <c r="K2327">
        <v>0</v>
      </c>
      <c r="L2327">
        <f t="shared" si="147"/>
        <v>0</v>
      </c>
    </row>
    <row r="2328" spans="1:12" x14ac:dyDescent="0.25">
      <c r="A2328">
        <f t="shared" si="144"/>
        <v>2327</v>
      </c>
      <c r="B2328">
        <v>2021</v>
      </c>
      <c r="C2328">
        <v>8</v>
      </c>
      <c r="D2328" t="s">
        <v>68</v>
      </c>
      <c r="E2328" t="s">
        <v>273</v>
      </c>
      <c r="F2328" t="s">
        <v>609</v>
      </c>
      <c r="G2328">
        <v>12.98</v>
      </c>
      <c r="H2328">
        <v>15.98</v>
      </c>
      <c r="I2328">
        <f t="shared" si="145"/>
        <v>14.48</v>
      </c>
      <c r="J2328" t="str">
        <f t="shared" si="146"/>
        <v>10到20万</v>
      </c>
      <c r="K2328">
        <v>0</v>
      </c>
      <c r="L2328">
        <f t="shared" si="147"/>
        <v>0</v>
      </c>
    </row>
    <row r="2329" spans="1:12" x14ac:dyDescent="0.25">
      <c r="A2329">
        <f t="shared" si="144"/>
        <v>2328</v>
      </c>
      <c r="B2329">
        <v>2021</v>
      </c>
      <c r="C2329">
        <v>8</v>
      </c>
      <c r="D2329" t="s">
        <v>44</v>
      </c>
      <c r="E2329" t="s">
        <v>269</v>
      </c>
      <c r="F2329" t="s">
        <v>606</v>
      </c>
      <c r="G2329">
        <v>14.99</v>
      </c>
      <c r="H2329">
        <v>17.59</v>
      </c>
      <c r="I2329">
        <f t="shared" si="145"/>
        <v>16.29</v>
      </c>
      <c r="J2329" t="str">
        <f t="shared" si="146"/>
        <v>10到20万</v>
      </c>
      <c r="K2329">
        <v>0</v>
      </c>
      <c r="L2329">
        <f t="shared" si="147"/>
        <v>0</v>
      </c>
    </row>
    <row r="2330" spans="1:12" x14ac:dyDescent="0.25">
      <c r="A2330">
        <f t="shared" si="144"/>
        <v>2329</v>
      </c>
      <c r="B2330">
        <v>2021</v>
      </c>
      <c r="C2330">
        <v>8</v>
      </c>
      <c r="D2330" t="s">
        <v>36</v>
      </c>
      <c r="E2330" t="s">
        <v>158</v>
      </c>
      <c r="F2330" t="s">
        <v>535</v>
      </c>
      <c r="G2330">
        <v>15.78</v>
      </c>
      <c r="H2330">
        <v>17.88</v>
      </c>
      <c r="I2330">
        <f t="shared" si="145"/>
        <v>16.829999999999998</v>
      </c>
      <c r="J2330" t="str">
        <f t="shared" si="146"/>
        <v>10到20万</v>
      </c>
      <c r="K2330">
        <v>0</v>
      </c>
      <c r="L2330">
        <f t="shared" si="147"/>
        <v>0</v>
      </c>
    </row>
    <row r="2331" spans="1:12" x14ac:dyDescent="0.25">
      <c r="A2331">
        <f t="shared" si="144"/>
        <v>2330</v>
      </c>
      <c r="B2331">
        <v>2021</v>
      </c>
      <c r="C2331">
        <v>8</v>
      </c>
      <c r="D2331" t="s">
        <v>50</v>
      </c>
      <c r="E2331" t="s">
        <v>191</v>
      </c>
      <c r="F2331" t="s">
        <v>565</v>
      </c>
      <c r="G2331">
        <v>9.3800000000000008</v>
      </c>
      <c r="H2331">
        <v>10.68</v>
      </c>
      <c r="I2331">
        <f t="shared" si="145"/>
        <v>10.030000000000001</v>
      </c>
      <c r="J2331" t="str">
        <f t="shared" si="146"/>
        <v>10到20万</v>
      </c>
      <c r="K2331">
        <v>0</v>
      </c>
      <c r="L2331">
        <f t="shared" si="147"/>
        <v>0</v>
      </c>
    </row>
    <row r="2332" spans="1:12" x14ac:dyDescent="0.25">
      <c r="A2332">
        <f t="shared" si="144"/>
        <v>2331</v>
      </c>
      <c r="B2332">
        <v>2021</v>
      </c>
      <c r="C2332">
        <v>8</v>
      </c>
      <c r="D2332" t="s">
        <v>46</v>
      </c>
      <c r="E2332" t="s">
        <v>172</v>
      </c>
      <c r="F2332" t="s">
        <v>548</v>
      </c>
      <c r="G2332">
        <v>12.99</v>
      </c>
      <c r="H2332">
        <v>17.190000000000001</v>
      </c>
      <c r="I2332">
        <f t="shared" si="145"/>
        <v>15.09</v>
      </c>
      <c r="J2332" t="str">
        <f t="shared" si="146"/>
        <v>10到20万</v>
      </c>
      <c r="K2332">
        <v>0</v>
      </c>
      <c r="L2332">
        <f t="shared" si="147"/>
        <v>0</v>
      </c>
    </row>
    <row r="2333" spans="1:12" x14ac:dyDescent="0.25">
      <c r="A2333">
        <f t="shared" si="144"/>
        <v>2332</v>
      </c>
      <c r="B2333">
        <v>2021</v>
      </c>
      <c r="C2333">
        <v>8</v>
      </c>
      <c r="D2333" t="s">
        <v>38</v>
      </c>
      <c r="E2333" t="s">
        <v>160</v>
      </c>
      <c r="F2333" t="s">
        <v>537</v>
      </c>
      <c r="G2333">
        <v>10.99</v>
      </c>
      <c r="H2333">
        <v>15.99</v>
      </c>
      <c r="I2333">
        <f t="shared" si="145"/>
        <v>13.49</v>
      </c>
      <c r="J2333" t="str">
        <f t="shared" si="146"/>
        <v>10到20万</v>
      </c>
      <c r="K2333">
        <v>0</v>
      </c>
      <c r="L2333">
        <f t="shared" si="147"/>
        <v>0</v>
      </c>
    </row>
    <row r="2334" spans="1:12" x14ac:dyDescent="0.25">
      <c r="A2334">
        <f t="shared" si="144"/>
        <v>2333</v>
      </c>
      <c r="B2334">
        <v>2021</v>
      </c>
      <c r="C2334">
        <v>8</v>
      </c>
      <c r="D2334" t="s">
        <v>43</v>
      </c>
      <c r="E2334" t="s">
        <v>166</v>
      </c>
      <c r="F2334" t="s">
        <v>542</v>
      </c>
      <c r="G2334">
        <v>16.98</v>
      </c>
      <c r="H2334">
        <v>17.98</v>
      </c>
      <c r="I2334">
        <f t="shared" si="145"/>
        <v>17.48</v>
      </c>
      <c r="J2334" t="str">
        <f t="shared" si="146"/>
        <v>10到20万</v>
      </c>
      <c r="K2334">
        <v>0</v>
      </c>
      <c r="L2334">
        <f t="shared" si="147"/>
        <v>0</v>
      </c>
    </row>
    <row r="2335" spans="1:12" x14ac:dyDescent="0.25">
      <c r="A2335">
        <f t="shared" si="144"/>
        <v>2334</v>
      </c>
      <c r="B2335">
        <v>2021</v>
      </c>
      <c r="C2335">
        <v>9</v>
      </c>
      <c r="D2335" t="s">
        <v>29</v>
      </c>
      <c r="E2335" t="s">
        <v>290</v>
      </c>
      <c r="F2335" t="s">
        <v>623</v>
      </c>
      <c r="G2335">
        <v>3.28</v>
      </c>
      <c r="H2335">
        <v>9.99</v>
      </c>
      <c r="I2335">
        <f t="shared" si="145"/>
        <v>6.6349999999999998</v>
      </c>
      <c r="J2335" t="str">
        <f t="shared" si="146"/>
        <v>10万以下</v>
      </c>
      <c r="K2335">
        <v>35176</v>
      </c>
      <c r="L2335">
        <f t="shared" si="147"/>
        <v>233392.75999999998</v>
      </c>
    </row>
    <row r="2336" spans="1:12" x14ac:dyDescent="0.25">
      <c r="A2336">
        <f t="shared" si="144"/>
        <v>2335</v>
      </c>
      <c r="B2336">
        <v>2021</v>
      </c>
      <c r="C2336">
        <v>9</v>
      </c>
      <c r="D2336" t="s">
        <v>83</v>
      </c>
      <c r="E2336" t="s">
        <v>322</v>
      </c>
      <c r="F2336" t="s">
        <v>651</v>
      </c>
      <c r="G2336">
        <v>25.89</v>
      </c>
      <c r="H2336">
        <v>36.39</v>
      </c>
      <c r="I2336">
        <f t="shared" si="145"/>
        <v>31.14</v>
      </c>
      <c r="J2336" t="str">
        <f t="shared" si="146"/>
        <v>30到40万</v>
      </c>
      <c r="K2336">
        <v>33544</v>
      </c>
      <c r="L2336">
        <f t="shared" si="147"/>
        <v>1044560.16</v>
      </c>
    </row>
    <row r="2337" spans="1:12" x14ac:dyDescent="0.25">
      <c r="A2337">
        <f t="shared" si="144"/>
        <v>2336</v>
      </c>
      <c r="B2337">
        <v>2021</v>
      </c>
      <c r="C2337">
        <v>9</v>
      </c>
      <c r="D2337" t="s">
        <v>83</v>
      </c>
      <c r="E2337" t="s">
        <v>281</v>
      </c>
      <c r="F2337" t="s">
        <v>615</v>
      </c>
      <c r="G2337">
        <v>25.99</v>
      </c>
      <c r="H2337">
        <v>29.59</v>
      </c>
      <c r="I2337">
        <f t="shared" si="145"/>
        <v>27.79</v>
      </c>
      <c r="J2337" t="str">
        <f t="shared" si="146"/>
        <v>20到30万</v>
      </c>
      <c r="K2337">
        <v>22462</v>
      </c>
      <c r="L2337">
        <f t="shared" si="147"/>
        <v>624218.98</v>
      </c>
    </row>
    <row r="2338" spans="1:12" x14ac:dyDescent="0.25">
      <c r="A2338">
        <f t="shared" si="144"/>
        <v>2337</v>
      </c>
      <c r="B2338">
        <v>2021</v>
      </c>
      <c r="C2338">
        <v>9</v>
      </c>
      <c r="D2338" t="s">
        <v>22</v>
      </c>
      <c r="E2338" t="s">
        <v>138</v>
      </c>
      <c r="F2338" t="s">
        <v>516</v>
      </c>
      <c r="G2338">
        <v>13.98</v>
      </c>
      <c r="H2338">
        <v>15.38</v>
      </c>
      <c r="I2338">
        <f t="shared" si="145"/>
        <v>14.68</v>
      </c>
      <c r="J2338" t="str">
        <f t="shared" si="146"/>
        <v>10到20万</v>
      </c>
      <c r="K2338">
        <v>18372</v>
      </c>
      <c r="L2338">
        <f t="shared" si="147"/>
        <v>269700.96000000002</v>
      </c>
    </row>
    <row r="2339" spans="1:12" x14ac:dyDescent="0.25">
      <c r="A2339">
        <f t="shared" si="144"/>
        <v>2338</v>
      </c>
      <c r="B2339">
        <v>2021</v>
      </c>
      <c r="C2339">
        <v>9</v>
      </c>
      <c r="D2339" t="s">
        <v>27</v>
      </c>
      <c r="E2339" t="s">
        <v>291</v>
      </c>
      <c r="F2339" t="s">
        <v>624</v>
      </c>
      <c r="G2339">
        <v>18.98</v>
      </c>
      <c r="H2339">
        <v>33.18</v>
      </c>
      <c r="I2339">
        <f t="shared" si="145"/>
        <v>26.08</v>
      </c>
      <c r="J2339" t="str">
        <f t="shared" si="146"/>
        <v>20到30万</v>
      </c>
      <c r="K2339">
        <v>10248</v>
      </c>
      <c r="L2339">
        <f t="shared" si="147"/>
        <v>267267.83999999997</v>
      </c>
    </row>
    <row r="2340" spans="1:12" x14ac:dyDescent="0.25">
      <c r="A2340">
        <f t="shared" si="144"/>
        <v>2339</v>
      </c>
      <c r="B2340">
        <v>2021</v>
      </c>
      <c r="C2340">
        <v>9</v>
      </c>
      <c r="D2340" t="s">
        <v>50</v>
      </c>
      <c r="E2340" t="s">
        <v>244</v>
      </c>
      <c r="F2340" t="s">
        <v>596</v>
      </c>
      <c r="G2340">
        <v>5.99</v>
      </c>
      <c r="H2340">
        <v>9.4</v>
      </c>
      <c r="I2340">
        <f t="shared" si="145"/>
        <v>7.6950000000000003</v>
      </c>
      <c r="J2340" t="str">
        <f t="shared" si="146"/>
        <v>10万以下</v>
      </c>
      <c r="K2340">
        <v>7815</v>
      </c>
      <c r="L2340">
        <f t="shared" si="147"/>
        <v>60136.425000000003</v>
      </c>
    </row>
    <row r="2341" spans="1:12" x14ac:dyDescent="0.25">
      <c r="A2341">
        <f t="shared" si="144"/>
        <v>2340</v>
      </c>
      <c r="B2341">
        <v>2021</v>
      </c>
      <c r="C2341">
        <v>9</v>
      </c>
      <c r="D2341" t="s">
        <v>84</v>
      </c>
      <c r="E2341" t="s">
        <v>284</v>
      </c>
      <c r="F2341" t="s">
        <v>618</v>
      </c>
      <c r="G2341">
        <v>11.88</v>
      </c>
      <c r="H2341">
        <v>20.68</v>
      </c>
      <c r="I2341">
        <f t="shared" si="145"/>
        <v>16.28</v>
      </c>
      <c r="J2341" t="str">
        <f t="shared" si="146"/>
        <v>10到20万</v>
      </c>
      <c r="K2341">
        <v>7699</v>
      </c>
      <c r="L2341">
        <f t="shared" si="147"/>
        <v>125339.72000000002</v>
      </c>
    </row>
    <row r="2342" spans="1:12" x14ac:dyDescent="0.25">
      <c r="A2342">
        <f t="shared" si="144"/>
        <v>2341</v>
      </c>
      <c r="B2342">
        <v>2021</v>
      </c>
      <c r="C2342">
        <v>9</v>
      </c>
      <c r="D2342" t="s">
        <v>35</v>
      </c>
      <c r="E2342" t="s">
        <v>303</v>
      </c>
      <c r="F2342" t="s">
        <v>636</v>
      </c>
      <c r="G2342">
        <v>20.99</v>
      </c>
      <c r="H2342">
        <v>33.99</v>
      </c>
      <c r="I2342">
        <f t="shared" si="145"/>
        <v>27.490000000000002</v>
      </c>
      <c r="J2342" t="str">
        <f t="shared" si="146"/>
        <v>20到30万</v>
      </c>
      <c r="K2342">
        <v>7512</v>
      </c>
      <c r="L2342">
        <f t="shared" si="147"/>
        <v>206504.88</v>
      </c>
    </row>
    <row r="2343" spans="1:12" x14ac:dyDescent="0.25">
      <c r="A2343">
        <f t="shared" si="144"/>
        <v>2342</v>
      </c>
      <c r="B2343">
        <v>2021</v>
      </c>
      <c r="C2343">
        <v>9</v>
      </c>
      <c r="D2343" t="s">
        <v>81</v>
      </c>
      <c r="E2343" t="s">
        <v>274</v>
      </c>
      <c r="F2343" t="s">
        <v>610</v>
      </c>
      <c r="G2343">
        <v>33.799999999999997</v>
      </c>
      <c r="H2343">
        <v>33.799999999999997</v>
      </c>
      <c r="I2343">
        <f t="shared" si="145"/>
        <v>33.799999999999997</v>
      </c>
      <c r="J2343" t="str">
        <f t="shared" si="146"/>
        <v>30到40万</v>
      </c>
      <c r="K2343">
        <v>7094</v>
      </c>
      <c r="L2343">
        <f t="shared" si="147"/>
        <v>239777.19999999998</v>
      </c>
    </row>
    <row r="2344" spans="1:12" x14ac:dyDescent="0.25">
      <c r="A2344">
        <f t="shared" si="144"/>
        <v>2343</v>
      </c>
      <c r="B2344">
        <v>2021</v>
      </c>
      <c r="C2344">
        <v>9</v>
      </c>
      <c r="D2344" t="s">
        <v>27</v>
      </c>
      <c r="E2344" t="s">
        <v>152</v>
      </c>
      <c r="F2344" t="s">
        <v>529</v>
      </c>
      <c r="G2344">
        <v>20.98</v>
      </c>
      <c r="H2344">
        <v>34.28</v>
      </c>
      <c r="I2344">
        <f t="shared" si="145"/>
        <v>27.630000000000003</v>
      </c>
      <c r="J2344" t="str">
        <f t="shared" si="146"/>
        <v>20到30万</v>
      </c>
      <c r="K2344">
        <v>6254</v>
      </c>
      <c r="L2344">
        <f t="shared" si="147"/>
        <v>172798.02000000002</v>
      </c>
    </row>
    <row r="2345" spans="1:12" x14ac:dyDescent="0.25">
      <c r="A2345">
        <f t="shared" si="144"/>
        <v>2344</v>
      </c>
      <c r="B2345">
        <v>2021</v>
      </c>
      <c r="C2345">
        <v>9</v>
      </c>
      <c r="D2345" t="s">
        <v>31</v>
      </c>
      <c r="E2345" t="s">
        <v>149</v>
      </c>
      <c r="F2345" t="s">
        <v>526</v>
      </c>
      <c r="G2345">
        <v>8.48</v>
      </c>
      <c r="H2345">
        <v>9.98</v>
      </c>
      <c r="I2345">
        <f t="shared" si="145"/>
        <v>9.23</v>
      </c>
      <c r="J2345" t="str">
        <f t="shared" si="146"/>
        <v>10万以下</v>
      </c>
      <c r="K2345">
        <v>5327</v>
      </c>
      <c r="L2345">
        <f t="shared" si="147"/>
        <v>49168.21</v>
      </c>
    </row>
    <row r="2346" spans="1:12" x14ac:dyDescent="0.25">
      <c r="A2346">
        <f t="shared" si="144"/>
        <v>2345</v>
      </c>
      <c r="B2346">
        <v>2021</v>
      </c>
      <c r="C2346">
        <v>9</v>
      </c>
      <c r="D2346" t="s">
        <v>31</v>
      </c>
      <c r="E2346" t="s">
        <v>313</v>
      </c>
      <c r="F2346" t="s">
        <v>533</v>
      </c>
      <c r="G2346">
        <v>12.98</v>
      </c>
      <c r="H2346">
        <v>16.579999999999998</v>
      </c>
      <c r="I2346">
        <f t="shared" si="145"/>
        <v>14.78</v>
      </c>
      <c r="J2346" t="str">
        <f t="shared" si="146"/>
        <v>10到20万</v>
      </c>
      <c r="K2346">
        <v>5085</v>
      </c>
      <c r="L2346">
        <f t="shared" si="147"/>
        <v>75156.3</v>
      </c>
    </row>
    <row r="2347" spans="1:12" x14ac:dyDescent="0.25">
      <c r="A2347">
        <f t="shared" si="144"/>
        <v>2346</v>
      </c>
      <c r="B2347">
        <v>2021</v>
      </c>
      <c r="C2347">
        <v>9</v>
      </c>
      <c r="D2347" t="s">
        <v>41</v>
      </c>
      <c r="E2347" t="s">
        <v>333</v>
      </c>
      <c r="F2347" t="s">
        <v>660</v>
      </c>
      <c r="G2347">
        <v>11.98</v>
      </c>
      <c r="H2347">
        <v>18.98</v>
      </c>
      <c r="I2347">
        <f t="shared" si="145"/>
        <v>15.48</v>
      </c>
      <c r="J2347" t="str">
        <f t="shared" si="146"/>
        <v>10到20万</v>
      </c>
      <c r="K2347">
        <v>5003</v>
      </c>
      <c r="L2347">
        <f t="shared" si="147"/>
        <v>77446.44</v>
      </c>
    </row>
    <row r="2348" spans="1:12" x14ac:dyDescent="0.25">
      <c r="A2348">
        <f t="shared" si="144"/>
        <v>2347</v>
      </c>
      <c r="B2348">
        <v>2021</v>
      </c>
      <c r="C2348">
        <v>9</v>
      </c>
      <c r="D2348" t="s">
        <v>26</v>
      </c>
      <c r="E2348" t="s">
        <v>142</v>
      </c>
      <c r="F2348" t="s">
        <v>520</v>
      </c>
      <c r="G2348">
        <v>33.799999999999997</v>
      </c>
      <c r="H2348">
        <v>55.4</v>
      </c>
      <c r="I2348">
        <f t="shared" si="145"/>
        <v>44.599999999999994</v>
      </c>
      <c r="J2348" t="str">
        <f t="shared" si="146"/>
        <v>40到50万</v>
      </c>
      <c r="K2348">
        <v>4900</v>
      </c>
      <c r="L2348">
        <f t="shared" si="147"/>
        <v>218539.99999999997</v>
      </c>
    </row>
    <row r="2349" spans="1:12" x14ac:dyDescent="0.25">
      <c r="A2349">
        <f t="shared" si="144"/>
        <v>2348</v>
      </c>
      <c r="B2349">
        <v>2021</v>
      </c>
      <c r="C2349">
        <v>9</v>
      </c>
      <c r="D2349" t="s">
        <v>48</v>
      </c>
      <c r="E2349" t="s">
        <v>176</v>
      </c>
      <c r="F2349" t="s">
        <v>552</v>
      </c>
      <c r="G2349">
        <v>14.28</v>
      </c>
      <c r="H2349">
        <v>15.38</v>
      </c>
      <c r="I2349">
        <f t="shared" si="145"/>
        <v>14.83</v>
      </c>
      <c r="J2349" t="str">
        <f t="shared" si="146"/>
        <v>10到20万</v>
      </c>
      <c r="K2349">
        <v>4711</v>
      </c>
      <c r="L2349">
        <f t="shared" si="147"/>
        <v>69864.13</v>
      </c>
    </row>
    <row r="2350" spans="1:12" x14ac:dyDescent="0.25">
      <c r="A2350">
        <f t="shared" si="144"/>
        <v>2349</v>
      </c>
      <c r="B2350">
        <v>2021</v>
      </c>
      <c r="C2350">
        <v>9</v>
      </c>
      <c r="D2350" t="s">
        <v>23</v>
      </c>
      <c r="E2350" t="s">
        <v>304</v>
      </c>
      <c r="F2350" t="s">
        <v>637</v>
      </c>
      <c r="G2350">
        <v>40.5</v>
      </c>
      <c r="H2350">
        <v>44.5</v>
      </c>
      <c r="I2350">
        <f t="shared" si="145"/>
        <v>42.5</v>
      </c>
      <c r="J2350" t="str">
        <f t="shared" si="146"/>
        <v>40到50万</v>
      </c>
      <c r="K2350">
        <v>4399</v>
      </c>
      <c r="L2350">
        <f t="shared" si="147"/>
        <v>186957.5</v>
      </c>
    </row>
    <row r="2351" spans="1:12" x14ac:dyDescent="0.25">
      <c r="A2351">
        <f t="shared" si="144"/>
        <v>2350</v>
      </c>
      <c r="B2351">
        <v>2021</v>
      </c>
      <c r="C2351">
        <v>9</v>
      </c>
      <c r="D2351" t="s">
        <v>99</v>
      </c>
      <c r="E2351" t="s">
        <v>329</v>
      </c>
      <c r="F2351" t="s">
        <v>657</v>
      </c>
      <c r="G2351">
        <v>5.99</v>
      </c>
      <c r="H2351">
        <v>9.09</v>
      </c>
      <c r="I2351">
        <f t="shared" si="145"/>
        <v>7.54</v>
      </c>
      <c r="J2351" t="str">
        <f t="shared" si="146"/>
        <v>10万以下</v>
      </c>
      <c r="K2351">
        <v>4290</v>
      </c>
      <c r="L2351">
        <f t="shared" si="147"/>
        <v>32346.6</v>
      </c>
    </row>
    <row r="2352" spans="1:12" x14ac:dyDescent="0.25">
      <c r="A2352">
        <f t="shared" si="144"/>
        <v>2351</v>
      </c>
      <c r="B2352">
        <v>2021</v>
      </c>
      <c r="C2352">
        <v>9</v>
      </c>
      <c r="D2352" t="s">
        <v>27</v>
      </c>
      <c r="E2352" t="s">
        <v>151</v>
      </c>
      <c r="F2352" t="s">
        <v>528</v>
      </c>
      <c r="G2352">
        <v>10.28</v>
      </c>
      <c r="H2352">
        <v>14.78</v>
      </c>
      <c r="I2352">
        <f t="shared" si="145"/>
        <v>12.53</v>
      </c>
      <c r="J2352" t="str">
        <f t="shared" si="146"/>
        <v>10到20万</v>
      </c>
      <c r="K2352">
        <v>4129</v>
      </c>
      <c r="L2352">
        <f t="shared" si="147"/>
        <v>51736.369999999995</v>
      </c>
    </row>
    <row r="2353" spans="1:12" x14ac:dyDescent="0.25">
      <c r="A2353">
        <f t="shared" si="144"/>
        <v>2352</v>
      </c>
      <c r="B2353">
        <v>2021</v>
      </c>
      <c r="C2353">
        <v>9</v>
      </c>
      <c r="D2353" t="s">
        <v>57</v>
      </c>
      <c r="E2353" t="s">
        <v>324</v>
      </c>
      <c r="F2353" t="s">
        <v>653</v>
      </c>
      <c r="G2353">
        <v>19.39</v>
      </c>
      <c r="H2353">
        <v>29.39</v>
      </c>
      <c r="I2353">
        <f t="shared" si="145"/>
        <v>24.39</v>
      </c>
      <c r="J2353" t="str">
        <f t="shared" si="146"/>
        <v>20到30万</v>
      </c>
      <c r="K2353">
        <v>3858</v>
      </c>
      <c r="L2353">
        <f t="shared" si="147"/>
        <v>94096.62</v>
      </c>
    </row>
    <row r="2354" spans="1:12" x14ac:dyDescent="0.25">
      <c r="A2354">
        <f t="shared" si="144"/>
        <v>2353</v>
      </c>
      <c r="B2354">
        <v>2021</v>
      </c>
      <c r="C2354">
        <v>9</v>
      </c>
      <c r="D2354" t="s">
        <v>93</v>
      </c>
      <c r="E2354" t="s">
        <v>312</v>
      </c>
      <c r="F2354" t="s">
        <v>644</v>
      </c>
      <c r="G2354">
        <v>5.99</v>
      </c>
      <c r="H2354">
        <v>9.9499999999999993</v>
      </c>
      <c r="I2354">
        <f t="shared" si="145"/>
        <v>7.97</v>
      </c>
      <c r="J2354" t="str">
        <f t="shared" si="146"/>
        <v>10万以下</v>
      </c>
      <c r="K2354">
        <v>3765</v>
      </c>
      <c r="L2354">
        <f t="shared" si="147"/>
        <v>30007.05</v>
      </c>
    </row>
    <row r="2355" spans="1:12" x14ac:dyDescent="0.25">
      <c r="A2355">
        <f t="shared" si="144"/>
        <v>2354</v>
      </c>
      <c r="B2355">
        <v>2021</v>
      </c>
      <c r="C2355">
        <v>9</v>
      </c>
      <c r="D2355" t="s">
        <v>24</v>
      </c>
      <c r="E2355" t="s">
        <v>327</v>
      </c>
      <c r="F2355" t="s">
        <v>656</v>
      </c>
      <c r="G2355">
        <v>19.59</v>
      </c>
      <c r="H2355">
        <v>28.34</v>
      </c>
      <c r="I2355">
        <f t="shared" si="145"/>
        <v>23.965</v>
      </c>
      <c r="J2355" t="str">
        <f t="shared" si="146"/>
        <v>20到30万</v>
      </c>
      <c r="K2355">
        <v>3189</v>
      </c>
      <c r="L2355">
        <f t="shared" si="147"/>
        <v>76424.384999999995</v>
      </c>
    </row>
    <row r="2356" spans="1:12" x14ac:dyDescent="0.25">
      <c r="A2356">
        <f t="shared" si="144"/>
        <v>2355</v>
      </c>
      <c r="B2356">
        <v>2021</v>
      </c>
      <c r="C2356">
        <v>9</v>
      </c>
      <c r="D2356" t="s">
        <v>27</v>
      </c>
      <c r="E2356" t="s">
        <v>357</v>
      </c>
      <c r="F2356" t="s">
        <v>684</v>
      </c>
      <c r="G2356">
        <v>9.98</v>
      </c>
      <c r="H2356">
        <v>13.98</v>
      </c>
      <c r="I2356">
        <f t="shared" si="145"/>
        <v>11.98</v>
      </c>
      <c r="J2356" t="str">
        <f t="shared" si="146"/>
        <v>10到20万</v>
      </c>
      <c r="K2356">
        <v>3000</v>
      </c>
      <c r="L2356">
        <f t="shared" si="147"/>
        <v>35940</v>
      </c>
    </row>
    <row r="2357" spans="1:12" x14ac:dyDescent="0.25">
      <c r="A2357">
        <f t="shared" si="144"/>
        <v>2356</v>
      </c>
      <c r="B2357">
        <v>2021</v>
      </c>
      <c r="C2357">
        <v>9</v>
      </c>
      <c r="D2357" t="s">
        <v>26</v>
      </c>
      <c r="E2357" t="s">
        <v>297</v>
      </c>
      <c r="F2357" t="s">
        <v>630</v>
      </c>
      <c r="G2357">
        <v>35.799999999999997</v>
      </c>
      <c r="H2357">
        <v>41.6</v>
      </c>
      <c r="I2357">
        <f t="shared" si="145"/>
        <v>38.700000000000003</v>
      </c>
      <c r="J2357" t="str">
        <f t="shared" si="146"/>
        <v>30到40万</v>
      </c>
      <c r="K2357">
        <v>2825</v>
      </c>
      <c r="L2357">
        <f t="shared" si="147"/>
        <v>109327.50000000001</v>
      </c>
    </row>
    <row r="2358" spans="1:12" x14ac:dyDescent="0.25">
      <c r="A2358">
        <f t="shared" si="144"/>
        <v>2357</v>
      </c>
      <c r="B2358">
        <v>2021</v>
      </c>
      <c r="C2358">
        <v>9</v>
      </c>
      <c r="D2358" t="s">
        <v>82</v>
      </c>
      <c r="E2358" t="s">
        <v>339</v>
      </c>
      <c r="F2358" t="s">
        <v>666</v>
      </c>
      <c r="G2358">
        <v>2.98</v>
      </c>
      <c r="H2358">
        <v>7.39</v>
      </c>
      <c r="I2358">
        <f t="shared" si="145"/>
        <v>5.1849999999999996</v>
      </c>
      <c r="J2358" t="str">
        <f t="shared" si="146"/>
        <v>10万以下</v>
      </c>
      <c r="K2358">
        <v>2669</v>
      </c>
      <c r="L2358">
        <f t="shared" si="147"/>
        <v>13838.764999999999</v>
      </c>
    </row>
    <row r="2359" spans="1:12" x14ac:dyDescent="0.25">
      <c r="A2359">
        <f t="shared" si="144"/>
        <v>2358</v>
      </c>
      <c r="B2359">
        <v>2021</v>
      </c>
      <c r="C2359">
        <v>9</v>
      </c>
      <c r="D2359" t="s">
        <v>35</v>
      </c>
      <c r="E2359" t="s">
        <v>155</v>
      </c>
      <c r="F2359" t="s">
        <v>532</v>
      </c>
      <c r="G2359">
        <v>16.89</v>
      </c>
      <c r="H2359">
        <v>20.190000000000001</v>
      </c>
      <c r="I2359">
        <f t="shared" si="145"/>
        <v>18.54</v>
      </c>
      <c r="J2359" t="str">
        <f t="shared" si="146"/>
        <v>10到20万</v>
      </c>
      <c r="K2359">
        <v>2656</v>
      </c>
      <c r="L2359">
        <f t="shared" si="147"/>
        <v>49242.239999999998</v>
      </c>
    </row>
    <row r="2360" spans="1:12" x14ac:dyDescent="0.25">
      <c r="A2360">
        <f t="shared" si="144"/>
        <v>2359</v>
      </c>
      <c r="B2360">
        <v>2021</v>
      </c>
      <c r="C2360">
        <v>9</v>
      </c>
      <c r="D2360" t="s">
        <v>47</v>
      </c>
      <c r="E2360" t="s">
        <v>173</v>
      </c>
      <c r="F2360" t="s">
        <v>549</v>
      </c>
      <c r="G2360">
        <v>12.98</v>
      </c>
      <c r="H2360">
        <v>17.88</v>
      </c>
      <c r="I2360">
        <f t="shared" si="145"/>
        <v>15.43</v>
      </c>
      <c r="J2360" t="str">
        <f t="shared" si="146"/>
        <v>10到20万</v>
      </c>
      <c r="K2360">
        <v>2583</v>
      </c>
      <c r="L2360">
        <f t="shared" si="147"/>
        <v>39855.69</v>
      </c>
    </row>
    <row r="2361" spans="1:12" x14ac:dyDescent="0.25">
      <c r="A2361">
        <f t="shared" si="144"/>
        <v>2360</v>
      </c>
      <c r="B2361">
        <v>2021</v>
      </c>
      <c r="C2361">
        <v>9</v>
      </c>
      <c r="D2361" t="s">
        <v>70</v>
      </c>
      <c r="E2361" t="s">
        <v>230</v>
      </c>
      <c r="F2361" t="s">
        <v>588</v>
      </c>
      <c r="G2361">
        <v>16.38</v>
      </c>
      <c r="H2361">
        <v>19.38</v>
      </c>
      <c r="I2361">
        <f t="shared" si="145"/>
        <v>17.88</v>
      </c>
      <c r="J2361" t="str">
        <f t="shared" si="146"/>
        <v>10到20万</v>
      </c>
      <c r="K2361">
        <v>2424</v>
      </c>
      <c r="L2361">
        <f t="shared" si="147"/>
        <v>43341.119999999995</v>
      </c>
    </row>
    <row r="2362" spans="1:12" x14ac:dyDescent="0.25">
      <c r="A2362">
        <f t="shared" si="144"/>
        <v>2361</v>
      </c>
      <c r="B2362">
        <v>2021</v>
      </c>
      <c r="C2362">
        <v>9</v>
      </c>
      <c r="D2362" t="s">
        <v>31</v>
      </c>
      <c r="E2362" t="s">
        <v>294</v>
      </c>
      <c r="F2362" t="s">
        <v>627</v>
      </c>
      <c r="G2362">
        <v>7.18</v>
      </c>
      <c r="H2362">
        <v>10.68</v>
      </c>
      <c r="I2362">
        <f t="shared" si="145"/>
        <v>8.93</v>
      </c>
      <c r="J2362" t="str">
        <f t="shared" si="146"/>
        <v>10万以下</v>
      </c>
      <c r="K2362">
        <v>2358</v>
      </c>
      <c r="L2362">
        <f t="shared" si="147"/>
        <v>21056.94</v>
      </c>
    </row>
    <row r="2363" spans="1:12" x14ac:dyDescent="0.25">
      <c r="A2363">
        <f t="shared" si="144"/>
        <v>2362</v>
      </c>
      <c r="B2363">
        <v>2021</v>
      </c>
      <c r="C2363">
        <v>9</v>
      </c>
      <c r="D2363" t="s">
        <v>22</v>
      </c>
      <c r="E2363" t="s">
        <v>146</v>
      </c>
      <c r="F2363" t="s">
        <v>523</v>
      </c>
      <c r="G2363">
        <v>11.98</v>
      </c>
      <c r="H2363">
        <v>14.98</v>
      </c>
      <c r="I2363">
        <f t="shared" si="145"/>
        <v>13.48</v>
      </c>
      <c r="J2363" t="str">
        <f t="shared" si="146"/>
        <v>10到20万</v>
      </c>
      <c r="K2363">
        <v>1984</v>
      </c>
      <c r="L2363">
        <f t="shared" si="147"/>
        <v>26744.32</v>
      </c>
    </row>
    <row r="2364" spans="1:12" x14ac:dyDescent="0.25">
      <c r="A2364">
        <f t="shared" si="144"/>
        <v>2363</v>
      </c>
      <c r="B2364">
        <v>2021</v>
      </c>
      <c r="C2364">
        <v>9</v>
      </c>
      <c r="D2364" t="s">
        <v>51</v>
      </c>
      <c r="E2364" t="s">
        <v>300</v>
      </c>
      <c r="F2364" t="s">
        <v>633</v>
      </c>
      <c r="G2364">
        <v>12.98</v>
      </c>
      <c r="H2364">
        <v>20.78</v>
      </c>
      <c r="I2364">
        <f t="shared" si="145"/>
        <v>16.880000000000003</v>
      </c>
      <c r="J2364" t="str">
        <f t="shared" si="146"/>
        <v>10到20万</v>
      </c>
      <c r="K2364">
        <v>1937</v>
      </c>
      <c r="L2364">
        <f t="shared" si="147"/>
        <v>32696.560000000005</v>
      </c>
    </row>
    <row r="2365" spans="1:12" x14ac:dyDescent="0.25">
      <c r="A2365">
        <f t="shared" si="144"/>
        <v>2364</v>
      </c>
      <c r="B2365">
        <v>2021</v>
      </c>
      <c r="C2365">
        <v>9</v>
      </c>
      <c r="D2365" t="s">
        <v>29</v>
      </c>
      <c r="E2365" t="s">
        <v>356</v>
      </c>
      <c r="F2365" t="s">
        <v>683</v>
      </c>
      <c r="G2365">
        <v>7.78</v>
      </c>
      <c r="H2365">
        <v>11.38</v>
      </c>
      <c r="I2365">
        <f t="shared" si="145"/>
        <v>9.58</v>
      </c>
      <c r="J2365" t="str">
        <f t="shared" si="146"/>
        <v>10万以下</v>
      </c>
      <c r="K2365">
        <v>1924</v>
      </c>
      <c r="L2365">
        <f t="shared" si="147"/>
        <v>18431.920000000002</v>
      </c>
    </row>
    <row r="2366" spans="1:12" x14ac:dyDescent="0.25">
      <c r="A2366">
        <f t="shared" si="144"/>
        <v>2365</v>
      </c>
      <c r="B2366">
        <v>2021</v>
      </c>
      <c r="C2366">
        <v>9</v>
      </c>
      <c r="D2366" t="s">
        <v>62</v>
      </c>
      <c r="E2366" t="s">
        <v>212</v>
      </c>
      <c r="F2366" t="s">
        <v>581</v>
      </c>
      <c r="G2366">
        <v>15.09</v>
      </c>
      <c r="H2366">
        <v>16.989999999999998</v>
      </c>
      <c r="I2366">
        <f t="shared" si="145"/>
        <v>16.04</v>
      </c>
      <c r="J2366" t="str">
        <f t="shared" si="146"/>
        <v>10到20万</v>
      </c>
      <c r="K2366">
        <v>1834</v>
      </c>
      <c r="L2366">
        <f t="shared" si="147"/>
        <v>29417.359999999997</v>
      </c>
    </row>
    <row r="2367" spans="1:12" x14ac:dyDescent="0.25">
      <c r="A2367">
        <f t="shared" si="144"/>
        <v>2366</v>
      </c>
      <c r="B2367">
        <v>2021</v>
      </c>
      <c r="C2367">
        <v>9</v>
      </c>
      <c r="D2367" t="s">
        <v>80</v>
      </c>
      <c r="E2367" t="s">
        <v>268</v>
      </c>
      <c r="F2367" t="s">
        <v>605</v>
      </c>
      <c r="G2367">
        <v>16.079999999999998</v>
      </c>
      <c r="H2367">
        <v>17.98</v>
      </c>
      <c r="I2367">
        <f t="shared" si="145"/>
        <v>17.03</v>
      </c>
      <c r="J2367" t="str">
        <f t="shared" si="146"/>
        <v>10到20万</v>
      </c>
      <c r="K2367">
        <v>1776</v>
      </c>
      <c r="L2367">
        <f t="shared" si="147"/>
        <v>30245.280000000002</v>
      </c>
    </row>
    <row r="2368" spans="1:12" x14ac:dyDescent="0.25">
      <c r="A2368">
        <f t="shared" si="144"/>
        <v>2367</v>
      </c>
      <c r="B2368">
        <v>2021</v>
      </c>
      <c r="C2368">
        <v>9</v>
      </c>
      <c r="D2368" t="s">
        <v>51</v>
      </c>
      <c r="E2368" t="s">
        <v>181</v>
      </c>
      <c r="F2368" t="s">
        <v>556</v>
      </c>
      <c r="G2368">
        <v>12.68</v>
      </c>
      <c r="H2368">
        <v>20.78</v>
      </c>
      <c r="I2368">
        <f t="shared" si="145"/>
        <v>16.73</v>
      </c>
      <c r="J2368" t="str">
        <f t="shared" si="146"/>
        <v>10到20万</v>
      </c>
      <c r="K2368">
        <v>1676</v>
      </c>
      <c r="L2368">
        <f t="shared" si="147"/>
        <v>28039.48</v>
      </c>
    </row>
    <row r="2369" spans="1:12" x14ac:dyDescent="0.25">
      <c r="A2369">
        <f t="shared" si="144"/>
        <v>2368</v>
      </c>
      <c r="B2369">
        <v>2021</v>
      </c>
      <c r="C2369">
        <v>9</v>
      </c>
      <c r="D2369" t="s">
        <v>57</v>
      </c>
      <c r="E2369" t="s">
        <v>340</v>
      </c>
      <c r="F2369" t="s">
        <v>667</v>
      </c>
      <c r="G2369">
        <v>25.89</v>
      </c>
      <c r="H2369">
        <v>33.69</v>
      </c>
      <c r="I2369">
        <f t="shared" si="145"/>
        <v>29.79</v>
      </c>
      <c r="J2369" t="str">
        <f t="shared" si="146"/>
        <v>20到30万</v>
      </c>
      <c r="K2369">
        <v>1664</v>
      </c>
      <c r="L2369">
        <f t="shared" si="147"/>
        <v>49570.559999999998</v>
      </c>
    </row>
    <row r="2370" spans="1:12" x14ac:dyDescent="0.25">
      <c r="A2370">
        <f t="shared" si="144"/>
        <v>2369</v>
      </c>
      <c r="B2370">
        <v>2021</v>
      </c>
      <c r="C2370">
        <v>9</v>
      </c>
      <c r="D2370" t="s">
        <v>34</v>
      </c>
      <c r="E2370" t="s">
        <v>154</v>
      </c>
      <c r="F2370" t="s">
        <v>531</v>
      </c>
      <c r="G2370">
        <v>14.99</v>
      </c>
      <c r="H2370">
        <v>15.99</v>
      </c>
      <c r="I2370">
        <f t="shared" si="145"/>
        <v>15.49</v>
      </c>
      <c r="J2370" t="str">
        <f t="shared" si="146"/>
        <v>10到20万</v>
      </c>
      <c r="K2370">
        <v>1602</v>
      </c>
      <c r="L2370">
        <f t="shared" si="147"/>
        <v>24814.98</v>
      </c>
    </row>
    <row r="2371" spans="1:12" x14ac:dyDescent="0.25">
      <c r="A2371">
        <f t="shared" ref="A2371:A2434" si="148">ROW(A2370)</f>
        <v>2370</v>
      </c>
      <c r="B2371">
        <v>2021</v>
      </c>
      <c r="C2371">
        <v>9</v>
      </c>
      <c r="D2371" t="s">
        <v>90</v>
      </c>
      <c r="E2371" t="s">
        <v>305</v>
      </c>
      <c r="F2371" t="s">
        <v>638</v>
      </c>
      <c r="G2371">
        <v>4.38</v>
      </c>
      <c r="H2371">
        <v>6.88</v>
      </c>
      <c r="I2371">
        <f t="shared" ref="I2371:I2434" si="149">AVERAGE(G2371,H2371)</f>
        <v>5.63</v>
      </c>
      <c r="J2371" t="str">
        <f t="shared" ref="J2371:J2434" si="150">IF(I2371&lt;10,"10万以下",IF(AND(I2371&gt;=10,I2371&lt;20),"10到20万",IF(AND(I2371&gt;=20,I2371&lt;30),"20到30万",IF(AND(I2371&gt;=30,I2371&lt;40),"30到40万",IF(AND(I2371&gt;=40,I2371&lt;50),"40到50万","50万及以上")))))</f>
        <v>10万以下</v>
      </c>
      <c r="K2371">
        <v>1528</v>
      </c>
      <c r="L2371">
        <f t="shared" ref="L2371:L2434" si="151">I2371*K2371</f>
        <v>8602.64</v>
      </c>
    </row>
    <row r="2372" spans="1:12" x14ac:dyDescent="0.25">
      <c r="A2372">
        <f t="shared" si="148"/>
        <v>2371</v>
      </c>
      <c r="B2372">
        <v>2021</v>
      </c>
      <c r="C2372">
        <v>9</v>
      </c>
      <c r="D2372" t="s">
        <v>26</v>
      </c>
      <c r="E2372" t="s">
        <v>180</v>
      </c>
      <c r="F2372" t="s">
        <v>555</v>
      </c>
      <c r="G2372">
        <v>49.8</v>
      </c>
      <c r="H2372">
        <v>59.8</v>
      </c>
      <c r="I2372">
        <f t="shared" si="149"/>
        <v>54.8</v>
      </c>
      <c r="J2372" t="str">
        <f t="shared" si="150"/>
        <v>50万及以上</v>
      </c>
      <c r="K2372">
        <v>1502</v>
      </c>
      <c r="L2372">
        <f t="shared" si="151"/>
        <v>82309.599999999991</v>
      </c>
    </row>
    <row r="2373" spans="1:12" x14ac:dyDescent="0.25">
      <c r="A2373">
        <f t="shared" si="148"/>
        <v>2372</v>
      </c>
      <c r="B2373">
        <v>2021</v>
      </c>
      <c r="C2373">
        <v>9</v>
      </c>
      <c r="D2373" t="s">
        <v>22</v>
      </c>
      <c r="E2373" t="s">
        <v>302</v>
      </c>
      <c r="F2373" t="s">
        <v>635</v>
      </c>
      <c r="G2373">
        <v>15.58</v>
      </c>
      <c r="H2373">
        <v>20.079999999999998</v>
      </c>
      <c r="I2373">
        <f t="shared" si="149"/>
        <v>17.829999999999998</v>
      </c>
      <c r="J2373" t="str">
        <f t="shared" si="150"/>
        <v>10到20万</v>
      </c>
      <c r="K2373">
        <v>1472</v>
      </c>
      <c r="L2373">
        <f t="shared" si="151"/>
        <v>26245.759999999998</v>
      </c>
    </row>
    <row r="2374" spans="1:12" x14ac:dyDescent="0.25">
      <c r="A2374">
        <f t="shared" si="148"/>
        <v>2373</v>
      </c>
      <c r="B2374">
        <v>2021</v>
      </c>
      <c r="C2374">
        <v>9</v>
      </c>
      <c r="D2374" t="s">
        <v>27</v>
      </c>
      <c r="E2374" t="s">
        <v>143</v>
      </c>
      <c r="F2374" t="s">
        <v>521</v>
      </c>
      <c r="G2374">
        <v>15.58</v>
      </c>
      <c r="H2374">
        <v>16.98</v>
      </c>
      <c r="I2374">
        <f t="shared" si="149"/>
        <v>16.28</v>
      </c>
      <c r="J2374" t="str">
        <f t="shared" si="150"/>
        <v>10到20万</v>
      </c>
      <c r="K2374">
        <v>1428</v>
      </c>
      <c r="L2374">
        <f t="shared" si="151"/>
        <v>23247.84</v>
      </c>
    </row>
    <row r="2375" spans="1:12" x14ac:dyDescent="0.25">
      <c r="A2375">
        <f t="shared" si="148"/>
        <v>2374</v>
      </c>
      <c r="B2375">
        <v>2021</v>
      </c>
      <c r="C2375">
        <v>9</v>
      </c>
      <c r="D2375" t="s">
        <v>101</v>
      </c>
      <c r="E2375" t="s">
        <v>343</v>
      </c>
      <c r="F2375" t="s">
        <v>670</v>
      </c>
      <c r="G2375">
        <v>26.69</v>
      </c>
      <c r="H2375">
        <v>39.36</v>
      </c>
      <c r="I2375">
        <f t="shared" si="149"/>
        <v>33.024999999999999</v>
      </c>
      <c r="J2375" t="str">
        <f t="shared" si="150"/>
        <v>30到40万</v>
      </c>
      <c r="K2375">
        <v>1272</v>
      </c>
      <c r="L2375">
        <f t="shared" si="151"/>
        <v>42007.799999999996</v>
      </c>
    </row>
    <row r="2376" spans="1:12" x14ac:dyDescent="0.25">
      <c r="A2376">
        <f t="shared" si="148"/>
        <v>2375</v>
      </c>
      <c r="B2376">
        <v>2021</v>
      </c>
      <c r="C2376">
        <v>9</v>
      </c>
      <c r="D2376" t="s">
        <v>61</v>
      </c>
      <c r="E2376" t="s">
        <v>334</v>
      </c>
      <c r="F2376" t="s">
        <v>661</v>
      </c>
      <c r="G2376">
        <v>12.28</v>
      </c>
      <c r="H2376">
        <v>23.98</v>
      </c>
      <c r="I2376">
        <f t="shared" si="149"/>
        <v>18.13</v>
      </c>
      <c r="J2376" t="str">
        <f t="shared" si="150"/>
        <v>10到20万</v>
      </c>
      <c r="K2376">
        <v>1168</v>
      </c>
      <c r="L2376">
        <f t="shared" si="151"/>
        <v>21175.84</v>
      </c>
    </row>
    <row r="2377" spans="1:12" x14ac:dyDescent="0.25">
      <c r="A2377">
        <f t="shared" si="148"/>
        <v>2376</v>
      </c>
      <c r="B2377">
        <v>2021</v>
      </c>
      <c r="C2377">
        <v>9</v>
      </c>
      <c r="D2377" t="s">
        <v>87</v>
      </c>
      <c r="E2377" t="s">
        <v>295</v>
      </c>
      <c r="F2377" t="s">
        <v>628</v>
      </c>
      <c r="G2377">
        <v>21.68</v>
      </c>
      <c r="H2377">
        <v>24.68</v>
      </c>
      <c r="I2377">
        <f t="shared" si="149"/>
        <v>23.18</v>
      </c>
      <c r="J2377" t="str">
        <f t="shared" si="150"/>
        <v>20到30万</v>
      </c>
      <c r="K2377">
        <v>1040</v>
      </c>
      <c r="L2377">
        <f t="shared" si="151"/>
        <v>24107.200000000001</v>
      </c>
    </row>
    <row r="2378" spans="1:12" x14ac:dyDescent="0.25">
      <c r="A2378">
        <f t="shared" si="148"/>
        <v>2377</v>
      </c>
      <c r="B2378">
        <v>2021</v>
      </c>
      <c r="C2378">
        <v>9</v>
      </c>
      <c r="D2378" t="s">
        <v>80</v>
      </c>
      <c r="E2378" t="s">
        <v>335</v>
      </c>
      <c r="F2378" t="s">
        <v>662</v>
      </c>
      <c r="G2378">
        <v>16.98</v>
      </c>
      <c r="H2378">
        <v>23.98</v>
      </c>
      <c r="I2378">
        <f t="shared" si="149"/>
        <v>20.48</v>
      </c>
      <c r="J2378" t="str">
        <f t="shared" si="150"/>
        <v>20到30万</v>
      </c>
      <c r="K2378">
        <v>850</v>
      </c>
      <c r="L2378">
        <f t="shared" si="151"/>
        <v>17408</v>
      </c>
    </row>
    <row r="2379" spans="1:12" x14ac:dyDescent="0.25">
      <c r="A2379">
        <f t="shared" si="148"/>
        <v>2378</v>
      </c>
      <c r="B2379">
        <v>2021</v>
      </c>
      <c r="C2379">
        <v>9</v>
      </c>
      <c r="D2379" t="s">
        <v>29</v>
      </c>
      <c r="E2379" t="s">
        <v>272</v>
      </c>
      <c r="F2379" t="s">
        <v>608</v>
      </c>
      <c r="G2379">
        <v>10.88</v>
      </c>
      <c r="H2379">
        <v>11.88</v>
      </c>
      <c r="I2379">
        <f t="shared" si="149"/>
        <v>11.38</v>
      </c>
      <c r="J2379" t="str">
        <f t="shared" si="150"/>
        <v>10到20万</v>
      </c>
      <c r="K2379">
        <v>823</v>
      </c>
      <c r="L2379">
        <f t="shared" si="151"/>
        <v>9365.74</v>
      </c>
    </row>
    <row r="2380" spans="1:12" x14ac:dyDescent="0.25">
      <c r="A2380">
        <f t="shared" si="148"/>
        <v>2379</v>
      </c>
      <c r="B2380">
        <v>2021</v>
      </c>
      <c r="C2380">
        <v>9</v>
      </c>
      <c r="D2380" t="s">
        <v>95</v>
      </c>
      <c r="E2380" t="s">
        <v>336</v>
      </c>
      <c r="F2380" t="s">
        <v>663</v>
      </c>
      <c r="G2380">
        <v>8.98</v>
      </c>
      <c r="H2380">
        <v>15.98</v>
      </c>
      <c r="I2380">
        <f t="shared" si="149"/>
        <v>12.48</v>
      </c>
      <c r="J2380" t="str">
        <f t="shared" si="150"/>
        <v>10到20万</v>
      </c>
      <c r="K2380">
        <v>816</v>
      </c>
      <c r="L2380">
        <f t="shared" si="151"/>
        <v>10183.68</v>
      </c>
    </row>
    <row r="2381" spans="1:12" x14ac:dyDescent="0.25">
      <c r="A2381">
        <f t="shared" si="148"/>
        <v>2380</v>
      </c>
      <c r="B2381">
        <v>2021</v>
      </c>
      <c r="C2381">
        <v>9</v>
      </c>
      <c r="D2381" t="s">
        <v>22</v>
      </c>
      <c r="E2381" t="s">
        <v>345</v>
      </c>
      <c r="F2381" t="s">
        <v>672</v>
      </c>
      <c r="G2381">
        <v>21.98</v>
      </c>
      <c r="H2381">
        <v>25.98</v>
      </c>
      <c r="I2381">
        <f t="shared" si="149"/>
        <v>23.98</v>
      </c>
      <c r="J2381" t="str">
        <f t="shared" si="150"/>
        <v>20到30万</v>
      </c>
      <c r="K2381">
        <v>794</v>
      </c>
      <c r="L2381">
        <f t="shared" si="151"/>
        <v>19040.12</v>
      </c>
    </row>
    <row r="2382" spans="1:12" x14ac:dyDescent="0.25">
      <c r="A2382">
        <f t="shared" si="148"/>
        <v>2381</v>
      </c>
      <c r="B2382">
        <v>2021</v>
      </c>
      <c r="C2382">
        <v>9</v>
      </c>
      <c r="D2382" t="s">
        <v>41</v>
      </c>
      <c r="E2382" t="s">
        <v>293</v>
      </c>
      <c r="F2382" t="s">
        <v>626</v>
      </c>
      <c r="G2382">
        <v>15.99</v>
      </c>
      <c r="H2382">
        <v>23.29</v>
      </c>
      <c r="I2382">
        <f t="shared" si="149"/>
        <v>19.64</v>
      </c>
      <c r="J2382" t="str">
        <f t="shared" si="150"/>
        <v>10到20万</v>
      </c>
      <c r="K2382">
        <v>787</v>
      </c>
      <c r="L2382">
        <f t="shared" si="151"/>
        <v>15456.68</v>
      </c>
    </row>
    <row r="2383" spans="1:12" x14ac:dyDescent="0.25">
      <c r="A2383">
        <f t="shared" si="148"/>
        <v>2382</v>
      </c>
      <c r="B2383">
        <v>2021</v>
      </c>
      <c r="C2383">
        <v>9</v>
      </c>
      <c r="D2383" t="s">
        <v>24</v>
      </c>
      <c r="E2383" t="s">
        <v>168</v>
      </c>
      <c r="F2383" t="s">
        <v>544</v>
      </c>
      <c r="G2383">
        <v>26.11</v>
      </c>
      <c r="H2383">
        <v>27.21</v>
      </c>
      <c r="I2383">
        <f t="shared" si="149"/>
        <v>26.66</v>
      </c>
      <c r="J2383" t="str">
        <f t="shared" si="150"/>
        <v>20到30万</v>
      </c>
      <c r="K2383">
        <v>778</v>
      </c>
      <c r="L2383">
        <f t="shared" si="151"/>
        <v>20741.48</v>
      </c>
    </row>
    <row r="2384" spans="1:12" x14ac:dyDescent="0.25">
      <c r="A2384">
        <f t="shared" si="148"/>
        <v>2383</v>
      </c>
      <c r="B2384">
        <v>2021</v>
      </c>
      <c r="C2384">
        <v>9</v>
      </c>
      <c r="D2384" t="s">
        <v>99</v>
      </c>
      <c r="E2384" t="s">
        <v>330</v>
      </c>
      <c r="F2384" t="s">
        <v>658</v>
      </c>
      <c r="G2384">
        <v>14.59</v>
      </c>
      <c r="H2384">
        <v>18.98</v>
      </c>
      <c r="I2384">
        <f t="shared" si="149"/>
        <v>16.785</v>
      </c>
      <c r="J2384" t="str">
        <f t="shared" si="150"/>
        <v>10到20万</v>
      </c>
      <c r="K2384">
        <v>765</v>
      </c>
      <c r="L2384">
        <f t="shared" si="151"/>
        <v>12840.525</v>
      </c>
    </row>
    <row r="2385" spans="1:12" x14ac:dyDescent="0.25">
      <c r="A2385">
        <f t="shared" si="148"/>
        <v>2384</v>
      </c>
      <c r="B2385">
        <v>2021</v>
      </c>
      <c r="C2385">
        <v>9</v>
      </c>
      <c r="D2385" t="s">
        <v>27</v>
      </c>
      <c r="E2385" t="s">
        <v>171</v>
      </c>
      <c r="F2385" t="s">
        <v>547</v>
      </c>
      <c r="G2385">
        <v>15.48</v>
      </c>
      <c r="H2385">
        <v>15.58</v>
      </c>
      <c r="I2385">
        <f t="shared" si="149"/>
        <v>15.530000000000001</v>
      </c>
      <c r="J2385" t="str">
        <f t="shared" si="150"/>
        <v>10到20万</v>
      </c>
      <c r="K2385">
        <v>724</v>
      </c>
      <c r="L2385">
        <f t="shared" si="151"/>
        <v>11243.720000000001</v>
      </c>
    </row>
    <row r="2386" spans="1:12" x14ac:dyDescent="0.25">
      <c r="A2386">
        <f t="shared" si="148"/>
        <v>2385</v>
      </c>
      <c r="B2386">
        <v>2021</v>
      </c>
      <c r="C2386">
        <v>9</v>
      </c>
      <c r="D2386" t="s">
        <v>24</v>
      </c>
      <c r="E2386" t="s">
        <v>202</v>
      </c>
      <c r="F2386" t="s">
        <v>572</v>
      </c>
      <c r="G2386">
        <v>14.89</v>
      </c>
      <c r="H2386">
        <v>14.89</v>
      </c>
      <c r="I2386">
        <f t="shared" si="149"/>
        <v>14.89</v>
      </c>
      <c r="J2386" t="str">
        <f t="shared" si="150"/>
        <v>10到20万</v>
      </c>
      <c r="K2386">
        <v>716</v>
      </c>
      <c r="L2386">
        <f t="shared" si="151"/>
        <v>10661.24</v>
      </c>
    </row>
    <row r="2387" spans="1:12" x14ac:dyDescent="0.25">
      <c r="A2387">
        <f t="shared" si="148"/>
        <v>2386</v>
      </c>
      <c r="B2387">
        <v>2021</v>
      </c>
      <c r="C2387">
        <v>9</v>
      </c>
      <c r="D2387" t="s">
        <v>56</v>
      </c>
      <c r="E2387" t="s">
        <v>346</v>
      </c>
      <c r="F2387" t="s">
        <v>673</v>
      </c>
      <c r="G2387">
        <v>13.68</v>
      </c>
      <c r="H2387">
        <v>16.78</v>
      </c>
      <c r="I2387">
        <f t="shared" si="149"/>
        <v>15.23</v>
      </c>
      <c r="J2387" t="str">
        <f t="shared" si="150"/>
        <v>10到20万</v>
      </c>
      <c r="K2387">
        <v>662</v>
      </c>
      <c r="L2387">
        <f t="shared" si="151"/>
        <v>10082.26</v>
      </c>
    </row>
    <row r="2388" spans="1:12" x14ac:dyDescent="0.25">
      <c r="A2388">
        <f t="shared" si="148"/>
        <v>2387</v>
      </c>
      <c r="B2388">
        <v>2021</v>
      </c>
      <c r="C2388">
        <v>9</v>
      </c>
      <c r="D2388" t="s">
        <v>25</v>
      </c>
      <c r="E2388" t="s">
        <v>342</v>
      </c>
      <c r="F2388" t="s">
        <v>669</v>
      </c>
      <c r="G2388">
        <v>14.78</v>
      </c>
      <c r="H2388">
        <v>16.48</v>
      </c>
      <c r="I2388">
        <f t="shared" si="149"/>
        <v>15.629999999999999</v>
      </c>
      <c r="J2388" t="str">
        <f t="shared" si="150"/>
        <v>10到20万</v>
      </c>
      <c r="K2388">
        <v>636</v>
      </c>
      <c r="L2388">
        <f t="shared" si="151"/>
        <v>9940.6799999999985</v>
      </c>
    </row>
    <row r="2389" spans="1:12" x14ac:dyDescent="0.25">
      <c r="A2389">
        <f t="shared" si="148"/>
        <v>2388</v>
      </c>
      <c r="B2389">
        <v>2021</v>
      </c>
      <c r="C2389">
        <v>9</v>
      </c>
      <c r="D2389" t="s">
        <v>38</v>
      </c>
      <c r="E2389" t="s">
        <v>188</v>
      </c>
      <c r="F2389" t="s">
        <v>562</v>
      </c>
      <c r="G2389">
        <v>14.58</v>
      </c>
      <c r="H2389">
        <v>16.88</v>
      </c>
      <c r="I2389">
        <f t="shared" si="149"/>
        <v>15.73</v>
      </c>
      <c r="J2389" t="str">
        <f t="shared" si="150"/>
        <v>10到20万</v>
      </c>
      <c r="K2389">
        <v>632</v>
      </c>
      <c r="L2389">
        <f t="shared" si="151"/>
        <v>9941.36</v>
      </c>
    </row>
    <row r="2390" spans="1:12" x14ac:dyDescent="0.25">
      <c r="A2390">
        <f t="shared" si="148"/>
        <v>2389</v>
      </c>
      <c r="B2390">
        <v>2021</v>
      </c>
      <c r="C2390">
        <v>9</v>
      </c>
      <c r="D2390" t="s">
        <v>104</v>
      </c>
      <c r="E2390" t="s">
        <v>358</v>
      </c>
      <c r="F2390" t="s">
        <v>685</v>
      </c>
      <c r="G2390">
        <v>15.68</v>
      </c>
      <c r="H2390">
        <v>32.979999999999997</v>
      </c>
      <c r="I2390">
        <f t="shared" si="149"/>
        <v>24.33</v>
      </c>
      <c r="J2390" t="str">
        <f t="shared" si="150"/>
        <v>20到30万</v>
      </c>
      <c r="K2390">
        <v>575</v>
      </c>
      <c r="L2390">
        <f t="shared" si="151"/>
        <v>13989.749999999998</v>
      </c>
    </row>
    <row r="2391" spans="1:12" x14ac:dyDescent="0.25">
      <c r="A2391">
        <f t="shared" si="148"/>
        <v>2390</v>
      </c>
      <c r="B2391">
        <v>2021</v>
      </c>
      <c r="C2391">
        <v>9</v>
      </c>
      <c r="D2391" t="s">
        <v>39</v>
      </c>
      <c r="E2391" t="s">
        <v>240</v>
      </c>
      <c r="F2391" t="s">
        <v>593</v>
      </c>
      <c r="G2391">
        <v>24.38</v>
      </c>
      <c r="H2391">
        <v>24.38</v>
      </c>
      <c r="I2391">
        <f t="shared" si="149"/>
        <v>24.38</v>
      </c>
      <c r="J2391" t="str">
        <f t="shared" si="150"/>
        <v>20到30万</v>
      </c>
      <c r="K2391">
        <v>571</v>
      </c>
      <c r="L2391">
        <f t="shared" si="151"/>
        <v>13920.98</v>
      </c>
    </row>
    <row r="2392" spans="1:12" x14ac:dyDescent="0.25">
      <c r="A2392">
        <f t="shared" si="148"/>
        <v>2391</v>
      </c>
      <c r="B2392">
        <v>2021</v>
      </c>
      <c r="C2392">
        <v>9</v>
      </c>
      <c r="D2392" t="s">
        <v>33</v>
      </c>
      <c r="E2392" t="s">
        <v>153</v>
      </c>
      <c r="F2392" t="s">
        <v>530</v>
      </c>
      <c r="G2392">
        <v>20.78</v>
      </c>
      <c r="H2392">
        <v>23.08</v>
      </c>
      <c r="I2392">
        <f t="shared" si="149"/>
        <v>21.93</v>
      </c>
      <c r="J2392" t="str">
        <f t="shared" si="150"/>
        <v>20到30万</v>
      </c>
      <c r="K2392">
        <v>499</v>
      </c>
      <c r="L2392">
        <f t="shared" si="151"/>
        <v>10943.07</v>
      </c>
    </row>
    <row r="2393" spans="1:12" x14ac:dyDescent="0.25">
      <c r="A2393">
        <f t="shared" si="148"/>
        <v>2392</v>
      </c>
      <c r="B2393">
        <v>2021</v>
      </c>
      <c r="C2393">
        <v>9</v>
      </c>
      <c r="D2393" t="s">
        <v>29</v>
      </c>
      <c r="E2393" t="s">
        <v>147</v>
      </c>
      <c r="F2393" t="s">
        <v>524</v>
      </c>
      <c r="G2393">
        <v>4.9800000000000004</v>
      </c>
      <c r="H2393">
        <v>5.48</v>
      </c>
      <c r="I2393">
        <f t="shared" si="149"/>
        <v>5.23</v>
      </c>
      <c r="J2393" t="str">
        <f t="shared" si="150"/>
        <v>10万以下</v>
      </c>
      <c r="K2393">
        <v>499</v>
      </c>
      <c r="L2393">
        <f t="shared" si="151"/>
        <v>2609.7700000000004</v>
      </c>
    </row>
    <row r="2394" spans="1:12" x14ac:dyDescent="0.25">
      <c r="A2394">
        <f t="shared" si="148"/>
        <v>2393</v>
      </c>
      <c r="B2394">
        <v>2021</v>
      </c>
      <c r="C2394">
        <v>9</v>
      </c>
      <c r="D2394" t="s">
        <v>59</v>
      </c>
      <c r="E2394" t="s">
        <v>285</v>
      </c>
      <c r="F2394" t="s">
        <v>619</v>
      </c>
      <c r="G2394">
        <v>5.28</v>
      </c>
      <c r="H2394">
        <v>8.2799999999999994</v>
      </c>
      <c r="I2394">
        <f t="shared" si="149"/>
        <v>6.7799999999999994</v>
      </c>
      <c r="J2394" t="str">
        <f t="shared" si="150"/>
        <v>10万以下</v>
      </c>
      <c r="K2394">
        <v>459</v>
      </c>
      <c r="L2394">
        <f t="shared" si="151"/>
        <v>3112.0199999999995</v>
      </c>
    </row>
    <row r="2395" spans="1:12" x14ac:dyDescent="0.25">
      <c r="A2395">
        <f t="shared" si="148"/>
        <v>2394</v>
      </c>
      <c r="B2395">
        <v>2021</v>
      </c>
      <c r="C2395">
        <v>9</v>
      </c>
      <c r="D2395" t="s">
        <v>55</v>
      </c>
      <c r="E2395" t="s">
        <v>347</v>
      </c>
      <c r="F2395" t="s">
        <v>674</v>
      </c>
      <c r="G2395">
        <v>52.39</v>
      </c>
      <c r="H2395">
        <v>60.39</v>
      </c>
      <c r="I2395">
        <f t="shared" si="149"/>
        <v>56.39</v>
      </c>
      <c r="J2395" t="str">
        <f t="shared" si="150"/>
        <v>50万及以上</v>
      </c>
      <c r="K2395">
        <v>450</v>
      </c>
      <c r="L2395">
        <f t="shared" si="151"/>
        <v>25375.5</v>
      </c>
    </row>
    <row r="2396" spans="1:12" x14ac:dyDescent="0.25">
      <c r="A2396">
        <f t="shared" si="148"/>
        <v>2395</v>
      </c>
      <c r="B2396">
        <v>2021</v>
      </c>
      <c r="C2396">
        <v>9</v>
      </c>
      <c r="D2396" t="s">
        <v>24</v>
      </c>
      <c r="E2396" t="s">
        <v>140</v>
      </c>
      <c r="F2396" t="s">
        <v>518</v>
      </c>
      <c r="G2396">
        <v>23.32</v>
      </c>
      <c r="H2396">
        <v>24.22</v>
      </c>
      <c r="I2396">
        <f t="shared" si="149"/>
        <v>23.77</v>
      </c>
      <c r="J2396" t="str">
        <f t="shared" si="150"/>
        <v>20到30万</v>
      </c>
      <c r="K2396">
        <v>441</v>
      </c>
      <c r="L2396">
        <f t="shared" si="151"/>
        <v>10482.57</v>
      </c>
    </row>
    <row r="2397" spans="1:12" x14ac:dyDescent="0.25">
      <c r="A2397">
        <f t="shared" si="148"/>
        <v>2396</v>
      </c>
      <c r="B2397">
        <v>2021</v>
      </c>
      <c r="C2397">
        <v>9</v>
      </c>
      <c r="D2397" t="s">
        <v>42</v>
      </c>
      <c r="E2397" t="s">
        <v>165</v>
      </c>
      <c r="F2397" t="s">
        <v>541</v>
      </c>
      <c r="G2397">
        <v>28.98</v>
      </c>
      <c r="H2397">
        <v>35.78</v>
      </c>
      <c r="I2397">
        <f t="shared" si="149"/>
        <v>32.380000000000003</v>
      </c>
      <c r="J2397" t="str">
        <f t="shared" si="150"/>
        <v>30到40万</v>
      </c>
      <c r="K2397">
        <v>410</v>
      </c>
      <c r="L2397">
        <f t="shared" si="151"/>
        <v>13275.800000000001</v>
      </c>
    </row>
    <row r="2398" spans="1:12" x14ac:dyDescent="0.25">
      <c r="A2398">
        <f t="shared" si="148"/>
        <v>2397</v>
      </c>
      <c r="B2398">
        <v>2021</v>
      </c>
      <c r="C2398">
        <v>9</v>
      </c>
      <c r="D2398" t="s">
        <v>63</v>
      </c>
      <c r="E2398" t="s">
        <v>214</v>
      </c>
      <c r="F2398" t="s">
        <v>583</v>
      </c>
      <c r="G2398">
        <v>15.98</v>
      </c>
      <c r="H2398">
        <v>18.68</v>
      </c>
      <c r="I2398">
        <f t="shared" si="149"/>
        <v>17.329999999999998</v>
      </c>
      <c r="J2398" t="str">
        <f t="shared" si="150"/>
        <v>10到20万</v>
      </c>
      <c r="K2398">
        <v>405</v>
      </c>
      <c r="L2398">
        <f t="shared" si="151"/>
        <v>7018.65</v>
      </c>
    </row>
    <row r="2399" spans="1:12" x14ac:dyDescent="0.25">
      <c r="A2399">
        <f t="shared" si="148"/>
        <v>2398</v>
      </c>
      <c r="B2399">
        <v>2021</v>
      </c>
      <c r="C2399">
        <v>9</v>
      </c>
      <c r="D2399" t="s">
        <v>61</v>
      </c>
      <c r="E2399" t="s">
        <v>320</v>
      </c>
      <c r="F2399" t="s">
        <v>649</v>
      </c>
      <c r="G2399">
        <v>50.98</v>
      </c>
      <c r="H2399">
        <v>77.98</v>
      </c>
      <c r="I2399">
        <f t="shared" si="149"/>
        <v>64.48</v>
      </c>
      <c r="J2399" t="str">
        <f t="shared" si="150"/>
        <v>50万及以上</v>
      </c>
      <c r="K2399">
        <v>390</v>
      </c>
      <c r="L2399">
        <f t="shared" si="151"/>
        <v>25147.200000000001</v>
      </c>
    </row>
    <row r="2400" spans="1:12" x14ac:dyDescent="0.25">
      <c r="A2400">
        <f t="shared" si="148"/>
        <v>2399</v>
      </c>
      <c r="B2400">
        <v>2021</v>
      </c>
      <c r="C2400">
        <v>9</v>
      </c>
      <c r="D2400" t="s">
        <v>30</v>
      </c>
      <c r="E2400" t="s">
        <v>349</v>
      </c>
      <c r="F2400" t="s">
        <v>676</v>
      </c>
      <c r="G2400">
        <v>18.579999999999998</v>
      </c>
      <c r="H2400">
        <v>28.08</v>
      </c>
      <c r="I2400">
        <f t="shared" si="149"/>
        <v>23.33</v>
      </c>
      <c r="J2400" t="str">
        <f t="shared" si="150"/>
        <v>20到30万</v>
      </c>
      <c r="K2400">
        <v>380</v>
      </c>
      <c r="L2400">
        <f t="shared" si="151"/>
        <v>8865.4</v>
      </c>
    </row>
    <row r="2401" spans="1:12" x14ac:dyDescent="0.25">
      <c r="A2401">
        <f t="shared" si="148"/>
        <v>2400</v>
      </c>
      <c r="B2401">
        <v>2021</v>
      </c>
      <c r="C2401">
        <v>9</v>
      </c>
      <c r="D2401" t="s">
        <v>34</v>
      </c>
      <c r="E2401" t="s">
        <v>350</v>
      </c>
      <c r="F2401" t="s">
        <v>677</v>
      </c>
      <c r="G2401">
        <v>14.98</v>
      </c>
      <c r="H2401">
        <v>14.98</v>
      </c>
      <c r="I2401">
        <f t="shared" si="149"/>
        <v>14.98</v>
      </c>
      <c r="J2401" t="str">
        <f t="shared" si="150"/>
        <v>10到20万</v>
      </c>
      <c r="K2401">
        <v>351</v>
      </c>
      <c r="L2401">
        <f t="shared" si="151"/>
        <v>5257.9800000000005</v>
      </c>
    </row>
    <row r="2402" spans="1:12" x14ac:dyDescent="0.25">
      <c r="A2402">
        <f t="shared" si="148"/>
        <v>2401</v>
      </c>
      <c r="B2402">
        <v>2021</v>
      </c>
      <c r="C2402">
        <v>9</v>
      </c>
      <c r="D2402" t="s">
        <v>27</v>
      </c>
      <c r="E2402" t="s">
        <v>323</v>
      </c>
      <c r="F2402" t="s">
        <v>652</v>
      </c>
      <c r="G2402">
        <v>16.079999999999998</v>
      </c>
      <c r="H2402">
        <v>16.98</v>
      </c>
      <c r="I2402">
        <f t="shared" si="149"/>
        <v>16.53</v>
      </c>
      <c r="J2402" t="str">
        <f t="shared" si="150"/>
        <v>10到20万</v>
      </c>
      <c r="K2402">
        <v>328</v>
      </c>
      <c r="L2402">
        <f t="shared" si="151"/>
        <v>5421.84</v>
      </c>
    </row>
    <row r="2403" spans="1:12" x14ac:dyDescent="0.25">
      <c r="A2403">
        <f t="shared" si="148"/>
        <v>2402</v>
      </c>
      <c r="B2403">
        <v>2021</v>
      </c>
      <c r="C2403">
        <v>9</v>
      </c>
      <c r="D2403" t="s">
        <v>62</v>
      </c>
      <c r="E2403" t="s">
        <v>213</v>
      </c>
      <c r="F2403" t="s">
        <v>582</v>
      </c>
      <c r="G2403">
        <v>13.99</v>
      </c>
      <c r="H2403">
        <v>19.690000000000001</v>
      </c>
      <c r="I2403">
        <f t="shared" si="149"/>
        <v>16.84</v>
      </c>
      <c r="J2403" t="str">
        <f t="shared" si="150"/>
        <v>10到20万</v>
      </c>
      <c r="K2403">
        <v>310</v>
      </c>
      <c r="L2403">
        <f t="shared" si="151"/>
        <v>5220.3999999999996</v>
      </c>
    </row>
    <row r="2404" spans="1:12" x14ac:dyDescent="0.25">
      <c r="A2404">
        <f t="shared" si="148"/>
        <v>2403</v>
      </c>
      <c r="B2404">
        <v>2021</v>
      </c>
      <c r="C2404">
        <v>9</v>
      </c>
      <c r="D2404" t="s">
        <v>55</v>
      </c>
      <c r="E2404" t="s">
        <v>359</v>
      </c>
      <c r="F2404" t="s">
        <v>686</v>
      </c>
      <c r="G2404">
        <v>49.99</v>
      </c>
      <c r="H2404">
        <v>61.39</v>
      </c>
      <c r="I2404">
        <f t="shared" si="149"/>
        <v>55.69</v>
      </c>
      <c r="J2404" t="str">
        <f t="shared" si="150"/>
        <v>50万及以上</v>
      </c>
      <c r="K2404">
        <v>309</v>
      </c>
      <c r="L2404">
        <f t="shared" si="151"/>
        <v>17208.21</v>
      </c>
    </row>
    <row r="2405" spans="1:12" x14ac:dyDescent="0.25">
      <c r="A2405">
        <f t="shared" si="148"/>
        <v>2404</v>
      </c>
      <c r="B2405">
        <v>2021</v>
      </c>
      <c r="C2405">
        <v>9</v>
      </c>
      <c r="D2405" t="s">
        <v>57</v>
      </c>
      <c r="E2405" t="s">
        <v>275</v>
      </c>
      <c r="F2405" t="s">
        <v>611</v>
      </c>
      <c r="G2405">
        <v>23.79</v>
      </c>
      <c r="H2405">
        <v>25.29</v>
      </c>
      <c r="I2405">
        <f t="shared" si="149"/>
        <v>24.54</v>
      </c>
      <c r="J2405" t="str">
        <f t="shared" si="150"/>
        <v>20到30万</v>
      </c>
      <c r="K2405">
        <v>258</v>
      </c>
      <c r="L2405">
        <f t="shared" si="151"/>
        <v>6331.32</v>
      </c>
    </row>
    <row r="2406" spans="1:12" x14ac:dyDescent="0.25">
      <c r="A2406">
        <f t="shared" si="148"/>
        <v>2405</v>
      </c>
      <c r="B2406">
        <v>2021</v>
      </c>
      <c r="C2406">
        <v>9</v>
      </c>
      <c r="D2406" t="s">
        <v>54</v>
      </c>
      <c r="E2406" t="s">
        <v>185</v>
      </c>
      <c r="F2406" t="s">
        <v>559</v>
      </c>
      <c r="G2406">
        <v>7.48</v>
      </c>
      <c r="H2406">
        <v>7.98</v>
      </c>
      <c r="I2406">
        <f t="shared" si="149"/>
        <v>7.73</v>
      </c>
      <c r="J2406" t="str">
        <f t="shared" si="150"/>
        <v>10万以下</v>
      </c>
      <c r="K2406">
        <v>257</v>
      </c>
      <c r="L2406">
        <f t="shared" si="151"/>
        <v>1986.6100000000001</v>
      </c>
    </row>
    <row r="2407" spans="1:12" x14ac:dyDescent="0.25">
      <c r="A2407">
        <f t="shared" si="148"/>
        <v>2406</v>
      </c>
      <c r="B2407">
        <v>2021</v>
      </c>
      <c r="C2407">
        <v>9</v>
      </c>
      <c r="D2407" t="s">
        <v>36</v>
      </c>
      <c r="E2407" t="s">
        <v>276</v>
      </c>
      <c r="F2407" t="s">
        <v>612</v>
      </c>
      <c r="G2407">
        <v>17.38</v>
      </c>
      <c r="H2407">
        <v>19.88</v>
      </c>
      <c r="I2407">
        <f t="shared" si="149"/>
        <v>18.63</v>
      </c>
      <c r="J2407" t="str">
        <f t="shared" si="150"/>
        <v>10到20万</v>
      </c>
      <c r="K2407">
        <v>227</v>
      </c>
      <c r="L2407">
        <f t="shared" si="151"/>
        <v>4229.01</v>
      </c>
    </row>
    <row r="2408" spans="1:12" x14ac:dyDescent="0.25">
      <c r="A2408">
        <f t="shared" si="148"/>
        <v>2407</v>
      </c>
      <c r="B2408">
        <v>2021</v>
      </c>
      <c r="C2408">
        <v>9</v>
      </c>
      <c r="D2408" t="s">
        <v>43</v>
      </c>
      <c r="E2408" t="s">
        <v>319</v>
      </c>
      <c r="F2408" t="s">
        <v>622</v>
      </c>
      <c r="G2408">
        <v>14.98</v>
      </c>
      <c r="H2408">
        <v>15.98</v>
      </c>
      <c r="I2408">
        <f t="shared" si="149"/>
        <v>15.48</v>
      </c>
      <c r="J2408" t="str">
        <f t="shared" si="150"/>
        <v>10到20万</v>
      </c>
      <c r="K2408">
        <v>222</v>
      </c>
      <c r="L2408">
        <f t="shared" si="151"/>
        <v>3436.56</v>
      </c>
    </row>
    <row r="2409" spans="1:12" x14ac:dyDescent="0.25">
      <c r="A2409">
        <f t="shared" si="148"/>
        <v>2408</v>
      </c>
      <c r="B2409">
        <v>2021</v>
      </c>
      <c r="C2409">
        <v>9</v>
      </c>
      <c r="D2409" t="s">
        <v>53</v>
      </c>
      <c r="E2409" t="s">
        <v>184</v>
      </c>
      <c r="F2409" t="s">
        <v>558</v>
      </c>
      <c r="G2409">
        <v>16.579999999999998</v>
      </c>
      <c r="H2409">
        <v>21.28</v>
      </c>
      <c r="I2409">
        <f t="shared" si="149"/>
        <v>18.93</v>
      </c>
      <c r="J2409" t="str">
        <f t="shared" si="150"/>
        <v>10到20万</v>
      </c>
      <c r="K2409">
        <v>208</v>
      </c>
      <c r="L2409">
        <f t="shared" si="151"/>
        <v>3937.44</v>
      </c>
    </row>
    <row r="2410" spans="1:12" x14ac:dyDescent="0.25">
      <c r="A2410">
        <f t="shared" si="148"/>
        <v>2409</v>
      </c>
      <c r="B2410">
        <v>2021</v>
      </c>
      <c r="C2410">
        <v>9</v>
      </c>
      <c r="D2410" t="s">
        <v>38</v>
      </c>
      <c r="E2410" t="s">
        <v>199</v>
      </c>
      <c r="F2410" t="s">
        <v>570</v>
      </c>
      <c r="G2410">
        <v>11.98</v>
      </c>
      <c r="H2410">
        <v>13.58</v>
      </c>
      <c r="I2410">
        <f t="shared" si="149"/>
        <v>12.780000000000001</v>
      </c>
      <c r="J2410" t="str">
        <f t="shared" si="150"/>
        <v>10到20万</v>
      </c>
      <c r="K2410">
        <v>200</v>
      </c>
      <c r="L2410">
        <f t="shared" si="151"/>
        <v>2556</v>
      </c>
    </row>
    <row r="2411" spans="1:12" x14ac:dyDescent="0.25">
      <c r="A2411">
        <f t="shared" si="148"/>
        <v>2410</v>
      </c>
      <c r="B2411">
        <v>2021</v>
      </c>
      <c r="C2411">
        <v>9</v>
      </c>
      <c r="D2411" t="s">
        <v>57</v>
      </c>
      <c r="E2411" t="s">
        <v>348</v>
      </c>
      <c r="F2411" t="s">
        <v>675</v>
      </c>
      <c r="G2411">
        <v>24.29</v>
      </c>
      <c r="H2411">
        <v>24.29</v>
      </c>
      <c r="I2411">
        <f t="shared" si="149"/>
        <v>24.29</v>
      </c>
      <c r="J2411" t="str">
        <f t="shared" si="150"/>
        <v>20到30万</v>
      </c>
      <c r="K2411">
        <v>200</v>
      </c>
      <c r="L2411">
        <f t="shared" si="151"/>
        <v>4858</v>
      </c>
    </row>
    <row r="2412" spans="1:12" x14ac:dyDescent="0.25">
      <c r="A2412">
        <f t="shared" si="148"/>
        <v>2411</v>
      </c>
      <c r="B2412">
        <v>2021</v>
      </c>
      <c r="C2412">
        <v>9</v>
      </c>
      <c r="D2412" t="s">
        <v>37</v>
      </c>
      <c r="E2412" t="s">
        <v>270</v>
      </c>
      <c r="F2412" t="s">
        <v>607</v>
      </c>
      <c r="G2412">
        <v>22.58</v>
      </c>
      <c r="H2412">
        <v>24.98</v>
      </c>
      <c r="I2412">
        <f t="shared" si="149"/>
        <v>23.78</v>
      </c>
      <c r="J2412" t="str">
        <f t="shared" si="150"/>
        <v>20到30万</v>
      </c>
      <c r="K2412">
        <v>191</v>
      </c>
      <c r="L2412">
        <f t="shared" si="151"/>
        <v>4541.9800000000005</v>
      </c>
    </row>
    <row r="2413" spans="1:12" x14ac:dyDescent="0.25">
      <c r="A2413">
        <f t="shared" si="148"/>
        <v>2412</v>
      </c>
      <c r="B2413">
        <v>2021</v>
      </c>
      <c r="C2413">
        <v>9</v>
      </c>
      <c r="D2413" t="s">
        <v>85</v>
      </c>
      <c r="E2413" t="s">
        <v>351</v>
      </c>
      <c r="F2413" t="s">
        <v>678</v>
      </c>
      <c r="G2413">
        <v>17.78</v>
      </c>
      <c r="H2413">
        <v>28.88</v>
      </c>
      <c r="I2413">
        <f t="shared" si="149"/>
        <v>23.33</v>
      </c>
      <c r="J2413" t="str">
        <f t="shared" si="150"/>
        <v>20到30万</v>
      </c>
      <c r="K2413">
        <v>190</v>
      </c>
      <c r="L2413">
        <f t="shared" si="151"/>
        <v>4432.7</v>
      </c>
    </row>
    <row r="2414" spans="1:12" x14ac:dyDescent="0.25">
      <c r="A2414">
        <f t="shared" si="148"/>
        <v>2413</v>
      </c>
      <c r="B2414">
        <v>2021</v>
      </c>
      <c r="C2414">
        <v>9</v>
      </c>
      <c r="D2414" t="s">
        <v>67</v>
      </c>
      <c r="E2414" t="s">
        <v>301</v>
      </c>
      <c r="F2414" t="s">
        <v>634</v>
      </c>
      <c r="G2414">
        <v>19.78</v>
      </c>
      <c r="H2414">
        <v>21.78</v>
      </c>
      <c r="I2414">
        <f t="shared" si="149"/>
        <v>20.78</v>
      </c>
      <c r="J2414" t="str">
        <f t="shared" si="150"/>
        <v>20到30万</v>
      </c>
      <c r="K2414">
        <v>188</v>
      </c>
      <c r="L2414">
        <f t="shared" si="151"/>
        <v>3906.6400000000003</v>
      </c>
    </row>
    <row r="2415" spans="1:12" x14ac:dyDescent="0.25">
      <c r="A2415">
        <f t="shared" si="148"/>
        <v>2414</v>
      </c>
      <c r="B2415">
        <v>2021</v>
      </c>
      <c r="C2415">
        <v>9</v>
      </c>
      <c r="D2415" t="s">
        <v>37</v>
      </c>
      <c r="E2415" t="s">
        <v>159</v>
      </c>
      <c r="F2415" t="s">
        <v>536</v>
      </c>
      <c r="G2415">
        <v>20.38</v>
      </c>
      <c r="H2415">
        <v>21.88</v>
      </c>
      <c r="I2415">
        <f t="shared" si="149"/>
        <v>21.13</v>
      </c>
      <c r="J2415" t="str">
        <f t="shared" si="150"/>
        <v>20到30万</v>
      </c>
      <c r="K2415">
        <v>145</v>
      </c>
      <c r="L2415">
        <f t="shared" si="151"/>
        <v>3063.85</v>
      </c>
    </row>
    <row r="2416" spans="1:12" x14ac:dyDescent="0.25">
      <c r="A2416">
        <f t="shared" si="148"/>
        <v>2415</v>
      </c>
      <c r="B2416">
        <v>2021</v>
      </c>
      <c r="C2416">
        <v>9</v>
      </c>
      <c r="D2416" t="s">
        <v>56</v>
      </c>
      <c r="E2416" t="s">
        <v>187</v>
      </c>
      <c r="F2416" t="s">
        <v>561</v>
      </c>
      <c r="G2416">
        <v>19.97</v>
      </c>
      <c r="H2416">
        <v>22.78</v>
      </c>
      <c r="I2416">
        <f t="shared" si="149"/>
        <v>21.375</v>
      </c>
      <c r="J2416" t="str">
        <f t="shared" si="150"/>
        <v>20到30万</v>
      </c>
      <c r="K2416">
        <v>127</v>
      </c>
      <c r="L2416">
        <f t="shared" si="151"/>
        <v>2714.625</v>
      </c>
    </row>
    <row r="2417" spans="1:12" x14ac:dyDescent="0.25">
      <c r="A2417">
        <f t="shared" si="148"/>
        <v>2416</v>
      </c>
      <c r="B2417">
        <v>2021</v>
      </c>
      <c r="C2417">
        <v>9</v>
      </c>
      <c r="D2417" t="s">
        <v>75</v>
      </c>
      <c r="E2417" t="s">
        <v>243</v>
      </c>
      <c r="F2417" t="s">
        <v>595</v>
      </c>
      <c r="G2417">
        <v>18.29</v>
      </c>
      <c r="H2417">
        <v>19.79</v>
      </c>
      <c r="I2417">
        <f t="shared" si="149"/>
        <v>19.04</v>
      </c>
      <c r="J2417" t="str">
        <f t="shared" si="150"/>
        <v>10到20万</v>
      </c>
      <c r="K2417">
        <v>123</v>
      </c>
      <c r="L2417">
        <f t="shared" si="151"/>
        <v>2341.92</v>
      </c>
    </row>
    <row r="2418" spans="1:12" x14ac:dyDescent="0.25">
      <c r="A2418">
        <f t="shared" si="148"/>
        <v>2417</v>
      </c>
      <c r="B2418">
        <v>2021</v>
      </c>
      <c r="C2418">
        <v>9</v>
      </c>
      <c r="D2418" t="s">
        <v>43</v>
      </c>
      <c r="E2418" t="s">
        <v>166</v>
      </c>
      <c r="F2418" t="s">
        <v>542</v>
      </c>
      <c r="G2418">
        <v>16.98</v>
      </c>
      <c r="H2418">
        <v>17.98</v>
      </c>
      <c r="I2418">
        <f t="shared" si="149"/>
        <v>17.48</v>
      </c>
      <c r="J2418" t="str">
        <f t="shared" si="150"/>
        <v>10到20万</v>
      </c>
      <c r="K2418">
        <v>122</v>
      </c>
      <c r="L2418">
        <f t="shared" si="151"/>
        <v>2132.56</v>
      </c>
    </row>
    <row r="2419" spans="1:12" x14ac:dyDescent="0.25">
      <c r="A2419">
        <f t="shared" si="148"/>
        <v>2418</v>
      </c>
      <c r="B2419">
        <v>2021</v>
      </c>
      <c r="C2419">
        <v>9</v>
      </c>
      <c r="D2419" t="s">
        <v>54</v>
      </c>
      <c r="E2419" t="s">
        <v>204</v>
      </c>
      <c r="F2419" t="s">
        <v>574</v>
      </c>
      <c r="G2419">
        <v>11.98</v>
      </c>
      <c r="H2419">
        <v>14.48</v>
      </c>
      <c r="I2419">
        <f t="shared" si="149"/>
        <v>13.23</v>
      </c>
      <c r="J2419" t="str">
        <f t="shared" si="150"/>
        <v>10到20万</v>
      </c>
      <c r="K2419">
        <v>110</v>
      </c>
      <c r="L2419">
        <f t="shared" si="151"/>
        <v>1455.3</v>
      </c>
    </row>
    <row r="2420" spans="1:12" x14ac:dyDescent="0.25">
      <c r="A2420">
        <f t="shared" si="148"/>
        <v>2419</v>
      </c>
      <c r="B2420">
        <v>2021</v>
      </c>
      <c r="C2420">
        <v>9</v>
      </c>
      <c r="D2420" t="s">
        <v>41</v>
      </c>
      <c r="E2420" t="s">
        <v>164</v>
      </c>
      <c r="F2420" t="s">
        <v>540</v>
      </c>
      <c r="G2420">
        <v>28.66</v>
      </c>
      <c r="H2420">
        <v>46.96</v>
      </c>
      <c r="I2420">
        <f t="shared" si="149"/>
        <v>37.81</v>
      </c>
      <c r="J2420" t="str">
        <f t="shared" si="150"/>
        <v>30到40万</v>
      </c>
      <c r="K2420">
        <v>103</v>
      </c>
      <c r="L2420">
        <f t="shared" si="151"/>
        <v>3894.4300000000003</v>
      </c>
    </row>
    <row r="2421" spans="1:12" x14ac:dyDescent="0.25">
      <c r="A2421">
        <f t="shared" si="148"/>
        <v>2420</v>
      </c>
      <c r="B2421">
        <v>2021</v>
      </c>
      <c r="C2421">
        <v>9</v>
      </c>
      <c r="D2421" t="s">
        <v>55</v>
      </c>
      <c r="E2421" t="s">
        <v>186</v>
      </c>
      <c r="F2421" t="s">
        <v>560</v>
      </c>
      <c r="G2421">
        <v>39.99</v>
      </c>
      <c r="H2421">
        <v>46.19</v>
      </c>
      <c r="I2421">
        <f t="shared" si="149"/>
        <v>43.09</v>
      </c>
      <c r="J2421" t="str">
        <f t="shared" si="150"/>
        <v>40到50万</v>
      </c>
      <c r="K2421">
        <v>101</v>
      </c>
      <c r="L2421">
        <f t="shared" si="151"/>
        <v>4352.09</v>
      </c>
    </row>
    <row r="2422" spans="1:12" x14ac:dyDescent="0.25">
      <c r="A2422">
        <f t="shared" si="148"/>
        <v>2421</v>
      </c>
      <c r="B2422">
        <v>2021</v>
      </c>
      <c r="C2422">
        <v>9</v>
      </c>
      <c r="D2422" t="s">
        <v>45</v>
      </c>
      <c r="E2422" t="s">
        <v>170</v>
      </c>
      <c r="F2422" t="s">
        <v>546</v>
      </c>
      <c r="G2422">
        <v>49.19</v>
      </c>
      <c r="H2422">
        <v>57.98</v>
      </c>
      <c r="I2422">
        <f t="shared" si="149"/>
        <v>53.584999999999994</v>
      </c>
      <c r="J2422" t="str">
        <f t="shared" si="150"/>
        <v>50万及以上</v>
      </c>
      <c r="K2422">
        <v>94</v>
      </c>
      <c r="L2422">
        <f t="shared" si="151"/>
        <v>5036.99</v>
      </c>
    </row>
    <row r="2423" spans="1:12" x14ac:dyDescent="0.25">
      <c r="A2423">
        <f t="shared" si="148"/>
        <v>2422</v>
      </c>
      <c r="B2423">
        <v>2021</v>
      </c>
      <c r="C2423">
        <v>9</v>
      </c>
      <c r="D2423" t="s">
        <v>94</v>
      </c>
      <c r="E2423" t="s">
        <v>314</v>
      </c>
      <c r="F2423" t="s">
        <v>645</v>
      </c>
      <c r="G2423">
        <v>16.690000000000001</v>
      </c>
      <c r="H2423">
        <v>24.99</v>
      </c>
      <c r="I2423">
        <f t="shared" si="149"/>
        <v>20.84</v>
      </c>
      <c r="J2423" t="str">
        <f t="shared" si="150"/>
        <v>20到30万</v>
      </c>
      <c r="K2423">
        <v>94</v>
      </c>
      <c r="L2423">
        <f t="shared" si="151"/>
        <v>1958.96</v>
      </c>
    </row>
    <row r="2424" spans="1:12" x14ac:dyDescent="0.25">
      <c r="A2424">
        <f t="shared" si="148"/>
        <v>2423</v>
      </c>
      <c r="B2424">
        <v>2021</v>
      </c>
      <c r="C2424">
        <v>9</v>
      </c>
      <c r="D2424" t="s">
        <v>91</v>
      </c>
      <c r="E2424" t="s">
        <v>307</v>
      </c>
      <c r="F2424" t="s">
        <v>639</v>
      </c>
      <c r="G2424">
        <v>7.38</v>
      </c>
      <c r="H2424">
        <v>8.3800000000000008</v>
      </c>
      <c r="I2424">
        <f t="shared" si="149"/>
        <v>7.8800000000000008</v>
      </c>
      <c r="J2424" t="str">
        <f t="shared" si="150"/>
        <v>10万以下</v>
      </c>
      <c r="K2424">
        <v>90</v>
      </c>
      <c r="L2424">
        <f t="shared" si="151"/>
        <v>709.2</v>
      </c>
    </row>
    <row r="2425" spans="1:12" x14ac:dyDescent="0.25">
      <c r="A2425">
        <f t="shared" si="148"/>
        <v>2424</v>
      </c>
      <c r="B2425">
        <v>2021</v>
      </c>
      <c r="C2425">
        <v>9</v>
      </c>
      <c r="D2425" t="s">
        <v>85</v>
      </c>
      <c r="E2425" t="s">
        <v>283</v>
      </c>
      <c r="F2425" t="s">
        <v>617</v>
      </c>
      <c r="G2425">
        <v>5.68</v>
      </c>
      <c r="H2425">
        <v>8.58</v>
      </c>
      <c r="I2425">
        <f t="shared" si="149"/>
        <v>7.13</v>
      </c>
      <c r="J2425" t="str">
        <f t="shared" si="150"/>
        <v>10万以下</v>
      </c>
      <c r="K2425">
        <v>80</v>
      </c>
      <c r="L2425">
        <f t="shared" si="151"/>
        <v>570.4</v>
      </c>
    </row>
    <row r="2426" spans="1:12" x14ac:dyDescent="0.25">
      <c r="A2426">
        <f t="shared" si="148"/>
        <v>2425</v>
      </c>
      <c r="B2426">
        <v>2021</v>
      </c>
      <c r="C2426">
        <v>9</v>
      </c>
      <c r="D2426" t="s">
        <v>99</v>
      </c>
      <c r="E2426" t="s">
        <v>332</v>
      </c>
      <c r="F2426" t="s">
        <v>659</v>
      </c>
      <c r="G2426">
        <v>13</v>
      </c>
      <c r="H2426">
        <v>15.59</v>
      </c>
      <c r="I2426">
        <f t="shared" si="149"/>
        <v>14.295</v>
      </c>
      <c r="J2426" t="str">
        <f t="shared" si="150"/>
        <v>10到20万</v>
      </c>
      <c r="K2426">
        <v>68</v>
      </c>
      <c r="L2426">
        <f t="shared" si="151"/>
        <v>972.06</v>
      </c>
    </row>
    <row r="2427" spans="1:12" x14ac:dyDescent="0.25">
      <c r="A2427">
        <f t="shared" si="148"/>
        <v>2426</v>
      </c>
      <c r="B2427">
        <v>2021</v>
      </c>
      <c r="C2427">
        <v>9</v>
      </c>
      <c r="D2427" t="s">
        <v>60</v>
      </c>
      <c r="E2427" t="s">
        <v>337</v>
      </c>
      <c r="F2427" t="s">
        <v>664</v>
      </c>
      <c r="G2427">
        <v>23.98</v>
      </c>
      <c r="H2427">
        <v>36.99</v>
      </c>
      <c r="I2427">
        <f t="shared" si="149"/>
        <v>30.484999999999999</v>
      </c>
      <c r="J2427" t="str">
        <f t="shared" si="150"/>
        <v>30到40万</v>
      </c>
      <c r="K2427">
        <v>62</v>
      </c>
      <c r="L2427">
        <f t="shared" si="151"/>
        <v>1890.07</v>
      </c>
    </row>
    <row r="2428" spans="1:12" x14ac:dyDescent="0.25">
      <c r="A2428">
        <f t="shared" si="148"/>
        <v>2427</v>
      </c>
      <c r="B2428">
        <v>2021</v>
      </c>
      <c r="C2428">
        <v>9</v>
      </c>
      <c r="D2428" t="s">
        <v>91</v>
      </c>
      <c r="E2428" t="s">
        <v>310</v>
      </c>
      <c r="F2428" t="s">
        <v>642</v>
      </c>
      <c r="G2428">
        <v>11.58</v>
      </c>
      <c r="H2428">
        <v>13.98</v>
      </c>
      <c r="I2428">
        <f t="shared" si="149"/>
        <v>12.780000000000001</v>
      </c>
      <c r="J2428" t="str">
        <f t="shared" si="150"/>
        <v>10到20万</v>
      </c>
      <c r="K2428">
        <v>60</v>
      </c>
      <c r="L2428">
        <f t="shared" si="151"/>
        <v>766.80000000000007</v>
      </c>
    </row>
    <row r="2429" spans="1:12" x14ac:dyDescent="0.25">
      <c r="A2429">
        <f t="shared" si="148"/>
        <v>2428</v>
      </c>
      <c r="B2429">
        <v>2021</v>
      </c>
      <c r="C2429">
        <v>9</v>
      </c>
      <c r="D2429" t="s">
        <v>49</v>
      </c>
      <c r="E2429" t="s">
        <v>257</v>
      </c>
      <c r="F2429" t="s">
        <v>601</v>
      </c>
      <c r="G2429">
        <v>16.68</v>
      </c>
      <c r="H2429">
        <v>20.68</v>
      </c>
      <c r="I2429">
        <f t="shared" si="149"/>
        <v>18.68</v>
      </c>
      <c r="J2429" t="str">
        <f t="shared" si="150"/>
        <v>10到20万</v>
      </c>
      <c r="K2429">
        <v>58</v>
      </c>
      <c r="L2429">
        <f t="shared" si="151"/>
        <v>1083.44</v>
      </c>
    </row>
    <row r="2430" spans="1:12" x14ac:dyDescent="0.25">
      <c r="A2430">
        <f t="shared" si="148"/>
        <v>2429</v>
      </c>
      <c r="B2430">
        <v>2021</v>
      </c>
      <c r="C2430">
        <v>9</v>
      </c>
      <c r="D2430" t="s">
        <v>22</v>
      </c>
      <c r="E2430" t="s">
        <v>354</v>
      </c>
      <c r="F2430" t="s">
        <v>681</v>
      </c>
      <c r="G2430">
        <v>16.68</v>
      </c>
      <c r="H2430">
        <v>18.68</v>
      </c>
      <c r="I2430">
        <f t="shared" si="149"/>
        <v>17.68</v>
      </c>
      <c r="J2430" t="str">
        <f t="shared" si="150"/>
        <v>10到20万</v>
      </c>
      <c r="K2430">
        <v>52</v>
      </c>
      <c r="L2430">
        <f t="shared" si="151"/>
        <v>919.36</v>
      </c>
    </row>
    <row r="2431" spans="1:12" x14ac:dyDescent="0.25">
      <c r="A2431">
        <f t="shared" si="148"/>
        <v>2430</v>
      </c>
      <c r="B2431">
        <v>2021</v>
      </c>
      <c r="C2431">
        <v>9</v>
      </c>
      <c r="D2431" t="s">
        <v>38</v>
      </c>
      <c r="E2431" t="s">
        <v>174</v>
      </c>
      <c r="F2431" t="s">
        <v>550</v>
      </c>
      <c r="G2431">
        <v>13.58</v>
      </c>
      <c r="H2431">
        <v>16.18</v>
      </c>
      <c r="I2431">
        <f t="shared" si="149"/>
        <v>14.879999999999999</v>
      </c>
      <c r="J2431" t="str">
        <f t="shared" si="150"/>
        <v>10到20万</v>
      </c>
      <c r="K2431">
        <v>52</v>
      </c>
      <c r="L2431">
        <f t="shared" si="151"/>
        <v>773.76</v>
      </c>
    </row>
    <row r="2432" spans="1:12" x14ac:dyDescent="0.25">
      <c r="A2432">
        <f t="shared" si="148"/>
        <v>2431</v>
      </c>
      <c r="B2432">
        <v>2021</v>
      </c>
      <c r="C2432">
        <v>9</v>
      </c>
      <c r="D2432" t="s">
        <v>34</v>
      </c>
      <c r="E2432" t="s">
        <v>299</v>
      </c>
      <c r="F2432" t="s">
        <v>631</v>
      </c>
      <c r="G2432">
        <v>15.99</v>
      </c>
      <c r="H2432">
        <v>17.989999999999998</v>
      </c>
      <c r="I2432">
        <f t="shared" si="149"/>
        <v>16.989999999999998</v>
      </c>
      <c r="J2432" t="str">
        <f t="shared" si="150"/>
        <v>10到20万</v>
      </c>
      <c r="K2432">
        <v>50</v>
      </c>
      <c r="L2432">
        <f t="shared" si="151"/>
        <v>849.49999999999989</v>
      </c>
    </row>
    <row r="2433" spans="1:12" x14ac:dyDescent="0.25">
      <c r="A2433">
        <f t="shared" si="148"/>
        <v>2432</v>
      </c>
      <c r="B2433">
        <v>2021</v>
      </c>
      <c r="C2433">
        <v>9</v>
      </c>
      <c r="D2433" t="s">
        <v>59</v>
      </c>
      <c r="E2433" t="s">
        <v>203</v>
      </c>
      <c r="F2433" t="s">
        <v>573</v>
      </c>
      <c r="G2433">
        <v>12.58</v>
      </c>
      <c r="H2433">
        <v>13.28</v>
      </c>
      <c r="I2433">
        <f t="shared" si="149"/>
        <v>12.93</v>
      </c>
      <c r="J2433" t="str">
        <f t="shared" si="150"/>
        <v>10到20万</v>
      </c>
      <c r="K2433">
        <v>32</v>
      </c>
      <c r="L2433">
        <f t="shared" si="151"/>
        <v>413.76</v>
      </c>
    </row>
    <row r="2434" spans="1:12" x14ac:dyDescent="0.25">
      <c r="A2434">
        <f t="shared" si="148"/>
        <v>2433</v>
      </c>
      <c r="B2434">
        <v>2021</v>
      </c>
      <c r="C2434">
        <v>9</v>
      </c>
      <c r="D2434" t="s">
        <v>25</v>
      </c>
      <c r="E2434" t="s">
        <v>352</v>
      </c>
      <c r="F2434" t="s">
        <v>679</v>
      </c>
      <c r="G2434">
        <v>19.68</v>
      </c>
      <c r="H2434">
        <v>22.88</v>
      </c>
      <c r="I2434">
        <f t="shared" si="149"/>
        <v>21.28</v>
      </c>
      <c r="J2434" t="str">
        <f t="shared" si="150"/>
        <v>20到30万</v>
      </c>
      <c r="K2434">
        <v>24</v>
      </c>
      <c r="L2434">
        <f t="shared" si="151"/>
        <v>510.72</v>
      </c>
    </row>
    <row r="2435" spans="1:12" x14ac:dyDescent="0.25">
      <c r="A2435">
        <f t="shared" ref="A2435:A2498" si="152">ROW(A2434)</f>
        <v>2434</v>
      </c>
      <c r="B2435">
        <v>2021</v>
      </c>
      <c r="C2435">
        <v>9</v>
      </c>
      <c r="D2435" t="s">
        <v>56</v>
      </c>
      <c r="E2435" t="s">
        <v>196</v>
      </c>
      <c r="F2435" t="s">
        <v>569</v>
      </c>
      <c r="G2435">
        <v>18.27</v>
      </c>
      <c r="H2435">
        <v>19.77</v>
      </c>
      <c r="I2435">
        <f t="shared" ref="I2435:I2498" si="153">AVERAGE(G2435,H2435)</f>
        <v>19.02</v>
      </c>
      <c r="J2435" t="str">
        <f t="shared" ref="J2435:J2498" si="154">IF(I2435&lt;10,"10万以下",IF(AND(I2435&gt;=10,I2435&lt;20),"10到20万",IF(AND(I2435&gt;=20,I2435&lt;30),"20到30万",IF(AND(I2435&gt;=30,I2435&lt;40),"30到40万",IF(AND(I2435&gt;=40,I2435&lt;50),"40到50万","50万及以上")))))</f>
        <v>10到20万</v>
      </c>
      <c r="K2435">
        <v>23</v>
      </c>
      <c r="L2435">
        <f t="shared" ref="L2435:L2498" si="155">I2435*K2435</f>
        <v>437.46</v>
      </c>
    </row>
    <row r="2436" spans="1:12" x14ac:dyDescent="0.25">
      <c r="A2436">
        <f t="shared" si="152"/>
        <v>2435</v>
      </c>
      <c r="B2436">
        <v>2021</v>
      </c>
      <c r="C2436">
        <v>9</v>
      </c>
      <c r="D2436" t="s">
        <v>89</v>
      </c>
      <c r="E2436" t="s">
        <v>317</v>
      </c>
      <c r="F2436" t="s">
        <v>648</v>
      </c>
      <c r="G2436">
        <v>21.57</v>
      </c>
      <c r="H2436">
        <v>22.77</v>
      </c>
      <c r="I2436">
        <f t="shared" si="153"/>
        <v>22.17</v>
      </c>
      <c r="J2436" t="str">
        <f t="shared" si="154"/>
        <v>20到30万</v>
      </c>
      <c r="K2436">
        <v>15</v>
      </c>
      <c r="L2436">
        <f t="shared" si="155"/>
        <v>332.55</v>
      </c>
    </row>
    <row r="2437" spans="1:12" x14ac:dyDescent="0.25">
      <c r="A2437">
        <f t="shared" si="152"/>
        <v>2436</v>
      </c>
      <c r="B2437">
        <v>2021</v>
      </c>
      <c r="C2437">
        <v>9</v>
      </c>
      <c r="D2437" t="s">
        <v>88</v>
      </c>
      <c r="E2437" t="s">
        <v>296</v>
      </c>
      <c r="F2437" t="s">
        <v>629</v>
      </c>
      <c r="G2437">
        <v>23.17</v>
      </c>
      <c r="H2437">
        <v>26.47</v>
      </c>
      <c r="I2437">
        <f t="shared" si="153"/>
        <v>24.82</v>
      </c>
      <c r="J2437" t="str">
        <f t="shared" si="154"/>
        <v>20到30万</v>
      </c>
      <c r="K2437">
        <v>14</v>
      </c>
      <c r="L2437">
        <f t="shared" si="155"/>
        <v>347.48</v>
      </c>
    </row>
    <row r="2438" spans="1:12" x14ac:dyDescent="0.25">
      <c r="A2438">
        <f t="shared" si="152"/>
        <v>2437</v>
      </c>
      <c r="B2438">
        <v>2021</v>
      </c>
      <c r="C2438">
        <v>9</v>
      </c>
      <c r="D2438" t="s">
        <v>47</v>
      </c>
      <c r="E2438" t="s">
        <v>208</v>
      </c>
      <c r="F2438" t="s">
        <v>577</v>
      </c>
      <c r="G2438">
        <v>7.24</v>
      </c>
      <c r="H2438">
        <v>8.5399999999999991</v>
      </c>
      <c r="I2438">
        <f t="shared" si="153"/>
        <v>7.89</v>
      </c>
      <c r="J2438" t="str">
        <f t="shared" si="154"/>
        <v>10万以下</v>
      </c>
      <c r="K2438">
        <v>12</v>
      </c>
      <c r="L2438">
        <f t="shared" si="155"/>
        <v>94.679999999999993</v>
      </c>
    </row>
    <row r="2439" spans="1:12" x14ac:dyDescent="0.25">
      <c r="A2439">
        <f t="shared" si="152"/>
        <v>2438</v>
      </c>
      <c r="B2439">
        <v>2021</v>
      </c>
      <c r="C2439">
        <v>9</v>
      </c>
      <c r="D2439" t="s">
        <v>32</v>
      </c>
      <c r="E2439" t="s">
        <v>150</v>
      </c>
      <c r="F2439" t="s">
        <v>527</v>
      </c>
      <c r="G2439">
        <v>15.98</v>
      </c>
      <c r="H2439">
        <v>19.28</v>
      </c>
      <c r="I2439">
        <f t="shared" si="153"/>
        <v>17.630000000000003</v>
      </c>
      <c r="J2439" t="str">
        <f t="shared" si="154"/>
        <v>10到20万</v>
      </c>
      <c r="K2439">
        <v>12</v>
      </c>
      <c r="L2439">
        <f t="shared" si="155"/>
        <v>211.56000000000003</v>
      </c>
    </row>
    <row r="2440" spans="1:12" x14ac:dyDescent="0.25">
      <c r="A2440">
        <f t="shared" si="152"/>
        <v>2439</v>
      </c>
      <c r="B2440">
        <v>2021</v>
      </c>
      <c r="C2440">
        <v>9</v>
      </c>
      <c r="D2440" t="s">
        <v>50</v>
      </c>
      <c r="E2440" t="s">
        <v>325</v>
      </c>
      <c r="F2440" t="s">
        <v>654</v>
      </c>
      <c r="G2440">
        <v>15.66</v>
      </c>
      <c r="H2440">
        <v>17.989999999999998</v>
      </c>
      <c r="I2440">
        <f t="shared" si="153"/>
        <v>16.824999999999999</v>
      </c>
      <c r="J2440" t="str">
        <f t="shared" si="154"/>
        <v>10到20万</v>
      </c>
      <c r="K2440">
        <v>11</v>
      </c>
      <c r="L2440">
        <f t="shared" si="155"/>
        <v>185.07499999999999</v>
      </c>
    </row>
    <row r="2441" spans="1:12" x14ac:dyDescent="0.25">
      <c r="A2441">
        <f t="shared" si="152"/>
        <v>2440</v>
      </c>
      <c r="B2441">
        <v>2021</v>
      </c>
      <c r="C2441">
        <v>9</v>
      </c>
      <c r="D2441" t="s">
        <v>38</v>
      </c>
      <c r="E2441" t="s">
        <v>206</v>
      </c>
      <c r="F2441" t="s">
        <v>575</v>
      </c>
      <c r="G2441">
        <v>17.579999999999998</v>
      </c>
      <c r="H2441">
        <v>21.68</v>
      </c>
      <c r="I2441">
        <f t="shared" si="153"/>
        <v>19.63</v>
      </c>
      <c r="J2441" t="str">
        <f t="shared" si="154"/>
        <v>10到20万</v>
      </c>
      <c r="K2441">
        <v>10</v>
      </c>
      <c r="L2441">
        <f t="shared" si="155"/>
        <v>196.29999999999998</v>
      </c>
    </row>
    <row r="2442" spans="1:12" x14ac:dyDescent="0.25">
      <c r="A2442">
        <f t="shared" si="152"/>
        <v>2441</v>
      </c>
      <c r="B2442">
        <v>2021</v>
      </c>
      <c r="C2442">
        <v>9</v>
      </c>
      <c r="D2442" t="s">
        <v>86</v>
      </c>
      <c r="E2442" t="s">
        <v>287</v>
      </c>
      <c r="F2442" t="s">
        <v>621</v>
      </c>
      <c r="G2442">
        <v>25.98</v>
      </c>
      <c r="H2442">
        <v>27.98</v>
      </c>
      <c r="I2442">
        <f t="shared" si="153"/>
        <v>26.98</v>
      </c>
      <c r="J2442" t="str">
        <f t="shared" si="154"/>
        <v>20到30万</v>
      </c>
      <c r="K2442">
        <v>9</v>
      </c>
      <c r="L2442">
        <f t="shared" si="155"/>
        <v>242.82</v>
      </c>
    </row>
    <row r="2443" spans="1:12" x14ac:dyDescent="0.25">
      <c r="A2443">
        <f t="shared" si="152"/>
        <v>2442</v>
      </c>
      <c r="B2443">
        <v>2021</v>
      </c>
      <c r="C2443">
        <v>9</v>
      </c>
      <c r="D2443" t="s">
        <v>36</v>
      </c>
      <c r="E2443" t="s">
        <v>162</v>
      </c>
      <c r="F2443" t="s">
        <v>539</v>
      </c>
      <c r="G2443">
        <v>17.28</v>
      </c>
      <c r="H2443">
        <v>19.88</v>
      </c>
      <c r="I2443">
        <f t="shared" si="153"/>
        <v>18.579999999999998</v>
      </c>
      <c r="J2443" t="str">
        <f t="shared" si="154"/>
        <v>10到20万</v>
      </c>
      <c r="K2443">
        <v>7</v>
      </c>
      <c r="L2443">
        <f t="shared" si="155"/>
        <v>130.06</v>
      </c>
    </row>
    <row r="2444" spans="1:12" x14ac:dyDescent="0.25">
      <c r="A2444">
        <f t="shared" si="152"/>
        <v>2443</v>
      </c>
      <c r="B2444">
        <v>2021</v>
      </c>
      <c r="C2444">
        <v>9</v>
      </c>
      <c r="D2444" t="s">
        <v>89</v>
      </c>
      <c r="E2444" t="s">
        <v>341</v>
      </c>
      <c r="F2444" t="s">
        <v>668</v>
      </c>
      <c r="G2444">
        <v>24.97</v>
      </c>
      <c r="H2444">
        <v>25.97</v>
      </c>
      <c r="I2444">
        <f t="shared" si="153"/>
        <v>25.47</v>
      </c>
      <c r="J2444" t="str">
        <f t="shared" si="154"/>
        <v>20到30万</v>
      </c>
      <c r="K2444">
        <v>6</v>
      </c>
      <c r="L2444">
        <f t="shared" si="155"/>
        <v>152.82</v>
      </c>
    </row>
    <row r="2445" spans="1:12" x14ac:dyDescent="0.25">
      <c r="A2445">
        <f t="shared" si="152"/>
        <v>2444</v>
      </c>
      <c r="B2445">
        <v>2021</v>
      </c>
      <c r="C2445">
        <v>9</v>
      </c>
      <c r="D2445" t="s">
        <v>39</v>
      </c>
      <c r="E2445" t="s">
        <v>161</v>
      </c>
      <c r="F2445" t="s">
        <v>538</v>
      </c>
      <c r="G2445">
        <v>50.8</v>
      </c>
      <c r="H2445">
        <v>50.8</v>
      </c>
      <c r="I2445">
        <f t="shared" si="153"/>
        <v>50.8</v>
      </c>
      <c r="J2445" t="str">
        <f t="shared" si="154"/>
        <v>50万及以上</v>
      </c>
      <c r="K2445">
        <v>5</v>
      </c>
      <c r="L2445">
        <f t="shared" si="155"/>
        <v>254</v>
      </c>
    </row>
    <row r="2446" spans="1:12" x14ac:dyDescent="0.25">
      <c r="A2446">
        <f t="shared" si="152"/>
        <v>2445</v>
      </c>
      <c r="B2446">
        <v>2021</v>
      </c>
      <c r="C2446">
        <v>9</v>
      </c>
      <c r="D2446" t="s">
        <v>61</v>
      </c>
      <c r="E2446" t="s">
        <v>207</v>
      </c>
      <c r="F2446" t="s">
        <v>576</v>
      </c>
      <c r="G2446">
        <v>22.58</v>
      </c>
      <c r="H2446">
        <v>26.58</v>
      </c>
      <c r="I2446">
        <f t="shared" si="153"/>
        <v>24.58</v>
      </c>
      <c r="J2446" t="str">
        <f t="shared" si="154"/>
        <v>20到30万</v>
      </c>
      <c r="K2446">
        <v>5</v>
      </c>
      <c r="L2446">
        <f t="shared" si="155"/>
        <v>122.89999999999999</v>
      </c>
    </row>
    <row r="2447" spans="1:12" x14ac:dyDescent="0.25">
      <c r="A2447">
        <f t="shared" si="152"/>
        <v>2446</v>
      </c>
      <c r="B2447">
        <v>2021</v>
      </c>
      <c r="C2447">
        <v>9</v>
      </c>
      <c r="D2447" t="s">
        <v>68</v>
      </c>
      <c r="E2447" t="s">
        <v>273</v>
      </c>
      <c r="F2447" t="s">
        <v>609</v>
      </c>
      <c r="G2447">
        <v>12.98</v>
      </c>
      <c r="H2447">
        <v>15.98</v>
      </c>
      <c r="I2447">
        <f t="shared" si="153"/>
        <v>14.48</v>
      </c>
      <c r="J2447" t="str">
        <f t="shared" si="154"/>
        <v>10到20万</v>
      </c>
      <c r="K2447">
        <v>5</v>
      </c>
      <c r="L2447">
        <f t="shared" si="155"/>
        <v>72.400000000000006</v>
      </c>
    </row>
    <row r="2448" spans="1:12" x14ac:dyDescent="0.25">
      <c r="A2448">
        <f t="shared" si="152"/>
        <v>2447</v>
      </c>
      <c r="B2448">
        <v>2021</v>
      </c>
      <c r="C2448">
        <v>9</v>
      </c>
      <c r="D2448" t="s">
        <v>53</v>
      </c>
      <c r="E2448" t="s">
        <v>211</v>
      </c>
      <c r="F2448" t="s">
        <v>580</v>
      </c>
      <c r="G2448">
        <v>29.93</v>
      </c>
      <c r="H2448">
        <v>41.68</v>
      </c>
      <c r="I2448">
        <f t="shared" si="153"/>
        <v>35.805</v>
      </c>
      <c r="J2448" t="str">
        <f t="shared" si="154"/>
        <v>30到40万</v>
      </c>
      <c r="K2448">
        <v>4</v>
      </c>
      <c r="L2448">
        <f t="shared" si="155"/>
        <v>143.22</v>
      </c>
    </row>
    <row r="2449" spans="1:12" x14ac:dyDescent="0.25">
      <c r="A2449">
        <f t="shared" si="152"/>
        <v>2448</v>
      </c>
      <c r="B2449">
        <v>2021</v>
      </c>
      <c r="C2449">
        <v>9</v>
      </c>
      <c r="D2449" t="s">
        <v>93</v>
      </c>
      <c r="E2449" t="s">
        <v>316</v>
      </c>
      <c r="F2449" t="s">
        <v>647</v>
      </c>
      <c r="G2449">
        <v>11.99</v>
      </c>
      <c r="H2449">
        <v>15.09</v>
      </c>
      <c r="I2449">
        <f t="shared" si="153"/>
        <v>13.54</v>
      </c>
      <c r="J2449" t="str">
        <f t="shared" si="154"/>
        <v>10到20万</v>
      </c>
      <c r="K2449">
        <v>1</v>
      </c>
      <c r="L2449">
        <f t="shared" si="155"/>
        <v>13.54</v>
      </c>
    </row>
    <row r="2450" spans="1:12" x14ac:dyDescent="0.25">
      <c r="A2450">
        <f t="shared" si="152"/>
        <v>2449</v>
      </c>
      <c r="B2450">
        <v>2021</v>
      </c>
      <c r="C2450">
        <v>9</v>
      </c>
      <c r="D2450" t="s">
        <v>46</v>
      </c>
      <c r="E2450" t="s">
        <v>311</v>
      </c>
      <c r="F2450" t="s">
        <v>643</v>
      </c>
      <c r="G2450">
        <v>18.489999999999998</v>
      </c>
      <c r="H2450">
        <v>21.69</v>
      </c>
      <c r="I2450">
        <f t="shared" si="153"/>
        <v>20.09</v>
      </c>
      <c r="J2450" t="str">
        <f t="shared" si="154"/>
        <v>20到30万</v>
      </c>
      <c r="K2450">
        <v>1</v>
      </c>
      <c r="L2450">
        <f t="shared" si="155"/>
        <v>20.09</v>
      </c>
    </row>
    <row r="2451" spans="1:12" x14ac:dyDescent="0.25">
      <c r="A2451">
        <f t="shared" si="152"/>
        <v>2450</v>
      </c>
      <c r="B2451">
        <v>2021</v>
      </c>
      <c r="C2451">
        <v>9</v>
      </c>
      <c r="D2451" t="s">
        <v>34</v>
      </c>
      <c r="E2451" t="s">
        <v>209</v>
      </c>
      <c r="F2451" t="s">
        <v>578</v>
      </c>
      <c r="G2451">
        <v>8.98</v>
      </c>
      <c r="H2451">
        <v>9.8800000000000008</v>
      </c>
      <c r="I2451">
        <f t="shared" si="153"/>
        <v>9.43</v>
      </c>
      <c r="J2451" t="str">
        <f t="shared" si="154"/>
        <v>10万以下</v>
      </c>
      <c r="K2451">
        <v>0</v>
      </c>
      <c r="L2451">
        <f t="shared" si="155"/>
        <v>0</v>
      </c>
    </row>
    <row r="2452" spans="1:12" x14ac:dyDescent="0.25">
      <c r="A2452">
        <f t="shared" si="152"/>
        <v>2451</v>
      </c>
      <c r="B2452">
        <v>2021</v>
      </c>
      <c r="C2452">
        <v>9</v>
      </c>
      <c r="D2452" t="s">
        <v>97</v>
      </c>
      <c r="E2452" t="s">
        <v>321</v>
      </c>
      <c r="F2452" t="s">
        <v>650</v>
      </c>
      <c r="G2452">
        <v>12.88</v>
      </c>
      <c r="H2452">
        <v>14.38</v>
      </c>
      <c r="I2452">
        <f t="shared" si="153"/>
        <v>13.63</v>
      </c>
      <c r="J2452" t="str">
        <f t="shared" si="154"/>
        <v>10到20万</v>
      </c>
      <c r="K2452">
        <v>0</v>
      </c>
      <c r="L2452">
        <f t="shared" si="155"/>
        <v>0</v>
      </c>
    </row>
    <row r="2453" spans="1:12" x14ac:dyDescent="0.25">
      <c r="A2453">
        <f t="shared" si="152"/>
        <v>2452</v>
      </c>
      <c r="B2453">
        <v>2021</v>
      </c>
      <c r="C2453">
        <v>9</v>
      </c>
      <c r="D2453" t="s">
        <v>92</v>
      </c>
      <c r="E2453" t="s">
        <v>326</v>
      </c>
      <c r="F2453" t="s">
        <v>655</v>
      </c>
      <c r="G2453">
        <v>16.28</v>
      </c>
      <c r="H2453">
        <v>17.579999999999998</v>
      </c>
      <c r="I2453">
        <f t="shared" si="153"/>
        <v>16.93</v>
      </c>
      <c r="J2453" t="str">
        <f t="shared" si="154"/>
        <v>10到20万</v>
      </c>
      <c r="K2453">
        <v>0</v>
      </c>
      <c r="L2453">
        <f t="shared" si="155"/>
        <v>0</v>
      </c>
    </row>
    <row r="2454" spans="1:12" x14ac:dyDescent="0.25">
      <c r="A2454">
        <f t="shared" si="152"/>
        <v>2453</v>
      </c>
      <c r="B2454">
        <v>2021</v>
      </c>
      <c r="C2454">
        <v>9</v>
      </c>
      <c r="D2454" t="s">
        <v>44</v>
      </c>
      <c r="E2454" t="s">
        <v>169</v>
      </c>
      <c r="F2454" t="s">
        <v>545</v>
      </c>
      <c r="G2454">
        <v>9.4499999999999993</v>
      </c>
      <c r="H2454">
        <v>9.4499999999999993</v>
      </c>
      <c r="I2454">
        <f t="shared" si="153"/>
        <v>9.4499999999999993</v>
      </c>
      <c r="J2454" t="str">
        <f t="shared" si="154"/>
        <v>10万以下</v>
      </c>
      <c r="K2454">
        <v>0</v>
      </c>
      <c r="L2454">
        <f t="shared" si="155"/>
        <v>0</v>
      </c>
    </row>
    <row r="2455" spans="1:12" x14ac:dyDescent="0.25">
      <c r="A2455">
        <f t="shared" si="152"/>
        <v>2454</v>
      </c>
      <c r="B2455">
        <v>2021</v>
      </c>
      <c r="C2455">
        <v>9</v>
      </c>
      <c r="D2455" t="s">
        <v>73</v>
      </c>
      <c r="E2455" t="s">
        <v>278</v>
      </c>
      <c r="F2455" t="s">
        <v>613</v>
      </c>
      <c r="G2455">
        <v>16.989999999999998</v>
      </c>
      <c r="H2455">
        <v>16.989999999999998</v>
      </c>
      <c r="I2455">
        <f t="shared" si="153"/>
        <v>16.989999999999998</v>
      </c>
      <c r="J2455" t="str">
        <f t="shared" si="154"/>
        <v>10到20万</v>
      </c>
      <c r="K2455">
        <v>0</v>
      </c>
      <c r="L2455">
        <f t="shared" si="155"/>
        <v>0</v>
      </c>
    </row>
    <row r="2456" spans="1:12" x14ac:dyDescent="0.25">
      <c r="A2456">
        <f t="shared" si="152"/>
        <v>2455</v>
      </c>
      <c r="B2456">
        <v>2021</v>
      </c>
      <c r="C2456">
        <v>9</v>
      </c>
      <c r="D2456" t="s">
        <v>30</v>
      </c>
      <c r="E2456" t="s">
        <v>148</v>
      </c>
      <c r="F2456" t="s">
        <v>525</v>
      </c>
      <c r="G2456">
        <v>7.98</v>
      </c>
      <c r="H2456">
        <v>7.98</v>
      </c>
      <c r="I2456">
        <f t="shared" si="153"/>
        <v>7.98</v>
      </c>
      <c r="J2456" t="str">
        <f t="shared" si="154"/>
        <v>10万以下</v>
      </c>
      <c r="K2456">
        <v>0</v>
      </c>
      <c r="L2456">
        <f t="shared" si="155"/>
        <v>0</v>
      </c>
    </row>
    <row r="2457" spans="1:12" x14ac:dyDescent="0.25">
      <c r="A2457">
        <f t="shared" si="152"/>
        <v>2456</v>
      </c>
      <c r="B2457">
        <v>2021</v>
      </c>
      <c r="C2457">
        <v>9</v>
      </c>
      <c r="D2457" t="s">
        <v>58</v>
      </c>
      <c r="E2457" t="s">
        <v>201</v>
      </c>
      <c r="F2457" t="s">
        <v>571</v>
      </c>
      <c r="G2457">
        <v>19.88</v>
      </c>
      <c r="H2457">
        <v>20.88</v>
      </c>
      <c r="I2457">
        <f t="shared" si="153"/>
        <v>20.38</v>
      </c>
      <c r="J2457" t="str">
        <f t="shared" si="154"/>
        <v>20到30万</v>
      </c>
      <c r="K2457">
        <v>0</v>
      </c>
      <c r="L2457">
        <f t="shared" si="155"/>
        <v>0</v>
      </c>
    </row>
    <row r="2458" spans="1:12" x14ac:dyDescent="0.25">
      <c r="A2458">
        <f t="shared" si="152"/>
        <v>2457</v>
      </c>
      <c r="B2458">
        <v>2021</v>
      </c>
      <c r="C2458">
        <v>9</v>
      </c>
      <c r="D2458" t="s">
        <v>55</v>
      </c>
      <c r="E2458" t="s">
        <v>308</v>
      </c>
      <c r="F2458" t="s">
        <v>640</v>
      </c>
      <c r="G2458">
        <v>27.99</v>
      </c>
      <c r="H2458">
        <v>32.200000000000003</v>
      </c>
      <c r="I2458">
        <f t="shared" si="153"/>
        <v>30.094999999999999</v>
      </c>
      <c r="J2458" t="str">
        <f t="shared" si="154"/>
        <v>30到40万</v>
      </c>
      <c r="K2458">
        <v>0</v>
      </c>
      <c r="L2458">
        <f t="shared" si="155"/>
        <v>0</v>
      </c>
    </row>
    <row r="2459" spans="1:12" x14ac:dyDescent="0.25">
      <c r="A2459">
        <f t="shared" si="152"/>
        <v>2458</v>
      </c>
      <c r="B2459">
        <v>2021</v>
      </c>
      <c r="C2459">
        <v>9</v>
      </c>
      <c r="D2459" t="s">
        <v>100</v>
      </c>
      <c r="E2459" t="s">
        <v>338</v>
      </c>
      <c r="F2459" t="s">
        <v>665</v>
      </c>
      <c r="G2459">
        <v>12.66</v>
      </c>
      <c r="H2459">
        <v>12.66</v>
      </c>
      <c r="I2459">
        <f t="shared" si="153"/>
        <v>12.66</v>
      </c>
      <c r="J2459" t="str">
        <f t="shared" si="154"/>
        <v>10到20万</v>
      </c>
      <c r="K2459">
        <v>0</v>
      </c>
      <c r="L2459">
        <f t="shared" si="155"/>
        <v>0</v>
      </c>
    </row>
    <row r="2460" spans="1:12" x14ac:dyDescent="0.25">
      <c r="A2460">
        <f t="shared" si="152"/>
        <v>2459</v>
      </c>
      <c r="B2460">
        <v>2021</v>
      </c>
      <c r="C2460">
        <v>9</v>
      </c>
      <c r="D2460" t="s">
        <v>69</v>
      </c>
      <c r="E2460" t="s">
        <v>228</v>
      </c>
      <c r="F2460" t="s">
        <v>587</v>
      </c>
      <c r="G2460">
        <v>12.8</v>
      </c>
      <c r="H2460">
        <v>13.8</v>
      </c>
      <c r="I2460">
        <f t="shared" si="153"/>
        <v>13.3</v>
      </c>
      <c r="J2460" t="str">
        <f t="shared" si="154"/>
        <v>10到20万</v>
      </c>
      <c r="K2460">
        <v>0</v>
      </c>
      <c r="L2460">
        <f t="shared" si="155"/>
        <v>0</v>
      </c>
    </row>
    <row r="2461" spans="1:12" x14ac:dyDescent="0.25">
      <c r="A2461">
        <f t="shared" si="152"/>
        <v>2460</v>
      </c>
      <c r="B2461">
        <v>2021</v>
      </c>
      <c r="C2461">
        <v>9</v>
      </c>
      <c r="D2461" t="s">
        <v>27</v>
      </c>
      <c r="E2461" t="s">
        <v>179</v>
      </c>
      <c r="F2461" t="s">
        <v>554</v>
      </c>
      <c r="G2461">
        <v>22.07</v>
      </c>
      <c r="H2461">
        <v>22.07</v>
      </c>
      <c r="I2461">
        <f t="shared" si="153"/>
        <v>22.07</v>
      </c>
      <c r="J2461" t="str">
        <f t="shared" si="154"/>
        <v>20到30万</v>
      </c>
      <c r="K2461">
        <v>0</v>
      </c>
      <c r="L2461">
        <f t="shared" si="155"/>
        <v>0</v>
      </c>
    </row>
    <row r="2462" spans="1:12" x14ac:dyDescent="0.25">
      <c r="A2462">
        <f t="shared" si="152"/>
        <v>2461</v>
      </c>
      <c r="B2462">
        <v>2021</v>
      </c>
      <c r="C2462">
        <v>9</v>
      </c>
      <c r="D2462" t="s">
        <v>56</v>
      </c>
      <c r="E2462" t="s">
        <v>193</v>
      </c>
      <c r="F2462" t="s">
        <v>566</v>
      </c>
      <c r="G2462">
        <v>17.670000000000002</v>
      </c>
      <c r="H2462">
        <v>19.670000000000002</v>
      </c>
      <c r="I2462">
        <f t="shared" si="153"/>
        <v>18.670000000000002</v>
      </c>
      <c r="J2462" t="str">
        <f t="shared" si="154"/>
        <v>10到20万</v>
      </c>
      <c r="K2462">
        <v>0</v>
      </c>
      <c r="L2462">
        <f t="shared" si="155"/>
        <v>0</v>
      </c>
    </row>
    <row r="2463" spans="1:12" x14ac:dyDescent="0.25">
      <c r="A2463">
        <f t="shared" si="152"/>
        <v>2462</v>
      </c>
      <c r="B2463">
        <v>2021</v>
      </c>
      <c r="C2463">
        <v>9</v>
      </c>
      <c r="D2463" t="s">
        <v>103</v>
      </c>
      <c r="E2463" t="s">
        <v>355</v>
      </c>
      <c r="F2463" t="s">
        <v>682</v>
      </c>
      <c r="G2463">
        <v>22.3</v>
      </c>
      <c r="H2463">
        <v>25.8</v>
      </c>
      <c r="I2463">
        <f t="shared" si="153"/>
        <v>24.05</v>
      </c>
      <c r="J2463" t="str">
        <f t="shared" si="154"/>
        <v>20到30万</v>
      </c>
      <c r="K2463">
        <v>0</v>
      </c>
      <c r="L2463">
        <f t="shared" si="155"/>
        <v>0</v>
      </c>
    </row>
    <row r="2464" spans="1:12" x14ac:dyDescent="0.25">
      <c r="A2464">
        <f t="shared" si="152"/>
        <v>2463</v>
      </c>
      <c r="B2464">
        <v>2021</v>
      </c>
      <c r="C2464">
        <v>9</v>
      </c>
      <c r="D2464" t="s">
        <v>48</v>
      </c>
      <c r="E2464" t="s">
        <v>288</v>
      </c>
      <c r="F2464" t="s">
        <v>622</v>
      </c>
      <c r="G2464">
        <v>14.98</v>
      </c>
      <c r="H2464">
        <v>15.98</v>
      </c>
      <c r="I2464">
        <f t="shared" si="153"/>
        <v>15.48</v>
      </c>
      <c r="J2464" t="str">
        <f t="shared" si="154"/>
        <v>10到20万</v>
      </c>
      <c r="K2464">
        <v>0</v>
      </c>
      <c r="L2464">
        <f t="shared" si="155"/>
        <v>0</v>
      </c>
    </row>
    <row r="2465" spans="1:12" x14ac:dyDescent="0.25">
      <c r="A2465">
        <f t="shared" si="152"/>
        <v>2464</v>
      </c>
      <c r="B2465">
        <v>2021</v>
      </c>
      <c r="C2465">
        <v>9</v>
      </c>
      <c r="D2465" t="s">
        <v>49</v>
      </c>
      <c r="E2465" t="s">
        <v>177</v>
      </c>
      <c r="F2465" t="s">
        <v>553</v>
      </c>
      <c r="G2465">
        <v>22.28</v>
      </c>
      <c r="H2465">
        <v>23.98</v>
      </c>
      <c r="I2465">
        <f t="shared" si="153"/>
        <v>23.130000000000003</v>
      </c>
      <c r="J2465" t="str">
        <f t="shared" si="154"/>
        <v>20到30万</v>
      </c>
      <c r="K2465">
        <v>0</v>
      </c>
      <c r="L2465">
        <f t="shared" si="155"/>
        <v>0</v>
      </c>
    </row>
    <row r="2466" spans="1:12" x14ac:dyDescent="0.25">
      <c r="A2466">
        <f t="shared" si="152"/>
        <v>2465</v>
      </c>
      <c r="B2466">
        <v>2021</v>
      </c>
      <c r="C2466">
        <v>9</v>
      </c>
      <c r="D2466" t="s">
        <v>31</v>
      </c>
      <c r="E2466" t="s">
        <v>217</v>
      </c>
      <c r="F2466" t="s">
        <v>585</v>
      </c>
      <c r="G2466">
        <v>11.48</v>
      </c>
      <c r="H2466">
        <v>15.03</v>
      </c>
      <c r="I2466">
        <f t="shared" si="153"/>
        <v>13.254999999999999</v>
      </c>
      <c r="J2466" t="str">
        <f t="shared" si="154"/>
        <v>10到20万</v>
      </c>
      <c r="K2466">
        <v>0</v>
      </c>
      <c r="L2466">
        <f t="shared" si="155"/>
        <v>0</v>
      </c>
    </row>
    <row r="2467" spans="1:12" x14ac:dyDescent="0.25">
      <c r="A2467">
        <f t="shared" si="152"/>
        <v>2466</v>
      </c>
      <c r="B2467">
        <v>2021</v>
      </c>
      <c r="C2467">
        <v>9</v>
      </c>
      <c r="D2467" t="s">
        <v>102</v>
      </c>
      <c r="E2467" t="s">
        <v>353</v>
      </c>
      <c r="F2467" t="s">
        <v>680</v>
      </c>
      <c r="G2467">
        <v>17.149999999999999</v>
      </c>
      <c r="H2467">
        <v>19.149999999999999</v>
      </c>
      <c r="I2467">
        <f t="shared" si="153"/>
        <v>18.149999999999999</v>
      </c>
      <c r="J2467" t="str">
        <f t="shared" si="154"/>
        <v>10到20万</v>
      </c>
      <c r="K2467">
        <v>0</v>
      </c>
      <c r="L2467">
        <f t="shared" si="155"/>
        <v>0</v>
      </c>
    </row>
    <row r="2468" spans="1:12" x14ac:dyDescent="0.25">
      <c r="A2468">
        <f t="shared" si="152"/>
        <v>2467</v>
      </c>
      <c r="B2468">
        <v>2021</v>
      </c>
      <c r="C2468">
        <v>9</v>
      </c>
      <c r="D2468" t="s">
        <v>72</v>
      </c>
      <c r="E2468" t="s">
        <v>233</v>
      </c>
      <c r="F2468" t="s">
        <v>590</v>
      </c>
      <c r="G2468">
        <v>6.68</v>
      </c>
      <c r="H2468">
        <v>6.98</v>
      </c>
      <c r="I2468">
        <f t="shared" si="153"/>
        <v>6.83</v>
      </c>
      <c r="J2468" t="str">
        <f t="shared" si="154"/>
        <v>10万以下</v>
      </c>
      <c r="K2468">
        <v>0</v>
      </c>
      <c r="L2468">
        <f t="shared" si="155"/>
        <v>0</v>
      </c>
    </row>
    <row r="2469" spans="1:12" x14ac:dyDescent="0.25">
      <c r="A2469">
        <f t="shared" si="152"/>
        <v>2468</v>
      </c>
      <c r="B2469">
        <v>2021</v>
      </c>
      <c r="C2469">
        <v>9</v>
      </c>
      <c r="D2469" t="s">
        <v>29</v>
      </c>
      <c r="E2469" t="s">
        <v>292</v>
      </c>
      <c r="F2469" t="s">
        <v>625</v>
      </c>
      <c r="G2469">
        <v>5.48</v>
      </c>
      <c r="H2469">
        <v>6.48</v>
      </c>
      <c r="I2469">
        <f t="shared" si="153"/>
        <v>5.98</v>
      </c>
      <c r="J2469" t="str">
        <f t="shared" si="154"/>
        <v>10万以下</v>
      </c>
      <c r="K2469">
        <v>0</v>
      </c>
      <c r="L2469">
        <f t="shared" si="155"/>
        <v>0</v>
      </c>
    </row>
    <row r="2470" spans="1:12" x14ac:dyDescent="0.25">
      <c r="A2470">
        <f t="shared" si="152"/>
        <v>2469</v>
      </c>
      <c r="B2470">
        <v>2021</v>
      </c>
      <c r="C2470">
        <v>9</v>
      </c>
      <c r="D2470" t="s">
        <v>27</v>
      </c>
      <c r="E2470" t="s">
        <v>195</v>
      </c>
      <c r="F2470" t="s">
        <v>568</v>
      </c>
      <c r="G2470">
        <v>14.78</v>
      </c>
      <c r="H2470">
        <v>17.48</v>
      </c>
      <c r="I2470">
        <f t="shared" si="153"/>
        <v>16.13</v>
      </c>
      <c r="J2470" t="str">
        <f t="shared" si="154"/>
        <v>10到20万</v>
      </c>
      <c r="K2470">
        <v>0</v>
      </c>
      <c r="L2470">
        <f t="shared" si="155"/>
        <v>0</v>
      </c>
    </row>
    <row r="2471" spans="1:12" x14ac:dyDescent="0.25">
      <c r="A2471">
        <f t="shared" si="152"/>
        <v>2470</v>
      </c>
      <c r="B2471">
        <v>2021</v>
      </c>
      <c r="C2471">
        <v>9</v>
      </c>
      <c r="D2471" t="s">
        <v>27</v>
      </c>
      <c r="E2471" t="s">
        <v>175</v>
      </c>
      <c r="F2471" t="s">
        <v>551</v>
      </c>
      <c r="G2471">
        <v>5.99</v>
      </c>
      <c r="H2471">
        <v>7.99</v>
      </c>
      <c r="I2471">
        <f t="shared" si="153"/>
        <v>6.99</v>
      </c>
      <c r="J2471" t="str">
        <f t="shared" si="154"/>
        <v>10万以下</v>
      </c>
      <c r="K2471">
        <v>0</v>
      </c>
      <c r="L2471">
        <f t="shared" si="155"/>
        <v>0</v>
      </c>
    </row>
    <row r="2472" spans="1:12" x14ac:dyDescent="0.25">
      <c r="A2472">
        <f t="shared" si="152"/>
        <v>2471</v>
      </c>
      <c r="B2472">
        <v>2021</v>
      </c>
      <c r="C2472">
        <v>9</v>
      </c>
      <c r="D2472" t="s">
        <v>68</v>
      </c>
      <c r="E2472" t="s">
        <v>235</v>
      </c>
      <c r="F2472" t="s">
        <v>591</v>
      </c>
      <c r="G2472">
        <v>6.18</v>
      </c>
      <c r="H2472">
        <v>7.38</v>
      </c>
      <c r="I2472">
        <f t="shared" si="153"/>
        <v>6.7799999999999994</v>
      </c>
      <c r="J2472" t="str">
        <f t="shared" si="154"/>
        <v>10万以下</v>
      </c>
      <c r="K2472">
        <v>0</v>
      </c>
      <c r="L2472">
        <f t="shared" si="155"/>
        <v>0</v>
      </c>
    </row>
    <row r="2473" spans="1:12" x14ac:dyDescent="0.25">
      <c r="A2473">
        <f t="shared" si="152"/>
        <v>2472</v>
      </c>
      <c r="B2473">
        <v>2021</v>
      </c>
      <c r="C2473">
        <v>9</v>
      </c>
      <c r="D2473" t="s">
        <v>47</v>
      </c>
      <c r="E2473" t="s">
        <v>194</v>
      </c>
      <c r="F2473" t="s">
        <v>567</v>
      </c>
      <c r="G2473">
        <v>23.8</v>
      </c>
      <c r="H2473">
        <v>25.4</v>
      </c>
      <c r="I2473">
        <f t="shared" si="153"/>
        <v>24.6</v>
      </c>
      <c r="J2473" t="str">
        <f t="shared" si="154"/>
        <v>20到30万</v>
      </c>
      <c r="K2473">
        <v>0</v>
      </c>
      <c r="L2473">
        <f t="shared" si="155"/>
        <v>0</v>
      </c>
    </row>
    <row r="2474" spans="1:12" x14ac:dyDescent="0.25">
      <c r="A2474">
        <f t="shared" si="152"/>
        <v>2473</v>
      </c>
      <c r="B2474">
        <v>2021</v>
      </c>
      <c r="C2474">
        <v>9</v>
      </c>
      <c r="D2474" t="s">
        <v>64</v>
      </c>
      <c r="E2474" t="s">
        <v>216</v>
      </c>
      <c r="F2474" t="s">
        <v>584</v>
      </c>
      <c r="G2474">
        <v>12.98</v>
      </c>
      <c r="H2474">
        <v>13.98</v>
      </c>
      <c r="I2474">
        <f t="shared" si="153"/>
        <v>13.48</v>
      </c>
      <c r="J2474" t="str">
        <f t="shared" si="154"/>
        <v>10到20万</v>
      </c>
      <c r="K2474">
        <v>0</v>
      </c>
      <c r="L2474">
        <f t="shared" si="155"/>
        <v>0</v>
      </c>
    </row>
    <row r="2475" spans="1:12" x14ac:dyDescent="0.25">
      <c r="A2475">
        <f t="shared" si="152"/>
        <v>2474</v>
      </c>
      <c r="B2475">
        <v>2021</v>
      </c>
      <c r="C2475">
        <v>9</v>
      </c>
      <c r="D2475" t="s">
        <v>46</v>
      </c>
      <c r="E2475" t="s">
        <v>279</v>
      </c>
      <c r="F2475" t="s">
        <v>614</v>
      </c>
      <c r="G2475">
        <v>11.99</v>
      </c>
      <c r="H2475">
        <v>16.39</v>
      </c>
      <c r="I2475">
        <f t="shared" si="153"/>
        <v>14.190000000000001</v>
      </c>
      <c r="J2475" t="str">
        <f t="shared" si="154"/>
        <v>10到20万</v>
      </c>
      <c r="K2475">
        <v>0</v>
      </c>
      <c r="L2475">
        <f t="shared" si="155"/>
        <v>0</v>
      </c>
    </row>
    <row r="2476" spans="1:12" x14ac:dyDescent="0.25">
      <c r="A2476">
        <f t="shared" si="152"/>
        <v>2475</v>
      </c>
      <c r="B2476">
        <v>2021</v>
      </c>
      <c r="C2476">
        <v>9</v>
      </c>
      <c r="D2476" t="s">
        <v>95</v>
      </c>
      <c r="E2476" t="s">
        <v>315</v>
      </c>
      <c r="F2476" t="s">
        <v>646</v>
      </c>
      <c r="G2476">
        <v>6.88</v>
      </c>
      <c r="H2476">
        <v>9.58</v>
      </c>
      <c r="I2476">
        <f t="shared" si="153"/>
        <v>8.23</v>
      </c>
      <c r="J2476" t="str">
        <f t="shared" si="154"/>
        <v>10万以下</v>
      </c>
      <c r="K2476">
        <v>0</v>
      </c>
      <c r="L2476">
        <f t="shared" si="155"/>
        <v>0</v>
      </c>
    </row>
    <row r="2477" spans="1:12" x14ac:dyDescent="0.25">
      <c r="A2477">
        <f t="shared" si="152"/>
        <v>2476</v>
      </c>
      <c r="B2477">
        <v>2021</v>
      </c>
      <c r="C2477">
        <v>9</v>
      </c>
      <c r="D2477" t="s">
        <v>28</v>
      </c>
      <c r="E2477" t="s">
        <v>144</v>
      </c>
      <c r="F2477" t="s">
        <v>522</v>
      </c>
      <c r="G2477">
        <v>21.98</v>
      </c>
      <c r="H2477">
        <v>23.98</v>
      </c>
      <c r="I2477">
        <f t="shared" si="153"/>
        <v>22.98</v>
      </c>
      <c r="J2477" t="str">
        <f t="shared" si="154"/>
        <v>20到30万</v>
      </c>
      <c r="K2477">
        <v>0</v>
      </c>
      <c r="L2477">
        <f t="shared" si="155"/>
        <v>0</v>
      </c>
    </row>
    <row r="2478" spans="1:12" x14ac:dyDescent="0.25">
      <c r="A2478">
        <f t="shared" si="152"/>
        <v>2477</v>
      </c>
      <c r="B2478">
        <v>2021</v>
      </c>
      <c r="C2478">
        <v>9</v>
      </c>
      <c r="D2478" t="s">
        <v>22</v>
      </c>
      <c r="E2478" t="s">
        <v>189</v>
      </c>
      <c r="F2478" t="s">
        <v>563</v>
      </c>
      <c r="G2478">
        <v>14.58</v>
      </c>
      <c r="H2478">
        <v>19.98</v>
      </c>
      <c r="I2478">
        <f t="shared" si="153"/>
        <v>17.28</v>
      </c>
      <c r="J2478" t="str">
        <f t="shared" si="154"/>
        <v>10到20万</v>
      </c>
      <c r="K2478">
        <v>0</v>
      </c>
      <c r="L2478">
        <f t="shared" si="155"/>
        <v>0</v>
      </c>
    </row>
    <row r="2479" spans="1:12" x14ac:dyDescent="0.25">
      <c r="A2479">
        <f t="shared" si="152"/>
        <v>2478</v>
      </c>
      <c r="B2479">
        <v>2021</v>
      </c>
      <c r="C2479">
        <v>9</v>
      </c>
      <c r="D2479" t="s">
        <v>84</v>
      </c>
      <c r="E2479" t="s">
        <v>282</v>
      </c>
      <c r="F2479" t="s">
        <v>616</v>
      </c>
      <c r="G2479">
        <v>6.68</v>
      </c>
      <c r="H2479">
        <v>13.98</v>
      </c>
      <c r="I2479">
        <f t="shared" si="153"/>
        <v>10.33</v>
      </c>
      <c r="J2479" t="str">
        <f t="shared" si="154"/>
        <v>10到20万</v>
      </c>
      <c r="K2479">
        <v>0</v>
      </c>
      <c r="L2479">
        <f t="shared" si="155"/>
        <v>0</v>
      </c>
    </row>
    <row r="2480" spans="1:12" x14ac:dyDescent="0.25">
      <c r="A2480">
        <f t="shared" si="152"/>
        <v>2479</v>
      </c>
      <c r="B2480">
        <v>2021</v>
      </c>
      <c r="C2480">
        <v>9</v>
      </c>
      <c r="D2480" t="s">
        <v>44</v>
      </c>
      <c r="E2480" t="s">
        <v>210</v>
      </c>
      <c r="F2480" t="s">
        <v>579</v>
      </c>
      <c r="G2480">
        <v>12.98</v>
      </c>
      <c r="H2480">
        <v>14.55</v>
      </c>
      <c r="I2480">
        <f t="shared" si="153"/>
        <v>13.765000000000001</v>
      </c>
      <c r="J2480" t="str">
        <f t="shared" si="154"/>
        <v>10到20万</v>
      </c>
      <c r="K2480">
        <v>0</v>
      </c>
      <c r="L2480">
        <f t="shared" si="155"/>
        <v>0</v>
      </c>
    </row>
    <row r="2481" spans="1:12" x14ac:dyDescent="0.25">
      <c r="A2481">
        <f t="shared" si="152"/>
        <v>2480</v>
      </c>
      <c r="B2481">
        <v>2021</v>
      </c>
      <c r="C2481">
        <v>9</v>
      </c>
      <c r="D2481" t="s">
        <v>49</v>
      </c>
      <c r="E2481" t="s">
        <v>261</v>
      </c>
      <c r="F2481" t="s">
        <v>604</v>
      </c>
      <c r="G2481">
        <v>23.98</v>
      </c>
      <c r="H2481">
        <v>23.98</v>
      </c>
      <c r="I2481">
        <f t="shared" si="153"/>
        <v>23.98</v>
      </c>
      <c r="J2481" t="str">
        <f t="shared" si="154"/>
        <v>20到30万</v>
      </c>
      <c r="K2481">
        <v>0</v>
      </c>
      <c r="L2481">
        <f t="shared" si="155"/>
        <v>0</v>
      </c>
    </row>
    <row r="2482" spans="1:12" x14ac:dyDescent="0.25">
      <c r="A2482">
        <f t="shared" si="152"/>
        <v>2481</v>
      </c>
      <c r="B2482">
        <v>2021</v>
      </c>
      <c r="C2482">
        <v>9</v>
      </c>
      <c r="D2482" t="s">
        <v>44</v>
      </c>
      <c r="E2482" t="s">
        <v>183</v>
      </c>
      <c r="F2482" t="s">
        <v>557</v>
      </c>
      <c r="G2482">
        <v>5.95</v>
      </c>
      <c r="H2482">
        <v>7.55</v>
      </c>
      <c r="I2482">
        <f t="shared" si="153"/>
        <v>6.75</v>
      </c>
      <c r="J2482" t="str">
        <f t="shared" si="154"/>
        <v>10万以下</v>
      </c>
      <c r="K2482">
        <v>0</v>
      </c>
      <c r="L2482">
        <f t="shared" si="155"/>
        <v>0</v>
      </c>
    </row>
    <row r="2483" spans="1:12" x14ac:dyDescent="0.25">
      <c r="A2483">
        <f t="shared" si="152"/>
        <v>2482</v>
      </c>
      <c r="B2483">
        <v>2021</v>
      </c>
      <c r="C2483">
        <v>9</v>
      </c>
      <c r="D2483" t="s">
        <v>30</v>
      </c>
      <c r="E2483" t="s">
        <v>259</v>
      </c>
      <c r="F2483" t="s">
        <v>603</v>
      </c>
      <c r="G2483">
        <v>11.08</v>
      </c>
      <c r="H2483">
        <v>12.68</v>
      </c>
      <c r="I2483">
        <f t="shared" si="153"/>
        <v>11.879999999999999</v>
      </c>
      <c r="J2483" t="str">
        <f t="shared" si="154"/>
        <v>10到20万</v>
      </c>
      <c r="K2483">
        <v>0</v>
      </c>
      <c r="L2483">
        <f t="shared" si="155"/>
        <v>0</v>
      </c>
    </row>
    <row r="2484" spans="1:12" x14ac:dyDescent="0.25">
      <c r="A2484">
        <f t="shared" si="152"/>
        <v>2483</v>
      </c>
      <c r="B2484">
        <v>2021</v>
      </c>
      <c r="C2484">
        <v>9</v>
      </c>
      <c r="D2484" t="s">
        <v>92</v>
      </c>
      <c r="E2484" t="s">
        <v>309</v>
      </c>
      <c r="F2484" t="s">
        <v>641</v>
      </c>
      <c r="G2484">
        <v>3.98</v>
      </c>
      <c r="H2484">
        <v>4.28</v>
      </c>
      <c r="I2484">
        <f t="shared" si="153"/>
        <v>4.13</v>
      </c>
      <c r="J2484" t="str">
        <f t="shared" si="154"/>
        <v>10万以下</v>
      </c>
      <c r="K2484">
        <v>0</v>
      </c>
      <c r="L2484">
        <f t="shared" si="155"/>
        <v>0</v>
      </c>
    </row>
    <row r="2485" spans="1:12" x14ac:dyDescent="0.25">
      <c r="A2485">
        <f t="shared" si="152"/>
        <v>2484</v>
      </c>
      <c r="B2485">
        <v>2021</v>
      </c>
      <c r="C2485">
        <v>9</v>
      </c>
      <c r="D2485" t="s">
        <v>63</v>
      </c>
      <c r="E2485" t="s">
        <v>344</v>
      </c>
      <c r="F2485" t="s">
        <v>671</v>
      </c>
      <c r="G2485">
        <v>22.59</v>
      </c>
      <c r="H2485">
        <v>26.99</v>
      </c>
      <c r="I2485">
        <f t="shared" si="153"/>
        <v>24.79</v>
      </c>
      <c r="J2485" t="str">
        <f t="shared" si="154"/>
        <v>20到30万</v>
      </c>
      <c r="K2485">
        <v>0</v>
      </c>
      <c r="L2485">
        <f t="shared" si="155"/>
        <v>0</v>
      </c>
    </row>
    <row r="2486" spans="1:12" x14ac:dyDescent="0.25">
      <c r="A2486">
        <f t="shared" si="152"/>
        <v>2485</v>
      </c>
      <c r="B2486">
        <v>2021</v>
      </c>
      <c r="C2486">
        <v>9</v>
      </c>
      <c r="D2486" t="s">
        <v>50</v>
      </c>
      <c r="E2486" t="s">
        <v>190</v>
      </c>
      <c r="F2486" t="s">
        <v>564</v>
      </c>
      <c r="G2486">
        <v>10.88</v>
      </c>
      <c r="H2486">
        <v>13.78</v>
      </c>
      <c r="I2486">
        <f t="shared" si="153"/>
        <v>12.33</v>
      </c>
      <c r="J2486" t="str">
        <f t="shared" si="154"/>
        <v>10到20万</v>
      </c>
      <c r="K2486">
        <v>0</v>
      </c>
      <c r="L2486">
        <f t="shared" si="155"/>
        <v>0</v>
      </c>
    </row>
    <row r="2487" spans="1:12" x14ac:dyDescent="0.25">
      <c r="A2487">
        <f t="shared" si="152"/>
        <v>2486</v>
      </c>
      <c r="B2487">
        <v>2021</v>
      </c>
      <c r="C2487">
        <v>9</v>
      </c>
      <c r="D2487" t="s">
        <v>50</v>
      </c>
      <c r="E2487" t="s">
        <v>191</v>
      </c>
      <c r="F2487" t="s">
        <v>565</v>
      </c>
      <c r="G2487">
        <v>9.3800000000000008</v>
      </c>
      <c r="H2487">
        <v>10.68</v>
      </c>
      <c r="I2487">
        <f t="shared" si="153"/>
        <v>10.030000000000001</v>
      </c>
      <c r="J2487" t="str">
        <f t="shared" si="154"/>
        <v>10到20万</v>
      </c>
      <c r="K2487">
        <v>0</v>
      </c>
      <c r="L2487">
        <f t="shared" si="155"/>
        <v>0</v>
      </c>
    </row>
    <row r="2488" spans="1:12" x14ac:dyDescent="0.25">
      <c r="A2488">
        <f t="shared" si="152"/>
        <v>2487</v>
      </c>
      <c r="B2488">
        <v>2021</v>
      </c>
      <c r="C2488">
        <v>9</v>
      </c>
      <c r="D2488" t="s">
        <v>66</v>
      </c>
      <c r="E2488" t="s">
        <v>219</v>
      </c>
      <c r="F2488" t="s">
        <v>586</v>
      </c>
      <c r="G2488">
        <v>7.18</v>
      </c>
      <c r="H2488">
        <v>7.58</v>
      </c>
      <c r="I2488">
        <f t="shared" si="153"/>
        <v>7.38</v>
      </c>
      <c r="J2488" t="str">
        <f t="shared" si="154"/>
        <v>10万以下</v>
      </c>
      <c r="K2488">
        <v>0</v>
      </c>
      <c r="L2488">
        <f t="shared" si="155"/>
        <v>0</v>
      </c>
    </row>
    <row r="2489" spans="1:12" x14ac:dyDescent="0.25">
      <c r="A2489">
        <f t="shared" si="152"/>
        <v>2488</v>
      </c>
      <c r="B2489">
        <v>2021</v>
      </c>
      <c r="C2489">
        <v>9</v>
      </c>
      <c r="D2489" t="s">
        <v>46</v>
      </c>
      <c r="E2489" t="s">
        <v>172</v>
      </c>
      <c r="F2489" t="s">
        <v>548</v>
      </c>
      <c r="G2489">
        <v>12.99</v>
      </c>
      <c r="H2489">
        <v>17.190000000000001</v>
      </c>
      <c r="I2489">
        <f t="shared" si="153"/>
        <v>15.09</v>
      </c>
      <c r="J2489" t="str">
        <f t="shared" si="154"/>
        <v>10到20万</v>
      </c>
      <c r="K2489">
        <v>0</v>
      </c>
      <c r="L2489">
        <f t="shared" si="155"/>
        <v>0</v>
      </c>
    </row>
    <row r="2490" spans="1:12" x14ac:dyDescent="0.25">
      <c r="A2490">
        <f t="shared" si="152"/>
        <v>2489</v>
      </c>
      <c r="B2490">
        <v>2021</v>
      </c>
      <c r="C2490">
        <v>9</v>
      </c>
      <c r="D2490" t="s">
        <v>44</v>
      </c>
      <c r="E2490" t="s">
        <v>269</v>
      </c>
      <c r="F2490" t="s">
        <v>606</v>
      </c>
      <c r="G2490">
        <v>14.99</v>
      </c>
      <c r="H2490">
        <v>17.59</v>
      </c>
      <c r="I2490">
        <f t="shared" si="153"/>
        <v>16.29</v>
      </c>
      <c r="J2490" t="str">
        <f t="shared" si="154"/>
        <v>10到20万</v>
      </c>
      <c r="K2490">
        <v>0</v>
      </c>
      <c r="L2490">
        <f t="shared" si="155"/>
        <v>0</v>
      </c>
    </row>
    <row r="2491" spans="1:12" x14ac:dyDescent="0.25">
      <c r="A2491">
        <f t="shared" si="152"/>
        <v>2490</v>
      </c>
      <c r="B2491">
        <v>2021</v>
      </c>
      <c r="C2491">
        <v>9</v>
      </c>
      <c r="D2491" t="s">
        <v>38</v>
      </c>
      <c r="E2491" t="s">
        <v>160</v>
      </c>
      <c r="F2491" t="s">
        <v>537</v>
      </c>
      <c r="G2491">
        <v>10.99</v>
      </c>
      <c r="H2491">
        <v>15.99</v>
      </c>
      <c r="I2491">
        <f t="shared" si="153"/>
        <v>13.49</v>
      </c>
      <c r="J2491" t="str">
        <f t="shared" si="154"/>
        <v>10到20万</v>
      </c>
      <c r="K2491">
        <v>0</v>
      </c>
      <c r="L2491">
        <f t="shared" si="155"/>
        <v>0</v>
      </c>
    </row>
    <row r="2492" spans="1:12" x14ac:dyDescent="0.25">
      <c r="A2492">
        <f t="shared" si="152"/>
        <v>2491</v>
      </c>
      <c r="B2492">
        <v>2021</v>
      </c>
      <c r="C2492">
        <v>9</v>
      </c>
      <c r="D2492" t="s">
        <v>36</v>
      </c>
      <c r="E2492" t="s">
        <v>158</v>
      </c>
      <c r="F2492" t="s">
        <v>535</v>
      </c>
      <c r="G2492">
        <v>15.78</v>
      </c>
      <c r="H2492">
        <v>17.88</v>
      </c>
      <c r="I2492">
        <f t="shared" si="153"/>
        <v>16.829999999999998</v>
      </c>
      <c r="J2492" t="str">
        <f t="shared" si="154"/>
        <v>10到20万</v>
      </c>
      <c r="K2492">
        <v>0</v>
      </c>
      <c r="L2492">
        <f t="shared" si="155"/>
        <v>0</v>
      </c>
    </row>
    <row r="2493" spans="1:12" x14ac:dyDescent="0.25">
      <c r="A2493">
        <f t="shared" si="152"/>
        <v>2492</v>
      </c>
      <c r="B2493">
        <v>2021</v>
      </c>
      <c r="C2493">
        <v>10</v>
      </c>
      <c r="D2493" t="s">
        <v>29</v>
      </c>
      <c r="E2493" t="s">
        <v>290</v>
      </c>
      <c r="F2493" t="s">
        <v>623</v>
      </c>
      <c r="G2493">
        <v>3.28</v>
      </c>
      <c r="H2493">
        <v>9.99</v>
      </c>
      <c r="I2493">
        <f t="shared" si="153"/>
        <v>6.6349999999999998</v>
      </c>
      <c r="J2493" t="str">
        <f t="shared" si="154"/>
        <v>10万以下</v>
      </c>
      <c r="K2493">
        <v>39128</v>
      </c>
      <c r="L2493">
        <f t="shared" si="155"/>
        <v>259614.28</v>
      </c>
    </row>
    <row r="2494" spans="1:12" x14ac:dyDescent="0.25">
      <c r="A2494">
        <f t="shared" si="152"/>
        <v>2493</v>
      </c>
      <c r="B2494">
        <v>2021</v>
      </c>
      <c r="C2494">
        <v>10</v>
      </c>
      <c r="D2494" t="s">
        <v>83</v>
      </c>
      <c r="E2494" t="s">
        <v>281</v>
      </c>
      <c r="F2494" t="s">
        <v>615</v>
      </c>
      <c r="G2494">
        <v>25.99</v>
      </c>
      <c r="H2494">
        <v>29.59</v>
      </c>
      <c r="I2494">
        <f t="shared" si="153"/>
        <v>27.79</v>
      </c>
      <c r="J2494" t="str">
        <f t="shared" si="154"/>
        <v>20到30万</v>
      </c>
      <c r="K2494">
        <v>28853</v>
      </c>
      <c r="L2494">
        <f t="shared" si="155"/>
        <v>801824.87</v>
      </c>
    </row>
    <row r="2495" spans="1:12" x14ac:dyDescent="0.25">
      <c r="A2495">
        <f t="shared" si="152"/>
        <v>2494</v>
      </c>
      <c r="B2495">
        <v>2021</v>
      </c>
      <c r="C2495">
        <v>10</v>
      </c>
      <c r="D2495" t="s">
        <v>83</v>
      </c>
      <c r="E2495" t="s">
        <v>322</v>
      </c>
      <c r="F2495" t="s">
        <v>651</v>
      </c>
      <c r="G2495">
        <v>25.89</v>
      </c>
      <c r="H2495">
        <v>36.39</v>
      </c>
      <c r="I2495">
        <f t="shared" si="153"/>
        <v>31.14</v>
      </c>
      <c r="J2495" t="str">
        <f t="shared" si="154"/>
        <v>30到40万</v>
      </c>
      <c r="K2495">
        <v>25538</v>
      </c>
      <c r="L2495">
        <f t="shared" si="155"/>
        <v>795253.32000000007</v>
      </c>
    </row>
    <row r="2496" spans="1:12" x14ac:dyDescent="0.25">
      <c r="A2496">
        <f t="shared" si="152"/>
        <v>2495</v>
      </c>
      <c r="B2496">
        <v>2021</v>
      </c>
      <c r="C2496">
        <v>10</v>
      </c>
      <c r="D2496" t="s">
        <v>22</v>
      </c>
      <c r="E2496" t="s">
        <v>138</v>
      </c>
      <c r="F2496" t="s">
        <v>516</v>
      </c>
      <c r="G2496">
        <v>13.98</v>
      </c>
      <c r="H2496">
        <v>15.38</v>
      </c>
      <c r="I2496">
        <f t="shared" si="153"/>
        <v>14.68</v>
      </c>
      <c r="J2496" t="str">
        <f t="shared" si="154"/>
        <v>10到20万</v>
      </c>
      <c r="K2496">
        <v>21021</v>
      </c>
      <c r="L2496">
        <f t="shared" si="155"/>
        <v>308588.27999999997</v>
      </c>
    </row>
    <row r="2497" spans="1:12" x14ac:dyDescent="0.25">
      <c r="A2497">
        <f t="shared" si="152"/>
        <v>2496</v>
      </c>
      <c r="B2497">
        <v>2021</v>
      </c>
      <c r="C2497">
        <v>10</v>
      </c>
      <c r="D2497" t="s">
        <v>27</v>
      </c>
      <c r="E2497" t="s">
        <v>291</v>
      </c>
      <c r="F2497" t="s">
        <v>624</v>
      </c>
      <c r="G2497">
        <v>18.98</v>
      </c>
      <c r="H2497">
        <v>33.18</v>
      </c>
      <c r="I2497">
        <f t="shared" si="153"/>
        <v>26.08</v>
      </c>
      <c r="J2497" t="str">
        <f t="shared" si="154"/>
        <v>20到30万</v>
      </c>
      <c r="K2497">
        <v>11087</v>
      </c>
      <c r="L2497">
        <f t="shared" si="155"/>
        <v>289148.95999999996</v>
      </c>
    </row>
    <row r="2498" spans="1:12" x14ac:dyDescent="0.25">
      <c r="A2498">
        <f t="shared" si="152"/>
        <v>2497</v>
      </c>
      <c r="B2498">
        <v>2021</v>
      </c>
      <c r="C2498">
        <v>10</v>
      </c>
      <c r="D2498" t="s">
        <v>31</v>
      </c>
      <c r="E2498" t="s">
        <v>313</v>
      </c>
      <c r="F2498" t="s">
        <v>533</v>
      </c>
      <c r="G2498">
        <v>12.98</v>
      </c>
      <c r="H2498">
        <v>16.579999999999998</v>
      </c>
      <c r="I2498">
        <f t="shared" si="153"/>
        <v>14.78</v>
      </c>
      <c r="J2498" t="str">
        <f t="shared" si="154"/>
        <v>10到20万</v>
      </c>
      <c r="K2498">
        <v>7845</v>
      </c>
      <c r="L2498">
        <f t="shared" si="155"/>
        <v>115949.09999999999</v>
      </c>
    </row>
    <row r="2499" spans="1:12" x14ac:dyDescent="0.25">
      <c r="A2499">
        <f t="shared" ref="A2499:A2562" si="156">ROW(A2498)</f>
        <v>2498</v>
      </c>
      <c r="B2499">
        <v>2021</v>
      </c>
      <c r="C2499">
        <v>10</v>
      </c>
      <c r="D2499" t="s">
        <v>81</v>
      </c>
      <c r="E2499" t="s">
        <v>274</v>
      </c>
      <c r="F2499" t="s">
        <v>610</v>
      </c>
      <c r="G2499">
        <v>33.799999999999997</v>
      </c>
      <c r="H2499">
        <v>33.799999999999997</v>
      </c>
      <c r="I2499">
        <f t="shared" ref="I2499:I2562" si="157">AVERAGE(G2499,H2499)</f>
        <v>33.799999999999997</v>
      </c>
      <c r="J2499" t="str">
        <f t="shared" ref="J2499:J2562" si="158">IF(I2499&lt;10,"10万以下",IF(AND(I2499&gt;=10,I2499&lt;20),"10到20万",IF(AND(I2499&gt;=20,I2499&lt;30),"20到30万",IF(AND(I2499&gt;=30,I2499&lt;40),"30到40万",IF(AND(I2499&gt;=40,I2499&lt;50),"40到50万","50万及以上")))))</f>
        <v>30到40万</v>
      </c>
      <c r="K2499">
        <v>7649</v>
      </c>
      <c r="L2499">
        <f t="shared" ref="L2499:L2562" si="159">I2499*K2499</f>
        <v>258536.19999999998</v>
      </c>
    </row>
    <row r="2500" spans="1:12" x14ac:dyDescent="0.25">
      <c r="A2500">
        <f t="shared" si="156"/>
        <v>2499</v>
      </c>
      <c r="B2500">
        <v>2021</v>
      </c>
      <c r="C2500">
        <v>10</v>
      </c>
      <c r="D2500" t="s">
        <v>50</v>
      </c>
      <c r="E2500" t="s">
        <v>244</v>
      </c>
      <c r="F2500" t="s">
        <v>596</v>
      </c>
      <c r="G2500">
        <v>5.99</v>
      </c>
      <c r="H2500">
        <v>9.4</v>
      </c>
      <c r="I2500">
        <f t="shared" si="157"/>
        <v>7.6950000000000003</v>
      </c>
      <c r="J2500" t="str">
        <f t="shared" si="158"/>
        <v>10万以下</v>
      </c>
      <c r="K2500">
        <v>7433</v>
      </c>
      <c r="L2500">
        <f t="shared" si="159"/>
        <v>57196.935000000005</v>
      </c>
    </row>
    <row r="2501" spans="1:12" x14ac:dyDescent="0.25">
      <c r="A2501">
        <f t="shared" si="156"/>
        <v>2500</v>
      </c>
      <c r="B2501">
        <v>2021</v>
      </c>
      <c r="C2501">
        <v>10</v>
      </c>
      <c r="D2501" t="s">
        <v>27</v>
      </c>
      <c r="E2501" t="s">
        <v>152</v>
      </c>
      <c r="F2501" t="s">
        <v>529</v>
      </c>
      <c r="G2501">
        <v>20.98</v>
      </c>
      <c r="H2501">
        <v>34.28</v>
      </c>
      <c r="I2501">
        <f t="shared" si="157"/>
        <v>27.630000000000003</v>
      </c>
      <c r="J2501" t="str">
        <f t="shared" si="158"/>
        <v>20到30万</v>
      </c>
      <c r="K2501">
        <v>6862</v>
      </c>
      <c r="L2501">
        <f t="shared" si="159"/>
        <v>189597.06000000003</v>
      </c>
    </row>
    <row r="2502" spans="1:12" x14ac:dyDescent="0.25">
      <c r="A2502">
        <f t="shared" si="156"/>
        <v>2501</v>
      </c>
      <c r="B2502">
        <v>2021</v>
      </c>
      <c r="C2502">
        <v>10</v>
      </c>
      <c r="D2502" t="s">
        <v>35</v>
      </c>
      <c r="E2502" t="s">
        <v>303</v>
      </c>
      <c r="F2502" t="s">
        <v>636</v>
      </c>
      <c r="G2502">
        <v>20.99</v>
      </c>
      <c r="H2502">
        <v>33.99</v>
      </c>
      <c r="I2502">
        <f t="shared" si="157"/>
        <v>27.490000000000002</v>
      </c>
      <c r="J2502" t="str">
        <f t="shared" si="158"/>
        <v>20到30万</v>
      </c>
      <c r="K2502">
        <v>6044</v>
      </c>
      <c r="L2502">
        <f t="shared" si="159"/>
        <v>166149.56</v>
      </c>
    </row>
    <row r="2503" spans="1:12" x14ac:dyDescent="0.25">
      <c r="A2503">
        <f t="shared" si="156"/>
        <v>2502</v>
      </c>
      <c r="B2503">
        <v>2021</v>
      </c>
      <c r="C2503">
        <v>10</v>
      </c>
      <c r="D2503" t="s">
        <v>27</v>
      </c>
      <c r="E2503" t="s">
        <v>357</v>
      </c>
      <c r="F2503" t="s">
        <v>684</v>
      </c>
      <c r="G2503">
        <v>9.98</v>
      </c>
      <c r="H2503">
        <v>13.98</v>
      </c>
      <c r="I2503">
        <f t="shared" si="157"/>
        <v>11.98</v>
      </c>
      <c r="J2503" t="str">
        <f t="shared" si="158"/>
        <v>10到20万</v>
      </c>
      <c r="K2503">
        <v>6018</v>
      </c>
      <c r="L2503">
        <f t="shared" si="159"/>
        <v>72095.64</v>
      </c>
    </row>
    <row r="2504" spans="1:12" x14ac:dyDescent="0.25">
      <c r="A2504">
        <f t="shared" si="156"/>
        <v>2503</v>
      </c>
      <c r="B2504">
        <v>2021</v>
      </c>
      <c r="C2504">
        <v>10</v>
      </c>
      <c r="D2504" t="s">
        <v>99</v>
      </c>
      <c r="E2504" t="s">
        <v>329</v>
      </c>
      <c r="F2504" t="s">
        <v>657</v>
      </c>
      <c r="G2504">
        <v>5.99</v>
      </c>
      <c r="H2504">
        <v>9.09</v>
      </c>
      <c r="I2504">
        <f t="shared" si="157"/>
        <v>7.54</v>
      </c>
      <c r="J2504" t="str">
        <f t="shared" si="158"/>
        <v>10万以下</v>
      </c>
      <c r="K2504">
        <v>5322</v>
      </c>
      <c r="L2504">
        <f t="shared" si="159"/>
        <v>40127.879999999997</v>
      </c>
    </row>
    <row r="2505" spans="1:12" x14ac:dyDescent="0.25">
      <c r="A2505">
        <f t="shared" si="156"/>
        <v>2504</v>
      </c>
      <c r="B2505">
        <v>2021</v>
      </c>
      <c r="C2505">
        <v>10</v>
      </c>
      <c r="D2505" t="s">
        <v>84</v>
      </c>
      <c r="E2505" t="s">
        <v>360</v>
      </c>
      <c r="F2505" t="s">
        <v>687</v>
      </c>
      <c r="G2505">
        <v>7.99</v>
      </c>
      <c r="H2505">
        <v>12.38</v>
      </c>
      <c r="I2505">
        <f t="shared" si="157"/>
        <v>10.185</v>
      </c>
      <c r="J2505" t="str">
        <f t="shared" si="158"/>
        <v>10到20万</v>
      </c>
      <c r="K2505">
        <v>5178</v>
      </c>
      <c r="L2505">
        <f t="shared" si="159"/>
        <v>52737.93</v>
      </c>
    </row>
    <row r="2506" spans="1:12" x14ac:dyDescent="0.25">
      <c r="A2506">
        <f t="shared" si="156"/>
        <v>2505</v>
      </c>
      <c r="B2506">
        <v>2021</v>
      </c>
      <c r="C2506">
        <v>10</v>
      </c>
      <c r="D2506" t="s">
        <v>70</v>
      </c>
      <c r="E2506" t="s">
        <v>230</v>
      </c>
      <c r="F2506" t="s">
        <v>588</v>
      </c>
      <c r="G2506">
        <v>16.38</v>
      </c>
      <c r="H2506">
        <v>19.38</v>
      </c>
      <c r="I2506">
        <f t="shared" si="157"/>
        <v>17.88</v>
      </c>
      <c r="J2506" t="str">
        <f t="shared" si="158"/>
        <v>10到20万</v>
      </c>
      <c r="K2506">
        <v>4484</v>
      </c>
      <c r="L2506">
        <f t="shared" si="159"/>
        <v>80173.919999999998</v>
      </c>
    </row>
    <row r="2507" spans="1:12" x14ac:dyDescent="0.25">
      <c r="A2507">
        <f t="shared" si="156"/>
        <v>2506</v>
      </c>
      <c r="B2507">
        <v>2021</v>
      </c>
      <c r="C2507">
        <v>10</v>
      </c>
      <c r="D2507" t="s">
        <v>23</v>
      </c>
      <c r="E2507" t="s">
        <v>304</v>
      </c>
      <c r="F2507" t="s">
        <v>637</v>
      </c>
      <c r="G2507">
        <v>40.5</v>
      </c>
      <c r="H2507">
        <v>44.5</v>
      </c>
      <c r="I2507">
        <f t="shared" si="157"/>
        <v>42.5</v>
      </c>
      <c r="J2507" t="str">
        <f t="shared" si="158"/>
        <v>40到50万</v>
      </c>
      <c r="K2507">
        <v>4384</v>
      </c>
      <c r="L2507">
        <f t="shared" si="159"/>
        <v>186320</v>
      </c>
    </row>
    <row r="2508" spans="1:12" x14ac:dyDescent="0.25">
      <c r="A2508">
        <f t="shared" si="156"/>
        <v>2507</v>
      </c>
      <c r="B2508">
        <v>2021</v>
      </c>
      <c r="C2508">
        <v>10</v>
      </c>
      <c r="D2508" t="s">
        <v>48</v>
      </c>
      <c r="E2508" t="s">
        <v>176</v>
      </c>
      <c r="F2508" t="s">
        <v>552</v>
      </c>
      <c r="G2508">
        <v>14.28</v>
      </c>
      <c r="H2508">
        <v>15.38</v>
      </c>
      <c r="I2508">
        <f t="shared" si="157"/>
        <v>14.83</v>
      </c>
      <c r="J2508" t="str">
        <f t="shared" si="158"/>
        <v>10到20万</v>
      </c>
      <c r="K2508">
        <v>4298</v>
      </c>
      <c r="L2508">
        <f t="shared" si="159"/>
        <v>63739.340000000004</v>
      </c>
    </row>
    <row r="2509" spans="1:12" x14ac:dyDescent="0.25">
      <c r="A2509">
        <f t="shared" si="156"/>
        <v>2508</v>
      </c>
      <c r="B2509">
        <v>2021</v>
      </c>
      <c r="C2509">
        <v>10</v>
      </c>
      <c r="D2509" t="s">
        <v>24</v>
      </c>
      <c r="E2509" t="s">
        <v>327</v>
      </c>
      <c r="F2509" t="s">
        <v>656</v>
      </c>
      <c r="G2509">
        <v>19.59</v>
      </c>
      <c r="H2509">
        <v>28.34</v>
      </c>
      <c r="I2509">
        <f t="shared" si="157"/>
        <v>23.965</v>
      </c>
      <c r="J2509" t="str">
        <f t="shared" si="158"/>
        <v>20到30万</v>
      </c>
      <c r="K2509">
        <v>4195</v>
      </c>
      <c r="L2509">
        <f t="shared" si="159"/>
        <v>100533.175</v>
      </c>
    </row>
    <row r="2510" spans="1:12" x14ac:dyDescent="0.25">
      <c r="A2510">
        <f t="shared" si="156"/>
        <v>2509</v>
      </c>
      <c r="B2510">
        <v>2021</v>
      </c>
      <c r="C2510">
        <v>10</v>
      </c>
      <c r="D2510" t="s">
        <v>27</v>
      </c>
      <c r="E2510" t="s">
        <v>151</v>
      </c>
      <c r="F2510" t="s">
        <v>528</v>
      </c>
      <c r="G2510">
        <v>10.28</v>
      </c>
      <c r="H2510">
        <v>14.78</v>
      </c>
      <c r="I2510">
        <f t="shared" si="157"/>
        <v>12.53</v>
      </c>
      <c r="J2510" t="str">
        <f t="shared" si="158"/>
        <v>10到20万</v>
      </c>
      <c r="K2510">
        <v>4150</v>
      </c>
      <c r="L2510">
        <f t="shared" si="159"/>
        <v>51999.5</v>
      </c>
    </row>
    <row r="2511" spans="1:12" x14ac:dyDescent="0.25">
      <c r="A2511">
        <f t="shared" si="156"/>
        <v>2510</v>
      </c>
      <c r="B2511">
        <v>2021</v>
      </c>
      <c r="C2511">
        <v>10</v>
      </c>
      <c r="D2511" t="s">
        <v>31</v>
      </c>
      <c r="E2511" t="s">
        <v>149</v>
      </c>
      <c r="F2511" t="s">
        <v>526</v>
      </c>
      <c r="G2511">
        <v>8.48</v>
      </c>
      <c r="H2511">
        <v>9.98</v>
      </c>
      <c r="I2511">
        <f t="shared" si="157"/>
        <v>9.23</v>
      </c>
      <c r="J2511" t="str">
        <f t="shared" si="158"/>
        <v>10万以下</v>
      </c>
      <c r="K2511">
        <v>4079</v>
      </c>
      <c r="L2511">
        <f t="shared" si="159"/>
        <v>37649.17</v>
      </c>
    </row>
    <row r="2512" spans="1:12" x14ac:dyDescent="0.25">
      <c r="A2512">
        <f t="shared" si="156"/>
        <v>2511</v>
      </c>
      <c r="B2512">
        <v>2021</v>
      </c>
      <c r="C2512">
        <v>10</v>
      </c>
      <c r="D2512" t="s">
        <v>93</v>
      </c>
      <c r="E2512" t="s">
        <v>312</v>
      </c>
      <c r="F2512" t="s">
        <v>644</v>
      </c>
      <c r="G2512">
        <v>5.99</v>
      </c>
      <c r="H2512">
        <v>9.9499999999999993</v>
      </c>
      <c r="I2512">
        <f t="shared" si="157"/>
        <v>7.97</v>
      </c>
      <c r="J2512" t="str">
        <f t="shared" si="158"/>
        <v>10万以下</v>
      </c>
      <c r="K2512">
        <v>3827</v>
      </c>
      <c r="L2512">
        <f t="shared" si="159"/>
        <v>30501.19</v>
      </c>
    </row>
    <row r="2513" spans="1:12" x14ac:dyDescent="0.25">
      <c r="A2513">
        <f t="shared" si="156"/>
        <v>2512</v>
      </c>
      <c r="B2513">
        <v>2021</v>
      </c>
      <c r="C2513">
        <v>10</v>
      </c>
      <c r="D2513" t="s">
        <v>35</v>
      </c>
      <c r="E2513" t="s">
        <v>155</v>
      </c>
      <c r="F2513" t="s">
        <v>532</v>
      </c>
      <c r="G2513">
        <v>16.89</v>
      </c>
      <c r="H2513">
        <v>20.190000000000001</v>
      </c>
      <c r="I2513">
        <f t="shared" si="157"/>
        <v>18.54</v>
      </c>
      <c r="J2513" t="str">
        <f t="shared" si="158"/>
        <v>10到20万</v>
      </c>
      <c r="K2513">
        <v>3657</v>
      </c>
      <c r="L2513">
        <f t="shared" si="159"/>
        <v>67800.78</v>
      </c>
    </row>
    <row r="2514" spans="1:12" x14ac:dyDescent="0.25">
      <c r="A2514">
        <f t="shared" si="156"/>
        <v>2513</v>
      </c>
      <c r="B2514">
        <v>2021</v>
      </c>
      <c r="C2514">
        <v>10</v>
      </c>
      <c r="D2514" t="s">
        <v>47</v>
      </c>
      <c r="E2514" t="s">
        <v>173</v>
      </c>
      <c r="F2514" t="s">
        <v>549</v>
      </c>
      <c r="G2514">
        <v>12.98</v>
      </c>
      <c r="H2514">
        <v>17.88</v>
      </c>
      <c r="I2514">
        <f t="shared" si="157"/>
        <v>15.43</v>
      </c>
      <c r="J2514" t="str">
        <f t="shared" si="158"/>
        <v>10到20万</v>
      </c>
      <c r="K2514">
        <v>3583</v>
      </c>
      <c r="L2514">
        <f t="shared" si="159"/>
        <v>55285.69</v>
      </c>
    </row>
    <row r="2515" spans="1:12" x14ac:dyDescent="0.25">
      <c r="A2515">
        <f t="shared" si="156"/>
        <v>2514</v>
      </c>
      <c r="B2515">
        <v>2021</v>
      </c>
      <c r="C2515">
        <v>10</v>
      </c>
      <c r="D2515" t="s">
        <v>82</v>
      </c>
      <c r="E2515" t="s">
        <v>339</v>
      </c>
      <c r="F2515" t="s">
        <v>666</v>
      </c>
      <c r="G2515">
        <v>2.98</v>
      </c>
      <c r="H2515">
        <v>7.39</v>
      </c>
      <c r="I2515">
        <f t="shared" si="157"/>
        <v>5.1849999999999996</v>
      </c>
      <c r="J2515" t="str">
        <f t="shared" si="158"/>
        <v>10万以下</v>
      </c>
      <c r="K2515">
        <v>3502</v>
      </c>
      <c r="L2515">
        <f t="shared" si="159"/>
        <v>18157.87</v>
      </c>
    </row>
    <row r="2516" spans="1:12" x14ac:dyDescent="0.25">
      <c r="A2516">
        <f t="shared" si="156"/>
        <v>2515</v>
      </c>
      <c r="B2516">
        <v>2021</v>
      </c>
      <c r="C2516">
        <v>10</v>
      </c>
      <c r="D2516" t="s">
        <v>41</v>
      </c>
      <c r="E2516" t="s">
        <v>333</v>
      </c>
      <c r="F2516" t="s">
        <v>660</v>
      </c>
      <c r="G2516">
        <v>11.98</v>
      </c>
      <c r="H2516">
        <v>18.98</v>
      </c>
      <c r="I2516">
        <f t="shared" si="157"/>
        <v>15.48</v>
      </c>
      <c r="J2516" t="str">
        <f t="shared" si="158"/>
        <v>10到20万</v>
      </c>
      <c r="K2516">
        <v>3384</v>
      </c>
      <c r="L2516">
        <f t="shared" si="159"/>
        <v>52384.32</v>
      </c>
    </row>
    <row r="2517" spans="1:12" x14ac:dyDescent="0.25">
      <c r="A2517">
        <f t="shared" si="156"/>
        <v>2516</v>
      </c>
      <c r="B2517">
        <v>2021</v>
      </c>
      <c r="C2517">
        <v>10</v>
      </c>
      <c r="D2517" t="s">
        <v>26</v>
      </c>
      <c r="E2517" t="s">
        <v>142</v>
      </c>
      <c r="F2517" t="s">
        <v>520</v>
      </c>
      <c r="G2517">
        <v>33.799999999999997</v>
      </c>
      <c r="H2517">
        <v>55.4</v>
      </c>
      <c r="I2517">
        <f t="shared" si="157"/>
        <v>44.599999999999994</v>
      </c>
      <c r="J2517" t="str">
        <f t="shared" si="158"/>
        <v>40到50万</v>
      </c>
      <c r="K2517">
        <v>3349</v>
      </c>
      <c r="L2517">
        <f t="shared" si="159"/>
        <v>149365.4</v>
      </c>
    </row>
    <row r="2518" spans="1:12" x14ac:dyDescent="0.25">
      <c r="A2518">
        <f t="shared" si="156"/>
        <v>2517</v>
      </c>
      <c r="B2518">
        <v>2021</v>
      </c>
      <c r="C2518">
        <v>10</v>
      </c>
      <c r="D2518" t="s">
        <v>22</v>
      </c>
      <c r="E2518" t="s">
        <v>302</v>
      </c>
      <c r="F2518" t="s">
        <v>635</v>
      </c>
      <c r="G2518">
        <v>15.58</v>
      </c>
      <c r="H2518">
        <v>20.079999999999998</v>
      </c>
      <c r="I2518">
        <f t="shared" si="157"/>
        <v>17.829999999999998</v>
      </c>
      <c r="J2518" t="str">
        <f t="shared" si="158"/>
        <v>10到20万</v>
      </c>
      <c r="K2518">
        <v>3264</v>
      </c>
      <c r="L2518">
        <f t="shared" si="159"/>
        <v>58197.119999999995</v>
      </c>
    </row>
    <row r="2519" spans="1:12" x14ac:dyDescent="0.25">
      <c r="A2519">
        <f t="shared" si="156"/>
        <v>2518</v>
      </c>
      <c r="B2519">
        <v>2021</v>
      </c>
      <c r="C2519">
        <v>10</v>
      </c>
      <c r="D2519" t="s">
        <v>57</v>
      </c>
      <c r="E2519" t="s">
        <v>324</v>
      </c>
      <c r="F2519" t="s">
        <v>653</v>
      </c>
      <c r="G2519">
        <v>19.39</v>
      </c>
      <c r="H2519">
        <v>29.39</v>
      </c>
      <c r="I2519">
        <f t="shared" si="157"/>
        <v>24.39</v>
      </c>
      <c r="J2519" t="str">
        <f t="shared" si="158"/>
        <v>20到30万</v>
      </c>
      <c r="K2519">
        <v>3235</v>
      </c>
      <c r="L2519">
        <f t="shared" si="159"/>
        <v>78901.650000000009</v>
      </c>
    </row>
    <row r="2520" spans="1:12" x14ac:dyDescent="0.25">
      <c r="A2520">
        <f t="shared" si="156"/>
        <v>2519</v>
      </c>
      <c r="B2520">
        <v>2021</v>
      </c>
      <c r="C2520">
        <v>10</v>
      </c>
      <c r="D2520" t="s">
        <v>80</v>
      </c>
      <c r="E2520" t="s">
        <v>361</v>
      </c>
      <c r="F2520" t="s">
        <v>688</v>
      </c>
      <c r="G2520">
        <v>15.01</v>
      </c>
      <c r="H2520">
        <v>21.51</v>
      </c>
      <c r="I2520">
        <f t="shared" si="157"/>
        <v>18.260000000000002</v>
      </c>
      <c r="J2520" t="str">
        <f t="shared" si="158"/>
        <v>10到20万</v>
      </c>
      <c r="K2520">
        <v>3171</v>
      </c>
      <c r="L2520">
        <f t="shared" si="159"/>
        <v>57902.460000000006</v>
      </c>
    </row>
    <row r="2521" spans="1:12" x14ac:dyDescent="0.25">
      <c r="A2521">
        <f t="shared" si="156"/>
        <v>2520</v>
      </c>
      <c r="B2521">
        <v>2021</v>
      </c>
      <c r="C2521">
        <v>10</v>
      </c>
      <c r="D2521" t="s">
        <v>84</v>
      </c>
      <c r="E2521" t="s">
        <v>284</v>
      </c>
      <c r="F2521" t="s">
        <v>618</v>
      </c>
      <c r="G2521">
        <v>11.88</v>
      </c>
      <c r="H2521">
        <v>20.68</v>
      </c>
      <c r="I2521">
        <f t="shared" si="157"/>
        <v>16.28</v>
      </c>
      <c r="J2521" t="str">
        <f t="shared" si="158"/>
        <v>10到20万</v>
      </c>
      <c r="K2521">
        <v>2929</v>
      </c>
      <c r="L2521">
        <f t="shared" si="159"/>
        <v>47684.12</v>
      </c>
    </row>
    <row r="2522" spans="1:12" x14ac:dyDescent="0.25">
      <c r="A2522">
        <f t="shared" si="156"/>
        <v>2521</v>
      </c>
      <c r="B2522">
        <v>2021</v>
      </c>
      <c r="C2522">
        <v>10</v>
      </c>
      <c r="D2522" t="s">
        <v>61</v>
      </c>
      <c r="E2522" t="s">
        <v>334</v>
      </c>
      <c r="F2522" t="s">
        <v>661</v>
      </c>
      <c r="G2522">
        <v>12.28</v>
      </c>
      <c r="H2522">
        <v>23.98</v>
      </c>
      <c r="I2522">
        <f t="shared" si="157"/>
        <v>18.13</v>
      </c>
      <c r="J2522" t="str">
        <f t="shared" si="158"/>
        <v>10到20万</v>
      </c>
      <c r="K2522">
        <v>2620</v>
      </c>
      <c r="L2522">
        <f t="shared" si="159"/>
        <v>47500.6</v>
      </c>
    </row>
    <row r="2523" spans="1:12" x14ac:dyDescent="0.25">
      <c r="A2523">
        <f t="shared" si="156"/>
        <v>2522</v>
      </c>
      <c r="B2523">
        <v>2021</v>
      </c>
      <c r="C2523">
        <v>10</v>
      </c>
      <c r="D2523" t="s">
        <v>22</v>
      </c>
      <c r="E2523" t="s">
        <v>146</v>
      </c>
      <c r="F2523" t="s">
        <v>523</v>
      </c>
      <c r="G2523">
        <v>11.98</v>
      </c>
      <c r="H2523">
        <v>14.98</v>
      </c>
      <c r="I2523">
        <f t="shared" si="157"/>
        <v>13.48</v>
      </c>
      <c r="J2523" t="str">
        <f t="shared" si="158"/>
        <v>10到20万</v>
      </c>
      <c r="K2523">
        <v>2442</v>
      </c>
      <c r="L2523">
        <f t="shared" si="159"/>
        <v>32918.160000000003</v>
      </c>
    </row>
    <row r="2524" spans="1:12" x14ac:dyDescent="0.25">
      <c r="A2524">
        <f t="shared" si="156"/>
        <v>2523</v>
      </c>
      <c r="B2524">
        <v>2021</v>
      </c>
      <c r="C2524">
        <v>10</v>
      </c>
      <c r="D2524" t="s">
        <v>34</v>
      </c>
      <c r="E2524" t="s">
        <v>154</v>
      </c>
      <c r="F2524" t="s">
        <v>531</v>
      </c>
      <c r="G2524">
        <v>14.99</v>
      </c>
      <c r="H2524">
        <v>15.99</v>
      </c>
      <c r="I2524">
        <f t="shared" si="157"/>
        <v>15.49</v>
      </c>
      <c r="J2524" t="str">
        <f t="shared" si="158"/>
        <v>10到20万</v>
      </c>
      <c r="K2524">
        <v>2424</v>
      </c>
      <c r="L2524">
        <f t="shared" si="159"/>
        <v>37547.760000000002</v>
      </c>
    </row>
    <row r="2525" spans="1:12" x14ac:dyDescent="0.25">
      <c r="A2525">
        <f t="shared" si="156"/>
        <v>2524</v>
      </c>
      <c r="B2525">
        <v>2021</v>
      </c>
      <c r="C2525">
        <v>10</v>
      </c>
      <c r="D2525" t="s">
        <v>29</v>
      </c>
      <c r="E2525" t="s">
        <v>356</v>
      </c>
      <c r="F2525" t="s">
        <v>683</v>
      </c>
      <c r="G2525">
        <v>7.78</v>
      </c>
      <c r="H2525">
        <v>11.38</v>
      </c>
      <c r="I2525">
        <f t="shared" si="157"/>
        <v>9.58</v>
      </c>
      <c r="J2525" t="str">
        <f t="shared" si="158"/>
        <v>10万以下</v>
      </c>
      <c r="K2525">
        <v>2279</v>
      </c>
      <c r="L2525">
        <f t="shared" si="159"/>
        <v>21832.82</v>
      </c>
    </row>
    <row r="2526" spans="1:12" x14ac:dyDescent="0.25">
      <c r="A2526">
        <f t="shared" si="156"/>
        <v>2525</v>
      </c>
      <c r="B2526">
        <v>2021</v>
      </c>
      <c r="C2526">
        <v>10</v>
      </c>
      <c r="D2526" t="s">
        <v>87</v>
      </c>
      <c r="E2526" t="s">
        <v>295</v>
      </c>
      <c r="F2526" t="s">
        <v>628</v>
      </c>
      <c r="G2526">
        <v>21.68</v>
      </c>
      <c r="H2526">
        <v>24.68</v>
      </c>
      <c r="I2526">
        <f t="shared" si="157"/>
        <v>23.18</v>
      </c>
      <c r="J2526" t="str">
        <f t="shared" si="158"/>
        <v>20到30万</v>
      </c>
      <c r="K2526">
        <v>2205</v>
      </c>
      <c r="L2526">
        <f t="shared" si="159"/>
        <v>51111.9</v>
      </c>
    </row>
    <row r="2527" spans="1:12" x14ac:dyDescent="0.25">
      <c r="A2527">
        <f t="shared" si="156"/>
        <v>2526</v>
      </c>
      <c r="B2527">
        <v>2021</v>
      </c>
      <c r="C2527">
        <v>10</v>
      </c>
      <c r="D2527" t="s">
        <v>90</v>
      </c>
      <c r="E2527" t="s">
        <v>305</v>
      </c>
      <c r="F2527" t="s">
        <v>638</v>
      </c>
      <c r="G2527">
        <v>4.38</v>
      </c>
      <c r="H2527">
        <v>6.88</v>
      </c>
      <c r="I2527">
        <f t="shared" si="157"/>
        <v>5.63</v>
      </c>
      <c r="J2527" t="str">
        <f t="shared" si="158"/>
        <v>10万以下</v>
      </c>
      <c r="K2527">
        <v>2078</v>
      </c>
      <c r="L2527">
        <f t="shared" si="159"/>
        <v>11699.14</v>
      </c>
    </row>
    <row r="2528" spans="1:12" x14ac:dyDescent="0.25">
      <c r="A2528">
        <f t="shared" si="156"/>
        <v>2527</v>
      </c>
      <c r="B2528">
        <v>2021</v>
      </c>
      <c r="C2528">
        <v>10</v>
      </c>
      <c r="D2528" t="s">
        <v>51</v>
      </c>
      <c r="E2528" t="s">
        <v>181</v>
      </c>
      <c r="F2528" t="s">
        <v>556</v>
      </c>
      <c r="G2528">
        <v>12.68</v>
      </c>
      <c r="H2528">
        <v>20.78</v>
      </c>
      <c r="I2528">
        <f t="shared" si="157"/>
        <v>16.73</v>
      </c>
      <c r="J2528" t="str">
        <f t="shared" si="158"/>
        <v>10到20万</v>
      </c>
      <c r="K2528">
        <v>2004</v>
      </c>
      <c r="L2528">
        <f t="shared" si="159"/>
        <v>33526.92</v>
      </c>
    </row>
    <row r="2529" spans="1:12" x14ac:dyDescent="0.25">
      <c r="A2529">
        <f t="shared" si="156"/>
        <v>2528</v>
      </c>
      <c r="B2529">
        <v>2021</v>
      </c>
      <c r="C2529">
        <v>10</v>
      </c>
      <c r="D2529" t="s">
        <v>27</v>
      </c>
      <c r="E2529" t="s">
        <v>143</v>
      </c>
      <c r="F2529" t="s">
        <v>521</v>
      </c>
      <c r="G2529">
        <v>15.58</v>
      </c>
      <c r="H2529">
        <v>16.98</v>
      </c>
      <c r="I2529">
        <f t="shared" si="157"/>
        <v>16.28</v>
      </c>
      <c r="J2529" t="str">
        <f t="shared" si="158"/>
        <v>10到20万</v>
      </c>
      <c r="K2529">
        <v>1817</v>
      </c>
      <c r="L2529">
        <f t="shared" si="159"/>
        <v>29580.760000000002</v>
      </c>
    </row>
    <row r="2530" spans="1:12" x14ac:dyDescent="0.25">
      <c r="A2530">
        <f t="shared" si="156"/>
        <v>2529</v>
      </c>
      <c r="B2530">
        <v>2021</v>
      </c>
      <c r="C2530">
        <v>10</v>
      </c>
      <c r="D2530" t="s">
        <v>57</v>
      </c>
      <c r="E2530" t="s">
        <v>340</v>
      </c>
      <c r="F2530" t="s">
        <v>667</v>
      </c>
      <c r="G2530">
        <v>25.89</v>
      </c>
      <c r="H2530">
        <v>33.69</v>
      </c>
      <c r="I2530">
        <f t="shared" si="157"/>
        <v>29.79</v>
      </c>
      <c r="J2530" t="str">
        <f t="shared" si="158"/>
        <v>20到30万</v>
      </c>
      <c r="K2530">
        <v>1776</v>
      </c>
      <c r="L2530">
        <f t="shared" si="159"/>
        <v>52907.040000000001</v>
      </c>
    </row>
    <row r="2531" spans="1:12" x14ac:dyDescent="0.25">
      <c r="A2531">
        <f t="shared" si="156"/>
        <v>2530</v>
      </c>
      <c r="B2531">
        <v>2021</v>
      </c>
      <c r="C2531">
        <v>10</v>
      </c>
      <c r="D2531" t="s">
        <v>26</v>
      </c>
      <c r="E2531" t="s">
        <v>297</v>
      </c>
      <c r="F2531" t="s">
        <v>630</v>
      </c>
      <c r="G2531">
        <v>35.799999999999997</v>
      </c>
      <c r="H2531">
        <v>41.6</v>
      </c>
      <c r="I2531">
        <f t="shared" si="157"/>
        <v>38.700000000000003</v>
      </c>
      <c r="J2531" t="str">
        <f t="shared" si="158"/>
        <v>30到40万</v>
      </c>
      <c r="K2531">
        <v>1642</v>
      </c>
      <c r="L2531">
        <f t="shared" si="159"/>
        <v>63545.4</v>
      </c>
    </row>
    <row r="2532" spans="1:12" x14ac:dyDescent="0.25">
      <c r="A2532">
        <f t="shared" si="156"/>
        <v>2531</v>
      </c>
      <c r="B2532">
        <v>2021</v>
      </c>
      <c r="C2532">
        <v>10</v>
      </c>
      <c r="D2532" t="s">
        <v>62</v>
      </c>
      <c r="E2532" t="s">
        <v>212</v>
      </c>
      <c r="F2532" t="s">
        <v>581</v>
      </c>
      <c r="G2532">
        <v>15.09</v>
      </c>
      <c r="H2532">
        <v>16.989999999999998</v>
      </c>
      <c r="I2532">
        <f t="shared" si="157"/>
        <v>16.04</v>
      </c>
      <c r="J2532" t="str">
        <f t="shared" si="158"/>
        <v>10到20万</v>
      </c>
      <c r="K2532">
        <v>1569</v>
      </c>
      <c r="L2532">
        <f t="shared" si="159"/>
        <v>25166.76</v>
      </c>
    </row>
    <row r="2533" spans="1:12" x14ac:dyDescent="0.25">
      <c r="A2533">
        <f t="shared" si="156"/>
        <v>2532</v>
      </c>
      <c r="B2533">
        <v>2021</v>
      </c>
      <c r="C2533">
        <v>10</v>
      </c>
      <c r="D2533" t="s">
        <v>51</v>
      </c>
      <c r="E2533" t="s">
        <v>300</v>
      </c>
      <c r="F2533" t="s">
        <v>633</v>
      </c>
      <c r="G2533">
        <v>12.98</v>
      </c>
      <c r="H2533">
        <v>20.78</v>
      </c>
      <c r="I2533">
        <f t="shared" si="157"/>
        <v>16.880000000000003</v>
      </c>
      <c r="J2533" t="str">
        <f t="shared" si="158"/>
        <v>10到20万</v>
      </c>
      <c r="K2533">
        <v>1399</v>
      </c>
      <c r="L2533">
        <f t="shared" si="159"/>
        <v>23615.120000000003</v>
      </c>
    </row>
    <row r="2534" spans="1:12" x14ac:dyDescent="0.25">
      <c r="A2534">
        <f t="shared" si="156"/>
        <v>2533</v>
      </c>
      <c r="B2534">
        <v>2021</v>
      </c>
      <c r="C2534">
        <v>10</v>
      </c>
      <c r="D2534" t="s">
        <v>24</v>
      </c>
      <c r="E2534" t="s">
        <v>362</v>
      </c>
      <c r="F2534" t="s">
        <v>689</v>
      </c>
      <c r="G2534">
        <v>16.29</v>
      </c>
      <c r="H2534">
        <v>19.29</v>
      </c>
      <c r="I2534">
        <f t="shared" si="157"/>
        <v>17.79</v>
      </c>
      <c r="J2534" t="str">
        <f t="shared" si="158"/>
        <v>10到20万</v>
      </c>
      <c r="K2534">
        <v>1335</v>
      </c>
      <c r="L2534">
        <f t="shared" si="159"/>
        <v>23749.649999999998</v>
      </c>
    </row>
    <row r="2535" spans="1:12" x14ac:dyDescent="0.25">
      <c r="A2535">
        <f t="shared" si="156"/>
        <v>2534</v>
      </c>
      <c r="B2535">
        <v>2021</v>
      </c>
      <c r="C2535">
        <v>10</v>
      </c>
      <c r="D2535" t="s">
        <v>22</v>
      </c>
      <c r="E2535" t="s">
        <v>345</v>
      </c>
      <c r="F2535" t="s">
        <v>672</v>
      </c>
      <c r="G2535">
        <v>21.98</v>
      </c>
      <c r="H2535">
        <v>25.98</v>
      </c>
      <c r="I2535">
        <f t="shared" si="157"/>
        <v>23.98</v>
      </c>
      <c r="J2535" t="str">
        <f t="shared" si="158"/>
        <v>20到30万</v>
      </c>
      <c r="K2535">
        <v>1312</v>
      </c>
      <c r="L2535">
        <f t="shared" si="159"/>
        <v>31461.760000000002</v>
      </c>
    </row>
    <row r="2536" spans="1:12" x14ac:dyDescent="0.25">
      <c r="A2536">
        <f t="shared" si="156"/>
        <v>2535</v>
      </c>
      <c r="B2536">
        <v>2021</v>
      </c>
      <c r="C2536">
        <v>10</v>
      </c>
      <c r="D2536" t="s">
        <v>31</v>
      </c>
      <c r="E2536" t="s">
        <v>294</v>
      </c>
      <c r="F2536" t="s">
        <v>627</v>
      </c>
      <c r="G2536">
        <v>7.18</v>
      </c>
      <c r="H2536">
        <v>10.68</v>
      </c>
      <c r="I2536">
        <f t="shared" si="157"/>
        <v>8.93</v>
      </c>
      <c r="J2536" t="str">
        <f t="shared" si="158"/>
        <v>10万以下</v>
      </c>
      <c r="K2536">
        <v>1311</v>
      </c>
      <c r="L2536">
        <f t="shared" si="159"/>
        <v>11707.23</v>
      </c>
    </row>
    <row r="2537" spans="1:12" x14ac:dyDescent="0.25">
      <c r="A2537">
        <f t="shared" si="156"/>
        <v>2536</v>
      </c>
      <c r="B2537">
        <v>2021</v>
      </c>
      <c r="C2537">
        <v>10</v>
      </c>
      <c r="D2537" t="s">
        <v>56</v>
      </c>
      <c r="E2537" t="s">
        <v>187</v>
      </c>
      <c r="F2537" t="s">
        <v>561</v>
      </c>
      <c r="G2537">
        <v>19.97</v>
      </c>
      <c r="H2537">
        <v>22.78</v>
      </c>
      <c r="I2537">
        <f t="shared" si="157"/>
        <v>21.375</v>
      </c>
      <c r="J2537" t="str">
        <f t="shared" si="158"/>
        <v>20到30万</v>
      </c>
      <c r="K2537">
        <v>1142</v>
      </c>
      <c r="L2537">
        <f t="shared" si="159"/>
        <v>24410.25</v>
      </c>
    </row>
    <row r="2538" spans="1:12" x14ac:dyDescent="0.25">
      <c r="A2538">
        <f t="shared" si="156"/>
        <v>2537</v>
      </c>
      <c r="B2538">
        <v>2021</v>
      </c>
      <c r="C2538">
        <v>10</v>
      </c>
      <c r="D2538" t="s">
        <v>28</v>
      </c>
      <c r="E2538" t="s">
        <v>363</v>
      </c>
      <c r="F2538" t="s">
        <v>521</v>
      </c>
      <c r="G2538">
        <v>15.58</v>
      </c>
      <c r="H2538">
        <v>16.98</v>
      </c>
      <c r="I2538">
        <f t="shared" si="157"/>
        <v>16.28</v>
      </c>
      <c r="J2538" t="str">
        <f t="shared" si="158"/>
        <v>10到20万</v>
      </c>
      <c r="K2538">
        <v>1122</v>
      </c>
      <c r="L2538">
        <f t="shared" si="159"/>
        <v>18266.16</v>
      </c>
    </row>
    <row r="2539" spans="1:12" x14ac:dyDescent="0.25">
      <c r="A2539">
        <f t="shared" si="156"/>
        <v>2538</v>
      </c>
      <c r="B2539">
        <v>2021</v>
      </c>
      <c r="C2539">
        <v>10</v>
      </c>
      <c r="D2539" t="s">
        <v>24</v>
      </c>
      <c r="E2539" t="s">
        <v>364</v>
      </c>
      <c r="F2539" t="s">
        <v>690</v>
      </c>
      <c r="G2539">
        <v>25.99</v>
      </c>
      <c r="H2539">
        <v>33.89</v>
      </c>
      <c r="I2539">
        <f t="shared" si="157"/>
        <v>29.939999999999998</v>
      </c>
      <c r="J2539" t="str">
        <f t="shared" si="158"/>
        <v>20到30万</v>
      </c>
      <c r="K2539">
        <v>1083</v>
      </c>
      <c r="L2539">
        <f t="shared" si="159"/>
        <v>32425.019999999997</v>
      </c>
    </row>
    <row r="2540" spans="1:12" x14ac:dyDescent="0.25">
      <c r="A2540">
        <f t="shared" si="156"/>
        <v>2539</v>
      </c>
      <c r="B2540">
        <v>2021</v>
      </c>
      <c r="C2540">
        <v>10</v>
      </c>
      <c r="D2540" t="s">
        <v>45</v>
      </c>
      <c r="E2540" t="s">
        <v>170</v>
      </c>
      <c r="F2540" t="s">
        <v>546</v>
      </c>
      <c r="G2540">
        <v>49.19</v>
      </c>
      <c r="H2540">
        <v>57.98</v>
      </c>
      <c r="I2540">
        <f t="shared" si="157"/>
        <v>53.584999999999994</v>
      </c>
      <c r="J2540" t="str">
        <f t="shared" si="158"/>
        <v>50万及以上</v>
      </c>
      <c r="K2540">
        <v>1072</v>
      </c>
      <c r="L2540">
        <f t="shared" si="159"/>
        <v>57443.119999999995</v>
      </c>
    </row>
    <row r="2541" spans="1:12" x14ac:dyDescent="0.25">
      <c r="A2541">
        <f t="shared" si="156"/>
        <v>2540</v>
      </c>
      <c r="B2541">
        <v>2021</v>
      </c>
      <c r="C2541">
        <v>10</v>
      </c>
      <c r="D2541" t="s">
        <v>27</v>
      </c>
      <c r="E2541" t="s">
        <v>171</v>
      </c>
      <c r="F2541" t="s">
        <v>547</v>
      </c>
      <c r="G2541">
        <v>15.48</v>
      </c>
      <c r="H2541">
        <v>15.58</v>
      </c>
      <c r="I2541">
        <f t="shared" si="157"/>
        <v>15.530000000000001</v>
      </c>
      <c r="J2541" t="str">
        <f t="shared" si="158"/>
        <v>10到20万</v>
      </c>
      <c r="K2541">
        <v>1012</v>
      </c>
      <c r="L2541">
        <f t="shared" si="159"/>
        <v>15716.36</v>
      </c>
    </row>
    <row r="2542" spans="1:12" x14ac:dyDescent="0.25">
      <c r="A2542">
        <f t="shared" si="156"/>
        <v>2541</v>
      </c>
      <c r="B2542">
        <v>2021</v>
      </c>
      <c r="C2542">
        <v>10</v>
      </c>
      <c r="D2542" t="s">
        <v>80</v>
      </c>
      <c r="E2542" t="s">
        <v>268</v>
      </c>
      <c r="F2542" t="s">
        <v>605</v>
      </c>
      <c r="G2542">
        <v>16.079999999999998</v>
      </c>
      <c r="H2542">
        <v>17.98</v>
      </c>
      <c r="I2542">
        <f t="shared" si="157"/>
        <v>17.03</v>
      </c>
      <c r="J2542" t="str">
        <f t="shared" si="158"/>
        <v>10到20万</v>
      </c>
      <c r="K2542">
        <v>1009</v>
      </c>
      <c r="L2542">
        <f t="shared" si="159"/>
        <v>17183.27</v>
      </c>
    </row>
    <row r="2543" spans="1:12" x14ac:dyDescent="0.25">
      <c r="A2543">
        <f t="shared" si="156"/>
        <v>2542</v>
      </c>
      <c r="B2543">
        <v>2021</v>
      </c>
      <c r="C2543">
        <v>10</v>
      </c>
      <c r="D2543" t="s">
        <v>61</v>
      </c>
      <c r="E2543" t="s">
        <v>320</v>
      </c>
      <c r="F2543" t="s">
        <v>649</v>
      </c>
      <c r="G2543">
        <v>50.98</v>
      </c>
      <c r="H2543">
        <v>77.98</v>
      </c>
      <c r="I2543">
        <f t="shared" si="157"/>
        <v>64.48</v>
      </c>
      <c r="J2543" t="str">
        <f t="shared" si="158"/>
        <v>50万及以上</v>
      </c>
      <c r="K2543">
        <v>872</v>
      </c>
      <c r="L2543">
        <f t="shared" si="159"/>
        <v>56226.560000000005</v>
      </c>
    </row>
    <row r="2544" spans="1:12" x14ac:dyDescent="0.25">
      <c r="A2544">
        <f t="shared" si="156"/>
        <v>2543</v>
      </c>
      <c r="B2544">
        <v>2021</v>
      </c>
      <c r="C2544">
        <v>10</v>
      </c>
      <c r="D2544" t="s">
        <v>55</v>
      </c>
      <c r="E2544" t="s">
        <v>359</v>
      </c>
      <c r="F2544" t="s">
        <v>686</v>
      </c>
      <c r="G2544">
        <v>49.99</v>
      </c>
      <c r="H2544">
        <v>61.39</v>
      </c>
      <c r="I2544">
        <f t="shared" si="157"/>
        <v>55.69</v>
      </c>
      <c r="J2544" t="str">
        <f t="shared" si="158"/>
        <v>50万及以上</v>
      </c>
      <c r="K2544">
        <v>856</v>
      </c>
      <c r="L2544">
        <f t="shared" si="159"/>
        <v>47670.64</v>
      </c>
    </row>
    <row r="2545" spans="1:12" x14ac:dyDescent="0.25">
      <c r="A2545">
        <f t="shared" si="156"/>
        <v>2544</v>
      </c>
      <c r="B2545">
        <v>2021</v>
      </c>
      <c r="C2545">
        <v>10</v>
      </c>
      <c r="D2545" t="s">
        <v>43</v>
      </c>
      <c r="E2545" t="s">
        <v>319</v>
      </c>
      <c r="F2545" t="s">
        <v>622</v>
      </c>
      <c r="G2545">
        <v>14.98</v>
      </c>
      <c r="H2545">
        <v>15.98</v>
      </c>
      <c r="I2545">
        <f t="shared" si="157"/>
        <v>15.48</v>
      </c>
      <c r="J2545" t="str">
        <f t="shared" si="158"/>
        <v>10到20万</v>
      </c>
      <c r="K2545">
        <v>849</v>
      </c>
      <c r="L2545">
        <f t="shared" si="159"/>
        <v>13142.52</v>
      </c>
    </row>
    <row r="2546" spans="1:12" x14ac:dyDescent="0.25">
      <c r="A2546">
        <f t="shared" si="156"/>
        <v>2545</v>
      </c>
      <c r="B2546">
        <v>2021</v>
      </c>
      <c r="C2546">
        <v>10</v>
      </c>
      <c r="D2546" t="s">
        <v>80</v>
      </c>
      <c r="E2546" t="s">
        <v>335</v>
      </c>
      <c r="F2546" t="s">
        <v>662</v>
      </c>
      <c r="G2546">
        <v>16.98</v>
      </c>
      <c r="H2546">
        <v>23.98</v>
      </c>
      <c r="I2546">
        <f t="shared" si="157"/>
        <v>20.48</v>
      </c>
      <c r="J2546" t="str">
        <f t="shared" si="158"/>
        <v>20到30万</v>
      </c>
      <c r="K2546">
        <v>838</v>
      </c>
      <c r="L2546">
        <f t="shared" si="159"/>
        <v>17162.240000000002</v>
      </c>
    </row>
    <row r="2547" spans="1:12" x14ac:dyDescent="0.25">
      <c r="A2547">
        <f t="shared" si="156"/>
        <v>2546</v>
      </c>
      <c r="B2547">
        <v>2021</v>
      </c>
      <c r="C2547">
        <v>10</v>
      </c>
      <c r="D2547" t="s">
        <v>101</v>
      </c>
      <c r="E2547" t="s">
        <v>343</v>
      </c>
      <c r="F2547" t="s">
        <v>670</v>
      </c>
      <c r="G2547">
        <v>26.69</v>
      </c>
      <c r="H2547">
        <v>39.36</v>
      </c>
      <c r="I2547">
        <f t="shared" si="157"/>
        <v>33.024999999999999</v>
      </c>
      <c r="J2547" t="str">
        <f t="shared" si="158"/>
        <v>30到40万</v>
      </c>
      <c r="K2547">
        <v>798</v>
      </c>
      <c r="L2547">
        <f t="shared" si="159"/>
        <v>26353.949999999997</v>
      </c>
    </row>
    <row r="2548" spans="1:12" x14ac:dyDescent="0.25">
      <c r="A2548">
        <f t="shared" si="156"/>
        <v>2547</v>
      </c>
      <c r="B2548">
        <v>2021</v>
      </c>
      <c r="C2548">
        <v>10</v>
      </c>
      <c r="D2548" t="s">
        <v>41</v>
      </c>
      <c r="E2548" t="s">
        <v>293</v>
      </c>
      <c r="F2548" t="s">
        <v>626</v>
      </c>
      <c r="G2548">
        <v>15.99</v>
      </c>
      <c r="H2548">
        <v>23.29</v>
      </c>
      <c r="I2548">
        <f t="shared" si="157"/>
        <v>19.64</v>
      </c>
      <c r="J2548" t="str">
        <f t="shared" si="158"/>
        <v>10到20万</v>
      </c>
      <c r="K2548">
        <v>682</v>
      </c>
      <c r="L2548">
        <f t="shared" si="159"/>
        <v>13394.48</v>
      </c>
    </row>
    <row r="2549" spans="1:12" x14ac:dyDescent="0.25">
      <c r="A2549">
        <f t="shared" si="156"/>
        <v>2548</v>
      </c>
      <c r="B2549">
        <v>2021</v>
      </c>
      <c r="C2549">
        <v>10</v>
      </c>
      <c r="D2549" t="s">
        <v>104</v>
      </c>
      <c r="E2549" t="s">
        <v>358</v>
      </c>
      <c r="F2549" t="s">
        <v>685</v>
      </c>
      <c r="G2549">
        <v>15.68</v>
      </c>
      <c r="H2549">
        <v>32.979999999999997</v>
      </c>
      <c r="I2549">
        <f t="shared" si="157"/>
        <v>24.33</v>
      </c>
      <c r="J2549" t="str">
        <f t="shared" si="158"/>
        <v>20到30万</v>
      </c>
      <c r="K2549">
        <v>610</v>
      </c>
      <c r="L2549">
        <f t="shared" si="159"/>
        <v>14841.3</v>
      </c>
    </row>
    <row r="2550" spans="1:12" x14ac:dyDescent="0.25">
      <c r="A2550">
        <f t="shared" si="156"/>
        <v>2549</v>
      </c>
      <c r="B2550">
        <v>2021</v>
      </c>
      <c r="C2550">
        <v>10</v>
      </c>
      <c r="D2550" t="s">
        <v>34</v>
      </c>
      <c r="E2550" t="s">
        <v>350</v>
      </c>
      <c r="F2550" t="s">
        <v>677</v>
      </c>
      <c r="G2550">
        <v>14.98</v>
      </c>
      <c r="H2550">
        <v>14.98</v>
      </c>
      <c r="I2550">
        <f t="shared" si="157"/>
        <v>14.98</v>
      </c>
      <c r="J2550" t="str">
        <f t="shared" si="158"/>
        <v>10到20万</v>
      </c>
      <c r="K2550">
        <v>541</v>
      </c>
      <c r="L2550">
        <f t="shared" si="159"/>
        <v>8104.18</v>
      </c>
    </row>
    <row r="2551" spans="1:12" x14ac:dyDescent="0.25">
      <c r="A2551">
        <f t="shared" si="156"/>
        <v>2550</v>
      </c>
      <c r="B2551">
        <v>2021</v>
      </c>
      <c r="C2551">
        <v>10</v>
      </c>
      <c r="D2551" t="s">
        <v>77</v>
      </c>
      <c r="E2551" t="s">
        <v>365</v>
      </c>
      <c r="F2551" t="s">
        <v>691</v>
      </c>
      <c r="G2551">
        <v>15.98</v>
      </c>
      <c r="H2551">
        <v>16.98</v>
      </c>
      <c r="I2551">
        <f t="shared" si="157"/>
        <v>16.48</v>
      </c>
      <c r="J2551" t="str">
        <f t="shared" si="158"/>
        <v>10到20万</v>
      </c>
      <c r="K2551">
        <v>523</v>
      </c>
      <c r="L2551">
        <f t="shared" si="159"/>
        <v>8619.0400000000009</v>
      </c>
    </row>
    <row r="2552" spans="1:12" x14ac:dyDescent="0.25">
      <c r="A2552">
        <f t="shared" si="156"/>
        <v>2551</v>
      </c>
      <c r="B2552">
        <v>2021</v>
      </c>
      <c r="C2552">
        <v>10</v>
      </c>
      <c r="D2552" t="s">
        <v>24</v>
      </c>
      <c r="E2552" t="s">
        <v>168</v>
      </c>
      <c r="F2552" t="s">
        <v>544</v>
      </c>
      <c r="G2552">
        <v>26.11</v>
      </c>
      <c r="H2552">
        <v>27.21</v>
      </c>
      <c r="I2552">
        <f t="shared" si="157"/>
        <v>26.66</v>
      </c>
      <c r="J2552" t="str">
        <f t="shared" si="158"/>
        <v>20到30万</v>
      </c>
      <c r="K2552">
        <v>507</v>
      </c>
      <c r="L2552">
        <f t="shared" si="159"/>
        <v>13516.62</v>
      </c>
    </row>
    <row r="2553" spans="1:12" x14ac:dyDescent="0.25">
      <c r="A2553">
        <f t="shared" si="156"/>
        <v>2552</v>
      </c>
      <c r="B2553">
        <v>2021</v>
      </c>
      <c r="C2553">
        <v>10</v>
      </c>
      <c r="D2553" t="s">
        <v>99</v>
      </c>
      <c r="E2553" t="s">
        <v>330</v>
      </c>
      <c r="F2553" t="s">
        <v>658</v>
      </c>
      <c r="G2553">
        <v>14.59</v>
      </c>
      <c r="H2553">
        <v>18.98</v>
      </c>
      <c r="I2553">
        <f t="shared" si="157"/>
        <v>16.785</v>
      </c>
      <c r="J2553" t="str">
        <f t="shared" si="158"/>
        <v>10到20万</v>
      </c>
      <c r="K2553">
        <v>483</v>
      </c>
      <c r="L2553">
        <f t="shared" si="159"/>
        <v>8107.1549999999997</v>
      </c>
    </row>
    <row r="2554" spans="1:12" x14ac:dyDescent="0.25">
      <c r="A2554">
        <f t="shared" si="156"/>
        <v>2553</v>
      </c>
      <c r="B2554">
        <v>2021</v>
      </c>
      <c r="C2554">
        <v>10</v>
      </c>
      <c r="D2554" t="s">
        <v>56</v>
      </c>
      <c r="E2554" t="s">
        <v>346</v>
      </c>
      <c r="F2554" t="s">
        <v>673</v>
      </c>
      <c r="G2554">
        <v>13.68</v>
      </c>
      <c r="H2554">
        <v>16.78</v>
      </c>
      <c r="I2554">
        <f t="shared" si="157"/>
        <v>15.23</v>
      </c>
      <c r="J2554" t="str">
        <f t="shared" si="158"/>
        <v>10到20万</v>
      </c>
      <c r="K2554">
        <v>464</v>
      </c>
      <c r="L2554">
        <f t="shared" si="159"/>
        <v>7066.72</v>
      </c>
    </row>
    <row r="2555" spans="1:12" x14ac:dyDescent="0.25">
      <c r="A2555">
        <f t="shared" si="156"/>
        <v>2554</v>
      </c>
      <c r="B2555">
        <v>2021</v>
      </c>
      <c r="C2555">
        <v>10</v>
      </c>
      <c r="D2555" t="s">
        <v>35</v>
      </c>
      <c r="E2555" t="s">
        <v>366</v>
      </c>
      <c r="F2555" t="s">
        <v>692</v>
      </c>
      <c r="G2555">
        <v>15.69</v>
      </c>
      <c r="H2555">
        <v>18.89</v>
      </c>
      <c r="I2555">
        <f t="shared" si="157"/>
        <v>17.29</v>
      </c>
      <c r="J2555" t="str">
        <f t="shared" si="158"/>
        <v>10到20万</v>
      </c>
      <c r="K2555">
        <v>437</v>
      </c>
      <c r="L2555">
        <f t="shared" si="159"/>
        <v>7555.73</v>
      </c>
    </row>
    <row r="2556" spans="1:12" x14ac:dyDescent="0.25">
      <c r="A2556">
        <f t="shared" si="156"/>
        <v>2555</v>
      </c>
      <c r="B2556">
        <v>2021</v>
      </c>
      <c r="C2556">
        <v>10</v>
      </c>
      <c r="D2556" t="s">
        <v>57</v>
      </c>
      <c r="E2556" t="s">
        <v>348</v>
      </c>
      <c r="F2556" t="s">
        <v>675</v>
      </c>
      <c r="G2556">
        <v>24.29</v>
      </c>
      <c r="H2556">
        <v>24.29</v>
      </c>
      <c r="I2556">
        <f t="shared" si="157"/>
        <v>24.29</v>
      </c>
      <c r="J2556" t="str">
        <f t="shared" si="158"/>
        <v>20到30万</v>
      </c>
      <c r="K2556">
        <v>401</v>
      </c>
      <c r="L2556">
        <f t="shared" si="159"/>
        <v>9740.2899999999991</v>
      </c>
    </row>
    <row r="2557" spans="1:12" x14ac:dyDescent="0.25">
      <c r="A2557">
        <f t="shared" si="156"/>
        <v>2556</v>
      </c>
      <c r="B2557">
        <v>2021</v>
      </c>
      <c r="C2557">
        <v>10</v>
      </c>
      <c r="D2557" t="s">
        <v>46</v>
      </c>
      <c r="E2557" t="s">
        <v>311</v>
      </c>
      <c r="F2557" t="s">
        <v>643</v>
      </c>
      <c r="G2557">
        <v>18.489999999999998</v>
      </c>
      <c r="H2557">
        <v>21.69</v>
      </c>
      <c r="I2557">
        <f t="shared" si="157"/>
        <v>20.09</v>
      </c>
      <c r="J2557" t="str">
        <f t="shared" si="158"/>
        <v>20到30万</v>
      </c>
      <c r="K2557">
        <v>395</v>
      </c>
      <c r="L2557">
        <f t="shared" si="159"/>
        <v>7935.55</v>
      </c>
    </row>
    <row r="2558" spans="1:12" x14ac:dyDescent="0.25">
      <c r="A2558">
        <f t="shared" si="156"/>
        <v>2557</v>
      </c>
      <c r="B2558">
        <v>2021</v>
      </c>
      <c r="C2558">
        <v>10</v>
      </c>
      <c r="D2558" t="s">
        <v>42</v>
      </c>
      <c r="E2558" t="s">
        <v>165</v>
      </c>
      <c r="F2558" t="s">
        <v>541</v>
      </c>
      <c r="G2558">
        <v>28.98</v>
      </c>
      <c r="H2558">
        <v>35.78</v>
      </c>
      <c r="I2558">
        <f t="shared" si="157"/>
        <v>32.380000000000003</v>
      </c>
      <c r="J2558" t="str">
        <f t="shared" si="158"/>
        <v>30到40万</v>
      </c>
      <c r="K2558">
        <v>370</v>
      </c>
      <c r="L2558">
        <f t="shared" si="159"/>
        <v>11980.6</v>
      </c>
    </row>
    <row r="2559" spans="1:12" x14ac:dyDescent="0.25">
      <c r="A2559">
        <f t="shared" si="156"/>
        <v>2558</v>
      </c>
      <c r="B2559">
        <v>2021</v>
      </c>
      <c r="C2559">
        <v>10</v>
      </c>
      <c r="D2559" t="s">
        <v>29</v>
      </c>
      <c r="E2559" t="s">
        <v>272</v>
      </c>
      <c r="F2559" t="s">
        <v>608</v>
      </c>
      <c r="G2559">
        <v>10.88</v>
      </c>
      <c r="H2559">
        <v>11.88</v>
      </c>
      <c r="I2559">
        <f t="shared" si="157"/>
        <v>11.38</v>
      </c>
      <c r="J2559" t="str">
        <f t="shared" si="158"/>
        <v>10到20万</v>
      </c>
      <c r="K2559">
        <v>358</v>
      </c>
      <c r="L2559">
        <f t="shared" si="159"/>
        <v>4074.0400000000004</v>
      </c>
    </row>
    <row r="2560" spans="1:12" x14ac:dyDescent="0.25">
      <c r="A2560">
        <f t="shared" si="156"/>
        <v>2559</v>
      </c>
      <c r="B2560">
        <v>2021</v>
      </c>
      <c r="C2560">
        <v>10</v>
      </c>
      <c r="D2560" t="s">
        <v>55</v>
      </c>
      <c r="E2560" t="s">
        <v>186</v>
      </c>
      <c r="F2560" t="s">
        <v>560</v>
      </c>
      <c r="G2560">
        <v>39.99</v>
      </c>
      <c r="H2560">
        <v>46.19</v>
      </c>
      <c r="I2560">
        <f t="shared" si="157"/>
        <v>43.09</v>
      </c>
      <c r="J2560" t="str">
        <f t="shared" si="158"/>
        <v>40到50万</v>
      </c>
      <c r="K2560">
        <v>356</v>
      </c>
      <c r="L2560">
        <f t="shared" si="159"/>
        <v>15340.04</v>
      </c>
    </row>
    <row r="2561" spans="1:12" x14ac:dyDescent="0.25">
      <c r="A2561">
        <f t="shared" si="156"/>
        <v>2560</v>
      </c>
      <c r="B2561">
        <v>2021</v>
      </c>
      <c r="C2561">
        <v>10</v>
      </c>
      <c r="D2561" t="s">
        <v>30</v>
      </c>
      <c r="E2561" t="s">
        <v>349</v>
      </c>
      <c r="F2561" t="s">
        <v>676</v>
      </c>
      <c r="G2561">
        <v>18.579999999999998</v>
      </c>
      <c r="H2561">
        <v>28.08</v>
      </c>
      <c r="I2561">
        <f t="shared" si="157"/>
        <v>23.33</v>
      </c>
      <c r="J2561" t="str">
        <f t="shared" si="158"/>
        <v>20到30万</v>
      </c>
      <c r="K2561">
        <v>356</v>
      </c>
      <c r="L2561">
        <f t="shared" si="159"/>
        <v>8305.48</v>
      </c>
    </row>
    <row r="2562" spans="1:12" x14ac:dyDescent="0.25">
      <c r="A2562">
        <f t="shared" si="156"/>
        <v>2561</v>
      </c>
      <c r="B2562">
        <v>2021</v>
      </c>
      <c r="C2562">
        <v>10</v>
      </c>
      <c r="D2562" t="s">
        <v>27</v>
      </c>
      <c r="E2562" t="s">
        <v>323</v>
      </c>
      <c r="F2562" t="s">
        <v>652</v>
      </c>
      <c r="G2562">
        <v>16.079999999999998</v>
      </c>
      <c r="H2562">
        <v>16.98</v>
      </c>
      <c r="I2562">
        <f t="shared" si="157"/>
        <v>16.53</v>
      </c>
      <c r="J2562" t="str">
        <f t="shared" si="158"/>
        <v>10到20万</v>
      </c>
      <c r="K2562">
        <v>348</v>
      </c>
      <c r="L2562">
        <f t="shared" si="159"/>
        <v>5752.4400000000005</v>
      </c>
    </row>
    <row r="2563" spans="1:12" x14ac:dyDescent="0.25">
      <c r="A2563">
        <f t="shared" ref="A2563:A2626" si="160">ROW(A2562)</f>
        <v>2562</v>
      </c>
      <c r="B2563">
        <v>2021</v>
      </c>
      <c r="C2563">
        <v>10</v>
      </c>
      <c r="D2563" t="s">
        <v>55</v>
      </c>
      <c r="E2563" t="s">
        <v>308</v>
      </c>
      <c r="F2563" t="s">
        <v>640</v>
      </c>
      <c r="G2563">
        <v>27.99</v>
      </c>
      <c r="H2563">
        <v>32.200000000000003</v>
      </c>
      <c r="I2563">
        <f t="shared" ref="I2563:I2626" si="161">AVERAGE(G2563,H2563)</f>
        <v>30.094999999999999</v>
      </c>
      <c r="J2563" t="str">
        <f t="shared" ref="J2563:J2626" si="162">IF(I2563&lt;10,"10万以下",IF(AND(I2563&gt;=10,I2563&lt;20),"10到20万",IF(AND(I2563&gt;=20,I2563&lt;30),"20到30万",IF(AND(I2563&gt;=30,I2563&lt;40),"30到40万",IF(AND(I2563&gt;=40,I2563&lt;50),"40到50万","50万及以上")))))</f>
        <v>30到40万</v>
      </c>
      <c r="K2563">
        <v>310</v>
      </c>
      <c r="L2563">
        <f t="shared" ref="L2563:L2626" si="163">I2563*K2563</f>
        <v>9329.4499999999989</v>
      </c>
    </row>
    <row r="2564" spans="1:12" x14ac:dyDescent="0.25">
      <c r="A2564">
        <f t="shared" si="160"/>
        <v>2563</v>
      </c>
      <c r="B2564">
        <v>2021</v>
      </c>
      <c r="C2564">
        <v>10</v>
      </c>
      <c r="D2564" t="s">
        <v>95</v>
      </c>
      <c r="E2564" t="s">
        <v>336</v>
      </c>
      <c r="F2564" t="s">
        <v>663</v>
      </c>
      <c r="G2564">
        <v>8.98</v>
      </c>
      <c r="H2564">
        <v>15.98</v>
      </c>
      <c r="I2564">
        <f t="shared" si="161"/>
        <v>12.48</v>
      </c>
      <c r="J2564" t="str">
        <f t="shared" si="162"/>
        <v>10到20万</v>
      </c>
      <c r="K2564">
        <v>309</v>
      </c>
      <c r="L2564">
        <f t="shared" si="163"/>
        <v>3856.32</v>
      </c>
    </row>
    <row r="2565" spans="1:12" x14ac:dyDescent="0.25">
      <c r="A2565">
        <f t="shared" si="160"/>
        <v>2564</v>
      </c>
      <c r="B2565">
        <v>2021</v>
      </c>
      <c r="C2565">
        <v>10</v>
      </c>
      <c r="D2565" t="s">
        <v>24</v>
      </c>
      <c r="E2565" t="s">
        <v>202</v>
      </c>
      <c r="F2565" t="s">
        <v>572</v>
      </c>
      <c r="G2565">
        <v>14.89</v>
      </c>
      <c r="H2565">
        <v>14.89</v>
      </c>
      <c r="I2565">
        <f t="shared" si="161"/>
        <v>14.89</v>
      </c>
      <c r="J2565" t="str">
        <f t="shared" si="162"/>
        <v>10到20万</v>
      </c>
      <c r="K2565">
        <v>301</v>
      </c>
      <c r="L2565">
        <f t="shared" si="163"/>
        <v>4481.8900000000003</v>
      </c>
    </row>
    <row r="2566" spans="1:12" x14ac:dyDescent="0.25">
      <c r="A2566">
        <f t="shared" si="160"/>
        <v>2565</v>
      </c>
      <c r="B2566">
        <v>2021</v>
      </c>
      <c r="C2566">
        <v>10</v>
      </c>
      <c r="D2566" t="s">
        <v>63</v>
      </c>
      <c r="E2566" t="s">
        <v>214</v>
      </c>
      <c r="F2566" t="s">
        <v>583</v>
      </c>
      <c r="G2566">
        <v>15.98</v>
      </c>
      <c r="H2566">
        <v>18.68</v>
      </c>
      <c r="I2566">
        <f t="shared" si="161"/>
        <v>17.329999999999998</v>
      </c>
      <c r="J2566" t="str">
        <f t="shared" si="162"/>
        <v>10到20万</v>
      </c>
      <c r="K2566">
        <v>300</v>
      </c>
      <c r="L2566">
        <f t="shared" si="163"/>
        <v>5198.9999999999991</v>
      </c>
    </row>
    <row r="2567" spans="1:12" x14ac:dyDescent="0.25">
      <c r="A2567">
        <f t="shared" si="160"/>
        <v>2566</v>
      </c>
      <c r="B2567">
        <v>2021</v>
      </c>
      <c r="C2567">
        <v>10</v>
      </c>
      <c r="D2567" t="s">
        <v>33</v>
      </c>
      <c r="E2567" t="s">
        <v>153</v>
      </c>
      <c r="F2567" t="s">
        <v>530</v>
      </c>
      <c r="G2567">
        <v>20.78</v>
      </c>
      <c r="H2567">
        <v>23.08</v>
      </c>
      <c r="I2567">
        <f t="shared" si="161"/>
        <v>21.93</v>
      </c>
      <c r="J2567" t="str">
        <f t="shared" si="162"/>
        <v>20到30万</v>
      </c>
      <c r="K2567">
        <v>282</v>
      </c>
      <c r="L2567">
        <f t="shared" si="163"/>
        <v>6184.26</v>
      </c>
    </row>
    <row r="2568" spans="1:12" x14ac:dyDescent="0.25">
      <c r="A2568">
        <f t="shared" si="160"/>
        <v>2567</v>
      </c>
      <c r="B2568">
        <v>2021</v>
      </c>
      <c r="C2568">
        <v>10</v>
      </c>
      <c r="D2568" t="s">
        <v>36</v>
      </c>
      <c r="E2568" t="s">
        <v>276</v>
      </c>
      <c r="F2568" t="s">
        <v>612</v>
      </c>
      <c r="G2568">
        <v>17.38</v>
      </c>
      <c r="H2568">
        <v>19.88</v>
      </c>
      <c r="I2568">
        <f t="shared" si="161"/>
        <v>18.63</v>
      </c>
      <c r="J2568" t="str">
        <f t="shared" si="162"/>
        <v>10到20万</v>
      </c>
      <c r="K2568">
        <v>260</v>
      </c>
      <c r="L2568">
        <f t="shared" si="163"/>
        <v>4843.8</v>
      </c>
    </row>
    <row r="2569" spans="1:12" x14ac:dyDescent="0.25">
      <c r="A2569">
        <f t="shared" si="160"/>
        <v>2568</v>
      </c>
      <c r="B2569">
        <v>2021</v>
      </c>
      <c r="C2569">
        <v>10</v>
      </c>
      <c r="D2569" t="s">
        <v>85</v>
      </c>
      <c r="E2569" t="s">
        <v>351</v>
      </c>
      <c r="F2569" t="s">
        <v>678</v>
      </c>
      <c r="G2569">
        <v>17.78</v>
      </c>
      <c r="H2569">
        <v>28.88</v>
      </c>
      <c r="I2569">
        <f t="shared" si="161"/>
        <v>23.33</v>
      </c>
      <c r="J2569" t="str">
        <f t="shared" si="162"/>
        <v>20到30万</v>
      </c>
      <c r="K2569">
        <v>232</v>
      </c>
      <c r="L2569">
        <f t="shared" si="163"/>
        <v>5412.5599999999995</v>
      </c>
    </row>
    <row r="2570" spans="1:12" x14ac:dyDescent="0.25">
      <c r="A2570">
        <f t="shared" si="160"/>
        <v>2569</v>
      </c>
      <c r="B2570">
        <v>2021</v>
      </c>
      <c r="C2570">
        <v>10</v>
      </c>
      <c r="D2570" t="s">
        <v>54</v>
      </c>
      <c r="E2570" t="s">
        <v>185</v>
      </c>
      <c r="F2570" t="s">
        <v>559</v>
      </c>
      <c r="G2570">
        <v>7.48</v>
      </c>
      <c r="H2570">
        <v>7.98</v>
      </c>
      <c r="I2570">
        <f t="shared" si="161"/>
        <v>7.73</v>
      </c>
      <c r="J2570" t="str">
        <f t="shared" si="162"/>
        <v>10万以下</v>
      </c>
      <c r="K2570">
        <v>225</v>
      </c>
      <c r="L2570">
        <f t="shared" si="163"/>
        <v>1739.25</v>
      </c>
    </row>
    <row r="2571" spans="1:12" x14ac:dyDescent="0.25">
      <c r="A2571">
        <f t="shared" si="160"/>
        <v>2570</v>
      </c>
      <c r="B2571">
        <v>2021</v>
      </c>
      <c r="C2571">
        <v>10</v>
      </c>
      <c r="D2571" t="s">
        <v>26</v>
      </c>
      <c r="E2571" t="s">
        <v>180</v>
      </c>
      <c r="F2571" t="s">
        <v>555</v>
      </c>
      <c r="G2571">
        <v>49.8</v>
      </c>
      <c r="H2571">
        <v>59.8</v>
      </c>
      <c r="I2571">
        <f t="shared" si="161"/>
        <v>54.8</v>
      </c>
      <c r="J2571" t="str">
        <f t="shared" si="162"/>
        <v>50万及以上</v>
      </c>
      <c r="K2571">
        <v>223</v>
      </c>
      <c r="L2571">
        <f t="shared" si="163"/>
        <v>12220.4</v>
      </c>
    </row>
    <row r="2572" spans="1:12" x14ac:dyDescent="0.25">
      <c r="A2572">
        <f t="shared" si="160"/>
        <v>2571</v>
      </c>
      <c r="B2572">
        <v>2021</v>
      </c>
      <c r="C2572">
        <v>10</v>
      </c>
      <c r="D2572" t="s">
        <v>25</v>
      </c>
      <c r="E2572" t="s">
        <v>342</v>
      </c>
      <c r="F2572" t="s">
        <v>669</v>
      </c>
      <c r="G2572">
        <v>14.78</v>
      </c>
      <c r="H2572">
        <v>16.48</v>
      </c>
      <c r="I2572">
        <f t="shared" si="161"/>
        <v>15.629999999999999</v>
      </c>
      <c r="J2572" t="str">
        <f t="shared" si="162"/>
        <v>10到20万</v>
      </c>
      <c r="K2572">
        <v>216</v>
      </c>
      <c r="L2572">
        <f t="shared" si="163"/>
        <v>3376.08</v>
      </c>
    </row>
    <row r="2573" spans="1:12" x14ac:dyDescent="0.25">
      <c r="A2573">
        <f t="shared" si="160"/>
        <v>2572</v>
      </c>
      <c r="B2573">
        <v>2021</v>
      </c>
      <c r="C2573">
        <v>10</v>
      </c>
      <c r="D2573" t="s">
        <v>92</v>
      </c>
      <c r="E2573" t="s">
        <v>309</v>
      </c>
      <c r="F2573" t="s">
        <v>641</v>
      </c>
      <c r="G2573">
        <v>3.98</v>
      </c>
      <c r="H2573">
        <v>4.28</v>
      </c>
      <c r="I2573">
        <f t="shared" si="161"/>
        <v>4.13</v>
      </c>
      <c r="J2573" t="str">
        <f t="shared" si="162"/>
        <v>10万以下</v>
      </c>
      <c r="K2573">
        <v>205</v>
      </c>
      <c r="L2573">
        <f t="shared" si="163"/>
        <v>846.65</v>
      </c>
    </row>
    <row r="2574" spans="1:12" x14ac:dyDescent="0.25">
      <c r="A2574">
        <f t="shared" si="160"/>
        <v>2573</v>
      </c>
      <c r="B2574">
        <v>2021</v>
      </c>
      <c r="C2574">
        <v>10</v>
      </c>
      <c r="D2574" t="s">
        <v>29</v>
      </c>
      <c r="E2574" t="s">
        <v>147</v>
      </c>
      <c r="F2574" t="s">
        <v>524</v>
      </c>
      <c r="G2574">
        <v>4.9800000000000004</v>
      </c>
      <c r="H2574">
        <v>5.48</v>
      </c>
      <c r="I2574">
        <f t="shared" si="161"/>
        <v>5.23</v>
      </c>
      <c r="J2574" t="str">
        <f t="shared" si="162"/>
        <v>10万以下</v>
      </c>
      <c r="K2574">
        <v>198</v>
      </c>
      <c r="L2574">
        <f t="shared" si="163"/>
        <v>1035.5400000000002</v>
      </c>
    </row>
    <row r="2575" spans="1:12" x14ac:dyDescent="0.25">
      <c r="A2575">
        <f t="shared" si="160"/>
        <v>2574</v>
      </c>
      <c r="B2575">
        <v>2021</v>
      </c>
      <c r="C2575">
        <v>10</v>
      </c>
      <c r="D2575" t="s">
        <v>37</v>
      </c>
      <c r="E2575" t="s">
        <v>159</v>
      </c>
      <c r="F2575" t="s">
        <v>536</v>
      </c>
      <c r="G2575">
        <v>20.38</v>
      </c>
      <c r="H2575">
        <v>21.88</v>
      </c>
      <c r="I2575">
        <f t="shared" si="161"/>
        <v>21.13</v>
      </c>
      <c r="J2575" t="str">
        <f t="shared" si="162"/>
        <v>20到30万</v>
      </c>
      <c r="K2575">
        <v>198</v>
      </c>
      <c r="L2575">
        <f t="shared" si="163"/>
        <v>4183.74</v>
      </c>
    </row>
    <row r="2576" spans="1:12" x14ac:dyDescent="0.25">
      <c r="A2576">
        <f t="shared" si="160"/>
        <v>2575</v>
      </c>
      <c r="B2576">
        <v>2021</v>
      </c>
      <c r="C2576">
        <v>10</v>
      </c>
      <c r="D2576" t="s">
        <v>67</v>
      </c>
      <c r="E2576" t="s">
        <v>301</v>
      </c>
      <c r="F2576" t="s">
        <v>634</v>
      </c>
      <c r="G2576">
        <v>19.78</v>
      </c>
      <c r="H2576">
        <v>21.78</v>
      </c>
      <c r="I2576">
        <f t="shared" si="161"/>
        <v>20.78</v>
      </c>
      <c r="J2576" t="str">
        <f t="shared" si="162"/>
        <v>20到30万</v>
      </c>
      <c r="K2576">
        <v>187</v>
      </c>
      <c r="L2576">
        <f t="shared" si="163"/>
        <v>3885.86</v>
      </c>
    </row>
    <row r="2577" spans="1:12" x14ac:dyDescent="0.25">
      <c r="A2577">
        <f t="shared" si="160"/>
        <v>2576</v>
      </c>
      <c r="B2577">
        <v>2021</v>
      </c>
      <c r="C2577">
        <v>10</v>
      </c>
      <c r="D2577" t="s">
        <v>41</v>
      </c>
      <c r="E2577" t="s">
        <v>164</v>
      </c>
      <c r="F2577" t="s">
        <v>540</v>
      </c>
      <c r="G2577">
        <v>28.66</v>
      </c>
      <c r="H2577">
        <v>46.96</v>
      </c>
      <c r="I2577">
        <f t="shared" si="161"/>
        <v>37.81</v>
      </c>
      <c r="J2577" t="str">
        <f t="shared" si="162"/>
        <v>30到40万</v>
      </c>
      <c r="K2577">
        <v>179</v>
      </c>
      <c r="L2577">
        <f t="shared" si="163"/>
        <v>6767.9900000000007</v>
      </c>
    </row>
    <row r="2578" spans="1:12" x14ac:dyDescent="0.25">
      <c r="A2578">
        <f t="shared" si="160"/>
        <v>2577</v>
      </c>
      <c r="B2578">
        <v>2021</v>
      </c>
      <c r="C2578">
        <v>10</v>
      </c>
      <c r="D2578" t="s">
        <v>37</v>
      </c>
      <c r="E2578" t="s">
        <v>270</v>
      </c>
      <c r="F2578" t="s">
        <v>607</v>
      </c>
      <c r="G2578">
        <v>22.58</v>
      </c>
      <c r="H2578">
        <v>24.98</v>
      </c>
      <c r="I2578">
        <f t="shared" si="161"/>
        <v>23.78</v>
      </c>
      <c r="J2578" t="str">
        <f t="shared" si="162"/>
        <v>20到30万</v>
      </c>
      <c r="K2578">
        <v>158</v>
      </c>
      <c r="L2578">
        <f t="shared" si="163"/>
        <v>3757.2400000000002</v>
      </c>
    </row>
    <row r="2579" spans="1:12" x14ac:dyDescent="0.25">
      <c r="A2579">
        <f t="shared" si="160"/>
        <v>2578</v>
      </c>
      <c r="B2579">
        <v>2021</v>
      </c>
      <c r="C2579">
        <v>10</v>
      </c>
      <c r="D2579" t="s">
        <v>24</v>
      </c>
      <c r="E2579" t="s">
        <v>140</v>
      </c>
      <c r="F2579" t="s">
        <v>518</v>
      </c>
      <c r="G2579">
        <v>23.32</v>
      </c>
      <c r="H2579">
        <v>24.22</v>
      </c>
      <c r="I2579">
        <f t="shared" si="161"/>
        <v>23.77</v>
      </c>
      <c r="J2579" t="str">
        <f t="shared" si="162"/>
        <v>20到30万</v>
      </c>
      <c r="K2579">
        <v>152</v>
      </c>
      <c r="L2579">
        <f t="shared" si="163"/>
        <v>3613.04</v>
      </c>
    </row>
    <row r="2580" spans="1:12" x14ac:dyDescent="0.25">
      <c r="A2580">
        <f t="shared" si="160"/>
        <v>2579</v>
      </c>
      <c r="B2580">
        <v>2021</v>
      </c>
      <c r="C2580">
        <v>10</v>
      </c>
      <c r="D2580" t="s">
        <v>36</v>
      </c>
      <c r="E2580" t="s">
        <v>158</v>
      </c>
      <c r="F2580" t="s">
        <v>535</v>
      </c>
      <c r="G2580">
        <v>15.78</v>
      </c>
      <c r="H2580">
        <v>17.88</v>
      </c>
      <c r="I2580">
        <f t="shared" si="161"/>
        <v>16.829999999999998</v>
      </c>
      <c r="J2580" t="str">
        <f t="shared" si="162"/>
        <v>10到20万</v>
      </c>
      <c r="K2580">
        <v>136</v>
      </c>
      <c r="L2580">
        <f t="shared" si="163"/>
        <v>2288.8799999999997</v>
      </c>
    </row>
    <row r="2581" spans="1:12" x14ac:dyDescent="0.25">
      <c r="A2581">
        <f t="shared" si="160"/>
        <v>2580</v>
      </c>
      <c r="B2581">
        <v>2021</v>
      </c>
      <c r="C2581">
        <v>10</v>
      </c>
      <c r="D2581" t="s">
        <v>85</v>
      </c>
      <c r="E2581" t="s">
        <v>283</v>
      </c>
      <c r="F2581" t="s">
        <v>617</v>
      </c>
      <c r="G2581">
        <v>5.68</v>
      </c>
      <c r="H2581">
        <v>8.58</v>
      </c>
      <c r="I2581">
        <f t="shared" si="161"/>
        <v>7.13</v>
      </c>
      <c r="J2581" t="str">
        <f t="shared" si="162"/>
        <v>10万以下</v>
      </c>
      <c r="K2581">
        <v>136</v>
      </c>
      <c r="L2581">
        <f t="shared" si="163"/>
        <v>969.68</v>
      </c>
    </row>
    <row r="2582" spans="1:12" x14ac:dyDescent="0.25">
      <c r="A2582">
        <f t="shared" si="160"/>
        <v>2581</v>
      </c>
      <c r="B2582">
        <v>2021</v>
      </c>
      <c r="C2582">
        <v>10</v>
      </c>
      <c r="D2582" t="s">
        <v>32</v>
      </c>
      <c r="E2582" t="s">
        <v>150</v>
      </c>
      <c r="F2582" t="s">
        <v>527</v>
      </c>
      <c r="G2582">
        <v>15.98</v>
      </c>
      <c r="H2582">
        <v>19.28</v>
      </c>
      <c r="I2582">
        <f t="shared" si="161"/>
        <v>17.630000000000003</v>
      </c>
      <c r="J2582" t="str">
        <f t="shared" si="162"/>
        <v>10到20万</v>
      </c>
      <c r="K2582">
        <v>128</v>
      </c>
      <c r="L2582">
        <f t="shared" si="163"/>
        <v>2256.6400000000003</v>
      </c>
    </row>
    <row r="2583" spans="1:12" x14ac:dyDescent="0.25">
      <c r="A2583">
        <f t="shared" si="160"/>
        <v>2582</v>
      </c>
      <c r="B2583">
        <v>2021</v>
      </c>
      <c r="C2583">
        <v>10</v>
      </c>
      <c r="D2583" t="s">
        <v>57</v>
      </c>
      <c r="E2583" t="s">
        <v>275</v>
      </c>
      <c r="F2583" t="s">
        <v>611</v>
      </c>
      <c r="G2583">
        <v>23.79</v>
      </c>
      <c r="H2583">
        <v>25.29</v>
      </c>
      <c r="I2583">
        <f t="shared" si="161"/>
        <v>24.54</v>
      </c>
      <c r="J2583" t="str">
        <f t="shared" si="162"/>
        <v>20到30万</v>
      </c>
      <c r="K2583">
        <v>122</v>
      </c>
      <c r="L2583">
        <f t="shared" si="163"/>
        <v>2993.88</v>
      </c>
    </row>
    <row r="2584" spans="1:12" x14ac:dyDescent="0.25">
      <c r="A2584">
        <f t="shared" si="160"/>
        <v>2583</v>
      </c>
      <c r="B2584">
        <v>2021</v>
      </c>
      <c r="C2584">
        <v>10</v>
      </c>
      <c r="D2584" t="s">
        <v>38</v>
      </c>
      <c r="E2584" t="s">
        <v>367</v>
      </c>
      <c r="F2584" t="s">
        <v>693</v>
      </c>
      <c r="G2584">
        <v>15.58</v>
      </c>
      <c r="H2584">
        <v>20.98</v>
      </c>
      <c r="I2584">
        <f t="shared" si="161"/>
        <v>18.28</v>
      </c>
      <c r="J2584" t="str">
        <f t="shared" si="162"/>
        <v>10到20万</v>
      </c>
      <c r="K2584">
        <v>120</v>
      </c>
      <c r="L2584">
        <f t="shared" si="163"/>
        <v>2193.6000000000004</v>
      </c>
    </row>
    <row r="2585" spans="1:12" x14ac:dyDescent="0.25">
      <c r="A2585">
        <f t="shared" si="160"/>
        <v>2584</v>
      </c>
      <c r="B2585">
        <v>2021</v>
      </c>
      <c r="C2585">
        <v>10</v>
      </c>
      <c r="D2585" t="s">
        <v>22</v>
      </c>
      <c r="E2585" t="s">
        <v>354</v>
      </c>
      <c r="F2585" t="s">
        <v>681</v>
      </c>
      <c r="G2585">
        <v>16.68</v>
      </c>
      <c r="H2585">
        <v>18.68</v>
      </c>
      <c r="I2585">
        <f t="shared" si="161"/>
        <v>17.68</v>
      </c>
      <c r="J2585" t="str">
        <f t="shared" si="162"/>
        <v>10到20万</v>
      </c>
      <c r="K2585">
        <v>105</v>
      </c>
      <c r="L2585">
        <f t="shared" si="163"/>
        <v>1856.3999999999999</v>
      </c>
    </row>
    <row r="2586" spans="1:12" x14ac:dyDescent="0.25">
      <c r="A2586">
        <f t="shared" si="160"/>
        <v>2585</v>
      </c>
      <c r="B2586">
        <v>2021</v>
      </c>
      <c r="C2586">
        <v>10</v>
      </c>
      <c r="D2586" t="s">
        <v>54</v>
      </c>
      <c r="E2586" t="s">
        <v>204</v>
      </c>
      <c r="F2586" t="s">
        <v>574</v>
      </c>
      <c r="G2586">
        <v>11.98</v>
      </c>
      <c r="H2586">
        <v>14.48</v>
      </c>
      <c r="I2586">
        <f t="shared" si="161"/>
        <v>13.23</v>
      </c>
      <c r="J2586" t="str">
        <f t="shared" si="162"/>
        <v>10到20万</v>
      </c>
      <c r="K2586">
        <v>97</v>
      </c>
      <c r="L2586">
        <f t="shared" si="163"/>
        <v>1283.31</v>
      </c>
    </row>
    <row r="2587" spans="1:12" x14ac:dyDescent="0.25">
      <c r="A2587">
        <f t="shared" si="160"/>
        <v>2586</v>
      </c>
      <c r="B2587">
        <v>2021</v>
      </c>
      <c r="C2587">
        <v>10</v>
      </c>
      <c r="D2587" t="s">
        <v>39</v>
      </c>
      <c r="E2587" t="s">
        <v>240</v>
      </c>
      <c r="F2587" t="s">
        <v>593</v>
      </c>
      <c r="G2587">
        <v>24.38</v>
      </c>
      <c r="H2587">
        <v>24.38</v>
      </c>
      <c r="I2587">
        <f t="shared" si="161"/>
        <v>24.38</v>
      </c>
      <c r="J2587" t="str">
        <f t="shared" si="162"/>
        <v>20到30万</v>
      </c>
      <c r="K2587">
        <v>94</v>
      </c>
      <c r="L2587">
        <f t="shared" si="163"/>
        <v>2291.7199999999998</v>
      </c>
    </row>
    <row r="2588" spans="1:12" x14ac:dyDescent="0.25">
      <c r="A2588">
        <f t="shared" si="160"/>
        <v>2587</v>
      </c>
      <c r="B2588">
        <v>2021</v>
      </c>
      <c r="C2588">
        <v>10</v>
      </c>
      <c r="D2588" t="s">
        <v>39</v>
      </c>
      <c r="E2588" t="s">
        <v>161</v>
      </c>
      <c r="F2588" t="s">
        <v>538</v>
      </c>
      <c r="G2588">
        <v>50.8</v>
      </c>
      <c r="H2588">
        <v>50.8</v>
      </c>
      <c r="I2588">
        <f t="shared" si="161"/>
        <v>50.8</v>
      </c>
      <c r="J2588" t="str">
        <f t="shared" si="162"/>
        <v>50万及以上</v>
      </c>
      <c r="K2588">
        <v>84</v>
      </c>
      <c r="L2588">
        <f t="shared" si="163"/>
        <v>4267.2</v>
      </c>
    </row>
    <row r="2589" spans="1:12" x14ac:dyDescent="0.25">
      <c r="A2589">
        <f t="shared" si="160"/>
        <v>2588</v>
      </c>
      <c r="B2589">
        <v>2021</v>
      </c>
      <c r="C2589">
        <v>10</v>
      </c>
      <c r="D2589" t="s">
        <v>38</v>
      </c>
      <c r="E2589" t="s">
        <v>199</v>
      </c>
      <c r="F2589" t="s">
        <v>570</v>
      </c>
      <c r="G2589">
        <v>11.98</v>
      </c>
      <c r="H2589">
        <v>13.58</v>
      </c>
      <c r="I2589">
        <f t="shared" si="161"/>
        <v>12.780000000000001</v>
      </c>
      <c r="J2589" t="str">
        <f t="shared" si="162"/>
        <v>10到20万</v>
      </c>
      <c r="K2589">
        <v>83</v>
      </c>
      <c r="L2589">
        <f t="shared" si="163"/>
        <v>1060.74</v>
      </c>
    </row>
    <row r="2590" spans="1:12" x14ac:dyDescent="0.25">
      <c r="A2590">
        <f t="shared" si="160"/>
        <v>2589</v>
      </c>
      <c r="B2590">
        <v>2021</v>
      </c>
      <c r="C2590">
        <v>10</v>
      </c>
      <c r="D2590" t="s">
        <v>53</v>
      </c>
      <c r="E2590" t="s">
        <v>184</v>
      </c>
      <c r="F2590" t="s">
        <v>558</v>
      </c>
      <c r="G2590">
        <v>16.579999999999998</v>
      </c>
      <c r="H2590">
        <v>21.28</v>
      </c>
      <c r="I2590">
        <f t="shared" si="161"/>
        <v>18.93</v>
      </c>
      <c r="J2590" t="str">
        <f t="shared" si="162"/>
        <v>10到20万</v>
      </c>
      <c r="K2590">
        <v>79</v>
      </c>
      <c r="L2590">
        <f t="shared" si="163"/>
        <v>1495.47</v>
      </c>
    </row>
    <row r="2591" spans="1:12" x14ac:dyDescent="0.25">
      <c r="A2591">
        <f t="shared" si="160"/>
        <v>2590</v>
      </c>
      <c r="B2591">
        <v>2021</v>
      </c>
      <c r="C2591">
        <v>10</v>
      </c>
      <c r="D2591" t="s">
        <v>91</v>
      </c>
      <c r="E2591" t="s">
        <v>307</v>
      </c>
      <c r="F2591" t="s">
        <v>639</v>
      </c>
      <c r="G2591">
        <v>7.38</v>
      </c>
      <c r="H2591">
        <v>8.3800000000000008</v>
      </c>
      <c r="I2591">
        <f t="shared" si="161"/>
        <v>7.8800000000000008</v>
      </c>
      <c r="J2591" t="str">
        <f t="shared" si="162"/>
        <v>10万以下</v>
      </c>
      <c r="K2591">
        <v>75</v>
      </c>
      <c r="L2591">
        <f t="shared" si="163"/>
        <v>591.00000000000011</v>
      </c>
    </row>
    <row r="2592" spans="1:12" x14ac:dyDescent="0.25">
      <c r="A2592">
        <f t="shared" si="160"/>
        <v>2591</v>
      </c>
      <c r="B2592">
        <v>2021</v>
      </c>
      <c r="C2592">
        <v>10</v>
      </c>
      <c r="D2592" t="s">
        <v>99</v>
      </c>
      <c r="E2592" t="s">
        <v>332</v>
      </c>
      <c r="F2592" t="s">
        <v>659</v>
      </c>
      <c r="G2592">
        <v>13</v>
      </c>
      <c r="H2592">
        <v>15.59</v>
      </c>
      <c r="I2592">
        <f t="shared" si="161"/>
        <v>14.295</v>
      </c>
      <c r="J2592" t="str">
        <f t="shared" si="162"/>
        <v>10到20万</v>
      </c>
      <c r="K2592">
        <v>71</v>
      </c>
      <c r="L2592">
        <f t="shared" si="163"/>
        <v>1014.9450000000001</v>
      </c>
    </row>
    <row r="2593" spans="1:12" x14ac:dyDescent="0.25">
      <c r="A2593">
        <f t="shared" si="160"/>
        <v>2592</v>
      </c>
      <c r="B2593">
        <v>2021</v>
      </c>
      <c r="C2593">
        <v>10</v>
      </c>
      <c r="D2593" t="s">
        <v>59</v>
      </c>
      <c r="E2593" t="s">
        <v>285</v>
      </c>
      <c r="F2593" t="s">
        <v>619</v>
      </c>
      <c r="G2593">
        <v>5.28</v>
      </c>
      <c r="H2593">
        <v>8.2799999999999994</v>
      </c>
      <c r="I2593">
        <f t="shared" si="161"/>
        <v>6.7799999999999994</v>
      </c>
      <c r="J2593" t="str">
        <f t="shared" si="162"/>
        <v>10万以下</v>
      </c>
      <c r="K2593">
        <v>70</v>
      </c>
      <c r="L2593">
        <f t="shared" si="163"/>
        <v>474.59999999999997</v>
      </c>
    </row>
    <row r="2594" spans="1:12" x14ac:dyDescent="0.25">
      <c r="A2594">
        <f t="shared" si="160"/>
        <v>2593</v>
      </c>
      <c r="B2594">
        <v>2021</v>
      </c>
      <c r="C2594">
        <v>10</v>
      </c>
      <c r="D2594" t="s">
        <v>62</v>
      </c>
      <c r="E2594" t="s">
        <v>213</v>
      </c>
      <c r="F2594" t="s">
        <v>582</v>
      </c>
      <c r="G2594">
        <v>13.99</v>
      </c>
      <c r="H2594">
        <v>19.690000000000001</v>
      </c>
      <c r="I2594">
        <f t="shared" si="161"/>
        <v>16.84</v>
      </c>
      <c r="J2594" t="str">
        <f t="shared" si="162"/>
        <v>10到20万</v>
      </c>
      <c r="K2594">
        <v>67</v>
      </c>
      <c r="L2594">
        <f t="shared" si="163"/>
        <v>1128.28</v>
      </c>
    </row>
    <row r="2595" spans="1:12" x14ac:dyDescent="0.25">
      <c r="A2595">
        <f t="shared" si="160"/>
        <v>2594</v>
      </c>
      <c r="B2595">
        <v>2021</v>
      </c>
      <c r="C2595">
        <v>10</v>
      </c>
      <c r="D2595" t="s">
        <v>55</v>
      </c>
      <c r="E2595" t="s">
        <v>347</v>
      </c>
      <c r="F2595" t="s">
        <v>674</v>
      </c>
      <c r="G2595">
        <v>52.39</v>
      </c>
      <c r="H2595">
        <v>60.39</v>
      </c>
      <c r="I2595">
        <f t="shared" si="161"/>
        <v>56.39</v>
      </c>
      <c r="J2595" t="str">
        <f t="shared" si="162"/>
        <v>50万及以上</v>
      </c>
      <c r="K2595">
        <v>45</v>
      </c>
      <c r="L2595">
        <f t="shared" si="163"/>
        <v>2537.5500000000002</v>
      </c>
    </row>
    <row r="2596" spans="1:12" x14ac:dyDescent="0.25">
      <c r="A2596">
        <f t="shared" si="160"/>
        <v>2595</v>
      </c>
      <c r="B2596">
        <v>2021</v>
      </c>
      <c r="C2596">
        <v>10</v>
      </c>
      <c r="D2596" t="s">
        <v>59</v>
      </c>
      <c r="E2596" t="s">
        <v>203</v>
      </c>
      <c r="F2596" t="s">
        <v>573</v>
      </c>
      <c r="G2596">
        <v>12.58</v>
      </c>
      <c r="H2596">
        <v>13.28</v>
      </c>
      <c r="I2596">
        <f t="shared" si="161"/>
        <v>12.93</v>
      </c>
      <c r="J2596" t="str">
        <f t="shared" si="162"/>
        <v>10到20万</v>
      </c>
      <c r="K2596">
        <v>41</v>
      </c>
      <c r="L2596">
        <f t="shared" si="163"/>
        <v>530.13</v>
      </c>
    </row>
    <row r="2597" spans="1:12" x14ac:dyDescent="0.25">
      <c r="A2597">
        <f t="shared" si="160"/>
        <v>2596</v>
      </c>
      <c r="B2597">
        <v>2021</v>
      </c>
      <c r="C2597">
        <v>10</v>
      </c>
      <c r="D2597" t="s">
        <v>38</v>
      </c>
      <c r="E2597" t="s">
        <v>206</v>
      </c>
      <c r="F2597" t="s">
        <v>575</v>
      </c>
      <c r="G2597">
        <v>17.579999999999998</v>
      </c>
      <c r="H2597">
        <v>21.68</v>
      </c>
      <c r="I2597">
        <f t="shared" si="161"/>
        <v>19.63</v>
      </c>
      <c r="J2597" t="str">
        <f t="shared" si="162"/>
        <v>10到20万</v>
      </c>
      <c r="K2597">
        <v>40</v>
      </c>
      <c r="L2597">
        <f t="shared" si="163"/>
        <v>785.19999999999993</v>
      </c>
    </row>
    <row r="2598" spans="1:12" x14ac:dyDescent="0.25">
      <c r="A2598">
        <f t="shared" si="160"/>
        <v>2597</v>
      </c>
      <c r="B2598">
        <v>2021</v>
      </c>
      <c r="C2598">
        <v>10</v>
      </c>
      <c r="D2598" t="s">
        <v>89</v>
      </c>
      <c r="E2598" t="s">
        <v>317</v>
      </c>
      <c r="F2598" t="s">
        <v>648</v>
      </c>
      <c r="G2598">
        <v>21.57</v>
      </c>
      <c r="H2598">
        <v>22.77</v>
      </c>
      <c r="I2598">
        <f t="shared" si="161"/>
        <v>22.17</v>
      </c>
      <c r="J2598" t="str">
        <f t="shared" si="162"/>
        <v>20到30万</v>
      </c>
      <c r="K2598">
        <v>37</v>
      </c>
      <c r="L2598">
        <f t="shared" si="163"/>
        <v>820.29000000000008</v>
      </c>
    </row>
    <row r="2599" spans="1:12" x14ac:dyDescent="0.25">
      <c r="A2599">
        <f t="shared" si="160"/>
        <v>2598</v>
      </c>
      <c r="B2599">
        <v>2021</v>
      </c>
      <c r="C2599">
        <v>10</v>
      </c>
      <c r="D2599" t="s">
        <v>94</v>
      </c>
      <c r="E2599" t="s">
        <v>314</v>
      </c>
      <c r="F2599" t="s">
        <v>645</v>
      </c>
      <c r="G2599">
        <v>16.690000000000001</v>
      </c>
      <c r="H2599">
        <v>24.99</v>
      </c>
      <c r="I2599">
        <f t="shared" si="161"/>
        <v>20.84</v>
      </c>
      <c r="J2599" t="str">
        <f t="shared" si="162"/>
        <v>20到30万</v>
      </c>
      <c r="K2599">
        <v>37</v>
      </c>
      <c r="L2599">
        <f t="shared" si="163"/>
        <v>771.08</v>
      </c>
    </row>
    <row r="2600" spans="1:12" x14ac:dyDescent="0.25">
      <c r="A2600">
        <f t="shared" si="160"/>
        <v>2599</v>
      </c>
      <c r="B2600">
        <v>2021</v>
      </c>
      <c r="C2600">
        <v>10</v>
      </c>
      <c r="D2600" t="s">
        <v>60</v>
      </c>
      <c r="E2600" t="s">
        <v>337</v>
      </c>
      <c r="F2600" t="s">
        <v>664</v>
      </c>
      <c r="G2600">
        <v>23.98</v>
      </c>
      <c r="H2600">
        <v>36.99</v>
      </c>
      <c r="I2600">
        <f t="shared" si="161"/>
        <v>30.484999999999999</v>
      </c>
      <c r="J2600" t="str">
        <f t="shared" si="162"/>
        <v>30到40万</v>
      </c>
      <c r="K2600">
        <v>36</v>
      </c>
      <c r="L2600">
        <f t="shared" si="163"/>
        <v>1097.46</v>
      </c>
    </row>
    <row r="2601" spans="1:12" x14ac:dyDescent="0.25">
      <c r="A2601">
        <f t="shared" si="160"/>
        <v>2600</v>
      </c>
      <c r="B2601">
        <v>2021</v>
      </c>
      <c r="C2601">
        <v>10</v>
      </c>
      <c r="D2601" t="s">
        <v>91</v>
      </c>
      <c r="E2601" t="s">
        <v>310</v>
      </c>
      <c r="F2601" t="s">
        <v>642</v>
      </c>
      <c r="G2601">
        <v>11.58</v>
      </c>
      <c r="H2601">
        <v>13.98</v>
      </c>
      <c r="I2601">
        <f t="shared" si="161"/>
        <v>12.780000000000001</v>
      </c>
      <c r="J2601" t="str">
        <f t="shared" si="162"/>
        <v>10到20万</v>
      </c>
      <c r="K2601">
        <v>35</v>
      </c>
      <c r="L2601">
        <f t="shared" si="163"/>
        <v>447.30000000000007</v>
      </c>
    </row>
    <row r="2602" spans="1:12" x14ac:dyDescent="0.25">
      <c r="A2602">
        <f t="shared" si="160"/>
        <v>2601</v>
      </c>
      <c r="B2602">
        <v>2021</v>
      </c>
      <c r="C2602">
        <v>10</v>
      </c>
      <c r="D2602" t="s">
        <v>50</v>
      </c>
      <c r="E2602" t="s">
        <v>325</v>
      </c>
      <c r="F2602" t="s">
        <v>654</v>
      </c>
      <c r="G2602">
        <v>15.66</v>
      </c>
      <c r="H2602">
        <v>17.989999999999998</v>
      </c>
      <c r="I2602">
        <f t="shared" si="161"/>
        <v>16.824999999999999</v>
      </c>
      <c r="J2602" t="str">
        <f t="shared" si="162"/>
        <v>10到20万</v>
      </c>
      <c r="K2602">
        <v>33</v>
      </c>
      <c r="L2602">
        <f t="shared" si="163"/>
        <v>555.22500000000002</v>
      </c>
    </row>
    <row r="2603" spans="1:12" x14ac:dyDescent="0.25">
      <c r="A2603">
        <f t="shared" si="160"/>
        <v>2602</v>
      </c>
      <c r="B2603">
        <v>2021</v>
      </c>
      <c r="C2603">
        <v>10</v>
      </c>
      <c r="D2603" t="s">
        <v>68</v>
      </c>
      <c r="E2603" t="s">
        <v>273</v>
      </c>
      <c r="F2603" t="s">
        <v>609</v>
      </c>
      <c r="G2603">
        <v>12.98</v>
      </c>
      <c r="H2603">
        <v>15.98</v>
      </c>
      <c r="I2603">
        <f t="shared" si="161"/>
        <v>14.48</v>
      </c>
      <c r="J2603" t="str">
        <f t="shared" si="162"/>
        <v>10到20万</v>
      </c>
      <c r="K2603">
        <v>29</v>
      </c>
      <c r="L2603">
        <f t="shared" si="163"/>
        <v>419.92</v>
      </c>
    </row>
    <row r="2604" spans="1:12" x14ac:dyDescent="0.25">
      <c r="A2604">
        <f t="shared" si="160"/>
        <v>2603</v>
      </c>
      <c r="B2604">
        <v>2021</v>
      </c>
      <c r="C2604">
        <v>10</v>
      </c>
      <c r="D2604" t="s">
        <v>105</v>
      </c>
      <c r="E2604" t="s">
        <v>368</v>
      </c>
      <c r="F2604" t="s">
        <v>694</v>
      </c>
      <c r="G2604">
        <v>40.98</v>
      </c>
      <c r="H2604">
        <v>40.98</v>
      </c>
      <c r="I2604">
        <f t="shared" si="161"/>
        <v>40.98</v>
      </c>
      <c r="J2604" t="str">
        <f t="shared" si="162"/>
        <v>40到50万</v>
      </c>
      <c r="K2604">
        <v>25</v>
      </c>
      <c r="L2604">
        <f t="shared" si="163"/>
        <v>1024.5</v>
      </c>
    </row>
    <row r="2605" spans="1:12" x14ac:dyDescent="0.25">
      <c r="A2605">
        <f t="shared" si="160"/>
        <v>2604</v>
      </c>
      <c r="B2605">
        <v>2021</v>
      </c>
      <c r="C2605">
        <v>10</v>
      </c>
      <c r="D2605" t="s">
        <v>25</v>
      </c>
      <c r="E2605" t="s">
        <v>352</v>
      </c>
      <c r="F2605" t="s">
        <v>679</v>
      </c>
      <c r="G2605">
        <v>19.68</v>
      </c>
      <c r="H2605">
        <v>22.88</v>
      </c>
      <c r="I2605">
        <f t="shared" si="161"/>
        <v>21.28</v>
      </c>
      <c r="J2605" t="str">
        <f t="shared" si="162"/>
        <v>20到30万</v>
      </c>
      <c r="K2605">
        <v>25</v>
      </c>
      <c r="L2605">
        <f t="shared" si="163"/>
        <v>532</v>
      </c>
    </row>
    <row r="2606" spans="1:12" x14ac:dyDescent="0.25">
      <c r="A2606">
        <f t="shared" si="160"/>
        <v>2605</v>
      </c>
      <c r="B2606">
        <v>2021</v>
      </c>
      <c r="C2606">
        <v>10</v>
      </c>
      <c r="D2606" t="s">
        <v>86</v>
      </c>
      <c r="E2606" t="s">
        <v>287</v>
      </c>
      <c r="F2606" t="s">
        <v>621</v>
      </c>
      <c r="G2606">
        <v>25.98</v>
      </c>
      <c r="H2606">
        <v>27.98</v>
      </c>
      <c r="I2606">
        <f t="shared" si="161"/>
        <v>26.98</v>
      </c>
      <c r="J2606" t="str">
        <f t="shared" si="162"/>
        <v>20到30万</v>
      </c>
      <c r="K2606">
        <v>21</v>
      </c>
      <c r="L2606">
        <f t="shared" si="163"/>
        <v>566.58000000000004</v>
      </c>
    </row>
    <row r="2607" spans="1:12" x14ac:dyDescent="0.25">
      <c r="A2607">
        <f t="shared" si="160"/>
        <v>2606</v>
      </c>
      <c r="B2607">
        <v>2021</v>
      </c>
      <c r="C2607">
        <v>10</v>
      </c>
      <c r="D2607" t="s">
        <v>88</v>
      </c>
      <c r="E2607" t="s">
        <v>296</v>
      </c>
      <c r="F2607" t="s">
        <v>629</v>
      </c>
      <c r="G2607">
        <v>23.17</v>
      </c>
      <c r="H2607">
        <v>26.47</v>
      </c>
      <c r="I2607">
        <f t="shared" si="161"/>
        <v>24.82</v>
      </c>
      <c r="J2607" t="str">
        <f t="shared" si="162"/>
        <v>20到30万</v>
      </c>
      <c r="K2607">
        <v>19</v>
      </c>
      <c r="L2607">
        <f t="shared" si="163"/>
        <v>471.58</v>
      </c>
    </row>
    <row r="2608" spans="1:12" x14ac:dyDescent="0.25">
      <c r="A2608">
        <f t="shared" si="160"/>
        <v>2607</v>
      </c>
      <c r="B2608">
        <v>2021</v>
      </c>
      <c r="C2608">
        <v>10</v>
      </c>
      <c r="D2608" t="s">
        <v>49</v>
      </c>
      <c r="E2608" t="s">
        <v>257</v>
      </c>
      <c r="F2608" t="s">
        <v>601</v>
      </c>
      <c r="G2608">
        <v>16.68</v>
      </c>
      <c r="H2608">
        <v>20.68</v>
      </c>
      <c r="I2608">
        <f t="shared" si="161"/>
        <v>18.68</v>
      </c>
      <c r="J2608" t="str">
        <f t="shared" si="162"/>
        <v>10到20万</v>
      </c>
      <c r="K2608">
        <v>18</v>
      </c>
      <c r="L2608">
        <f t="shared" si="163"/>
        <v>336.24</v>
      </c>
    </row>
    <row r="2609" spans="1:12" x14ac:dyDescent="0.25">
      <c r="A2609">
        <f t="shared" si="160"/>
        <v>2608</v>
      </c>
      <c r="B2609">
        <v>2021</v>
      </c>
      <c r="C2609">
        <v>10</v>
      </c>
      <c r="D2609" t="s">
        <v>30</v>
      </c>
      <c r="E2609" t="s">
        <v>148</v>
      </c>
      <c r="F2609" t="s">
        <v>525</v>
      </c>
      <c r="G2609">
        <v>7.98</v>
      </c>
      <c r="H2609">
        <v>7.98</v>
      </c>
      <c r="I2609">
        <f t="shared" si="161"/>
        <v>7.98</v>
      </c>
      <c r="J2609" t="str">
        <f t="shared" si="162"/>
        <v>10万以下</v>
      </c>
      <c r="K2609">
        <v>16</v>
      </c>
      <c r="L2609">
        <f t="shared" si="163"/>
        <v>127.68</v>
      </c>
    </row>
    <row r="2610" spans="1:12" x14ac:dyDescent="0.25">
      <c r="A2610">
        <f t="shared" si="160"/>
        <v>2609</v>
      </c>
      <c r="B2610">
        <v>2021</v>
      </c>
      <c r="C2610">
        <v>10</v>
      </c>
      <c r="D2610" t="s">
        <v>61</v>
      </c>
      <c r="E2610" t="s">
        <v>207</v>
      </c>
      <c r="F2610" t="s">
        <v>576</v>
      </c>
      <c r="G2610">
        <v>22.58</v>
      </c>
      <c r="H2610">
        <v>26.58</v>
      </c>
      <c r="I2610">
        <f t="shared" si="161"/>
        <v>24.58</v>
      </c>
      <c r="J2610" t="str">
        <f t="shared" si="162"/>
        <v>20到30万</v>
      </c>
      <c r="K2610">
        <v>15</v>
      </c>
      <c r="L2610">
        <f t="shared" si="163"/>
        <v>368.7</v>
      </c>
    </row>
    <row r="2611" spans="1:12" x14ac:dyDescent="0.25">
      <c r="A2611">
        <f t="shared" si="160"/>
        <v>2610</v>
      </c>
      <c r="B2611">
        <v>2021</v>
      </c>
      <c r="C2611">
        <v>10</v>
      </c>
      <c r="D2611" t="s">
        <v>47</v>
      </c>
      <c r="E2611" t="s">
        <v>208</v>
      </c>
      <c r="F2611" t="s">
        <v>577</v>
      </c>
      <c r="G2611">
        <v>7.24</v>
      </c>
      <c r="H2611">
        <v>8.5399999999999991</v>
      </c>
      <c r="I2611">
        <f t="shared" si="161"/>
        <v>7.89</v>
      </c>
      <c r="J2611" t="str">
        <f t="shared" si="162"/>
        <v>10万以下</v>
      </c>
      <c r="K2611">
        <v>13</v>
      </c>
      <c r="L2611">
        <f t="shared" si="163"/>
        <v>102.57</v>
      </c>
    </row>
    <row r="2612" spans="1:12" x14ac:dyDescent="0.25">
      <c r="A2612">
        <f t="shared" si="160"/>
        <v>2611</v>
      </c>
      <c r="B2612">
        <v>2021</v>
      </c>
      <c r="C2612">
        <v>10</v>
      </c>
      <c r="D2612" t="s">
        <v>53</v>
      </c>
      <c r="E2612" t="s">
        <v>211</v>
      </c>
      <c r="F2612" t="s">
        <v>580</v>
      </c>
      <c r="G2612">
        <v>29.93</v>
      </c>
      <c r="H2612">
        <v>41.68</v>
      </c>
      <c r="I2612">
        <f t="shared" si="161"/>
        <v>35.805</v>
      </c>
      <c r="J2612" t="str">
        <f t="shared" si="162"/>
        <v>30到40万</v>
      </c>
      <c r="K2612">
        <v>13</v>
      </c>
      <c r="L2612">
        <f t="shared" si="163"/>
        <v>465.46499999999997</v>
      </c>
    </row>
    <row r="2613" spans="1:12" x14ac:dyDescent="0.25">
      <c r="A2613">
        <f t="shared" si="160"/>
        <v>2612</v>
      </c>
      <c r="B2613">
        <v>2021</v>
      </c>
      <c r="C2613">
        <v>10</v>
      </c>
      <c r="D2613" t="s">
        <v>89</v>
      </c>
      <c r="E2613" t="s">
        <v>341</v>
      </c>
      <c r="F2613" t="s">
        <v>668</v>
      </c>
      <c r="G2613">
        <v>24.97</v>
      </c>
      <c r="H2613">
        <v>25.97</v>
      </c>
      <c r="I2613">
        <f t="shared" si="161"/>
        <v>25.47</v>
      </c>
      <c r="J2613" t="str">
        <f t="shared" si="162"/>
        <v>20到30万</v>
      </c>
      <c r="K2613">
        <v>12</v>
      </c>
      <c r="L2613">
        <f t="shared" si="163"/>
        <v>305.64</v>
      </c>
    </row>
    <row r="2614" spans="1:12" x14ac:dyDescent="0.25">
      <c r="A2614">
        <f t="shared" si="160"/>
        <v>2613</v>
      </c>
      <c r="B2614">
        <v>2021</v>
      </c>
      <c r="C2614">
        <v>10</v>
      </c>
      <c r="D2614" t="s">
        <v>26</v>
      </c>
      <c r="E2614" t="s">
        <v>369</v>
      </c>
      <c r="F2614" t="s">
        <v>695</v>
      </c>
      <c r="G2614">
        <v>42.8</v>
      </c>
      <c r="H2614">
        <v>53.6</v>
      </c>
      <c r="I2614">
        <f t="shared" si="161"/>
        <v>48.2</v>
      </c>
      <c r="J2614" t="str">
        <f t="shared" si="162"/>
        <v>40到50万</v>
      </c>
      <c r="K2614">
        <v>11</v>
      </c>
      <c r="L2614">
        <f t="shared" si="163"/>
        <v>530.20000000000005</v>
      </c>
    </row>
    <row r="2615" spans="1:12" x14ac:dyDescent="0.25">
      <c r="A2615">
        <f t="shared" si="160"/>
        <v>2614</v>
      </c>
      <c r="B2615">
        <v>2021</v>
      </c>
      <c r="C2615">
        <v>10</v>
      </c>
      <c r="D2615" t="s">
        <v>66</v>
      </c>
      <c r="E2615" t="s">
        <v>219</v>
      </c>
      <c r="F2615" t="s">
        <v>586</v>
      </c>
      <c r="G2615">
        <v>7.18</v>
      </c>
      <c r="H2615">
        <v>7.58</v>
      </c>
      <c r="I2615">
        <f t="shared" si="161"/>
        <v>7.38</v>
      </c>
      <c r="J2615" t="str">
        <f t="shared" si="162"/>
        <v>10万以下</v>
      </c>
      <c r="K2615">
        <v>10</v>
      </c>
      <c r="L2615">
        <f t="shared" si="163"/>
        <v>73.8</v>
      </c>
    </row>
    <row r="2616" spans="1:12" x14ac:dyDescent="0.25">
      <c r="A2616">
        <f t="shared" si="160"/>
        <v>2615</v>
      </c>
      <c r="B2616">
        <v>2021</v>
      </c>
      <c r="C2616">
        <v>10</v>
      </c>
      <c r="D2616" t="s">
        <v>30</v>
      </c>
      <c r="E2616" t="s">
        <v>370</v>
      </c>
      <c r="F2616" t="s">
        <v>696</v>
      </c>
      <c r="G2616">
        <v>7.38</v>
      </c>
      <c r="H2616">
        <v>7.98</v>
      </c>
      <c r="I2616">
        <f t="shared" si="161"/>
        <v>7.68</v>
      </c>
      <c r="J2616" t="str">
        <f t="shared" si="162"/>
        <v>10万以下</v>
      </c>
      <c r="K2616">
        <v>5</v>
      </c>
      <c r="L2616">
        <f t="shared" si="163"/>
        <v>38.4</v>
      </c>
    </row>
    <row r="2617" spans="1:12" x14ac:dyDescent="0.25">
      <c r="A2617">
        <f t="shared" si="160"/>
        <v>2616</v>
      </c>
      <c r="B2617">
        <v>2021</v>
      </c>
      <c r="C2617">
        <v>10</v>
      </c>
      <c r="D2617" t="s">
        <v>48</v>
      </c>
      <c r="E2617" t="s">
        <v>371</v>
      </c>
      <c r="F2617" t="s">
        <v>697</v>
      </c>
      <c r="G2617">
        <v>13.27</v>
      </c>
      <c r="H2617">
        <v>13.97</v>
      </c>
      <c r="I2617">
        <f t="shared" si="161"/>
        <v>13.620000000000001</v>
      </c>
      <c r="J2617" t="str">
        <f t="shared" si="162"/>
        <v>10到20万</v>
      </c>
      <c r="K2617">
        <v>2</v>
      </c>
      <c r="L2617">
        <f t="shared" si="163"/>
        <v>27.240000000000002</v>
      </c>
    </row>
    <row r="2618" spans="1:12" x14ac:dyDescent="0.25">
      <c r="A2618">
        <f t="shared" si="160"/>
        <v>2617</v>
      </c>
      <c r="B2618">
        <v>2021</v>
      </c>
      <c r="C2618">
        <v>10</v>
      </c>
      <c r="D2618" t="s">
        <v>30</v>
      </c>
      <c r="E2618" t="s">
        <v>259</v>
      </c>
      <c r="F2618" t="s">
        <v>603</v>
      </c>
      <c r="G2618">
        <v>11.08</v>
      </c>
      <c r="H2618">
        <v>12.68</v>
      </c>
      <c r="I2618">
        <f t="shared" si="161"/>
        <v>11.879999999999999</v>
      </c>
      <c r="J2618" t="str">
        <f t="shared" si="162"/>
        <v>10到20万</v>
      </c>
      <c r="K2618">
        <v>1</v>
      </c>
      <c r="L2618">
        <f t="shared" si="163"/>
        <v>11.879999999999999</v>
      </c>
    </row>
    <row r="2619" spans="1:12" x14ac:dyDescent="0.25">
      <c r="A2619">
        <f t="shared" si="160"/>
        <v>2618</v>
      </c>
      <c r="B2619">
        <v>2021</v>
      </c>
      <c r="C2619">
        <v>10</v>
      </c>
      <c r="D2619" t="s">
        <v>75</v>
      </c>
      <c r="E2619" t="s">
        <v>243</v>
      </c>
      <c r="F2619" t="s">
        <v>595</v>
      </c>
      <c r="G2619">
        <v>18.29</v>
      </c>
      <c r="H2619">
        <v>19.79</v>
      </c>
      <c r="I2619">
        <f t="shared" si="161"/>
        <v>19.04</v>
      </c>
      <c r="J2619" t="str">
        <f t="shared" si="162"/>
        <v>10到20万</v>
      </c>
      <c r="K2619">
        <v>1</v>
      </c>
      <c r="L2619">
        <f t="shared" si="163"/>
        <v>19.04</v>
      </c>
    </row>
    <row r="2620" spans="1:12" x14ac:dyDescent="0.25">
      <c r="A2620">
        <f t="shared" si="160"/>
        <v>2619</v>
      </c>
      <c r="B2620">
        <v>2021</v>
      </c>
      <c r="C2620">
        <v>10</v>
      </c>
      <c r="D2620" t="s">
        <v>44</v>
      </c>
      <c r="E2620" t="s">
        <v>269</v>
      </c>
      <c r="F2620" t="s">
        <v>606</v>
      </c>
      <c r="G2620">
        <v>14.99</v>
      </c>
      <c r="H2620">
        <v>17.59</v>
      </c>
      <c r="I2620">
        <f t="shared" si="161"/>
        <v>16.29</v>
      </c>
      <c r="J2620" t="str">
        <f t="shared" si="162"/>
        <v>10到20万</v>
      </c>
      <c r="K2620">
        <v>0</v>
      </c>
      <c r="L2620">
        <f t="shared" si="163"/>
        <v>0</v>
      </c>
    </row>
    <row r="2621" spans="1:12" x14ac:dyDescent="0.25">
      <c r="A2621">
        <f t="shared" si="160"/>
        <v>2620</v>
      </c>
      <c r="B2621">
        <v>2021</v>
      </c>
      <c r="C2621">
        <v>10</v>
      </c>
      <c r="D2621" t="s">
        <v>34</v>
      </c>
      <c r="E2621" t="s">
        <v>209</v>
      </c>
      <c r="F2621" t="s">
        <v>578</v>
      </c>
      <c r="G2621">
        <v>8.98</v>
      </c>
      <c r="H2621">
        <v>9.8800000000000008</v>
      </c>
      <c r="I2621">
        <f t="shared" si="161"/>
        <v>9.43</v>
      </c>
      <c r="J2621" t="str">
        <f t="shared" si="162"/>
        <v>10万以下</v>
      </c>
      <c r="K2621">
        <v>0</v>
      </c>
      <c r="L2621">
        <f t="shared" si="163"/>
        <v>0</v>
      </c>
    </row>
    <row r="2622" spans="1:12" x14ac:dyDescent="0.25">
      <c r="A2622">
        <f t="shared" si="160"/>
        <v>2621</v>
      </c>
      <c r="B2622">
        <v>2021</v>
      </c>
      <c r="C2622">
        <v>10</v>
      </c>
      <c r="D2622" t="s">
        <v>97</v>
      </c>
      <c r="E2622" t="s">
        <v>321</v>
      </c>
      <c r="F2622" t="s">
        <v>650</v>
      </c>
      <c r="G2622">
        <v>12.88</v>
      </c>
      <c r="H2622">
        <v>14.38</v>
      </c>
      <c r="I2622">
        <f t="shared" si="161"/>
        <v>13.63</v>
      </c>
      <c r="J2622" t="str">
        <f t="shared" si="162"/>
        <v>10到20万</v>
      </c>
      <c r="K2622">
        <v>0</v>
      </c>
      <c r="L2622">
        <f t="shared" si="163"/>
        <v>0</v>
      </c>
    </row>
    <row r="2623" spans="1:12" x14ac:dyDescent="0.25">
      <c r="A2623">
        <f t="shared" si="160"/>
        <v>2622</v>
      </c>
      <c r="B2623">
        <v>2021</v>
      </c>
      <c r="C2623">
        <v>10</v>
      </c>
      <c r="D2623" t="s">
        <v>43</v>
      </c>
      <c r="E2623" t="s">
        <v>166</v>
      </c>
      <c r="F2623" t="s">
        <v>542</v>
      </c>
      <c r="G2623">
        <v>16.98</v>
      </c>
      <c r="H2623">
        <v>17.98</v>
      </c>
      <c r="I2623">
        <f t="shared" si="161"/>
        <v>17.48</v>
      </c>
      <c r="J2623" t="str">
        <f t="shared" si="162"/>
        <v>10到20万</v>
      </c>
      <c r="K2623">
        <v>0</v>
      </c>
      <c r="L2623">
        <f t="shared" si="163"/>
        <v>0</v>
      </c>
    </row>
    <row r="2624" spans="1:12" x14ac:dyDescent="0.25">
      <c r="A2624">
        <f t="shared" si="160"/>
        <v>2623</v>
      </c>
      <c r="B2624">
        <v>2021</v>
      </c>
      <c r="C2624">
        <v>10</v>
      </c>
      <c r="D2624" t="s">
        <v>93</v>
      </c>
      <c r="E2624" t="s">
        <v>316</v>
      </c>
      <c r="F2624" t="s">
        <v>647</v>
      </c>
      <c r="G2624">
        <v>11.99</v>
      </c>
      <c r="H2624">
        <v>15.09</v>
      </c>
      <c r="I2624">
        <f t="shared" si="161"/>
        <v>13.54</v>
      </c>
      <c r="J2624" t="str">
        <f t="shared" si="162"/>
        <v>10到20万</v>
      </c>
      <c r="K2624">
        <v>0</v>
      </c>
      <c r="L2624">
        <f t="shared" si="163"/>
        <v>0</v>
      </c>
    </row>
    <row r="2625" spans="1:12" x14ac:dyDescent="0.25">
      <c r="A2625">
        <f t="shared" si="160"/>
        <v>2624</v>
      </c>
      <c r="B2625">
        <v>2021</v>
      </c>
      <c r="C2625">
        <v>10</v>
      </c>
      <c r="D2625" t="s">
        <v>63</v>
      </c>
      <c r="E2625" t="s">
        <v>344</v>
      </c>
      <c r="F2625" t="s">
        <v>671</v>
      </c>
      <c r="G2625">
        <v>22.59</v>
      </c>
      <c r="H2625">
        <v>26.99</v>
      </c>
      <c r="I2625">
        <f t="shared" si="161"/>
        <v>24.79</v>
      </c>
      <c r="J2625" t="str">
        <f t="shared" si="162"/>
        <v>20到30万</v>
      </c>
      <c r="K2625">
        <v>0</v>
      </c>
      <c r="L2625">
        <f t="shared" si="163"/>
        <v>0</v>
      </c>
    </row>
    <row r="2626" spans="1:12" x14ac:dyDescent="0.25">
      <c r="A2626">
        <f t="shared" si="160"/>
        <v>2625</v>
      </c>
      <c r="B2626">
        <v>2021</v>
      </c>
      <c r="C2626">
        <v>10</v>
      </c>
      <c r="D2626" t="s">
        <v>44</v>
      </c>
      <c r="E2626" t="s">
        <v>169</v>
      </c>
      <c r="F2626" t="s">
        <v>545</v>
      </c>
      <c r="G2626">
        <v>9.4499999999999993</v>
      </c>
      <c r="H2626">
        <v>9.4499999999999993</v>
      </c>
      <c r="I2626">
        <f t="shared" si="161"/>
        <v>9.4499999999999993</v>
      </c>
      <c r="J2626" t="str">
        <f t="shared" si="162"/>
        <v>10万以下</v>
      </c>
      <c r="K2626">
        <v>0</v>
      </c>
      <c r="L2626">
        <f t="shared" si="163"/>
        <v>0</v>
      </c>
    </row>
    <row r="2627" spans="1:12" x14ac:dyDescent="0.25">
      <c r="A2627">
        <f t="shared" ref="A2627:A2690" si="164">ROW(A2626)</f>
        <v>2626</v>
      </c>
      <c r="B2627">
        <v>2021</v>
      </c>
      <c r="C2627">
        <v>10</v>
      </c>
      <c r="D2627" t="s">
        <v>34</v>
      </c>
      <c r="E2627" t="s">
        <v>299</v>
      </c>
      <c r="F2627" t="s">
        <v>631</v>
      </c>
      <c r="G2627">
        <v>15.99</v>
      </c>
      <c r="H2627">
        <v>17.989999999999998</v>
      </c>
      <c r="I2627">
        <f t="shared" ref="I2627:I2690" si="165">AVERAGE(G2627,H2627)</f>
        <v>16.989999999999998</v>
      </c>
      <c r="J2627" t="str">
        <f t="shared" ref="J2627:J2690" si="166">IF(I2627&lt;10,"10万以下",IF(AND(I2627&gt;=10,I2627&lt;20),"10到20万",IF(AND(I2627&gt;=20,I2627&lt;30),"20到30万",IF(AND(I2627&gt;=30,I2627&lt;40),"30到40万",IF(AND(I2627&gt;=40,I2627&lt;50),"40到50万","50万及以上")))))</f>
        <v>10到20万</v>
      </c>
      <c r="K2627">
        <v>0</v>
      </c>
      <c r="L2627">
        <f t="shared" ref="L2627:L2690" si="167">I2627*K2627</f>
        <v>0</v>
      </c>
    </row>
    <row r="2628" spans="1:12" x14ac:dyDescent="0.25">
      <c r="A2628">
        <f t="shared" si="164"/>
        <v>2627</v>
      </c>
      <c r="B2628">
        <v>2021</v>
      </c>
      <c r="C2628">
        <v>10</v>
      </c>
      <c r="D2628" t="s">
        <v>73</v>
      </c>
      <c r="E2628" t="s">
        <v>278</v>
      </c>
      <c r="F2628" t="s">
        <v>613</v>
      </c>
      <c r="G2628">
        <v>16.989999999999998</v>
      </c>
      <c r="H2628">
        <v>16.989999999999998</v>
      </c>
      <c r="I2628">
        <f t="shared" si="165"/>
        <v>16.989999999999998</v>
      </c>
      <c r="J2628" t="str">
        <f t="shared" si="166"/>
        <v>10到20万</v>
      </c>
      <c r="K2628">
        <v>0</v>
      </c>
      <c r="L2628">
        <f t="shared" si="167"/>
        <v>0</v>
      </c>
    </row>
    <row r="2629" spans="1:12" x14ac:dyDescent="0.25">
      <c r="A2629">
        <f t="shared" si="164"/>
        <v>2628</v>
      </c>
      <c r="B2629">
        <v>2021</v>
      </c>
      <c r="C2629">
        <v>10</v>
      </c>
      <c r="D2629" t="s">
        <v>92</v>
      </c>
      <c r="E2629" t="s">
        <v>326</v>
      </c>
      <c r="F2629" t="s">
        <v>655</v>
      </c>
      <c r="G2629">
        <v>16.28</v>
      </c>
      <c r="H2629">
        <v>17.579999999999998</v>
      </c>
      <c r="I2629">
        <f t="shared" si="165"/>
        <v>16.93</v>
      </c>
      <c r="J2629" t="str">
        <f t="shared" si="166"/>
        <v>10到20万</v>
      </c>
      <c r="K2629">
        <v>0</v>
      </c>
      <c r="L2629">
        <f t="shared" si="167"/>
        <v>0</v>
      </c>
    </row>
    <row r="2630" spans="1:12" x14ac:dyDescent="0.25">
      <c r="A2630">
        <f t="shared" si="164"/>
        <v>2629</v>
      </c>
      <c r="B2630">
        <v>2021</v>
      </c>
      <c r="C2630">
        <v>10</v>
      </c>
      <c r="D2630" t="s">
        <v>56</v>
      </c>
      <c r="E2630" t="s">
        <v>196</v>
      </c>
      <c r="F2630" t="s">
        <v>569</v>
      </c>
      <c r="G2630">
        <v>18.27</v>
      </c>
      <c r="H2630">
        <v>19.77</v>
      </c>
      <c r="I2630">
        <f t="shared" si="165"/>
        <v>19.02</v>
      </c>
      <c r="J2630" t="str">
        <f t="shared" si="166"/>
        <v>10到20万</v>
      </c>
      <c r="K2630">
        <v>0</v>
      </c>
      <c r="L2630">
        <f t="shared" si="167"/>
        <v>0</v>
      </c>
    </row>
    <row r="2631" spans="1:12" x14ac:dyDescent="0.25">
      <c r="A2631">
        <f t="shared" si="164"/>
        <v>2630</v>
      </c>
      <c r="B2631">
        <v>2021</v>
      </c>
      <c r="C2631">
        <v>10</v>
      </c>
      <c r="D2631" t="s">
        <v>27</v>
      </c>
      <c r="E2631" t="s">
        <v>179</v>
      </c>
      <c r="F2631" t="s">
        <v>554</v>
      </c>
      <c r="G2631">
        <v>22.07</v>
      </c>
      <c r="H2631">
        <v>22.07</v>
      </c>
      <c r="I2631">
        <f t="shared" si="165"/>
        <v>22.07</v>
      </c>
      <c r="J2631" t="str">
        <f t="shared" si="166"/>
        <v>20到30万</v>
      </c>
      <c r="K2631">
        <v>0</v>
      </c>
      <c r="L2631">
        <f t="shared" si="167"/>
        <v>0</v>
      </c>
    </row>
    <row r="2632" spans="1:12" x14ac:dyDescent="0.25">
      <c r="A2632">
        <f t="shared" si="164"/>
        <v>2631</v>
      </c>
      <c r="B2632">
        <v>2021</v>
      </c>
      <c r="C2632">
        <v>10</v>
      </c>
      <c r="D2632" t="s">
        <v>58</v>
      </c>
      <c r="E2632" t="s">
        <v>201</v>
      </c>
      <c r="F2632" t="s">
        <v>571</v>
      </c>
      <c r="G2632">
        <v>19.88</v>
      </c>
      <c r="H2632">
        <v>20.88</v>
      </c>
      <c r="I2632">
        <f t="shared" si="165"/>
        <v>20.38</v>
      </c>
      <c r="J2632" t="str">
        <f t="shared" si="166"/>
        <v>20到30万</v>
      </c>
      <c r="K2632">
        <v>0</v>
      </c>
      <c r="L2632">
        <f t="shared" si="167"/>
        <v>0</v>
      </c>
    </row>
    <row r="2633" spans="1:12" x14ac:dyDescent="0.25">
      <c r="A2633">
        <f t="shared" si="164"/>
        <v>2632</v>
      </c>
      <c r="B2633">
        <v>2021</v>
      </c>
      <c r="C2633">
        <v>10</v>
      </c>
      <c r="D2633" t="s">
        <v>100</v>
      </c>
      <c r="E2633" t="s">
        <v>338</v>
      </c>
      <c r="F2633" t="s">
        <v>665</v>
      </c>
      <c r="G2633">
        <v>12.66</v>
      </c>
      <c r="H2633">
        <v>12.66</v>
      </c>
      <c r="I2633">
        <f t="shared" si="165"/>
        <v>12.66</v>
      </c>
      <c r="J2633" t="str">
        <f t="shared" si="166"/>
        <v>10到20万</v>
      </c>
      <c r="K2633">
        <v>0</v>
      </c>
      <c r="L2633">
        <f t="shared" si="167"/>
        <v>0</v>
      </c>
    </row>
    <row r="2634" spans="1:12" x14ac:dyDescent="0.25">
      <c r="A2634">
        <f t="shared" si="164"/>
        <v>2633</v>
      </c>
      <c r="B2634">
        <v>2021</v>
      </c>
      <c r="C2634">
        <v>10</v>
      </c>
      <c r="D2634" t="s">
        <v>69</v>
      </c>
      <c r="E2634" t="s">
        <v>228</v>
      </c>
      <c r="F2634" t="s">
        <v>587</v>
      </c>
      <c r="G2634">
        <v>12.8</v>
      </c>
      <c r="H2634">
        <v>13.8</v>
      </c>
      <c r="I2634">
        <f t="shared" si="165"/>
        <v>13.3</v>
      </c>
      <c r="J2634" t="str">
        <f t="shared" si="166"/>
        <v>10到20万</v>
      </c>
      <c r="K2634">
        <v>0</v>
      </c>
      <c r="L2634">
        <f t="shared" si="167"/>
        <v>0</v>
      </c>
    </row>
    <row r="2635" spans="1:12" x14ac:dyDescent="0.25">
      <c r="A2635">
        <f t="shared" si="164"/>
        <v>2634</v>
      </c>
      <c r="B2635">
        <v>2021</v>
      </c>
      <c r="C2635">
        <v>10</v>
      </c>
      <c r="D2635" t="s">
        <v>103</v>
      </c>
      <c r="E2635" t="s">
        <v>355</v>
      </c>
      <c r="F2635" t="s">
        <v>682</v>
      </c>
      <c r="G2635">
        <v>22.3</v>
      </c>
      <c r="H2635">
        <v>25.8</v>
      </c>
      <c r="I2635">
        <f t="shared" si="165"/>
        <v>24.05</v>
      </c>
      <c r="J2635" t="str">
        <f t="shared" si="166"/>
        <v>20到30万</v>
      </c>
      <c r="K2635">
        <v>0</v>
      </c>
      <c r="L2635">
        <f t="shared" si="167"/>
        <v>0</v>
      </c>
    </row>
    <row r="2636" spans="1:12" x14ac:dyDescent="0.25">
      <c r="A2636">
        <f t="shared" si="164"/>
        <v>2635</v>
      </c>
      <c r="B2636">
        <v>2021</v>
      </c>
      <c r="C2636">
        <v>10</v>
      </c>
      <c r="D2636" t="s">
        <v>49</v>
      </c>
      <c r="E2636" t="s">
        <v>177</v>
      </c>
      <c r="F2636" t="s">
        <v>553</v>
      </c>
      <c r="G2636">
        <v>22.28</v>
      </c>
      <c r="H2636">
        <v>23.98</v>
      </c>
      <c r="I2636">
        <f t="shared" si="165"/>
        <v>23.130000000000003</v>
      </c>
      <c r="J2636" t="str">
        <f t="shared" si="166"/>
        <v>20到30万</v>
      </c>
      <c r="K2636">
        <v>0</v>
      </c>
      <c r="L2636">
        <f t="shared" si="167"/>
        <v>0</v>
      </c>
    </row>
    <row r="2637" spans="1:12" x14ac:dyDescent="0.25">
      <c r="A2637">
        <f t="shared" si="164"/>
        <v>2636</v>
      </c>
      <c r="B2637">
        <v>2021</v>
      </c>
      <c r="C2637">
        <v>10</v>
      </c>
      <c r="D2637" t="s">
        <v>38</v>
      </c>
      <c r="E2637" t="s">
        <v>188</v>
      </c>
      <c r="F2637" t="s">
        <v>562</v>
      </c>
      <c r="G2637">
        <v>14.58</v>
      </c>
      <c r="H2637">
        <v>16.88</v>
      </c>
      <c r="I2637">
        <f t="shared" si="165"/>
        <v>15.73</v>
      </c>
      <c r="J2637" t="str">
        <f t="shared" si="166"/>
        <v>10到20万</v>
      </c>
      <c r="K2637">
        <v>0</v>
      </c>
      <c r="L2637">
        <f t="shared" si="167"/>
        <v>0</v>
      </c>
    </row>
    <row r="2638" spans="1:12" x14ac:dyDescent="0.25">
      <c r="A2638">
        <f t="shared" si="164"/>
        <v>2637</v>
      </c>
      <c r="B2638">
        <v>2021</v>
      </c>
      <c r="C2638">
        <v>10</v>
      </c>
      <c r="D2638" t="s">
        <v>56</v>
      </c>
      <c r="E2638" t="s">
        <v>193</v>
      </c>
      <c r="F2638" t="s">
        <v>566</v>
      </c>
      <c r="G2638">
        <v>17.670000000000002</v>
      </c>
      <c r="H2638">
        <v>19.670000000000002</v>
      </c>
      <c r="I2638">
        <f t="shared" si="165"/>
        <v>18.670000000000002</v>
      </c>
      <c r="J2638" t="str">
        <f t="shared" si="166"/>
        <v>10到20万</v>
      </c>
      <c r="K2638">
        <v>0</v>
      </c>
      <c r="L2638">
        <f t="shared" si="167"/>
        <v>0</v>
      </c>
    </row>
    <row r="2639" spans="1:12" x14ac:dyDescent="0.25">
      <c r="A2639">
        <f t="shared" si="164"/>
        <v>2638</v>
      </c>
      <c r="B2639">
        <v>2021</v>
      </c>
      <c r="C2639">
        <v>10</v>
      </c>
      <c r="D2639" t="s">
        <v>48</v>
      </c>
      <c r="E2639" t="s">
        <v>288</v>
      </c>
      <c r="F2639" t="s">
        <v>622</v>
      </c>
      <c r="G2639">
        <v>14.98</v>
      </c>
      <c r="H2639">
        <v>15.98</v>
      </c>
      <c r="I2639">
        <f t="shared" si="165"/>
        <v>15.48</v>
      </c>
      <c r="J2639" t="str">
        <f t="shared" si="166"/>
        <v>10到20万</v>
      </c>
      <c r="K2639">
        <v>0</v>
      </c>
      <c r="L2639">
        <f t="shared" si="167"/>
        <v>0</v>
      </c>
    </row>
    <row r="2640" spans="1:12" x14ac:dyDescent="0.25">
      <c r="A2640">
        <f t="shared" si="164"/>
        <v>2639</v>
      </c>
      <c r="B2640">
        <v>2021</v>
      </c>
      <c r="C2640">
        <v>10</v>
      </c>
      <c r="D2640" t="s">
        <v>31</v>
      </c>
      <c r="E2640" t="s">
        <v>217</v>
      </c>
      <c r="F2640" t="s">
        <v>585</v>
      </c>
      <c r="G2640">
        <v>11.48</v>
      </c>
      <c r="H2640">
        <v>15.03</v>
      </c>
      <c r="I2640">
        <f t="shared" si="165"/>
        <v>13.254999999999999</v>
      </c>
      <c r="J2640" t="str">
        <f t="shared" si="166"/>
        <v>10到20万</v>
      </c>
      <c r="K2640">
        <v>0</v>
      </c>
      <c r="L2640">
        <f t="shared" si="167"/>
        <v>0</v>
      </c>
    </row>
    <row r="2641" spans="1:12" x14ac:dyDescent="0.25">
      <c r="A2641">
        <f t="shared" si="164"/>
        <v>2640</v>
      </c>
      <c r="B2641">
        <v>2021</v>
      </c>
      <c r="C2641">
        <v>10</v>
      </c>
      <c r="D2641" t="s">
        <v>102</v>
      </c>
      <c r="E2641" t="s">
        <v>353</v>
      </c>
      <c r="F2641" t="s">
        <v>680</v>
      </c>
      <c r="G2641">
        <v>17.149999999999999</v>
      </c>
      <c r="H2641">
        <v>19.149999999999999</v>
      </c>
      <c r="I2641">
        <f t="shared" si="165"/>
        <v>18.149999999999999</v>
      </c>
      <c r="J2641" t="str">
        <f t="shared" si="166"/>
        <v>10到20万</v>
      </c>
      <c r="K2641">
        <v>0</v>
      </c>
      <c r="L2641">
        <f t="shared" si="167"/>
        <v>0</v>
      </c>
    </row>
    <row r="2642" spans="1:12" x14ac:dyDescent="0.25">
      <c r="A2642">
        <f t="shared" si="164"/>
        <v>2641</v>
      </c>
      <c r="B2642">
        <v>2021</v>
      </c>
      <c r="C2642">
        <v>10</v>
      </c>
      <c r="D2642" t="s">
        <v>38</v>
      </c>
      <c r="E2642" t="s">
        <v>174</v>
      </c>
      <c r="F2642" t="s">
        <v>550</v>
      </c>
      <c r="G2642">
        <v>13.58</v>
      </c>
      <c r="H2642">
        <v>16.18</v>
      </c>
      <c r="I2642">
        <f t="shared" si="165"/>
        <v>14.879999999999999</v>
      </c>
      <c r="J2642" t="str">
        <f t="shared" si="166"/>
        <v>10到20万</v>
      </c>
      <c r="K2642">
        <v>0</v>
      </c>
      <c r="L2642">
        <f t="shared" si="167"/>
        <v>0</v>
      </c>
    </row>
    <row r="2643" spans="1:12" x14ac:dyDescent="0.25">
      <c r="A2643">
        <f t="shared" si="164"/>
        <v>2642</v>
      </c>
      <c r="B2643">
        <v>2021</v>
      </c>
      <c r="C2643">
        <v>10</v>
      </c>
      <c r="D2643" t="s">
        <v>29</v>
      </c>
      <c r="E2643" t="s">
        <v>292</v>
      </c>
      <c r="F2643" t="s">
        <v>625</v>
      </c>
      <c r="G2643">
        <v>5.48</v>
      </c>
      <c r="H2643">
        <v>6.48</v>
      </c>
      <c r="I2643">
        <f t="shared" si="165"/>
        <v>5.98</v>
      </c>
      <c r="J2643" t="str">
        <f t="shared" si="166"/>
        <v>10万以下</v>
      </c>
      <c r="K2643">
        <v>0</v>
      </c>
      <c r="L2643">
        <f t="shared" si="167"/>
        <v>0</v>
      </c>
    </row>
    <row r="2644" spans="1:12" x14ac:dyDescent="0.25">
      <c r="A2644">
        <f t="shared" si="164"/>
        <v>2643</v>
      </c>
      <c r="B2644">
        <v>2021</v>
      </c>
      <c r="C2644">
        <v>10</v>
      </c>
      <c r="D2644" t="s">
        <v>72</v>
      </c>
      <c r="E2644" t="s">
        <v>233</v>
      </c>
      <c r="F2644" t="s">
        <v>590</v>
      </c>
      <c r="G2644">
        <v>6.68</v>
      </c>
      <c r="H2644">
        <v>6.98</v>
      </c>
      <c r="I2644">
        <f t="shared" si="165"/>
        <v>6.83</v>
      </c>
      <c r="J2644" t="str">
        <f t="shared" si="166"/>
        <v>10万以下</v>
      </c>
      <c r="K2644">
        <v>0</v>
      </c>
      <c r="L2644">
        <f t="shared" si="167"/>
        <v>0</v>
      </c>
    </row>
    <row r="2645" spans="1:12" x14ac:dyDescent="0.25">
      <c r="A2645">
        <f t="shared" si="164"/>
        <v>2644</v>
      </c>
      <c r="B2645">
        <v>2021</v>
      </c>
      <c r="C2645">
        <v>10</v>
      </c>
      <c r="D2645" t="s">
        <v>27</v>
      </c>
      <c r="E2645" t="s">
        <v>195</v>
      </c>
      <c r="F2645" t="s">
        <v>568</v>
      </c>
      <c r="G2645">
        <v>14.78</v>
      </c>
      <c r="H2645">
        <v>17.48</v>
      </c>
      <c r="I2645">
        <f t="shared" si="165"/>
        <v>16.13</v>
      </c>
      <c r="J2645" t="str">
        <f t="shared" si="166"/>
        <v>10到20万</v>
      </c>
      <c r="K2645">
        <v>0</v>
      </c>
      <c r="L2645">
        <f t="shared" si="167"/>
        <v>0</v>
      </c>
    </row>
    <row r="2646" spans="1:12" x14ac:dyDescent="0.25">
      <c r="A2646">
        <f t="shared" si="164"/>
        <v>2645</v>
      </c>
      <c r="B2646">
        <v>2021</v>
      </c>
      <c r="C2646">
        <v>10</v>
      </c>
      <c r="D2646" t="s">
        <v>47</v>
      </c>
      <c r="E2646" t="s">
        <v>194</v>
      </c>
      <c r="F2646" t="s">
        <v>567</v>
      </c>
      <c r="G2646">
        <v>23.8</v>
      </c>
      <c r="H2646">
        <v>25.4</v>
      </c>
      <c r="I2646">
        <f t="shared" si="165"/>
        <v>24.6</v>
      </c>
      <c r="J2646" t="str">
        <f t="shared" si="166"/>
        <v>20到30万</v>
      </c>
      <c r="K2646">
        <v>0</v>
      </c>
      <c r="L2646">
        <f t="shared" si="167"/>
        <v>0</v>
      </c>
    </row>
    <row r="2647" spans="1:12" x14ac:dyDescent="0.25">
      <c r="A2647">
        <f t="shared" si="164"/>
        <v>2646</v>
      </c>
      <c r="B2647">
        <v>2021</v>
      </c>
      <c r="C2647">
        <v>10</v>
      </c>
      <c r="D2647" t="s">
        <v>27</v>
      </c>
      <c r="E2647" t="s">
        <v>175</v>
      </c>
      <c r="F2647" t="s">
        <v>551</v>
      </c>
      <c r="G2647">
        <v>5.99</v>
      </c>
      <c r="H2647">
        <v>7.99</v>
      </c>
      <c r="I2647">
        <f t="shared" si="165"/>
        <v>6.99</v>
      </c>
      <c r="J2647" t="str">
        <f t="shared" si="166"/>
        <v>10万以下</v>
      </c>
      <c r="K2647">
        <v>0</v>
      </c>
      <c r="L2647">
        <f t="shared" si="167"/>
        <v>0</v>
      </c>
    </row>
    <row r="2648" spans="1:12" x14ac:dyDescent="0.25">
      <c r="A2648">
        <f t="shared" si="164"/>
        <v>2647</v>
      </c>
      <c r="B2648">
        <v>2021</v>
      </c>
      <c r="C2648">
        <v>10</v>
      </c>
      <c r="D2648" t="s">
        <v>68</v>
      </c>
      <c r="E2648" t="s">
        <v>235</v>
      </c>
      <c r="F2648" t="s">
        <v>591</v>
      </c>
      <c r="G2648">
        <v>6.18</v>
      </c>
      <c r="H2648">
        <v>7.38</v>
      </c>
      <c r="I2648">
        <f t="shared" si="165"/>
        <v>6.7799999999999994</v>
      </c>
      <c r="J2648" t="str">
        <f t="shared" si="166"/>
        <v>10万以下</v>
      </c>
      <c r="K2648">
        <v>0</v>
      </c>
      <c r="L2648">
        <f t="shared" si="167"/>
        <v>0</v>
      </c>
    </row>
    <row r="2649" spans="1:12" x14ac:dyDescent="0.25">
      <c r="A2649">
        <f t="shared" si="164"/>
        <v>2648</v>
      </c>
      <c r="B2649">
        <v>2021</v>
      </c>
      <c r="C2649">
        <v>10</v>
      </c>
      <c r="D2649" t="s">
        <v>64</v>
      </c>
      <c r="E2649" t="s">
        <v>216</v>
      </c>
      <c r="F2649" t="s">
        <v>584</v>
      </c>
      <c r="G2649">
        <v>12.98</v>
      </c>
      <c r="H2649">
        <v>13.98</v>
      </c>
      <c r="I2649">
        <f t="shared" si="165"/>
        <v>13.48</v>
      </c>
      <c r="J2649" t="str">
        <f t="shared" si="166"/>
        <v>10到20万</v>
      </c>
      <c r="K2649">
        <v>0</v>
      </c>
      <c r="L2649">
        <f t="shared" si="167"/>
        <v>0</v>
      </c>
    </row>
    <row r="2650" spans="1:12" x14ac:dyDescent="0.25">
      <c r="A2650">
        <f t="shared" si="164"/>
        <v>2649</v>
      </c>
      <c r="B2650">
        <v>2021</v>
      </c>
      <c r="C2650">
        <v>10</v>
      </c>
      <c r="D2650" t="s">
        <v>36</v>
      </c>
      <c r="E2650" t="s">
        <v>162</v>
      </c>
      <c r="F2650" t="s">
        <v>539</v>
      </c>
      <c r="G2650">
        <v>17.28</v>
      </c>
      <c r="H2650">
        <v>19.88</v>
      </c>
      <c r="I2650">
        <f t="shared" si="165"/>
        <v>18.579999999999998</v>
      </c>
      <c r="J2650" t="str">
        <f t="shared" si="166"/>
        <v>10到20万</v>
      </c>
      <c r="K2650">
        <v>0</v>
      </c>
      <c r="L2650">
        <f t="shared" si="167"/>
        <v>0</v>
      </c>
    </row>
    <row r="2651" spans="1:12" x14ac:dyDescent="0.25">
      <c r="A2651">
        <f t="shared" si="164"/>
        <v>2650</v>
      </c>
      <c r="B2651">
        <v>2021</v>
      </c>
      <c r="C2651">
        <v>10</v>
      </c>
      <c r="D2651" t="s">
        <v>46</v>
      </c>
      <c r="E2651" t="s">
        <v>279</v>
      </c>
      <c r="F2651" t="s">
        <v>614</v>
      </c>
      <c r="G2651">
        <v>11.99</v>
      </c>
      <c r="H2651">
        <v>16.39</v>
      </c>
      <c r="I2651">
        <f t="shared" si="165"/>
        <v>14.190000000000001</v>
      </c>
      <c r="J2651" t="str">
        <f t="shared" si="166"/>
        <v>10到20万</v>
      </c>
      <c r="K2651">
        <v>0</v>
      </c>
      <c r="L2651">
        <f t="shared" si="167"/>
        <v>0</v>
      </c>
    </row>
    <row r="2652" spans="1:12" x14ac:dyDescent="0.25">
      <c r="A2652">
        <f t="shared" si="164"/>
        <v>2651</v>
      </c>
      <c r="B2652">
        <v>2021</v>
      </c>
      <c r="C2652">
        <v>10</v>
      </c>
      <c r="D2652" t="s">
        <v>22</v>
      </c>
      <c r="E2652" t="s">
        <v>189</v>
      </c>
      <c r="F2652" t="s">
        <v>563</v>
      </c>
      <c r="G2652">
        <v>14.58</v>
      </c>
      <c r="H2652">
        <v>19.98</v>
      </c>
      <c r="I2652">
        <f t="shared" si="165"/>
        <v>17.28</v>
      </c>
      <c r="J2652" t="str">
        <f t="shared" si="166"/>
        <v>10到20万</v>
      </c>
      <c r="K2652">
        <v>0</v>
      </c>
      <c r="L2652">
        <f t="shared" si="167"/>
        <v>0</v>
      </c>
    </row>
    <row r="2653" spans="1:12" x14ac:dyDescent="0.25">
      <c r="A2653">
        <f t="shared" si="164"/>
        <v>2652</v>
      </c>
      <c r="B2653">
        <v>2021</v>
      </c>
      <c r="C2653">
        <v>10</v>
      </c>
      <c r="D2653" t="s">
        <v>95</v>
      </c>
      <c r="E2653" t="s">
        <v>315</v>
      </c>
      <c r="F2653" t="s">
        <v>646</v>
      </c>
      <c r="G2653">
        <v>6.88</v>
      </c>
      <c r="H2653">
        <v>9.58</v>
      </c>
      <c r="I2653">
        <f t="shared" si="165"/>
        <v>8.23</v>
      </c>
      <c r="J2653" t="str">
        <f t="shared" si="166"/>
        <v>10万以下</v>
      </c>
      <c r="K2653">
        <v>0</v>
      </c>
      <c r="L2653">
        <f t="shared" si="167"/>
        <v>0</v>
      </c>
    </row>
    <row r="2654" spans="1:12" x14ac:dyDescent="0.25">
      <c r="A2654">
        <f t="shared" si="164"/>
        <v>2653</v>
      </c>
      <c r="B2654">
        <v>2021</v>
      </c>
      <c r="C2654">
        <v>10</v>
      </c>
      <c r="D2654" t="s">
        <v>44</v>
      </c>
      <c r="E2654" t="s">
        <v>210</v>
      </c>
      <c r="F2654" t="s">
        <v>579</v>
      </c>
      <c r="G2654">
        <v>12.98</v>
      </c>
      <c r="H2654">
        <v>14.55</v>
      </c>
      <c r="I2654">
        <f t="shared" si="165"/>
        <v>13.765000000000001</v>
      </c>
      <c r="J2654" t="str">
        <f t="shared" si="166"/>
        <v>10到20万</v>
      </c>
      <c r="K2654">
        <v>0</v>
      </c>
      <c r="L2654">
        <f t="shared" si="167"/>
        <v>0</v>
      </c>
    </row>
    <row r="2655" spans="1:12" x14ac:dyDescent="0.25">
      <c r="A2655">
        <f t="shared" si="164"/>
        <v>2654</v>
      </c>
      <c r="B2655">
        <v>2021</v>
      </c>
      <c r="C2655">
        <v>10</v>
      </c>
      <c r="D2655" t="s">
        <v>84</v>
      </c>
      <c r="E2655" t="s">
        <v>282</v>
      </c>
      <c r="F2655" t="s">
        <v>616</v>
      </c>
      <c r="G2655">
        <v>6.68</v>
      </c>
      <c r="H2655">
        <v>13.98</v>
      </c>
      <c r="I2655">
        <f t="shared" si="165"/>
        <v>10.33</v>
      </c>
      <c r="J2655" t="str">
        <f t="shared" si="166"/>
        <v>10到20万</v>
      </c>
      <c r="K2655">
        <v>0</v>
      </c>
      <c r="L2655">
        <f t="shared" si="167"/>
        <v>0</v>
      </c>
    </row>
    <row r="2656" spans="1:12" x14ac:dyDescent="0.25">
      <c r="A2656">
        <f t="shared" si="164"/>
        <v>2655</v>
      </c>
      <c r="B2656">
        <v>2021</v>
      </c>
      <c r="C2656">
        <v>10</v>
      </c>
      <c r="D2656" t="s">
        <v>28</v>
      </c>
      <c r="E2656" t="s">
        <v>144</v>
      </c>
      <c r="F2656" t="s">
        <v>522</v>
      </c>
      <c r="G2656">
        <v>21.98</v>
      </c>
      <c r="H2656">
        <v>23.98</v>
      </c>
      <c r="I2656">
        <f t="shared" si="165"/>
        <v>22.98</v>
      </c>
      <c r="J2656" t="str">
        <f t="shared" si="166"/>
        <v>20到30万</v>
      </c>
      <c r="K2656">
        <v>0</v>
      </c>
      <c r="L2656">
        <f t="shared" si="167"/>
        <v>0</v>
      </c>
    </row>
    <row r="2657" spans="1:12" x14ac:dyDescent="0.25">
      <c r="A2657">
        <f t="shared" si="164"/>
        <v>2656</v>
      </c>
      <c r="B2657">
        <v>2021</v>
      </c>
      <c r="C2657">
        <v>10</v>
      </c>
      <c r="D2657" t="s">
        <v>44</v>
      </c>
      <c r="E2657" t="s">
        <v>183</v>
      </c>
      <c r="F2657" t="s">
        <v>557</v>
      </c>
      <c r="G2657">
        <v>5.95</v>
      </c>
      <c r="H2657">
        <v>7.55</v>
      </c>
      <c r="I2657">
        <f t="shared" si="165"/>
        <v>6.75</v>
      </c>
      <c r="J2657" t="str">
        <f t="shared" si="166"/>
        <v>10万以下</v>
      </c>
      <c r="K2657">
        <v>0</v>
      </c>
      <c r="L2657">
        <f t="shared" si="167"/>
        <v>0</v>
      </c>
    </row>
    <row r="2658" spans="1:12" x14ac:dyDescent="0.25">
      <c r="A2658">
        <f t="shared" si="164"/>
        <v>2657</v>
      </c>
      <c r="B2658">
        <v>2021</v>
      </c>
      <c r="C2658">
        <v>10</v>
      </c>
      <c r="D2658" t="s">
        <v>49</v>
      </c>
      <c r="E2658" t="s">
        <v>261</v>
      </c>
      <c r="F2658" t="s">
        <v>604</v>
      </c>
      <c r="G2658">
        <v>23.98</v>
      </c>
      <c r="H2658">
        <v>23.98</v>
      </c>
      <c r="I2658">
        <f t="shared" si="165"/>
        <v>23.98</v>
      </c>
      <c r="J2658" t="str">
        <f t="shared" si="166"/>
        <v>20到30万</v>
      </c>
      <c r="K2658">
        <v>0</v>
      </c>
      <c r="L2658">
        <f t="shared" si="167"/>
        <v>0</v>
      </c>
    </row>
    <row r="2659" spans="1:12" x14ac:dyDescent="0.25">
      <c r="A2659">
        <f t="shared" si="164"/>
        <v>2658</v>
      </c>
      <c r="B2659">
        <v>2021</v>
      </c>
      <c r="C2659">
        <v>10</v>
      </c>
      <c r="D2659" t="s">
        <v>50</v>
      </c>
      <c r="E2659" t="s">
        <v>191</v>
      </c>
      <c r="F2659" t="s">
        <v>565</v>
      </c>
      <c r="G2659">
        <v>9.3800000000000008</v>
      </c>
      <c r="H2659">
        <v>10.68</v>
      </c>
      <c r="I2659">
        <f t="shared" si="165"/>
        <v>10.030000000000001</v>
      </c>
      <c r="J2659" t="str">
        <f t="shared" si="166"/>
        <v>10到20万</v>
      </c>
      <c r="K2659">
        <v>0</v>
      </c>
      <c r="L2659">
        <f t="shared" si="167"/>
        <v>0</v>
      </c>
    </row>
    <row r="2660" spans="1:12" x14ac:dyDescent="0.25">
      <c r="A2660">
        <f t="shared" si="164"/>
        <v>2659</v>
      </c>
      <c r="B2660">
        <v>2021</v>
      </c>
      <c r="C2660">
        <v>10</v>
      </c>
      <c r="D2660" t="s">
        <v>50</v>
      </c>
      <c r="E2660" t="s">
        <v>190</v>
      </c>
      <c r="F2660" t="s">
        <v>564</v>
      </c>
      <c r="G2660">
        <v>10.88</v>
      </c>
      <c r="H2660">
        <v>13.78</v>
      </c>
      <c r="I2660">
        <f t="shared" si="165"/>
        <v>12.33</v>
      </c>
      <c r="J2660" t="str">
        <f t="shared" si="166"/>
        <v>10到20万</v>
      </c>
      <c r="K2660">
        <v>0</v>
      </c>
      <c r="L2660">
        <f t="shared" si="167"/>
        <v>0</v>
      </c>
    </row>
    <row r="2661" spans="1:12" x14ac:dyDescent="0.25">
      <c r="A2661">
        <f t="shared" si="164"/>
        <v>2660</v>
      </c>
      <c r="B2661">
        <v>2021</v>
      </c>
      <c r="C2661">
        <v>10</v>
      </c>
      <c r="D2661" t="s">
        <v>38</v>
      </c>
      <c r="E2661" t="s">
        <v>160</v>
      </c>
      <c r="F2661" t="s">
        <v>537</v>
      </c>
      <c r="G2661">
        <v>10.99</v>
      </c>
      <c r="H2661">
        <v>15.99</v>
      </c>
      <c r="I2661">
        <f t="shared" si="165"/>
        <v>13.49</v>
      </c>
      <c r="J2661" t="str">
        <f t="shared" si="166"/>
        <v>10到20万</v>
      </c>
      <c r="K2661">
        <v>0</v>
      </c>
      <c r="L2661">
        <f t="shared" si="167"/>
        <v>0</v>
      </c>
    </row>
    <row r="2662" spans="1:12" x14ac:dyDescent="0.25">
      <c r="A2662">
        <f t="shared" si="164"/>
        <v>2661</v>
      </c>
      <c r="B2662">
        <v>2021</v>
      </c>
      <c r="C2662">
        <v>10</v>
      </c>
      <c r="D2662" t="s">
        <v>46</v>
      </c>
      <c r="E2662" t="s">
        <v>172</v>
      </c>
      <c r="F2662" t="s">
        <v>548</v>
      </c>
      <c r="G2662">
        <v>12.99</v>
      </c>
      <c r="H2662">
        <v>17.190000000000001</v>
      </c>
      <c r="I2662">
        <f t="shared" si="165"/>
        <v>15.09</v>
      </c>
      <c r="J2662" t="str">
        <f t="shared" si="166"/>
        <v>10到20万</v>
      </c>
      <c r="K2662">
        <v>0</v>
      </c>
      <c r="L2662">
        <f t="shared" si="167"/>
        <v>0</v>
      </c>
    </row>
    <row r="2663" spans="1:12" x14ac:dyDescent="0.25">
      <c r="A2663">
        <f t="shared" si="164"/>
        <v>2662</v>
      </c>
      <c r="B2663">
        <v>2021</v>
      </c>
      <c r="C2663">
        <v>11</v>
      </c>
      <c r="D2663" t="s">
        <v>29</v>
      </c>
      <c r="E2663" t="s">
        <v>290</v>
      </c>
      <c r="F2663" t="s">
        <v>623</v>
      </c>
      <c r="G2663">
        <v>3.28</v>
      </c>
      <c r="H2663">
        <v>9.99</v>
      </c>
      <c r="I2663">
        <f t="shared" si="165"/>
        <v>6.6349999999999998</v>
      </c>
      <c r="J2663" t="str">
        <f t="shared" si="166"/>
        <v>10万以下</v>
      </c>
      <c r="K2663">
        <v>45576</v>
      </c>
      <c r="L2663">
        <f t="shared" si="167"/>
        <v>302396.76</v>
      </c>
    </row>
    <row r="2664" spans="1:12" x14ac:dyDescent="0.25">
      <c r="A2664">
        <f t="shared" si="164"/>
        <v>2663</v>
      </c>
      <c r="B2664">
        <v>2021</v>
      </c>
      <c r="C2664">
        <v>11</v>
      </c>
      <c r="D2664" t="s">
        <v>83</v>
      </c>
      <c r="E2664" t="s">
        <v>322</v>
      </c>
      <c r="F2664" t="s">
        <v>651</v>
      </c>
      <c r="G2664">
        <v>25.89</v>
      </c>
      <c r="H2664">
        <v>36.39</v>
      </c>
      <c r="I2664">
        <f t="shared" si="165"/>
        <v>31.14</v>
      </c>
      <c r="J2664" t="str">
        <f t="shared" si="166"/>
        <v>30到40万</v>
      </c>
      <c r="K2664">
        <v>26759</v>
      </c>
      <c r="L2664">
        <f t="shared" si="167"/>
        <v>833275.26</v>
      </c>
    </row>
    <row r="2665" spans="1:12" x14ac:dyDescent="0.25">
      <c r="A2665">
        <f t="shared" si="164"/>
        <v>2664</v>
      </c>
      <c r="B2665">
        <v>2021</v>
      </c>
      <c r="C2665">
        <v>11</v>
      </c>
      <c r="D2665" t="s">
        <v>83</v>
      </c>
      <c r="E2665" t="s">
        <v>281</v>
      </c>
      <c r="F2665" t="s">
        <v>615</v>
      </c>
      <c r="G2665">
        <v>25.99</v>
      </c>
      <c r="H2665">
        <v>29.59</v>
      </c>
      <c r="I2665">
        <f t="shared" si="165"/>
        <v>27.79</v>
      </c>
      <c r="J2665" t="str">
        <f t="shared" si="166"/>
        <v>20到30万</v>
      </c>
      <c r="K2665">
        <v>26100</v>
      </c>
      <c r="L2665">
        <f t="shared" si="167"/>
        <v>725319</v>
      </c>
    </row>
    <row r="2666" spans="1:12" x14ac:dyDescent="0.25">
      <c r="A2666">
        <f t="shared" si="164"/>
        <v>2665</v>
      </c>
      <c r="B2666">
        <v>2021</v>
      </c>
      <c r="C2666">
        <v>11</v>
      </c>
      <c r="D2666" t="s">
        <v>22</v>
      </c>
      <c r="E2666" t="s">
        <v>138</v>
      </c>
      <c r="F2666" t="s">
        <v>516</v>
      </c>
      <c r="G2666">
        <v>13.98</v>
      </c>
      <c r="H2666">
        <v>15.38</v>
      </c>
      <c r="I2666">
        <f t="shared" si="165"/>
        <v>14.68</v>
      </c>
      <c r="J2666" t="str">
        <f t="shared" si="166"/>
        <v>10到20万</v>
      </c>
      <c r="K2666">
        <v>19575</v>
      </c>
      <c r="L2666">
        <f t="shared" si="167"/>
        <v>287361</v>
      </c>
    </row>
    <row r="2667" spans="1:12" x14ac:dyDescent="0.25">
      <c r="A2667">
        <f t="shared" si="164"/>
        <v>2666</v>
      </c>
      <c r="B2667">
        <v>2021</v>
      </c>
      <c r="C2667">
        <v>11</v>
      </c>
      <c r="D2667" t="s">
        <v>81</v>
      </c>
      <c r="E2667" t="s">
        <v>274</v>
      </c>
      <c r="F2667" t="s">
        <v>610</v>
      </c>
      <c r="G2667">
        <v>33.799999999999997</v>
      </c>
      <c r="H2667">
        <v>33.799999999999997</v>
      </c>
      <c r="I2667">
        <f t="shared" si="165"/>
        <v>33.799999999999997</v>
      </c>
      <c r="J2667" t="str">
        <f t="shared" si="166"/>
        <v>30到40万</v>
      </c>
      <c r="K2667">
        <v>13485</v>
      </c>
      <c r="L2667">
        <f t="shared" si="167"/>
        <v>455792.99999999994</v>
      </c>
    </row>
    <row r="2668" spans="1:12" x14ac:dyDescent="0.25">
      <c r="A2668">
        <f t="shared" si="164"/>
        <v>2667</v>
      </c>
      <c r="B2668">
        <v>2021</v>
      </c>
      <c r="C2668">
        <v>11</v>
      </c>
      <c r="D2668" t="s">
        <v>27</v>
      </c>
      <c r="E2668" t="s">
        <v>291</v>
      </c>
      <c r="F2668" t="s">
        <v>624</v>
      </c>
      <c r="G2668">
        <v>18.98</v>
      </c>
      <c r="H2668">
        <v>33.18</v>
      </c>
      <c r="I2668">
        <f t="shared" si="165"/>
        <v>26.08</v>
      </c>
      <c r="J2668" t="str">
        <f t="shared" si="166"/>
        <v>20到30万</v>
      </c>
      <c r="K2668">
        <v>12841</v>
      </c>
      <c r="L2668">
        <f t="shared" si="167"/>
        <v>334893.27999999997</v>
      </c>
    </row>
    <row r="2669" spans="1:12" x14ac:dyDescent="0.25">
      <c r="A2669">
        <f t="shared" si="164"/>
        <v>2668</v>
      </c>
      <c r="B2669">
        <v>2021</v>
      </c>
      <c r="C2669">
        <v>11</v>
      </c>
      <c r="D2669" t="s">
        <v>84</v>
      </c>
      <c r="E2669" t="s">
        <v>284</v>
      </c>
      <c r="F2669" t="s">
        <v>618</v>
      </c>
      <c r="G2669">
        <v>11.88</v>
      </c>
      <c r="H2669">
        <v>20.68</v>
      </c>
      <c r="I2669">
        <f t="shared" si="165"/>
        <v>16.28</v>
      </c>
      <c r="J2669" t="str">
        <f t="shared" si="166"/>
        <v>10到20万</v>
      </c>
      <c r="K2669">
        <v>10013</v>
      </c>
      <c r="L2669">
        <f t="shared" si="167"/>
        <v>163011.64000000001</v>
      </c>
    </row>
    <row r="2670" spans="1:12" x14ac:dyDescent="0.25">
      <c r="A2670">
        <f t="shared" si="164"/>
        <v>2669</v>
      </c>
      <c r="B2670">
        <v>2021</v>
      </c>
      <c r="C2670">
        <v>11</v>
      </c>
      <c r="D2670" t="s">
        <v>50</v>
      </c>
      <c r="E2670" t="s">
        <v>244</v>
      </c>
      <c r="F2670" t="s">
        <v>596</v>
      </c>
      <c r="G2670">
        <v>5.99</v>
      </c>
      <c r="H2670">
        <v>9.4</v>
      </c>
      <c r="I2670">
        <f t="shared" si="165"/>
        <v>7.6950000000000003</v>
      </c>
      <c r="J2670" t="str">
        <f t="shared" si="166"/>
        <v>10万以下</v>
      </c>
      <c r="K2670">
        <v>9291</v>
      </c>
      <c r="L2670">
        <f t="shared" si="167"/>
        <v>71494.24500000001</v>
      </c>
    </row>
    <row r="2671" spans="1:12" x14ac:dyDescent="0.25">
      <c r="A2671">
        <f t="shared" si="164"/>
        <v>2670</v>
      </c>
      <c r="B2671">
        <v>2021</v>
      </c>
      <c r="C2671">
        <v>11</v>
      </c>
      <c r="D2671" t="s">
        <v>31</v>
      </c>
      <c r="E2671" t="s">
        <v>313</v>
      </c>
      <c r="F2671" t="s">
        <v>533</v>
      </c>
      <c r="G2671">
        <v>12.98</v>
      </c>
      <c r="H2671">
        <v>16.579999999999998</v>
      </c>
      <c r="I2671">
        <f t="shared" si="165"/>
        <v>14.78</v>
      </c>
      <c r="J2671" t="str">
        <f t="shared" si="166"/>
        <v>10到20万</v>
      </c>
      <c r="K2671">
        <v>8855</v>
      </c>
      <c r="L2671">
        <f t="shared" si="167"/>
        <v>130876.9</v>
      </c>
    </row>
    <row r="2672" spans="1:12" x14ac:dyDescent="0.25">
      <c r="A2672">
        <f t="shared" si="164"/>
        <v>2671</v>
      </c>
      <c r="B2672">
        <v>2021</v>
      </c>
      <c r="C2672">
        <v>11</v>
      </c>
      <c r="D2672" t="s">
        <v>27</v>
      </c>
      <c r="E2672" t="s">
        <v>357</v>
      </c>
      <c r="F2672" t="s">
        <v>684</v>
      </c>
      <c r="G2672">
        <v>9.98</v>
      </c>
      <c r="H2672">
        <v>13.98</v>
      </c>
      <c r="I2672">
        <f t="shared" si="165"/>
        <v>11.98</v>
      </c>
      <c r="J2672" t="str">
        <f t="shared" si="166"/>
        <v>10到20万</v>
      </c>
      <c r="K2672">
        <v>8809</v>
      </c>
      <c r="L2672">
        <f t="shared" si="167"/>
        <v>105531.82</v>
      </c>
    </row>
    <row r="2673" spans="1:12" x14ac:dyDescent="0.25">
      <c r="A2673">
        <f t="shared" si="164"/>
        <v>2672</v>
      </c>
      <c r="B2673">
        <v>2021</v>
      </c>
      <c r="C2673">
        <v>11</v>
      </c>
      <c r="D2673" t="s">
        <v>27</v>
      </c>
      <c r="E2673" t="s">
        <v>152</v>
      </c>
      <c r="F2673" t="s">
        <v>529</v>
      </c>
      <c r="G2673">
        <v>20.98</v>
      </c>
      <c r="H2673">
        <v>34.28</v>
      </c>
      <c r="I2673">
        <f t="shared" si="165"/>
        <v>27.630000000000003</v>
      </c>
      <c r="J2673" t="str">
        <f t="shared" si="166"/>
        <v>20到30万</v>
      </c>
      <c r="K2673">
        <v>8125</v>
      </c>
      <c r="L2673">
        <f t="shared" si="167"/>
        <v>224493.75000000003</v>
      </c>
    </row>
    <row r="2674" spans="1:12" x14ac:dyDescent="0.25">
      <c r="A2674">
        <f t="shared" si="164"/>
        <v>2673</v>
      </c>
      <c r="B2674">
        <v>2021</v>
      </c>
      <c r="C2674">
        <v>11</v>
      </c>
      <c r="D2674" t="s">
        <v>35</v>
      </c>
      <c r="E2674" t="s">
        <v>303</v>
      </c>
      <c r="F2674" t="s">
        <v>636</v>
      </c>
      <c r="G2674">
        <v>20.99</v>
      </c>
      <c r="H2674">
        <v>33.99</v>
      </c>
      <c r="I2674">
        <f t="shared" si="165"/>
        <v>27.490000000000002</v>
      </c>
      <c r="J2674" t="str">
        <f t="shared" si="166"/>
        <v>20到30万</v>
      </c>
      <c r="K2674">
        <v>7839</v>
      </c>
      <c r="L2674">
        <f t="shared" si="167"/>
        <v>215494.11000000002</v>
      </c>
    </row>
    <row r="2675" spans="1:12" x14ac:dyDescent="0.25">
      <c r="A2675">
        <f t="shared" si="164"/>
        <v>2674</v>
      </c>
      <c r="B2675">
        <v>2021</v>
      </c>
      <c r="C2675">
        <v>11</v>
      </c>
      <c r="D2675" t="s">
        <v>41</v>
      </c>
      <c r="E2675" t="s">
        <v>333</v>
      </c>
      <c r="F2675" t="s">
        <v>660</v>
      </c>
      <c r="G2675">
        <v>11.98</v>
      </c>
      <c r="H2675">
        <v>18.98</v>
      </c>
      <c r="I2675">
        <f t="shared" si="165"/>
        <v>15.48</v>
      </c>
      <c r="J2675" t="str">
        <f t="shared" si="166"/>
        <v>10到20万</v>
      </c>
      <c r="K2675">
        <v>6032</v>
      </c>
      <c r="L2675">
        <f t="shared" si="167"/>
        <v>93375.360000000001</v>
      </c>
    </row>
    <row r="2676" spans="1:12" x14ac:dyDescent="0.25">
      <c r="A2676">
        <f t="shared" si="164"/>
        <v>2675</v>
      </c>
      <c r="B2676">
        <v>2021</v>
      </c>
      <c r="C2676">
        <v>11</v>
      </c>
      <c r="D2676" t="s">
        <v>35</v>
      </c>
      <c r="E2676" t="s">
        <v>155</v>
      </c>
      <c r="F2676" t="s">
        <v>532</v>
      </c>
      <c r="G2676">
        <v>16.89</v>
      </c>
      <c r="H2676">
        <v>20.190000000000001</v>
      </c>
      <c r="I2676">
        <f t="shared" si="165"/>
        <v>18.54</v>
      </c>
      <c r="J2676" t="str">
        <f t="shared" si="166"/>
        <v>10到20万</v>
      </c>
      <c r="K2676">
        <v>5620</v>
      </c>
      <c r="L2676">
        <f t="shared" si="167"/>
        <v>104194.79999999999</v>
      </c>
    </row>
    <row r="2677" spans="1:12" x14ac:dyDescent="0.25">
      <c r="A2677">
        <f t="shared" si="164"/>
        <v>2676</v>
      </c>
      <c r="B2677">
        <v>2021</v>
      </c>
      <c r="C2677">
        <v>11</v>
      </c>
      <c r="D2677" t="s">
        <v>99</v>
      </c>
      <c r="E2677" t="s">
        <v>329</v>
      </c>
      <c r="F2677" t="s">
        <v>657</v>
      </c>
      <c r="G2677">
        <v>5.99</v>
      </c>
      <c r="H2677">
        <v>9.09</v>
      </c>
      <c r="I2677">
        <f t="shared" si="165"/>
        <v>7.54</v>
      </c>
      <c r="J2677" t="str">
        <f t="shared" si="166"/>
        <v>10万以下</v>
      </c>
      <c r="K2677">
        <v>5456</v>
      </c>
      <c r="L2677">
        <f t="shared" si="167"/>
        <v>41138.239999999998</v>
      </c>
    </row>
    <row r="2678" spans="1:12" x14ac:dyDescent="0.25">
      <c r="A2678">
        <f t="shared" si="164"/>
        <v>2677</v>
      </c>
      <c r="B2678">
        <v>2021</v>
      </c>
      <c r="C2678">
        <v>11</v>
      </c>
      <c r="D2678" t="s">
        <v>57</v>
      </c>
      <c r="E2678" t="s">
        <v>324</v>
      </c>
      <c r="F2678" t="s">
        <v>653</v>
      </c>
      <c r="G2678">
        <v>19.39</v>
      </c>
      <c r="H2678">
        <v>29.39</v>
      </c>
      <c r="I2678">
        <f t="shared" si="165"/>
        <v>24.39</v>
      </c>
      <c r="J2678" t="str">
        <f t="shared" si="166"/>
        <v>20到30万</v>
      </c>
      <c r="K2678">
        <v>5187</v>
      </c>
      <c r="L2678">
        <f t="shared" si="167"/>
        <v>126510.93000000001</v>
      </c>
    </row>
    <row r="2679" spans="1:12" x14ac:dyDescent="0.25">
      <c r="A2679">
        <f t="shared" si="164"/>
        <v>2678</v>
      </c>
      <c r="B2679">
        <v>2021</v>
      </c>
      <c r="C2679">
        <v>11</v>
      </c>
      <c r="D2679" t="s">
        <v>23</v>
      </c>
      <c r="E2679" t="s">
        <v>304</v>
      </c>
      <c r="F2679" t="s">
        <v>637</v>
      </c>
      <c r="G2679">
        <v>40.5</v>
      </c>
      <c r="H2679">
        <v>44.5</v>
      </c>
      <c r="I2679">
        <f t="shared" si="165"/>
        <v>42.5</v>
      </c>
      <c r="J2679" t="str">
        <f t="shared" si="166"/>
        <v>40到50万</v>
      </c>
      <c r="K2679">
        <v>4824</v>
      </c>
      <c r="L2679">
        <f t="shared" si="167"/>
        <v>205020</v>
      </c>
    </row>
    <row r="2680" spans="1:12" x14ac:dyDescent="0.25">
      <c r="A2680">
        <f t="shared" si="164"/>
        <v>2679</v>
      </c>
      <c r="B2680">
        <v>2021</v>
      </c>
      <c r="C2680">
        <v>11</v>
      </c>
      <c r="D2680" t="s">
        <v>48</v>
      </c>
      <c r="E2680" t="s">
        <v>176</v>
      </c>
      <c r="F2680" t="s">
        <v>552</v>
      </c>
      <c r="G2680">
        <v>14.28</v>
      </c>
      <c r="H2680">
        <v>15.38</v>
      </c>
      <c r="I2680">
        <f t="shared" si="165"/>
        <v>14.83</v>
      </c>
      <c r="J2680" t="str">
        <f t="shared" si="166"/>
        <v>10到20万</v>
      </c>
      <c r="K2680">
        <v>4656</v>
      </c>
      <c r="L2680">
        <f t="shared" si="167"/>
        <v>69048.479999999996</v>
      </c>
    </row>
    <row r="2681" spans="1:12" x14ac:dyDescent="0.25">
      <c r="A2681">
        <f t="shared" si="164"/>
        <v>2680</v>
      </c>
      <c r="B2681">
        <v>2021</v>
      </c>
      <c r="C2681">
        <v>11</v>
      </c>
      <c r="D2681" t="s">
        <v>26</v>
      </c>
      <c r="E2681" t="s">
        <v>142</v>
      </c>
      <c r="F2681" t="s">
        <v>520</v>
      </c>
      <c r="G2681">
        <v>33.799999999999997</v>
      </c>
      <c r="H2681">
        <v>55.4</v>
      </c>
      <c r="I2681">
        <f t="shared" si="165"/>
        <v>44.599999999999994</v>
      </c>
      <c r="J2681" t="str">
        <f t="shared" si="166"/>
        <v>40到50万</v>
      </c>
      <c r="K2681">
        <v>4362</v>
      </c>
      <c r="L2681">
        <f t="shared" si="167"/>
        <v>194545.19999999998</v>
      </c>
    </row>
    <row r="2682" spans="1:12" x14ac:dyDescent="0.25">
      <c r="A2682">
        <f t="shared" si="164"/>
        <v>2681</v>
      </c>
      <c r="B2682">
        <v>2021</v>
      </c>
      <c r="C2682">
        <v>11</v>
      </c>
      <c r="D2682" t="s">
        <v>47</v>
      </c>
      <c r="E2682" t="s">
        <v>173</v>
      </c>
      <c r="F2682" t="s">
        <v>549</v>
      </c>
      <c r="G2682">
        <v>12.98</v>
      </c>
      <c r="H2682">
        <v>17.88</v>
      </c>
      <c r="I2682">
        <f t="shared" si="165"/>
        <v>15.43</v>
      </c>
      <c r="J2682" t="str">
        <f t="shared" si="166"/>
        <v>10到20万</v>
      </c>
      <c r="K2682">
        <v>4310</v>
      </c>
      <c r="L2682">
        <f t="shared" si="167"/>
        <v>66503.3</v>
      </c>
    </row>
    <row r="2683" spans="1:12" x14ac:dyDescent="0.25">
      <c r="A2683">
        <f t="shared" si="164"/>
        <v>2682</v>
      </c>
      <c r="B2683">
        <v>2021</v>
      </c>
      <c r="C2683">
        <v>11</v>
      </c>
      <c r="D2683" t="s">
        <v>31</v>
      </c>
      <c r="E2683" t="s">
        <v>149</v>
      </c>
      <c r="F2683" t="s">
        <v>526</v>
      </c>
      <c r="G2683">
        <v>8.48</v>
      </c>
      <c r="H2683">
        <v>9.98</v>
      </c>
      <c r="I2683">
        <f t="shared" si="165"/>
        <v>9.23</v>
      </c>
      <c r="J2683" t="str">
        <f t="shared" si="166"/>
        <v>10万以下</v>
      </c>
      <c r="K2683">
        <v>4270</v>
      </c>
      <c r="L2683">
        <f t="shared" si="167"/>
        <v>39412.1</v>
      </c>
    </row>
    <row r="2684" spans="1:12" x14ac:dyDescent="0.25">
      <c r="A2684">
        <f t="shared" si="164"/>
        <v>2683</v>
      </c>
      <c r="B2684">
        <v>2021</v>
      </c>
      <c r="C2684">
        <v>11</v>
      </c>
      <c r="D2684" t="s">
        <v>93</v>
      </c>
      <c r="E2684" t="s">
        <v>312</v>
      </c>
      <c r="F2684" t="s">
        <v>644</v>
      </c>
      <c r="G2684">
        <v>5.99</v>
      </c>
      <c r="H2684">
        <v>9.9499999999999993</v>
      </c>
      <c r="I2684">
        <f t="shared" si="165"/>
        <v>7.97</v>
      </c>
      <c r="J2684" t="str">
        <f t="shared" si="166"/>
        <v>10万以下</v>
      </c>
      <c r="K2684">
        <v>4106</v>
      </c>
      <c r="L2684">
        <f t="shared" si="167"/>
        <v>32724.82</v>
      </c>
    </row>
    <row r="2685" spans="1:12" x14ac:dyDescent="0.25">
      <c r="A2685">
        <f t="shared" si="164"/>
        <v>2684</v>
      </c>
      <c r="B2685">
        <v>2021</v>
      </c>
      <c r="C2685">
        <v>11</v>
      </c>
      <c r="D2685" t="s">
        <v>70</v>
      </c>
      <c r="E2685" t="s">
        <v>230</v>
      </c>
      <c r="F2685" t="s">
        <v>588</v>
      </c>
      <c r="G2685">
        <v>16.38</v>
      </c>
      <c r="H2685">
        <v>19.38</v>
      </c>
      <c r="I2685">
        <f t="shared" si="165"/>
        <v>17.88</v>
      </c>
      <c r="J2685" t="str">
        <f t="shared" si="166"/>
        <v>10到20万</v>
      </c>
      <c r="K2685">
        <v>4072</v>
      </c>
      <c r="L2685">
        <f t="shared" si="167"/>
        <v>72807.360000000001</v>
      </c>
    </row>
    <row r="2686" spans="1:12" x14ac:dyDescent="0.25">
      <c r="A2686">
        <f t="shared" si="164"/>
        <v>2685</v>
      </c>
      <c r="B2686">
        <v>2021</v>
      </c>
      <c r="C2686">
        <v>11</v>
      </c>
      <c r="D2686" t="s">
        <v>24</v>
      </c>
      <c r="E2686" t="s">
        <v>327</v>
      </c>
      <c r="F2686" t="s">
        <v>656</v>
      </c>
      <c r="G2686">
        <v>19.59</v>
      </c>
      <c r="H2686">
        <v>28.34</v>
      </c>
      <c r="I2686">
        <f t="shared" si="165"/>
        <v>23.965</v>
      </c>
      <c r="J2686" t="str">
        <f t="shared" si="166"/>
        <v>20到30万</v>
      </c>
      <c r="K2686">
        <v>3914</v>
      </c>
      <c r="L2686">
        <f t="shared" si="167"/>
        <v>93799.01</v>
      </c>
    </row>
    <row r="2687" spans="1:12" x14ac:dyDescent="0.25">
      <c r="A2687">
        <f t="shared" si="164"/>
        <v>2686</v>
      </c>
      <c r="B2687">
        <v>2021</v>
      </c>
      <c r="C2687">
        <v>11</v>
      </c>
      <c r="D2687" t="s">
        <v>51</v>
      </c>
      <c r="E2687" t="s">
        <v>181</v>
      </c>
      <c r="F2687" t="s">
        <v>556</v>
      </c>
      <c r="G2687">
        <v>12.68</v>
      </c>
      <c r="H2687">
        <v>20.78</v>
      </c>
      <c r="I2687">
        <f t="shared" si="165"/>
        <v>16.73</v>
      </c>
      <c r="J2687" t="str">
        <f t="shared" si="166"/>
        <v>10到20万</v>
      </c>
      <c r="K2687">
        <v>3563</v>
      </c>
      <c r="L2687">
        <f t="shared" si="167"/>
        <v>59608.99</v>
      </c>
    </row>
    <row r="2688" spans="1:12" x14ac:dyDescent="0.25">
      <c r="A2688">
        <f t="shared" si="164"/>
        <v>2687</v>
      </c>
      <c r="B2688">
        <v>2021</v>
      </c>
      <c r="C2688">
        <v>11</v>
      </c>
      <c r="D2688" t="s">
        <v>82</v>
      </c>
      <c r="E2688" t="s">
        <v>339</v>
      </c>
      <c r="F2688" t="s">
        <v>666</v>
      </c>
      <c r="G2688">
        <v>2.98</v>
      </c>
      <c r="H2688">
        <v>7.39</v>
      </c>
      <c r="I2688">
        <f t="shared" si="165"/>
        <v>5.1849999999999996</v>
      </c>
      <c r="J2688" t="str">
        <f t="shared" si="166"/>
        <v>10万以下</v>
      </c>
      <c r="K2688">
        <v>3540</v>
      </c>
      <c r="L2688">
        <f t="shared" si="167"/>
        <v>18354.899999999998</v>
      </c>
    </row>
    <row r="2689" spans="1:12" x14ac:dyDescent="0.25">
      <c r="A2689">
        <f t="shared" si="164"/>
        <v>2688</v>
      </c>
      <c r="B2689">
        <v>2021</v>
      </c>
      <c r="C2689">
        <v>11</v>
      </c>
      <c r="D2689" t="s">
        <v>27</v>
      </c>
      <c r="E2689" t="s">
        <v>151</v>
      </c>
      <c r="F2689" t="s">
        <v>528</v>
      </c>
      <c r="G2689">
        <v>10.28</v>
      </c>
      <c r="H2689">
        <v>14.78</v>
      </c>
      <c r="I2689">
        <f t="shared" si="165"/>
        <v>12.53</v>
      </c>
      <c r="J2689" t="str">
        <f t="shared" si="166"/>
        <v>10到20万</v>
      </c>
      <c r="K2689">
        <v>3349</v>
      </c>
      <c r="L2689">
        <f t="shared" si="167"/>
        <v>41962.97</v>
      </c>
    </row>
    <row r="2690" spans="1:12" x14ac:dyDescent="0.25">
      <c r="A2690">
        <f t="shared" si="164"/>
        <v>2689</v>
      </c>
      <c r="B2690">
        <v>2021</v>
      </c>
      <c r="C2690">
        <v>11</v>
      </c>
      <c r="D2690" t="s">
        <v>22</v>
      </c>
      <c r="E2690" t="s">
        <v>146</v>
      </c>
      <c r="F2690" t="s">
        <v>523</v>
      </c>
      <c r="G2690">
        <v>11.98</v>
      </c>
      <c r="H2690">
        <v>14.98</v>
      </c>
      <c r="I2690">
        <f t="shared" si="165"/>
        <v>13.48</v>
      </c>
      <c r="J2690" t="str">
        <f t="shared" si="166"/>
        <v>10到20万</v>
      </c>
      <c r="K2690">
        <v>3102</v>
      </c>
      <c r="L2690">
        <f t="shared" si="167"/>
        <v>41814.959999999999</v>
      </c>
    </row>
    <row r="2691" spans="1:12" x14ac:dyDescent="0.25">
      <c r="A2691">
        <f t="shared" ref="A2691:A2754" si="168">ROW(A2690)</f>
        <v>2690</v>
      </c>
      <c r="B2691">
        <v>2021</v>
      </c>
      <c r="C2691">
        <v>11</v>
      </c>
      <c r="D2691" t="s">
        <v>26</v>
      </c>
      <c r="E2691" t="s">
        <v>297</v>
      </c>
      <c r="F2691" t="s">
        <v>630</v>
      </c>
      <c r="G2691">
        <v>35.799999999999997</v>
      </c>
      <c r="H2691">
        <v>41.6</v>
      </c>
      <c r="I2691">
        <f t="shared" ref="I2691:I2754" si="169">AVERAGE(G2691,H2691)</f>
        <v>38.700000000000003</v>
      </c>
      <c r="J2691" t="str">
        <f t="shared" ref="J2691:J2754" si="170">IF(I2691&lt;10,"10万以下",IF(AND(I2691&gt;=10,I2691&lt;20),"10到20万",IF(AND(I2691&gt;=20,I2691&lt;30),"20到30万",IF(AND(I2691&gt;=30,I2691&lt;40),"30到40万",IF(AND(I2691&gt;=40,I2691&lt;50),"40到50万","50万及以上")))))</f>
        <v>30到40万</v>
      </c>
      <c r="K2691">
        <v>3057</v>
      </c>
      <c r="L2691">
        <f t="shared" ref="L2691:L2754" si="171">I2691*K2691</f>
        <v>118305.90000000001</v>
      </c>
    </row>
    <row r="2692" spans="1:12" x14ac:dyDescent="0.25">
      <c r="A2692">
        <f t="shared" si="168"/>
        <v>2691</v>
      </c>
      <c r="B2692">
        <v>2021</v>
      </c>
      <c r="C2692">
        <v>11</v>
      </c>
      <c r="D2692" t="s">
        <v>31</v>
      </c>
      <c r="E2692" t="s">
        <v>294</v>
      </c>
      <c r="F2692" t="s">
        <v>627</v>
      </c>
      <c r="G2692">
        <v>7.18</v>
      </c>
      <c r="H2692">
        <v>10.68</v>
      </c>
      <c r="I2692">
        <f t="shared" si="169"/>
        <v>8.93</v>
      </c>
      <c r="J2692" t="str">
        <f t="shared" si="170"/>
        <v>10万以下</v>
      </c>
      <c r="K2692">
        <v>3011</v>
      </c>
      <c r="L2692">
        <f t="shared" si="171"/>
        <v>26888.23</v>
      </c>
    </row>
    <row r="2693" spans="1:12" x14ac:dyDescent="0.25">
      <c r="A2693">
        <f t="shared" si="168"/>
        <v>2692</v>
      </c>
      <c r="B2693">
        <v>2021</v>
      </c>
      <c r="C2693">
        <v>11</v>
      </c>
      <c r="D2693" t="s">
        <v>26</v>
      </c>
      <c r="E2693" t="s">
        <v>180</v>
      </c>
      <c r="F2693" t="s">
        <v>555</v>
      </c>
      <c r="G2693">
        <v>49.8</v>
      </c>
      <c r="H2693">
        <v>59.8</v>
      </c>
      <c r="I2693">
        <f t="shared" si="169"/>
        <v>54.8</v>
      </c>
      <c r="J2693" t="str">
        <f t="shared" si="170"/>
        <v>50万及以上</v>
      </c>
      <c r="K2693">
        <v>2957</v>
      </c>
      <c r="L2693">
        <f t="shared" si="171"/>
        <v>162043.6</v>
      </c>
    </row>
    <row r="2694" spans="1:12" x14ac:dyDescent="0.25">
      <c r="A2694">
        <f t="shared" si="168"/>
        <v>2693</v>
      </c>
      <c r="B2694">
        <v>2021</v>
      </c>
      <c r="C2694">
        <v>11</v>
      </c>
      <c r="D2694" t="s">
        <v>80</v>
      </c>
      <c r="E2694" t="s">
        <v>361</v>
      </c>
      <c r="F2694" t="s">
        <v>688</v>
      </c>
      <c r="G2694">
        <v>15.01</v>
      </c>
      <c r="H2694">
        <v>21.51</v>
      </c>
      <c r="I2694">
        <f t="shared" si="169"/>
        <v>18.260000000000002</v>
      </c>
      <c r="J2694" t="str">
        <f t="shared" si="170"/>
        <v>10到20万</v>
      </c>
      <c r="K2694">
        <v>2794</v>
      </c>
      <c r="L2694">
        <f t="shared" si="171"/>
        <v>51018.44</v>
      </c>
    </row>
    <row r="2695" spans="1:12" x14ac:dyDescent="0.25">
      <c r="A2695">
        <f t="shared" si="168"/>
        <v>2694</v>
      </c>
      <c r="B2695">
        <v>2021</v>
      </c>
      <c r="C2695">
        <v>11</v>
      </c>
      <c r="D2695" t="s">
        <v>34</v>
      </c>
      <c r="E2695" t="s">
        <v>154</v>
      </c>
      <c r="F2695" t="s">
        <v>531</v>
      </c>
      <c r="G2695">
        <v>14.99</v>
      </c>
      <c r="H2695">
        <v>15.99</v>
      </c>
      <c r="I2695">
        <f t="shared" si="169"/>
        <v>15.49</v>
      </c>
      <c r="J2695" t="str">
        <f t="shared" si="170"/>
        <v>10到20万</v>
      </c>
      <c r="K2695">
        <v>2770</v>
      </c>
      <c r="L2695">
        <f t="shared" si="171"/>
        <v>42907.3</v>
      </c>
    </row>
    <row r="2696" spans="1:12" x14ac:dyDescent="0.25">
      <c r="A2696">
        <f t="shared" si="168"/>
        <v>2695</v>
      </c>
      <c r="B2696">
        <v>2021</v>
      </c>
      <c r="C2696">
        <v>11</v>
      </c>
      <c r="D2696" t="s">
        <v>24</v>
      </c>
      <c r="E2696" t="s">
        <v>362</v>
      </c>
      <c r="F2696" t="s">
        <v>689</v>
      </c>
      <c r="G2696">
        <v>16.29</v>
      </c>
      <c r="H2696">
        <v>19.29</v>
      </c>
      <c r="I2696">
        <f t="shared" si="169"/>
        <v>17.79</v>
      </c>
      <c r="J2696" t="str">
        <f t="shared" si="170"/>
        <v>10到20万</v>
      </c>
      <c r="K2696">
        <v>2755</v>
      </c>
      <c r="L2696">
        <f t="shared" si="171"/>
        <v>49011.45</v>
      </c>
    </row>
    <row r="2697" spans="1:12" x14ac:dyDescent="0.25">
      <c r="A2697">
        <f t="shared" si="168"/>
        <v>2696</v>
      </c>
      <c r="B2697">
        <v>2021</v>
      </c>
      <c r="C2697">
        <v>11</v>
      </c>
      <c r="D2697" t="s">
        <v>57</v>
      </c>
      <c r="E2697" t="s">
        <v>340</v>
      </c>
      <c r="F2697" t="s">
        <v>667</v>
      </c>
      <c r="G2697">
        <v>25.89</v>
      </c>
      <c r="H2697">
        <v>33.69</v>
      </c>
      <c r="I2697">
        <f t="shared" si="169"/>
        <v>29.79</v>
      </c>
      <c r="J2697" t="str">
        <f t="shared" si="170"/>
        <v>20到30万</v>
      </c>
      <c r="K2697">
        <v>2248</v>
      </c>
      <c r="L2697">
        <f t="shared" si="171"/>
        <v>66967.92</v>
      </c>
    </row>
    <row r="2698" spans="1:12" x14ac:dyDescent="0.25">
      <c r="A2698">
        <f t="shared" si="168"/>
        <v>2697</v>
      </c>
      <c r="B2698">
        <v>2021</v>
      </c>
      <c r="C2698">
        <v>11</v>
      </c>
      <c r="D2698" t="s">
        <v>90</v>
      </c>
      <c r="E2698" t="s">
        <v>305</v>
      </c>
      <c r="F2698" t="s">
        <v>638</v>
      </c>
      <c r="G2698">
        <v>4.38</v>
      </c>
      <c r="H2698">
        <v>6.88</v>
      </c>
      <c r="I2698">
        <f t="shared" si="169"/>
        <v>5.63</v>
      </c>
      <c r="J2698" t="str">
        <f t="shared" si="170"/>
        <v>10万以下</v>
      </c>
      <c r="K2698">
        <v>2209</v>
      </c>
      <c r="L2698">
        <f t="shared" si="171"/>
        <v>12436.67</v>
      </c>
    </row>
    <row r="2699" spans="1:12" x14ac:dyDescent="0.25">
      <c r="A2699">
        <f t="shared" si="168"/>
        <v>2698</v>
      </c>
      <c r="B2699">
        <v>2021</v>
      </c>
      <c r="C2699">
        <v>11</v>
      </c>
      <c r="D2699" t="s">
        <v>24</v>
      </c>
      <c r="E2699" t="s">
        <v>140</v>
      </c>
      <c r="F2699" t="s">
        <v>518</v>
      </c>
      <c r="G2699">
        <v>23.32</v>
      </c>
      <c r="H2699">
        <v>24.22</v>
      </c>
      <c r="I2699">
        <f t="shared" si="169"/>
        <v>23.77</v>
      </c>
      <c r="J2699" t="str">
        <f t="shared" si="170"/>
        <v>20到30万</v>
      </c>
      <c r="K2699">
        <v>2157</v>
      </c>
      <c r="L2699">
        <f t="shared" si="171"/>
        <v>51271.89</v>
      </c>
    </row>
    <row r="2700" spans="1:12" x14ac:dyDescent="0.25">
      <c r="A2700">
        <f t="shared" si="168"/>
        <v>2699</v>
      </c>
      <c r="B2700">
        <v>2021</v>
      </c>
      <c r="C2700">
        <v>11</v>
      </c>
      <c r="D2700" t="s">
        <v>35</v>
      </c>
      <c r="E2700" t="s">
        <v>366</v>
      </c>
      <c r="F2700" t="s">
        <v>692</v>
      </c>
      <c r="G2700">
        <v>15.69</v>
      </c>
      <c r="H2700">
        <v>18.89</v>
      </c>
      <c r="I2700">
        <f t="shared" si="169"/>
        <v>17.29</v>
      </c>
      <c r="J2700" t="str">
        <f t="shared" si="170"/>
        <v>10到20万</v>
      </c>
      <c r="K2700">
        <v>2154</v>
      </c>
      <c r="L2700">
        <f t="shared" si="171"/>
        <v>37242.659999999996</v>
      </c>
    </row>
    <row r="2701" spans="1:12" x14ac:dyDescent="0.25">
      <c r="A2701">
        <f t="shared" si="168"/>
        <v>2700</v>
      </c>
      <c r="B2701">
        <v>2021</v>
      </c>
      <c r="C2701">
        <v>11</v>
      </c>
      <c r="D2701" t="s">
        <v>61</v>
      </c>
      <c r="E2701" t="s">
        <v>334</v>
      </c>
      <c r="F2701" t="s">
        <v>661</v>
      </c>
      <c r="G2701">
        <v>12.28</v>
      </c>
      <c r="H2701">
        <v>23.98</v>
      </c>
      <c r="I2701">
        <f t="shared" si="169"/>
        <v>18.13</v>
      </c>
      <c r="J2701" t="str">
        <f t="shared" si="170"/>
        <v>10到20万</v>
      </c>
      <c r="K2701">
        <v>2128</v>
      </c>
      <c r="L2701">
        <f t="shared" si="171"/>
        <v>38580.639999999999</v>
      </c>
    </row>
    <row r="2702" spans="1:12" x14ac:dyDescent="0.25">
      <c r="A2702">
        <f t="shared" si="168"/>
        <v>2701</v>
      </c>
      <c r="B2702">
        <v>2021</v>
      </c>
      <c r="C2702">
        <v>11</v>
      </c>
      <c r="D2702" t="s">
        <v>106</v>
      </c>
      <c r="E2702" t="s">
        <v>372</v>
      </c>
      <c r="F2702" t="s">
        <v>698</v>
      </c>
      <c r="G2702">
        <v>30</v>
      </c>
      <c r="H2702">
        <v>76.900000000000006</v>
      </c>
      <c r="I2702">
        <f t="shared" si="169"/>
        <v>53.45</v>
      </c>
      <c r="J2702" t="str">
        <f t="shared" si="170"/>
        <v>50万及以上</v>
      </c>
      <c r="K2702">
        <v>2012</v>
      </c>
      <c r="L2702">
        <f t="shared" si="171"/>
        <v>107541.40000000001</v>
      </c>
    </row>
    <row r="2703" spans="1:12" x14ac:dyDescent="0.25">
      <c r="A2703">
        <f t="shared" si="168"/>
        <v>2702</v>
      </c>
      <c r="B2703">
        <v>2021</v>
      </c>
      <c r="C2703">
        <v>11</v>
      </c>
      <c r="D2703" t="s">
        <v>29</v>
      </c>
      <c r="E2703" t="s">
        <v>356</v>
      </c>
      <c r="F2703" t="s">
        <v>683</v>
      </c>
      <c r="G2703">
        <v>7.78</v>
      </c>
      <c r="H2703">
        <v>11.38</v>
      </c>
      <c r="I2703">
        <f t="shared" si="169"/>
        <v>9.58</v>
      </c>
      <c r="J2703" t="str">
        <f t="shared" si="170"/>
        <v>10万以下</v>
      </c>
      <c r="K2703">
        <v>1976</v>
      </c>
      <c r="L2703">
        <f t="shared" si="171"/>
        <v>18930.080000000002</v>
      </c>
    </row>
    <row r="2704" spans="1:12" x14ac:dyDescent="0.25">
      <c r="A2704">
        <f t="shared" si="168"/>
        <v>2703</v>
      </c>
      <c r="B2704">
        <v>2021</v>
      </c>
      <c r="C2704">
        <v>11</v>
      </c>
      <c r="D2704" t="s">
        <v>62</v>
      </c>
      <c r="E2704" t="s">
        <v>212</v>
      </c>
      <c r="F2704" t="s">
        <v>581</v>
      </c>
      <c r="G2704">
        <v>15.09</v>
      </c>
      <c r="H2704">
        <v>16.989999999999998</v>
      </c>
      <c r="I2704">
        <f t="shared" si="169"/>
        <v>16.04</v>
      </c>
      <c r="J2704" t="str">
        <f t="shared" si="170"/>
        <v>10到20万</v>
      </c>
      <c r="K2704">
        <v>1898</v>
      </c>
      <c r="L2704">
        <f t="shared" si="171"/>
        <v>30443.919999999998</v>
      </c>
    </row>
    <row r="2705" spans="1:12" x14ac:dyDescent="0.25">
      <c r="A2705">
        <f t="shared" si="168"/>
        <v>2704</v>
      </c>
      <c r="B2705">
        <v>2021</v>
      </c>
      <c r="C2705">
        <v>11</v>
      </c>
      <c r="D2705" t="s">
        <v>27</v>
      </c>
      <c r="E2705" t="s">
        <v>143</v>
      </c>
      <c r="F2705" t="s">
        <v>521</v>
      </c>
      <c r="G2705">
        <v>15.58</v>
      </c>
      <c r="H2705">
        <v>16.98</v>
      </c>
      <c r="I2705">
        <f t="shared" si="169"/>
        <v>16.28</v>
      </c>
      <c r="J2705" t="str">
        <f t="shared" si="170"/>
        <v>10到20万</v>
      </c>
      <c r="K2705">
        <v>1898</v>
      </c>
      <c r="L2705">
        <f t="shared" si="171"/>
        <v>30899.440000000002</v>
      </c>
    </row>
    <row r="2706" spans="1:12" x14ac:dyDescent="0.25">
      <c r="A2706">
        <f t="shared" si="168"/>
        <v>2705</v>
      </c>
      <c r="B2706">
        <v>2021</v>
      </c>
      <c r="C2706">
        <v>11</v>
      </c>
      <c r="D2706" t="s">
        <v>24</v>
      </c>
      <c r="E2706" t="s">
        <v>168</v>
      </c>
      <c r="F2706" t="s">
        <v>544</v>
      </c>
      <c r="G2706">
        <v>26.11</v>
      </c>
      <c r="H2706">
        <v>27.21</v>
      </c>
      <c r="I2706">
        <f t="shared" si="169"/>
        <v>26.66</v>
      </c>
      <c r="J2706" t="str">
        <f t="shared" si="170"/>
        <v>20到30万</v>
      </c>
      <c r="K2706">
        <v>1676</v>
      </c>
      <c r="L2706">
        <f t="shared" si="171"/>
        <v>44682.16</v>
      </c>
    </row>
    <row r="2707" spans="1:12" x14ac:dyDescent="0.25">
      <c r="A2707">
        <f t="shared" si="168"/>
        <v>2706</v>
      </c>
      <c r="B2707">
        <v>2021</v>
      </c>
      <c r="C2707">
        <v>11</v>
      </c>
      <c r="D2707" t="s">
        <v>29</v>
      </c>
      <c r="E2707" t="s">
        <v>373</v>
      </c>
      <c r="F2707" t="s">
        <v>699</v>
      </c>
      <c r="G2707">
        <v>5.68</v>
      </c>
      <c r="H2707">
        <v>6.68</v>
      </c>
      <c r="I2707">
        <f t="shared" si="169"/>
        <v>6.18</v>
      </c>
      <c r="J2707" t="str">
        <f t="shared" si="170"/>
        <v>10万以下</v>
      </c>
      <c r="K2707">
        <v>1636</v>
      </c>
      <c r="L2707">
        <f t="shared" si="171"/>
        <v>10110.48</v>
      </c>
    </row>
    <row r="2708" spans="1:12" x14ac:dyDescent="0.25">
      <c r="A2708">
        <f t="shared" si="168"/>
        <v>2707</v>
      </c>
      <c r="B2708">
        <v>2021</v>
      </c>
      <c r="C2708">
        <v>11</v>
      </c>
      <c r="D2708" t="s">
        <v>93</v>
      </c>
      <c r="E2708" t="s">
        <v>374</v>
      </c>
      <c r="F2708" t="s">
        <v>700</v>
      </c>
      <c r="G2708">
        <v>14.98</v>
      </c>
      <c r="H2708">
        <v>20.98</v>
      </c>
      <c r="I2708">
        <f t="shared" si="169"/>
        <v>17.98</v>
      </c>
      <c r="J2708" t="str">
        <f t="shared" si="170"/>
        <v>10到20万</v>
      </c>
      <c r="K2708">
        <v>1633</v>
      </c>
      <c r="L2708">
        <f t="shared" si="171"/>
        <v>29361.34</v>
      </c>
    </row>
    <row r="2709" spans="1:12" x14ac:dyDescent="0.25">
      <c r="A2709">
        <f t="shared" si="168"/>
        <v>2708</v>
      </c>
      <c r="B2709">
        <v>2021</v>
      </c>
      <c r="C2709">
        <v>11</v>
      </c>
      <c r="D2709" t="s">
        <v>28</v>
      </c>
      <c r="E2709" t="s">
        <v>363</v>
      </c>
      <c r="F2709" t="s">
        <v>521</v>
      </c>
      <c r="G2709">
        <v>15.58</v>
      </c>
      <c r="H2709">
        <v>16.98</v>
      </c>
      <c r="I2709">
        <f t="shared" si="169"/>
        <v>16.28</v>
      </c>
      <c r="J2709" t="str">
        <f t="shared" si="170"/>
        <v>10到20万</v>
      </c>
      <c r="K2709">
        <v>1510</v>
      </c>
      <c r="L2709">
        <f t="shared" si="171"/>
        <v>24582.800000000003</v>
      </c>
    </row>
    <row r="2710" spans="1:12" x14ac:dyDescent="0.25">
      <c r="A2710">
        <f t="shared" si="168"/>
        <v>2709</v>
      </c>
      <c r="B2710">
        <v>2021</v>
      </c>
      <c r="C2710">
        <v>11</v>
      </c>
      <c r="D2710" t="s">
        <v>24</v>
      </c>
      <c r="E2710" t="s">
        <v>364</v>
      </c>
      <c r="F2710" t="s">
        <v>690</v>
      </c>
      <c r="G2710">
        <v>25.99</v>
      </c>
      <c r="H2710">
        <v>33.89</v>
      </c>
      <c r="I2710">
        <f t="shared" si="169"/>
        <v>29.939999999999998</v>
      </c>
      <c r="J2710" t="str">
        <f t="shared" si="170"/>
        <v>20到30万</v>
      </c>
      <c r="K2710">
        <v>1451</v>
      </c>
      <c r="L2710">
        <f t="shared" si="171"/>
        <v>43442.939999999995</v>
      </c>
    </row>
    <row r="2711" spans="1:12" x14ac:dyDescent="0.25">
      <c r="A2711">
        <f t="shared" si="168"/>
        <v>2710</v>
      </c>
      <c r="B2711">
        <v>2021</v>
      </c>
      <c r="C2711">
        <v>11</v>
      </c>
      <c r="D2711" t="s">
        <v>87</v>
      </c>
      <c r="E2711" t="s">
        <v>295</v>
      </c>
      <c r="F2711" t="s">
        <v>628</v>
      </c>
      <c r="G2711">
        <v>21.68</v>
      </c>
      <c r="H2711">
        <v>24.68</v>
      </c>
      <c r="I2711">
        <f t="shared" si="169"/>
        <v>23.18</v>
      </c>
      <c r="J2711" t="str">
        <f t="shared" si="170"/>
        <v>20到30万</v>
      </c>
      <c r="K2711">
        <v>1446</v>
      </c>
      <c r="L2711">
        <f t="shared" si="171"/>
        <v>33518.28</v>
      </c>
    </row>
    <row r="2712" spans="1:12" x14ac:dyDescent="0.25">
      <c r="A2712">
        <f t="shared" si="168"/>
        <v>2711</v>
      </c>
      <c r="B2712">
        <v>2021</v>
      </c>
      <c r="C2712">
        <v>11</v>
      </c>
      <c r="D2712" t="s">
        <v>57</v>
      </c>
      <c r="E2712" t="s">
        <v>275</v>
      </c>
      <c r="F2712" t="s">
        <v>611</v>
      </c>
      <c r="G2712">
        <v>23.79</v>
      </c>
      <c r="H2712">
        <v>25.29</v>
      </c>
      <c r="I2712">
        <f t="shared" si="169"/>
        <v>24.54</v>
      </c>
      <c r="J2712" t="str">
        <f t="shared" si="170"/>
        <v>20到30万</v>
      </c>
      <c r="K2712">
        <v>1443</v>
      </c>
      <c r="L2712">
        <f t="shared" si="171"/>
        <v>35411.22</v>
      </c>
    </row>
    <row r="2713" spans="1:12" x14ac:dyDescent="0.25">
      <c r="A2713">
        <f t="shared" si="168"/>
        <v>2712</v>
      </c>
      <c r="B2713">
        <v>2021</v>
      </c>
      <c r="C2713">
        <v>11</v>
      </c>
      <c r="D2713" t="s">
        <v>41</v>
      </c>
      <c r="E2713" t="s">
        <v>293</v>
      </c>
      <c r="F2713" t="s">
        <v>626</v>
      </c>
      <c r="G2713">
        <v>15.99</v>
      </c>
      <c r="H2713">
        <v>23.29</v>
      </c>
      <c r="I2713">
        <f t="shared" si="169"/>
        <v>19.64</v>
      </c>
      <c r="J2713" t="str">
        <f t="shared" si="170"/>
        <v>10到20万</v>
      </c>
      <c r="K2713">
        <v>1422</v>
      </c>
      <c r="L2713">
        <f t="shared" si="171"/>
        <v>27928.080000000002</v>
      </c>
    </row>
    <row r="2714" spans="1:12" x14ac:dyDescent="0.25">
      <c r="A2714">
        <f t="shared" si="168"/>
        <v>2713</v>
      </c>
      <c r="B2714">
        <v>2021</v>
      </c>
      <c r="C2714">
        <v>11</v>
      </c>
      <c r="D2714" t="s">
        <v>104</v>
      </c>
      <c r="E2714" t="s">
        <v>358</v>
      </c>
      <c r="F2714" t="s">
        <v>685</v>
      </c>
      <c r="G2714">
        <v>15.68</v>
      </c>
      <c r="H2714">
        <v>32.979999999999997</v>
      </c>
      <c r="I2714">
        <f t="shared" si="169"/>
        <v>24.33</v>
      </c>
      <c r="J2714" t="str">
        <f t="shared" si="170"/>
        <v>20到30万</v>
      </c>
      <c r="K2714">
        <v>1220</v>
      </c>
      <c r="L2714">
        <f t="shared" si="171"/>
        <v>29682.6</v>
      </c>
    </row>
    <row r="2715" spans="1:12" x14ac:dyDescent="0.25">
      <c r="A2715">
        <f t="shared" si="168"/>
        <v>2714</v>
      </c>
      <c r="B2715">
        <v>2021</v>
      </c>
      <c r="C2715">
        <v>11</v>
      </c>
      <c r="D2715" t="s">
        <v>77</v>
      </c>
      <c r="E2715" t="s">
        <v>365</v>
      </c>
      <c r="F2715" t="s">
        <v>691</v>
      </c>
      <c r="G2715">
        <v>15.98</v>
      </c>
      <c r="H2715">
        <v>16.98</v>
      </c>
      <c r="I2715">
        <f t="shared" si="169"/>
        <v>16.48</v>
      </c>
      <c r="J2715" t="str">
        <f t="shared" si="170"/>
        <v>10到20万</v>
      </c>
      <c r="K2715">
        <v>1153</v>
      </c>
      <c r="L2715">
        <f t="shared" si="171"/>
        <v>19001.439999999999</v>
      </c>
    </row>
    <row r="2716" spans="1:12" x14ac:dyDescent="0.25">
      <c r="A2716">
        <f t="shared" si="168"/>
        <v>2715</v>
      </c>
      <c r="B2716">
        <v>2021</v>
      </c>
      <c r="C2716">
        <v>11</v>
      </c>
      <c r="D2716" t="s">
        <v>80</v>
      </c>
      <c r="E2716" t="s">
        <v>268</v>
      </c>
      <c r="F2716" t="s">
        <v>605</v>
      </c>
      <c r="G2716">
        <v>16.079999999999998</v>
      </c>
      <c r="H2716">
        <v>17.98</v>
      </c>
      <c r="I2716">
        <f t="shared" si="169"/>
        <v>17.03</v>
      </c>
      <c r="J2716" t="str">
        <f t="shared" si="170"/>
        <v>10到20万</v>
      </c>
      <c r="K2716">
        <v>1142</v>
      </c>
      <c r="L2716">
        <f t="shared" si="171"/>
        <v>19448.260000000002</v>
      </c>
    </row>
    <row r="2717" spans="1:12" x14ac:dyDescent="0.25">
      <c r="A2717">
        <f t="shared" si="168"/>
        <v>2716</v>
      </c>
      <c r="B2717">
        <v>2021</v>
      </c>
      <c r="C2717">
        <v>11</v>
      </c>
      <c r="D2717" t="s">
        <v>51</v>
      </c>
      <c r="E2717" t="s">
        <v>300</v>
      </c>
      <c r="F2717" t="s">
        <v>633</v>
      </c>
      <c r="G2717">
        <v>12.98</v>
      </c>
      <c r="H2717">
        <v>20.78</v>
      </c>
      <c r="I2717">
        <f t="shared" si="169"/>
        <v>16.880000000000003</v>
      </c>
      <c r="J2717" t="str">
        <f t="shared" si="170"/>
        <v>10到20万</v>
      </c>
      <c r="K2717">
        <v>1123</v>
      </c>
      <c r="L2717">
        <f t="shared" si="171"/>
        <v>18956.240000000002</v>
      </c>
    </row>
    <row r="2718" spans="1:12" x14ac:dyDescent="0.25">
      <c r="A2718">
        <f t="shared" si="168"/>
        <v>2717</v>
      </c>
      <c r="B2718">
        <v>2021</v>
      </c>
      <c r="C2718">
        <v>11</v>
      </c>
      <c r="D2718" t="s">
        <v>57</v>
      </c>
      <c r="E2718" t="s">
        <v>348</v>
      </c>
      <c r="F2718" t="s">
        <v>675</v>
      </c>
      <c r="G2718">
        <v>24.29</v>
      </c>
      <c r="H2718">
        <v>24.29</v>
      </c>
      <c r="I2718">
        <f t="shared" si="169"/>
        <v>24.29</v>
      </c>
      <c r="J2718" t="str">
        <f t="shared" si="170"/>
        <v>20到30万</v>
      </c>
      <c r="K2718">
        <v>1086</v>
      </c>
      <c r="L2718">
        <f t="shared" si="171"/>
        <v>26378.94</v>
      </c>
    </row>
    <row r="2719" spans="1:12" x14ac:dyDescent="0.25">
      <c r="A2719">
        <f t="shared" si="168"/>
        <v>2718</v>
      </c>
      <c r="B2719">
        <v>2021</v>
      </c>
      <c r="C2719">
        <v>11</v>
      </c>
      <c r="D2719" t="s">
        <v>55</v>
      </c>
      <c r="E2719" t="s">
        <v>359</v>
      </c>
      <c r="F2719" t="s">
        <v>686</v>
      </c>
      <c r="G2719">
        <v>49.99</v>
      </c>
      <c r="H2719">
        <v>61.39</v>
      </c>
      <c r="I2719">
        <f t="shared" si="169"/>
        <v>55.69</v>
      </c>
      <c r="J2719" t="str">
        <f t="shared" si="170"/>
        <v>50万及以上</v>
      </c>
      <c r="K2719">
        <v>1080</v>
      </c>
      <c r="L2719">
        <f t="shared" si="171"/>
        <v>60145.2</v>
      </c>
    </row>
    <row r="2720" spans="1:12" x14ac:dyDescent="0.25">
      <c r="A2720">
        <f t="shared" si="168"/>
        <v>2719</v>
      </c>
      <c r="B2720">
        <v>2021</v>
      </c>
      <c r="C2720">
        <v>11</v>
      </c>
      <c r="D2720" t="s">
        <v>80</v>
      </c>
      <c r="E2720" t="s">
        <v>335</v>
      </c>
      <c r="F2720" t="s">
        <v>662</v>
      </c>
      <c r="G2720">
        <v>16.98</v>
      </c>
      <c r="H2720">
        <v>23.98</v>
      </c>
      <c r="I2720">
        <f t="shared" si="169"/>
        <v>20.48</v>
      </c>
      <c r="J2720" t="str">
        <f t="shared" si="170"/>
        <v>20到30万</v>
      </c>
      <c r="K2720">
        <v>1064</v>
      </c>
      <c r="L2720">
        <f t="shared" si="171"/>
        <v>21790.720000000001</v>
      </c>
    </row>
    <row r="2721" spans="1:12" x14ac:dyDescent="0.25">
      <c r="A2721">
        <f t="shared" si="168"/>
        <v>2720</v>
      </c>
      <c r="B2721">
        <v>2021</v>
      </c>
      <c r="C2721">
        <v>11</v>
      </c>
      <c r="D2721" t="s">
        <v>86</v>
      </c>
      <c r="E2721" t="s">
        <v>375</v>
      </c>
      <c r="F2721" t="s">
        <v>701</v>
      </c>
      <c r="G2721">
        <v>13.48</v>
      </c>
      <c r="H2721">
        <v>18.28</v>
      </c>
      <c r="I2721">
        <f t="shared" si="169"/>
        <v>15.88</v>
      </c>
      <c r="J2721" t="str">
        <f t="shared" si="170"/>
        <v>10到20万</v>
      </c>
      <c r="K2721">
        <v>1029</v>
      </c>
      <c r="L2721">
        <f t="shared" si="171"/>
        <v>16340.52</v>
      </c>
    </row>
    <row r="2722" spans="1:12" x14ac:dyDescent="0.25">
      <c r="A2722">
        <f t="shared" si="168"/>
        <v>2721</v>
      </c>
      <c r="B2722">
        <v>2021</v>
      </c>
      <c r="C2722">
        <v>11</v>
      </c>
      <c r="D2722" t="s">
        <v>101</v>
      </c>
      <c r="E2722" t="s">
        <v>343</v>
      </c>
      <c r="F2722" t="s">
        <v>670</v>
      </c>
      <c r="G2722">
        <v>26.69</v>
      </c>
      <c r="H2722">
        <v>39.36</v>
      </c>
      <c r="I2722">
        <f t="shared" si="169"/>
        <v>33.024999999999999</v>
      </c>
      <c r="J2722" t="str">
        <f t="shared" si="170"/>
        <v>30到40万</v>
      </c>
      <c r="K2722">
        <v>990</v>
      </c>
      <c r="L2722">
        <f t="shared" si="171"/>
        <v>32694.75</v>
      </c>
    </row>
    <row r="2723" spans="1:12" x14ac:dyDescent="0.25">
      <c r="A2723">
        <f t="shared" si="168"/>
        <v>2722</v>
      </c>
      <c r="B2723">
        <v>2021</v>
      </c>
      <c r="C2723">
        <v>11</v>
      </c>
      <c r="D2723" t="s">
        <v>29</v>
      </c>
      <c r="E2723" t="s">
        <v>147</v>
      </c>
      <c r="F2723" t="s">
        <v>524</v>
      </c>
      <c r="G2723">
        <v>4.9800000000000004</v>
      </c>
      <c r="H2723">
        <v>5.48</v>
      </c>
      <c r="I2723">
        <f t="shared" si="169"/>
        <v>5.23</v>
      </c>
      <c r="J2723" t="str">
        <f t="shared" si="170"/>
        <v>10万以下</v>
      </c>
      <c r="K2723">
        <v>952</v>
      </c>
      <c r="L2723">
        <f t="shared" si="171"/>
        <v>4978.96</v>
      </c>
    </row>
    <row r="2724" spans="1:12" x14ac:dyDescent="0.25">
      <c r="A2724">
        <f t="shared" si="168"/>
        <v>2723</v>
      </c>
      <c r="B2724">
        <v>2021</v>
      </c>
      <c r="C2724">
        <v>11</v>
      </c>
      <c r="D2724" t="s">
        <v>22</v>
      </c>
      <c r="E2724" t="s">
        <v>302</v>
      </c>
      <c r="F2724" t="s">
        <v>635</v>
      </c>
      <c r="G2724">
        <v>15.58</v>
      </c>
      <c r="H2724">
        <v>20.079999999999998</v>
      </c>
      <c r="I2724">
        <f t="shared" si="169"/>
        <v>17.829999999999998</v>
      </c>
      <c r="J2724" t="str">
        <f t="shared" si="170"/>
        <v>10到20万</v>
      </c>
      <c r="K2724">
        <v>921</v>
      </c>
      <c r="L2724">
        <f t="shared" si="171"/>
        <v>16421.429999999997</v>
      </c>
    </row>
    <row r="2725" spans="1:12" x14ac:dyDescent="0.25">
      <c r="A2725">
        <f t="shared" si="168"/>
        <v>2724</v>
      </c>
      <c r="B2725">
        <v>2021</v>
      </c>
      <c r="C2725">
        <v>11</v>
      </c>
      <c r="D2725" t="s">
        <v>46</v>
      </c>
      <c r="E2725" t="s">
        <v>311</v>
      </c>
      <c r="F2725" t="s">
        <v>643</v>
      </c>
      <c r="G2725">
        <v>18.489999999999998</v>
      </c>
      <c r="H2725">
        <v>21.69</v>
      </c>
      <c r="I2725">
        <f t="shared" si="169"/>
        <v>20.09</v>
      </c>
      <c r="J2725" t="str">
        <f t="shared" si="170"/>
        <v>20到30万</v>
      </c>
      <c r="K2725">
        <v>768</v>
      </c>
      <c r="L2725">
        <f t="shared" si="171"/>
        <v>15429.119999999999</v>
      </c>
    </row>
    <row r="2726" spans="1:12" x14ac:dyDescent="0.25">
      <c r="A2726">
        <f t="shared" si="168"/>
        <v>2725</v>
      </c>
      <c r="B2726">
        <v>2021</v>
      </c>
      <c r="C2726">
        <v>11</v>
      </c>
      <c r="D2726" t="s">
        <v>56</v>
      </c>
      <c r="E2726" t="s">
        <v>346</v>
      </c>
      <c r="F2726" t="s">
        <v>673</v>
      </c>
      <c r="G2726">
        <v>13.68</v>
      </c>
      <c r="H2726">
        <v>16.78</v>
      </c>
      <c r="I2726">
        <f t="shared" si="169"/>
        <v>15.23</v>
      </c>
      <c r="J2726" t="str">
        <f t="shared" si="170"/>
        <v>10到20万</v>
      </c>
      <c r="K2726">
        <v>748</v>
      </c>
      <c r="L2726">
        <f t="shared" si="171"/>
        <v>11392.04</v>
      </c>
    </row>
    <row r="2727" spans="1:12" x14ac:dyDescent="0.25">
      <c r="A2727">
        <f t="shared" si="168"/>
        <v>2726</v>
      </c>
      <c r="B2727">
        <v>2021</v>
      </c>
      <c r="C2727">
        <v>11</v>
      </c>
      <c r="D2727" t="s">
        <v>59</v>
      </c>
      <c r="E2727" t="s">
        <v>285</v>
      </c>
      <c r="F2727" t="s">
        <v>619</v>
      </c>
      <c r="G2727">
        <v>5.28</v>
      </c>
      <c r="H2727">
        <v>8.2799999999999994</v>
      </c>
      <c r="I2727">
        <f t="shared" si="169"/>
        <v>6.7799999999999994</v>
      </c>
      <c r="J2727" t="str">
        <f t="shared" si="170"/>
        <v>10万以下</v>
      </c>
      <c r="K2727">
        <v>697</v>
      </c>
      <c r="L2727">
        <f t="shared" si="171"/>
        <v>4725.66</v>
      </c>
    </row>
    <row r="2728" spans="1:12" x14ac:dyDescent="0.25">
      <c r="A2728">
        <f t="shared" si="168"/>
        <v>2727</v>
      </c>
      <c r="B2728">
        <v>2021</v>
      </c>
      <c r="C2728">
        <v>11</v>
      </c>
      <c r="D2728" t="s">
        <v>25</v>
      </c>
      <c r="E2728" t="s">
        <v>342</v>
      </c>
      <c r="F2728" t="s">
        <v>669</v>
      </c>
      <c r="G2728">
        <v>14.78</v>
      </c>
      <c r="H2728">
        <v>16.48</v>
      </c>
      <c r="I2728">
        <f t="shared" si="169"/>
        <v>15.629999999999999</v>
      </c>
      <c r="J2728" t="str">
        <f t="shared" si="170"/>
        <v>10到20万</v>
      </c>
      <c r="K2728">
        <v>682</v>
      </c>
      <c r="L2728">
        <f t="shared" si="171"/>
        <v>10659.66</v>
      </c>
    </row>
    <row r="2729" spans="1:12" x14ac:dyDescent="0.25">
      <c r="A2729">
        <f t="shared" si="168"/>
        <v>2728</v>
      </c>
      <c r="B2729">
        <v>2021</v>
      </c>
      <c r="C2729">
        <v>11</v>
      </c>
      <c r="D2729" t="s">
        <v>37</v>
      </c>
      <c r="E2729" t="s">
        <v>270</v>
      </c>
      <c r="F2729" t="s">
        <v>607</v>
      </c>
      <c r="G2729">
        <v>22.58</v>
      </c>
      <c r="H2729">
        <v>24.98</v>
      </c>
      <c r="I2729">
        <f t="shared" si="169"/>
        <v>23.78</v>
      </c>
      <c r="J2729" t="str">
        <f t="shared" si="170"/>
        <v>20到30万</v>
      </c>
      <c r="K2729">
        <v>635</v>
      </c>
      <c r="L2729">
        <f t="shared" si="171"/>
        <v>15100.300000000001</v>
      </c>
    </row>
    <row r="2730" spans="1:12" x14ac:dyDescent="0.25">
      <c r="A2730">
        <f t="shared" si="168"/>
        <v>2729</v>
      </c>
      <c r="B2730">
        <v>2021</v>
      </c>
      <c r="C2730">
        <v>11</v>
      </c>
      <c r="D2730" t="s">
        <v>61</v>
      </c>
      <c r="E2730" t="s">
        <v>207</v>
      </c>
      <c r="F2730" t="s">
        <v>576</v>
      </c>
      <c r="G2730">
        <v>22.58</v>
      </c>
      <c r="H2730">
        <v>26.58</v>
      </c>
      <c r="I2730">
        <f t="shared" si="169"/>
        <v>24.58</v>
      </c>
      <c r="J2730" t="str">
        <f t="shared" si="170"/>
        <v>20到30万</v>
      </c>
      <c r="K2730">
        <v>608</v>
      </c>
      <c r="L2730">
        <f t="shared" si="171"/>
        <v>14944.64</v>
      </c>
    </row>
    <row r="2731" spans="1:12" x14ac:dyDescent="0.25">
      <c r="A2731">
        <f t="shared" si="168"/>
        <v>2730</v>
      </c>
      <c r="B2731">
        <v>2021</v>
      </c>
      <c r="C2731">
        <v>11</v>
      </c>
      <c r="D2731" t="s">
        <v>43</v>
      </c>
      <c r="E2731" t="s">
        <v>319</v>
      </c>
      <c r="F2731" t="s">
        <v>622</v>
      </c>
      <c r="G2731">
        <v>14.98</v>
      </c>
      <c r="H2731">
        <v>15.98</v>
      </c>
      <c r="I2731">
        <f t="shared" si="169"/>
        <v>15.48</v>
      </c>
      <c r="J2731" t="str">
        <f t="shared" si="170"/>
        <v>10到20万</v>
      </c>
      <c r="K2731">
        <v>562</v>
      </c>
      <c r="L2731">
        <f t="shared" si="171"/>
        <v>8699.76</v>
      </c>
    </row>
    <row r="2732" spans="1:12" x14ac:dyDescent="0.25">
      <c r="A2732">
        <f t="shared" si="168"/>
        <v>2731</v>
      </c>
      <c r="B2732">
        <v>2021</v>
      </c>
      <c r="C2732">
        <v>11</v>
      </c>
      <c r="D2732" t="s">
        <v>107</v>
      </c>
      <c r="E2732" t="s">
        <v>376</v>
      </c>
      <c r="F2732" t="s">
        <v>702</v>
      </c>
      <c r="G2732">
        <v>11.99</v>
      </c>
      <c r="H2732">
        <v>17.66</v>
      </c>
      <c r="I2732">
        <f t="shared" si="169"/>
        <v>14.824999999999999</v>
      </c>
      <c r="J2732" t="str">
        <f t="shared" si="170"/>
        <v>10到20万</v>
      </c>
      <c r="K2732">
        <v>561</v>
      </c>
      <c r="L2732">
        <f t="shared" si="171"/>
        <v>8316.8249999999989</v>
      </c>
    </row>
    <row r="2733" spans="1:12" x14ac:dyDescent="0.25">
      <c r="A2733">
        <f t="shared" si="168"/>
        <v>2732</v>
      </c>
      <c r="B2733">
        <v>2021</v>
      </c>
      <c r="C2733">
        <v>11</v>
      </c>
      <c r="D2733" t="s">
        <v>45</v>
      </c>
      <c r="E2733" t="s">
        <v>170</v>
      </c>
      <c r="F2733" t="s">
        <v>546</v>
      </c>
      <c r="G2733">
        <v>49.19</v>
      </c>
      <c r="H2733">
        <v>57.98</v>
      </c>
      <c r="I2733">
        <f t="shared" si="169"/>
        <v>53.584999999999994</v>
      </c>
      <c r="J2733" t="str">
        <f t="shared" si="170"/>
        <v>50万及以上</v>
      </c>
      <c r="K2733">
        <v>548</v>
      </c>
      <c r="L2733">
        <f t="shared" si="171"/>
        <v>29364.579999999998</v>
      </c>
    </row>
    <row r="2734" spans="1:12" x14ac:dyDescent="0.25">
      <c r="A2734">
        <f t="shared" si="168"/>
        <v>2733</v>
      </c>
      <c r="B2734">
        <v>2021</v>
      </c>
      <c r="C2734">
        <v>11</v>
      </c>
      <c r="D2734" t="s">
        <v>61</v>
      </c>
      <c r="E2734" t="s">
        <v>320</v>
      </c>
      <c r="F2734" t="s">
        <v>649</v>
      </c>
      <c r="G2734">
        <v>50.98</v>
      </c>
      <c r="H2734">
        <v>77.98</v>
      </c>
      <c r="I2734">
        <f t="shared" si="169"/>
        <v>64.48</v>
      </c>
      <c r="J2734" t="str">
        <f t="shared" si="170"/>
        <v>50万及以上</v>
      </c>
      <c r="K2734">
        <v>546</v>
      </c>
      <c r="L2734">
        <f t="shared" si="171"/>
        <v>35206.080000000002</v>
      </c>
    </row>
    <row r="2735" spans="1:12" x14ac:dyDescent="0.25">
      <c r="A2735">
        <f t="shared" si="168"/>
        <v>2734</v>
      </c>
      <c r="B2735">
        <v>2021</v>
      </c>
      <c r="C2735">
        <v>11</v>
      </c>
      <c r="D2735" t="s">
        <v>56</v>
      </c>
      <c r="E2735" t="s">
        <v>187</v>
      </c>
      <c r="F2735" t="s">
        <v>561</v>
      </c>
      <c r="G2735">
        <v>19.97</v>
      </c>
      <c r="H2735">
        <v>22.78</v>
      </c>
      <c r="I2735">
        <f t="shared" si="169"/>
        <v>21.375</v>
      </c>
      <c r="J2735" t="str">
        <f t="shared" si="170"/>
        <v>20到30万</v>
      </c>
      <c r="K2735">
        <v>517</v>
      </c>
      <c r="L2735">
        <f t="shared" si="171"/>
        <v>11050.875</v>
      </c>
    </row>
    <row r="2736" spans="1:12" x14ac:dyDescent="0.25">
      <c r="A2736">
        <f t="shared" si="168"/>
        <v>2735</v>
      </c>
      <c r="B2736">
        <v>2021</v>
      </c>
      <c r="C2736">
        <v>11</v>
      </c>
      <c r="D2736" t="s">
        <v>29</v>
      </c>
      <c r="E2736" t="s">
        <v>272</v>
      </c>
      <c r="F2736" t="s">
        <v>608</v>
      </c>
      <c r="G2736">
        <v>10.88</v>
      </c>
      <c r="H2736">
        <v>11.88</v>
      </c>
      <c r="I2736">
        <f t="shared" si="169"/>
        <v>11.38</v>
      </c>
      <c r="J2736" t="str">
        <f t="shared" si="170"/>
        <v>10到20万</v>
      </c>
      <c r="K2736">
        <v>483</v>
      </c>
      <c r="L2736">
        <f t="shared" si="171"/>
        <v>5496.54</v>
      </c>
    </row>
    <row r="2737" spans="1:12" x14ac:dyDescent="0.25">
      <c r="A2737">
        <f t="shared" si="168"/>
        <v>2736</v>
      </c>
      <c r="B2737">
        <v>2021</v>
      </c>
      <c r="C2737">
        <v>11</v>
      </c>
      <c r="D2737" t="s">
        <v>33</v>
      </c>
      <c r="E2737" t="s">
        <v>153</v>
      </c>
      <c r="F2737" t="s">
        <v>530</v>
      </c>
      <c r="G2737">
        <v>20.78</v>
      </c>
      <c r="H2737">
        <v>23.08</v>
      </c>
      <c r="I2737">
        <f t="shared" si="169"/>
        <v>21.93</v>
      </c>
      <c r="J2737" t="str">
        <f t="shared" si="170"/>
        <v>20到30万</v>
      </c>
      <c r="K2737">
        <v>469</v>
      </c>
      <c r="L2737">
        <f t="shared" si="171"/>
        <v>10285.17</v>
      </c>
    </row>
    <row r="2738" spans="1:12" x14ac:dyDescent="0.25">
      <c r="A2738">
        <f t="shared" si="168"/>
        <v>2737</v>
      </c>
      <c r="B2738">
        <v>2021</v>
      </c>
      <c r="C2738">
        <v>11</v>
      </c>
      <c r="D2738" t="s">
        <v>39</v>
      </c>
      <c r="E2738" t="s">
        <v>161</v>
      </c>
      <c r="F2738" t="s">
        <v>538</v>
      </c>
      <c r="G2738">
        <v>50.8</v>
      </c>
      <c r="H2738">
        <v>50.8</v>
      </c>
      <c r="I2738">
        <f t="shared" si="169"/>
        <v>50.8</v>
      </c>
      <c r="J2738" t="str">
        <f t="shared" si="170"/>
        <v>50万及以上</v>
      </c>
      <c r="K2738">
        <v>456</v>
      </c>
      <c r="L2738">
        <f t="shared" si="171"/>
        <v>23164.799999999999</v>
      </c>
    </row>
    <row r="2739" spans="1:12" x14ac:dyDescent="0.25">
      <c r="A2739">
        <f t="shared" si="168"/>
        <v>2738</v>
      </c>
      <c r="B2739">
        <v>2021</v>
      </c>
      <c r="C2739">
        <v>11</v>
      </c>
      <c r="D2739" t="s">
        <v>27</v>
      </c>
      <c r="E2739" t="s">
        <v>171</v>
      </c>
      <c r="F2739" t="s">
        <v>547</v>
      </c>
      <c r="G2739">
        <v>15.48</v>
      </c>
      <c r="H2739">
        <v>15.58</v>
      </c>
      <c r="I2739">
        <f t="shared" si="169"/>
        <v>15.530000000000001</v>
      </c>
      <c r="J2739" t="str">
        <f t="shared" si="170"/>
        <v>10到20万</v>
      </c>
      <c r="K2739">
        <v>450</v>
      </c>
      <c r="L2739">
        <f t="shared" si="171"/>
        <v>6988.5000000000009</v>
      </c>
    </row>
    <row r="2740" spans="1:12" x14ac:dyDescent="0.25">
      <c r="A2740">
        <f t="shared" si="168"/>
        <v>2739</v>
      </c>
      <c r="B2740">
        <v>2021</v>
      </c>
      <c r="C2740">
        <v>11</v>
      </c>
      <c r="D2740" t="s">
        <v>55</v>
      </c>
      <c r="E2740" t="s">
        <v>186</v>
      </c>
      <c r="F2740" t="s">
        <v>560</v>
      </c>
      <c r="G2740">
        <v>39.99</v>
      </c>
      <c r="H2740">
        <v>46.19</v>
      </c>
      <c r="I2740">
        <f t="shared" si="169"/>
        <v>43.09</v>
      </c>
      <c r="J2740" t="str">
        <f t="shared" si="170"/>
        <v>40到50万</v>
      </c>
      <c r="K2740">
        <v>439</v>
      </c>
      <c r="L2740">
        <f t="shared" si="171"/>
        <v>18916.510000000002</v>
      </c>
    </row>
    <row r="2741" spans="1:12" x14ac:dyDescent="0.25">
      <c r="A2741">
        <f t="shared" si="168"/>
        <v>2740</v>
      </c>
      <c r="B2741">
        <v>2021</v>
      </c>
      <c r="C2741">
        <v>11</v>
      </c>
      <c r="D2741" t="s">
        <v>42</v>
      </c>
      <c r="E2741" t="s">
        <v>165</v>
      </c>
      <c r="F2741" t="s">
        <v>541</v>
      </c>
      <c r="G2741">
        <v>28.98</v>
      </c>
      <c r="H2741">
        <v>35.78</v>
      </c>
      <c r="I2741">
        <f t="shared" si="169"/>
        <v>32.380000000000003</v>
      </c>
      <c r="J2741" t="str">
        <f t="shared" si="170"/>
        <v>30到40万</v>
      </c>
      <c r="K2741">
        <v>425</v>
      </c>
      <c r="L2741">
        <f t="shared" si="171"/>
        <v>13761.500000000002</v>
      </c>
    </row>
    <row r="2742" spans="1:12" x14ac:dyDescent="0.25">
      <c r="A2742">
        <f t="shared" si="168"/>
        <v>2741</v>
      </c>
      <c r="B2742">
        <v>2021</v>
      </c>
      <c r="C2742">
        <v>11</v>
      </c>
      <c r="D2742" t="s">
        <v>62</v>
      </c>
      <c r="E2742" t="s">
        <v>213</v>
      </c>
      <c r="F2742" t="s">
        <v>582</v>
      </c>
      <c r="G2742">
        <v>13.99</v>
      </c>
      <c r="H2742">
        <v>19.690000000000001</v>
      </c>
      <c r="I2742">
        <f t="shared" si="169"/>
        <v>16.84</v>
      </c>
      <c r="J2742" t="str">
        <f t="shared" si="170"/>
        <v>10到20万</v>
      </c>
      <c r="K2742">
        <v>398</v>
      </c>
      <c r="L2742">
        <f t="shared" si="171"/>
        <v>6702.32</v>
      </c>
    </row>
    <row r="2743" spans="1:12" x14ac:dyDescent="0.25">
      <c r="A2743">
        <f t="shared" si="168"/>
        <v>2742</v>
      </c>
      <c r="B2743">
        <v>2021</v>
      </c>
      <c r="C2743">
        <v>11</v>
      </c>
      <c r="D2743" t="s">
        <v>30</v>
      </c>
      <c r="E2743" t="s">
        <v>349</v>
      </c>
      <c r="F2743" t="s">
        <v>676</v>
      </c>
      <c r="G2743">
        <v>18.579999999999998</v>
      </c>
      <c r="H2743">
        <v>28.08</v>
      </c>
      <c r="I2743">
        <f t="shared" si="169"/>
        <v>23.33</v>
      </c>
      <c r="J2743" t="str">
        <f t="shared" si="170"/>
        <v>20到30万</v>
      </c>
      <c r="K2743">
        <v>360</v>
      </c>
      <c r="L2743">
        <f t="shared" si="171"/>
        <v>8398.7999999999993</v>
      </c>
    </row>
    <row r="2744" spans="1:12" x14ac:dyDescent="0.25">
      <c r="A2744">
        <f t="shared" si="168"/>
        <v>2743</v>
      </c>
      <c r="B2744">
        <v>2021</v>
      </c>
      <c r="C2744">
        <v>11</v>
      </c>
      <c r="D2744" t="s">
        <v>55</v>
      </c>
      <c r="E2744" t="s">
        <v>347</v>
      </c>
      <c r="F2744" t="s">
        <v>674</v>
      </c>
      <c r="G2744">
        <v>52.39</v>
      </c>
      <c r="H2744">
        <v>60.39</v>
      </c>
      <c r="I2744">
        <f t="shared" si="169"/>
        <v>56.39</v>
      </c>
      <c r="J2744" t="str">
        <f t="shared" si="170"/>
        <v>50万及以上</v>
      </c>
      <c r="K2744">
        <v>323</v>
      </c>
      <c r="L2744">
        <f t="shared" si="171"/>
        <v>18213.97</v>
      </c>
    </row>
    <row r="2745" spans="1:12" x14ac:dyDescent="0.25">
      <c r="A2745">
        <f t="shared" si="168"/>
        <v>2744</v>
      </c>
      <c r="B2745">
        <v>2021</v>
      </c>
      <c r="C2745">
        <v>11</v>
      </c>
      <c r="D2745" t="s">
        <v>22</v>
      </c>
      <c r="E2745" t="s">
        <v>345</v>
      </c>
      <c r="F2745" t="s">
        <v>672</v>
      </c>
      <c r="G2745">
        <v>21.98</v>
      </c>
      <c r="H2745">
        <v>25.98</v>
      </c>
      <c r="I2745">
        <f t="shared" si="169"/>
        <v>23.98</v>
      </c>
      <c r="J2745" t="str">
        <f t="shared" si="170"/>
        <v>20到30万</v>
      </c>
      <c r="K2745">
        <v>302</v>
      </c>
      <c r="L2745">
        <f t="shared" si="171"/>
        <v>7241.96</v>
      </c>
    </row>
    <row r="2746" spans="1:12" x14ac:dyDescent="0.25">
      <c r="A2746">
        <f t="shared" si="168"/>
        <v>2745</v>
      </c>
      <c r="B2746">
        <v>2021</v>
      </c>
      <c r="C2746">
        <v>11</v>
      </c>
      <c r="D2746" t="s">
        <v>108</v>
      </c>
      <c r="E2746" t="s">
        <v>377</v>
      </c>
      <c r="F2746" t="s">
        <v>703</v>
      </c>
      <c r="G2746">
        <v>4.09</v>
      </c>
      <c r="H2746">
        <v>5.59</v>
      </c>
      <c r="I2746">
        <f t="shared" si="169"/>
        <v>4.84</v>
      </c>
      <c r="J2746" t="str">
        <f t="shared" si="170"/>
        <v>10万以下</v>
      </c>
      <c r="K2746">
        <v>288</v>
      </c>
      <c r="L2746">
        <f t="shared" si="171"/>
        <v>1393.92</v>
      </c>
    </row>
    <row r="2747" spans="1:12" x14ac:dyDescent="0.25">
      <c r="A2747">
        <f t="shared" si="168"/>
        <v>2746</v>
      </c>
      <c r="B2747">
        <v>2021</v>
      </c>
      <c r="C2747">
        <v>11</v>
      </c>
      <c r="D2747" t="s">
        <v>75</v>
      </c>
      <c r="E2747" t="s">
        <v>243</v>
      </c>
      <c r="F2747" t="s">
        <v>595</v>
      </c>
      <c r="G2747">
        <v>18.29</v>
      </c>
      <c r="H2747">
        <v>19.79</v>
      </c>
      <c r="I2747">
        <f t="shared" si="169"/>
        <v>19.04</v>
      </c>
      <c r="J2747" t="str">
        <f t="shared" si="170"/>
        <v>10到20万</v>
      </c>
      <c r="K2747">
        <v>285</v>
      </c>
      <c r="L2747">
        <f t="shared" si="171"/>
        <v>5426.4</v>
      </c>
    </row>
    <row r="2748" spans="1:12" x14ac:dyDescent="0.25">
      <c r="A2748">
        <f t="shared" si="168"/>
        <v>2747</v>
      </c>
      <c r="B2748">
        <v>2021</v>
      </c>
      <c r="C2748">
        <v>11</v>
      </c>
      <c r="D2748" t="s">
        <v>47</v>
      </c>
      <c r="E2748" t="s">
        <v>208</v>
      </c>
      <c r="F2748" t="s">
        <v>577</v>
      </c>
      <c r="G2748">
        <v>7.24</v>
      </c>
      <c r="H2748">
        <v>8.5399999999999991</v>
      </c>
      <c r="I2748">
        <f t="shared" si="169"/>
        <v>7.89</v>
      </c>
      <c r="J2748" t="str">
        <f t="shared" si="170"/>
        <v>10万以下</v>
      </c>
      <c r="K2748">
        <v>279</v>
      </c>
      <c r="L2748">
        <f t="shared" si="171"/>
        <v>2201.31</v>
      </c>
    </row>
    <row r="2749" spans="1:12" x14ac:dyDescent="0.25">
      <c r="A2749">
        <f t="shared" si="168"/>
        <v>2748</v>
      </c>
      <c r="B2749">
        <v>2021</v>
      </c>
      <c r="C2749">
        <v>11</v>
      </c>
      <c r="D2749" t="s">
        <v>99</v>
      </c>
      <c r="E2749" t="s">
        <v>330</v>
      </c>
      <c r="F2749" t="s">
        <v>658</v>
      </c>
      <c r="G2749">
        <v>14.59</v>
      </c>
      <c r="H2749">
        <v>18.98</v>
      </c>
      <c r="I2749">
        <f t="shared" si="169"/>
        <v>16.785</v>
      </c>
      <c r="J2749" t="str">
        <f t="shared" si="170"/>
        <v>10到20万</v>
      </c>
      <c r="K2749">
        <v>256</v>
      </c>
      <c r="L2749">
        <f t="shared" si="171"/>
        <v>4296.96</v>
      </c>
    </row>
    <row r="2750" spans="1:12" x14ac:dyDescent="0.25">
      <c r="A2750">
        <f t="shared" si="168"/>
        <v>2749</v>
      </c>
      <c r="B2750">
        <v>2021</v>
      </c>
      <c r="C2750">
        <v>11</v>
      </c>
      <c r="D2750" t="s">
        <v>38</v>
      </c>
      <c r="E2750" t="s">
        <v>367</v>
      </c>
      <c r="F2750" t="s">
        <v>693</v>
      </c>
      <c r="G2750">
        <v>15.58</v>
      </c>
      <c r="H2750">
        <v>20.98</v>
      </c>
      <c r="I2750">
        <f t="shared" si="169"/>
        <v>18.28</v>
      </c>
      <c r="J2750" t="str">
        <f t="shared" si="170"/>
        <v>10到20万</v>
      </c>
      <c r="K2750">
        <v>250</v>
      </c>
      <c r="L2750">
        <f t="shared" si="171"/>
        <v>4570</v>
      </c>
    </row>
    <row r="2751" spans="1:12" x14ac:dyDescent="0.25">
      <c r="A2751">
        <f t="shared" si="168"/>
        <v>2750</v>
      </c>
      <c r="B2751">
        <v>2021</v>
      </c>
      <c r="C2751">
        <v>11</v>
      </c>
      <c r="D2751" t="s">
        <v>53</v>
      </c>
      <c r="E2751" t="s">
        <v>184</v>
      </c>
      <c r="F2751" t="s">
        <v>558</v>
      </c>
      <c r="G2751">
        <v>16.579999999999998</v>
      </c>
      <c r="H2751">
        <v>21.28</v>
      </c>
      <c r="I2751">
        <f t="shared" si="169"/>
        <v>18.93</v>
      </c>
      <c r="J2751" t="str">
        <f t="shared" si="170"/>
        <v>10到20万</v>
      </c>
      <c r="K2751">
        <v>248</v>
      </c>
      <c r="L2751">
        <f t="shared" si="171"/>
        <v>4694.6400000000003</v>
      </c>
    </row>
    <row r="2752" spans="1:12" x14ac:dyDescent="0.25">
      <c r="A2752">
        <f t="shared" si="168"/>
        <v>2751</v>
      </c>
      <c r="B2752">
        <v>2021</v>
      </c>
      <c r="C2752">
        <v>11</v>
      </c>
      <c r="D2752" t="s">
        <v>45</v>
      </c>
      <c r="E2752" t="s">
        <v>378</v>
      </c>
      <c r="F2752" t="s">
        <v>704</v>
      </c>
      <c r="G2752">
        <v>35.200000000000003</v>
      </c>
      <c r="H2752">
        <v>42.8</v>
      </c>
      <c r="I2752">
        <f t="shared" si="169"/>
        <v>39</v>
      </c>
      <c r="J2752" t="str">
        <f t="shared" si="170"/>
        <v>30到40万</v>
      </c>
      <c r="K2752">
        <v>232</v>
      </c>
      <c r="L2752">
        <f t="shared" si="171"/>
        <v>9048</v>
      </c>
    </row>
    <row r="2753" spans="1:12" x14ac:dyDescent="0.25">
      <c r="A2753">
        <f t="shared" si="168"/>
        <v>2752</v>
      </c>
      <c r="B2753">
        <v>2021</v>
      </c>
      <c r="C2753">
        <v>11</v>
      </c>
      <c r="D2753" t="s">
        <v>85</v>
      </c>
      <c r="E2753" t="s">
        <v>351</v>
      </c>
      <c r="F2753" t="s">
        <v>678</v>
      </c>
      <c r="G2753">
        <v>17.78</v>
      </c>
      <c r="H2753">
        <v>28.88</v>
      </c>
      <c r="I2753">
        <f t="shared" si="169"/>
        <v>23.33</v>
      </c>
      <c r="J2753" t="str">
        <f t="shared" si="170"/>
        <v>20到30万</v>
      </c>
      <c r="K2753">
        <v>220</v>
      </c>
      <c r="L2753">
        <f t="shared" si="171"/>
        <v>5132.5999999999995</v>
      </c>
    </row>
    <row r="2754" spans="1:12" x14ac:dyDescent="0.25">
      <c r="A2754">
        <f t="shared" si="168"/>
        <v>2753</v>
      </c>
      <c r="B2754">
        <v>2021</v>
      </c>
      <c r="C2754">
        <v>11</v>
      </c>
      <c r="D2754" t="s">
        <v>54</v>
      </c>
      <c r="E2754" t="s">
        <v>185</v>
      </c>
      <c r="F2754" t="s">
        <v>559</v>
      </c>
      <c r="G2754">
        <v>7.48</v>
      </c>
      <c r="H2754">
        <v>7.98</v>
      </c>
      <c r="I2754">
        <f t="shared" si="169"/>
        <v>7.73</v>
      </c>
      <c r="J2754" t="str">
        <f t="shared" si="170"/>
        <v>10万以下</v>
      </c>
      <c r="K2754">
        <v>213</v>
      </c>
      <c r="L2754">
        <f t="shared" si="171"/>
        <v>1646.49</v>
      </c>
    </row>
    <row r="2755" spans="1:12" x14ac:dyDescent="0.25">
      <c r="A2755">
        <f t="shared" ref="A2755:A2818" si="172">ROW(A2754)</f>
        <v>2754</v>
      </c>
      <c r="B2755">
        <v>2021</v>
      </c>
      <c r="C2755">
        <v>11</v>
      </c>
      <c r="D2755" t="s">
        <v>38</v>
      </c>
      <c r="E2755" t="s">
        <v>199</v>
      </c>
      <c r="F2755" t="s">
        <v>570</v>
      </c>
      <c r="G2755">
        <v>11.98</v>
      </c>
      <c r="H2755">
        <v>13.58</v>
      </c>
      <c r="I2755">
        <f t="shared" ref="I2755:I2818" si="173">AVERAGE(G2755,H2755)</f>
        <v>12.780000000000001</v>
      </c>
      <c r="J2755" t="str">
        <f t="shared" ref="J2755:J2818" si="174">IF(I2755&lt;10,"10万以下",IF(AND(I2755&gt;=10,I2755&lt;20),"10到20万",IF(AND(I2755&gt;=20,I2755&lt;30),"20到30万",IF(AND(I2755&gt;=30,I2755&lt;40),"30到40万",IF(AND(I2755&gt;=40,I2755&lt;50),"40到50万","50万及以上")))))</f>
        <v>10到20万</v>
      </c>
      <c r="K2755">
        <v>196</v>
      </c>
      <c r="L2755">
        <f t="shared" ref="L2755:L2818" si="175">I2755*K2755</f>
        <v>2504.88</v>
      </c>
    </row>
    <row r="2756" spans="1:12" x14ac:dyDescent="0.25">
      <c r="A2756">
        <f t="shared" si="172"/>
        <v>2755</v>
      </c>
      <c r="B2756">
        <v>2021</v>
      </c>
      <c r="C2756">
        <v>11</v>
      </c>
      <c r="D2756" t="s">
        <v>27</v>
      </c>
      <c r="E2756" t="s">
        <v>323</v>
      </c>
      <c r="F2756" t="s">
        <v>652</v>
      </c>
      <c r="G2756">
        <v>16.079999999999998</v>
      </c>
      <c r="H2756">
        <v>16.98</v>
      </c>
      <c r="I2756">
        <f t="shared" si="173"/>
        <v>16.53</v>
      </c>
      <c r="J2756" t="str">
        <f t="shared" si="174"/>
        <v>10到20万</v>
      </c>
      <c r="K2756">
        <v>193</v>
      </c>
      <c r="L2756">
        <f t="shared" si="175"/>
        <v>3190.2900000000004</v>
      </c>
    </row>
    <row r="2757" spans="1:12" x14ac:dyDescent="0.25">
      <c r="A2757">
        <f t="shared" si="172"/>
        <v>2756</v>
      </c>
      <c r="B2757">
        <v>2021</v>
      </c>
      <c r="C2757">
        <v>11</v>
      </c>
      <c r="D2757" t="s">
        <v>34</v>
      </c>
      <c r="E2757" t="s">
        <v>350</v>
      </c>
      <c r="F2757" t="s">
        <v>677</v>
      </c>
      <c r="G2757">
        <v>14.98</v>
      </c>
      <c r="H2757">
        <v>14.98</v>
      </c>
      <c r="I2757">
        <f t="shared" si="173"/>
        <v>14.98</v>
      </c>
      <c r="J2757" t="str">
        <f t="shared" si="174"/>
        <v>10到20万</v>
      </c>
      <c r="K2757">
        <v>183</v>
      </c>
      <c r="L2757">
        <f t="shared" si="175"/>
        <v>2741.34</v>
      </c>
    </row>
    <row r="2758" spans="1:12" x14ac:dyDescent="0.25">
      <c r="A2758">
        <f t="shared" si="172"/>
        <v>2757</v>
      </c>
      <c r="B2758">
        <v>2021</v>
      </c>
      <c r="C2758">
        <v>11</v>
      </c>
      <c r="D2758" t="s">
        <v>38</v>
      </c>
      <c r="E2758" t="s">
        <v>188</v>
      </c>
      <c r="F2758" t="s">
        <v>562</v>
      </c>
      <c r="G2758">
        <v>14.58</v>
      </c>
      <c r="H2758">
        <v>16.88</v>
      </c>
      <c r="I2758">
        <f t="shared" si="173"/>
        <v>15.73</v>
      </c>
      <c r="J2758" t="str">
        <f t="shared" si="174"/>
        <v>10到20万</v>
      </c>
      <c r="K2758">
        <v>172</v>
      </c>
      <c r="L2758">
        <f t="shared" si="175"/>
        <v>2705.56</v>
      </c>
    </row>
    <row r="2759" spans="1:12" x14ac:dyDescent="0.25">
      <c r="A2759">
        <f t="shared" si="172"/>
        <v>2758</v>
      </c>
      <c r="B2759">
        <v>2021</v>
      </c>
      <c r="C2759">
        <v>11</v>
      </c>
      <c r="D2759" t="s">
        <v>45</v>
      </c>
      <c r="E2759" t="s">
        <v>379</v>
      </c>
      <c r="F2759" t="s">
        <v>705</v>
      </c>
      <c r="G2759">
        <v>32.18</v>
      </c>
      <c r="H2759">
        <v>32.200000000000003</v>
      </c>
      <c r="I2759">
        <f t="shared" si="173"/>
        <v>32.19</v>
      </c>
      <c r="J2759" t="str">
        <f t="shared" si="174"/>
        <v>30到40万</v>
      </c>
      <c r="K2759">
        <v>172</v>
      </c>
      <c r="L2759">
        <f t="shared" si="175"/>
        <v>5536.6799999999994</v>
      </c>
    </row>
    <row r="2760" spans="1:12" x14ac:dyDescent="0.25">
      <c r="A2760">
        <f t="shared" si="172"/>
        <v>2759</v>
      </c>
      <c r="B2760">
        <v>2021</v>
      </c>
      <c r="C2760">
        <v>11</v>
      </c>
      <c r="D2760" t="s">
        <v>66</v>
      </c>
      <c r="E2760" t="s">
        <v>219</v>
      </c>
      <c r="F2760" t="s">
        <v>586</v>
      </c>
      <c r="G2760">
        <v>7.18</v>
      </c>
      <c r="H2760">
        <v>7.58</v>
      </c>
      <c r="I2760">
        <f t="shared" si="173"/>
        <v>7.38</v>
      </c>
      <c r="J2760" t="str">
        <f t="shared" si="174"/>
        <v>10万以下</v>
      </c>
      <c r="K2760">
        <v>153</v>
      </c>
      <c r="L2760">
        <f t="shared" si="175"/>
        <v>1129.1399999999999</v>
      </c>
    </row>
    <row r="2761" spans="1:12" x14ac:dyDescent="0.25">
      <c r="A2761">
        <f t="shared" si="172"/>
        <v>2760</v>
      </c>
      <c r="B2761">
        <v>2021</v>
      </c>
      <c r="C2761">
        <v>11</v>
      </c>
      <c r="D2761" t="s">
        <v>105</v>
      </c>
      <c r="E2761" t="s">
        <v>368</v>
      </c>
      <c r="F2761" t="s">
        <v>694</v>
      </c>
      <c r="G2761">
        <v>40.98</v>
      </c>
      <c r="H2761">
        <v>40.98</v>
      </c>
      <c r="I2761">
        <f t="shared" si="173"/>
        <v>40.98</v>
      </c>
      <c r="J2761" t="str">
        <f t="shared" si="174"/>
        <v>40到50万</v>
      </c>
      <c r="K2761">
        <v>141</v>
      </c>
      <c r="L2761">
        <f t="shared" si="175"/>
        <v>5778.1799999999994</v>
      </c>
    </row>
    <row r="2762" spans="1:12" x14ac:dyDescent="0.25">
      <c r="A2762">
        <f t="shared" si="172"/>
        <v>2761</v>
      </c>
      <c r="B2762">
        <v>2021</v>
      </c>
      <c r="C2762">
        <v>11</v>
      </c>
      <c r="D2762" t="s">
        <v>85</v>
      </c>
      <c r="E2762" t="s">
        <v>283</v>
      </c>
      <c r="F2762" t="s">
        <v>617</v>
      </c>
      <c r="G2762">
        <v>5.68</v>
      </c>
      <c r="H2762">
        <v>8.58</v>
      </c>
      <c r="I2762">
        <f t="shared" si="173"/>
        <v>7.13</v>
      </c>
      <c r="J2762" t="str">
        <f t="shared" si="174"/>
        <v>10万以下</v>
      </c>
      <c r="K2762">
        <v>130</v>
      </c>
      <c r="L2762">
        <f t="shared" si="175"/>
        <v>926.9</v>
      </c>
    </row>
    <row r="2763" spans="1:12" x14ac:dyDescent="0.25">
      <c r="A2763">
        <f t="shared" si="172"/>
        <v>2762</v>
      </c>
      <c r="B2763">
        <v>2021</v>
      </c>
      <c r="C2763">
        <v>11</v>
      </c>
      <c r="D2763" t="s">
        <v>63</v>
      </c>
      <c r="E2763" t="s">
        <v>214</v>
      </c>
      <c r="F2763" t="s">
        <v>583</v>
      </c>
      <c r="G2763">
        <v>15.98</v>
      </c>
      <c r="H2763">
        <v>18.68</v>
      </c>
      <c r="I2763">
        <f t="shared" si="173"/>
        <v>17.329999999999998</v>
      </c>
      <c r="J2763" t="str">
        <f t="shared" si="174"/>
        <v>10到20万</v>
      </c>
      <c r="K2763">
        <v>129</v>
      </c>
      <c r="L2763">
        <f t="shared" si="175"/>
        <v>2235.5699999999997</v>
      </c>
    </row>
    <row r="2764" spans="1:12" x14ac:dyDescent="0.25">
      <c r="A2764">
        <f t="shared" si="172"/>
        <v>2763</v>
      </c>
      <c r="B2764">
        <v>2021</v>
      </c>
      <c r="C2764">
        <v>11</v>
      </c>
      <c r="D2764" t="s">
        <v>67</v>
      </c>
      <c r="E2764" t="s">
        <v>301</v>
      </c>
      <c r="F2764" t="s">
        <v>634</v>
      </c>
      <c r="G2764">
        <v>19.78</v>
      </c>
      <c r="H2764">
        <v>21.78</v>
      </c>
      <c r="I2764">
        <f t="shared" si="173"/>
        <v>20.78</v>
      </c>
      <c r="J2764" t="str">
        <f t="shared" si="174"/>
        <v>20到30万</v>
      </c>
      <c r="K2764">
        <v>126</v>
      </c>
      <c r="L2764">
        <f t="shared" si="175"/>
        <v>2618.2800000000002</v>
      </c>
    </row>
    <row r="2765" spans="1:12" x14ac:dyDescent="0.25">
      <c r="A2765">
        <f t="shared" si="172"/>
        <v>2764</v>
      </c>
      <c r="B2765">
        <v>2021</v>
      </c>
      <c r="C2765">
        <v>11</v>
      </c>
      <c r="D2765" t="s">
        <v>41</v>
      </c>
      <c r="E2765" t="s">
        <v>164</v>
      </c>
      <c r="F2765" t="s">
        <v>540</v>
      </c>
      <c r="G2765">
        <v>28.66</v>
      </c>
      <c r="H2765">
        <v>46.96</v>
      </c>
      <c r="I2765">
        <f t="shared" si="173"/>
        <v>37.81</v>
      </c>
      <c r="J2765" t="str">
        <f t="shared" si="174"/>
        <v>30到40万</v>
      </c>
      <c r="K2765">
        <v>116</v>
      </c>
      <c r="L2765">
        <f t="shared" si="175"/>
        <v>4385.96</v>
      </c>
    </row>
    <row r="2766" spans="1:12" x14ac:dyDescent="0.25">
      <c r="A2766">
        <f t="shared" si="172"/>
        <v>2765</v>
      </c>
      <c r="B2766">
        <v>2021</v>
      </c>
      <c r="C2766">
        <v>11</v>
      </c>
      <c r="D2766" t="s">
        <v>60</v>
      </c>
      <c r="E2766" t="s">
        <v>337</v>
      </c>
      <c r="F2766" t="s">
        <v>664</v>
      </c>
      <c r="G2766">
        <v>23.98</v>
      </c>
      <c r="H2766">
        <v>36.99</v>
      </c>
      <c r="I2766">
        <f t="shared" si="173"/>
        <v>30.484999999999999</v>
      </c>
      <c r="J2766" t="str">
        <f t="shared" si="174"/>
        <v>30到40万</v>
      </c>
      <c r="K2766">
        <v>115</v>
      </c>
      <c r="L2766">
        <f t="shared" si="175"/>
        <v>3505.7750000000001</v>
      </c>
    </row>
    <row r="2767" spans="1:12" x14ac:dyDescent="0.25">
      <c r="A2767">
        <f t="shared" si="172"/>
        <v>2766</v>
      </c>
      <c r="B2767">
        <v>2021</v>
      </c>
      <c r="C2767">
        <v>11</v>
      </c>
      <c r="D2767" t="s">
        <v>37</v>
      </c>
      <c r="E2767" t="s">
        <v>159</v>
      </c>
      <c r="F2767" t="s">
        <v>536</v>
      </c>
      <c r="G2767">
        <v>20.38</v>
      </c>
      <c r="H2767">
        <v>21.88</v>
      </c>
      <c r="I2767">
        <f t="shared" si="173"/>
        <v>21.13</v>
      </c>
      <c r="J2767" t="str">
        <f t="shared" si="174"/>
        <v>20到30万</v>
      </c>
      <c r="K2767">
        <v>95</v>
      </c>
      <c r="L2767">
        <f t="shared" si="175"/>
        <v>2007.35</v>
      </c>
    </row>
    <row r="2768" spans="1:12" x14ac:dyDescent="0.25">
      <c r="A2768">
        <f t="shared" si="172"/>
        <v>2767</v>
      </c>
      <c r="B2768">
        <v>2021</v>
      </c>
      <c r="C2768">
        <v>11</v>
      </c>
      <c r="D2768" t="s">
        <v>54</v>
      </c>
      <c r="E2768" t="s">
        <v>204</v>
      </c>
      <c r="F2768" t="s">
        <v>574</v>
      </c>
      <c r="G2768">
        <v>11.98</v>
      </c>
      <c r="H2768">
        <v>14.48</v>
      </c>
      <c r="I2768">
        <f t="shared" si="173"/>
        <v>13.23</v>
      </c>
      <c r="J2768" t="str">
        <f t="shared" si="174"/>
        <v>10到20万</v>
      </c>
      <c r="K2768">
        <v>91</v>
      </c>
      <c r="L2768">
        <f t="shared" si="175"/>
        <v>1203.93</v>
      </c>
    </row>
    <row r="2769" spans="1:12" x14ac:dyDescent="0.25">
      <c r="A2769">
        <f t="shared" si="172"/>
        <v>2768</v>
      </c>
      <c r="B2769">
        <v>2021</v>
      </c>
      <c r="C2769">
        <v>11</v>
      </c>
      <c r="D2769" t="s">
        <v>36</v>
      </c>
      <c r="E2769" t="s">
        <v>158</v>
      </c>
      <c r="F2769" t="s">
        <v>535</v>
      </c>
      <c r="G2769">
        <v>15.78</v>
      </c>
      <c r="H2769">
        <v>17.88</v>
      </c>
      <c r="I2769">
        <f t="shared" si="173"/>
        <v>16.829999999999998</v>
      </c>
      <c r="J2769" t="str">
        <f t="shared" si="174"/>
        <v>10到20万</v>
      </c>
      <c r="K2769">
        <v>88</v>
      </c>
      <c r="L2769">
        <f t="shared" si="175"/>
        <v>1481.04</v>
      </c>
    </row>
    <row r="2770" spans="1:12" x14ac:dyDescent="0.25">
      <c r="A2770">
        <f t="shared" si="172"/>
        <v>2769</v>
      </c>
      <c r="B2770">
        <v>2021</v>
      </c>
      <c r="C2770">
        <v>11</v>
      </c>
      <c r="D2770" t="s">
        <v>55</v>
      </c>
      <c r="E2770" t="s">
        <v>308</v>
      </c>
      <c r="F2770" t="s">
        <v>640</v>
      </c>
      <c r="G2770">
        <v>27.99</v>
      </c>
      <c r="H2770">
        <v>32.200000000000003</v>
      </c>
      <c r="I2770">
        <f t="shared" si="173"/>
        <v>30.094999999999999</v>
      </c>
      <c r="J2770" t="str">
        <f t="shared" si="174"/>
        <v>30到40万</v>
      </c>
      <c r="K2770">
        <v>63</v>
      </c>
      <c r="L2770">
        <f t="shared" si="175"/>
        <v>1895.9849999999999</v>
      </c>
    </row>
    <row r="2771" spans="1:12" x14ac:dyDescent="0.25">
      <c r="A2771">
        <f t="shared" si="172"/>
        <v>2770</v>
      </c>
      <c r="B2771">
        <v>2021</v>
      </c>
      <c r="C2771">
        <v>11</v>
      </c>
      <c r="D2771" t="s">
        <v>86</v>
      </c>
      <c r="E2771" t="s">
        <v>287</v>
      </c>
      <c r="F2771" t="s">
        <v>621</v>
      </c>
      <c r="G2771">
        <v>25.98</v>
      </c>
      <c r="H2771">
        <v>27.98</v>
      </c>
      <c r="I2771">
        <f t="shared" si="173"/>
        <v>26.98</v>
      </c>
      <c r="J2771" t="str">
        <f t="shared" si="174"/>
        <v>20到30万</v>
      </c>
      <c r="K2771">
        <v>60</v>
      </c>
      <c r="L2771">
        <f t="shared" si="175"/>
        <v>1618.8</v>
      </c>
    </row>
    <row r="2772" spans="1:12" x14ac:dyDescent="0.25">
      <c r="A2772">
        <f t="shared" si="172"/>
        <v>2771</v>
      </c>
      <c r="B2772">
        <v>2021</v>
      </c>
      <c r="C2772">
        <v>11</v>
      </c>
      <c r="D2772" t="s">
        <v>30</v>
      </c>
      <c r="E2772" t="s">
        <v>148</v>
      </c>
      <c r="F2772" t="s">
        <v>525</v>
      </c>
      <c r="G2772">
        <v>7.98</v>
      </c>
      <c r="H2772">
        <v>7.98</v>
      </c>
      <c r="I2772">
        <f t="shared" si="173"/>
        <v>7.98</v>
      </c>
      <c r="J2772" t="str">
        <f t="shared" si="174"/>
        <v>10万以下</v>
      </c>
      <c r="K2772">
        <v>51</v>
      </c>
      <c r="L2772">
        <f t="shared" si="175"/>
        <v>406.98</v>
      </c>
    </row>
    <row r="2773" spans="1:12" x14ac:dyDescent="0.25">
      <c r="A2773">
        <f t="shared" si="172"/>
        <v>2772</v>
      </c>
      <c r="B2773">
        <v>2021</v>
      </c>
      <c r="C2773">
        <v>11</v>
      </c>
      <c r="D2773" t="s">
        <v>48</v>
      </c>
      <c r="E2773" t="s">
        <v>371</v>
      </c>
      <c r="F2773" t="s">
        <v>697</v>
      </c>
      <c r="G2773">
        <v>13.27</v>
      </c>
      <c r="H2773">
        <v>13.97</v>
      </c>
      <c r="I2773">
        <f t="shared" si="173"/>
        <v>13.620000000000001</v>
      </c>
      <c r="J2773" t="str">
        <f t="shared" si="174"/>
        <v>10到20万</v>
      </c>
      <c r="K2773">
        <v>50</v>
      </c>
      <c r="L2773">
        <f t="shared" si="175"/>
        <v>681</v>
      </c>
    </row>
    <row r="2774" spans="1:12" x14ac:dyDescent="0.25">
      <c r="A2774">
        <f t="shared" si="172"/>
        <v>2773</v>
      </c>
      <c r="B2774">
        <v>2021</v>
      </c>
      <c r="C2774">
        <v>11</v>
      </c>
      <c r="D2774" t="s">
        <v>91</v>
      </c>
      <c r="E2774" t="s">
        <v>307</v>
      </c>
      <c r="F2774" t="s">
        <v>639</v>
      </c>
      <c r="G2774">
        <v>7.38</v>
      </c>
      <c r="H2774">
        <v>8.3800000000000008</v>
      </c>
      <c r="I2774">
        <f t="shared" si="173"/>
        <v>7.8800000000000008</v>
      </c>
      <c r="J2774" t="str">
        <f t="shared" si="174"/>
        <v>10万以下</v>
      </c>
      <c r="K2774">
        <v>50</v>
      </c>
      <c r="L2774">
        <f t="shared" si="175"/>
        <v>394.00000000000006</v>
      </c>
    </row>
    <row r="2775" spans="1:12" x14ac:dyDescent="0.25">
      <c r="A2775">
        <f t="shared" si="172"/>
        <v>2774</v>
      </c>
      <c r="B2775">
        <v>2021</v>
      </c>
      <c r="C2775">
        <v>11</v>
      </c>
      <c r="D2775" t="s">
        <v>38</v>
      </c>
      <c r="E2775" t="s">
        <v>206</v>
      </c>
      <c r="F2775" t="s">
        <v>575</v>
      </c>
      <c r="G2775">
        <v>17.579999999999998</v>
      </c>
      <c r="H2775">
        <v>21.68</v>
      </c>
      <c r="I2775">
        <f t="shared" si="173"/>
        <v>19.63</v>
      </c>
      <c r="J2775" t="str">
        <f t="shared" si="174"/>
        <v>10到20万</v>
      </c>
      <c r="K2775">
        <v>50</v>
      </c>
      <c r="L2775">
        <f t="shared" si="175"/>
        <v>981.5</v>
      </c>
    </row>
    <row r="2776" spans="1:12" x14ac:dyDescent="0.25">
      <c r="A2776">
        <f t="shared" si="172"/>
        <v>2775</v>
      </c>
      <c r="B2776">
        <v>2021</v>
      </c>
      <c r="C2776">
        <v>11</v>
      </c>
      <c r="D2776" t="s">
        <v>50</v>
      </c>
      <c r="E2776" t="s">
        <v>325</v>
      </c>
      <c r="F2776" t="s">
        <v>654</v>
      </c>
      <c r="G2776">
        <v>15.66</v>
      </c>
      <c r="H2776">
        <v>17.989999999999998</v>
      </c>
      <c r="I2776">
        <f t="shared" si="173"/>
        <v>16.824999999999999</v>
      </c>
      <c r="J2776" t="str">
        <f t="shared" si="174"/>
        <v>10到20万</v>
      </c>
      <c r="K2776">
        <v>50</v>
      </c>
      <c r="L2776">
        <f t="shared" si="175"/>
        <v>841.25</v>
      </c>
    </row>
    <row r="2777" spans="1:12" x14ac:dyDescent="0.25">
      <c r="A2777">
        <f t="shared" si="172"/>
        <v>2776</v>
      </c>
      <c r="B2777">
        <v>2021</v>
      </c>
      <c r="C2777">
        <v>11</v>
      </c>
      <c r="D2777" t="s">
        <v>49</v>
      </c>
      <c r="E2777" t="s">
        <v>257</v>
      </c>
      <c r="F2777" t="s">
        <v>601</v>
      </c>
      <c r="G2777">
        <v>16.68</v>
      </c>
      <c r="H2777">
        <v>20.68</v>
      </c>
      <c r="I2777">
        <f t="shared" si="173"/>
        <v>18.68</v>
      </c>
      <c r="J2777" t="str">
        <f t="shared" si="174"/>
        <v>10到20万</v>
      </c>
      <c r="K2777">
        <v>49</v>
      </c>
      <c r="L2777">
        <f t="shared" si="175"/>
        <v>915.31999999999994</v>
      </c>
    </row>
    <row r="2778" spans="1:12" x14ac:dyDescent="0.25">
      <c r="A2778">
        <f t="shared" si="172"/>
        <v>2777</v>
      </c>
      <c r="B2778">
        <v>2021</v>
      </c>
      <c r="C2778">
        <v>11</v>
      </c>
      <c r="D2778" t="s">
        <v>99</v>
      </c>
      <c r="E2778" t="s">
        <v>332</v>
      </c>
      <c r="F2778" t="s">
        <v>659</v>
      </c>
      <c r="G2778">
        <v>13</v>
      </c>
      <c r="H2778">
        <v>15.59</v>
      </c>
      <c r="I2778">
        <f t="shared" si="173"/>
        <v>14.295</v>
      </c>
      <c r="J2778" t="str">
        <f t="shared" si="174"/>
        <v>10到20万</v>
      </c>
      <c r="K2778">
        <v>43</v>
      </c>
      <c r="L2778">
        <f t="shared" si="175"/>
        <v>614.68499999999995</v>
      </c>
    </row>
    <row r="2779" spans="1:12" x14ac:dyDescent="0.25">
      <c r="A2779">
        <f t="shared" si="172"/>
        <v>2778</v>
      </c>
      <c r="B2779">
        <v>2021</v>
      </c>
      <c r="C2779">
        <v>11</v>
      </c>
      <c r="D2779" t="s">
        <v>36</v>
      </c>
      <c r="E2779" t="s">
        <v>276</v>
      </c>
      <c r="F2779" t="s">
        <v>612</v>
      </c>
      <c r="G2779">
        <v>17.38</v>
      </c>
      <c r="H2779">
        <v>19.88</v>
      </c>
      <c r="I2779">
        <f t="shared" si="173"/>
        <v>18.63</v>
      </c>
      <c r="J2779" t="str">
        <f t="shared" si="174"/>
        <v>10到20万</v>
      </c>
      <c r="K2779">
        <v>43</v>
      </c>
      <c r="L2779">
        <f t="shared" si="175"/>
        <v>801.08999999999992</v>
      </c>
    </row>
    <row r="2780" spans="1:12" x14ac:dyDescent="0.25">
      <c r="A2780">
        <f t="shared" si="172"/>
        <v>2779</v>
      </c>
      <c r="B2780">
        <v>2021</v>
      </c>
      <c r="C2780">
        <v>11</v>
      </c>
      <c r="D2780" t="s">
        <v>22</v>
      </c>
      <c r="E2780" t="s">
        <v>354</v>
      </c>
      <c r="F2780" t="s">
        <v>681</v>
      </c>
      <c r="G2780">
        <v>16.68</v>
      </c>
      <c r="H2780">
        <v>18.68</v>
      </c>
      <c r="I2780">
        <f t="shared" si="173"/>
        <v>17.68</v>
      </c>
      <c r="J2780" t="str">
        <f t="shared" si="174"/>
        <v>10到20万</v>
      </c>
      <c r="K2780">
        <v>38</v>
      </c>
      <c r="L2780">
        <f t="shared" si="175"/>
        <v>671.84</v>
      </c>
    </row>
    <row r="2781" spans="1:12" x14ac:dyDescent="0.25">
      <c r="A2781">
        <f t="shared" si="172"/>
        <v>2780</v>
      </c>
      <c r="B2781">
        <v>2021</v>
      </c>
      <c r="C2781">
        <v>11</v>
      </c>
      <c r="D2781" t="s">
        <v>93</v>
      </c>
      <c r="E2781" t="s">
        <v>316</v>
      </c>
      <c r="F2781" t="s">
        <v>647</v>
      </c>
      <c r="G2781">
        <v>11.99</v>
      </c>
      <c r="H2781">
        <v>15.09</v>
      </c>
      <c r="I2781">
        <f t="shared" si="173"/>
        <v>13.54</v>
      </c>
      <c r="J2781" t="str">
        <f t="shared" si="174"/>
        <v>10到20万</v>
      </c>
      <c r="K2781">
        <v>36</v>
      </c>
      <c r="L2781">
        <f t="shared" si="175"/>
        <v>487.43999999999994</v>
      </c>
    </row>
    <row r="2782" spans="1:12" x14ac:dyDescent="0.25">
      <c r="A2782">
        <f t="shared" si="172"/>
        <v>2781</v>
      </c>
      <c r="B2782">
        <v>2021</v>
      </c>
      <c r="C2782">
        <v>11</v>
      </c>
      <c r="D2782" t="s">
        <v>59</v>
      </c>
      <c r="E2782" t="s">
        <v>203</v>
      </c>
      <c r="F2782" t="s">
        <v>573</v>
      </c>
      <c r="G2782">
        <v>12.58</v>
      </c>
      <c r="H2782">
        <v>13.28</v>
      </c>
      <c r="I2782">
        <f t="shared" si="173"/>
        <v>12.93</v>
      </c>
      <c r="J2782" t="str">
        <f t="shared" si="174"/>
        <v>10到20万</v>
      </c>
      <c r="K2782">
        <v>34</v>
      </c>
      <c r="L2782">
        <f t="shared" si="175"/>
        <v>439.62</v>
      </c>
    </row>
    <row r="2783" spans="1:12" x14ac:dyDescent="0.25">
      <c r="A2783">
        <f t="shared" si="172"/>
        <v>2782</v>
      </c>
      <c r="B2783">
        <v>2021</v>
      </c>
      <c r="C2783">
        <v>11</v>
      </c>
      <c r="D2783" t="s">
        <v>24</v>
      </c>
      <c r="E2783" t="s">
        <v>202</v>
      </c>
      <c r="F2783" t="s">
        <v>572</v>
      </c>
      <c r="G2783">
        <v>14.89</v>
      </c>
      <c r="H2783">
        <v>14.89</v>
      </c>
      <c r="I2783">
        <f t="shared" si="173"/>
        <v>14.89</v>
      </c>
      <c r="J2783" t="str">
        <f t="shared" si="174"/>
        <v>10到20万</v>
      </c>
      <c r="K2783">
        <v>33</v>
      </c>
      <c r="L2783">
        <f t="shared" si="175"/>
        <v>491.37</v>
      </c>
    </row>
    <row r="2784" spans="1:12" x14ac:dyDescent="0.25">
      <c r="A2784">
        <f t="shared" si="172"/>
        <v>2783</v>
      </c>
      <c r="B2784">
        <v>2021</v>
      </c>
      <c r="C2784">
        <v>11</v>
      </c>
      <c r="D2784" t="s">
        <v>94</v>
      </c>
      <c r="E2784" t="s">
        <v>314</v>
      </c>
      <c r="F2784" t="s">
        <v>645</v>
      </c>
      <c r="G2784">
        <v>16.690000000000001</v>
      </c>
      <c r="H2784">
        <v>24.99</v>
      </c>
      <c r="I2784">
        <f t="shared" si="173"/>
        <v>20.84</v>
      </c>
      <c r="J2784" t="str">
        <f t="shared" si="174"/>
        <v>20到30万</v>
      </c>
      <c r="K2784">
        <v>28</v>
      </c>
      <c r="L2784">
        <f t="shared" si="175"/>
        <v>583.52</v>
      </c>
    </row>
    <row r="2785" spans="1:12" x14ac:dyDescent="0.25">
      <c r="A2785">
        <f t="shared" si="172"/>
        <v>2784</v>
      </c>
      <c r="B2785">
        <v>2021</v>
      </c>
      <c r="C2785">
        <v>11</v>
      </c>
      <c r="D2785" t="s">
        <v>26</v>
      </c>
      <c r="E2785" t="s">
        <v>369</v>
      </c>
      <c r="F2785" t="s">
        <v>695</v>
      </c>
      <c r="G2785">
        <v>42.8</v>
      </c>
      <c r="H2785">
        <v>53.6</v>
      </c>
      <c r="I2785">
        <f t="shared" si="173"/>
        <v>48.2</v>
      </c>
      <c r="J2785" t="str">
        <f t="shared" si="174"/>
        <v>40到50万</v>
      </c>
      <c r="K2785">
        <v>24</v>
      </c>
      <c r="L2785">
        <f t="shared" si="175"/>
        <v>1156.8000000000002</v>
      </c>
    </row>
    <row r="2786" spans="1:12" x14ac:dyDescent="0.25">
      <c r="A2786">
        <f t="shared" si="172"/>
        <v>2785</v>
      </c>
      <c r="B2786">
        <v>2021</v>
      </c>
      <c r="C2786">
        <v>11</v>
      </c>
      <c r="D2786" t="s">
        <v>92</v>
      </c>
      <c r="E2786" t="s">
        <v>309</v>
      </c>
      <c r="F2786" t="s">
        <v>641</v>
      </c>
      <c r="G2786">
        <v>3.98</v>
      </c>
      <c r="H2786">
        <v>4.28</v>
      </c>
      <c r="I2786">
        <f t="shared" si="173"/>
        <v>4.13</v>
      </c>
      <c r="J2786" t="str">
        <f t="shared" si="174"/>
        <v>10万以下</v>
      </c>
      <c r="K2786">
        <v>24</v>
      </c>
      <c r="L2786">
        <f t="shared" si="175"/>
        <v>99.12</v>
      </c>
    </row>
    <row r="2787" spans="1:12" x14ac:dyDescent="0.25">
      <c r="A2787">
        <f t="shared" si="172"/>
        <v>2786</v>
      </c>
      <c r="B2787">
        <v>2021</v>
      </c>
      <c r="C2787">
        <v>11</v>
      </c>
      <c r="D2787" t="s">
        <v>89</v>
      </c>
      <c r="E2787" t="s">
        <v>317</v>
      </c>
      <c r="F2787" t="s">
        <v>648</v>
      </c>
      <c r="G2787">
        <v>21.57</v>
      </c>
      <c r="H2787">
        <v>22.77</v>
      </c>
      <c r="I2787">
        <f t="shared" si="173"/>
        <v>22.17</v>
      </c>
      <c r="J2787" t="str">
        <f t="shared" si="174"/>
        <v>20到30万</v>
      </c>
      <c r="K2787">
        <v>22</v>
      </c>
      <c r="L2787">
        <f t="shared" si="175"/>
        <v>487.74</v>
      </c>
    </row>
    <row r="2788" spans="1:12" x14ac:dyDescent="0.25">
      <c r="A2788">
        <f t="shared" si="172"/>
        <v>2787</v>
      </c>
      <c r="B2788">
        <v>2021</v>
      </c>
      <c r="C2788">
        <v>11</v>
      </c>
      <c r="D2788" t="s">
        <v>88</v>
      </c>
      <c r="E2788" t="s">
        <v>296</v>
      </c>
      <c r="F2788" t="s">
        <v>629</v>
      </c>
      <c r="G2788">
        <v>23.17</v>
      </c>
      <c r="H2788">
        <v>26.47</v>
      </c>
      <c r="I2788">
        <f t="shared" si="173"/>
        <v>24.82</v>
      </c>
      <c r="J2788" t="str">
        <f t="shared" si="174"/>
        <v>20到30万</v>
      </c>
      <c r="K2788">
        <v>21</v>
      </c>
      <c r="L2788">
        <f t="shared" si="175"/>
        <v>521.22</v>
      </c>
    </row>
    <row r="2789" spans="1:12" x14ac:dyDescent="0.25">
      <c r="A2789">
        <f t="shared" si="172"/>
        <v>2788</v>
      </c>
      <c r="B2789">
        <v>2021</v>
      </c>
      <c r="C2789">
        <v>11</v>
      </c>
      <c r="D2789" t="s">
        <v>91</v>
      </c>
      <c r="E2789" t="s">
        <v>310</v>
      </c>
      <c r="F2789" t="s">
        <v>642</v>
      </c>
      <c r="G2789">
        <v>11.58</v>
      </c>
      <c r="H2789">
        <v>13.98</v>
      </c>
      <c r="I2789">
        <f t="shared" si="173"/>
        <v>12.780000000000001</v>
      </c>
      <c r="J2789" t="str">
        <f t="shared" si="174"/>
        <v>10到20万</v>
      </c>
      <c r="K2789">
        <v>20</v>
      </c>
      <c r="L2789">
        <f t="shared" si="175"/>
        <v>255.60000000000002</v>
      </c>
    </row>
    <row r="2790" spans="1:12" x14ac:dyDescent="0.25">
      <c r="A2790">
        <f t="shared" si="172"/>
        <v>2789</v>
      </c>
      <c r="B2790">
        <v>2021</v>
      </c>
      <c r="C2790">
        <v>11</v>
      </c>
      <c r="D2790" t="s">
        <v>58</v>
      </c>
      <c r="E2790" t="s">
        <v>201</v>
      </c>
      <c r="F2790" t="s">
        <v>571</v>
      </c>
      <c r="G2790">
        <v>19.88</v>
      </c>
      <c r="H2790">
        <v>20.88</v>
      </c>
      <c r="I2790">
        <f t="shared" si="173"/>
        <v>20.38</v>
      </c>
      <c r="J2790" t="str">
        <f t="shared" si="174"/>
        <v>20到30万</v>
      </c>
      <c r="K2790">
        <v>20</v>
      </c>
      <c r="L2790">
        <f t="shared" si="175"/>
        <v>407.59999999999997</v>
      </c>
    </row>
    <row r="2791" spans="1:12" x14ac:dyDescent="0.25">
      <c r="A2791">
        <f t="shared" si="172"/>
        <v>2790</v>
      </c>
      <c r="B2791">
        <v>2021</v>
      </c>
      <c r="C2791">
        <v>11</v>
      </c>
      <c r="D2791" t="s">
        <v>53</v>
      </c>
      <c r="E2791" t="s">
        <v>211</v>
      </c>
      <c r="F2791" t="s">
        <v>580</v>
      </c>
      <c r="G2791">
        <v>29.93</v>
      </c>
      <c r="H2791">
        <v>41.68</v>
      </c>
      <c r="I2791">
        <f t="shared" si="173"/>
        <v>35.805</v>
      </c>
      <c r="J2791" t="str">
        <f t="shared" si="174"/>
        <v>30到40万</v>
      </c>
      <c r="K2791">
        <v>19</v>
      </c>
      <c r="L2791">
        <f t="shared" si="175"/>
        <v>680.29499999999996</v>
      </c>
    </row>
    <row r="2792" spans="1:12" x14ac:dyDescent="0.25">
      <c r="A2792">
        <f t="shared" si="172"/>
        <v>2791</v>
      </c>
      <c r="B2792">
        <v>2021</v>
      </c>
      <c r="C2792">
        <v>11</v>
      </c>
      <c r="D2792" t="s">
        <v>32</v>
      </c>
      <c r="E2792" t="s">
        <v>150</v>
      </c>
      <c r="F2792" t="s">
        <v>527</v>
      </c>
      <c r="G2792">
        <v>15.98</v>
      </c>
      <c r="H2792">
        <v>19.28</v>
      </c>
      <c r="I2792">
        <f t="shared" si="173"/>
        <v>17.630000000000003</v>
      </c>
      <c r="J2792" t="str">
        <f t="shared" si="174"/>
        <v>10到20万</v>
      </c>
      <c r="K2792">
        <v>11</v>
      </c>
      <c r="L2792">
        <f t="shared" si="175"/>
        <v>193.93000000000004</v>
      </c>
    </row>
    <row r="2793" spans="1:12" x14ac:dyDescent="0.25">
      <c r="A2793">
        <f t="shared" si="172"/>
        <v>2792</v>
      </c>
      <c r="B2793">
        <v>2021</v>
      </c>
      <c r="C2793">
        <v>11</v>
      </c>
      <c r="D2793" t="s">
        <v>89</v>
      </c>
      <c r="E2793" t="s">
        <v>341</v>
      </c>
      <c r="F2793" t="s">
        <v>668</v>
      </c>
      <c r="G2793">
        <v>24.97</v>
      </c>
      <c r="H2793">
        <v>25.97</v>
      </c>
      <c r="I2793">
        <f t="shared" si="173"/>
        <v>25.47</v>
      </c>
      <c r="J2793" t="str">
        <f t="shared" si="174"/>
        <v>20到30万</v>
      </c>
      <c r="K2793">
        <v>5</v>
      </c>
      <c r="L2793">
        <f t="shared" si="175"/>
        <v>127.35</v>
      </c>
    </row>
    <row r="2794" spans="1:12" x14ac:dyDescent="0.25">
      <c r="A2794">
        <f t="shared" si="172"/>
        <v>2793</v>
      </c>
      <c r="B2794">
        <v>2021</v>
      </c>
      <c r="C2794">
        <v>11</v>
      </c>
      <c r="D2794" t="s">
        <v>38</v>
      </c>
      <c r="E2794" t="s">
        <v>174</v>
      </c>
      <c r="F2794" t="s">
        <v>550</v>
      </c>
      <c r="G2794">
        <v>13.58</v>
      </c>
      <c r="H2794">
        <v>16.18</v>
      </c>
      <c r="I2794">
        <f t="shared" si="173"/>
        <v>14.879999999999999</v>
      </c>
      <c r="J2794" t="str">
        <f t="shared" si="174"/>
        <v>10到20万</v>
      </c>
      <c r="K2794">
        <v>3</v>
      </c>
      <c r="L2794">
        <f t="shared" si="175"/>
        <v>44.64</v>
      </c>
    </row>
    <row r="2795" spans="1:12" x14ac:dyDescent="0.25">
      <c r="A2795">
        <f t="shared" si="172"/>
        <v>2794</v>
      </c>
      <c r="B2795">
        <v>2021</v>
      </c>
      <c r="C2795">
        <v>11</v>
      </c>
      <c r="D2795" t="s">
        <v>39</v>
      </c>
      <c r="E2795" t="s">
        <v>240</v>
      </c>
      <c r="F2795" t="s">
        <v>593</v>
      </c>
      <c r="G2795">
        <v>24.38</v>
      </c>
      <c r="H2795">
        <v>24.38</v>
      </c>
      <c r="I2795">
        <f t="shared" si="173"/>
        <v>24.38</v>
      </c>
      <c r="J2795" t="str">
        <f t="shared" si="174"/>
        <v>20到30万</v>
      </c>
      <c r="K2795">
        <v>3</v>
      </c>
      <c r="L2795">
        <f t="shared" si="175"/>
        <v>73.14</v>
      </c>
    </row>
    <row r="2796" spans="1:12" x14ac:dyDescent="0.25">
      <c r="A2796">
        <f t="shared" si="172"/>
        <v>2795</v>
      </c>
      <c r="B2796">
        <v>2021</v>
      </c>
      <c r="C2796">
        <v>11</v>
      </c>
      <c r="D2796" t="s">
        <v>46</v>
      </c>
      <c r="E2796" t="s">
        <v>172</v>
      </c>
      <c r="F2796" t="s">
        <v>548</v>
      </c>
      <c r="G2796">
        <v>12.99</v>
      </c>
      <c r="H2796">
        <v>17.190000000000001</v>
      </c>
      <c r="I2796">
        <f t="shared" si="173"/>
        <v>15.09</v>
      </c>
      <c r="J2796" t="str">
        <f t="shared" si="174"/>
        <v>10到20万</v>
      </c>
      <c r="K2796">
        <v>3</v>
      </c>
      <c r="L2796">
        <f t="shared" si="175"/>
        <v>45.269999999999996</v>
      </c>
    </row>
    <row r="2797" spans="1:12" x14ac:dyDescent="0.25">
      <c r="A2797">
        <f t="shared" si="172"/>
        <v>2796</v>
      </c>
      <c r="B2797">
        <v>2021</v>
      </c>
      <c r="C2797">
        <v>11</v>
      </c>
      <c r="D2797" t="s">
        <v>30</v>
      </c>
      <c r="E2797" t="s">
        <v>370</v>
      </c>
      <c r="F2797" t="s">
        <v>696</v>
      </c>
      <c r="G2797">
        <v>7.38</v>
      </c>
      <c r="H2797">
        <v>7.98</v>
      </c>
      <c r="I2797">
        <f t="shared" si="173"/>
        <v>7.68</v>
      </c>
      <c r="J2797" t="str">
        <f t="shared" si="174"/>
        <v>10万以下</v>
      </c>
      <c r="K2797">
        <v>2</v>
      </c>
      <c r="L2797">
        <f t="shared" si="175"/>
        <v>15.36</v>
      </c>
    </row>
    <row r="2798" spans="1:12" x14ac:dyDescent="0.25">
      <c r="A2798">
        <f t="shared" si="172"/>
        <v>2797</v>
      </c>
      <c r="B2798">
        <v>2021</v>
      </c>
      <c r="C2798">
        <v>11</v>
      </c>
      <c r="D2798" t="s">
        <v>68</v>
      </c>
      <c r="E2798" t="s">
        <v>235</v>
      </c>
      <c r="F2798" t="s">
        <v>591</v>
      </c>
      <c r="G2798">
        <v>6.18</v>
      </c>
      <c r="H2798">
        <v>7.38</v>
      </c>
      <c r="I2798">
        <f t="shared" si="173"/>
        <v>6.7799999999999994</v>
      </c>
      <c r="J2798" t="str">
        <f t="shared" si="174"/>
        <v>10万以下</v>
      </c>
      <c r="K2798">
        <v>1</v>
      </c>
      <c r="L2798">
        <f t="shared" si="175"/>
        <v>6.7799999999999994</v>
      </c>
    </row>
    <row r="2799" spans="1:12" x14ac:dyDescent="0.25">
      <c r="A2799">
        <f t="shared" si="172"/>
        <v>2798</v>
      </c>
      <c r="B2799">
        <v>2021</v>
      </c>
      <c r="C2799">
        <v>11</v>
      </c>
      <c r="D2799" t="s">
        <v>36</v>
      </c>
      <c r="E2799" t="s">
        <v>162</v>
      </c>
      <c r="F2799" t="s">
        <v>539</v>
      </c>
      <c r="G2799">
        <v>17.28</v>
      </c>
      <c r="H2799">
        <v>19.88</v>
      </c>
      <c r="I2799">
        <f t="shared" si="173"/>
        <v>18.579999999999998</v>
      </c>
      <c r="J2799" t="str">
        <f t="shared" si="174"/>
        <v>10到20万</v>
      </c>
      <c r="K2799">
        <v>1</v>
      </c>
      <c r="L2799">
        <f t="shared" si="175"/>
        <v>18.579999999999998</v>
      </c>
    </row>
    <row r="2800" spans="1:12" x14ac:dyDescent="0.25">
      <c r="A2800">
        <f t="shared" si="172"/>
        <v>2799</v>
      </c>
      <c r="B2800">
        <v>2021</v>
      </c>
      <c r="C2800">
        <v>11</v>
      </c>
      <c r="D2800" t="s">
        <v>25</v>
      </c>
      <c r="E2800" t="s">
        <v>352</v>
      </c>
      <c r="F2800" t="s">
        <v>679</v>
      </c>
      <c r="G2800">
        <v>19.68</v>
      </c>
      <c r="H2800">
        <v>22.88</v>
      </c>
      <c r="I2800">
        <f t="shared" si="173"/>
        <v>21.28</v>
      </c>
      <c r="J2800" t="str">
        <f t="shared" si="174"/>
        <v>20到30万</v>
      </c>
      <c r="K2800">
        <v>1</v>
      </c>
      <c r="L2800">
        <f t="shared" si="175"/>
        <v>21.28</v>
      </c>
    </row>
    <row r="2801" spans="1:12" x14ac:dyDescent="0.25">
      <c r="A2801">
        <f t="shared" si="172"/>
        <v>2800</v>
      </c>
      <c r="B2801">
        <v>2021</v>
      </c>
      <c r="C2801">
        <v>11</v>
      </c>
      <c r="D2801" t="s">
        <v>97</v>
      </c>
      <c r="E2801" t="s">
        <v>321</v>
      </c>
      <c r="F2801" t="s">
        <v>650</v>
      </c>
      <c r="G2801">
        <v>12.88</v>
      </c>
      <c r="H2801">
        <v>14.38</v>
      </c>
      <c r="I2801">
        <f t="shared" si="173"/>
        <v>13.63</v>
      </c>
      <c r="J2801" t="str">
        <f t="shared" si="174"/>
        <v>10到20万</v>
      </c>
      <c r="K2801">
        <v>0</v>
      </c>
      <c r="L2801">
        <f t="shared" si="175"/>
        <v>0</v>
      </c>
    </row>
    <row r="2802" spans="1:12" x14ac:dyDescent="0.25">
      <c r="A2802">
        <f t="shared" si="172"/>
        <v>2801</v>
      </c>
      <c r="B2802">
        <v>2021</v>
      </c>
      <c r="C2802">
        <v>11</v>
      </c>
      <c r="D2802" t="s">
        <v>44</v>
      </c>
      <c r="E2802" t="s">
        <v>169</v>
      </c>
      <c r="F2802" t="s">
        <v>545</v>
      </c>
      <c r="G2802">
        <v>9.4499999999999993</v>
      </c>
      <c r="H2802">
        <v>9.4499999999999993</v>
      </c>
      <c r="I2802">
        <f t="shared" si="173"/>
        <v>9.4499999999999993</v>
      </c>
      <c r="J2802" t="str">
        <f t="shared" si="174"/>
        <v>10万以下</v>
      </c>
      <c r="K2802">
        <v>0</v>
      </c>
      <c r="L2802">
        <f t="shared" si="175"/>
        <v>0</v>
      </c>
    </row>
    <row r="2803" spans="1:12" x14ac:dyDescent="0.25">
      <c r="A2803">
        <f t="shared" si="172"/>
        <v>2802</v>
      </c>
      <c r="B2803">
        <v>2021</v>
      </c>
      <c r="C2803">
        <v>11</v>
      </c>
      <c r="D2803" t="s">
        <v>95</v>
      </c>
      <c r="E2803" t="s">
        <v>315</v>
      </c>
      <c r="F2803" t="s">
        <v>646</v>
      </c>
      <c r="G2803">
        <v>6.88</v>
      </c>
      <c r="H2803">
        <v>9.58</v>
      </c>
      <c r="I2803">
        <f t="shared" si="173"/>
        <v>8.23</v>
      </c>
      <c r="J2803" t="str">
        <f t="shared" si="174"/>
        <v>10万以下</v>
      </c>
      <c r="K2803">
        <v>0</v>
      </c>
      <c r="L2803">
        <f t="shared" si="175"/>
        <v>0</v>
      </c>
    </row>
    <row r="2804" spans="1:12" x14ac:dyDescent="0.25">
      <c r="A2804">
        <f t="shared" si="172"/>
        <v>2803</v>
      </c>
      <c r="B2804">
        <v>2021</v>
      </c>
      <c r="C2804">
        <v>11</v>
      </c>
      <c r="D2804" t="s">
        <v>28</v>
      </c>
      <c r="E2804" t="s">
        <v>144</v>
      </c>
      <c r="F2804" t="s">
        <v>522</v>
      </c>
      <c r="G2804">
        <v>21.98</v>
      </c>
      <c r="H2804">
        <v>23.98</v>
      </c>
      <c r="I2804">
        <f t="shared" si="173"/>
        <v>22.98</v>
      </c>
      <c r="J2804" t="str">
        <f t="shared" si="174"/>
        <v>20到30万</v>
      </c>
      <c r="K2804">
        <v>0</v>
      </c>
      <c r="L2804">
        <f t="shared" si="175"/>
        <v>0</v>
      </c>
    </row>
    <row r="2805" spans="1:12" x14ac:dyDescent="0.25">
      <c r="A2805">
        <f t="shared" si="172"/>
        <v>2804</v>
      </c>
      <c r="B2805">
        <v>2021</v>
      </c>
      <c r="C2805">
        <v>11</v>
      </c>
      <c r="D2805" t="s">
        <v>49</v>
      </c>
      <c r="E2805" t="s">
        <v>261</v>
      </c>
      <c r="F2805" t="s">
        <v>604</v>
      </c>
      <c r="G2805">
        <v>23.98</v>
      </c>
      <c r="H2805">
        <v>23.98</v>
      </c>
      <c r="I2805">
        <f t="shared" si="173"/>
        <v>23.98</v>
      </c>
      <c r="J2805" t="str">
        <f t="shared" si="174"/>
        <v>20到30万</v>
      </c>
      <c r="K2805">
        <v>0</v>
      </c>
      <c r="L2805">
        <f t="shared" si="175"/>
        <v>0</v>
      </c>
    </row>
    <row r="2806" spans="1:12" x14ac:dyDescent="0.25">
      <c r="A2806">
        <f t="shared" si="172"/>
        <v>2805</v>
      </c>
      <c r="B2806">
        <v>2021</v>
      </c>
      <c r="C2806">
        <v>11</v>
      </c>
      <c r="D2806" t="s">
        <v>44</v>
      </c>
      <c r="E2806" t="s">
        <v>183</v>
      </c>
      <c r="F2806" t="s">
        <v>557</v>
      </c>
      <c r="G2806">
        <v>5.95</v>
      </c>
      <c r="H2806">
        <v>7.55</v>
      </c>
      <c r="I2806">
        <f t="shared" si="173"/>
        <v>6.75</v>
      </c>
      <c r="J2806" t="str">
        <f t="shared" si="174"/>
        <v>10万以下</v>
      </c>
      <c r="K2806">
        <v>0</v>
      </c>
      <c r="L2806">
        <f t="shared" si="175"/>
        <v>0</v>
      </c>
    </row>
    <row r="2807" spans="1:12" x14ac:dyDescent="0.25">
      <c r="A2807">
        <f t="shared" si="172"/>
        <v>2806</v>
      </c>
      <c r="B2807">
        <v>2021</v>
      </c>
      <c r="C2807">
        <v>11</v>
      </c>
      <c r="D2807" t="s">
        <v>30</v>
      </c>
      <c r="E2807" t="s">
        <v>259</v>
      </c>
      <c r="F2807" t="s">
        <v>603</v>
      </c>
      <c r="G2807">
        <v>11.08</v>
      </c>
      <c r="H2807">
        <v>12.68</v>
      </c>
      <c r="I2807">
        <f t="shared" si="173"/>
        <v>11.879999999999999</v>
      </c>
      <c r="J2807" t="str">
        <f t="shared" si="174"/>
        <v>10到20万</v>
      </c>
      <c r="K2807">
        <v>0</v>
      </c>
      <c r="L2807">
        <f t="shared" si="175"/>
        <v>0</v>
      </c>
    </row>
    <row r="2808" spans="1:12" x14ac:dyDescent="0.25">
      <c r="A2808">
        <f t="shared" si="172"/>
        <v>2807</v>
      </c>
      <c r="B2808">
        <v>2021</v>
      </c>
      <c r="C2808">
        <v>11</v>
      </c>
      <c r="D2808" t="s">
        <v>50</v>
      </c>
      <c r="E2808" t="s">
        <v>191</v>
      </c>
      <c r="F2808" t="s">
        <v>565</v>
      </c>
      <c r="G2808">
        <v>9.3800000000000008</v>
      </c>
      <c r="H2808">
        <v>10.68</v>
      </c>
      <c r="I2808">
        <f t="shared" si="173"/>
        <v>10.030000000000001</v>
      </c>
      <c r="J2808" t="str">
        <f t="shared" si="174"/>
        <v>10到20万</v>
      </c>
      <c r="K2808">
        <v>0</v>
      </c>
      <c r="L2808">
        <f t="shared" si="175"/>
        <v>0</v>
      </c>
    </row>
    <row r="2809" spans="1:12" x14ac:dyDescent="0.25">
      <c r="A2809">
        <f t="shared" si="172"/>
        <v>2808</v>
      </c>
      <c r="B2809">
        <v>2021</v>
      </c>
      <c r="C2809">
        <v>11</v>
      </c>
      <c r="D2809" t="s">
        <v>50</v>
      </c>
      <c r="E2809" t="s">
        <v>190</v>
      </c>
      <c r="F2809" t="s">
        <v>564</v>
      </c>
      <c r="G2809">
        <v>10.88</v>
      </c>
      <c r="H2809">
        <v>13.78</v>
      </c>
      <c r="I2809">
        <f t="shared" si="173"/>
        <v>12.33</v>
      </c>
      <c r="J2809" t="str">
        <f t="shared" si="174"/>
        <v>10到20万</v>
      </c>
      <c r="K2809">
        <v>0</v>
      </c>
      <c r="L2809">
        <f t="shared" si="175"/>
        <v>0</v>
      </c>
    </row>
    <row r="2810" spans="1:12" x14ac:dyDescent="0.25">
      <c r="A2810">
        <f t="shared" si="172"/>
        <v>2809</v>
      </c>
      <c r="B2810">
        <v>2021</v>
      </c>
      <c r="C2810">
        <v>11</v>
      </c>
      <c r="D2810" t="s">
        <v>38</v>
      </c>
      <c r="E2810" t="s">
        <v>160</v>
      </c>
      <c r="F2810" t="s">
        <v>537</v>
      </c>
      <c r="G2810">
        <v>10.99</v>
      </c>
      <c r="H2810">
        <v>15.99</v>
      </c>
      <c r="I2810">
        <f t="shared" si="173"/>
        <v>13.49</v>
      </c>
      <c r="J2810" t="str">
        <f t="shared" si="174"/>
        <v>10到20万</v>
      </c>
      <c r="K2810">
        <v>0</v>
      </c>
      <c r="L2810">
        <f t="shared" si="175"/>
        <v>0</v>
      </c>
    </row>
    <row r="2811" spans="1:12" x14ac:dyDescent="0.25">
      <c r="A2811">
        <f t="shared" si="172"/>
        <v>2810</v>
      </c>
      <c r="B2811">
        <v>2021</v>
      </c>
      <c r="C2811">
        <v>11</v>
      </c>
      <c r="D2811" t="s">
        <v>84</v>
      </c>
      <c r="E2811" t="s">
        <v>360</v>
      </c>
      <c r="F2811" t="s">
        <v>687</v>
      </c>
      <c r="G2811">
        <v>7.99</v>
      </c>
      <c r="H2811">
        <v>12.38</v>
      </c>
      <c r="I2811">
        <f t="shared" si="173"/>
        <v>10.185</v>
      </c>
      <c r="J2811" t="str">
        <f t="shared" si="174"/>
        <v>10到20万</v>
      </c>
      <c r="K2811">
        <v>0</v>
      </c>
      <c r="L2811">
        <f t="shared" si="175"/>
        <v>0</v>
      </c>
    </row>
    <row r="2812" spans="1:12" x14ac:dyDescent="0.25">
      <c r="A2812">
        <f t="shared" si="172"/>
        <v>2811</v>
      </c>
      <c r="B2812">
        <v>2021</v>
      </c>
      <c r="C2812">
        <v>11</v>
      </c>
      <c r="D2812" t="s">
        <v>44</v>
      </c>
      <c r="E2812" t="s">
        <v>269</v>
      </c>
      <c r="F2812" t="s">
        <v>606</v>
      </c>
      <c r="G2812">
        <v>14.99</v>
      </c>
      <c r="H2812">
        <v>17.59</v>
      </c>
      <c r="I2812">
        <f t="shared" si="173"/>
        <v>16.29</v>
      </c>
      <c r="J2812" t="str">
        <f t="shared" si="174"/>
        <v>10到20万</v>
      </c>
      <c r="K2812">
        <v>0</v>
      </c>
      <c r="L2812">
        <f t="shared" si="175"/>
        <v>0</v>
      </c>
    </row>
    <row r="2813" spans="1:12" x14ac:dyDescent="0.25">
      <c r="A2813">
        <f t="shared" si="172"/>
        <v>2812</v>
      </c>
      <c r="B2813">
        <v>2021</v>
      </c>
      <c r="C2813">
        <v>11</v>
      </c>
      <c r="D2813" t="s">
        <v>34</v>
      </c>
      <c r="E2813" t="s">
        <v>209</v>
      </c>
      <c r="F2813" t="s">
        <v>578</v>
      </c>
      <c r="G2813">
        <v>8.98</v>
      </c>
      <c r="H2813">
        <v>9.8800000000000008</v>
      </c>
      <c r="I2813">
        <f t="shared" si="173"/>
        <v>9.43</v>
      </c>
      <c r="J2813" t="str">
        <f t="shared" si="174"/>
        <v>10万以下</v>
      </c>
      <c r="K2813">
        <v>0</v>
      </c>
      <c r="L2813">
        <f t="shared" si="175"/>
        <v>0</v>
      </c>
    </row>
    <row r="2814" spans="1:12" x14ac:dyDescent="0.25">
      <c r="A2814">
        <f t="shared" si="172"/>
        <v>2813</v>
      </c>
      <c r="B2814">
        <v>2021</v>
      </c>
      <c r="C2814">
        <v>11</v>
      </c>
      <c r="D2814" t="s">
        <v>97</v>
      </c>
      <c r="E2814" t="s">
        <v>321</v>
      </c>
      <c r="F2814" t="s">
        <v>650</v>
      </c>
      <c r="G2814">
        <v>12.88</v>
      </c>
      <c r="H2814">
        <v>14.38</v>
      </c>
      <c r="I2814">
        <f t="shared" si="173"/>
        <v>13.63</v>
      </c>
      <c r="J2814" t="str">
        <f t="shared" si="174"/>
        <v>10到20万</v>
      </c>
      <c r="K2814">
        <v>0</v>
      </c>
      <c r="L2814">
        <f t="shared" si="175"/>
        <v>0</v>
      </c>
    </row>
    <row r="2815" spans="1:12" x14ac:dyDescent="0.25">
      <c r="A2815">
        <f t="shared" si="172"/>
        <v>2814</v>
      </c>
      <c r="B2815">
        <v>2021</v>
      </c>
      <c r="C2815">
        <v>11</v>
      </c>
      <c r="D2815" t="s">
        <v>43</v>
      </c>
      <c r="E2815" t="s">
        <v>166</v>
      </c>
      <c r="F2815" t="s">
        <v>542</v>
      </c>
      <c r="G2815">
        <v>16.98</v>
      </c>
      <c r="H2815">
        <v>17.98</v>
      </c>
      <c r="I2815">
        <f t="shared" si="173"/>
        <v>17.48</v>
      </c>
      <c r="J2815" t="str">
        <f t="shared" si="174"/>
        <v>10到20万</v>
      </c>
      <c r="K2815">
        <v>0</v>
      </c>
      <c r="L2815">
        <f t="shared" si="175"/>
        <v>0</v>
      </c>
    </row>
    <row r="2816" spans="1:12" x14ac:dyDescent="0.25">
      <c r="A2816">
        <f t="shared" si="172"/>
        <v>2815</v>
      </c>
      <c r="B2816">
        <v>2021</v>
      </c>
      <c r="C2816">
        <v>11</v>
      </c>
      <c r="D2816" t="s">
        <v>44</v>
      </c>
      <c r="E2816" t="s">
        <v>169</v>
      </c>
      <c r="F2816" t="s">
        <v>545</v>
      </c>
      <c r="G2816">
        <v>9.4499999999999993</v>
      </c>
      <c r="H2816">
        <v>9.4499999999999993</v>
      </c>
      <c r="I2816">
        <f t="shared" si="173"/>
        <v>9.4499999999999993</v>
      </c>
      <c r="J2816" t="str">
        <f t="shared" si="174"/>
        <v>10万以下</v>
      </c>
      <c r="K2816">
        <v>0</v>
      </c>
      <c r="L2816">
        <f t="shared" si="175"/>
        <v>0</v>
      </c>
    </row>
    <row r="2817" spans="1:12" x14ac:dyDescent="0.25">
      <c r="A2817">
        <f t="shared" si="172"/>
        <v>2816</v>
      </c>
      <c r="B2817">
        <v>2021</v>
      </c>
      <c r="C2817">
        <v>11</v>
      </c>
      <c r="D2817" t="s">
        <v>34</v>
      </c>
      <c r="E2817" t="s">
        <v>299</v>
      </c>
      <c r="F2817" t="s">
        <v>631</v>
      </c>
      <c r="G2817">
        <v>15.99</v>
      </c>
      <c r="H2817">
        <v>17.989999999999998</v>
      </c>
      <c r="I2817">
        <f t="shared" si="173"/>
        <v>16.989999999999998</v>
      </c>
      <c r="J2817" t="str">
        <f t="shared" si="174"/>
        <v>10到20万</v>
      </c>
      <c r="K2817">
        <v>0</v>
      </c>
      <c r="L2817">
        <f t="shared" si="175"/>
        <v>0</v>
      </c>
    </row>
    <row r="2818" spans="1:12" x14ac:dyDescent="0.25">
      <c r="A2818">
        <f t="shared" si="172"/>
        <v>2817</v>
      </c>
      <c r="B2818">
        <v>2021</v>
      </c>
      <c r="C2818">
        <v>11</v>
      </c>
      <c r="D2818" t="s">
        <v>73</v>
      </c>
      <c r="E2818" t="s">
        <v>278</v>
      </c>
      <c r="F2818" t="s">
        <v>613</v>
      </c>
      <c r="G2818">
        <v>16.989999999999998</v>
      </c>
      <c r="H2818">
        <v>16.989999999999998</v>
      </c>
      <c r="I2818">
        <f t="shared" si="173"/>
        <v>16.989999999999998</v>
      </c>
      <c r="J2818" t="str">
        <f t="shared" si="174"/>
        <v>10到20万</v>
      </c>
      <c r="K2818">
        <v>0</v>
      </c>
      <c r="L2818">
        <f t="shared" si="175"/>
        <v>0</v>
      </c>
    </row>
    <row r="2819" spans="1:12" x14ac:dyDescent="0.25">
      <c r="A2819">
        <f t="shared" ref="A2819:A2882" si="176">ROW(A2818)</f>
        <v>2818</v>
      </c>
      <c r="B2819">
        <v>2021</v>
      </c>
      <c r="C2819">
        <v>11</v>
      </c>
      <c r="D2819" t="s">
        <v>63</v>
      </c>
      <c r="E2819" t="s">
        <v>344</v>
      </c>
      <c r="F2819" t="s">
        <v>671</v>
      </c>
      <c r="G2819">
        <v>22.59</v>
      </c>
      <c r="H2819">
        <v>26.99</v>
      </c>
      <c r="I2819">
        <f t="shared" ref="I2819:I2882" si="177">AVERAGE(G2819,H2819)</f>
        <v>24.79</v>
      </c>
      <c r="J2819" t="str">
        <f t="shared" ref="J2819:J2882" si="178">IF(I2819&lt;10,"10万以下",IF(AND(I2819&gt;=10,I2819&lt;20),"10到20万",IF(AND(I2819&gt;=20,I2819&lt;30),"20到30万",IF(AND(I2819&gt;=30,I2819&lt;40),"30到40万",IF(AND(I2819&gt;=40,I2819&lt;50),"40到50万","50万及以上")))))</f>
        <v>20到30万</v>
      </c>
      <c r="K2819">
        <v>0</v>
      </c>
      <c r="L2819">
        <f t="shared" ref="L2819:L2882" si="179">I2819*K2819</f>
        <v>0</v>
      </c>
    </row>
    <row r="2820" spans="1:12" x14ac:dyDescent="0.25">
      <c r="A2820">
        <f t="shared" si="176"/>
        <v>2819</v>
      </c>
      <c r="B2820">
        <v>2021</v>
      </c>
      <c r="C2820">
        <v>11</v>
      </c>
      <c r="D2820" t="s">
        <v>27</v>
      </c>
      <c r="E2820" t="s">
        <v>179</v>
      </c>
      <c r="F2820" t="s">
        <v>554</v>
      </c>
      <c r="G2820">
        <v>22.07</v>
      </c>
      <c r="H2820">
        <v>22.07</v>
      </c>
      <c r="I2820">
        <f t="shared" si="177"/>
        <v>22.07</v>
      </c>
      <c r="J2820" t="str">
        <f t="shared" si="178"/>
        <v>20到30万</v>
      </c>
      <c r="K2820">
        <v>0</v>
      </c>
      <c r="L2820">
        <f t="shared" si="179"/>
        <v>0</v>
      </c>
    </row>
    <row r="2821" spans="1:12" x14ac:dyDescent="0.25">
      <c r="A2821">
        <f t="shared" si="176"/>
        <v>2820</v>
      </c>
      <c r="B2821">
        <v>2021</v>
      </c>
      <c r="C2821">
        <v>11</v>
      </c>
      <c r="D2821" t="s">
        <v>100</v>
      </c>
      <c r="E2821" t="s">
        <v>338</v>
      </c>
      <c r="F2821" t="s">
        <v>665</v>
      </c>
      <c r="G2821">
        <v>12.66</v>
      </c>
      <c r="H2821">
        <v>12.66</v>
      </c>
      <c r="I2821">
        <f t="shared" si="177"/>
        <v>12.66</v>
      </c>
      <c r="J2821" t="str">
        <f t="shared" si="178"/>
        <v>10到20万</v>
      </c>
      <c r="K2821">
        <v>0</v>
      </c>
      <c r="L2821">
        <f t="shared" si="179"/>
        <v>0</v>
      </c>
    </row>
    <row r="2822" spans="1:12" x14ac:dyDescent="0.25">
      <c r="A2822">
        <f t="shared" si="176"/>
        <v>2821</v>
      </c>
      <c r="B2822">
        <v>2021</v>
      </c>
      <c r="C2822">
        <v>11</v>
      </c>
      <c r="D2822" t="s">
        <v>56</v>
      </c>
      <c r="E2822" t="s">
        <v>196</v>
      </c>
      <c r="F2822" t="s">
        <v>569</v>
      </c>
      <c r="G2822">
        <v>18.27</v>
      </c>
      <c r="H2822">
        <v>19.77</v>
      </c>
      <c r="I2822">
        <f t="shared" si="177"/>
        <v>19.02</v>
      </c>
      <c r="J2822" t="str">
        <f t="shared" si="178"/>
        <v>10到20万</v>
      </c>
      <c r="K2822">
        <v>0</v>
      </c>
      <c r="L2822">
        <f t="shared" si="179"/>
        <v>0</v>
      </c>
    </row>
    <row r="2823" spans="1:12" x14ac:dyDescent="0.25">
      <c r="A2823">
        <f t="shared" si="176"/>
        <v>2822</v>
      </c>
      <c r="B2823">
        <v>2021</v>
      </c>
      <c r="C2823">
        <v>11</v>
      </c>
      <c r="D2823" t="s">
        <v>92</v>
      </c>
      <c r="E2823" t="s">
        <v>326</v>
      </c>
      <c r="F2823" t="s">
        <v>655</v>
      </c>
      <c r="G2823">
        <v>16.28</v>
      </c>
      <c r="H2823">
        <v>17.579999999999998</v>
      </c>
      <c r="I2823">
        <f t="shared" si="177"/>
        <v>16.93</v>
      </c>
      <c r="J2823" t="str">
        <f t="shared" si="178"/>
        <v>10到20万</v>
      </c>
      <c r="K2823">
        <v>0</v>
      </c>
      <c r="L2823">
        <f t="shared" si="179"/>
        <v>0</v>
      </c>
    </row>
    <row r="2824" spans="1:12" x14ac:dyDescent="0.25">
      <c r="A2824">
        <f t="shared" si="176"/>
        <v>2823</v>
      </c>
      <c r="B2824">
        <v>2021</v>
      </c>
      <c r="C2824">
        <v>11</v>
      </c>
      <c r="D2824" t="s">
        <v>103</v>
      </c>
      <c r="E2824" t="s">
        <v>355</v>
      </c>
      <c r="F2824" t="s">
        <v>682</v>
      </c>
      <c r="G2824">
        <v>22.3</v>
      </c>
      <c r="H2824">
        <v>25.8</v>
      </c>
      <c r="I2824">
        <f t="shared" si="177"/>
        <v>24.05</v>
      </c>
      <c r="J2824" t="str">
        <f t="shared" si="178"/>
        <v>20到30万</v>
      </c>
      <c r="K2824">
        <v>0</v>
      </c>
      <c r="L2824">
        <f t="shared" si="179"/>
        <v>0</v>
      </c>
    </row>
    <row r="2825" spans="1:12" x14ac:dyDescent="0.25">
      <c r="A2825">
        <f t="shared" si="176"/>
        <v>2824</v>
      </c>
      <c r="B2825">
        <v>2021</v>
      </c>
      <c r="C2825">
        <v>11</v>
      </c>
      <c r="D2825" t="s">
        <v>69</v>
      </c>
      <c r="E2825" t="s">
        <v>228</v>
      </c>
      <c r="F2825" t="s">
        <v>587</v>
      </c>
      <c r="G2825">
        <v>12.8</v>
      </c>
      <c r="H2825">
        <v>13.8</v>
      </c>
      <c r="I2825">
        <f t="shared" si="177"/>
        <v>13.3</v>
      </c>
      <c r="J2825" t="str">
        <f t="shared" si="178"/>
        <v>10到20万</v>
      </c>
      <c r="K2825">
        <v>0</v>
      </c>
      <c r="L2825">
        <f t="shared" si="179"/>
        <v>0</v>
      </c>
    </row>
    <row r="2826" spans="1:12" x14ac:dyDescent="0.25">
      <c r="A2826">
        <f t="shared" si="176"/>
        <v>2825</v>
      </c>
      <c r="B2826">
        <v>2021</v>
      </c>
      <c r="C2826">
        <v>11</v>
      </c>
      <c r="D2826" t="s">
        <v>49</v>
      </c>
      <c r="E2826" t="s">
        <v>177</v>
      </c>
      <c r="F2826" t="s">
        <v>553</v>
      </c>
      <c r="G2826">
        <v>22.28</v>
      </c>
      <c r="H2826">
        <v>23.98</v>
      </c>
      <c r="I2826">
        <f t="shared" si="177"/>
        <v>23.130000000000003</v>
      </c>
      <c r="J2826" t="str">
        <f t="shared" si="178"/>
        <v>20到30万</v>
      </c>
      <c r="K2826">
        <v>0</v>
      </c>
      <c r="L2826">
        <f t="shared" si="179"/>
        <v>0</v>
      </c>
    </row>
    <row r="2827" spans="1:12" x14ac:dyDescent="0.25">
      <c r="A2827">
        <f t="shared" si="176"/>
        <v>2826</v>
      </c>
      <c r="B2827">
        <v>2021</v>
      </c>
      <c r="C2827">
        <v>11</v>
      </c>
      <c r="D2827" t="s">
        <v>95</v>
      </c>
      <c r="E2827" t="s">
        <v>336</v>
      </c>
      <c r="F2827" t="s">
        <v>663</v>
      </c>
      <c r="G2827">
        <v>8.98</v>
      </c>
      <c r="H2827">
        <v>15.98</v>
      </c>
      <c r="I2827">
        <f t="shared" si="177"/>
        <v>12.48</v>
      </c>
      <c r="J2827" t="str">
        <f t="shared" si="178"/>
        <v>10到20万</v>
      </c>
      <c r="K2827">
        <v>0</v>
      </c>
      <c r="L2827">
        <f t="shared" si="179"/>
        <v>0</v>
      </c>
    </row>
    <row r="2828" spans="1:12" x14ac:dyDescent="0.25">
      <c r="A2828">
        <f t="shared" si="176"/>
        <v>2827</v>
      </c>
      <c r="B2828">
        <v>2021</v>
      </c>
      <c r="C2828">
        <v>11</v>
      </c>
      <c r="D2828" t="s">
        <v>31</v>
      </c>
      <c r="E2828" t="s">
        <v>217</v>
      </c>
      <c r="F2828" t="s">
        <v>585</v>
      </c>
      <c r="G2828">
        <v>11.48</v>
      </c>
      <c r="H2828">
        <v>15.03</v>
      </c>
      <c r="I2828">
        <f t="shared" si="177"/>
        <v>13.254999999999999</v>
      </c>
      <c r="J2828" t="str">
        <f t="shared" si="178"/>
        <v>10到20万</v>
      </c>
      <c r="K2828">
        <v>0</v>
      </c>
      <c r="L2828">
        <f t="shared" si="179"/>
        <v>0</v>
      </c>
    </row>
    <row r="2829" spans="1:12" x14ac:dyDescent="0.25">
      <c r="A2829">
        <f t="shared" si="176"/>
        <v>2828</v>
      </c>
      <c r="B2829">
        <v>2021</v>
      </c>
      <c r="C2829">
        <v>11</v>
      </c>
      <c r="D2829" t="s">
        <v>56</v>
      </c>
      <c r="E2829" t="s">
        <v>193</v>
      </c>
      <c r="F2829" t="s">
        <v>566</v>
      </c>
      <c r="G2829">
        <v>17.670000000000002</v>
      </c>
      <c r="H2829">
        <v>19.670000000000002</v>
      </c>
      <c r="I2829">
        <f t="shared" si="177"/>
        <v>18.670000000000002</v>
      </c>
      <c r="J2829" t="str">
        <f t="shared" si="178"/>
        <v>10到20万</v>
      </c>
      <c r="K2829">
        <v>0</v>
      </c>
      <c r="L2829">
        <f t="shared" si="179"/>
        <v>0</v>
      </c>
    </row>
    <row r="2830" spans="1:12" x14ac:dyDescent="0.25">
      <c r="A2830">
        <f t="shared" si="176"/>
        <v>2829</v>
      </c>
      <c r="B2830">
        <v>2021</v>
      </c>
      <c r="C2830">
        <v>11</v>
      </c>
      <c r="D2830" t="s">
        <v>48</v>
      </c>
      <c r="E2830" t="s">
        <v>288</v>
      </c>
      <c r="F2830" t="s">
        <v>622</v>
      </c>
      <c r="G2830">
        <v>14.98</v>
      </c>
      <c r="H2830">
        <v>15.98</v>
      </c>
      <c r="I2830">
        <f t="shared" si="177"/>
        <v>15.48</v>
      </c>
      <c r="J2830" t="str">
        <f t="shared" si="178"/>
        <v>10到20万</v>
      </c>
      <c r="K2830">
        <v>0</v>
      </c>
      <c r="L2830">
        <f t="shared" si="179"/>
        <v>0</v>
      </c>
    </row>
    <row r="2831" spans="1:12" x14ac:dyDescent="0.25">
      <c r="A2831">
        <f t="shared" si="176"/>
        <v>2830</v>
      </c>
      <c r="B2831">
        <v>2021</v>
      </c>
      <c r="C2831">
        <v>11</v>
      </c>
      <c r="D2831" t="s">
        <v>102</v>
      </c>
      <c r="E2831" t="s">
        <v>353</v>
      </c>
      <c r="F2831" t="s">
        <v>680</v>
      </c>
      <c r="G2831">
        <v>17.149999999999999</v>
      </c>
      <c r="H2831">
        <v>19.149999999999999</v>
      </c>
      <c r="I2831">
        <f t="shared" si="177"/>
        <v>18.149999999999999</v>
      </c>
      <c r="J2831" t="str">
        <f t="shared" si="178"/>
        <v>10到20万</v>
      </c>
      <c r="K2831">
        <v>0</v>
      </c>
      <c r="L2831">
        <f t="shared" si="179"/>
        <v>0</v>
      </c>
    </row>
    <row r="2832" spans="1:12" x14ac:dyDescent="0.25">
      <c r="A2832">
        <f t="shared" si="176"/>
        <v>2831</v>
      </c>
      <c r="B2832">
        <v>2021</v>
      </c>
      <c r="C2832">
        <v>11</v>
      </c>
      <c r="D2832" t="s">
        <v>29</v>
      </c>
      <c r="E2832" t="s">
        <v>292</v>
      </c>
      <c r="F2832" t="s">
        <v>625</v>
      </c>
      <c r="G2832">
        <v>5.48</v>
      </c>
      <c r="H2832">
        <v>6.48</v>
      </c>
      <c r="I2832">
        <f t="shared" si="177"/>
        <v>5.98</v>
      </c>
      <c r="J2832" t="str">
        <f t="shared" si="178"/>
        <v>10万以下</v>
      </c>
      <c r="K2832">
        <v>0</v>
      </c>
      <c r="L2832">
        <f t="shared" si="179"/>
        <v>0</v>
      </c>
    </row>
    <row r="2833" spans="1:12" x14ac:dyDescent="0.25">
      <c r="A2833">
        <f t="shared" si="176"/>
        <v>2832</v>
      </c>
      <c r="B2833">
        <v>2021</v>
      </c>
      <c r="C2833">
        <v>11</v>
      </c>
      <c r="D2833" t="s">
        <v>44</v>
      </c>
      <c r="E2833" t="s">
        <v>269</v>
      </c>
      <c r="F2833" t="s">
        <v>606</v>
      </c>
      <c r="G2833">
        <v>14.99</v>
      </c>
      <c r="H2833">
        <v>17.59</v>
      </c>
      <c r="I2833">
        <f t="shared" si="177"/>
        <v>16.29</v>
      </c>
      <c r="J2833" t="str">
        <f t="shared" si="178"/>
        <v>10到20万</v>
      </c>
      <c r="K2833">
        <v>0</v>
      </c>
      <c r="L2833">
        <f t="shared" si="179"/>
        <v>0</v>
      </c>
    </row>
    <row r="2834" spans="1:12" x14ac:dyDescent="0.25">
      <c r="A2834">
        <f t="shared" si="176"/>
        <v>2833</v>
      </c>
      <c r="B2834">
        <v>2021</v>
      </c>
      <c r="C2834">
        <v>11</v>
      </c>
      <c r="D2834" t="s">
        <v>34</v>
      </c>
      <c r="E2834" t="s">
        <v>209</v>
      </c>
      <c r="F2834" t="s">
        <v>578</v>
      </c>
      <c r="G2834">
        <v>8.98</v>
      </c>
      <c r="H2834">
        <v>9.8800000000000008</v>
      </c>
      <c r="I2834">
        <f t="shared" si="177"/>
        <v>9.43</v>
      </c>
      <c r="J2834" t="str">
        <f t="shared" si="178"/>
        <v>10万以下</v>
      </c>
      <c r="K2834">
        <v>0</v>
      </c>
      <c r="L2834">
        <f t="shared" si="179"/>
        <v>0</v>
      </c>
    </row>
    <row r="2835" spans="1:12" x14ac:dyDescent="0.25">
      <c r="A2835">
        <f t="shared" si="176"/>
        <v>2834</v>
      </c>
      <c r="B2835">
        <v>2021</v>
      </c>
      <c r="C2835">
        <v>12</v>
      </c>
      <c r="D2835" t="s">
        <v>29</v>
      </c>
      <c r="E2835" t="s">
        <v>290</v>
      </c>
      <c r="F2835" t="s">
        <v>623</v>
      </c>
      <c r="G2835">
        <v>3.28</v>
      </c>
      <c r="H2835">
        <v>9.99</v>
      </c>
      <c r="I2835">
        <f t="shared" si="177"/>
        <v>6.6349999999999998</v>
      </c>
      <c r="J2835" t="str">
        <f t="shared" si="178"/>
        <v>10万以下</v>
      </c>
      <c r="K2835">
        <v>55742</v>
      </c>
      <c r="L2835">
        <f t="shared" si="179"/>
        <v>369848.17</v>
      </c>
    </row>
    <row r="2836" spans="1:12" x14ac:dyDescent="0.25">
      <c r="A2836">
        <f t="shared" si="176"/>
        <v>2835</v>
      </c>
      <c r="B2836">
        <v>2021</v>
      </c>
      <c r="C2836">
        <v>12</v>
      </c>
      <c r="D2836" t="s">
        <v>83</v>
      </c>
      <c r="E2836" t="s">
        <v>322</v>
      </c>
      <c r="F2836" t="s">
        <v>651</v>
      </c>
      <c r="G2836">
        <v>25.89</v>
      </c>
      <c r="H2836">
        <v>36.39</v>
      </c>
      <c r="I2836">
        <f t="shared" si="177"/>
        <v>31.14</v>
      </c>
      <c r="J2836" t="str">
        <f t="shared" si="178"/>
        <v>30到40万</v>
      </c>
      <c r="K2836">
        <v>40558</v>
      </c>
      <c r="L2836">
        <f t="shared" si="179"/>
        <v>1262976.1200000001</v>
      </c>
    </row>
    <row r="2837" spans="1:12" x14ac:dyDescent="0.25">
      <c r="A2837">
        <f t="shared" si="176"/>
        <v>2836</v>
      </c>
      <c r="B2837">
        <v>2021</v>
      </c>
      <c r="C2837">
        <v>12</v>
      </c>
      <c r="D2837" t="s">
        <v>83</v>
      </c>
      <c r="E2837" t="s">
        <v>281</v>
      </c>
      <c r="F2837" t="s">
        <v>615</v>
      </c>
      <c r="G2837">
        <v>25.99</v>
      </c>
      <c r="H2837">
        <v>29.59</v>
      </c>
      <c r="I2837">
        <f t="shared" si="177"/>
        <v>27.79</v>
      </c>
      <c r="J2837" t="str">
        <f t="shared" si="178"/>
        <v>20到30万</v>
      </c>
      <c r="K2837">
        <v>30289</v>
      </c>
      <c r="L2837">
        <f t="shared" si="179"/>
        <v>841731.30999999994</v>
      </c>
    </row>
    <row r="2838" spans="1:12" x14ac:dyDescent="0.25">
      <c r="A2838">
        <f t="shared" si="176"/>
        <v>2837</v>
      </c>
      <c r="B2838">
        <v>2021</v>
      </c>
      <c r="C2838">
        <v>12</v>
      </c>
      <c r="D2838" t="s">
        <v>22</v>
      </c>
      <c r="E2838" t="s">
        <v>138</v>
      </c>
      <c r="F2838" t="s">
        <v>516</v>
      </c>
      <c r="G2838">
        <v>13.98</v>
      </c>
      <c r="H2838">
        <v>15.38</v>
      </c>
      <c r="I2838">
        <f t="shared" si="177"/>
        <v>14.68</v>
      </c>
      <c r="J2838" t="str">
        <f t="shared" si="178"/>
        <v>10到20万</v>
      </c>
      <c r="K2838">
        <v>21862</v>
      </c>
      <c r="L2838">
        <f t="shared" si="179"/>
        <v>320934.15999999997</v>
      </c>
    </row>
    <row r="2839" spans="1:12" x14ac:dyDescent="0.25">
      <c r="A2839">
        <f t="shared" si="176"/>
        <v>2838</v>
      </c>
      <c r="B2839">
        <v>2021</v>
      </c>
      <c r="C2839">
        <v>12</v>
      </c>
      <c r="D2839" t="s">
        <v>81</v>
      </c>
      <c r="E2839" t="s">
        <v>274</v>
      </c>
      <c r="F2839" t="s">
        <v>610</v>
      </c>
      <c r="G2839">
        <v>33.799999999999997</v>
      </c>
      <c r="H2839">
        <v>33.799999999999997</v>
      </c>
      <c r="I2839">
        <f t="shared" si="177"/>
        <v>33.799999999999997</v>
      </c>
      <c r="J2839" t="str">
        <f t="shared" si="178"/>
        <v>30到40万</v>
      </c>
      <c r="K2839">
        <v>14087</v>
      </c>
      <c r="L2839">
        <f t="shared" si="179"/>
        <v>476140.6</v>
      </c>
    </row>
    <row r="2840" spans="1:12" x14ac:dyDescent="0.25">
      <c r="A2840">
        <f t="shared" si="176"/>
        <v>2839</v>
      </c>
      <c r="B2840">
        <v>2021</v>
      </c>
      <c r="C2840">
        <v>12</v>
      </c>
      <c r="D2840" t="s">
        <v>27</v>
      </c>
      <c r="E2840" t="s">
        <v>291</v>
      </c>
      <c r="F2840" t="s">
        <v>624</v>
      </c>
      <c r="G2840">
        <v>18.98</v>
      </c>
      <c r="H2840">
        <v>33.18</v>
      </c>
      <c r="I2840">
        <f t="shared" si="177"/>
        <v>26.08</v>
      </c>
      <c r="J2840" t="str">
        <f t="shared" si="178"/>
        <v>20到30万</v>
      </c>
      <c r="K2840">
        <v>13701</v>
      </c>
      <c r="L2840">
        <f t="shared" si="179"/>
        <v>357322.07999999996</v>
      </c>
    </row>
    <row r="2841" spans="1:12" x14ac:dyDescent="0.25">
      <c r="A2841">
        <f t="shared" si="176"/>
        <v>2840</v>
      </c>
      <c r="B2841">
        <v>2021</v>
      </c>
      <c r="C2841">
        <v>12</v>
      </c>
      <c r="D2841" t="s">
        <v>63</v>
      </c>
      <c r="E2841" t="s">
        <v>344</v>
      </c>
      <c r="F2841" t="s">
        <v>671</v>
      </c>
      <c r="G2841">
        <v>22.59</v>
      </c>
      <c r="H2841">
        <v>26.99</v>
      </c>
      <c r="I2841">
        <f t="shared" si="177"/>
        <v>24.79</v>
      </c>
      <c r="J2841" t="str">
        <f t="shared" si="178"/>
        <v>20到30万</v>
      </c>
      <c r="K2841">
        <v>12857</v>
      </c>
      <c r="L2841">
        <f t="shared" si="179"/>
        <v>318725.02999999997</v>
      </c>
    </row>
    <row r="2842" spans="1:12" x14ac:dyDescent="0.25">
      <c r="A2842">
        <f t="shared" si="176"/>
        <v>2841</v>
      </c>
      <c r="B2842">
        <v>2021</v>
      </c>
      <c r="C2842">
        <v>12</v>
      </c>
      <c r="D2842" t="s">
        <v>31</v>
      </c>
      <c r="E2842" t="s">
        <v>313</v>
      </c>
      <c r="F2842" t="s">
        <v>533</v>
      </c>
      <c r="G2842">
        <v>12.98</v>
      </c>
      <c r="H2842">
        <v>16.579999999999998</v>
      </c>
      <c r="I2842">
        <f t="shared" si="177"/>
        <v>14.78</v>
      </c>
      <c r="J2842" t="str">
        <f t="shared" si="178"/>
        <v>10到20万</v>
      </c>
      <c r="K2842">
        <v>10685</v>
      </c>
      <c r="L2842">
        <f t="shared" si="179"/>
        <v>157924.29999999999</v>
      </c>
    </row>
    <row r="2843" spans="1:12" x14ac:dyDescent="0.25">
      <c r="A2843">
        <f t="shared" si="176"/>
        <v>2842</v>
      </c>
      <c r="B2843">
        <v>2021</v>
      </c>
      <c r="C2843">
        <v>12</v>
      </c>
      <c r="D2843" t="s">
        <v>50</v>
      </c>
      <c r="E2843" t="s">
        <v>244</v>
      </c>
      <c r="F2843" t="s">
        <v>596</v>
      </c>
      <c r="G2843">
        <v>5.99</v>
      </c>
      <c r="H2843">
        <v>9.4</v>
      </c>
      <c r="I2843">
        <f t="shared" si="177"/>
        <v>7.6950000000000003</v>
      </c>
      <c r="J2843" t="str">
        <f t="shared" si="178"/>
        <v>10万以下</v>
      </c>
      <c r="K2843">
        <v>10141</v>
      </c>
      <c r="L2843">
        <f t="shared" si="179"/>
        <v>78034.99500000001</v>
      </c>
    </row>
    <row r="2844" spans="1:12" x14ac:dyDescent="0.25">
      <c r="A2844">
        <f t="shared" si="176"/>
        <v>2843</v>
      </c>
      <c r="B2844">
        <v>2021</v>
      </c>
      <c r="C2844">
        <v>12</v>
      </c>
      <c r="D2844" t="s">
        <v>84</v>
      </c>
      <c r="E2844" t="s">
        <v>284</v>
      </c>
      <c r="F2844" t="s">
        <v>618</v>
      </c>
      <c r="G2844">
        <v>11.88</v>
      </c>
      <c r="H2844">
        <v>20.68</v>
      </c>
      <c r="I2844">
        <f t="shared" si="177"/>
        <v>16.28</v>
      </c>
      <c r="J2844" t="str">
        <f t="shared" si="178"/>
        <v>10到20万</v>
      </c>
      <c r="K2844">
        <v>10127</v>
      </c>
      <c r="L2844">
        <f t="shared" si="179"/>
        <v>164867.56</v>
      </c>
    </row>
    <row r="2845" spans="1:12" x14ac:dyDescent="0.25">
      <c r="A2845">
        <f t="shared" si="176"/>
        <v>2844</v>
      </c>
      <c r="B2845">
        <v>2021</v>
      </c>
      <c r="C2845">
        <v>12</v>
      </c>
      <c r="D2845" t="s">
        <v>27</v>
      </c>
      <c r="E2845" t="s">
        <v>357</v>
      </c>
      <c r="F2845" t="s">
        <v>684</v>
      </c>
      <c r="G2845">
        <v>9.98</v>
      </c>
      <c r="H2845">
        <v>13.98</v>
      </c>
      <c r="I2845">
        <f t="shared" si="177"/>
        <v>11.98</v>
      </c>
      <c r="J2845" t="str">
        <f t="shared" si="178"/>
        <v>10到20万</v>
      </c>
      <c r="K2845">
        <v>10016</v>
      </c>
      <c r="L2845">
        <f t="shared" si="179"/>
        <v>119991.68000000001</v>
      </c>
    </row>
    <row r="2846" spans="1:12" x14ac:dyDescent="0.25">
      <c r="A2846">
        <f t="shared" si="176"/>
        <v>2845</v>
      </c>
      <c r="B2846">
        <v>2021</v>
      </c>
      <c r="C2846">
        <v>12</v>
      </c>
      <c r="D2846" t="s">
        <v>27</v>
      </c>
      <c r="E2846" t="s">
        <v>152</v>
      </c>
      <c r="F2846" t="s">
        <v>529</v>
      </c>
      <c r="G2846">
        <v>20.98</v>
      </c>
      <c r="H2846">
        <v>34.28</v>
      </c>
      <c r="I2846">
        <f t="shared" si="177"/>
        <v>27.630000000000003</v>
      </c>
      <c r="J2846" t="str">
        <f t="shared" si="178"/>
        <v>20到30万</v>
      </c>
      <c r="K2846">
        <v>9000</v>
      </c>
      <c r="L2846">
        <f t="shared" si="179"/>
        <v>248670.00000000003</v>
      </c>
    </row>
    <row r="2847" spans="1:12" x14ac:dyDescent="0.25">
      <c r="A2847">
        <f t="shared" si="176"/>
        <v>2846</v>
      </c>
      <c r="B2847">
        <v>2021</v>
      </c>
      <c r="C2847">
        <v>12</v>
      </c>
      <c r="D2847" t="s">
        <v>50</v>
      </c>
      <c r="E2847" t="s">
        <v>381</v>
      </c>
      <c r="F2847" t="s">
        <v>706</v>
      </c>
      <c r="G2847">
        <v>2.99</v>
      </c>
      <c r="H2847">
        <v>5.75</v>
      </c>
      <c r="I2847">
        <f t="shared" si="177"/>
        <v>4.37</v>
      </c>
      <c r="J2847" t="str">
        <f t="shared" si="178"/>
        <v>10万以下</v>
      </c>
      <c r="K2847">
        <v>8390</v>
      </c>
      <c r="L2847">
        <f t="shared" si="179"/>
        <v>36664.300000000003</v>
      </c>
    </row>
    <row r="2848" spans="1:12" x14ac:dyDescent="0.25">
      <c r="A2848">
        <f t="shared" si="176"/>
        <v>2847</v>
      </c>
      <c r="B2848">
        <v>2021</v>
      </c>
      <c r="C2848">
        <v>12</v>
      </c>
      <c r="D2848" t="s">
        <v>31</v>
      </c>
      <c r="E2848" t="s">
        <v>149</v>
      </c>
      <c r="F2848" t="s">
        <v>526</v>
      </c>
      <c r="G2848">
        <v>8.48</v>
      </c>
      <c r="H2848">
        <v>9.98</v>
      </c>
      <c r="I2848">
        <f t="shared" si="177"/>
        <v>9.23</v>
      </c>
      <c r="J2848" t="str">
        <f t="shared" si="178"/>
        <v>10万以下</v>
      </c>
      <c r="K2848">
        <v>8056</v>
      </c>
      <c r="L2848">
        <f t="shared" si="179"/>
        <v>74356.88</v>
      </c>
    </row>
    <row r="2849" spans="1:12" x14ac:dyDescent="0.25">
      <c r="A2849">
        <f t="shared" si="176"/>
        <v>2848</v>
      </c>
      <c r="B2849">
        <v>2021</v>
      </c>
      <c r="C2849">
        <v>12</v>
      </c>
      <c r="D2849" t="s">
        <v>35</v>
      </c>
      <c r="E2849" t="s">
        <v>303</v>
      </c>
      <c r="F2849" t="s">
        <v>636</v>
      </c>
      <c r="G2849">
        <v>20.99</v>
      </c>
      <c r="H2849">
        <v>33.99</v>
      </c>
      <c r="I2849">
        <f t="shared" si="177"/>
        <v>27.490000000000002</v>
      </c>
      <c r="J2849" t="str">
        <f t="shared" si="178"/>
        <v>20到30万</v>
      </c>
      <c r="K2849">
        <v>7459</v>
      </c>
      <c r="L2849">
        <f t="shared" si="179"/>
        <v>205047.91</v>
      </c>
    </row>
    <row r="2850" spans="1:12" x14ac:dyDescent="0.25">
      <c r="A2850">
        <f t="shared" si="176"/>
        <v>2849</v>
      </c>
      <c r="B2850">
        <v>2021</v>
      </c>
      <c r="C2850">
        <v>12</v>
      </c>
      <c r="D2850" t="s">
        <v>25</v>
      </c>
      <c r="E2850" t="s">
        <v>342</v>
      </c>
      <c r="F2850" t="s">
        <v>669</v>
      </c>
      <c r="G2850">
        <v>14.78</v>
      </c>
      <c r="H2850">
        <v>16.48</v>
      </c>
      <c r="I2850">
        <f t="shared" si="177"/>
        <v>15.629999999999999</v>
      </c>
      <c r="J2850" t="str">
        <f t="shared" si="178"/>
        <v>10到20万</v>
      </c>
      <c r="K2850">
        <v>6890</v>
      </c>
      <c r="L2850">
        <f t="shared" si="179"/>
        <v>107690.7</v>
      </c>
    </row>
    <row r="2851" spans="1:12" x14ac:dyDescent="0.25">
      <c r="A2851">
        <f t="shared" si="176"/>
        <v>2850</v>
      </c>
      <c r="B2851">
        <v>2021</v>
      </c>
      <c r="C2851">
        <v>12</v>
      </c>
      <c r="D2851" t="s">
        <v>57</v>
      </c>
      <c r="E2851" t="s">
        <v>324</v>
      </c>
      <c r="F2851" t="s">
        <v>653</v>
      </c>
      <c r="G2851">
        <v>19.39</v>
      </c>
      <c r="H2851">
        <v>29.39</v>
      </c>
      <c r="I2851">
        <f t="shared" si="177"/>
        <v>24.39</v>
      </c>
      <c r="J2851" t="str">
        <f t="shared" si="178"/>
        <v>20到30万</v>
      </c>
      <c r="K2851">
        <v>6535</v>
      </c>
      <c r="L2851">
        <f t="shared" si="179"/>
        <v>159388.65</v>
      </c>
    </row>
    <row r="2852" spans="1:12" x14ac:dyDescent="0.25">
      <c r="A2852">
        <f t="shared" si="176"/>
        <v>2851</v>
      </c>
      <c r="B2852">
        <v>2021</v>
      </c>
      <c r="C2852">
        <v>12</v>
      </c>
      <c r="D2852" t="s">
        <v>51</v>
      </c>
      <c r="E2852" t="s">
        <v>181</v>
      </c>
      <c r="F2852" t="s">
        <v>556</v>
      </c>
      <c r="G2852">
        <v>12.68</v>
      </c>
      <c r="H2852">
        <v>20.78</v>
      </c>
      <c r="I2852">
        <f t="shared" si="177"/>
        <v>16.73</v>
      </c>
      <c r="J2852" t="str">
        <f t="shared" si="178"/>
        <v>10到20万</v>
      </c>
      <c r="K2852">
        <v>6060</v>
      </c>
      <c r="L2852">
        <f t="shared" si="179"/>
        <v>101383.8</v>
      </c>
    </row>
    <row r="2853" spans="1:12" x14ac:dyDescent="0.25">
      <c r="A2853">
        <f t="shared" si="176"/>
        <v>2852</v>
      </c>
      <c r="B2853">
        <v>2021</v>
      </c>
      <c r="C2853">
        <v>12</v>
      </c>
      <c r="D2853" t="s">
        <v>41</v>
      </c>
      <c r="E2853" t="s">
        <v>333</v>
      </c>
      <c r="F2853" t="s">
        <v>660</v>
      </c>
      <c r="G2853">
        <v>11.98</v>
      </c>
      <c r="H2853">
        <v>18.98</v>
      </c>
      <c r="I2853">
        <f t="shared" si="177"/>
        <v>15.48</v>
      </c>
      <c r="J2853" t="str">
        <f t="shared" si="178"/>
        <v>10到20万</v>
      </c>
      <c r="K2853">
        <v>6020</v>
      </c>
      <c r="L2853">
        <f t="shared" si="179"/>
        <v>93189.6</v>
      </c>
    </row>
    <row r="2854" spans="1:12" x14ac:dyDescent="0.25">
      <c r="A2854">
        <f t="shared" si="176"/>
        <v>2853</v>
      </c>
      <c r="B2854">
        <v>2021</v>
      </c>
      <c r="C2854">
        <v>12</v>
      </c>
      <c r="D2854" t="s">
        <v>99</v>
      </c>
      <c r="E2854" t="s">
        <v>329</v>
      </c>
      <c r="F2854" t="s">
        <v>657</v>
      </c>
      <c r="G2854">
        <v>5.99</v>
      </c>
      <c r="H2854">
        <v>9.09</v>
      </c>
      <c r="I2854">
        <f t="shared" si="177"/>
        <v>7.54</v>
      </c>
      <c r="J2854" t="str">
        <f t="shared" si="178"/>
        <v>10万以下</v>
      </c>
      <c r="K2854">
        <v>5578</v>
      </c>
      <c r="L2854">
        <f t="shared" si="179"/>
        <v>42058.12</v>
      </c>
    </row>
    <row r="2855" spans="1:12" x14ac:dyDescent="0.25">
      <c r="A2855">
        <f t="shared" si="176"/>
        <v>2854</v>
      </c>
      <c r="B2855">
        <v>2021</v>
      </c>
      <c r="C2855">
        <v>12</v>
      </c>
      <c r="D2855" t="s">
        <v>47</v>
      </c>
      <c r="E2855" t="s">
        <v>173</v>
      </c>
      <c r="F2855" t="s">
        <v>549</v>
      </c>
      <c r="G2855">
        <v>12.98</v>
      </c>
      <c r="H2855">
        <v>17.88</v>
      </c>
      <c r="I2855">
        <f t="shared" si="177"/>
        <v>15.43</v>
      </c>
      <c r="J2855" t="str">
        <f t="shared" si="178"/>
        <v>10到20万</v>
      </c>
      <c r="K2855">
        <v>5402</v>
      </c>
      <c r="L2855">
        <f t="shared" si="179"/>
        <v>83352.86</v>
      </c>
    </row>
    <row r="2856" spans="1:12" x14ac:dyDescent="0.25">
      <c r="A2856">
        <f t="shared" si="176"/>
        <v>2855</v>
      </c>
      <c r="B2856">
        <v>2021</v>
      </c>
      <c r="C2856">
        <v>12</v>
      </c>
      <c r="D2856" t="s">
        <v>61</v>
      </c>
      <c r="E2856" t="s">
        <v>334</v>
      </c>
      <c r="F2856" t="s">
        <v>661</v>
      </c>
      <c r="G2856">
        <v>12.28</v>
      </c>
      <c r="H2856">
        <v>23.98</v>
      </c>
      <c r="I2856">
        <f t="shared" si="177"/>
        <v>18.13</v>
      </c>
      <c r="J2856" t="str">
        <f t="shared" si="178"/>
        <v>10到20万</v>
      </c>
      <c r="K2856">
        <v>5294</v>
      </c>
      <c r="L2856">
        <f t="shared" si="179"/>
        <v>95980.22</v>
      </c>
    </row>
    <row r="2857" spans="1:12" x14ac:dyDescent="0.25">
      <c r="A2857">
        <f t="shared" si="176"/>
        <v>2856</v>
      </c>
      <c r="B2857">
        <v>2021</v>
      </c>
      <c r="C2857">
        <v>12</v>
      </c>
      <c r="D2857" t="s">
        <v>23</v>
      </c>
      <c r="E2857" t="s">
        <v>304</v>
      </c>
      <c r="F2857" t="s">
        <v>637</v>
      </c>
      <c r="G2857">
        <v>40.5</v>
      </c>
      <c r="H2857">
        <v>44.5</v>
      </c>
      <c r="I2857">
        <f t="shared" si="177"/>
        <v>42.5</v>
      </c>
      <c r="J2857" t="str">
        <f t="shared" si="178"/>
        <v>40到50万</v>
      </c>
      <c r="K2857">
        <v>5104</v>
      </c>
      <c r="L2857">
        <f t="shared" si="179"/>
        <v>216920</v>
      </c>
    </row>
    <row r="2858" spans="1:12" x14ac:dyDescent="0.25">
      <c r="A2858">
        <f t="shared" si="176"/>
        <v>2857</v>
      </c>
      <c r="B2858">
        <v>2021</v>
      </c>
      <c r="C2858">
        <v>12</v>
      </c>
      <c r="D2858" t="s">
        <v>35</v>
      </c>
      <c r="E2858" t="s">
        <v>366</v>
      </c>
      <c r="F2858" t="s">
        <v>692</v>
      </c>
      <c r="G2858">
        <v>15.69</v>
      </c>
      <c r="H2858">
        <v>18.89</v>
      </c>
      <c r="I2858">
        <f t="shared" si="177"/>
        <v>17.29</v>
      </c>
      <c r="J2858" t="str">
        <f t="shared" si="178"/>
        <v>10到20万</v>
      </c>
      <c r="K2858">
        <v>5030</v>
      </c>
      <c r="L2858">
        <f t="shared" si="179"/>
        <v>86968.7</v>
      </c>
    </row>
    <row r="2859" spans="1:12" x14ac:dyDescent="0.25">
      <c r="A2859">
        <f t="shared" si="176"/>
        <v>2858</v>
      </c>
      <c r="B2859">
        <v>2021</v>
      </c>
      <c r="C2859">
        <v>12</v>
      </c>
      <c r="D2859" t="s">
        <v>26</v>
      </c>
      <c r="E2859" t="s">
        <v>142</v>
      </c>
      <c r="F2859" t="s">
        <v>520</v>
      </c>
      <c r="G2859">
        <v>33.799999999999997</v>
      </c>
      <c r="H2859">
        <v>55.4</v>
      </c>
      <c r="I2859">
        <f t="shared" si="177"/>
        <v>44.599999999999994</v>
      </c>
      <c r="J2859" t="str">
        <f t="shared" si="178"/>
        <v>40到50万</v>
      </c>
      <c r="K2859">
        <v>4751</v>
      </c>
      <c r="L2859">
        <f t="shared" si="179"/>
        <v>211894.59999999998</v>
      </c>
    </row>
    <row r="2860" spans="1:12" x14ac:dyDescent="0.25">
      <c r="A2860">
        <f t="shared" si="176"/>
        <v>2859</v>
      </c>
      <c r="B2860">
        <v>2021</v>
      </c>
      <c r="C2860">
        <v>12</v>
      </c>
      <c r="D2860" t="s">
        <v>93</v>
      </c>
      <c r="E2860" t="s">
        <v>312</v>
      </c>
      <c r="F2860" t="s">
        <v>644</v>
      </c>
      <c r="G2860">
        <v>5.99</v>
      </c>
      <c r="H2860">
        <v>9.9499999999999993</v>
      </c>
      <c r="I2860">
        <f t="shared" si="177"/>
        <v>7.97</v>
      </c>
      <c r="J2860" t="str">
        <f t="shared" si="178"/>
        <v>10万以下</v>
      </c>
      <c r="K2860">
        <v>4572</v>
      </c>
      <c r="L2860">
        <f t="shared" si="179"/>
        <v>36438.839999999997</v>
      </c>
    </row>
    <row r="2861" spans="1:12" x14ac:dyDescent="0.25">
      <c r="A2861">
        <f t="shared" si="176"/>
        <v>2860</v>
      </c>
      <c r="B2861">
        <v>2021</v>
      </c>
      <c r="C2861">
        <v>12</v>
      </c>
      <c r="D2861" t="s">
        <v>24</v>
      </c>
      <c r="E2861" t="s">
        <v>327</v>
      </c>
      <c r="F2861" t="s">
        <v>656</v>
      </c>
      <c r="G2861">
        <v>19.59</v>
      </c>
      <c r="H2861">
        <v>28.34</v>
      </c>
      <c r="I2861">
        <f t="shared" si="177"/>
        <v>23.965</v>
      </c>
      <c r="J2861" t="str">
        <f t="shared" si="178"/>
        <v>20到30万</v>
      </c>
      <c r="K2861">
        <v>4045</v>
      </c>
      <c r="L2861">
        <f t="shared" si="179"/>
        <v>96938.425000000003</v>
      </c>
    </row>
    <row r="2862" spans="1:12" x14ac:dyDescent="0.25">
      <c r="A2862">
        <f t="shared" si="176"/>
        <v>2861</v>
      </c>
      <c r="B2862">
        <v>2021</v>
      </c>
      <c r="C2862">
        <v>12</v>
      </c>
      <c r="D2862" t="s">
        <v>106</v>
      </c>
      <c r="E2862" t="s">
        <v>372</v>
      </c>
      <c r="F2862" t="s">
        <v>698</v>
      </c>
      <c r="G2862">
        <v>30</v>
      </c>
      <c r="H2862">
        <v>76.900000000000006</v>
      </c>
      <c r="I2862">
        <f t="shared" si="177"/>
        <v>53.45</v>
      </c>
      <c r="J2862" t="str">
        <f t="shared" si="178"/>
        <v>50万及以上</v>
      </c>
      <c r="K2862">
        <v>3796</v>
      </c>
      <c r="L2862">
        <f t="shared" si="179"/>
        <v>202896.2</v>
      </c>
    </row>
    <row r="2863" spans="1:12" x14ac:dyDescent="0.25">
      <c r="A2863">
        <f t="shared" si="176"/>
        <v>2862</v>
      </c>
      <c r="B2863">
        <v>2021</v>
      </c>
      <c r="C2863">
        <v>12</v>
      </c>
      <c r="D2863" t="s">
        <v>70</v>
      </c>
      <c r="E2863" t="s">
        <v>230</v>
      </c>
      <c r="F2863" t="s">
        <v>588</v>
      </c>
      <c r="G2863">
        <v>16.38</v>
      </c>
      <c r="H2863">
        <v>19.38</v>
      </c>
      <c r="I2863">
        <f t="shared" si="177"/>
        <v>17.88</v>
      </c>
      <c r="J2863" t="str">
        <f t="shared" si="178"/>
        <v>10到20万</v>
      </c>
      <c r="K2863">
        <v>3637</v>
      </c>
      <c r="L2863">
        <f t="shared" si="179"/>
        <v>65029.56</v>
      </c>
    </row>
    <row r="2864" spans="1:12" x14ac:dyDescent="0.25">
      <c r="A2864">
        <f t="shared" si="176"/>
        <v>2863</v>
      </c>
      <c r="B2864">
        <v>2021</v>
      </c>
      <c r="C2864">
        <v>12</v>
      </c>
      <c r="D2864" t="s">
        <v>48</v>
      </c>
      <c r="E2864" t="s">
        <v>176</v>
      </c>
      <c r="F2864" t="s">
        <v>552</v>
      </c>
      <c r="G2864">
        <v>14.28</v>
      </c>
      <c r="H2864">
        <v>15.38</v>
      </c>
      <c r="I2864">
        <f t="shared" si="177"/>
        <v>14.83</v>
      </c>
      <c r="J2864" t="str">
        <f t="shared" si="178"/>
        <v>10到20万</v>
      </c>
      <c r="K2864">
        <v>3513</v>
      </c>
      <c r="L2864">
        <f t="shared" si="179"/>
        <v>52097.79</v>
      </c>
    </row>
    <row r="2865" spans="1:12" x14ac:dyDescent="0.25">
      <c r="A2865">
        <f t="shared" si="176"/>
        <v>2864</v>
      </c>
      <c r="B2865">
        <v>2021</v>
      </c>
      <c r="C2865">
        <v>12</v>
      </c>
      <c r="D2865" t="s">
        <v>35</v>
      </c>
      <c r="E2865" t="s">
        <v>155</v>
      </c>
      <c r="F2865" t="s">
        <v>532</v>
      </c>
      <c r="G2865">
        <v>16.89</v>
      </c>
      <c r="H2865">
        <v>20.190000000000001</v>
      </c>
      <c r="I2865">
        <f t="shared" si="177"/>
        <v>18.54</v>
      </c>
      <c r="J2865" t="str">
        <f t="shared" si="178"/>
        <v>10到20万</v>
      </c>
      <c r="K2865">
        <v>3511</v>
      </c>
      <c r="L2865">
        <f t="shared" si="179"/>
        <v>65093.939999999995</v>
      </c>
    </row>
    <row r="2866" spans="1:12" x14ac:dyDescent="0.25">
      <c r="A2866">
        <f t="shared" si="176"/>
        <v>2865</v>
      </c>
      <c r="B2866">
        <v>2021</v>
      </c>
      <c r="C2866">
        <v>12</v>
      </c>
      <c r="D2866" t="s">
        <v>27</v>
      </c>
      <c r="E2866" t="s">
        <v>151</v>
      </c>
      <c r="F2866" t="s">
        <v>528</v>
      </c>
      <c r="G2866">
        <v>10.28</v>
      </c>
      <c r="H2866">
        <v>14.78</v>
      </c>
      <c r="I2866">
        <f t="shared" si="177"/>
        <v>12.53</v>
      </c>
      <c r="J2866" t="str">
        <f t="shared" si="178"/>
        <v>10到20万</v>
      </c>
      <c r="K2866">
        <v>3500</v>
      </c>
      <c r="L2866">
        <f t="shared" si="179"/>
        <v>43855</v>
      </c>
    </row>
    <row r="2867" spans="1:12" x14ac:dyDescent="0.25">
      <c r="A2867">
        <f t="shared" si="176"/>
        <v>2866</v>
      </c>
      <c r="B2867">
        <v>2021</v>
      </c>
      <c r="C2867">
        <v>12</v>
      </c>
      <c r="D2867" t="s">
        <v>29</v>
      </c>
      <c r="E2867" t="s">
        <v>373</v>
      </c>
      <c r="F2867" t="s">
        <v>699</v>
      </c>
      <c r="G2867">
        <v>5.68</v>
      </c>
      <c r="H2867">
        <v>6.68</v>
      </c>
      <c r="I2867">
        <f t="shared" si="177"/>
        <v>6.18</v>
      </c>
      <c r="J2867" t="str">
        <f t="shared" si="178"/>
        <v>10万以下</v>
      </c>
      <c r="K2867">
        <v>3478</v>
      </c>
      <c r="L2867">
        <f t="shared" si="179"/>
        <v>21494.039999999997</v>
      </c>
    </row>
    <row r="2868" spans="1:12" x14ac:dyDescent="0.25">
      <c r="A2868">
        <f t="shared" si="176"/>
        <v>2867</v>
      </c>
      <c r="B2868">
        <v>2021</v>
      </c>
      <c r="C2868">
        <v>12</v>
      </c>
      <c r="D2868" t="s">
        <v>101</v>
      </c>
      <c r="E2868" t="s">
        <v>343</v>
      </c>
      <c r="F2868" t="s">
        <v>670</v>
      </c>
      <c r="G2868">
        <v>26.69</v>
      </c>
      <c r="H2868">
        <v>39.36</v>
      </c>
      <c r="I2868">
        <f t="shared" si="177"/>
        <v>33.024999999999999</v>
      </c>
      <c r="J2868" t="str">
        <f t="shared" si="178"/>
        <v>30到40万</v>
      </c>
      <c r="K2868">
        <v>3330</v>
      </c>
      <c r="L2868">
        <f t="shared" si="179"/>
        <v>109973.25</v>
      </c>
    </row>
    <row r="2869" spans="1:12" x14ac:dyDescent="0.25">
      <c r="A2869">
        <f t="shared" si="176"/>
        <v>2868</v>
      </c>
      <c r="B2869">
        <v>2021</v>
      </c>
      <c r="C2869">
        <v>12</v>
      </c>
      <c r="D2869" t="s">
        <v>26</v>
      </c>
      <c r="E2869" t="s">
        <v>180</v>
      </c>
      <c r="F2869" t="s">
        <v>555</v>
      </c>
      <c r="G2869">
        <v>49.8</v>
      </c>
      <c r="H2869">
        <v>59.8</v>
      </c>
      <c r="I2869">
        <f t="shared" si="177"/>
        <v>54.8</v>
      </c>
      <c r="J2869" t="str">
        <f t="shared" si="178"/>
        <v>50万及以上</v>
      </c>
      <c r="K2869">
        <v>2901</v>
      </c>
      <c r="L2869">
        <f t="shared" si="179"/>
        <v>158974.79999999999</v>
      </c>
    </row>
    <row r="2870" spans="1:12" x14ac:dyDescent="0.25">
      <c r="A2870">
        <f t="shared" si="176"/>
        <v>2869</v>
      </c>
      <c r="B2870">
        <v>2021</v>
      </c>
      <c r="C2870">
        <v>12</v>
      </c>
      <c r="D2870" t="s">
        <v>22</v>
      </c>
      <c r="E2870" t="s">
        <v>146</v>
      </c>
      <c r="F2870" t="s">
        <v>523</v>
      </c>
      <c r="G2870">
        <v>11.98</v>
      </c>
      <c r="H2870">
        <v>14.98</v>
      </c>
      <c r="I2870">
        <f t="shared" si="177"/>
        <v>13.48</v>
      </c>
      <c r="J2870" t="str">
        <f t="shared" si="178"/>
        <v>10到20万</v>
      </c>
      <c r="K2870">
        <v>2730</v>
      </c>
      <c r="L2870">
        <f t="shared" si="179"/>
        <v>36800.400000000001</v>
      </c>
    </row>
    <row r="2871" spans="1:12" x14ac:dyDescent="0.25">
      <c r="A2871">
        <f t="shared" si="176"/>
        <v>2870</v>
      </c>
      <c r="B2871">
        <v>2021</v>
      </c>
      <c r="C2871">
        <v>12</v>
      </c>
      <c r="D2871" t="s">
        <v>28</v>
      </c>
      <c r="E2871" t="s">
        <v>382</v>
      </c>
      <c r="F2871" t="s">
        <v>707</v>
      </c>
      <c r="G2871">
        <v>17.98</v>
      </c>
      <c r="H2871">
        <v>18.98</v>
      </c>
      <c r="I2871">
        <f t="shared" si="177"/>
        <v>18.48</v>
      </c>
      <c r="J2871" t="str">
        <f t="shared" si="178"/>
        <v>10到20万</v>
      </c>
      <c r="K2871">
        <v>2707</v>
      </c>
      <c r="L2871">
        <f t="shared" si="179"/>
        <v>50025.36</v>
      </c>
    </row>
    <row r="2872" spans="1:12" x14ac:dyDescent="0.25">
      <c r="A2872">
        <f t="shared" si="176"/>
        <v>2871</v>
      </c>
      <c r="B2872">
        <v>2021</v>
      </c>
      <c r="C2872">
        <v>12</v>
      </c>
      <c r="D2872" t="s">
        <v>26</v>
      </c>
      <c r="E2872" t="s">
        <v>297</v>
      </c>
      <c r="F2872" t="s">
        <v>630</v>
      </c>
      <c r="G2872">
        <v>35.799999999999997</v>
      </c>
      <c r="H2872">
        <v>41.6</v>
      </c>
      <c r="I2872">
        <f t="shared" si="177"/>
        <v>38.700000000000003</v>
      </c>
      <c r="J2872" t="str">
        <f t="shared" si="178"/>
        <v>30到40万</v>
      </c>
      <c r="K2872">
        <v>2667</v>
      </c>
      <c r="L2872">
        <f t="shared" si="179"/>
        <v>103212.90000000001</v>
      </c>
    </row>
    <row r="2873" spans="1:12" x14ac:dyDescent="0.25">
      <c r="A2873">
        <f t="shared" si="176"/>
        <v>2872</v>
      </c>
      <c r="B2873">
        <v>2021</v>
      </c>
      <c r="C2873">
        <v>12</v>
      </c>
      <c r="D2873" t="s">
        <v>24</v>
      </c>
      <c r="E2873" t="s">
        <v>362</v>
      </c>
      <c r="F2873" t="s">
        <v>689</v>
      </c>
      <c r="G2873">
        <v>16.29</v>
      </c>
      <c r="H2873">
        <v>19.29</v>
      </c>
      <c r="I2873">
        <f t="shared" si="177"/>
        <v>17.79</v>
      </c>
      <c r="J2873" t="str">
        <f t="shared" si="178"/>
        <v>10到20万</v>
      </c>
      <c r="K2873">
        <v>2647</v>
      </c>
      <c r="L2873">
        <f t="shared" si="179"/>
        <v>47090.13</v>
      </c>
    </row>
    <row r="2874" spans="1:12" x14ac:dyDescent="0.25">
      <c r="A2874">
        <f t="shared" si="176"/>
        <v>2873</v>
      </c>
      <c r="B2874">
        <v>2021</v>
      </c>
      <c r="C2874">
        <v>12</v>
      </c>
      <c r="D2874" t="s">
        <v>28</v>
      </c>
      <c r="E2874" t="s">
        <v>363</v>
      </c>
      <c r="F2874" t="s">
        <v>521</v>
      </c>
      <c r="G2874">
        <v>15.58</v>
      </c>
      <c r="H2874">
        <v>16.98</v>
      </c>
      <c r="I2874">
        <f t="shared" si="177"/>
        <v>16.28</v>
      </c>
      <c r="J2874" t="str">
        <f t="shared" si="178"/>
        <v>10到20万</v>
      </c>
      <c r="K2874">
        <v>2513</v>
      </c>
      <c r="L2874">
        <f t="shared" si="179"/>
        <v>40911.64</v>
      </c>
    </row>
    <row r="2875" spans="1:12" x14ac:dyDescent="0.25">
      <c r="A2875">
        <f t="shared" si="176"/>
        <v>2874</v>
      </c>
      <c r="B2875">
        <v>2021</v>
      </c>
      <c r="C2875">
        <v>12</v>
      </c>
      <c r="D2875" t="s">
        <v>93</v>
      </c>
      <c r="E2875" t="s">
        <v>374</v>
      </c>
      <c r="F2875" t="s">
        <v>700</v>
      </c>
      <c r="G2875">
        <v>14.98</v>
      </c>
      <c r="H2875">
        <v>20.98</v>
      </c>
      <c r="I2875">
        <f t="shared" si="177"/>
        <v>17.98</v>
      </c>
      <c r="J2875" t="str">
        <f t="shared" si="178"/>
        <v>10到20万</v>
      </c>
      <c r="K2875">
        <v>2467</v>
      </c>
      <c r="L2875">
        <f t="shared" si="179"/>
        <v>44356.66</v>
      </c>
    </row>
    <row r="2876" spans="1:12" x14ac:dyDescent="0.25">
      <c r="A2876">
        <f t="shared" si="176"/>
        <v>2875</v>
      </c>
      <c r="B2876">
        <v>2021</v>
      </c>
      <c r="C2876">
        <v>12</v>
      </c>
      <c r="D2876" t="s">
        <v>90</v>
      </c>
      <c r="E2876" t="s">
        <v>305</v>
      </c>
      <c r="F2876" t="s">
        <v>638</v>
      </c>
      <c r="G2876">
        <v>4.38</v>
      </c>
      <c r="H2876">
        <v>6.88</v>
      </c>
      <c r="I2876">
        <f t="shared" si="177"/>
        <v>5.63</v>
      </c>
      <c r="J2876" t="str">
        <f t="shared" si="178"/>
        <v>10万以下</v>
      </c>
      <c r="K2876">
        <v>2413</v>
      </c>
      <c r="L2876">
        <f t="shared" si="179"/>
        <v>13585.19</v>
      </c>
    </row>
    <row r="2877" spans="1:12" x14ac:dyDescent="0.25">
      <c r="A2877">
        <f t="shared" si="176"/>
        <v>2876</v>
      </c>
      <c r="B2877">
        <v>2021</v>
      </c>
      <c r="C2877">
        <v>12</v>
      </c>
      <c r="D2877" t="s">
        <v>82</v>
      </c>
      <c r="E2877" t="s">
        <v>339</v>
      </c>
      <c r="F2877" t="s">
        <v>666</v>
      </c>
      <c r="G2877">
        <v>2.98</v>
      </c>
      <c r="H2877">
        <v>7.39</v>
      </c>
      <c r="I2877">
        <f t="shared" si="177"/>
        <v>5.1849999999999996</v>
      </c>
      <c r="J2877" t="str">
        <f t="shared" si="178"/>
        <v>10万以下</v>
      </c>
      <c r="K2877">
        <v>2335</v>
      </c>
      <c r="L2877">
        <f t="shared" si="179"/>
        <v>12106.974999999999</v>
      </c>
    </row>
    <row r="2878" spans="1:12" x14ac:dyDescent="0.25">
      <c r="A2878">
        <f t="shared" si="176"/>
        <v>2877</v>
      </c>
      <c r="B2878">
        <v>2021</v>
      </c>
      <c r="C2878">
        <v>12</v>
      </c>
      <c r="D2878" t="s">
        <v>57</v>
      </c>
      <c r="E2878" t="s">
        <v>340</v>
      </c>
      <c r="F2878" t="s">
        <v>667</v>
      </c>
      <c r="G2878">
        <v>25.89</v>
      </c>
      <c r="H2878">
        <v>33.69</v>
      </c>
      <c r="I2878">
        <f t="shared" si="177"/>
        <v>29.79</v>
      </c>
      <c r="J2878" t="str">
        <f t="shared" si="178"/>
        <v>20到30万</v>
      </c>
      <c r="K2878">
        <v>2253</v>
      </c>
      <c r="L2878">
        <f t="shared" si="179"/>
        <v>67116.87</v>
      </c>
    </row>
    <row r="2879" spans="1:12" x14ac:dyDescent="0.25">
      <c r="A2879">
        <f t="shared" si="176"/>
        <v>2878</v>
      </c>
      <c r="B2879">
        <v>2021</v>
      </c>
      <c r="C2879">
        <v>12</v>
      </c>
      <c r="D2879" t="s">
        <v>80</v>
      </c>
      <c r="E2879" t="s">
        <v>361</v>
      </c>
      <c r="F2879" t="s">
        <v>688</v>
      </c>
      <c r="G2879">
        <v>15.01</v>
      </c>
      <c r="H2879">
        <v>21.51</v>
      </c>
      <c r="I2879">
        <f t="shared" si="177"/>
        <v>18.260000000000002</v>
      </c>
      <c r="J2879" t="str">
        <f t="shared" si="178"/>
        <v>10到20万</v>
      </c>
      <c r="K2879">
        <v>2227</v>
      </c>
      <c r="L2879">
        <f t="shared" si="179"/>
        <v>40665.020000000004</v>
      </c>
    </row>
    <row r="2880" spans="1:12" x14ac:dyDescent="0.25">
      <c r="A2880">
        <f t="shared" si="176"/>
        <v>2879</v>
      </c>
      <c r="B2880">
        <v>2021</v>
      </c>
      <c r="C2880">
        <v>12</v>
      </c>
      <c r="D2880" t="s">
        <v>31</v>
      </c>
      <c r="E2880" t="s">
        <v>294</v>
      </c>
      <c r="F2880" t="s">
        <v>627</v>
      </c>
      <c r="G2880">
        <v>7.18</v>
      </c>
      <c r="H2880">
        <v>10.68</v>
      </c>
      <c r="I2880">
        <f t="shared" si="177"/>
        <v>8.93</v>
      </c>
      <c r="J2880" t="str">
        <f t="shared" si="178"/>
        <v>10万以下</v>
      </c>
      <c r="K2880">
        <v>2185</v>
      </c>
      <c r="L2880">
        <f t="shared" si="179"/>
        <v>19512.05</v>
      </c>
    </row>
    <row r="2881" spans="1:12" x14ac:dyDescent="0.25">
      <c r="A2881">
        <f t="shared" si="176"/>
        <v>2880</v>
      </c>
      <c r="B2881">
        <v>2021</v>
      </c>
      <c r="C2881">
        <v>12</v>
      </c>
      <c r="D2881" t="s">
        <v>41</v>
      </c>
      <c r="E2881" t="s">
        <v>293</v>
      </c>
      <c r="F2881" t="s">
        <v>626</v>
      </c>
      <c r="G2881">
        <v>15.99</v>
      </c>
      <c r="H2881">
        <v>23.29</v>
      </c>
      <c r="I2881">
        <f t="shared" si="177"/>
        <v>19.64</v>
      </c>
      <c r="J2881" t="str">
        <f t="shared" si="178"/>
        <v>10到20万</v>
      </c>
      <c r="K2881">
        <v>2014</v>
      </c>
      <c r="L2881">
        <f t="shared" si="179"/>
        <v>39554.959999999999</v>
      </c>
    </row>
    <row r="2882" spans="1:12" x14ac:dyDescent="0.25">
      <c r="A2882">
        <f t="shared" si="176"/>
        <v>2881</v>
      </c>
      <c r="B2882">
        <v>2021</v>
      </c>
      <c r="C2882">
        <v>12</v>
      </c>
      <c r="D2882" t="s">
        <v>27</v>
      </c>
      <c r="E2882" t="s">
        <v>143</v>
      </c>
      <c r="F2882" t="s">
        <v>521</v>
      </c>
      <c r="G2882">
        <v>15.58</v>
      </c>
      <c r="H2882">
        <v>16.98</v>
      </c>
      <c r="I2882">
        <f t="shared" si="177"/>
        <v>16.28</v>
      </c>
      <c r="J2882" t="str">
        <f t="shared" si="178"/>
        <v>10到20万</v>
      </c>
      <c r="K2882">
        <v>1656</v>
      </c>
      <c r="L2882">
        <f t="shared" si="179"/>
        <v>26959.68</v>
      </c>
    </row>
    <row r="2883" spans="1:12" x14ac:dyDescent="0.25">
      <c r="A2883">
        <f t="shared" ref="A2883:A2946" si="180">ROW(A2882)</f>
        <v>2882</v>
      </c>
      <c r="B2883">
        <v>2021</v>
      </c>
      <c r="C2883">
        <v>12</v>
      </c>
      <c r="D2883" t="s">
        <v>86</v>
      </c>
      <c r="E2883" t="s">
        <v>375</v>
      </c>
      <c r="F2883" t="s">
        <v>701</v>
      </c>
      <c r="G2883">
        <v>13.48</v>
      </c>
      <c r="H2883">
        <v>18.28</v>
      </c>
      <c r="I2883">
        <f t="shared" ref="I2883:I2946" si="181">AVERAGE(G2883,H2883)</f>
        <v>15.88</v>
      </c>
      <c r="J2883" t="str">
        <f t="shared" ref="J2883:J2946" si="182">IF(I2883&lt;10,"10万以下",IF(AND(I2883&gt;=10,I2883&lt;20),"10到20万",IF(AND(I2883&gt;=20,I2883&lt;30),"20到30万",IF(AND(I2883&gt;=30,I2883&lt;40),"30到40万",IF(AND(I2883&gt;=40,I2883&lt;50),"40到50万","50万及以上")))))</f>
        <v>10到20万</v>
      </c>
      <c r="K2883">
        <v>1572</v>
      </c>
      <c r="L2883">
        <f t="shared" ref="L2883:L2946" si="183">I2883*K2883</f>
        <v>24963.360000000001</v>
      </c>
    </row>
    <row r="2884" spans="1:12" x14ac:dyDescent="0.25">
      <c r="A2884">
        <f t="shared" si="180"/>
        <v>2883</v>
      </c>
      <c r="B2884">
        <v>2021</v>
      </c>
      <c r="C2884">
        <v>12</v>
      </c>
      <c r="D2884" t="s">
        <v>95</v>
      </c>
      <c r="E2884" t="s">
        <v>336</v>
      </c>
      <c r="F2884" t="s">
        <v>663</v>
      </c>
      <c r="G2884">
        <v>8.98</v>
      </c>
      <c r="H2884">
        <v>15.98</v>
      </c>
      <c r="I2884">
        <f t="shared" si="181"/>
        <v>12.48</v>
      </c>
      <c r="J2884" t="str">
        <f t="shared" si="182"/>
        <v>10到20万</v>
      </c>
      <c r="K2884">
        <v>1557</v>
      </c>
      <c r="L2884">
        <f t="shared" si="183"/>
        <v>19431.36</v>
      </c>
    </row>
    <row r="2885" spans="1:12" x14ac:dyDescent="0.25">
      <c r="A2885">
        <f t="shared" si="180"/>
        <v>2884</v>
      </c>
      <c r="B2885">
        <v>2021</v>
      </c>
      <c r="C2885">
        <v>12</v>
      </c>
      <c r="D2885" t="s">
        <v>77</v>
      </c>
      <c r="E2885" t="s">
        <v>365</v>
      </c>
      <c r="F2885" t="s">
        <v>691</v>
      </c>
      <c r="G2885">
        <v>15.98</v>
      </c>
      <c r="H2885">
        <v>16.98</v>
      </c>
      <c r="I2885">
        <f t="shared" si="181"/>
        <v>16.48</v>
      </c>
      <c r="J2885" t="str">
        <f t="shared" si="182"/>
        <v>10到20万</v>
      </c>
      <c r="K2885">
        <v>1557</v>
      </c>
      <c r="L2885">
        <f t="shared" si="183"/>
        <v>25659.360000000001</v>
      </c>
    </row>
    <row r="2886" spans="1:12" x14ac:dyDescent="0.25">
      <c r="A2886">
        <f t="shared" si="180"/>
        <v>2885</v>
      </c>
      <c r="B2886">
        <v>2021</v>
      </c>
      <c r="C2886">
        <v>12</v>
      </c>
      <c r="D2886" t="s">
        <v>27</v>
      </c>
      <c r="E2886" t="s">
        <v>179</v>
      </c>
      <c r="F2886" t="s">
        <v>554</v>
      </c>
      <c r="G2886">
        <v>22.07</v>
      </c>
      <c r="H2886">
        <v>22.07</v>
      </c>
      <c r="I2886">
        <f t="shared" si="181"/>
        <v>22.07</v>
      </c>
      <c r="J2886" t="str">
        <f t="shared" si="182"/>
        <v>20到30万</v>
      </c>
      <c r="K2886">
        <v>1544</v>
      </c>
      <c r="L2886">
        <f t="shared" si="183"/>
        <v>34076.080000000002</v>
      </c>
    </row>
    <row r="2887" spans="1:12" x14ac:dyDescent="0.25">
      <c r="A2887">
        <f t="shared" si="180"/>
        <v>2886</v>
      </c>
      <c r="B2887">
        <v>2021</v>
      </c>
      <c r="C2887">
        <v>12</v>
      </c>
      <c r="D2887" t="s">
        <v>22</v>
      </c>
      <c r="E2887" t="s">
        <v>302</v>
      </c>
      <c r="F2887" t="s">
        <v>635</v>
      </c>
      <c r="G2887">
        <v>15.58</v>
      </c>
      <c r="H2887">
        <v>20.079999999999998</v>
      </c>
      <c r="I2887">
        <f t="shared" si="181"/>
        <v>17.829999999999998</v>
      </c>
      <c r="J2887" t="str">
        <f t="shared" si="182"/>
        <v>10到20万</v>
      </c>
      <c r="K2887">
        <v>1505</v>
      </c>
      <c r="L2887">
        <f t="shared" si="183"/>
        <v>26834.149999999998</v>
      </c>
    </row>
    <row r="2888" spans="1:12" x14ac:dyDescent="0.25">
      <c r="A2888">
        <f t="shared" si="180"/>
        <v>2887</v>
      </c>
      <c r="B2888">
        <v>2021</v>
      </c>
      <c r="C2888">
        <v>12</v>
      </c>
      <c r="D2888" t="s">
        <v>80</v>
      </c>
      <c r="E2888" t="s">
        <v>268</v>
      </c>
      <c r="F2888" t="s">
        <v>605</v>
      </c>
      <c r="G2888">
        <v>16.079999999999998</v>
      </c>
      <c r="H2888">
        <v>17.98</v>
      </c>
      <c r="I2888">
        <f t="shared" si="181"/>
        <v>17.03</v>
      </c>
      <c r="J2888" t="str">
        <f t="shared" si="182"/>
        <v>10到20万</v>
      </c>
      <c r="K2888">
        <v>1484</v>
      </c>
      <c r="L2888">
        <f t="shared" si="183"/>
        <v>25272.52</v>
      </c>
    </row>
    <row r="2889" spans="1:12" x14ac:dyDescent="0.25">
      <c r="A2889">
        <f t="shared" si="180"/>
        <v>2888</v>
      </c>
      <c r="B2889">
        <v>2021</v>
      </c>
      <c r="C2889">
        <v>12</v>
      </c>
      <c r="D2889" t="s">
        <v>107</v>
      </c>
      <c r="E2889" t="s">
        <v>376</v>
      </c>
      <c r="F2889" t="s">
        <v>702</v>
      </c>
      <c r="G2889">
        <v>11.99</v>
      </c>
      <c r="H2889">
        <v>17.66</v>
      </c>
      <c r="I2889">
        <f t="shared" si="181"/>
        <v>14.824999999999999</v>
      </c>
      <c r="J2889" t="str">
        <f t="shared" si="182"/>
        <v>10到20万</v>
      </c>
      <c r="K2889">
        <v>1460</v>
      </c>
      <c r="L2889">
        <f t="shared" si="183"/>
        <v>21644.5</v>
      </c>
    </row>
    <row r="2890" spans="1:12" x14ac:dyDescent="0.25">
      <c r="A2890">
        <f t="shared" si="180"/>
        <v>2889</v>
      </c>
      <c r="B2890">
        <v>2021</v>
      </c>
      <c r="C2890">
        <v>12</v>
      </c>
      <c r="D2890" t="s">
        <v>62</v>
      </c>
      <c r="E2890" t="s">
        <v>212</v>
      </c>
      <c r="F2890" t="s">
        <v>581</v>
      </c>
      <c r="G2890">
        <v>15.09</v>
      </c>
      <c r="H2890">
        <v>16.989999999999998</v>
      </c>
      <c r="I2890">
        <f t="shared" si="181"/>
        <v>16.04</v>
      </c>
      <c r="J2890" t="str">
        <f t="shared" si="182"/>
        <v>10到20万</v>
      </c>
      <c r="K2890">
        <v>1407</v>
      </c>
      <c r="L2890">
        <f t="shared" si="183"/>
        <v>22568.28</v>
      </c>
    </row>
    <row r="2891" spans="1:12" x14ac:dyDescent="0.25">
      <c r="A2891">
        <f t="shared" si="180"/>
        <v>2890</v>
      </c>
      <c r="B2891">
        <v>2021</v>
      </c>
      <c r="C2891">
        <v>12</v>
      </c>
      <c r="D2891" t="s">
        <v>24</v>
      </c>
      <c r="E2891" t="s">
        <v>364</v>
      </c>
      <c r="F2891" t="s">
        <v>690</v>
      </c>
      <c r="G2891">
        <v>25.99</v>
      </c>
      <c r="H2891">
        <v>33.89</v>
      </c>
      <c r="I2891">
        <f t="shared" si="181"/>
        <v>29.939999999999998</v>
      </c>
      <c r="J2891" t="str">
        <f t="shared" si="182"/>
        <v>20到30万</v>
      </c>
      <c r="K2891">
        <v>1391</v>
      </c>
      <c r="L2891">
        <f t="shared" si="183"/>
        <v>41646.539999999994</v>
      </c>
    </row>
    <row r="2892" spans="1:12" x14ac:dyDescent="0.25">
      <c r="A2892">
        <f t="shared" si="180"/>
        <v>2891</v>
      </c>
      <c r="B2892">
        <v>2021</v>
      </c>
      <c r="C2892">
        <v>12</v>
      </c>
      <c r="D2892" t="s">
        <v>80</v>
      </c>
      <c r="E2892" t="s">
        <v>335</v>
      </c>
      <c r="F2892" t="s">
        <v>662</v>
      </c>
      <c r="G2892">
        <v>16.98</v>
      </c>
      <c r="H2892">
        <v>23.98</v>
      </c>
      <c r="I2892">
        <f t="shared" si="181"/>
        <v>20.48</v>
      </c>
      <c r="J2892" t="str">
        <f t="shared" si="182"/>
        <v>20到30万</v>
      </c>
      <c r="K2892">
        <v>1344</v>
      </c>
      <c r="L2892">
        <f t="shared" si="183"/>
        <v>27525.119999999999</v>
      </c>
    </row>
    <row r="2893" spans="1:12" x14ac:dyDescent="0.25">
      <c r="A2893">
        <f t="shared" si="180"/>
        <v>2892</v>
      </c>
      <c r="B2893">
        <v>2021</v>
      </c>
      <c r="C2893">
        <v>12</v>
      </c>
      <c r="D2893" t="s">
        <v>34</v>
      </c>
      <c r="E2893" t="s">
        <v>154</v>
      </c>
      <c r="F2893" t="s">
        <v>531</v>
      </c>
      <c r="G2893">
        <v>14.99</v>
      </c>
      <c r="H2893">
        <v>15.99</v>
      </c>
      <c r="I2893">
        <f t="shared" si="181"/>
        <v>15.49</v>
      </c>
      <c r="J2893" t="str">
        <f t="shared" si="182"/>
        <v>10到20万</v>
      </c>
      <c r="K2893">
        <v>1234</v>
      </c>
      <c r="L2893">
        <f t="shared" si="183"/>
        <v>19114.66</v>
      </c>
    </row>
    <row r="2894" spans="1:12" x14ac:dyDescent="0.25">
      <c r="A2894">
        <f t="shared" si="180"/>
        <v>2893</v>
      </c>
      <c r="B2894">
        <v>2021</v>
      </c>
      <c r="C2894">
        <v>12</v>
      </c>
      <c r="D2894" t="s">
        <v>104</v>
      </c>
      <c r="E2894" t="s">
        <v>358</v>
      </c>
      <c r="F2894" t="s">
        <v>685</v>
      </c>
      <c r="G2894">
        <v>15.68</v>
      </c>
      <c r="H2894">
        <v>32.979999999999997</v>
      </c>
      <c r="I2894">
        <f t="shared" si="181"/>
        <v>24.33</v>
      </c>
      <c r="J2894" t="str">
        <f t="shared" si="182"/>
        <v>20到30万</v>
      </c>
      <c r="K2894">
        <v>1222</v>
      </c>
      <c r="L2894">
        <f t="shared" si="183"/>
        <v>29731.26</v>
      </c>
    </row>
    <row r="2895" spans="1:12" x14ac:dyDescent="0.25">
      <c r="A2895">
        <f t="shared" si="180"/>
        <v>2894</v>
      </c>
      <c r="B2895">
        <v>2021</v>
      </c>
      <c r="C2895">
        <v>12</v>
      </c>
      <c r="D2895" t="s">
        <v>22</v>
      </c>
      <c r="E2895" t="s">
        <v>345</v>
      </c>
      <c r="F2895" t="s">
        <v>672</v>
      </c>
      <c r="G2895">
        <v>21.98</v>
      </c>
      <c r="H2895">
        <v>25.98</v>
      </c>
      <c r="I2895">
        <f t="shared" si="181"/>
        <v>23.98</v>
      </c>
      <c r="J2895" t="str">
        <f t="shared" si="182"/>
        <v>20到30万</v>
      </c>
      <c r="K2895">
        <v>1213</v>
      </c>
      <c r="L2895">
        <f t="shared" si="183"/>
        <v>29087.74</v>
      </c>
    </row>
    <row r="2896" spans="1:12" x14ac:dyDescent="0.25">
      <c r="A2896">
        <f t="shared" si="180"/>
        <v>2895</v>
      </c>
      <c r="B2896">
        <v>2021</v>
      </c>
      <c r="C2896">
        <v>12</v>
      </c>
      <c r="D2896" t="s">
        <v>57</v>
      </c>
      <c r="E2896" t="s">
        <v>275</v>
      </c>
      <c r="F2896" t="s">
        <v>611</v>
      </c>
      <c r="G2896">
        <v>23.79</v>
      </c>
      <c r="H2896">
        <v>25.29</v>
      </c>
      <c r="I2896">
        <f t="shared" si="181"/>
        <v>24.54</v>
      </c>
      <c r="J2896" t="str">
        <f t="shared" si="182"/>
        <v>20到30万</v>
      </c>
      <c r="K2896">
        <v>1151</v>
      </c>
      <c r="L2896">
        <f t="shared" si="183"/>
        <v>28245.539999999997</v>
      </c>
    </row>
    <row r="2897" spans="1:12" x14ac:dyDescent="0.25">
      <c r="A2897">
        <f t="shared" si="180"/>
        <v>2896</v>
      </c>
      <c r="B2897">
        <v>2021</v>
      </c>
      <c r="C2897">
        <v>12</v>
      </c>
      <c r="D2897" t="s">
        <v>29</v>
      </c>
      <c r="E2897" t="s">
        <v>356</v>
      </c>
      <c r="F2897" t="s">
        <v>683</v>
      </c>
      <c r="G2897">
        <v>7.78</v>
      </c>
      <c r="H2897">
        <v>11.38</v>
      </c>
      <c r="I2897">
        <f t="shared" si="181"/>
        <v>9.58</v>
      </c>
      <c r="J2897" t="str">
        <f t="shared" si="182"/>
        <v>10万以下</v>
      </c>
      <c r="K2897">
        <v>1143</v>
      </c>
      <c r="L2897">
        <f t="shared" si="183"/>
        <v>10949.94</v>
      </c>
    </row>
    <row r="2898" spans="1:12" x14ac:dyDescent="0.25">
      <c r="A2898">
        <f t="shared" si="180"/>
        <v>2897</v>
      </c>
      <c r="B2898">
        <v>2021</v>
      </c>
      <c r="C2898">
        <v>12</v>
      </c>
      <c r="D2898" t="s">
        <v>87</v>
      </c>
      <c r="E2898" t="s">
        <v>295</v>
      </c>
      <c r="F2898" t="s">
        <v>628</v>
      </c>
      <c r="G2898">
        <v>21.68</v>
      </c>
      <c r="H2898">
        <v>24.68</v>
      </c>
      <c r="I2898">
        <f t="shared" si="181"/>
        <v>23.18</v>
      </c>
      <c r="J2898" t="str">
        <f t="shared" si="182"/>
        <v>20到30万</v>
      </c>
      <c r="K2898">
        <v>1089</v>
      </c>
      <c r="L2898">
        <f t="shared" si="183"/>
        <v>25243.02</v>
      </c>
    </row>
    <row r="2899" spans="1:12" x14ac:dyDescent="0.25">
      <c r="A2899">
        <f t="shared" si="180"/>
        <v>2898</v>
      </c>
      <c r="B2899">
        <v>2021</v>
      </c>
      <c r="C2899">
        <v>12</v>
      </c>
      <c r="D2899" t="s">
        <v>108</v>
      </c>
      <c r="E2899" t="s">
        <v>377</v>
      </c>
      <c r="F2899" t="s">
        <v>703</v>
      </c>
      <c r="G2899">
        <v>4.09</v>
      </c>
      <c r="H2899">
        <v>5.59</v>
      </c>
      <c r="I2899">
        <f t="shared" si="181"/>
        <v>4.84</v>
      </c>
      <c r="J2899" t="str">
        <f t="shared" si="182"/>
        <v>10万以下</v>
      </c>
      <c r="K2899">
        <v>1080</v>
      </c>
      <c r="L2899">
        <f t="shared" si="183"/>
        <v>5227.2</v>
      </c>
    </row>
    <row r="2900" spans="1:12" x14ac:dyDescent="0.25">
      <c r="A2900">
        <f t="shared" si="180"/>
        <v>2899</v>
      </c>
      <c r="B2900">
        <v>2021</v>
      </c>
      <c r="C2900">
        <v>12</v>
      </c>
      <c r="D2900" t="s">
        <v>56</v>
      </c>
      <c r="E2900" t="s">
        <v>346</v>
      </c>
      <c r="F2900" t="s">
        <v>673</v>
      </c>
      <c r="G2900">
        <v>13.68</v>
      </c>
      <c r="H2900">
        <v>16.78</v>
      </c>
      <c r="I2900">
        <f t="shared" si="181"/>
        <v>15.23</v>
      </c>
      <c r="J2900" t="str">
        <f t="shared" si="182"/>
        <v>10到20万</v>
      </c>
      <c r="K2900">
        <v>1026</v>
      </c>
      <c r="L2900">
        <f t="shared" si="183"/>
        <v>15625.98</v>
      </c>
    </row>
    <row r="2901" spans="1:12" x14ac:dyDescent="0.25">
      <c r="A2901">
        <f t="shared" si="180"/>
        <v>2900</v>
      </c>
      <c r="B2901">
        <v>2021</v>
      </c>
      <c r="C2901">
        <v>12</v>
      </c>
      <c r="D2901" t="s">
        <v>47</v>
      </c>
      <c r="E2901" t="s">
        <v>208</v>
      </c>
      <c r="F2901" t="s">
        <v>577</v>
      </c>
      <c r="G2901">
        <v>7.24</v>
      </c>
      <c r="H2901">
        <v>8.5399999999999991</v>
      </c>
      <c r="I2901">
        <f t="shared" si="181"/>
        <v>7.89</v>
      </c>
      <c r="J2901" t="str">
        <f t="shared" si="182"/>
        <v>10万以下</v>
      </c>
      <c r="K2901">
        <v>1016</v>
      </c>
      <c r="L2901">
        <f t="shared" si="183"/>
        <v>8016.24</v>
      </c>
    </row>
    <row r="2902" spans="1:12" x14ac:dyDescent="0.25">
      <c r="A2902">
        <f t="shared" si="180"/>
        <v>2901</v>
      </c>
      <c r="B2902">
        <v>2021</v>
      </c>
      <c r="C2902">
        <v>12</v>
      </c>
      <c r="D2902" t="s">
        <v>75</v>
      </c>
      <c r="E2902" t="s">
        <v>243</v>
      </c>
      <c r="F2902" t="s">
        <v>595</v>
      </c>
      <c r="G2902">
        <v>18.29</v>
      </c>
      <c r="H2902">
        <v>19.79</v>
      </c>
      <c r="I2902">
        <f t="shared" si="181"/>
        <v>19.04</v>
      </c>
      <c r="J2902" t="str">
        <f t="shared" si="182"/>
        <v>10到20万</v>
      </c>
      <c r="K2902">
        <v>967</v>
      </c>
      <c r="L2902">
        <f t="shared" si="183"/>
        <v>18411.68</v>
      </c>
    </row>
    <row r="2903" spans="1:12" x14ac:dyDescent="0.25">
      <c r="A2903">
        <f t="shared" si="180"/>
        <v>2902</v>
      </c>
      <c r="B2903">
        <v>2021</v>
      </c>
      <c r="C2903">
        <v>12</v>
      </c>
      <c r="D2903" t="s">
        <v>57</v>
      </c>
      <c r="E2903" t="s">
        <v>348</v>
      </c>
      <c r="F2903" t="s">
        <v>675</v>
      </c>
      <c r="G2903">
        <v>24.29</v>
      </c>
      <c r="H2903">
        <v>24.29</v>
      </c>
      <c r="I2903">
        <f t="shared" si="181"/>
        <v>24.29</v>
      </c>
      <c r="J2903" t="str">
        <f t="shared" si="182"/>
        <v>20到30万</v>
      </c>
      <c r="K2903">
        <v>905</v>
      </c>
      <c r="L2903">
        <f t="shared" si="183"/>
        <v>21982.45</v>
      </c>
    </row>
    <row r="2904" spans="1:12" x14ac:dyDescent="0.25">
      <c r="A2904">
        <f t="shared" si="180"/>
        <v>2903</v>
      </c>
      <c r="B2904">
        <v>2021</v>
      </c>
      <c r="C2904">
        <v>12</v>
      </c>
      <c r="D2904" t="s">
        <v>109</v>
      </c>
      <c r="E2904" t="s">
        <v>383</v>
      </c>
      <c r="F2904" t="s">
        <v>708</v>
      </c>
      <c r="G2904">
        <v>4.3899999999999997</v>
      </c>
      <c r="H2904">
        <v>9.8800000000000008</v>
      </c>
      <c r="I2904">
        <f t="shared" si="181"/>
        <v>7.1349999999999998</v>
      </c>
      <c r="J2904" t="str">
        <f t="shared" si="182"/>
        <v>10万以下</v>
      </c>
      <c r="K2904">
        <v>816</v>
      </c>
      <c r="L2904">
        <f t="shared" si="183"/>
        <v>5822.16</v>
      </c>
    </row>
    <row r="2905" spans="1:12" x14ac:dyDescent="0.25">
      <c r="A2905">
        <f t="shared" si="180"/>
        <v>2904</v>
      </c>
      <c r="B2905">
        <v>2021</v>
      </c>
      <c r="C2905">
        <v>12</v>
      </c>
      <c r="D2905" t="s">
        <v>99</v>
      </c>
      <c r="E2905" t="s">
        <v>330</v>
      </c>
      <c r="F2905" t="s">
        <v>658</v>
      </c>
      <c r="G2905">
        <v>14.59</v>
      </c>
      <c r="H2905">
        <v>18.98</v>
      </c>
      <c r="I2905">
        <f t="shared" si="181"/>
        <v>16.785</v>
      </c>
      <c r="J2905" t="str">
        <f t="shared" si="182"/>
        <v>10到20万</v>
      </c>
      <c r="K2905">
        <v>778</v>
      </c>
      <c r="L2905">
        <f t="shared" si="183"/>
        <v>13058.73</v>
      </c>
    </row>
    <row r="2906" spans="1:12" x14ac:dyDescent="0.25">
      <c r="A2906">
        <f t="shared" si="180"/>
        <v>2905</v>
      </c>
      <c r="B2906">
        <v>2021</v>
      </c>
      <c r="C2906">
        <v>12</v>
      </c>
      <c r="D2906" t="s">
        <v>61</v>
      </c>
      <c r="E2906" t="s">
        <v>320</v>
      </c>
      <c r="F2906" t="s">
        <v>649</v>
      </c>
      <c r="G2906">
        <v>50.98</v>
      </c>
      <c r="H2906">
        <v>77.98</v>
      </c>
      <c r="I2906">
        <f t="shared" si="181"/>
        <v>64.48</v>
      </c>
      <c r="J2906" t="str">
        <f t="shared" si="182"/>
        <v>50万及以上</v>
      </c>
      <c r="K2906">
        <v>765</v>
      </c>
      <c r="L2906">
        <f t="shared" si="183"/>
        <v>49327.200000000004</v>
      </c>
    </row>
    <row r="2907" spans="1:12" x14ac:dyDescent="0.25">
      <c r="A2907">
        <f t="shared" si="180"/>
        <v>2906</v>
      </c>
      <c r="B2907">
        <v>2021</v>
      </c>
      <c r="C2907">
        <v>12</v>
      </c>
      <c r="D2907" t="s">
        <v>56</v>
      </c>
      <c r="E2907" t="s">
        <v>187</v>
      </c>
      <c r="F2907" t="s">
        <v>561</v>
      </c>
      <c r="G2907">
        <v>19.97</v>
      </c>
      <c r="H2907">
        <v>22.78</v>
      </c>
      <c r="I2907">
        <f t="shared" si="181"/>
        <v>21.375</v>
      </c>
      <c r="J2907" t="str">
        <f t="shared" si="182"/>
        <v>20到30万</v>
      </c>
      <c r="K2907">
        <v>727</v>
      </c>
      <c r="L2907">
        <f t="shared" si="183"/>
        <v>15539.625</v>
      </c>
    </row>
    <row r="2908" spans="1:12" x14ac:dyDescent="0.25">
      <c r="A2908">
        <f t="shared" si="180"/>
        <v>2907</v>
      </c>
      <c r="B2908">
        <v>2021</v>
      </c>
      <c r="C2908">
        <v>12</v>
      </c>
      <c r="D2908" t="s">
        <v>45</v>
      </c>
      <c r="E2908" t="s">
        <v>170</v>
      </c>
      <c r="F2908" t="s">
        <v>546</v>
      </c>
      <c r="G2908">
        <v>49.19</v>
      </c>
      <c r="H2908">
        <v>57.98</v>
      </c>
      <c r="I2908">
        <f t="shared" si="181"/>
        <v>53.584999999999994</v>
      </c>
      <c r="J2908" t="str">
        <f t="shared" si="182"/>
        <v>50万及以上</v>
      </c>
      <c r="K2908">
        <v>687</v>
      </c>
      <c r="L2908">
        <f t="shared" si="183"/>
        <v>36812.894999999997</v>
      </c>
    </row>
    <row r="2909" spans="1:12" x14ac:dyDescent="0.25">
      <c r="A2909">
        <f t="shared" si="180"/>
        <v>2908</v>
      </c>
      <c r="B2909">
        <v>2021</v>
      </c>
      <c r="C2909">
        <v>12</v>
      </c>
      <c r="D2909" t="s">
        <v>27</v>
      </c>
      <c r="E2909" t="s">
        <v>171</v>
      </c>
      <c r="F2909" t="s">
        <v>547</v>
      </c>
      <c r="G2909">
        <v>15.48</v>
      </c>
      <c r="H2909">
        <v>15.58</v>
      </c>
      <c r="I2909">
        <f t="shared" si="181"/>
        <v>15.530000000000001</v>
      </c>
      <c r="J2909" t="str">
        <f t="shared" si="182"/>
        <v>10到20万</v>
      </c>
      <c r="K2909">
        <v>660</v>
      </c>
      <c r="L2909">
        <f t="shared" si="183"/>
        <v>10249.800000000001</v>
      </c>
    </row>
    <row r="2910" spans="1:12" x14ac:dyDescent="0.25">
      <c r="A2910">
        <f t="shared" si="180"/>
        <v>2909</v>
      </c>
      <c r="B2910">
        <v>2021</v>
      </c>
      <c r="C2910">
        <v>12</v>
      </c>
      <c r="D2910" t="s">
        <v>37</v>
      </c>
      <c r="E2910" t="s">
        <v>270</v>
      </c>
      <c r="F2910" t="s">
        <v>607</v>
      </c>
      <c r="G2910">
        <v>22.58</v>
      </c>
      <c r="H2910">
        <v>24.98</v>
      </c>
      <c r="I2910">
        <f t="shared" si="181"/>
        <v>23.78</v>
      </c>
      <c r="J2910" t="str">
        <f t="shared" si="182"/>
        <v>20到30万</v>
      </c>
      <c r="K2910">
        <v>659</v>
      </c>
      <c r="L2910">
        <f t="shared" si="183"/>
        <v>15671.02</v>
      </c>
    </row>
    <row r="2911" spans="1:12" x14ac:dyDescent="0.25">
      <c r="A2911">
        <f t="shared" si="180"/>
        <v>2910</v>
      </c>
      <c r="B2911">
        <v>2021</v>
      </c>
      <c r="C2911">
        <v>12</v>
      </c>
      <c r="D2911" t="s">
        <v>55</v>
      </c>
      <c r="E2911" t="s">
        <v>347</v>
      </c>
      <c r="F2911" t="s">
        <v>674</v>
      </c>
      <c r="G2911">
        <v>52.39</v>
      </c>
      <c r="H2911">
        <v>60.39</v>
      </c>
      <c r="I2911">
        <f t="shared" si="181"/>
        <v>56.39</v>
      </c>
      <c r="J2911" t="str">
        <f t="shared" si="182"/>
        <v>50万及以上</v>
      </c>
      <c r="K2911">
        <v>650</v>
      </c>
      <c r="L2911">
        <f t="shared" si="183"/>
        <v>36653.5</v>
      </c>
    </row>
    <row r="2912" spans="1:12" x14ac:dyDescent="0.25">
      <c r="A2912">
        <f t="shared" si="180"/>
        <v>2911</v>
      </c>
      <c r="B2912">
        <v>2021</v>
      </c>
      <c r="C2912">
        <v>12</v>
      </c>
      <c r="D2912" t="s">
        <v>43</v>
      </c>
      <c r="E2912" t="s">
        <v>319</v>
      </c>
      <c r="F2912" t="s">
        <v>622</v>
      </c>
      <c r="G2912">
        <v>14.98</v>
      </c>
      <c r="H2912">
        <v>15.98</v>
      </c>
      <c r="I2912">
        <f t="shared" si="181"/>
        <v>15.48</v>
      </c>
      <c r="J2912" t="str">
        <f t="shared" si="182"/>
        <v>10到20万</v>
      </c>
      <c r="K2912">
        <v>580</v>
      </c>
      <c r="L2912">
        <f t="shared" si="183"/>
        <v>8978.4</v>
      </c>
    </row>
    <row r="2913" spans="1:12" x14ac:dyDescent="0.25">
      <c r="A2913">
        <f t="shared" si="180"/>
        <v>2912</v>
      </c>
      <c r="B2913">
        <v>2021</v>
      </c>
      <c r="C2913">
        <v>12</v>
      </c>
      <c r="D2913" t="s">
        <v>33</v>
      </c>
      <c r="E2913" t="s">
        <v>153</v>
      </c>
      <c r="F2913" t="s">
        <v>530</v>
      </c>
      <c r="G2913">
        <v>20.78</v>
      </c>
      <c r="H2913">
        <v>23.08</v>
      </c>
      <c r="I2913">
        <f t="shared" si="181"/>
        <v>21.93</v>
      </c>
      <c r="J2913" t="str">
        <f t="shared" si="182"/>
        <v>20到30万</v>
      </c>
      <c r="K2913">
        <v>523</v>
      </c>
      <c r="L2913">
        <f t="shared" si="183"/>
        <v>11469.39</v>
      </c>
    </row>
    <row r="2914" spans="1:12" x14ac:dyDescent="0.25">
      <c r="A2914">
        <f t="shared" si="180"/>
        <v>2913</v>
      </c>
      <c r="B2914">
        <v>2021</v>
      </c>
      <c r="C2914">
        <v>12</v>
      </c>
      <c r="D2914" t="s">
        <v>59</v>
      </c>
      <c r="E2914" t="s">
        <v>285</v>
      </c>
      <c r="F2914" t="s">
        <v>619</v>
      </c>
      <c r="G2914">
        <v>5.28</v>
      </c>
      <c r="H2914">
        <v>8.2799999999999994</v>
      </c>
      <c r="I2914">
        <f t="shared" si="181"/>
        <v>6.7799999999999994</v>
      </c>
      <c r="J2914" t="str">
        <f t="shared" si="182"/>
        <v>10万以下</v>
      </c>
      <c r="K2914">
        <v>523</v>
      </c>
      <c r="L2914">
        <f t="shared" si="183"/>
        <v>3545.9399999999996</v>
      </c>
    </row>
    <row r="2915" spans="1:12" x14ac:dyDescent="0.25">
      <c r="A2915">
        <f t="shared" si="180"/>
        <v>2914</v>
      </c>
      <c r="B2915">
        <v>2021</v>
      </c>
      <c r="C2915">
        <v>12</v>
      </c>
      <c r="D2915" t="s">
        <v>42</v>
      </c>
      <c r="E2915" t="s">
        <v>165</v>
      </c>
      <c r="F2915" t="s">
        <v>541</v>
      </c>
      <c r="G2915">
        <v>28.98</v>
      </c>
      <c r="H2915">
        <v>35.78</v>
      </c>
      <c r="I2915">
        <f t="shared" si="181"/>
        <v>32.380000000000003</v>
      </c>
      <c r="J2915" t="str">
        <f t="shared" si="182"/>
        <v>30到40万</v>
      </c>
      <c r="K2915">
        <v>515</v>
      </c>
      <c r="L2915">
        <f t="shared" si="183"/>
        <v>16675.7</v>
      </c>
    </row>
    <row r="2916" spans="1:12" x14ac:dyDescent="0.25">
      <c r="A2916">
        <f t="shared" si="180"/>
        <v>2915</v>
      </c>
      <c r="B2916">
        <v>2021</v>
      </c>
      <c r="C2916">
        <v>12</v>
      </c>
      <c r="D2916" t="s">
        <v>27</v>
      </c>
      <c r="E2916" t="s">
        <v>323</v>
      </c>
      <c r="F2916" t="s">
        <v>652</v>
      </c>
      <c r="G2916">
        <v>16.079999999999998</v>
      </c>
      <c r="H2916">
        <v>16.98</v>
      </c>
      <c r="I2916">
        <f t="shared" si="181"/>
        <v>16.53</v>
      </c>
      <c r="J2916" t="str">
        <f t="shared" si="182"/>
        <v>10到20万</v>
      </c>
      <c r="K2916">
        <v>480</v>
      </c>
      <c r="L2916">
        <f t="shared" si="183"/>
        <v>7934.4000000000005</v>
      </c>
    </row>
    <row r="2917" spans="1:12" x14ac:dyDescent="0.25">
      <c r="A2917">
        <f t="shared" si="180"/>
        <v>2916</v>
      </c>
      <c r="B2917">
        <v>2021</v>
      </c>
      <c r="C2917">
        <v>12</v>
      </c>
      <c r="D2917" t="s">
        <v>29</v>
      </c>
      <c r="E2917" t="s">
        <v>272</v>
      </c>
      <c r="F2917" t="s">
        <v>608</v>
      </c>
      <c r="G2917">
        <v>10.88</v>
      </c>
      <c r="H2917">
        <v>11.88</v>
      </c>
      <c r="I2917">
        <f t="shared" si="181"/>
        <v>11.38</v>
      </c>
      <c r="J2917" t="str">
        <f t="shared" si="182"/>
        <v>10到20万</v>
      </c>
      <c r="K2917">
        <v>478</v>
      </c>
      <c r="L2917">
        <f t="shared" si="183"/>
        <v>5439.64</v>
      </c>
    </row>
    <row r="2918" spans="1:12" x14ac:dyDescent="0.25">
      <c r="A2918">
        <f t="shared" si="180"/>
        <v>2917</v>
      </c>
      <c r="B2918">
        <v>2021</v>
      </c>
      <c r="C2918">
        <v>12</v>
      </c>
      <c r="D2918" t="s">
        <v>59</v>
      </c>
      <c r="E2918" t="s">
        <v>384</v>
      </c>
      <c r="F2918" t="s">
        <v>709</v>
      </c>
      <c r="G2918">
        <v>11.88</v>
      </c>
      <c r="H2918">
        <v>19.98</v>
      </c>
      <c r="I2918">
        <f t="shared" si="181"/>
        <v>15.93</v>
      </c>
      <c r="J2918" t="str">
        <f t="shared" si="182"/>
        <v>10到20万</v>
      </c>
      <c r="K2918">
        <v>423</v>
      </c>
      <c r="L2918">
        <f t="shared" si="183"/>
        <v>6738.39</v>
      </c>
    </row>
    <row r="2919" spans="1:12" x14ac:dyDescent="0.25">
      <c r="A2919">
        <f t="shared" si="180"/>
        <v>2918</v>
      </c>
      <c r="B2919">
        <v>2021</v>
      </c>
      <c r="C2919">
        <v>12</v>
      </c>
      <c r="D2919" t="s">
        <v>51</v>
      </c>
      <c r="E2919" t="s">
        <v>300</v>
      </c>
      <c r="F2919" t="s">
        <v>633</v>
      </c>
      <c r="G2919">
        <v>12.98</v>
      </c>
      <c r="H2919">
        <v>20.78</v>
      </c>
      <c r="I2919">
        <f t="shared" si="181"/>
        <v>16.880000000000003</v>
      </c>
      <c r="J2919" t="str">
        <f t="shared" si="182"/>
        <v>10到20万</v>
      </c>
      <c r="K2919">
        <v>389</v>
      </c>
      <c r="L2919">
        <f t="shared" si="183"/>
        <v>6566.3200000000006</v>
      </c>
    </row>
    <row r="2920" spans="1:12" x14ac:dyDescent="0.25">
      <c r="A2920">
        <f t="shared" si="180"/>
        <v>2919</v>
      </c>
      <c r="B2920">
        <v>2021</v>
      </c>
      <c r="C2920">
        <v>12</v>
      </c>
      <c r="D2920" t="s">
        <v>30</v>
      </c>
      <c r="E2920" t="s">
        <v>349</v>
      </c>
      <c r="F2920" t="s">
        <v>676</v>
      </c>
      <c r="G2920">
        <v>18.579999999999998</v>
      </c>
      <c r="H2920">
        <v>28.08</v>
      </c>
      <c r="I2920">
        <f t="shared" si="181"/>
        <v>23.33</v>
      </c>
      <c r="J2920" t="str">
        <f t="shared" si="182"/>
        <v>20到30万</v>
      </c>
      <c r="K2920">
        <v>381</v>
      </c>
      <c r="L2920">
        <f t="shared" si="183"/>
        <v>8888.73</v>
      </c>
    </row>
    <row r="2921" spans="1:12" x14ac:dyDescent="0.25">
      <c r="A2921">
        <f t="shared" si="180"/>
        <v>2920</v>
      </c>
      <c r="B2921">
        <v>2021</v>
      </c>
      <c r="C2921">
        <v>12</v>
      </c>
      <c r="D2921" t="s">
        <v>39</v>
      </c>
      <c r="E2921" t="s">
        <v>161</v>
      </c>
      <c r="F2921" t="s">
        <v>538</v>
      </c>
      <c r="G2921">
        <v>50.8</v>
      </c>
      <c r="H2921">
        <v>50.8</v>
      </c>
      <c r="I2921">
        <f t="shared" si="181"/>
        <v>50.8</v>
      </c>
      <c r="J2921" t="str">
        <f t="shared" si="182"/>
        <v>50万及以上</v>
      </c>
      <c r="K2921">
        <v>325</v>
      </c>
      <c r="L2921">
        <f t="shared" si="183"/>
        <v>16510</v>
      </c>
    </row>
    <row r="2922" spans="1:12" x14ac:dyDescent="0.25">
      <c r="A2922">
        <f t="shared" si="180"/>
        <v>2921</v>
      </c>
      <c r="B2922">
        <v>2021</v>
      </c>
      <c r="C2922">
        <v>12</v>
      </c>
      <c r="D2922" t="s">
        <v>63</v>
      </c>
      <c r="E2922" t="s">
        <v>214</v>
      </c>
      <c r="F2922" t="s">
        <v>583</v>
      </c>
      <c r="G2922">
        <v>15.98</v>
      </c>
      <c r="H2922">
        <v>18.68</v>
      </c>
      <c r="I2922">
        <f t="shared" si="181"/>
        <v>17.329999999999998</v>
      </c>
      <c r="J2922" t="str">
        <f t="shared" si="182"/>
        <v>10到20万</v>
      </c>
      <c r="K2922">
        <v>300</v>
      </c>
      <c r="L2922">
        <f t="shared" si="183"/>
        <v>5198.9999999999991</v>
      </c>
    </row>
    <row r="2923" spans="1:12" x14ac:dyDescent="0.25">
      <c r="A2923">
        <f t="shared" si="180"/>
        <v>2922</v>
      </c>
      <c r="B2923">
        <v>2021</v>
      </c>
      <c r="C2923">
        <v>12</v>
      </c>
      <c r="D2923" t="s">
        <v>85</v>
      </c>
      <c r="E2923" t="s">
        <v>283</v>
      </c>
      <c r="F2923" t="s">
        <v>617</v>
      </c>
      <c r="G2923">
        <v>5.68</v>
      </c>
      <c r="H2923">
        <v>8.58</v>
      </c>
      <c r="I2923">
        <f t="shared" si="181"/>
        <v>7.13</v>
      </c>
      <c r="J2923" t="str">
        <f t="shared" si="182"/>
        <v>10万以下</v>
      </c>
      <c r="K2923">
        <v>277</v>
      </c>
      <c r="L2923">
        <f t="shared" si="183"/>
        <v>1975.01</v>
      </c>
    </row>
    <row r="2924" spans="1:12" x14ac:dyDescent="0.25">
      <c r="A2924">
        <f t="shared" si="180"/>
        <v>2923</v>
      </c>
      <c r="B2924">
        <v>2021</v>
      </c>
      <c r="C2924">
        <v>12</v>
      </c>
      <c r="D2924" t="s">
        <v>38</v>
      </c>
      <c r="E2924" t="s">
        <v>199</v>
      </c>
      <c r="F2924" t="s">
        <v>570</v>
      </c>
      <c r="G2924">
        <v>11.98</v>
      </c>
      <c r="H2924">
        <v>13.58</v>
      </c>
      <c r="I2924">
        <f t="shared" si="181"/>
        <v>12.780000000000001</v>
      </c>
      <c r="J2924" t="str">
        <f t="shared" si="182"/>
        <v>10到20万</v>
      </c>
      <c r="K2924">
        <v>275</v>
      </c>
      <c r="L2924">
        <f t="shared" si="183"/>
        <v>3514.5000000000005</v>
      </c>
    </row>
    <row r="2925" spans="1:12" x14ac:dyDescent="0.25">
      <c r="A2925">
        <f t="shared" si="180"/>
        <v>2924</v>
      </c>
      <c r="B2925">
        <v>2021</v>
      </c>
      <c r="C2925">
        <v>12</v>
      </c>
      <c r="D2925" t="s">
        <v>60</v>
      </c>
      <c r="E2925" t="s">
        <v>337</v>
      </c>
      <c r="F2925" t="s">
        <v>664</v>
      </c>
      <c r="G2925">
        <v>23.98</v>
      </c>
      <c r="H2925">
        <v>36.99</v>
      </c>
      <c r="I2925">
        <f t="shared" si="181"/>
        <v>30.484999999999999</v>
      </c>
      <c r="J2925" t="str">
        <f t="shared" si="182"/>
        <v>30到40万</v>
      </c>
      <c r="K2925">
        <v>267</v>
      </c>
      <c r="L2925">
        <f t="shared" si="183"/>
        <v>8139.4949999999999</v>
      </c>
    </row>
    <row r="2926" spans="1:12" x14ac:dyDescent="0.25">
      <c r="A2926">
        <f t="shared" si="180"/>
        <v>2925</v>
      </c>
      <c r="B2926">
        <v>2021</v>
      </c>
      <c r="C2926">
        <v>12</v>
      </c>
      <c r="D2926" t="s">
        <v>32</v>
      </c>
      <c r="E2926" t="s">
        <v>150</v>
      </c>
      <c r="F2926" t="s">
        <v>527</v>
      </c>
      <c r="G2926">
        <v>15.98</v>
      </c>
      <c r="H2926">
        <v>19.28</v>
      </c>
      <c r="I2926">
        <f t="shared" si="181"/>
        <v>17.630000000000003</v>
      </c>
      <c r="J2926" t="str">
        <f t="shared" si="182"/>
        <v>10到20万</v>
      </c>
      <c r="K2926">
        <v>264</v>
      </c>
      <c r="L2926">
        <f t="shared" si="183"/>
        <v>4654.3200000000006</v>
      </c>
    </row>
    <row r="2927" spans="1:12" x14ac:dyDescent="0.25">
      <c r="A2927">
        <f t="shared" si="180"/>
        <v>2926</v>
      </c>
      <c r="B2927">
        <v>2021</v>
      </c>
      <c r="C2927">
        <v>12</v>
      </c>
      <c r="D2927" t="s">
        <v>85</v>
      </c>
      <c r="E2927" t="s">
        <v>351</v>
      </c>
      <c r="F2927" t="s">
        <v>678</v>
      </c>
      <c r="G2927">
        <v>17.78</v>
      </c>
      <c r="H2927">
        <v>28.88</v>
      </c>
      <c r="I2927">
        <f t="shared" si="181"/>
        <v>23.33</v>
      </c>
      <c r="J2927" t="str">
        <f t="shared" si="182"/>
        <v>20到30万</v>
      </c>
      <c r="K2927">
        <v>243</v>
      </c>
      <c r="L2927">
        <f t="shared" si="183"/>
        <v>5669.19</v>
      </c>
    </row>
    <row r="2928" spans="1:12" x14ac:dyDescent="0.25">
      <c r="A2928">
        <f t="shared" si="180"/>
        <v>2927</v>
      </c>
      <c r="B2928">
        <v>2021</v>
      </c>
      <c r="C2928">
        <v>12</v>
      </c>
      <c r="D2928" t="s">
        <v>45</v>
      </c>
      <c r="E2928" t="s">
        <v>378</v>
      </c>
      <c r="F2928" t="s">
        <v>704</v>
      </c>
      <c r="G2928">
        <v>35.200000000000003</v>
      </c>
      <c r="H2928">
        <v>42.8</v>
      </c>
      <c r="I2928">
        <f t="shared" si="181"/>
        <v>39</v>
      </c>
      <c r="J2928" t="str">
        <f t="shared" si="182"/>
        <v>30到40万</v>
      </c>
      <c r="K2928">
        <v>241</v>
      </c>
      <c r="L2928">
        <f t="shared" si="183"/>
        <v>9399</v>
      </c>
    </row>
    <row r="2929" spans="1:12" x14ac:dyDescent="0.25">
      <c r="A2929">
        <f t="shared" si="180"/>
        <v>2928</v>
      </c>
      <c r="B2929">
        <v>2021</v>
      </c>
      <c r="C2929">
        <v>12</v>
      </c>
      <c r="D2929" t="s">
        <v>30</v>
      </c>
      <c r="E2929" t="s">
        <v>148</v>
      </c>
      <c r="F2929" t="s">
        <v>525</v>
      </c>
      <c r="G2929">
        <v>7.98</v>
      </c>
      <c r="H2929">
        <v>7.98</v>
      </c>
      <c r="I2929">
        <f t="shared" si="181"/>
        <v>7.98</v>
      </c>
      <c r="J2929" t="str">
        <f t="shared" si="182"/>
        <v>10万以下</v>
      </c>
      <c r="K2929">
        <v>204</v>
      </c>
      <c r="L2929">
        <f t="shared" si="183"/>
        <v>1627.92</v>
      </c>
    </row>
    <row r="2930" spans="1:12" x14ac:dyDescent="0.25">
      <c r="A2930">
        <f t="shared" si="180"/>
        <v>2929</v>
      </c>
      <c r="B2930">
        <v>2021</v>
      </c>
      <c r="C2930">
        <v>12</v>
      </c>
      <c r="D2930" t="s">
        <v>53</v>
      </c>
      <c r="E2930" t="s">
        <v>184</v>
      </c>
      <c r="F2930" t="s">
        <v>558</v>
      </c>
      <c r="G2930">
        <v>16.579999999999998</v>
      </c>
      <c r="H2930">
        <v>21.28</v>
      </c>
      <c r="I2930">
        <f t="shared" si="181"/>
        <v>18.93</v>
      </c>
      <c r="J2930" t="str">
        <f t="shared" si="182"/>
        <v>10到20万</v>
      </c>
      <c r="K2930">
        <v>187</v>
      </c>
      <c r="L2930">
        <f t="shared" si="183"/>
        <v>3539.91</v>
      </c>
    </row>
    <row r="2931" spans="1:12" x14ac:dyDescent="0.25">
      <c r="A2931">
        <f t="shared" si="180"/>
        <v>2930</v>
      </c>
      <c r="B2931">
        <v>2021</v>
      </c>
      <c r="C2931">
        <v>12</v>
      </c>
      <c r="D2931" t="s">
        <v>54</v>
      </c>
      <c r="E2931" t="s">
        <v>185</v>
      </c>
      <c r="F2931" t="s">
        <v>559</v>
      </c>
      <c r="G2931">
        <v>7.48</v>
      </c>
      <c r="H2931">
        <v>7.98</v>
      </c>
      <c r="I2931">
        <f t="shared" si="181"/>
        <v>7.73</v>
      </c>
      <c r="J2931" t="str">
        <f t="shared" si="182"/>
        <v>10万以下</v>
      </c>
      <c r="K2931">
        <v>183</v>
      </c>
      <c r="L2931">
        <f t="shared" si="183"/>
        <v>1414.5900000000001</v>
      </c>
    </row>
    <row r="2932" spans="1:12" x14ac:dyDescent="0.25">
      <c r="A2932">
        <f t="shared" si="180"/>
        <v>2931</v>
      </c>
      <c r="B2932">
        <v>2021</v>
      </c>
      <c r="C2932">
        <v>12</v>
      </c>
      <c r="D2932" t="s">
        <v>34</v>
      </c>
      <c r="E2932" t="s">
        <v>239</v>
      </c>
      <c r="F2932" t="s">
        <v>592</v>
      </c>
      <c r="G2932">
        <v>17.68</v>
      </c>
      <c r="H2932">
        <v>20.78</v>
      </c>
      <c r="I2932">
        <f t="shared" si="181"/>
        <v>19.23</v>
      </c>
      <c r="J2932" t="str">
        <f t="shared" si="182"/>
        <v>10到20万</v>
      </c>
      <c r="K2932">
        <v>176</v>
      </c>
      <c r="L2932">
        <f t="shared" si="183"/>
        <v>3384.48</v>
      </c>
    </row>
    <row r="2933" spans="1:12" x14ac:dyDescent="0.25">
      <c r="A2933">
        <f t="shared" si="180"/>
        <v>2932</v>
      </c>
      <c r="B2933">
        <v>2021</v>
      </c>
      <c r="C2933">
        <v>12</v>
      </c>
      <c r="D2933" t="s">
        <v>62</v>
      </c>
      <c r="E2933" t="s">
        <v>213</v>
      </c>
      <c r="F2933" t="s">
        <v>582</v>
      </c>
      <c r="G2933">
        <v>13.99</v>
      </c>
      <c r="H2933">
        <v>19.690000000000001</v>
      </c>
      <c r="I2933">
        <f t="shared" si="181"/>
        <v>16.84</v>
      </c>
      <c r="J2933" t="str">
        <f t="shared" si="182"/>
        <v>10到20万</v>
      </c>
      <c r="K2933">
        <v>173</v>
      </c>
      <c r="L2933">
        <f t="shared" si="183"/>
        <v>2913.32</v>
      </c>
    </row>
    <row r="2934" spans="1:12" x14ac:dyDescent="0.25">
      <c r="A2934">
        <f t="shared" si="180"/>
        <v>2933</v>
      </c>
      <c r="B2934">
        <v>2021</v>
      </c>
      <c r="C2934">
        <v>12</v>
      </c>
      <c r="D2934" t="s">
        <v>55</v>
      </c>
      <c r="E2934" t="s">
        <v>308</v>
      </c>
      <c r="F2934" t="s">
        <v>640</v>
      </c>
      <c r="G2934">
        <v>27.99</v>
      </c>
      <c r="H2934">
        <v>32.200000000000003</v>
      </c>
      <c r="I2934">
        <f t="shared" si="181"/>
        <v>30.094999999999999</v>
      </c>
      <c r="J2934" t="str">
        <f t="shared" si="182"/>
        <v>30到40万</v>
      </c>
      <c r="K2934">
        <v>168</v>
      </c>
      <c r="L2934">
        <f t="shared" si="183"/>
        <v>5055.96</v>
      </c>
    </row>
    <row r="2935" spans="1:12" x14ac:dyDescent="0.25">
      <c r="A2935">
        <f t="shared" si="180"/>
        <v>2934</v>
      </c>
      <c r="B2935">
        <v>2021</v>
      </c>
      <c r="C2935">
        <v>12</v>
      </c>
      <c r="D2935" t="s">
        <v>38</v>
      </c>
      <c r="E2935" t="s">
        <v>188</v>
      </c>
      <c r="F2935" t="s">
        <v>562</v>
      </c>
      <c r="G2935">
        <v>14.58</v>
      </c>
      <c r="H2935">
        <v>16.88</v>
      </c>
      <c r="I2935">
        <f t="shared" si="181"/>
        <v>15.73</v>
      </c>
      <c r="J2935" t="str">
        <f t="shared" si="182"/>
        <v>10到20万</v>
      </c>
      <c r="K2935">
        <v>160</v>
      </c>
      <c r="L2935">
        <f t="shared" si="183"/>
        <v>2516.8000000000002</v>
      </c>
    </row>
    <row r="2936" spans="1:12" x14ac:dyDescent="0.25">
      <c r="A2936">
        <f t="shared" si="180"/>
        <v>2935</v>
      </c>
      <c r="B2936">
        <v>2021</v>
      </c>
      <c r="C2936">
        <v>12</v>
      </c>
      <c r="D2936" t="s">
        <v>45</v>
      </c>
      <c r="E2936" t="s">
        <v>379</v>
      </c>
      <c r="F2936" t="s">
        <v>705</v>
      </c>
      <c r="G2936">
        <v>32.18</v>
      </c>
      <c r="H2936">
        <v>32.200000000000003</v>
      </c>
      <c r="I2936">
        <f t="shared" si="181"/>
        <v>32.19</v>
      </c>
      <c r="J2936" t="str">
        <f t="shared" si="182"/>
        <v>30到40万</v>
      </c>
      <c r="K2936">
        <v>155</v>
      </c>
      <c r="L2936">
        <f t="shared" si="183"/>
        <v>4989.45</v>
      </c>
    </row>
    <row r="2937" spans="1:12" x14ac:dyDescent="0.25">
      <c r="A2937">
        <f t="shared" si="180"/>
        <v>2936</v>
      </c>
      <c r="B2937">
        <v>2021</v>
      </c>
      <c r="C2937">
        <v>12</v>
      </c>
      <c r="D2937" t="s">
        <v>67</v>
      </c>
      <c r="E2937" t="s">
        <v>301</v>
      </c>
      <c r="F2937" t="s">
        <v>634</v>
      </c>
      <c r="G2937">
        <v>19.78</v>
      </c>
      <c r="H2937">
        <v>21.78</v>
      </c>
      <c r="I2937">
        <f t="shared" si="181"/>
        <v>20.78</v>
      </c>
      <c r="J2937" t="str">
        <f t="shared" si="182"/>
        <v>20到30万</v>
      </c>
      <c r="K2937">
        <v>152</v>
      </c>
      <c r="L2937">
        <f t="shared" si="183"/>
        <v>3158.5600000000004</v>
      </c>
    </row>
    <row r="2938" spans="1:12" x14ac:dyDescent="0.25">
      <c r="A2938">
        <f t="shared" si="180"/>
        <v>2937</v>
      </c>
      <c r="B2938">
        <v>2021</v>
      </c>
      <c r="C2938">
        <v>12</v>
      </c>
      <c r="D2938" t="s">
        <v>38</v>
      </c>
      <c r="E2938" t="s">
        <v>367</v>
      </c>
      <c r="F2938" t="s">
        <v>693</v>
      </c>
      <c r="G2938">
        <v>15.58</v>
      </c>
      <c r="H2938">
        <v>20.98</v>
      </c>
      <c r="I2938">
        <f t="shared" si="181"/>
        <v>18.28</v>
      </c>
      <c r="J2938" t="str">
        <f t="shared" si="182"/>
        <v>10到20万</v>
      </c>
      <c r="K2938">
        <v>145</v>
      </c>
      <c r="L2938">
        <f t="shared" si="183"/>
        <v>2650.6000000000004</v>
      </c>
    </row>
    <row r="2939" spans="1:12" x14ac:dyDescent="0.25">
      <c r="A2939">
        <f t="shared" si="180"/>
        <v>2938</v>
      </c>
      <c r="B2939">
        <v>2021</v>
      </c>
      <c r="C2939">
        <v>12</v>
      </c>
      <c r="D2939" t="s">
        <v>30</v>
      </c>
      <c r="E2939" t="s">
        <v>370</v>
      </c>
      <c r="F2939" t="s">
        <v>696</v>
      </c>
      <c r="G2939">
        <v>7.38</v>
      </c>
      <c r="H2939">
        <v>7.98</v>
      </c>
      <c r="I2939">
        <f t="shared" si="181"/>
        <v>7.68</v>
      </c>
      <c r="J2939" t="str">
        <f t="shared" si="182"/>
        <v>10万以下</v>
      </c>
      <c r="K2939">
        <v>133</v>
      </c>
      <c r="L2939">
        <f t="shared" si="183"/>
        <v>1021.4399999999999</v>
      </c>
    </row>
    <row r="2940" spans="1:12" x14ac:dyDescent="0.25">
      <c r="A2940">
        <f t="shared" si="180"/>
        <v>2939</v>
      </c>
      <c r="B2940">
        <v>2021</v>
      </c>
      <c r="C2940">
        <v>12</v>
      </c>
      <c r="D2940" t="s">
        <v>50</v>
      </c>
      <c r="E2940" t="s">
        <v>325</v>
      </c>
      <c r="F2940" t="s">
        <v>654</v>
      </c>
      <c r="G2940">
        <v>15.66</v>
      </c>
      <c r="H2940">
        <v>17.989999999999998</v>
      </c>
      <c r="I2940">
        <f t="shared" si="181"/>
        <v>16.824999999999999</v>
      </c>
      <c r="J2940" t="str">
        <f t="shared" si="182"/>
        <v>10到20万</v>
      </c>
      <c r="K2940">
        <v>121</v>
      </c>
      <c r="L2940">
        <f t="shared" si="183"/>
        <v>2035.8249999999998</v>
      </c>
    </row>
    <row r="2941" spans="1:12" x14ac:dyDescent="0.25">
      <c r="A2941">
        <f t="shared" si="180"/>
        <v>2940</v>
      </c>
      <c r="B2941">
        <v>2021</v>
      </c>
      <c r="C2941">
        <v>12</v>
      </c>
      <c r="D2941" t="s">
        <v>24</v>
      </c>
      <c r="E2941" t="s">
        <v>168</v>
      </c>
      <c r="F2941" t="s">
        <v>544</v>
      </c>
      <c r="G2941">
        <v>26.11</v>
      </c>
      <c r="H2941">
        <v>27.21</v>
      </c>
      <c r="I2941">
        <f t="shared" si="181"/>
        <v>26.66</v>
      </c>
      <c r="J2941" t="str">
        <f t="shared" si="182"/>
        <v>20到30万</v>
      </c>
      <c r="K2941">
        <v>111</v>
      </c>
      <c r="L2941">
        <f t="shared" si="183"/>
        <v>2959.26</v>
      </c>
    </row>
    <row r="2942" spans="1:12" x14ac:dyDescent="0.25">
      <c r="A2942">
        <f t="shared" si="180"/>
        <v>2941</v>
      </c>
      <c r="B2942">
        <v>2021</v>
      </c>
      <c r="C2942">
        <v>12</v>
      </c>
      <c r="D2942" t="s">
        <v>68</v>
      </c>
      <c r="E2942" t="s">
        <v>273</v>
      </c>
      <c r="F2942" t="s">
        <v>609</v>
      </c>
      <c r="G2942">
        <v>12.98</v>
      </c>
      <c r="H2942">
        <v>15.98</v>
      </c>
      <c r="I2942">
        <f t="shared" si="181"/>
        <v>14.48</v>
      </c>
      <c r="J2942" t="str">
        <f t="shared" si="182"/>
        <v>10到20万</v>
      </c>
      <c r="K2942">
        <v>99</v>
      </c>
      <c r="L2942">
        <f t="shared" si="183"/>
        <v>1433.52</v>
      </c>
    </row>
    <row r="2943" spans="1:12" x14ac:dyDescent="0.25">
      <c r="A2943">
        <f t="shared" si="180"/>
        <v>2942</v>
      </c>
      <c r="B2943">
        <v>2021</v>
      </c>
      <c r="C2943">
        <v>12</v>
      </c>
      <c r="D2943" t="s">
        <v>55</v>
      </c>
      <c r="E2943" t="s">
        <v>359</v>
      </c>
      <c r="F2943" t="s">
        <v>686</v>
      </c>
      <c r="G2943">
        <v>49.99</v>
      </c>
      <c r="H2943">
        <v>61.39</v>
      </c>
      <c r="I2943">
        <f t="shared" si="181"/>
        <v>55.69</v>
      </c>
      <c r="J2943" t="str">
        <f t="shared" si="182"/>
        <v>50万及以上</v>
      </c>
      <c r="K2943">
        <v>78</v>
      </c>
      <c r="L2943">
        <f t="shared" si="183"/>
        <v>4343.82</v>
      </c>
    </row>
    <row r="2944" spans="1:12" x14ac:dyDescent="0.25">
      <c r="A2944">
        <f t="shared" si="180"/>
        <v>2943</v>
      </c>
      <c r="B2944">
        <v>2021</v>
      </c>
      <c r="C2944">
        <v>12</v>
      </c>
      <c r="D2944" t="s">
        <v>54</v>
      </c>
      <c r="E2944" t="s">
        <v>204</v>
      </c>
      <c r="F2944" t="s">
        <v>574</v>
      </c>
      <c r="G2944">
        <v>11.98</v>
      </c>
      <c r="H2944">
        <v>14.48</v>
      </c>
      <c r="I2944">
        <f t="shared" si="181"/>
        <v>13.23</v>
      </c>
      <c r="J2944" t="str">
        <f t="shared" si="182"/>
        <v>10到20万</v>
      </c>
      <c r="K2944">
        <v>78</v>
      </c>
      <c r="L2944">
        <f t="shared" si="183"/>
        <v>1031.94</v>
      </c>
    </row>
    <row r="2945" spans="1:12" x14ac:dyDescent="0.25">
      <c r="A2945">
        <f t="shared" si="180"/>
        <v>2944</v>
      </c>
      <c r="B2945">
        <v>2021</v>
      </c>
      <c r="C2945">
        <v>12</v>
      </c>
      <c r="D2945" t="s">
        <v>94</v>
      </c>
      <c r="E2945" t="s">
        <v>314</v>
      </c>
      <c r="F2945" t="s">
        <v>645</v>
      </c>
      <c r="G2945">
        <v>16.690000000000001</v>
      </c>
      <c r="H2945">
        <v>24.99</v>
      </c>
      <c r="I2945">
        <f t="shared" si="181"/>
        <v>20.84</v>
      </c>
      <c r="J2945" t="str">
        <f t="shared" si="182"/>
        <v>20到30万</v>
      </c>
      <c r="K2945">
        <v>78</v>
      </c>
      <c r="L2945">
        <f t="shared" si="183"/>
        <v>1625.52</v>
      </c>
    </row>
    <row r="2946" spans="1:12" x14ac:dyDescent="0.25">
      <c r="A2946">
        <f t="shared" si="180"/>
        <v>2945</v>
      </c>
      <c r="B2946">
        <v>2021</v>
      </c>
      <c r="C2946">
        <v>12</v>
      </c>
      <c r="D2946" t="s">
        <v>39</v>
      </c>
      <c r="E2946" t="s">
        <v>240</v>
      </c>
      <c r="F2946" t="s">
        <v>593</v>
      </c>
      <c r="G2946">
        <v>24.38</v>
      </c>
      <c r="H2946">
        <v>24.38</v>
      </c>
      <c r="I2946">
        <f t="shared" si="181"/>
        <v>24.38</v>
      </c>
      <c r="J2946" t="str">
        <f t="shared" si="182"/>
        <v>20到30万</v>
      </c>
      <c r="K2946">
        <v>66</v>
      </c>
      <c r="L2946">
        <f t="shared" si="183"/>
        <v>1609.08</v>
      </c>
    </row>
    <row r="2947" spans="1:12" x14ac:dyDescent="0.25">
      <c r="A2947">
        <f t="shared" ref="A2947:A3010" si="184">ROW(A2946)</f>
        <v>2946</v>
      </c>
      <c r="B2947">
        <v>2021</v>
      </c>
      <c r="C2947">
        <v>12</v>
      </c>
      <c r="D2947" t="s">
        <v>99</v>
      </c>
      <c r="E2947" t="s">
        <v>332</v>
      </c>
      <c r="F2947" t="s">
        <v>659</v>
      </c>
      <c r="G2947">
        <v>13</v>
      </c>
      <c r="H2947">
        <v>15.59</v>
      </c>
      <c r="I2947">
        <f t="shared" ref="I2947:I3010" si="185">AVERAGE(G2947,H2947)</f>
        <v>14.295</v>
      </c>
      <c r="J2947" t="str">
        <f t="shared" ref="J2947:J3010" si="186">IF(I2947&lt;10,"10万以下",IF(AND(I2947&gt;=10,I2947&lt;20),"10到20万",IF(AND(I2947&gt;=20,I2947&lt;30),"20到30万",IF(AND(I2947&gt;=30,I2947&lt;40),"30到40万",IF(AND(I2947&gt;=40,I2947&lt;50),"40到50万","50万及以上")))))</f>
        <v>10到20万</v>
      </c>
      <c r="K2947">
        <v>61</v>
      </c>
      <c r="L2947">
        <f t="shared" ref="L2947:L3010" si="187">I2947*K2947</f>
        <v>871.995</v>
      </c>
    </row>
    <row r="2948" spans="1:12" x14ac:dyDescent="0.25">
      <c r="A2948">
        <f t="shared" si="184"/>
        <v>2947</v>
      </c>
      <c r="B2948">
        <v>2021</v>
      </c>
      <c r="C2948">
        <v>12</v>
      </c>
      <c r="D2948" t="s">
        <v>105</v>
      </c>
      <c r="E2948" t="s">
        <v>368</v>
      </c>
      <c r="F2948" t="s">
        <v>694</v>
      </c>
      <c r="G2948">
        <v>40.98</v>
      </c>
      <c r="H2948">
        <v>40.98</v>
      </c>
      <c r="I2948">
        <f t="shared" si="185"/>
        <v>40.98</v>
      </c>
      <c r="J2948" t="str">
        <f t="shared" si="186"/>
        <v>40到50万</v>
      </c>
      <c r="K2948">
        <v>58</v>
      </c>
      <c r="L2948">
        <f t="shared" si="187"/>
        <v>2376.8399999999997</v>
      </c>
    </row>
    <row r="2949" spans="1:12" x14ac:dyDescent="0.25">
      <c r="A2949">
        <f t="shared" si="184"/>
        <v>2948</v>
      </c>
      <c r="B2949">
        <v>2021</v>
      </c>
      <c r="C2949">
        <v>12</v>
      </c>
      <c r="D2949" t="s">
        <v>86</v>
      </c>
      <c r="E2949" t="s">
        <v>287</v>
      </c>
      <c r="F2949" t="s">
        <v>621</v>
      </c>
      <c r="G2949">
        <v>25.98</v>
      </c>
      <c r="H2949">
        <v>27.98</v>
      </c>
      <c r="I2949">
        <f t="shared" si="185"/>
        <v>26.98</v>
      </c>
      <c r="J2949" t="str">
        <f t="shared" si="186"/>
        <v>20到30万</v>
      </c>
      <c r="K2949">
        <v>57</v>
      </c>
      <c r="L2949">
        <f t="shared" si="187"/>
        <v>1537.8600000000001</v>
      </c>
    </row>
    <row r="2950" spans="1:12" x14ac:dyDescent="0.25">
      <c r="A2950">
        <f t="shared" si="184"/>
        <v>2949</v>
      </c>
      <c r="B2950">
        <v>2021</v>
      </c>
      <c r="C2950">
        <v>12</v>
      </c>
      <c r="D2950" t="s">
        <v>41</v>
      </c>
      <c r="E2950" t="s">
        <v>164</v>
      </c>
      <c r="F2950" t="s">
        <v>540</v>
      </c>
      <c r="G2950">
        <v>28.66</v>
      </c>
      <c r="H2950">
        <v>46.96</v>
      </c>
      <c r="I2950">
        <f t="shared" si="185"/>
        <v>37.81</v>
      </c>
      <c r="J2950" t="str">
        <f t="shared" si="186"/>
        <v>30到40万</v>
      </c>
      <c r="K2950">
        <v>57</v>
      </c>
      <c r="L2950">
        <f t="shared" si="187"/>
        <v>2155.17</v>
      </c>
    </row>
    <row r="2951" spans="1:12" x14ac:dyDescent="0.25">
      <c r="A2951">
        <f t="shared" si="184"/>
        <v>2950</v>
      </c>
      <c r="B2951">
        <v>2021</v>
      </c>
      <c r="C2951">
        <v>12</v>
      </c>
      <c r="D2951" t="s">
        <v>59</v>
      </c>
      <c r="E2951" t="s">
        <v>203</v>
      </c>
      <c r="F2951" t="s">
        <v>573</v>
      </c>
      <c r="G2951">
        <v>12.58</v>
      </c>
      <c r="H2951">
        <v>13.28</v>
      </c>
      <c r="I2951">
        <f t="shared" si="185"/>
        <v>12.93</v>
      </c>
      <c r="J2951" t="str">
        <f t="shared" si="186"/>
        <v>10到20万</v>
      </c>
      <c r="K2951">
        <v>56</v>
      </c>
      <c r="L2951">
        <f t="shared" si="187"/>
        <v>724.07999999999993</v>
      </c>
    </row>
    <row r="2952" spans="1:12" x14ac:dyDescent="0.25">
      <c r="A2952">
        <f t="shared" si="184"/>
        <v>2951</v>
      </c>
      <c r="B2952">
        <v>2021</v>
      </c>
      <c r="C2952">
        <v>12</v>
      </c>
      <c r="D2952" t="s">
        <v>36</v>
      </c>
      <c r="E2952" t="s">
        <v>276</v>
      </c>
      <c r="F2952" t="s">
        <v>612</v>
      </c>
      <c r="G2952">
        <v>17.38</v>
      </c>
      <c r="H2952">
        <v>19.88</v>
      </c>
      <c r="I2952">
        <f t="shared" si="185"/>
        <v>18.63</v>
      </c>
      <c r="J2952" t="str">
        <f t="shared" si="186"/>
        <v>10到20万</v>
      </c>
      <c r="K2952">
        <v>54</v>
      </c>
      <c r="L2952">
        <f t="shared" si="187"/>
        <v>1006.02</v>
      </c>
    </row>
    <row r="2953" spans="1:12" x14ac:dyDescent="0.25">
      <c r="A2953">
        <f t="shared" si="184"/>
        <v>2952</v>
      </c>
      <c r="B2953">
        <v>2021</v>
      </c>
      <c r="C2953">
        <v>12</v>
      </c>
      <c r="D2953" t="s">
        <v>37</v>
      </c>
      <c r="E2953" t="s">
        <v>159</v>
      </c>
      <c r="F2953" t="s">
        <v>536</v>
      </c>
      <c r="G2953">
        <v>20.38</v>
      </c>
      <c r="H2953">
        <v>21.88</v>
      </c>
      <c r="I2953">
        <f t="shared" si="185"/>
        <v>21.13</v>
      </c>
      <c r="J2953" t="str">
        <f t="shared" si="186"/>
        <v>20到30万</v>
      </c>
      <c r="K2953">
        <v>53</v>
      </c>
      <c r="L2953">
        <f t="shared" si="187"/>
        <v>1119.8899999999999</v>
      </c>
    </row>
    <row r="2954" spans="1:12" x14ac:dyDescent="0.25">
      <c r="A2954">
        <f t="shared" si="184"/>
        <v>2953</v>
      </c>
      <c r="B2954">
        <v>2021</v>
      </c>
      <c r="C2954">
        <v>12</v>
      </c>
      <c r="D2954" t="s">
        <v>22</v>
      </c>
      <c r="E2954" t="s">
        <v>354</v>
      </c>
      <c r="F2954" t="s">
        <v>681</v>
      </c>
      <c r="G2954">
        <v>16.68</v>
      </c>
      <c r="H2954">
        <v>18.68</v>
      </c>
      <c r="I2954">
        <f t="shared" si="185"/>
        <v>17.68</v>
      </c>
      <c r="J2954" t="str">
        <f t="shared" si="186"/>
        <v>10到20万</v>
      </c>
      <c r="K2954">
        <v>47</v>
      </c>
      <c r="L2954">
        <f t="shared" si="187"/>
        <v>830.96</v>
      </c>
    </row>
    <row r="2955" spans="1:12" x14ac:dyDescent="0.25">
      <c r="A2955">
        <f t="shared" si="184"/>
        <v>2954</v>
      </c>
      <c r="B2955">
        <v>2021</v>
      </c>
      <c r="C2955">
        <v>12</v>
      </c>
      <c r="D2955" t="s">
        <v>48</v>
      </c>
      <c r="E2955" t="s">
        <v>371</v>
      </c>
      <c r="F2955" t="s">
        <v>697</v>
      </c>
      <c r="G2955">
        <v>13.27</v>
      </c>
      <c r="H2955">
        <v>13.97</v>
      </c>
      <c r="I2955">
        <f t="shared" si="185"/>
        <v>13.620000000000001</v>
      </c>
      <c r="J2955" t="str">
        <f t="shared" si="186"/>
        <v>10到20万</v>
      </c>
      <c r="K2955">
        <v>44</v>
      </c>
      <c r="L2955">
        <f t="shared" si="187"/>
        <v>599.28000000000009</v>
      </c>
    </row>
    <row r="2956" spans="1:12" x14ac:dyDescent="0.25">
      <c r="A2956">
        <f t="shared" si="184"/>
        <v>2955</v>
      </c>
      <c r="B2956">
        <v>2021</v>
      </c>
      <c r="C2956">
        <v>12</v>
      </c>
      <c r="D2956" t="s">
        <v>89</v>
      </c>
      <c r="E2956" t="s">
        <v>317</v>
      </c>
      <c r="F2956" t="s">
        <v>648</v>
      </c>
      <c r="G2956">
        <v>21.57</v>
      </c>
      <c r="H2956">
        <v>22.77</v>
      </c>
      <c r="I2956">
        <f t="shared" si="185"/>
        <v>22.17</v>
      </c>
      <c r="J2956" t="str">
        <f t="shared" si="186"/>
        <v>20到30万</v>
      </c>
      <c r="K2956">
        <v>41</v>
      </c>
      <c r="L2956">
        <f t="shared" si="187"/>
        <v>908.97</v>
      </c>
    </row>
    <row r="2957" spans="1:12" x14ac:dyDescent="0.25">
      <c r="A2957">
        <f t="shared" si="184"/>
        <v>2956</v>
      </c>
      <c r="B2957">
        <v>2021</v>
      </c>
      <c r="C2957">
        <v>12</v>
      </c>
      <c r="D2957" t="s">
        <v>49</v>
      </c>
      <c r="E2957" t="s">
        <v>257</v>
      </c>
      <c r="F2957" t="s">
        <v>601</v>
      </c>
      <c r="G2957">
        <v>16.68</v>
      </c>
      <c r="H2957">
        <v>20.68</v>
      </c>
      <c r="I2957">
        <f t="shared" si="185"/>
        <v>18.68</v>
      </c>
      <c r="J2957" t="str">
        <f t="shared" si="186"/>
        <v>10到20万</v>
      </c>
      <c r="K2957">
        <v>40</v>
      </c>
      <c r="L2957">
        <f t="shared" si="187"/>
        <v>747.2</v>
      </c>
    </row>
    <row r="2958" spans="1:12" x14ac:dyDescent="0.25">
      <c r="A2958">
        <f t="shared" si="184"/>
        <v>2957</v>
      </c>
      <c r="B2958">
        <v>2021</v>
      </c>
      <c r="C2958">
        <v>12</v>
      </c>
      <c r="D2958" t="s">
        <v>91</v>
      </c>
      <c r="E2958" t="s">
        <v>310</v>
      </c>
      <c r="F2958" t="s">
        <v>642</v>
      </c>
      <c r="G2958">
        <v>11.58</v>
      </c>
      <c r="H2958">
        <v>13.98</v>
      </c>
      <c r="I2958">
        <f t="shared" si="185"/>
        <v>12.780000000000001</v>
      </c>
      <c r="J2958" t="str">
        <f t="shared" si="186"/>
        <v>10到20万</v>
      </c>
      <c r="K2958">
        <v>37</v>
      </c>
      <c r="L2958">
        <f t="shared" si="187"/>
        <v>472.86</v>
      </c>
    </row>
    <row r="2959" spans="1:12" x14ac:dyDescent="0.25">
      <c r="A2959">
        <f t="shared" si="184"/>
        <v>2958</v>
      </c>
      <c r="B2959">
        <v>2021</v>
      </c>
      <c r="C2959">
        <v>12</v>
      </c>
      <c r="D2959" t="s">
        <v>26</v>
      </c>
      <c r="E2959" t="s">
        <v>369</v>
      </c>
      <c r="F2959" t="s">
        <v>695</v>
      </c>
      <c r="G2959">
        <v>42.8</v>
      </c>
      <c r="H2959">
        <v>53.6</v>
      </c>
      <c r="I2959">
        <f t="shared" si="185"/>
        <v>48.2</v>
      </c>
      <c r="J2959" t="str">
        <f t="shared" si="186"/>
        <v>40到50万</v>
      </c>
      <c r="K2959">
        <v>33</v>
      </c>
      <c r="L2959">
        <f t="shared" si="187"/>
        <v>1590.6000000000001</v>
      </c>
    </row>
    <row r="2960" spans="1:12" x14ac:dyDescent="0.25">
      <c r="A2960">
        <f t="shared" si="184"/>
        <v>2959</v>
      </c>
      <c r="B2960">
        <v>2021</v>
      </c>
      <c r="C2960">
        <v>12</v>
      </c>
      <c r="D2960" t="s">
        <v>38</v>
      </c>
      <c r="E2960" t="s">
        <v>206</v>
      </c>
      <c r="F2960" t="s">
        <v>575</v>
      </c>
      <c r="G2960">
        <v>17.579999999999998</v>
      </c>
      <c r="H2960">
        <v>21.68</v>
      </c>
      <c r="I2960">
        <f t="shared" si="185"/>
        <v>19.63</v>
      </c>
      <c r="J2960" t="str">
        <f t="shared" si="186"/>
        <v>10到20万</v>
      </c>
      <c r="K2960">
        <v>28</v>
      </c>
      <c r="L2960">
        <f t="shared" si="187"/>
        <v>549.64</v>
      </c>
    </row>
    <row r="2961" spans="1:12" x14ac:dyDescent="0.25">
      <c r="A2961">
        <f t="shared" si="184"/>
        <v>2960</v>
      </c>
      <c r="B2961">
        <v>2021</v>
      </c>
      <c r="C2961">
        <v>12</v>
      </c>
      <c r="D2961" t="s">
        <v>92</v>
      </c>
      <c r="E2961" t="s">
        <v>309</v>
      </c>
      <c r="F2961" t="s">
        <v>641</v>
      </c>
      <c r="G2961">
        <v>3.98</v>
      </c>
      <c r="H2961">
        <v>4.28</v>
      </c>
      <c r="I2961">
        <f t="shared" si="185"/>
        <v>4.13</v>
      </c>
      <c r="J2961" t="str">
        <f t="shared" si="186"/>
        <v>10万以下</v>
      </c>
      <c r="K2961">
        <v>26</v>
      </c>
      <c r="L2961">
        <f t="shared" si="187"/>
        <v>107.38</v>
      </c>
    </row>
    <row r="2962" spans="1:12" x14ac:dyDescent="0.25">
      <c r="A2962">
        <f t="shared" si="184"/>
        <v>2961</v>
      </c>
      <c r="B2962">
        <v>2021</v>
      </c>
      <c r="C2962">
        <v>12</v>
      </c>
      <c r="D2962" t="s">
        <v>25</v>
      </c>
      <c r="E2962" t="s">
        <v>352</v>
      </c>
      <c r="F2962" t="s">
        <v>679</v>
      </c>
      <c r="G2962">
        <v>19.68</v>
      </c>
      <c r="H2962">
        <v>22.88</v>
      </c>
      <c r="I2962">
        <f t="shared" si="185"/>
        <v>21.28</v>
      </c>
      <c r="J2962" t="str">
        <f t="shared" si="186"/>
        <v>20到30万</v>
      </c>
      <c r="K2962">
        <v>25</v>
      </c>
      <c r="L2962">
        <f t="shared" si="187"/>
        <v>532</v>
      </c>
    </row>
    <row r="2963" spans="1:12" x14ac:dyDescent="0.25">
      <c r="A2963">
        <f t="shared" si="184"/>
        <v>2962</v>
      </c>
      <c r="B2963">
        <v>2021</v>
      </c>
      <c r="C2963">
        <v>12</v>
      </c>
      <c r="D2963" t="s">
        <v>88</v>
      </c>
      <c r="E2963" t="s">
        <v>296</v>
      </c>
      <c r="F2963" t="s">
        <v>629</v>
      </c>
      <c r="G2963">
        <v>23.17</v>
      </c>
      <c r="H2963">
        <v>26.47</v>
      </c>
      <c r="I2963">
        <f t="shared" si="185"/>
        <v>24.82</v>
      </c>
      <c r="J2963" t="str">
        <f t="shared" si="186"/>
        <v>20到30万</v>
      </c>
      <c r="K2963">
        <v>22</v>
      </c>
      <c r="L2963">
        <f t="shared" si="187"/>
        <v>546.04</v>
      </c>
    </row>
    <row r="2964" spans="1:12" x14ac:dyDescent="0.25">
      <c r="A2964">
        <f t="shared" si="184"/>
        <v>2963</v>
      </c>
      <c r="B2964">
        <v>2021</v>
      </c>
      <c r="C2964">
        <v>12</v>
      </c>
      <c r="D2964" t="s">
        <v>89</v>
      </c>
      <c r="E2964" t="s">
        <v>341</v>
      </c>
      <c r="F2964" t="s">
        <v>668</v>
      </c>
      <c r="G2964">
        <v>24.97</v>
      </c>
      <c r="H2964">
        <v>25.97</v>
      </c>
      <c r="I2964">
        <f t="shared" si="185"/>
        <v>25.47</v>
      </c>
      <c r="J2964" t="str">
        <f t="shared" si="186"/>
        <v>20到30万</v>
      </c>
      <c r="K2964">
        <v>18</v>
      </c>
      <c r="L2964">
        <f t="shared" si="187"/>
        <v>458.46</v>
      </c>
    </row>
    <row r="2965" spans="1:12" x14ac:dyDescent="0.25">
      <c r="A2965">
        <f t="shared" si="184"/>
        <v>2964</v>
      </c>
      <c r="B2965">
        <v>2021</v>
      </c>
      <c r="C2965">
        <v>12</v>
      </c>
      <c r="D2965" t="s">
        <v>53</v>
      </c>
      <c r="E2965" t="s">
        <v>211</v>
      </c>
      <c r="F2965" t="s">
        <v>580</v>
      </c>
      <c r="G2965">
        <v>29.93</v>
      </c>
      <c r="H2965">
        <v>41.68</v>
      </c>
      <c r="I2965">
        <f t="shared" si="185"/>
        <v>35.805</v>
      </c>
      <c r="J2965" t="str">
        <f t="shared" si="186"/>
        <v>30到40万</v>
      </c>
      <c r="K2965">
        <v>15</v>
      </c>
      <c r="L2965">
        <f t="shared" si="187"/>
        <v>537.07500000000005</v>
      </c>
    </row>
    <row r="2966" spans="1:12" x14ac:dyDescent="0.25">
      <c r="A2966">
        <f t="shared" si="184"/>
        <v>2965</v>
      </c>
      <c r="B2966">
        <v>2021</v>
      </c>
      <c r="C2966">
        <v>12</v>
      </c>
      <c r="D2966" t="s">
        <v>91</v>
      </c>
      <c r="E2966" t="s">
        <v>307</v>
      </c>
      <c r="F2966" t="s">
        <v>639</v>
      </c>
      <c r="G2966">
        <v>7.38</v>
      </c>
      <c r="H2966">
        <v>8.3800000000000008</v>
      </c>
      <c r="I2966">
        <f t="shared" si="185"/>
        <v>7.8800000000000008</v>
      </c>
      <c r="J2966" t="str">
        <f t="shared" si="186"/>
        <v>10万以下</v>
      </c>
      <c r="K2966">
        <v>14</v>
      </c>
      <c r="L2966">
        <f t="shared" si="187"/>
        <v>110.32000000000001</v>
      </c>
    </row>
    <row r="2967" spans="1:12" x14ac:dyDescent="0.25">
      <c r="A2967">
        <f t="shared" si="184"/>
        <v>2966</v>
      </c>
      <c r="B2967">
        <v>2021</v>
      </c>
      <c r="C2967">
        <v>12</v>
      </c>
      <c r="D2967" t="s">
        <v>66</v>
      </c>
      <c r="E2967" t="s">
        <v>219</v>
      </c>
      <c r="F2967" t="s">
        <v>586</v>
      </c>
      <c r="G2967">
        <v>7.18</v>
      </c>
      <c r="H2967">
        <v>7.58</v>
      </c>
      <c r="I2967">
        <f t="shared" si="185"/>
        <v>7.38</v>
      </c>
      <c r="J2967" t="str">
        <f t="shared" si="186"/>
        <v>10万以下</v>
      </c>
      <c r="K2967">
        <v>13</v>
      </c>
      <c r="L2967">
        <f t="shared" si="187"/>
        <v>95.94</v>
      </c>
    </row>
    <row r="2968" spans="1:12" x14ac:dyDescent="0.25">
      <c r="A2968">
        <f t="shared" si="184"/>
        <v>2967</v>
      </c>
      <c r="B2968">
        <v>2021</v>
      </c>
      <c r="C2968">
        <v>12</v>
      </c>
      <c r="D2968" t="s">
        <v>38</v>
      </c>
      <c r="E2968" t="s">
        <v>174</v>
      </c>
      <c r="F2968" t="s">
        <v>550</v>
      </c>
      <c r="G2968">
        <v>13.58</v>
      </c>
      <c r="H2968">
        <v>16.18</v>
      </c>
      <c r="I2968">
        <f t="shared" si="185"/>
        <v>14.879999999999999</v>
      </c>
      <c r="J2968" t="str">
        <f t="shared" si="186"/>
        <v>10到20万</v>
      </c>
      <c r="K2968">
        <v>10</v>
      </c>
      <c r="L2968">
        <f t="shared" si="187"/>
        <v>148.79999999999998</v>
      </c>
    </row>
    <row r="2969" spans="1:12" x14ac:dyDescent="0.25">
      <c r="A2969">
        <f t="shared" si="184"/>
        <v>2968</v>
      </c>
      <c r="B2969">
        <v>2021</v>
      </c>
      <c r="C2969">
        <v>12</v>
      </c>
      <c r="D2969" t="s">
        <v>29</v>
      </c>
      <c r="E2969" t="s">
        <v>147</v>
      </c>
      <c r="F2969" t="s">
        <v>524</v>
      </c>
      <c r="G2969">
        <v>4.9800000000000004</v>
      </c>
      <c r="H2969">
        <v>5.48</v>
      </c>
      <c r="I2969">
        <f t="shared" si="185"/>
        <v>5.23</v>
      </c>
      <c r="J2969" t="str">
        <f t="shared" si="186"/>
        <v>10万以下</v>
      </c>
      <c r="K2969">
        <v>9</v>
      </c>
      <c r="L2969">
        <f t="shared" si="187"/>
        <v>47.070000000000007</v>
      </c>
    </row>
    <row r="2970" spans="1:12" x14ac:dyDescent="0.25">
      <c r="A2970">
        <f t="shared" si="184"/>
        <v>2969</v>
      </c>
      <c r="B2970">
        <v>2021</v>
      </c>
      <c r="C2970">
        <v>12</v>
      </c>
      <c r="D2970" t="s">
        <v>36</v>
      </c>
      <c r="E2970" t="s">
        <v>158</v>
      </c>
      <c r="F2970" t="s">
        <v>535</v>
      </c>
      <c r="G2970">
        <v>15.78</v>
      </c>
      <c r="H2970">
        <v>17.88</v>
      </c>
      <c r="I2970">
        <f t="shared" si="185"/>
        <v>16.829999999999998</v>
      </c>
      <c r="J2970" t="str">
        <f t="shared" si="186"/>
        <v>10到20万</v>
      </c>
      <c r="K2970">
        <v>7</v>
      </c>
      <c r="L2970">
        <f t="shared" si="187"/>
        <v>117.80999999999999</v>
      </c>
    </row>
    <row r="2971" spans="1:12" x14ac:dyDescent="0.25">
      <c r="A2971">
        <f t="shared" si="184"/>
        <v>2970</v>
      </c>
      <c r="B2971">
        <v>2021</v>
      </c>
      <c r="C2971">
        <v>12</v>
      </c>
      <c r="D2971" t="s">
        <v>93</v>
      </c>
      <c r="E2971" t="s">
        <v>316</v>
      </c>
      <c r="F2971" t="s">
        <v>647</v>
      </c>
      <c r="G2971">
        <v>11.99</v>
      </c>
      <c r="H2971">
        <v>15.09</v>
      </c>
      <c r="I2971">
        <f t="shared" si="185"/>
        <v>13.54</v>
      </c>
      <c r="J2971" t="str">
        <f t="shared" si="186"/>
        <v>10到20万</v>
      </c>
      <c r="K2971">
        <v>7</v>
      </c>
      <c r="L2971">
        <f t="shared" si="187"/>
        <v>94.78</v>
      </c>
    </row>
    <row r="2972" spans="1:12" x14ac:dyDescent="0.25">
      <c r="A2972">
        <f t="shared" si="184"/>
        <v>2971</v>
      </c>
      <c r="B2972">
        <v>2021</v>
      </c>
      <c r="C2972">
        <v>12</v>
      </c>
      <c r="D2972" t="s">
        <v>55</v>
      </c>
      <c r="E2972" t="s">
        <v>186</v>
      </c>
      <c r="F2972" t="s">
        <v>560</v>
      </c>
      <c r="G2972">
        <v>39.99</v>
      </c>
      <c r="H2972">
        <v>46.19</v>
      </c>
      <c r="I2972">
        <f t="shared" si="185"/>
        <v>43.09</v>
      </c>
      <c r="J2972" t="str">
        <f t="shared" si="186"/>
        <v>40到50万</v>
      </c>
      <c r="K2972">
        <v>5</v>
      </c>
      <c r="L2972">
        <f t="shared" si="187"/>
        <v>215.45000000000002</v>
      </c>
    </row>
    <row r="2973" spans="1:12" x14ac:dyDescent="0.25">
      <c r="A2973">
        <f t="shared" si="184"/>
        <v>2972</v>
      </c>
      <c r="B2973">
        <v>2021</v>
      </c>
      <c r="C2973">
        <v>12</v>
      </c>
      <c r="D2973" t="s">
        <v>102</v>
      </c>
      <c r="E2973" t="s">
        <v>353</v>
      </c>
      <c r="F2973" t="s">
        <v>680</v>
      </c>
      <c r="G2973">
        <v>17.149999999999999</v>
      </c>
      <c r="H2973">
        <v>19.149999999999999</v>
      </c>
      <c r="I2973">
        <f t="shared" si="185"/>
        <v>18.149999999999999</v>
      </c>
      <c r="J2973" t="str">
        <f t="shared" si="186"/>
        <v>10到20万</v>
      </c>
      <c r="K2973">
        <v>2</v>
      </c>
      <c r="L2973">
        <f t="shared" si="187"/>
        <v>36.299999999999997</v>
      </c>
    </row>
    <row r="2974" spans="1:12" x14ac:dyDescent="0.25">
      <c r="A2974">
        <f t="shared" si="184"/>
        <v>2973</v>
      </c>
      <c r="B2974">
        <v>2021</v>
      </c>
      <c r="C2974">
        <v>12</v>
      </c>
      <c r="D2974" t="s">
        <v>24</v>
      </c>
      <c r="E2974" t="s">
        <v>140</v>
      </c>
      <c r="F2974" t="s">
        <v>518</v>
      </c>
      <c r="G2974">
        <v>23.32</v>
      </c>
      <c r="H2974">
        <v>24.22</v>
      </c>
      <c r="I2974">
        <f t="shared" si="185"/>
        <v>23.77</v>
      </c>
      <c r="J2974" t="str">
        <f t="shared" si="186"/>
        <v>20到30万</v>
      </c>
      <c r="K2974">
        <v>1</v>
      </c>
      <c r="L2974">
        <f t="shared" si="187"/>
        <v>23.77</v>
      </c>
    </row>
    <row r="2975" spans="1:12" x14ac:dyDescent="0.25">
      <c r="A2975">
        <f t="shared" si="184"/>
        <v>2974</v>
      </c>
      <c r="B2975">
        <v>2021</v>
      </c>
      <c r="C2975">
        <v>12</v>
      </c>
      <c r="D2975" t="s">
        <v>30</v>
      </c>
      <c r="E2975" t="s">
        <v>259</v>
      </c>
      <c r="F2975" t="s">
        <v>603</v>
      </c>
      <c r="G2975">
        <v>11.08</v>
      </c>
      <c r="H2975">
        <v>12.68</v>
      </c>
      <c r="I2975">
        <f t="shared" si="185"/>
        <v>11.879999999999999</v>
      </c>
      <c r="J2975" t="str">
        <f t="shared" si="186"/>
        <v>10到20万</v>
      </c>
      <c r="K2975">
        <v>1</v>
      </c>
      <c r="L2975">
        <f t="shared" si="187"/>
        <v>11.879999999999999</v>
      </c>
    </row>
    <row r="2976" spans="1:12" x14ac:dyDescent="0.25">
      <c r="A2976">
        <f t="shared" si="184"/>
        <v>2975</v>
      </c>
      <c r="B2976">
        <v>2021</v>
      </c>
      <c r="C2976">
        <v>12</v>
      </c>
      <c r="D2976" t="s">
        <v>46</v>
      </c>
      <c r="E2976" t="s">
        <v>311</v>
      </c>
      <c r="F2976" t="s">
        <v>643</v>
      </c>
      <c r="G2976">
        <v>18.489999999999998</v>
      </c>
      <c r="H2976">
        <v>21.69</v>
      </c>
      <c r="I2976">
        <f t="shared" si="185"/>
        <v>20.09</v>
      </c>
      <c r="J2976" t="str">
        <f t="shared" si="186"/>
        <v>20到30万</v>
      </c>
      <c r="K2976">
        <v>1</v>
      </c>
      <c r="L2976">
        <f t="shared" si="187"/>
        <v>20.09</v>
      </c>
    </row>
    <row r="2977" spans="1:12" x14ac:dyDescent="0.25">
      <c r="A2977">
        <f t="shared" si="184"/>
        <v>2976</v>
      </c>
      <c r="B2977">
        <v>2021</v>
      </c>
      <c r="C2977">
        <v>12</v>
      </c>
      <c r="D2977" t="s">
        <v>34</v>
      </c>
      <c r="E2977" t="s">
        <v>209</v>
      </c>
      <c r="F2977" t="s">
        <v>578</v>
      </c>
      <c r="G2977">
        <v>8.98</v>
      </c>
      <c r="H2977">
        <v>9.8800000000000008</v>
      </c>
      <c r="I2977">
        <f t="shared" si="185"/>
        <v>9.43</v>
      </c>
      <c r="J2977" t="str">
        <f t="shared" si="186"/>
        <v>10万以下</v>
      </c>
      <c r="K2977">
        <v>0</v>
      </c>
      <c r="L2977">
        <f t="shared" si="187"/>
        <v>0</v>
      </c>
    </row>
    <row r="2978" spans="1:12" x14ac:dyDescent="0.25">
      <c r="A2978">
        <f t="shared" si="184"/>
        <v>2977</v>
      </c>
      <c r="B2978">
        <v>2021</v>
      </c>
      <c r="C2978">
        <v>12</v>
      </c>
      <c r="D2978" t="s">
        <v>24</v>
      </c>
      <c r="E2978" t="s">
        <v>202</v>
      </c>
      <c r="F2978" t="s">
        <v>572</v>
      </c>
      <c r="G2978">
        <v>14.89</v>
      </c>
      <c r="H2978">
        <v>14.89</v>
      </c>
      <c r="I2978">
        <f t="shared" si="185"/>
        <v>14.89</v>
      </c>
      <c r="J2978" t="str">
        <f t="shared" si="186"/>
        <v>10到20万</v>
      </c>
      <c r="K2978">
        <v>0</v>
      </c>
      <c r="L2978">
        <f t="shared" si="187"/>
        <v>0</v>
      </c>
    </row>
    <row r="2979" spans="1:12" x14ac:dyDescent="0.25">
      <c r="A2979">
        <f t="shared" si="184"/>
        <v>2978</v>
      </c>
      <c r="B2979">
        <v>2021</v>
      </c>
      <c r="C2979">
        <v>12</v>
      </c>
      <c r="D2979" t="s">
        <v>44</v>
      </c>
      <c r="E2979" t="s">
        <v>269</v>
      </c>
      <c r="F2979" t="s">
        <v>606</v>
      </c>
      <c r="G2979">
        <v>14.99</v>
      </c>
      <c r="H2979">
        <v>17.59</v>
      </c>
      <c r="I2979">
        <f t="shared" si="185"/>
        <v>16.29</v>
      </c>
      <c r="J2979" t="str">
        <f t="shared" si="186"/>
        <v>10到20万</v>
      </c>
      <c r="K2979">
        <v>0</v>
      </c>
      <c r="L2979">
        <f t="shared" si="187"/>
        <v>0</v>
      </c>
    </row>
    <row r="2980" spans="1:12" x14ac:dyDescent="0.25">
      <c r="A2980">
        <f t="shared" si="184"/>
        <v>2979</v>
      </c>
      <c r="B2980">
        <v>2021</v>
      </c>
      <c r="C2980">
        <v>12</v>
      </c>
      <c r="D2980" t="s">
        <v>97</v>
      </c>
      <c r="E2980" t="s">
        <v>321</v>
      </c>
      <c r="F2980" t="s">
        <v>650</v>
      </c>
      <c r="G2980">
        <v>12.88</v>
      </c>
      <c r="H2980">
        <v>14.38</v>
      </c>
      <c r="I2980">
        <f t="shared" si="185"/>
        <v>13.63</v>
      </c>
      <c r="J2980" t="str">
        <f t="shared" si="186"/>
        <v>10到20万</v>
      </c>
      <c r="K2980">
        <v>0</v>
      </c>
      <c r="L2980">
        <f t="shared" si="187"/>
        <v>0</v>
      </c>
    </row>
    <row r="2981" spans="1:12" x14ac:dyDescent="0.25">
      <c r="A2981">
        <f t="shared" si="184"/>
        <v>2980</v>
      </c>
      <c r="B2981">
        <v>2021</v>
      </c>
      <c r="C2981">
        <v>12</v>
      </c>
      <c r="D2981" t="s">
        <v>44</v>
      </c>
      <c r="E2981" t="s">
        <v>169</v>
      </c>
      <c r="F2981" t="s">
        <v>545</v>
      </c>
      <c r="G2981">
        <v>9.4499999999999993</v>
      </c>
      <c r="H2981">
        <v>9.4499999999999993</v>
      </c>
      <c r="I2981">
        <f t="shared" si="185"/>
        <v>9.4499999999999993</v>
      </c>
      <c r="J2981" t="str">
        <f t="shared" si="186"/>
        <v>10万以下</v>
      </c>
      <c r="K2981">
        <v>0</v>
      </c>
      <c r="L2981">
        <f t="shared" si="187"/>
        <v>0</v>
      </c>
    </row>
    <row r="2982" spans="1:12" x14ac:dyDescent="0.25">
      <c r="A2982">
        <f t="shared" si="184"/>
        <v>2981</v>
      </c>
      <c r="B2982">
        <v>2021</v>
      </c>
      <c r="C2982">
        <v>12</v>
      </c>
      <c r="D2982" t="s">
        <v>43</v>
      </c>
      <c r="E2982" t="s">
        <v>166</v>
      </c>
      <c r="F2982" t="s">
        <v>542</v>
      </c>
      <c r="G2982">
        <v>16.98</v>
      </c>
      <c r="H2982">
        <v>17.98</v>
      </c>
      <c r="I2982">
        <f t="shared" si="185"/>
        <v>17.48</v>
      </c>
      <c r="J2982" t="str">
        <f t="shared" si="186"/>
        <v>10到20万</v>
      </c>
      <c r="K2982">
        <v>0</v>
      </c>
      <c r="L2982">
        <f t="shared" si="187"/>
        <v>0</v>
      </c>
    </row>
    <row r="2983" spans="1:12" x14ac:dyDescent="0.25">
      <c r="A2983">
        <f t="shared" si="184"/>
        <v>2982</v>
      </c>
      <c r="B2983">
        <v>2021</v>
      </c>
      <c r="C2983">
        <v>12</v>
      </c>
      <c r="D2983" t="s">
        <v>34</v>
      </c>
      <c r="E2983" t="s">
        <v>299</v>
      </c>
      <c r="F2983" t="s">
        <v>631</v>
      </c>
      <c r="G2983">
        <v>15.99</v>
      </c>
      <c r="H2983">
        <v>17.989999999999998</v>
      </c>
      <c r="I2983">
        <f t="shared" si="185"/>
        <v>16.989999999999998</v>
      </c>
      <c r="J2983" t="str">
        <f t="shared" si="186"/>
        <v>10到20万</v>
      </c>
      <c r="K2983">
        <v>0</v>
      </c>
      <c r="L2983">
        <f t="shared" si="187"/>
        <v>0</v>
      </c>
    </row>
    <row r="2984" spans="1:12" x14ac:dyDescent="0.25">
      <c r="A2984">
        <f t="shared" si="184"/>
        <v>2983</v>
      </c>
      <c r="B2984">
        <v>2021</v>
      </c>
      <c r="C2984">
        <v>12</v>
      </c>
      <c r="D2984" t="s">
        <v>73</v>
      </c>
      <c r="E2984" t="s">
        <v>278</v>
      </c>
      <c r="F2984" t="s">
        <v>613</v>
      </c>
      <c r="G2984">
        <v>16.989999999999998</v>
      </c>
      <c r="H2984">
        <v>16.989999999999998</v>
      </c>
      <c r="I2984">
        <f t="shared" si="185"/>
        <v>16.989999999999998</v>
      </c>
      <c r="J2984" t="str">
        <f t="shared" si="186"/>
        <v>10到20万</v>
      </c>
      <c r="K2984">
        <v>0</v>
      </c>
      <c r="L2984">
        <f t="shared" si="187"/>
        <v>0</v>
      </c>
    </row>
    <row r="2985" spans="1:12" x14ac:dyDescent="0.25">
      <c r="A2985">
        <f t="shared" si="184"/>
        <v>2984</v>
      </c>
      <c r="B2985">
        <v>2021</v>
      </c>
      <c r="C2985">
        <v>12</v>
      </c>
      <c r="D2985" t="s">
        <v>58</v>
      </c>
      <c r="E2985" t="s">
        <v>201</v>
      </c>
      <c r="F2985" t="s">
        <v>571</v>
      </c>
      <c r="G2985">
        <v>19.88</v>
      </c>
      <c r="H2985">
        <v>20.88</v>
      </c>
      <c r="I2985">
        <f t="shared" si="185"/>
        <v>20.38</v>
      </c>
      <c r="J2985" t="str">
        <f t="shared" si="186"/>
        <v>20到30万</v>
      </c>
      <c r="K2985">
        <v>0</v>
      </c>
      <c r="L2985">
        <f t="shared" si="187"/>
        <v>0</v>
      </c>
    </row>
    <row r="2986" spans="1:12" x14ac:dyDescent="0.25">
      <c r="A2986">
        <f t="shared" si="184"/>
        <v>2985</v>
      </c>
      <c r="B2986">
        <v>2021</v>
      </c>
      <c r="C2986">
        <v>12</v>
      </c>
      <c r="D2986" t="s">
        <v>56</v>
      </c>
      <c r="E2986" t="s">
        <v>196</v>
      </c>
      <c r="F2986" t="s">
        <v>569</v>
      </c>
      <c r="G2986">
        <v>18.27</v>
      </c>
      <c r="H2986">
        <v>19.77</v>
      </c>
      <c r="I2986">
        <f t="shared" si="185"/>
        <v>19.02</v>
      </c>
      <c r="J2986" t="str">
        <f t="shared" si="186"/>
        <v>10到20万</v>
      </c>
      <c r="K2986">
        <v>0</v>
      </c>
      <c r="L2986">
        <f t="shared" si="187"/>
        <v>0</v>
      </c>
    </row>
    <row r="2987" spans="1:12" x14ac:dyDescent="0.25">
      <c r="A2987">
        <f t="shared" si="184"/>
        <v>2986</v>
      </c>
      <c r="B2987">
        <v>2021</v>
      </c>
      <c r="C2987">
        <v>12</v>
      </c>
      <c r="D2987" t="s">
        <v>103</v>
      </c>
      <c r="E2987" t="s">
        <v>355</v>
      </c>
      <c r="F2987" t="s">
        <v>682</v>
      </c>
      <c r="G2987">
        <v>22.3</v>
      </c>
      <c r="H2987">
        <v>25.8</v>
      </c>
      <c r="I2987">
        <f t="shared" si="185"/>
        <v>24.05</v>
      </c>
      <c r="J2987" t="str">
        <f t="shared" si="186"/>
        <v>20到30万</v>
      </c>
      <c r="K2987">
        <v>0</v>
      </c>
      <c r="L2987">
        <f t="shared" si="187"/>
        <v>0</v>
      </c>
    </row>
    <row r="2988" spans="1:12" x14ac:dyDescent="0.25">
      <c r="A2988">
        <f t="shared" si="184"/>
        <v>2987</v>
      </c>
      <c r="B2988">
        <v>2021</v>
      </c>
      <c r="C2988">
        <v>12</v>
      </c>
      <c r="D2988" t="s">
        <v>92</v>
      </c>
      <c r="E2988" t="s">
        <v>326</v>
      </c>
      <c r="F2988" t="s">
        <v>655</v>
      </c>
      <c r="G2988">
        <v>16.28</v>
      </c>
      <c r="H2988">
        <v>17.579999999999998</v>
      </c>
      <c r="I2988">
        <f t="shared" si="185"/>
        <v>16.93</v>
      </c>
      <c r="J2988" t="str">
        <f t="shared" si="186"/>
        <v>10到20万</v>
      </c>
      <c r="K2988">
        <v>0</v>
      </c>
      <c r="L2988">
        <f t="shared" si="187"/>
        <v>0</v>
      </c>
    </row>
    <row r="2989" spans="1:12" x14ac:dyDescent="0.25">
      <c r="A2989">
        <f t="shared" si="184"/>
        <v>2988</v>
      </c>
      <c r="B2989">
        <v>2021</v>
      </c>
      <c r="C2989">
        <v>12</v>
      </c>
      <c r="D2989" t="s">
        <v>100</v>
      </c>
      <c r="E2989" t="s">
        <v>338</v>
      </c>
      <c r="F2989" t="s">
        <v>665</v>
      </c>
      <c r="G2989">
        <v>12.66</v>
      </c>
      <c r="H2989">
        <v>12.66</v>
      </c>
      <c r="I2989">
        <f t="shared" si="185"/>
        <v>12.66</v>
      </c>
      <c r="J2989" t="str">
        <f t="shared" si="186"/>
        <v>10到20万</v>
      </c>
      <c r="K2989">
        <v>0</v>
      </c>
      <c r="L2989">
        <f t="shared" si="187"/>
        <v>0</v>
      </c>
    </row>
    <row r="2990" spans="1:12" x14ac:dyDescent="0.25">
      <c r="A2990">
        <f t="shared" si="184"/>
        <v>2989</v>
      </c>
      <c r="B2990">
        <v>2021</v>
      </c>
      <c r="C2990">
        <v>12</v>
      </c>
      <c r="D2990" t="s">
        <v>49</v>
      </c>
      <c r="E2990" t="s">
        <v>177</v>
      </c>
      <c r="F2990" t="s">
        <v>553</v>
      </c>
      <c r="G2990">
        <v>22.28</v>
      </c>
      <c r="H2990">
        <v>23.98</v>
      </c>
      <c r="I2990">
        <f t="shared" si="185"/>
        <v>23.130000000000003</v>
      </c>
      <c r="J2990" t="str">
        <f t="shared" si="186"/>
        <v>20到30万</v>
      </c>
      <c r="K2990">
        <v>0</v>
      </c>
      <c r="L2990">
        <f t="shared" si="187"/>
        <v>0</v>
      </c>
    </row>
    <row r="2991" spans="1:12" x14ac:dyDescent="0.25">
      <c r="A2991">
        <f t="shared" si="184"/>
        <v>2990</v>
      </c>
      <c r="B2991">
        <v>2021</v>
      </c>
      <c r="C2991">
        <v>12</v>
      </c>
      <c r="D2991" t="s">
        <v>69</v>
      </c>
      <c r="E2991" t="s">
        <v>228</v>
      </c>
      <c r="F2991" t="s">
        <v>587</v>
      </c>
      <c r="G2991">
        <v>12.8</v>
      </c>
      <c r="H2991">
        <v>13.8</v>
      </c>
      <c r="I2991">
        <f t="shared" si="185"/>
        <v>13.3</v>
      </c>
      <c r="J2991" t="str">
        <f t="shared" si="186"/>
        <v>10到20万</v>
      </c>
      <c r="K2991">
        <v>0</v>
      </c>
      <c r="L2991">
        <f t="shared" si="187"/>
        <v>0</v>
      </c>
    </row>
    <row r="2992" spans="1:12" x14ac:dyDescent="0.25">
      <c r="A2992">
        <f t="shared" si="184"/>
        <v>2991</v>
      </c>
      <c r="B2992">
        <v>2021</v>
      </c>
      <c r="C2992">
        <v>12</v>
      </c>
      <c r="D2992" t="s">
        <v>31</v>
      </c>
      <c r="E2992" t="s">
        <v>217</v>
      </c>
      <c r="F2992" t="s">
        <v>585</v>
      </c>
      <c r="G2992">
        <v>11.48</v>
      </c>
      <c r="H2992">
        <v>15.03</v>
      </c>
      <c r="I2992">
        <f t="shared" si="185"/>
        <v>13.254999999999999</v>
      </c>
      <c r="J2992" t="str">
        <f t="shared" si="186"/>
        <v>10到20万</v>
      </c>
      <c r="K2992">
        <v>0</v>
      </c>
      <c r="L2992">
        <f t="shared" si="187"/>
        <v>0</v>
      </c>
    </row>
    <row r="2993" spans="1:12" x14ac:dyDescent="0.25">
      <c r="A2993">
        <f t="shared" si="184"/>
        <v>2992</v>
      </c>
      <c r="B2993">
        <v>2021</v>
      </c>
      <c r="C2993">
        <v>12</v>
      </c>
      <c r="D2993" t="s">
        <v>56</v>
      </c>
      <c r="E2993" t="s">
        <v>193</v>
      </c>
      <c r="F2993" t="s">
        <v>566</v>
      </c>
      <c r="G2993">
        <v>17.670000000000002</v>
      </c>
      <c r="H2993">
        <v>19.670000000000002</v>
      </c>
      <c r="I2993">
        <f t="shared" si="185"/>
        <v>18.670000000000002</v>
      </c>
      <c r="J2993" t="str">
        <f t="shared" si="186"/>
        <v>10到20万</v>
      </c>
      <c r="K2993">
        <v>0</v>
      </c>
      <c r="L2993">
        <f t="shared" si="187"/>
        <v>0</v>
      </c>
    </row>
    <row r="2994" spans="1:12" x14ac:dyDescent="0.25">
      <c r="A2994">
        <f t="shared" si="184"/>
        <v>2993</v>
      </c>
      <c r="B2994">
        <v>2021</v>
      </c>
      <c r="C2994">
        <v>12</v>
      </c>
      <c r="D2994" t="s">
        <v>48</v>
      </c>
      <c r="E2994" t="s">
        <v>288</v>
      </c>
      <c r="F2994" t="s">
        <v>622</v>
      </c>
      <c r="G2994">
        <v>14.98</v>
      </c>
      <c r="H2994">
        <v>15.98</v>
      </c>
      <c r="I2994">
        <f t="shared" si="185"/>
        <v>15.48</v>
      </c>
      <c r="J2994" t="str">
        <f t="shared" si="186"/>
        <v>10到20万</v>
      </c>
      <c r="K2994">
        <v>0</v>
      </c>
      <c r="L2994">
        <f t="shared" si="187"/>
        <v>0</v>
      </c>
    </row>
    <row r="2995" spans="1:12" x14ac:dyDescent="0.25">
      <c r="A2995">
        <f t="shared" si="184"/>
        <v>2994</v>
      </c>
      <c r="B2995">
        <v>2021</v>
      </c>
      <c r="C2995">
        <v>12</v>
      </c>
      <c r="D2995" t="s">
        <v>29</v>
      </c>
      <c r="E2995" t="s">
        <v>292</v>
      </c>
      <c r="F2995" t="s">
        <v>625</v>
      </c>
      <c r="G2995">
        <v>5.48</v>
      </c>
      <c r="H2995">
        <v>6.48</v>
      </c>
      <c r="I2995">
        <f t="shared" si="185"/>
        <v>5.98</v>
      </c>
      <c r="J2995" t="str">
        <f t="shared" si="186"/>
        <v>10万以下</v>
      </c>
      <c r="K2995">
        <v>0</v>
      </c>
      <c r="L2995">
        <f t="shared" si="187"/>
        <v>0</v>
      </c>
    </row>
    <row r="2996" spans="1:12" x14ac:dyDescent="0.25">
      <c r="A2996">
        <f t="shared" si="184"/>
        <v>2995</v>
      </c>
      <c r="B2996">
        <v>2021</v>
      </c>
      <c r="C2996">
        <v>12</v>
      </c>
      <c r="D2996" t="s">
        <v>34</v>
      </c>
      <c r="E2996" t="s">
        <v>350</v>
      </c>
      <c r="F2996" t="s">
        <v>677</v>
      </c>
      <c r="G2996">
        <v>14.98</v>
      </c>
      <c r="H2996">
        <v>14.98</v>
      </c>
      <c r="I2996">
        <f t="shared" si="185"/>
        <v>14.98</v>
      </c>
      <c r="J2996" t="str">
        <f t="shared" si="186"/>
        <v>10到20万</v>
      </c>
      <c r="K2996">
        <v>0</v>
      </c>
      <c r="L2996">
        <f t="shared" si="187"/>
        <v>0</v>
      </c>
    </row>
    <row r="2997" spans="1:12" x14ac:dyDescent="0.25">
      <c r="A2997">
        <f t="shared" si="184"/>
        <v>2996</v>
      </c>
      <c r="B2997">
        <v>2021</v>
      </c>
      <c r="C2997">
        <v>12</v>
      </c>
      <c r="D2997" t="s">
        <v>72</v>
      </c>
      <c r="E2997" t="s">
        <v>233</v>
      </c>
      <c r="F2997" t="s">
        <v>590</v>
      </c>
      <c r="G2997">
        <v>6.68</v>
      </c>
      <c r="H2997">
        <v>6.98</v>
      </c>
      <c r="I2997">
        <f t="shared" si="185"/>
        <v>6.83</v>
      </c>
      <c r="J2997" t="str">
        <f t="shared" si="186"/>
        <v>10万以下</v>
      </c>
      <c r="K2997">
        <v>0</v>
      </c>
      <c r="L2997">
        <f t="shared" si="187"/>
        <v>0</v>
      </c>
    </row>
    <row r="2998" spans="1:12" x14ac:dyDescent="0.25">
      <c r="A2998">
        <f t="shared" si="184"/>
        <v>2997</v>
      </c>
      <c r="B2998">
        <v>2021</v>
      </c>
      <c r="C2998">
        <v>12</v>
      </c>
      <c r="D2998" t="s">
        <v>27</v>
      </c>
      <c r="E2998" t="s">
        <v>195</v>
      </c>
      <c r="F2998" t="s">
        <v>568</v>
      </c>
      <c r="G2998">
        <v>14.78</v>
      </c>
      <c r="H2998">
        <v>17.48</v>
      </c>
      <c r="I2998">
        <f t="shared" si="185"/>
        <v>16.13</v>
      </c>
      <c r="J2998" t="str">
        <f t="shared" si="186"/>
        <v>10到20万</v>
      </c>
      <c r="K2998">
        <v>0</v>
      </c>
      <c r="L2998">
        <f t="shared" si="187"/>
        <v>0</v>
      </c>
    </row>
    <row r="2999" spans="1:12" x14ac:dyDescent="0.25">
      <c r="A2999">
        <f t="shared" si="184"/>
        <v>2998</v>
      </c>
      <c r="B2999">
        <v>2021</v>
      </c>
      <c r="C2999">
        <v>12</v>
      </c>
      <c r="D2999" t="s">
        <v>47</v>
      </c>
      <c r="E2999" t="s">
        <v>194</v>
      </c>
      <c r="F2999" t="s">
        <v>567</v>
      </c>
      <c r="G2999">
        <v>23.8</v>
      </c>
      <c r="H2999">
        <v>25.4</v>
      </c>
      <c r="I2999">
        <f t="shared" si="185"/>
        <v>24.6</v>
      </c>
      <c r="J2999" t="str">
        <f t="shared" si="186"/>
        <v>20到30万</v>
      </c>
      <c r="K2999">
        <v>0</v>
      </c>
      <c r="L2999">
        <f t="shared" si="187"/>
        <v>0</v>
      </c>
    </row>
    <row r="3000" spans="1:12" x14ac:dyDescent="0.25">
      <c r="A3000">
        <f t="shared" si="184"/>
        <v>2999</v>
      </c>
      <c r="B3000">
        <v>2021</v>
      </c>
      <c r="C3000">
        <v>12</v>
      </c>
      <c r="D3000" t="s">
        <v>27</v>
      </c>
      <c r="E3000" t="s">
        <v>175</v>
      </c>
      <c r="F3000" t="s">
        <v>551</v>
      </c>
      <c r="G3000">
        <v>5.99</v>
      </c>
      <c r="H3000">
        <v>7.99</v>
      </c>
      <c r="I3000">
        <f t="shared" si="185"/>
        <v>6.99</v>
      </c>
      <c r="J3000" t="str">
        <f t="shared" si="186"/>
        <v>10万以下</v>
      </c>
      <c r="K3000">
        <v>0</v>
      </c>
      <c r="L3000">
        <f t="shared" si="187"/>
        <v>0</v>
      </c>
    </row>
    <row r="3001" spans="1:12" x14ac:dyDescent="0.25">
      <c r="A3001">
        <f t="shared" si="184"/>
        <v>3000</v>
      </c>
      <c r="B3001">
        <v>2021</v>
      </c>
      <c r="C3001">
        <v>12</v>
      </c>
      <c r="D3001" t="s">
        <v>64</v>
      </c>
      <c r="E3001" t="s">
        <v>216</v>
      </c>
      <c r="F3001" t="s">
        <v>584</v>
      </c>
      <c r="G3001">
        <v>12.98</v>
      </c>
      <c r="H3001">
        <v>13.98</v>
      </c>
      <c r="I3001">
        <f t="shared" si="185"/>
        <v>13.48</v>
      </c>
      <c r="J3001" t="str">
        <f t="shared" si="186"/>
        <v>10到20万</v>
      </c>
      <c r="K3001">
        <v>0</v>
      </c>
      <c r="L3001">
        <f t="shared" si="187"/>
        <v>0</v>
      </c>
    </row>
    <row r="3002" spans="1:12" x14ac:dyDescent="0.25">
      <c r="A3002">
        <f t="shared" si="184"/>
        <v>3001</v>
      </c>
      <c r="B3002">
        <v>2021</v>
      </c>
      <c r="C3002">
        <v>12</v>
      </c>
      <c r="D3002" t="s">
        <v>68</v>
      </c>
      <c r="E3002" t="s">
        <v>235</v>
      </c>
      <c r="F3002" t="s">
        <v>591</v>
      </c>
      <c r="G3002">
        <v>6.18</v>
      </c>
      <c r="H3002">
        <v>7.38</v>
      </c>
      <c r="I3002">
        <f t="shared" si="185"/>
        <v>6.7799999999999994</v>
      </c>
      <c r="J3002" t="str">
        <f t="shared" si="186"/>
        <v>10万以下</v>
      </c>
      <c r="K3002">
        <v>0</v>
      </c>
      <c r="L3002">
        <f t="shared" si="187"/>
        <v>0</v>
      </c>
    </row>
    <row r="3003" spans="1:12" x14ac:dyDescent="0.25">
      <c r="A3003">
        <f t="shared" si="184"/>
        <v>3002</v>
      </c>
      <c r="B3003">
        <v>2021</v>
      </c>
      <c r="C3003">
        <v>12</v>
      </c>
      <c r="D3003" t="s">
        <v>36</v>
      </c>
      <c r="E3003" t="s">
        <v>162</v>
      </c>
      <c r="F3003" t="s">
        <v>539</v>
      </c>
      <c r="G3003">
        <v>17.28</v>
      </c>
      <c r="H3003">
        <v>19.88</v>
      </c>
      <c r="I3003">
        <f t="shared" si="185"/>
        <v>18.579999999999998</v>
      </c>
      <c r="J3003" t="str">
        <f t="shared" si="186"/>
        <v>10到20万</v>
      </c>
      <c r="K3003">
        <v>0</v>
      </c>
      <c r="L3003">
        <f t="shared" si="187"/>
        <v>0</v>
      </c>
    </row>
    <row r="3004" spans="1:12" x14ac:dyDescent="0.25">
      <c r="A3004">
        <f t="shared" si="184"/>
        <v>3003</v>
      </c>
      <c r="B3004">
        <v>2021</v>
      </c>
      <c r="C3004">
        <v>12</v>
      </c>
      <c r="D3004" t="s">
        <v>22</v>
      </c>
      <c r="E3004" t="s">
        <v>189</v>
      </c>
      <c r="F3004" t="s">
        <v>563</v>
      </c>
      <c r="G3004">
        <v>14.58</v>
      </c>
      <c r="H3004">
        <v>19.98</v>
      </c>
      <c r="I3004">
        <f t="shared" si="185"/>
        <v>17.28</v>
      </c>
      <c r="J3004" t="str">
        <f t="shared" si="186"/>
        <v>10到20万</v>
      </c>
      <c r="K3004">
        <v>0</v>
      </c>
      <c r="L3004">
        <f t="shared" si="187"/>
        <v>0</v>
      </c>
    </row>
    <row r="3005" spans="1:12" x14ac:dyDescent="0.25">
      <c r="A3005">
        <f t="shared" si="184"/>
        <v>3004</v>
      </c>
      <c r="B3005">
        <v>2021</v>
      </c>
      <c r="C3005">
        <v>12</v>
      </c>
      <c r="D3005" t="s">
        <v>46</v>
      </c>
      <c r="E3005" t="s">
        <v>279</v>
      </c>
      <c r="F3005" t="s">
        <v>614</v>
      </c>
      <c r="G3005">
        <v>11.99</v>
      </c>
      <c r="H3005">
        <v>16.39</v>
      </c>
      <c r="I3005">
        <f t="shared" si="185"/>
        <v>14.190000000000001</v>
      </c>
      <c r="J3005" t="str">
        <f t="shared" si="186"/>
        <v>10到20万</v>
      </c>
      <c r="K3005">
        <v>0</v>
      </c>
      <c r="L3005">
        <f t="shared" si="187"/>
        <v>0</v>
      </c>
    </row>
    <row r="3006" spans="1:12" x14ac:dyDescent="0.25">
      <c r="A3006">
        <f t="shared" si="184"/>
        <v>3005</v>
      </c>
      <c r="B3006">
        <v>2021</v>
      </c>
      <c r="C3006">
        <v>12</v>
      </c>
      <c r="D3006" t="s">
        <v>44</v>
      </c>
      <c r="E3006" t="s">
        <v>210</v>
      </c>
      <c r="F3006" t="s">
        <v>579</v>
      </c>
      <c r="G3006">
        <v>12.98</v>
      </c>
      <c r="H3006">
        <v>14.55</v>
      </c>
      <c r="I3006">
        <f t="shared" si="185"/>
        <v>13.765000000000001</v>
      </c>
      <c r="J3006" t="str">
        <f t="shared" si="186"/>
        <v>10到20万</v>
      </c>
      <c r="K3006">
        <v>0</v>
      </c>
      <c r="L3006">
        <f t="shared" si="187"/>
        <v>0</v>
      </c>
    </row>
    <row r="3007" spans="1:12" x14ac:dyDescent="0.25">
      <c r="A3007">
        <f t="shared" si="184"/>
        <v>3006</v>
      </c>
      <c r="B3007">
        <v>2021</v>
      </c>
      <c r="C3007">
        <v>12</v>
      </c>
      <c r="D3007" t="s">
        <v>95</v>
      </c>
      <c r="E3007" t="s">
        <v>315</v>
      </c>
      <c r="F3007" t="s">
        <v>646</v>
      </c>
      <c r="G3007">
        <v>6.88</v>
      </c>
      <c r="H3007">
        <v>9.58</v>
      </c>
      <c r="I3007">
        <f t="shared" si="185"/>
        <v>8.23</v>
      </c>
      <c r="J3007" t="str">
        <f t="shared" si="186"/>
        <v>10万以下</v>
      </c>
      <c r="K3007">
        <v>0</v>
      </c>
      <c r="L3007">
        <f t="shared" si="187"/>
        <v>0</v>
      </c>
    </row>
    <row r="3008" spans="1:12" x14ac:dyDescent="0.25">
      <c r="A3008">
        <f t="shared" si="184"/>
        <v>3007</v>
      </c>
      <c r="B3008">
        <v>2021</v>
      </c>
      <c r="C3008">
        <v>12</v>
      </c>
      <c r="D3008" t="s">
        <v>84</v>
      </c>
      <c r="E3008" t="s">
        <v>282</v>
      </c>
      <c r="F3008" t="s">
        <v>616</v>
      </c>
      <c r="G3008">
        <v>6.68</v>
      </c>
      <c r="H3008">
        <v>13.98</v>
      </c>
      <c r="I3008">
        <f t="shared" si="185"/>
        <v>10.33</v>
      </c>
      <c r="J3008" t="str">
        <f t="shared" si="186"/>
        <v>10到20万</v>
      </c>
      <c r="K3008">
        <v>0</v>
      </c>
      <c r="L3008">
        <f t="shared" si="187"/>
        <v>0</v>
      </c>
    </row>
    <row r="3009" spans="1:12" x14ac:dyDescent="0.25">
      <c r="A3009">
        <f t="shared" si="184"/>
        <v>3008</v>
      </c>
      <c r="B3009">
        <v>2021</v>
      </c>
      <c r="C3009">
        <v>12</v>
      </c>
      <c r="D3009" t="s">
        <v>28</v>
      </c>
      <c r="E3009" t="s">
        <v>144</v>
      </c>
      <c r="F3009" t="s">
        <v>522</v>
      </c>
      <c r="G3009">
        <v>21.98</v>
      </c>
      <c r="H3009">
        <v>23.98</v>
      </c>
      <c r="I3009">
        <f t="shared" si="185"/>
        <v>22.98</v>
      </c>
      <c r="J3009" t="str">
        <f t="shared" si="186"/>
        <v>20到30万</v>
      </c>
      <c r="K3009">
        <v>0</v>
      </c>
      <c r="L3009">
        <f t="shared" si="187"/>
        <v>0</v>
      </c>
    </row>
    <row r="3010" spans="1:12" x14ac:dyDescent="0.25">
      <c r="A3010">
        <f t="shared" si="184"/>
        <v>3009</v>
      </c>
      <c r="B3010">
        <v>2021</v>
      </c>
      <c r="C3010">
        <v>12</v>
      </c>
      <c r="D3010" t="s">
        <v>44</v>
      </c>
      <c r="E3010" t="s">
        <v>183</v>
      </c>
      <c r="F3010" t="s">
        <v>557</v>
      </c>
      <c r="G3010">
        <v>5.95</v>
      </c>
      <c r="H3010">
        <v>7.55</v>
      </c>
      <c r="I3010">
        <f t="shared" si="185"/>
        <v>6.75</v>
      </c>
      <c r="J3010" t="str">
        <f t="shared" si="186"/>
        <v>10万以下</v>
      </c>
      <c r="K3010">
        <v>0</v>
      </c>
      <c r="L3010">
        <f t="shared" si="187"/>
        <v>0</v>
      </c>
    </row>
    <row r="3011" spans="1:12" x14ac:dyDescent="0.25">
      <c r="A3011">
        <f t="shared" ref="A3011:A3074" si="188">ROW(A3010)</f>
        <v>3010</v>
      </c>
      <c r="B3011">
        <v>2021</v>
      </c>
      <c r="C3011">
        <v>12</v>
      </c>
      <c r="D3011" t="s">
        <v>49</v>
      </c>
      <c r="E3011" t="s">
        <v>261</v>
      </c>
      <c r="F3011" t="s">
        <v>604</v>
      </c>
      <c r="G3011">
        <v>23.98</v>
      </c>
      <c r="H3011">
        <v>23.98</v>
      </c>
      <c r="I3011">
        <f t="shared" ref="I3011:I3074" si="189">AVERAGE(G3011,H3011)</f>
        <v>23.98</v>
      </c>
      <c r="J3011" t="str">
        <f t="shared" ref="J3011:J3074" si="190">IF(I3011&lt;10,"10万以下",IF(AND(I3011&gt;=10,I3011&lt;20),"10到20万",IF(AND(I3011&gt;=20,I3011&lt;30),"20到30万",IF(AND(I3011&gt;=30,I3011&lt;40),"30到40万",IF(AND(I3011&gt;=40,I3011&lt;50),"40到50万","50万及以上")))))</f>
        <v>20到30万</v>
      </c>
      <c r="K3011">
        <v>0</v>
      </c>
      <c r="L3011">
        <f t="shared" ref="L3011:L3074" si="191">I3011*K3011</f>
        <v>0</v>
      </c>
    </row>
    <row r="3012" spans="1:12" x14ac:dyDescent="0.25">
      <c r="A3012">
        <f t="shared" si="188"/>
        <v>3011</v>
      </c>
      <c r="B3012">
        <v>2021</v>
      </c>
      <c r="C3012">
        <v>12</v>
      </c>
      <c r="D3012" t="s">
        <v>61</v>
      </c>
      <c r="E3012" t="s">
        <v>207</v>
      </c>
      <c r="F3012" t="s">
        <v>576</v>
      </c>
      <c r="G3012">
        <v>22.58</v>
      </c>
      <c r="H3012">
        <v>26.58</v>
      </c>
      <c r="I3012">
        <f t="shared" si="189"/>
        <v>24.58</v>
      </c>
      <c r="J3012" t="str">
        <f t="shared" si="190"/>
        <v>20到30万</v>
      </c>
      <c r="K3012">
        <v>0</v>
      </c>
      <c r="L3012">
        <f t="shared" si="191"/>
        <v>0</v>
      </c>
    </row>
    <row r="3013" spans="1:12" x14ac:dyDescent="0.25">
      <c r="A3013">
        <f t="shared" si="188"/>
        <v>3012</v>
      </c>
      <c r="B3013">
        <v>2021</v>
      </c>
      <c r="C3013">
        <v>12</v>
      </c>
      <c r="D3013" t="s">
        <v>50</v>
      </c>
      <c r="E3013" t="s">
        <v>191</v>
      </c>
      <c r="F3013" t="s">
        <v>565</v>
      </c>
      <c r="G3013">
        <v>9.3800000000000008</v>
      </c>
      <c r="H3013">
        <v>10.68</v>
      </c>
      <c r="I3013">
        <f t="shared" si="189"/>
        <v>10.030000000000001</v>
      </c>
      <c r="J3013" t="str">
        <f t="shared" si="190"/>
        <v>10到20万</v>
      </c>
      <c r="K3013">
        <v>0</v>
      </c>
      <c r="L3013">
        <f t="shared" si="191"/>
        <v>0</v>
      </c>
    </row>
    <row r="3014" spans="1:12" x14ac:dyDescent="0.25">
      <c r="A3014">
        <f t="shared" si="188"/>
        <v>3013</v>
      </c>
      <c r="B3014">
        <v>2021</v>
      </c>
      <c r="C3014">
        <v>12</v>
      </c>
      <c r="D3014" t="s">
        <v>50</v>
      </c>
      <c r="E3014" t="s">
        <v>190</v>
      </c>
      <c r="F3014" t="s">
        <v>564</v>
      </c>
      <c r="G3014">
        <v>10.88</v>
      </c>
      <c r="H3014">
        <v>13.78</v>
      </c>
      <c r="I3014">
        <f t="shared" si="189"/>
        <v>12.33</v>
      </c>
      <c r="J3014" t="str">
        <f t="shared" si="190"/>
        <v>10到20万</v>
      </c>
      <c r="K3014">
        <v>0</v>
      </c>
      <c r="L3014">
        <f t="shared" si="191"/>
        <v>0</v>
      </c>
    </row>
    <row r="3015" spans="1:12" x14ac:dyDescent="0.25">
      <c r="A3015">
        <f t="shared" si="188"/>
        <v>3014</v>
      </c>
      <c r="B3015">
        <v>2021</v>
      </c>
      <c r="C3015">
        <v>12</v>
      </c>
      <c r="D3015" t="s">
        <v>38</v>
      </c>
      <c r="E3015" t="s">
        <v>160</v>
      </c>
      <c r="F3015" t="s">
        <v>537</v>
      </c>
      <c r="G3015">
        <v>10.99</v>
      </c>
      <c r="H3015">
        <v>15.99</v>
      </c>
      <c r="I3015">
        <f t="shared" si="189"/>
        <v>13.49</v>
      </c>
      <c r="J3015" t="str">
        <f t="shared" si="190"/>
        <v>10到20万</v>
      </c>
      <c r="K3015">
        <v>0</v>
      </c>
      <c r="L3015">
        <f t="shared" si="191"/>
        <v>0</v>
      </c>
    </row>
    <row r="3016" spans="1:12" x14ac:dyDescent="0.25">
      <c r="A3016">
        <f t="shared" si="188"/>
        <v>3015</v>
      </c>
      <c r="B3016">
        <v>2021</v>
      </c>
      <c r="C3016">
        <v>12</v>
      </c>
      <c r="D3016" t="s">
        <v>84</v>
      </c>
      <c r="E3016" t="s">
        <v>360</v>
      </c>
      <c r="F3016" t="s">
        <v>687</v>
      </c>
      <c r="G3016">
        <v>7.99</v>
      </c>
      <c r="H3016">
        <v>12.38</v>
      </c>
      <c r="I3016">
        <f t="shared" si="189"/>
        <v>10.185</v>
      </c>
      <c r="J3016" t="str">
        <f t="shared" si="190"/>
        <v>10到20万</v>
      </c>
      <c r="K3016">
        <v>0</v>
      </c>
      <c r="L3016">
        <f t="shared" si="191"/>
        <v>0</v>
      </c>
    </row>
    <row r="3017" spans="1:12" x14ac:dyDescent="0.25">
      <c r="A3017">
        <f t="shared" si="188"/>
        <v>3016</v>
      </c>
      <c r="B3017">
        <v>2021</v>
      </c>
      <c r="C3017">
        <v>12</v>
      </c>
      <c r="D3017" t="s">
        <v>46</v>
      </c>
      <c r="E3017" t="s">
        <v>172</v>
      </c>
      <c r="F3017" t="s">
        <v>548</v>
      </c>
      <c r="G3017">
        <v>12.99</v>
      </c>
      <c r="H3017">
        <v>17.190000000000001</v>
      </c>
      <c r="I3017">
        <f t="shared" si="189"/>
        <v>15.09</v>
      </c>
      <c r="J3017" t="str">
        <f t="shared" si="190"/>
        <v>10到20万</v>
      </c>
      <c r="K3017">
        <v>0</v>
      </c>
      <c r="L3017">
        <f t="shared" si="191"/>
        <v>0</v>
      </c>
    </row>
    <row r="3018" spans="1:12" x14ac:dyDescent="0.25">
      <c r="A3018">
        <f t="shared" si="188"/>
        <v>3017</v>
      </c>
      <c r="B3018">
        <v>2022</v>
      </c>
      <c r="C3018">
        <v>1</v>
      </c>
      <c r="D3018" t="s">
        <v>29</v>
      </c>
      <c r="E3018" t="s">
        <v>290</v>
      </c>
      <c r="F3018" t="s">
        <v>623</v>
      </c>
      <c r="G3018">
        <v>3.28</v>
      </c>
      <c r="H3018">
        <v>9.99</v>
      </c>
      <c r="I3018">
        <f t="shared" si="189"/>
        <v>6.6349999999999998</v>
      </c>
      <c r="J3018" t="str">
        <f t="shared" si="190"/>
        <v>10万以下</v>
      </c>
      <c r="K3018">
        <v>37048</v>
      </c>
      <c r="L3018">
        <f t="shared" si="191"/>
        <v>245813.47999999998</v>
      </c>
    </row>
    <row r="3019" spans="1:12" x14ac:dyDescent="0.25">
      <c r="A3019">
        <f t="shared" si="188"/>
        <v>3018</v>
      </c>
      <c r="B3019">
        <v>2022</v>
      </c>
      <c r="C3019">
        <v>1</v>
      </c>
      <c r="D3019" t="s">
        <v>83</v>
      </c>
      <c r="E3019" t="s">
        <v>322</v>
      </c>
      <c r="F3019" t="s">
        <v>651</v>
      </c>
      <c r="G3019">
        <v>25.89</v>
      </c>
      <c r="H3019">
        <v>36.39</v>
      </c>
      <c r="I3019">
        <f t="shared" si="189"/>
        <v>31.14</v>
      </c>
      <c r="J3019" t="str">
        <f t="shared" si="190"/>
        <v>30到40万</v>
      </c>
      <c r="K3019">
        <v>33297</v>
      </c>
      <c r="L3019">
        <f t="shared" si="191"/>
        <v>1036868.5800000001</v>
      </c>
    </row>
    <row r="3020" spans="1:12" x14ac:dyDescent="0.25">
      <c r="A3020">
        <f t="shared" si="188"/>
        <v>3019</v>
      </c>
      <c r="B3020">
        <v>2022</v>
      </c>
      <c r="C3020">
        <v>1</v>
      </c>
      <c r="D3020" t="s">
        <v>83</v>
      </c>
      <c r="E3020" t="s">
        <v>281</v>
      </c>
      <c r="F3020" t="s">
        <v>615</v>
      </c>
      <c r="G3020">
        <v>25.99</v>
      </c>
      <c r="H3020">
        <v>29.59</v>
      </c>
      <c r="I3020">
        <f t="shared" si="189"/>
        <v>27.79</v>
      </c>
      <c r="J3020" t="str">
        <f t="shared" si="190"/>
        <v>20到30万</v>
      </c>
      <c r="K3020">
        <v>26548</v>
      </c>
      <c r="L3020">
        <f t="shared" si="191"/>
        <v>737768.91999999993</v>
      </c>
    </row>
    <row r="3021" spans="1:12" x14ac:dyDescent="0.25">
      <c r="A3021">
        <f t="shared" si="188"/>
        <v>3020</v>
      </c>
      <c r="B3021">
        <v>2022</v>
      </c>
      <c r="C3021">
        <v>1</v>
      </c>
      <c r="D3021" t="s">
        <v>27</v>
      </c>
      <c r="E3021" t="s">
        <v>385</v>
      </c>
      <c r="F3021" t="s">
        <v>710</v>
      </c>
      <c r="G3021">
        <v>7.98</v>
      </c>
      <c r="H3021">
        <v>17.98</v>
      </c>
      <c r="I3021">
        <f t="shared" si="189"/>
        <v>12.98</v>
      </c>
      <c r="J3021" t="str">
        <f t="shared" si="190"/>
        <v>10到20万</v>
      </c>
      <c r="K3021">
        <v>25535</v>
      </c>
      <c r="L3021">
        <f t="shared" si="191"/>
        <v>331444.3</v>
      </c>
    </row>
    <row r="3022" spans="1:12" x14ac:dyDescent="0.25">
      <c r="A3022">
        <f t="shared" si="188"/>
        <v>3021</v>
      </c>
      <c r="B3022">
        <v>2022</v>
      </c>
      <c r="C3022">
        <v>1</v>
      </c>
      <c r="D3022" t="s">
        <v>27</v>
      </c>
      <c r="E3022" t="s">
        <v>386</v>
      </c>
      <c r="F3022" t="s">
        <v>711</v>
      </c>
      <c r="G3022">
        <v>15.48</v>
      </c>
      <c r="H3022">
        <v>21.99</v>
      </c>
      <c r="I3022">
        <f t="shared" si="189"/>
        <v>18.734999999999999</v>
      </c>
      <c r="J3022" t="str">
        <f t="shared" si="190"/>
        <v>10到20万</v>
      </c>
      <c r="K3022">
        <v>20722</v>
      </c>
      <c r="L3022">
        <f t="shared" si="191"/>
        <v>388226.67</v>
      </c>
    </row>
    <row r="3023" spans="1:12" x14ac:dyDescent="0.25">
      <c r="A3023">
        <f t="shared" si="188"/>
        <v>3022</v>
      </c>
      <c r="B3023">
        <v>2022</v>
      </c>
      <c r="C3023">
        <v>1</v>
      </c>
      <c r="D3023" t="s">
        <v>27</v>
      </c>
      <c r="E3023" t="s">
        <v>291</v>
      </c>
      <c r="F3023" t="s">
        <v>624</v>
      </c>
      <c r="G3023">
        <v>18.98</v>
      </c>
      <c r="H3023">
        <v>33.18</v>
      </c>
      <c r="I3023">
        <f t="shared" si="189"/>
        <v>26.08</v>
      </c>
      <c r="J3023" t="str">
        <f t="shared" si="190"/>
        <v>20到30万</v>
      </c>
      <c r="K3023">
        <v>12781</v>
      </c>
      <c r="L3023">
        <f t="shared" si="191"/>
        <v>333328.48</v>
      </c>
    </row>
    <row r="3024" spans="1:12" x14ac:dyDescent="0.25">
      <c r="A3024">
        <f t="shared" si="188"/>
        <v>3023</v>
      </c>
      <c r="B3024">
        <v>2022</v>
      </c>
      <c r="C3024">
        <v>1</v>
      </c>
      <c r="D3024" t="s">
        <v>81</v>
      </c>
      <c r="E3024" t="s">
        <v>274</v>
      </c>
      <c r="F3024" t="s">
        <v>610</v>
      </c>
      <c r="G3024">
        <v>33.799999999999997</v>
      </c>
      <c r="H3024">
        <v>33.799999999999997</v>
      </c>
      <c r="I3024">
        <f t="shared" si="189"/>
        <v>33.799999999999997</v>
      </c>
      <c r="J3024" t="str">
        <f t="shared" si="190"/>
        <v>30到40万</v>
      </c>
      <c r="K3024">
        <v>12268</v>
      </c>
      <c r="L3024">
        <f t="shared" si="191"/>
        <v>414658.39999999997</v>
      </c>
    </row>
    <row r="3025" spans="1:12" x14ac:dyDescent="0.25">
      <c r="A3025">
        <f t="shared" si="188"/>
        <v>3024</v>
      </c>
      <c r="B3025">
        <v>2022</v>
      </c>
      <c r="C3025">
        <v>1</v>
      </c>
      <c r="D3025" t="s">
        <v>27</v>
      </c>
      <c r="E3025" t="s">
        <v>357</v>
      </c>
      <c r="F3025" t="s">
        <v>684</v>
      </c>
      <c r="G3025">
        <v>9.98</v>
      </c>
      <c r="H3025">
        <v>13.98</v>
      </c>
      <c r="I3025">
        <f t="shared" si="189"/>
        <v>11.98</v>
      </c>
      <c r="J3025" t="str">
        <f t="shared" si="190"/>
        <v>10到20万</v>
      </c>
      <c r="K3025">
        <v>10602</v>
      </c>
      <c r="L3025">
        <f t="shared" si="191"/>
        <v>127011.96</v>
      </c>
    </row>
    <row r="3026" spans="1:12" x14ac:dyDescent="0.25">
      <c r="A3026">
        <f t="shared" si="188"/>
        <v>3025</v>
      </c>
      <c r="B3026">
        <v>2022</v>
      </c>
      <c r="C3026">
        <v>1</v>
      </c>
      <c r="D3026" t="s">
        <v>50</v>
      </c>
      <c r="E3026" t="s">
        <v>381</v>
      </c>
      <c r="F3026" t="s">
        <v>706</v>
      </c>
      <c r="G3026">
        <v>2.99</v>
      </c>
      <c r="H3026">
        <v>5.75</v>
      </c>
      <c r="I3026">
        <f t="shared" si="189"/>
        <v>4.37</v>
      </c>
      <c r="J3026" t="str">
        <f t="shared" si="190"/>
        <v>10万以下</v>
      </c>
      <c r="K3026">
        <v>9984</v>
      </c>
      <c r="L3026">
        <f t="shared" si="191"/>
        <v>43630.080000000002</v>
      </c>
    </row>
    <row r="3027" spans="1:12" x14ac:dyDescent="0.25">
      <c r="A3027">
        <f t="shared" si="188"/>
        <v>3026</v>
      </c>
      <c r="B3027">
        <v>2022</v>
      </c>
      <c r="C3027">
        <v>1</v>
      </c>
      <c r="D3027" t="s">
        <v>50</v>
      </c>
      <c r="E3027" t="s">
        <v>244</v>
      </c>
      <c r="F3027" t="s">
        <v>596</v>
      </c>
      <c r="G3027">
        <v>5.99</v>
      </c>
      <c r="H3027">
        <v>9.4</v>
      </c>
      <c r="I3027">
        <f t="shared" si="189"/>
        <v>7.6950000000000003</v>
      </c>
      <c r="J3027" t="str">
        <f t="shared" si="190"/>
        <v>10万以下</v>
      </c>
      <c r="K3027">
        <v>9412</v>
      </c>
      <c r="L3027">
        <f t="shared" si="191"/>
        <v>72425.34</v>
      </c>
    </row>
    <row r="3028" spans="1:12" x14ac:dyDescent="0.25">
      <c r="A3028">
        <f t="shared" si="188"/>
        <v>3027</v>
      </c>
      <c r="B3028">
        <v>2022</v>
      </c>
      <c r="C3028">
        <v>1</v>
      </c>
      <c r="D3028" t="s">
        <v>27</v>
      </c>
      <c r="E3028" t="s">
        <v>152</v>
      </c>
      <c r="F3028" t="s">
        <v>529</v>
      </c>
      <c r="G3028">
        <v>20.98</v>
      </c>
      <c r="H3028">
        <v>34.28</v>
      </c>
      <c r="I3028">
        <f t="shared" si="189"/>
        <v>27.630000000000003</v>
      </c>
      <c r="J3028" t="str">
        <f t="shared" si="190"/>
        <v>20到30万</v>
      </c>
      <c r="K3028">
        <v>9060</v>
      </c>
      <c r="L3028">
        <f t="shared" si="191"/>
        <v>250327.80000000002</v>
      </c>
    </row>
    <row r="3029" spans="1:12" x14ac:dyDescent="0.25">
      <c r="A3029">
        <f t="shared" si="188"/>
        <v>3028</v>
      </c>
      <c r="B3029">
        <v>2022</v>
      </c>
      <c r="C3029">
        <v>1</v>
      </c>
      <c r="D3029" t="s">
        <v>31</v>
      </c>
      <c r="E3029" t="s">
        <v>313</v>
      </c>
      <c r="F3029" t="s">
        <v>533</v>
      </c>
      <c r="G3029">
        <v>12.98</v>
      </c>
      <c r="H3029">
        <v>16.579999999999998</v>
      </c>
      <c r="I3029">
        <f t="shared" si="189"/>
        <v>14.78</v>
      </c>
      <c r="J3029" t="str">
        <f t="shared" si="190"/>
        <v>10到20万</v>
      </c>
      <c r="K3029">
        <v>9020</v>
      </c>
      <c r="L3029">
        <f t="shared" si="191"/>
        <v>133315.6</v>
      </c>
    </row>
    <row r="3030" spans="1:12" x14ac:dyDescent="0.25">
      <c r="A3030">
        <f t="shared" si="188"/>
        <v>3029</v>
      </c>
      <c r="B3030">
        <v>2022</v>
      </c>
      <c r="C3030">
        <v>1</v>
      </c>
      <c r="D3030" t="s">
        <v>110</v>
      </c>
      <c r="E3030" t="s">
        <v>388</v>
      </c>
      <c r="F3030" t="s">
        <v>712</v>
      </c>
      <c r="G3030">
        <v>4.57</v>
      </c>
      <c r="H3030">
        <v>4.57</v>
      </c>
      <c r="I3030">
        <f t="shared" si="189"/>
        <v>4.57</v>
      </c>
      <c r="J3030" t="str">
        <f t="shared" si="190"/>
        <v>10万以下</v>
      </c>
      <c r="K3030">
        <v>7947</v>
      </c>
      <c r="L3030">
        <f t="shared" si="191"/>
        <v>36317.79</v>
      </c>
    </row>
    <row r="3031" spans="1:12" x14ac:dyDescent="0.25">
      <c r="A3031">
        <f t="shared" si="188"/>
        <v>3030</v>
      </c>
      <c r="B3031">
        <v>2022</v>
      </c>
      <c r="C3031">
        <v>1</v>
      </c>
      <c r="D3031" t="s">
        <v>35</v>
      </c>
      <c r="E3031" t="s">
        <v>303</v>
      </c>
      <c r="F3031" t="s">
        <v>636</v>
      </c>
      <c r="G3031">
        <v>20.99</v>
      </c>
      <c r="H3031">
        <v>33.99</v>
      </c>
      <c r="I3031">
        <f t="shared" si="189"/>
        <v>27.490000000000002</v>
      </c>
      <c r="J3031" t="str">
        <f t="shared" si="190"/>
        <v>20到30万</v>
      </c>
      <c r="K3031">
        <v>6707</v>
      </c>
      <c r="L3031">
        <f t="shared" si="191"/>
        <v>184375.43000000002</v>
      </c>
    </row>
    <row r="3032" spans="1:12" x14ac:dyDescent="0.25">
      <c r="A3032">
        <f t="shared" si="188"/>
        <v>3031</v>
      </c>
      <c r="B3032">
        <v>2022</v>
      </c>
      <c r="C3032">
        <v>1</v>
      </c>
      <c r="D3032" t="s">
        <v>27</v>
      </c>
      <c r="E3032" t="s">
        <v>389</v>
      </c>
      <c r="F3032" t="s">
        <v>713</v>
      </c>
      <c r="G3032">
        <v>9.58</v>
      </c>
      <c r="H3032">
        <v>11.38</v>
      </c>
      <c r="I3032">
        <f t="shared" si="189"/>
        <v>10.48</v>
      </c>
      <c r="J3032" t="str">
        <f t="shared" si="190"/>
        <v>10到20万</v>
      </c>
      <c r="K3032">
        <v>6596</v>
      </c>
      <c r="L3032">
        <f t="shared" si="191"/>
        <v>69126.080000000002</v>
      </c>
    </row>
    <row r="3033" spans="1:12" x14ac:dyDescent="0.25">
      <c r="A3033">
        <f t="shared" si="188"/>
        <v>3032</v>
      </c>
      <c r="B3033">
        <v>2022</v>
      </c>
      <c r="C3033">
        <v>1</v>
      </c>
      <c r="D3033" t="s">
        <v>84</v>
      </c>
      <c r="E3033" t="s">
        <v>360</v>
      </c>
      <c r="F3033" t="s">
        <v>687</v>
      </c>
      <c r="G3033">
        <v>7.99</v>
      </c>
      <c r="H3033">
        <v>12.38</v>
      </c>
      <c r="I3033">
        <f t="shared" si="189"/>
        <v>10.185</v>
      </c>
      <c r="J3033" t="str">
        <f t="shared" si="190"/>
        <v>10到20万</v>
      </c>
      <c r="K3033">
        <v>6482</v>
      </c>
      <c r="L3033">
        <f t="shared" si="191"/>
        <v>66019.17</v>
      </c>
    </row>
    <row r="3034" spans="1:12" x14ac:dyDescent="0.25">
      <c r="A3034">
        <f t="shared" si="188"/>
        <v>3033</v>
      </c>
      <c r="B3034">
        <v>2022</v>
      </c>
      <c r="C3034">
        <v>1</v>
      </c>
      <c r="D3034" t="s">
        <v>41</v>
      </c>
      <c r="E3034" t="s">
        <v>333</v>
      </c>
      <c r="F3034" t="s">
        <v>660</v>
      </c>
      <c r="G3034">
        <v>11.98</v>
      </c>
      <c r="H3034">
        <v>18.98</v>
      </c>
      <c r="I3034">
        <f t="shared" si="189"/>
        <v>15.48</v>
      </c>
      <c r="J3034" t="str">
        <f t="shared" si="190"/>
        <v>10到20万</v>
      </c>
      <c r="K3034">
        <v>6413</v>
      </c>
      <c r="L3034">
        <f t="shared" si="191"/>
        <v>99273.24</v>
      </c>
    </row>
    <row r="3035" spans="1:12" x14ac:dyDescent="0.25">
      <c r="A3035">
        <f t="shared" si="188"/>
        <v>3034</v>
      </c>
      <c r="B3035">
        <v>2022</v>
      </c>
      <c r="C3035">
        <v>1</v>
      </c>
      <c r="D3035" t="s">
        <v>93</v>
      </c>
      <c r="E3035" t="s">
        <v>312</v>
      </c>
      <c r="F3035" t="s">
        <v>644</v>
      </c>
      <c r="G3035">
        <v>5.99</v>
      </c>
      <c r="H3035">
        <v>9.9499999999999993</v>
      </c>
      <c r="I3035">
        <f t="shared" si="189"/>
        <v>7.97</v>
      </c>
      <c r="J3035" t="str">
        <f t="shared" si="190"/>
        <v>10万以下</v>
      </c>
      <c r="K3035">
        <v>6007</v>
      </c>
      <c r="L3035">
        <f t="shared" si="191"/>
        <v>47875.79</v>
      </c>
    </row>
    <row r="3036" spans="1:12" x14ac:dyDescent="0.25">
      <c r="A3036">
        <f t="shared" si="188"/>
        <v>3035</v>
      </c>
      <c r="B3036">
        <v>2022</v>
      </c>
      <c r="C3036">
        <v>1</v>
      </c>
      <c r="D3036" t="s">
        <v>26</v>
      </c>
      <c r="E3036" t="s">
        <v>142</v>
      </c>
      <c r="F3036" t="s">
        <v>520</v>
      </c>
      <c r="G3036">
        <v>33.799999999999997</v>
      </c>
      <c r="H3036">
        <v>55.4</v>
      </c>
      <c r="I3036">
        <f t="shared" si="189"/>
        <v>44.599999999999994</v>
      </c>
      <c r="J3036" t="str">
        <f t="shared" si="190"/>
        <v>40到50万</v>
      </c>
      <c r="K3036">
        <v>5247</v>
      </c>
      <c r="L3036">
        <f t="shared" si="191"/>
        <v>234016.19999999998</v>
      </c>
    </row>
    <row r="3037" spans="1:12" x14ac:dyDescent="0.25">
      <c r="A3037">
        <f t="shared" si="188"/>
        <v>3036</v>
      </c>
      <c r="B3037">
        <v>2022</v>
      </c>
      <c r="C3037">
        <v>1</v>
      </c>
      <c r="D3037" t="s">
        <v>84</v>
      </c>
      <c r="E3037" t="s">
        <v>284</v>
      </c>
      <c r="F3037" t="s">
        <v>618</v>
      </c>
      <c r="G3037">
        <v>11.88</v>
      </c>
      <c r="H3037">
        <v>20.68</v>
      </c>
      <c r="I3037">
        <f t="shared" si="189"/>
        <v>16.28</v>
      </c>
      <c r="J3037" t="str">
        <f t="shared" si="190"/>
        <v>10到20万</v>
      </c>
      <c r="K3037">
        <v>4527</v>
      </c>
      <c r="L3037">
        <f t="shared" si="191"/>
        <v>73699.560000000012</v>
      </c>
    </row>
    <row r="3038" spans="1:12" x14ac:dyDescent="0.25">
      <c r="A3038">
        <f t="shared" si="188"/>
        <v>3037</v>
      </c>
      <c r="B3038">
        <v>2022</v>
      </c>
      <c r="C3038">
        <v>1</v>
      </c>
      <c r="D3038" t="s">
        <v>99</v>
      </c>
      <c r="E3038" t="s">
        <v>329</v>
      </c>
      <c r="F3038" t="s">
        <v>657</v>
      </c>
      <c r="G3038">
        <v>5.99</v>
      </c>
      <c r="H3038">
        <v>9.09</v>
      </c>
      <c r="I3038">
        <f t="shared" si="189"/>
        <v>7.54</v>
      </c>
      <c r="J3038" t="str">
        <f t="shared" si="190"/>
        <v>10万以下</v>
      </c>
      <c r="K3038">
        <v>4509</v>
      </c>
      <c r="L3038">
        <f t="shared" si="191"/>
        <v>33997.86</v>
      </c>
    </row>
    <row r="3039" spans="1:12" x14ac:dyDescent="0.25">
      <c r="A3039">
        <f t="shared" si="188"/>
        <v>3038</v>
      </c>
      <c r="B3039">
        <v>2022</v>
      </c>
      <c r="C3039">
        <v>1</v>
      </c>
      <c r="D3039" t="s">
        <v>24</v>
      </c>
      <c r="E3039" t="s">
        <v>327</v>
      </c>
      <c r="F3039" t="s">
        <v>656</v>
      </c>
      <c r="G3039">
        <v>19.59</v>
      </c>
      <c r="H3039">
        <v>28.34</v>
      </c>
      <c r="I3039">
        <f t="shared" si="189"/>
        <v>23.965</v>
      </c>
      <c r="J3039" t="str">
        <f t="shared" si="190"/>
        <v>20到30万</v>
      </c>
      <c r="K3039">
        <v>4088</v>
      </c>
      <c r="L3039">
        <f t="shared" si="191"/>
        <v>97968.92</v>
      </c>
    </row>
    <row r="3040" spans="1:12" x14ac:dyDescent="0.25">
      <c r="A3040">
        <f t="shared" si="188"/>
        <v>3039</v>
      </c>
      <c r="B3040">
        <v>2022</v>
      </c>
      <c r="C3040">
        <v>1</v>
      </c>
      <c r="D3040" t="s">
        <v>35</v>
      </c>
      <c r="E3040" t="s">
        <v>366</v>
      </c>
      <c r="F3040" t="s">
        <v>692</v>
      </c>
      <c r="G3040">
        <v>15.69</v>
      </c>
      <c r="H3040">
        <v>18.89</v>
      </c>
      <c r="I3040">
        <f t="shared" si="189"/>
        <v>17.29</v>
      </c>
      <c r="J3040" t="str">
        <f t="shared" si="190"/>
        <v>10到20万</v>
      </c>
      <c r="K3040">
        <v>4029</v>
      </c>
      <c r="L3040">
        <f t="shared" si="191"/>
        <v>69661.41</v>
      </c>
    </row>
    <row r="3041" spans="1:12" x14ac:dyDescent="0.25">
      <c r="A3041">
        <f t="shared" si="188"/>
        <v>3040</v>
      </c>
      <c r="B3041">
        <v>2022</v>
      </c>
      <c r="C3041">
        <v>1</v>
      </c>
      <c r="D3041" t="s">
        <v>23</v>
      </c>
      <c r="E3041" t="s">
        <v>139</v>
      </c>
      <c r="F3041" t="s">
        <v>517</v>
      </c>
      <c r="G3041">
        <v>49.99</v>
      </c>
      <c r="H3041">
        <v>54.65</v>
      </c>
      <c r="I3041">
        <f t="shared" si="189"/>
        <v>52.32</v>
      </c>
      <c r="J3041" t="str">
        <f t="shared" si="190"/>
        <v>50万及以上</v>
      </c>
      <c r="K3041">
        <v>3787</v>
      </c>
      <c r="L3041">
        <f t="shared" si="191"/>
        <v>198135.84</v>
      </c>
    </row>
    <row r="3042" spans="1:12" x14ac:dyDescent="0.25">
      <c r="A3042">
        <f t="shared" si="188"/>
        <v>3041</v>
      </c>
      <c r="B3042">
        <v>2022</v>
      </c>
      <c r="C3042">
        <v>1</v>
      </c>
      <c r="D3042" t="s">
        <v>51</v>
      </c>
      <c r="E3042" t="s">
        <v>181</v>
      </c>
      <c r="F3042" t="s">
        <v>556</v>
      </c>
      <c r="G3042">
        <v>12.68</v>
      </c>
      <c r="H3042">
        <v>20.78</v>
      </c>
      <c r="I3042">
        <f t="shared" si="189"/>
        <v>16.73</v>
      </c>
      <c r="J3042" t="str">
        <f t="shared" si="190"/>
        <v>10到20万</v>
      </c>
      <c r="K3042">
        <v>3585</v>
      </c>
      <c r="L3042">
        <f t="shared" si="191"/>
        <v>59977.05</v>
      </c>
    </row>
    <row r="3043" spans="1:12" x14ac:dyDescent="0.25">
      <c r="A3043">
        <f t="shared" si="188"/>
        <v>3042</v>
      </c>
      <c r="B3043">
        <v>2022</v>
      </c>
      <c r="C3043">
        <v>1</v>
      </c>
      <c r="D3043" t="s">
        <v>27</v>
      </c>
      <c r="E3043" t="s">
        <v>151</v>
      </c>
      <c r="F3043" t="s">
        <v>528</v>
      </c>
      <c r="G3043">
        <v>10.28</v>
      </c>
      <c r="H3043">
        <v>14.78</v>
      </c>
      <c r="I3043">
        <f t="shared" si="189"/>
        <v>12.53</v>
      </c>
      <c r="J3043" t="str">
        <f t="shared" si="190"/>
        <v>10到20万</v>
      </c>
      <c r="K3043">
        <v>3535</v>
      </c>
      <c r="L3043">
        <f t="shared" si="191"/>
        <v>44293.549999999996</v>
      </c>
    </row>
    <row r="3044" spans="1:12" x14ac:dyDescent="0.25">
      <c r="A3044">
        <f t="shared" si="188"/>
        <v>3043</v>
      </c>
      <c r="B3044">
        <v>2022</v>
      </c>
      <c r="C3044">
        <v>1</v>
      </c>
      <c r="D3044" t="s">
        <v>106</v>
      </c>
      <c r="E3044" t="s">
        <v>372</v>
      </c>
      <c r="F3044" t="s">
        <v>698</v>
      </c>
      <c r="G3044">
        <v>30</v>
      </c>
      <c r="H3044">
        <v>76.900000000000006</v>
      </c>
      <c r="I3044">
        <f t="shared" si="189"/>
        <v>53.45</v>
      </c>
      <c r="J3044" t="str">
        <f t="shared" si="190"/>
        <v>50万及以上</v>
      </c>
      <c r="K3044">
        <v>3530</v>
      </c>
      <c r="L3044">
        <f t="shared" si="191"/>
        <v>188678.5</v>
      </c>
    </row>
    <row r="3045" spans="1:12" x14ac:dyDescent="0.25">
      <c r="A3045">
        <f t="shared" si="188"/>
        <v>3044</v>
      </c>
      <c r="B3045">
        <v>2022</v>
      </c>
      <c r="C3045">
        <v>1</v>
      </c>
      <c r="D3045" t="s">
        <v>22</v>
      </c>
      <c r="E3045" t="s">
        <v>138</v>
      </c>
      <c r="F3045" t="s">
        <v>516</v>
      </c>
      <c r="G3045">
        <v>13.98</v>
      </c>
      <c r="H3045">
        <v>15.38</v>
      </c>
      <c r="I3045">
        <f t="shared" si="189"/>
        <v>14.68</v>
      </c>
      <c r="J3045" t="str">
        <f t="shared" si="190"/>
        <v>10到20万</v>
      </c>
      <c r="K3045">
        <v>3353</v>
      </c>
      <c r="L3045">
        <f t="shared" si="191"/>
        <v>49222.04</v>
      </c>
    </row>
    <row r="3046" spans="1:12" x14ac:dyDescent="0.25">
      <c r="A3046">
        <f t="shared" si="188"/>
        <v>3045</v>
      </c>
      <c r="B3046">
        <v>2022</v>
      </c>
      <c r="C3046">
        <v>1</v>
      </c>
      <c r="D3046" t="s">
        <v>90</v>
      </c>
      <c r="E3046" t="s">
        <v>305</v>
      </c>
      <c r="F3046" t="s">
        <v>638</v>
      </c>
      <c r="G3046">
        <v>4.38</v>
      </c>
      <c r="H3046">
        <v>6.88</v>
      </c>
      <c r="I3046">
        <f t="shared" si="189"/>
        <v>5.63</v>
      </c>
      <c r="J3046" t="str">
        <f t="shared" si="190"/>
        <v>10万以下</v>
      </c>
      <c r="K3046">
        <v>3266</v>
      </c>
      <c r="L3046">
        <f t="shared" si="191"/>
        <v>18387.579999999998</v>
      </c>
    </row>
    <row r="3047" spans="1:12" x14ac:dyDescent="0.25">
      <c r="A3047">
        <f t="shared" si="188"/>
        <v>3046</v>
      </c>
      <c r="B3047">
        <v>2022</v>
      </c>
      <c r="C3047">
        <v>1</v>
      </c>
      <c r="D3047" t="s">
        <v>48</v>
      </c>
      <c r="E3047" t="s">
        <v>176</v>
      </c>
      <c r="F3047" t="s">
        <v>552</v>
      </c>
      <c r="G3047">
        <v>14.28</v>
      </c>
      <c r="H3047">
        <v>15.38</v>
      </c>
      <c r="I3047">
        <f t="shared" si="189"/>
        <v>14.83</v>
      </c>
      <c r="J3047" t="str">
        <f t="shared" si="190"/>
        <v>10到20万</v>
      </c>
      <c r="K3047">
        <v>3053</v>
      </c>
      <c r="L3047">
        <f t="shared" si="191"/>
        <v>45275.99</v>
      </c>
    </row>
    <row r="3048" spans="1:12" x14ac:dyDescent="0.25">
      <c r="A3048">
        <f t="shared" si="188"/>
        <v>3047</v>
      </c>
      <c r="B3048">
        <v>2022</v>
      </c>
      <c r="C3048">
        <v>1</v>
      </c>
      <c r="D3048" t="s">
        <v>26</v>
      </c>
      <c r="E3048" t="s">
        <v>297</v>
      </c>
      <c r="F3048" t="s">
        <v>630</v>
      </c>
      <c r="G3048">
        <v>35.799999999999997</v>
      </c>
      <c r="H3048">
        <v>41.6</v>
      </c>
      <c r="I3048">
        <f t="shared" si="189"/>
        <v>38.700000000000003</v>
      </c>
      <c r="J3048" t="str">
        <f t="shared" si="190"/>
        <v>30到40万</v>
      </c>
      <c r="K3048">
        <v>2874</v>
      </c>
      <c r="L3048">
        <f t="shared" si="191"/>
        <v>111223.8</v>
      </c>
    </row>
    <row r="3049" spans="1:12" x14ac:dyDescent="0.25">
      <c r="A3049">
        <f t="shared" si="188"/>
        <v>3048</v>
      </c>
      <c r="B3049">
        <v>2022</v>
      </c>
      <c r="C3049">
        <v>1</v>
      </c>
      <c r="D3049" t="s">
        <v>38</v>
      </c>
      <c r="E3049" t="s">
        <v>174</v>
      </c>
      <c r="F3049" t="s">
        <v>550</v>
      </c>
      <c r="G3049">
        <v>13.58</v>
      </c>
      <c r="H3049">
        <v>16.18</v>
      </c>
      <c r="I3049">
        <f t="shared" si="189"/>
        <v>14.879999999999999</v>
      </c>
      <c r="J3049" t="str">
        <f t="shared" si="190"/>
        <v>10到20万</v>
      </c>
      <c r="K3049">
        <v>2666</v>
      </c>
      <c r="L3049">
        <f t="shared" si="191"/>
        <v>39670.079999999994</v>
      </c>
    </row>
    <row r="3050" spans="1:12" x14ac:dyDescent="0.25">
      <c r="A3050">
        <f t="shared" si="188"/>
        <v>3049</v>
      </c>
      <c r="B3050">
        <v>2022</v>
      </c>
      <c r="C3050">
        <v>1</v>
      </c>
      <c r="D3050" t="s">
        <v>45</v>
      </c>
      <c r="E3050" t="s">
        <v>390</v>
      </c>
      <c r="F3050" t="s">
        <v>714</v>
      </c>
      <c r="G3050">
        <v>52.03</v>
      </c>
      <c r="H3050">
        <v>52.23</v>
      </c>
      <c r="I3050">
        <f t="shared" si="189"/>
        <v>52.129999999999995</v>
      </c>
      <c r="J3050" t="str">
        <f t="shared" si="190"/>
        <v>50万及以上</v>
      </c>
      <c r="K3050">
        <v>2275</v>
      </c>
      <c r="L3050">
        <f t="shared" si="191"/>
        <v>118595.74999999999</v>
      </c>
    </row>
    <row r="3051" spans="1:12" x14ac:dyDescent="0.25">
      <c r="A3051">
        <f t="shared" si="188"/>
        <v>3050</v>
      </c>
      <c r="B3051">
        <v>2022</v>
      </c>
      <c r="C3051">
        <v>1</v>
      </c>
      <c r="D3051" t="s">
        <v>62</v>
      </c>
      <c r="E3051" t="s">
        <v>212</v>
      </c>
      <c r="F3051" t="s">
        <v>581</v>
      </c>
      <c r="G3051">
        <v>15.09</v>
      </c>
      <c r="H3051">
        <v>16.989999999999998</v>
      </c>
      <c r="I3051">
        <f t="shared" si="189"/>
        <v>16.04</v>
      </c>
      <c r="J3051" t="str">
        <f t="shared" si="190"/>
        <v>10到20万</v>
      </c>
      <c r="K3051">
        <v>2254</v>
      </c>
      <c r="L3051">
        <f t="shared" si="191"/>
        <v>36154.159999999996</v>
      </c>
    </row>
    <row r="3052" spans="1:12" x14ac:dyDescent="0.25">
      <c r="A3052">
        <f t="shared" si="188"/>
        <v>3051</v>
      </c>
      <c r="B3052">
        <v>2022</v>
      </c>
      <c r="C3052">
        <v>1</v>
      </c>
      <c r="D3052" t="s">
        <v>41</v>
      </c>
      <c r="E3052" t="s">
        <v>293</v>
      </c>
      <c r="F3052" t="s">
        <v>626</v>
      </c>
      <c r="G3052">
        <v>15.99</v>
      </c>
      <c r="H3052">
        <v>23.29</v>
      </c>
      <c r="I3052">
        <f t="shared" si="189"/>
        <v>19.64</v>
      </c>
      <c r="J3052" t="str">
        <f t="shared" si="190"/>
        <v>10到20万</v>
      </c>
      <c r="K3052">
        <v>2230</v>
      </c>
      <c r="L3052">
        <f t="shared" si="191"/>
        <v>43797.200000000004</v>
      </c>
    </row>
    <row r="3053" spans="1:12" x14ac:dyDescent="0.25">
      <c r="A3053">
        <f t="shared" si="188"/>
        <v>3052</v>
      </c>
      <c r="B3053">
        <v>2022</v>
      </c>
      <c r="C3053">
        <v>1</v>
      </c>
      <c r="D3053" t="s">
        <v>24</v>
      </c>
      <c r="E3053" t="s">
        <v>362</v>
      </c>
      <c r="F3053" t="s">
        <v>689</v>
      </c>
      <c r="G3053">
        <v>16.29</v>
      </c>
      <c r="H3053">
        <v>19.29</v>
      </c>
      <c r="I3053">
        <f t="shared" si="189"/>
        <v>17.79</v>
      </c>
      <c r="J3053" t="str">
        <f t="shared" si="190"/>
        <v>10到20万</v>
      </c>
      <c r="K3053">
        <v>2215</v>
      </c>
      <c r="L3053">
        <f t="shared" si="191"/>
        <v>39404.85</v>
      </c>
    </row>
    <row r="3054" spans="1:12" x14ac:dyDescent="0.25">
      <c r="A3054">
        <f t="shared" si="188"/>
        <v>3053</v>
      </c>
      <c r="B3054">
        <v>2022</v>
      </c>
      <c r="C3054">
        <v>1</v>
      </c>
      <c r="D3054" t="s">
        <v>57</v>
      </c>
      <c r="E3054" t="s">
        <v>324</v>
      </c>
      <c r="F3054" t="s">
        <v>653</v>
      </c>
      <c r="G3054">
        <v>19.39</v>
      </c>
      <c r="H3054">
        <v>29.39</v>
      </c>
      <c r="I3054">
        <f t="shared" si="189"/>
        <v>24.39</v>
      </c>
      <c r="J3054" t="str">
        <f t="shared" si="190"/>
        <v>20到30万</v>
      </c>
      <c r="K3054">
        <v>2206</v>
      </c>
      <c r="L3054">
        <f t="shared" si="191"/>
        <v>53804.340000000004</v>
      </c>
    </row>
    <row r="3055" spans="1:12" x14ac:dyDescent="0.25">
      <c r="A3055">
        <f t="shared" si="188"/>
        <v>3054</v>
      </c>
      <c r="B3055">
        <v>2022</v>
      </c>
      <c r="C3055">
        <v>1</v>
      </c>
      <c r="D3055" t="s">
        <v>35</v>
      </c>
      <c r="E3055" t="s">
        <v>155</v>
      </c>
      <c r="F3055" t="s">
        <v>532</v>
      </c>
      <c r="G3055">
        <v>16.89</v>
      </c>
      <c r="H3055">
        <v>20.190000000000001</v>
      </c>
      <c r="I3055">
        <f t="shared" si="189"/>
        <v>18.54</v>
      </c>
      <c r="J3055" t="str">
        <f t="shared" si="190"/>
        <v>10到20万</v>
      </c>
      <c r="K3055">
        <v>2186</v>
      </c>
      <c r="L3055">
        <f t="shared" si="191"/>
        <v>40528.439999999995</v>
      </c>
    </row>
    <row r="3056" spans="1:12" x14ac:dyDescent="0.25">
      <c r="A3056">
        <f t="shared" si="188"/>
        <v>3055</v>
      </c>
      <c r="B3056">
        <v>2022</v>
      </c>
      <c r="C3056">
        <v>1</v>
      </c>
      <c r="D3056" t="s">
        <v>111</v>
      </c>
      <c r="E3056" t="s">
        <v>391</v>
      </c>
      <c r="F3056" t="s">
        <v>715</v>
      </c>
      <c r="G3056">
        <v>3.78</v>
      </c>
      <c r="H3056">
        <v>4.58</v>
      </c>
      <c r="I3056">
        <f t="shared" si="189"/>
        <v>4.18</v>
      </c>
      <c r="J3056" t="str">
        <f t="shared" si="190"/>
        <v>10万以下</v>
      </c>
      <c r="K3056">
        <v>2173</v>
      </c>
      <c r="L3056">
        <f t="shared" si="191"/>
        <v>9083.14</v>
      </c>
    </row>
    <row r="3057" spans="1:12" x14ac:dyDescent="0.25">
      <c r="A3057">
        <f t="shared" si="188"/>
        <v>3056</v>
      </c>
      <c r="B3057">
        <v>2022</v>
      </c>
      <c r="C3057">
        <v>1</v>
      </c>
      <c r="D3057" t="s">
        <v>47</v>
      </c>
      <c r="E3057" t="s">
        <v>173</v>
      </c>
      <c r="F3057" t="s">
        <v>549</v>
      </c>
      <c r="G3057">
        <v>12.98</v>
      </c>
      <c r="H3057">
        <v>17.88</v>
      </c>
      <c r="I3057">
        <f t="shared" si="189"/>
        <v>15.43</v>
      </c>
      <c r="J3057" t="str">
        <f t="shared" si="190"/>
        <v>10到20万</v>
      </c>
      <c r="K3057">
        <v>2082</v>
      </c>
      <c r="L3057">
        <f t="shared" si="191"/>
        <v>32125.26</v>
      </c>
    </row>
    <row r="3058" spans="1:12" x14ac:dyDescent="0.25">
      <c r="A3058">
        <f t="shared" si="188"/>
        <v>3057</v>
      </c>
      <c r="B3058">
        <v>2022</v>
      </c>
      <c r="C3058">
        <v>1</v>
      </c>
      <c r="D3058" t="s">
        <v>82</v>
      </c>
      <c r="E3058" t="s">
        <v>339</v>
      </c>
      <c r="F3058" t="s">
        <v>666</v>
      </c>
      <c r="G3058">
        <v>2.98</v>
      </c>
      <c r="H3058">
        <v>7.39</v>
      </c>
      <c r="I3058">
        <f t="shared" si="189"/>
        <v>5.1849999999999996</v>
      </c>
      <c r="J3058" t="str">
        <f t="shared" si="190"/>
        <v>10万以下</v>
      </c>
      <c r="K3058">
        <v>2071</v>
      </c>
      <c r="L3058">
        <f t="shared" si="191"/>
        <v>10738.134999999998</v>
      </c>
    </row>
    <row r="3059" spans="1:12" x14ac:dyDescent="0.25">
      <c r="A3059">
        <f t="shared" si="188"/>
        <v>3058</v>
      </c>
      <c r="B3059">
        <v>2022</v>
      </c>
      <c r="C3059">
        <v>1</v>
      </c>
      <c r="D3059" t="s">
        <v>93</v>
      </c>
      <c r="E3059" t="s">
        <v>374</v>
      </c>
      <c r="F3059" t="s">
        <v>700</v>
      </c>
      <c r="G3059">
        <v>14.98</v>
      </c>
      <c r="H3059">
        <v>20.98</v>
      </c>
      <c r="I3059">
        <f t="shared" si="189"/>
        <v>17.98</v>
      </c>
      <c r="J3059" t="str">
        <f t="shared" si="190"/>
        <v>10到20万</v>
      </c>
      <c r="K3059">
        <v>2069</v>
      </c>
      <c r="L3059">
        <f t="shared" si="191"/>
        <v>37200.620000000003</v>
      </c>
    </row>
    <row r="3060" spans="1:12" x14ac:dyDescent="0.25">
      <c r="A3060">
        <f t="shared" si="188"/>
        <v>3059</v>
      </c>
      <c r="B3060">
        <v>2022</v>
      </c>
      <c r="C3060">
        <v>1</v>
      </c>
      <c r="D3060" t="s">
        <v>51</v>
      </c>
      <c r="E3060" t="s">
        <v>392</v>
      </c>
      <c r="F3060" t="s">
        <v>716</v>
      </c>
      <c r="G3060">
        <v>5.88</v>
      </c>
      <c r="H3060">
        <v>6.88</v>
      </c>
      <c r="I3060">
        <f t="shared" si="189"/>
        <v>6.38</v>
      </c>
      <c r="J3060" t="str">
        <f t="shared" si="190"/>
        <v>10万以下</v>
      </c>
      <c r="K3060">
        <v>2010</v>
      </c>
      <c r="L3060">
        <f t="shared" si="191"/>
        <v>12823.8</v>
      </c>
    </row>
    <row r="3061" spans="1:12" x14ac:dyDescent="0.25">
      <c r="A3061">
        <f t="shared" si="188"/>
        <v>3060</v>
      </c>
      <c r="B3061">
        <v>2022</v>
      </c>
      <c r="C3061">
        <v>1</v>
      </c>
      <c r="D3061" t="s">
        <v>27</v>
      </c>
      <c r="E3061" t="s">
        <v>393</v>
      </c>
      <c r="F3061" t="s">
        <v>717</v>
      </c>
      <c r="G3061">
        <v>13.58</v>
      </c>
      <c r="H3061">
        <v>16.78</v>
      </c>
      <c r="I3061">
        <f t="shared" si="189"/>
        <v>15.18</v>
      </c>
      <c r="J3061" t="str">
        <f t="shared" si="190"/>
        <v>10到20万</v>
      </c>
      <c r="K3061">
        <v>2000</v>
      </c>
      <c r="L3061">
        <f t="shared" si="191"/>
        <v>30360</v>
      </c>
    </row>
    <row r="3062" spans="1:12" x14ac:dyDescent="0.25">
      <c r="A3062">
        <f t="shared" si="188"/>
        <v>3061</v>
      </c>
      <c r="B3062">
        <v>2022</v>
      </c>
      <c r="C3062">
        <v>1</v>
      </c>
      <c r="D3062" t="s">
        <v>51</v>
      </c>
      <c r="E3062" t="s">
        <v>300</v>
      </c>
      <c r="F3062" t="s">
        <v>633</v>
      </c>
      <c r="G3062">
        <v>12.98</v>
      </c>
      <c r="H3062">
        <v>20.78</v>
      </c>
      <c r="I3062">
        <f t="shared" si="189"/>
        <v>16.880000000000003</v>
      </c>
      <c r="J3062" t="str">
        <f t="shared" si="190"/>
        <v>10到20万</v>
      </c>
      <c r="K3062">
        <v>1968</v>
      </c>
      <c r="L3062">
        <f t="shared" si="191"/>
        <v>33219.840000000004</v>
      </c>
    </row>
    <row r="3063" spans="1:12" x14ac:dyDescent="0.25">
      <c r="A3063">
        <f t="shared" si="188"/>
        <v>3062</v>
      </c>
      <c r="B3063">
        <v>2022</v>
      </c>
      <c r="C3063">
        <v>1</v>
      </c>
      <c r="D3063" t="s">
        <v>111</v>
      </c>
      <c r="E3063" t="s">
        <v>394</v>
      </c>
      <c r="F3063" t="s">
        <v>718</v>
      </c>
      <c r="G3063">
        <v>4.88</v>
      </c>
      <c r="H3063">
        <v>4.88</v>
      </c>
      <c r="I3063">
        <f t="shared" si="189"/>
        <v>4.88</v>
      </c>
      <c r="J3063" t="str">
        <f t="shared" si="190"/>
        <v>10万以下</v>
      </c>
      <c r="K3063">
        <v>1594</v>
      </c>
      <c r="L3063">
        <f t="shared" si="191"/>
        <v>7778.72</v>
      </c>
    </row>
    <row r="3064" spans="1:12" x14ac:dyDescent="0.25">
      <c r="A3064">
        <f t="shared" si="188"/>
        <v>3063</v>
      </c>
      <c r="B3064">
        <v>2022</v>
      </c>
      <c r="C3064">
        <v>1</v>
      </c>
      <c r="D3064" t="s">
        <v>28</v>
      </c>
      <c r="E3064" t="s">
        <v>382</v>
      </c>
      <c r="F3064" t="s">
        <v>707</v>
      </c>
      <c r="G3064">
        <v>17.98</v>
      </c>
      <c r="H3064">
        <v>18.98</v>
      </c>
      <c r="I3064">
        <f t="shared" si="189"/>
        <v>18.48</v>
      </c>
      <c r="J3064" t="str">
        <f t="shared" si="190"/>
        <v>10到20万</v>
      </c>
      <c r="K3064">
        <v>1566</v>
      </c>
      <c r="L3064">
        <f t="shared" si="191"/>
        <v>28939.68</v>
      </c>
    </row>
    <row r="3065" spans="1:12" x14ac:dyDescent="0.25">
      <c r="A3065">
        <f t="shared" si="188"/>
        <v>3064</v>
      </c>
      <c r="B3065">
        <v>2022</v>
      </c>
      <c r="C3065">
        <v>1</v>
      </c>
      <c r="D3065" t="s">
        <v>112</v>
      </c>
      <c r="E3065" t="s">
        <v>395</v>
      </c>
      <c r="F3065" t="s">
        <v>719</v>
      </c>
      <c r="G3065">
        <v>3.68</v>
      </c>
      <c r="H3065">
        <v>5.68</v>
      </c>
      <c r="I3065">
        <f t="shared" si="189"/>
        <v>4.68</v>
      </c>
      <c r="J3065" t="str">
        <f t="shared" si="190"/>
        <v>10万以下</v>
      </c>
      <c r="K3065">
        <v>1560</v>
      </c>
      <c r="L3065">
        <f t="shared" si="191"/>
        <v>7300.7999999999993</v>
      </c>
    </row>
    <row r="3066" spans="1:12" x14ac:dyDescent="0.25">
      <c r="A3066">
        <f t="shared" si="188"/>
        <v>3065</v>
      </c>
      <c r="B3066">
        <v>2022</v>
      </c>
      <c r="C3066">
        <v>1</v>
      </c>
      <c r="D3066" t="s">
        <v>23</v>
      </c>
      <c r="E3066" t="s">
        <v>304</v>
      </c>
      <c r="F3066" t="s">
        <v>637</v>
      </c>
      <c r="G3066">
        <v>40.5</v>
      </c>
      <c r="H3066">
        <v>44.5</v>
      </c>
      <c r="I3066">
        <f t="shared" si="189"/>
        <v>42.5</v>
      </c>
      <c r="J3066" t="str">
        <f t="shared" si="190"/>
        <v>40到50万</v>
      </c>
      <c r="K3066">
        <v>1556</v>
      </c>
      <c r="L3066">
        <f t="shared" si="191"/>
        <v>66130</v>
      </c>
    </row>
    <row r="3067" spans="1:12" x14ac:dyDescent="0.25">
      <c r="A3067">
        <f t="shared" si="188"/>
        <v>3066</v>
      </c>
      <c r="B3067">
        <v>2022</v>
      </c>
      <c r="C3067">
        <v>1</v>
      </c>
      <c r="D3067" t="s">
        <v>101</v>
      </c>
      <c r="E3067" t="s">
        <v>343</v>
      </c>
      <c r="F3067" t="s">
        <v>670</v>
      </c>
      <c r="G3067">
        <v>26.69</v>
      </c>
      <c r="H3067">
        <v>39.36</v>
      </c>
      <c r="I3067">
        <f t="shared" si="189"/>
        <v>33.024999999999999</v>
      </c>
      <c r="J3067" t="str">
        <f t="shared" si="190"/>
        <v>30到40万</v>
      </c>
      <c r="K3067">
        <v>1553</v>
      </c>
      <c r="L3067">
        <f t="shared" si="191"/>
        <v>51287.824999999997</v>
      </c>
    </row>
    <row r="3068" spans="1:12" x14ac:dyDescent="0.25">
      <c r="A3068">
        <f t="shared" si="188"/>
        <v>3067</v>
      </c>
      <c r="B3068">
        <v>2022</v>
      </c>
      <c r="C3068">
        <v>1</v>
      </c>
      <c r="D3068" t="s">
        <v>26</v>
      </c>
      <c r="E3068" t="s">
        <v>180</v>
      </c>
      <c r="F3068" t="s">
        <v>555</v>
      </c>
      <c r="G3068">
        <v>49.8</v>
      </c>
      <c r="H3068">
        <v>59.8</v>
      </c>
      <c r="I3068">
        <f t="shared" si="189"/>
        <v>54.8</v>
      </c>
      <c r="J3068" t="str">
        <f t="shared" si="190"/>
        <v>50万及以上</v>
      </c>
      <c r="K3068">
        <v>1531</v>
      </c>
      <c r="L3068">
        <f t="shared" si="191"/>
        <v>83898.8</v>
      </c>
    </row>
    <row r="3069" spans="1:12" x14ac:dyDescent="0.25">
      <c r="A3069">
        <f t="shared" si="188"/>
        <v>3068</v>
      </c>
      <c r="B3069">
        <v>2022</v>
      </c>
      <c r="C3069">
        <v>1</v>
      </c>
      <c r="D3069" t="s">
        <v>29</v>
      </c>
      <c r="E3069" t="s">
        <v>356</v>
      </c>
      <c r="F3069" t="s">
        <v>683</v>
      </c>
      <c r="G3069">
        <v>7.78</v>
      </c>
      <c r="H3069">
        <v>11.38</v>
      </c>
      <c r="I3069">
        <f t="shared" si="189"/>
        <v>9.58</v>
      </c>
      <c r="J3069" t="str">
        <f t="shared" si="190"/>
        <v>10万以下</v>
      </c>
      <c r="K3069">
        <v>1329</v>
      </c>
      <c r="L3069">
        <f t="shared" si="191"/>
        <v>12731.82</v>
      </c>
    </row>
    <row r="3070" spans="1:12" x14ac:dyDescent="0.25">
      <c r="A3070">
        <f t="shared" si="188"/>
        <v>3069</v>
      </c>
      <c r="B3070">
        <v>2022</v>
      </c>
      <c r="C3070">
        <v>1</v>
      </c>
      <c r="D3070" t="s">
        <v>43</v>
      </c>
      <c r="E3070" t="s">
        <v>396</v>
      </c>
      <c r="F3070" t="s">
        <v>720</v>
      </c>
      <c r="G3070">
        <v>24.59</v>
      </c>
      <c r="H3070">
        <v>29.98</v>
      </c>
      <c r="I3070">
        <f t="shared" si="189"/>
        <v>27.285</v>
      </c>
      <c r="J3070" t="str">
        <f t="shared" si="190"/>
        <v>20到30万</v>
      </c>
      <c r="K3070">
        <v>1302</v>
      </c>
      <c r="L3070">
        <f t="shared" si="191"/>
        <v>35525.07</v>
      </c>
    </row>
    <row r="3071" spans="1:12" x14ac:dyDescent="0.25">
      <c r="A3071">
        <f t="shared" si="188"/>
        <v>3070</v>
      </c>
      <c r="B3071">
        <v>2022</v>
      </c>
      <c r="C3071">
        <v>1</v>
      </c>
      <c r="D3071" t="s">
        <v>46</v>
      </c>
      <c r="E3071" t="s">
        <v>172</v>
      </c>
      <c r="F3071" t="s">
        <v>548</v>
      </c>
      <c r="G3071">
        <v>12.99</v>
      </c>
      <c r="H3071">
        <v>17.190000000000001</v>
      </c>
      <c r="I3071">
        <f t="shared" si="189"/>
        <v>15.09</v>
      </c>
      <c r="J3071" t="str">
        <f t="shared" si="190"/>
        <v>10到20万</v>
      </c>
      <c r="K3071">
        <v>1293</v>
      </c>
      <c r="L3071">
        <f t="shared" si="191"/>
        <v>19511.37</v>
      </c>
    </row>
    <row r="3072" spans="1:12" x14ac:dyDescent="0.25">
      <c r="A3072">
        <f t="shared" si="188"/>
        <v>3071</v>
      </c>
      <c r="B3072">
        <v>2022</v>
      </c>
      <c r="C3072">
        <v>1</v>
      </c>
      <c r="D3072" t="s">
        <v>22</v>
      </c>
      <c r="E3072" t="s">
        <v>397</v>
      </c>
      <c r="F3072" t="s">
        <v>721</v>
      </c>
      <c r="G3072">
        <v>15.28</v>
      </c>
      <c r="H3072">
        <v>16.59</v>
      </c>
      <c r="I3072">
        <f t="shared" si="189"/>
        <v>15.934999999999999</v>
      </c>
      <c r="J3072" t="str">
        <f t="shared" si="190"/>
        <v>10到20万</v>
      </c>
      <c r="K3072">
        <v>1245</v>
      </c>
      <c r="L3072">
        <f t="shared" si="191"/>
        <v>19839.074999999997</v>
      </c>
    </row>
    <row r="3073" spans="1:12" x14ac:dyDescent="0.25">
      <c r="A3073">
        <f t="shared" si="188"/>
        <v>3072</v>
      </c>
      <c r="B3073">
        <v>2022</v>
      </c>
      <c r="C3073">
        <v>1</v>
      </c>
      <c r="D3073" t="s">
        <v>104</v>
      </c>
      <c r="E3073" t="s">
        <v>358</v>
      </c>
      <c r="F3073" t="s">
        <v>685</v>
      </c>
      <c r="G3073">
        <v>15.68</v>
      </c>
      <c r="H3073">
        <v>32.979999999999997</v>
      </c>
      <c r="I3073">
        <f t="shared" si="189"/>
        <v>24.33</v>
      </c>
      <c r="J3073" t="str">
        <f t="shared" si="190"/>
        <v>20到30万</v>
      </c>
      <c r="K3073">
        <v>1207</v>
      </c>
      <c r="L3073">
        <f t="shared" si="191"/>
        <v>29366.309999999998</v>
      </c>
    </row>
    <row r="3074" spans="1:12" x14ac:dyDescent="0.25">
      <c r="A3074">
        <f t="shared" si="188"/>
        <v>3073</v>
      </c>
      <c r="B3074">
        <v>2022</v>
      </c>
      <c r="C3074">
        <v>1</v>
      </c>
      <c r="D3074" t="s">
        <v>22</v>
      </c>
      <c r="E3074" t="s">
        <v>302</v>
      </c>
      <c r="F3074" t="s">
        <v>635</v>
      </c>
      <c r="G3074">
        <v>15.58</v>
      </c>
      <c r="H3074">
        <v>20.079999999999998</v>
      </c>
      <c r="I3074">
        <f t="shared" si="189"/>
        <v>17.829999999999998</v>
      </c>
      <c r="J3074" t="str">
        <f t="shared" si="190"/>
        <v>10到20万</v>
      </c>
      <c r="K3074">
        <v>1163</v>
      </c>
      <c r="L3074">
        <f t="shared" si="191"/>
        <v>20736.289999999997</v>
      </c>
    </row>
    <row r="3075" spans="1:12" x14ac:dyDescent="0.25">
      <c r="A3075">
        <f t="shared" ref="A3075:A3138" si="192">ROW(A3074)</f>
        <v>3074</v>
      </c>
      <c r="B3075">
        <v>2022</v>
      </c>
      <c r="C3075">
        <v>1</v>
      </c>
      <c r="D3075" t="s">
        <v>24</v>
      </c>
      <c r="E3075" t="s">
        <v>364</v>
      </c>
      <c r="F3075" t="s">
        <v>690</v>
      </c>
      <c r="G3075">
        <v>25.99</v>
      </c>
      <c r="H3075">
        <v>33.89</v>
      </c>
      <c r="I3075">
        <f t="shared" ref="I3075:I3138" si="193">AVERAGE(G3075,H3075)</f>
        <v>29.939999999999998</v>
      </c>
      <c r="J3075" t="str">
        <f t="shared" ref="J3075:J3138" si="194">IF(I3075&lt;10,"10万以下",IF(AND(I3075&gt;=10,I3075&lt;20),"10到20万",IF(AND(I3075&gt;=20,I3075&lt;30),"20到30万",IF(AND(I3075&gt;=30,I3075&lt;40),"30到40万",IF(AND(I3075&gt;=40,I3075&lt;50),"40到50万","50万及以上")))))</f>
        <v>20到30万</v>
      </c>
      <c r="K3075">
        <v>1088</v>
      </c>
      <c r="L3075">
        <f t="shared" ref="L3075:L3138" si="195">I3075*K3075</f>
        <v>32574.719999999998</v>
      </c>
    </row>
    <row r="3076" spans="1:12" x14ac:dyDescent="0.25">
      <c r="A3076">
        <f t="shared" si="192"/>
        <v>3075</v>
      </c>
      <c r="B3076">
        <v>2022</v>
      </c>
      <c r="C3076">
        <v>1</v>
      </c>
      <c r="D3076" t="s">
        <v>22</v>
      </c>
      <c r="E3076" t="s">
        <v>398</v>
      </c>
      <c r="F3076" t="s">
        <v>672</v>
      </c>
      <c r="G3076">
        <v>21.98</v>
      </c>
      <c r="H3076">
        <v>25.98</v>
      </c>
      <c r="I3076">
        <f t="shared" si="193"/>
        <v>23.98</v>
      </c>
      <c r="J3076" t="str">
        <f t="shared" si="194"/>
        <v>20到30万</v>
      </c>
      <c r="K3076">
        <v>1078</v>
      </c>
      <c r="L3076">
        <f t="shared" si="195"/>
        <v>25850.44</v>
      </c>
    </row>
    <row r="3077" spans="1:12" x14ac:dyDescent="0.25">
      <c r="A3077">
        <f t="shared" si="192"/>
        <v>3076</v>
      </c>
      <c r="B3077">
        <v>2022</v>
      </c>
      <c r="C3077">
        <v>1</v>
      </c>
      <c r="D3077" t="s">
        <v>56</v>
      </c>
      <c r="E3077" t="s">
        <v>399</v>
      </c>
      <c r="F3077" t="s">
        <v>722</v>
      </c>
      <c r="G3077">
        <v>28.99</v>
      </c>
      <c r="H3077">
        <v>36.29</v>
      </c>
      <c r="I3077">
        <f t="shared" si="193"/>
        <v>32.64</v>
      </c>
      <c r="J3077" t="str">
        <f t="shared" si="194"/>
        <v>30到40万</v>
      </c>
      <c r="K3077">
        <v>1057</v>
      </c>
      <c r="L3077">
        <f t="shared" si="195"/>
        <v>34500.480000000003</v>
      </c>
    </row>
    <row r="3078" spans="1:12" x14ac:dyDescent="0.25">
      <c r="A3078">
        <f t="shared" si="192"/>
        <v>3077</v>
      </c>
      <c r="B3078">
        <v>2022</v>
      </c>
      <c r="C3078">
        <v>1</v>
      </c>
      <c r="D3078" t="s">
        <v>27</v>
      </c>
      <c r="E3078" t="s">
        <v>143</v>
      </c>
      <c r="F3078" t="s">
        <v>521</v>
      </c>
      <c r="G3078">
        <v>15.58</v>
      </c>
      <c r="H3078">
        <v>16.98</v>
      </c>
      <c r="I3078">
        <f t="shared" si="193"/>
        <v>16.28</v>
      </c>
      <c r="J3078" t="str">
        <f t="shared" si="194"/>
        <v>10到20万</v>
      </c>
      <c r="K3078">
        <v>1006</v>
      </c>
      <c r="L3078">
        <f t="shared" si="195"/>
        <v>16377.68</v>
      </c>
    </row>
    <row r="3079" spans="1:12" x14ac:dyDescent="0.25">
      <c r="A3079">
        <f t="shared" si="192"/>
        <v>3078</v>
      </c>
      <c r="B3079">
        <v>2022</v>
      </c>
      <c r="C3079">
        <v>1</v>
      </c>
      <c r="D3079" t="s">
        <v>28</v>
      </c>
      <c r="E3079" t="s">
        <v>363</v>
      </c>
      <c r="F3079" t="s">
        <v>521</v>
      </c>
      <c r="G3079">
        <v>15.58</v>
      </c>
      <c r="H3079">
        <v>16.98</v>
      </c>
      <c r="I3079">
        <f t="shared" si="193"/>
        <v>16.28</v>
      </c>
      <c r="J3079" t="str">
        <f t="shared" si="194"/>
        <v>10到20万</v>
      </c>
      <c r="K3079">
        <v>990</v>
      </c>
      <c r="L3079">
        <f t="shared" si="195"/>
        <v>16117.2</v>
      </c>
    </row>
    <row r="3080" spans="1:12" x14ac:dyDescent="0.25">
      <c r="A3080">
        <f t="shared" si="192"/>
        <v>3079</v>
      </c>
      <c r="B3080">
        <v>2022</v>
      </c>
      <c r="C3080">
        <v>1</v>
      </c>
      <c r="D3080" t="s">
        <v>95</v>
      </c>
      <c r="E3080" t="s">
        <v>400</v>
      </c>
      <c r="F3080" t="s">
        <v>723</v>
      </c>
      <c r="G3080">
        <v>8.98</v>
      </c>
      <c r="H3080">
        <v>16.38</v>
      </c>
      <c r="I3080">
        <f t="shared" si="193"/>
        <v>12.68</v>
      </c>
      <c r="J3080" t="str">
        <f t="shared" si="194"/>
        <v>10到20万</v>
      </c>
      <c r="K3080">
        <v>950</v>
      </c>
      <c r="L3080">
        <f t="shared" si="195"/>
        <v>12046</v>
      </c>
    </row>
    <row r="3081" spans="1:12" x14ac:dyDescent="0.25">
      <c r="A3081">
        <f t="shared" si="192"/>
        <v>3080</v>
      </c>
      <c r="B3081">
        <v>2022</v>
      </c>
      <c r="C3081">
        <v>1</v>
      </c>
      <c r="D3081" t="s">
        <v>57</v>
      </c>
      <c r="E3081" t="s">
        <v>340</v>
      </c>
      <c r="F3081" t="s">
        <v>667</v>
      </c>
      <c r="G3081">
        <v>25.89</v>
      </c>
      <c r="H3081">
        <v>33.69</v>
      </c>
      <c r="I3081">
        <f t="shared" si="193"/>
        <v>29.79</v>
      </c>
      <c r="J3081" t="str">
        <f t="shared" si="194"/>
        <v>20到30万</v>
      </c>
      <c r="K3081">
        <v>881</v>
      </c>
      <c r="L3081">
        <f t="shared" si="195"/>
        <v>26244.989999999998</v>
      </c>
    </row>
    <row r="3082" spans="1:12" x14ac:dyDescent="0.25">
      <c r="A3082">
        <f t="shared" si="192"/>
        <v>3081</v>
      </c>
      <c r="B3082">
        <v>2022</v>
      </c>
      <c r="C3082">
        <v>1</v>
      </c>
      <c r="D3082" t="s">
        <v>22</v>
      </c>
      <c r="E3082" t="s">
        <v>401</v>
      </c>
      <c r="F3082" t="s">
        <v>724</v>
      </c>
      <c r="G3082">
        <v>18.98</v>
      </c>
      <c r="H3082">
        <v>21.98</v>
      </c>
      <c r="I3082">
        <f t="shared" si="193"/>
        <v>20.48</v>
      </c>
      <c r="J3082" t="str">
        <f t="shared" si="194"/>
        <v>20到30万</v>
      </c>
      <c r="K3082">
        <v>870</v>
      </c>
      <c r="L3082">
        <f t="shared" si="195"/>
        <v>17817.600000000002</v>
      </c>
    </row>
    <row r="3083" spans="1:12" x14ac:dyDescent="0.25">
      <c r="A3083">
        <f t="shared" si="192"/>
        <v>3082</v>
      </c>
      <c r="B3083">
        <v>2022</v>
      </c>
      <c r="C3083">
        <v>1</v>
      </c>
      <c r="D3083" t="s">
        <v>27</v>
      </c>
      <c r="E3083" t="s">
        <v>171</v>
      </c>
      <c r="F3083" t="s">
        <v>547</v>
      </c>
      <c r="G3083">
        <v>15.48</v>
      </c>
      <c r="H3083">
        <v>15.58</v>
      </c>
      <c r="I3083">
        <f t="shared" si="193"/>
        <v>15.530000000000001</v>
      </c>
      <c r="J3083" t="str">
        <f t="shared" si="194"/>
        <v>10到20万</v>
      </c>
      <c r="K3083">
        <v>829</v>
      </c>
      <c r="L3083">
        <f t="shared" si="195"/>
        <v>12874.37</v>
      </c>
    </row>
    <row r="3084" spans="1:12" x14ac:dyDescent="0.25">
      <c r="A3084">
        <f t="shared" si="192"/>
        <v>3083</v>
      </c>
      <c r="B3084">
        <v>2022</v>
      </c>
      <c r="C3084">
        <v>1</v>
      </c>
      <c r="D3084" t="s">
        <v>113</v>
      </c>
      <c r="E3084" t="s">
        <v>402</v>
      </c>
      <c r="F3084" t="s">
        <v>725</v>
      </c>
      <c r="G3084">
        <v>24.98</v>
      </c>
      <c r="H3084">
        <v>33.18</v>
      </c>
      <c r="I3084">
        <f t="shared" si="193"/>
        <v>29.08</v>
      </c>
      <c r="J3084" t="str">
        <f t="shared" si="194"/>
        <v>20到30万</v>
      </c>
      <c r="K3084">
        <v>815</v>
      </c>
      <c r="L3084">
        <f t="shared" si="195"/>
        <v>23700.199999999997</v>
      </c>
    </row>
    <row r="3085" spans="1:12" x14ac:dyDescent="0.25">
      <c r="A3085">
        <f t="shared" si="192"/>
        <v>3084</v>
      </c>
      <c r="B3085">
        <v>2022</v>
      </c>
      <c r="C3085">
        <v>1</v>
      </c>
      <c r="D3085" t="s">
        <v>80</v>
      </c>
      <c r="E3085" t="s">
        <v>268</v>
      </c>
      <c r="F3085" t="s">
        <v>605</v>
      </c>
      <c r="G3085">
        <v>16.079999999999998</v>
      </c>
      <c r="H3085">
        <v>17.98</v>
      </c>
      <c r="I3085">
        <f t="shared" si="193"/>
        <v>17.03</v>
      </c>
      <c r="J3085" t="str">
        <f t="shared" si="194"/>
        <v>10到20万</v>
      </c>
      <c r="K3085">
        <v>790</v>
      </c>
      <c r="L3085">
        <f t="shared" si="195"/>
        <v>13453.7</v>
      </c>
    </row>
    <row r="3086" spans="1:12" x14ac:dyDescent="0.25">
      <c r="A3086">
        <f t="shared" si="192"/>
        <v>3085</v>
      </c>
      <c r="B3086">
        <v>2022</v>
      </c>
      <c r="C3086">
        <v>1</v>
      </c>
      <c r="D3086" t="s">
        <v>80</v>
      </c>
      <c r="E3086" t="s">
        <v>335</v>
      </c>
      <c r="F3086" t="s">
        <v>662</v>
      </c>
      <c r="G3086">
        <v>16.98</v>
      </c>
      <c r="H3086">
        <v>23.98</v>
      </c>
      <c r="I3086">
        <f t="shared" si="193"/>
        <v>20.48</v>
      </c>
      <c r="J3086" t="str">
        <f t="shared" si="194"/>
        <v>20到30万</v>
      </c>
      <c r="K3086">
        <v>761</v>
      </c>
      <c r="L3086">
        <f t="shared" si="195"/>
        <v>15585.28</v>
      </c>
    </row>
    <row r="3087" spans="1:12" x14ac:dyDescent="0.25">
      <c r="A3087">
        <f t="shared" si="192"/>
        <v>3086</v>
      </c>
      <c r="B3087">
        <v>2022</v>
      </c>
      <c r="C3087">
        <v>1</v>
      </c>
      <c r="D3087" t="s">
        <v>24</v>
      </c>
      <c r="E3087" t="s">
        <v>168</v>
      </c>
      <c r="F3087" t="s">
        <v>544</v>
      </c>
      <c r="G3087">
        <v>26.11</v>
      </c>
      <c r="H3087">
        <v>27.21</v>
      </c>
      <c r="I3087">
        <f t="shared" si="193"/>
        <v>26.66</v>
      </c>
      <c r="J3087" t="str">
        <f t="shared" si="194"/>
        <v>20到30万</v>
      </c>
      <c r="K3087">
        <v>734</v>
      </c>
      <c r="L3087">
        <f t="shared" si="195"/>
        <v>19568.439999999999</v>
      </c>
    </row>
    <row r="3088" spans="1:12" x14ac:dyDescent="0.25">
      <c r="A3088">
        <f t="shared" si="192"/>
        <v>3087</v>
      </c>
      <c r="B3088">
        <v>2022</v>
      </c>
      <c r="C3088">
        <v>1</v>
      </c>
      <c r="D3088" t="s">
        <v>95</v>
      </c>
      <c r="E3088" t="s">
        <v>336</v>
      </c>
      <c r="F3088" t="s">
        <v>663</v>
      </c>
      <c r="G3088">
        <v>8.98</v>
      </c>
      <c r="H3088">
        <v>15.98</v>
      </c>
      <c r="I3088">
        <f t="shared" si="193"/>
        <v>12.48</v>
      </c>
      <c r="J3088" t="str">
        <f t="shared" si="194"/>
        <v>10到20万</v>
      </c>
      <c r="K3088">
        <v>733</v>
      </c>
      <c r="L3088">
        <f t="shared" si="195"/>
        <v>9147.84</v>
      </c>
    </row>
    <row r="3089" spans="1:12" x14ac:dyDescent="0.25">
      <c r="A3089">
        <f t="shared" si="192"/>
        <v>3088</v>
      </c>
      <c r="B3089">
        <v>2022</v>
      </c>
      <c r="C3089">
        <v>1</v>
      </c>
      <c r="D3089" t="s">
        <v>24</v>
      </c>
      <c r="E3089" t="s">
        <v>140</v>
      </c>
      <c r="F3089" t="s">
        <v>518</v>
      </c>
      <c r="G3089">
        <v>23.32</v>
      </c>
      <c r="H3089">
        <v>24.22</v>
      </c>
      <c r="I3089">
        <f t="shared" si="193"/>
        <v>23.77</v>
      </c>
      <c r="J3089" t="str">
        <f t="shared" si="194"/>
        <v>20到30万</v>
      </c>
      <c r="K3089">
        <v>731</v>
      </c>
      <c r="L3089">
        <f t="shared" si="195"/>
        <v>17375.87</v>
      </c>
    </row>
    <row r="3090" spans="1:12" x14ac:dyDescent="0.25">
      <c r="A3090">
        <f t="shared" si="192"/>
        <v>3089</v>
      </c>
      <c r="B3090">
        <v>2022</v>
      </c>
      <c r="C3090">
        <v>1</v>
      </c>
      <c r="D3090" t="s">
        <v>80</v>
      </c>
      <c r="E3090" t="s">
        <v>361</v>
      </c>
      <c r="F3090" t="s">
        <v>688</v>
      </c>
      <c r="G3090">
        <v>15.01</v>
      </c>
      <c r="H3090">
        <v>21.51</v>
      </c>
      <c r="I3090">
        <f t="shared" si="193"/>
        <v>18.260000000000002</v>
      </c>
      <c r="J3090" t="str">
        <f t="shared" si="194"/>
        <v>10到20万</v>
      </c>
      <c r="K3090">
        <v>644</v>
      </c>
      <c r="L3090">
        <f t="shared" si="195"/>
        <v>11759.44</v>
      </c>
    </row>
    <row r="3091" spans="1:12" x14ac:dyDescent="0.25">
      <c r="A3091">
        <f t="shared" si="192"/>
        <v>3090</v>
      </c>
      <c r="B3091">
        <v>2022</v>
      </c>
      <c r="C3091">
        <v>1</v>
      </c>
      <c r="D3091" t="s">
        <v>86</v>
      </c>
      <c r="E3091" t="s">
        <v>375</v>
      </c>
      <c r="F3091" t="s">
        <v>701</v>
      </c>
      <c r="G3091">
        <v>13.48</v>
      </c>
      <c r="H3091">
        <v>18.28</v>
      </c>
      <c r="I3091">
        <f t="shared" si="193"/>
        <v>15.88</v>
      </c>
      <c r="J3091" t="str">
        <f t="shared" si="194"/>
        <v>10到20万</v>
      </c>
      <c r="K3091">
        <v>629</v>
      </c>
      <c r="L3091">
        <f t="shared" si="195"/>
        <v>9988.52</v>
      </c>
    </row>
    <row r="3092" spans="1:12" x14ac:dyDescent="0.25">
      <c r="A3092">
        <f t="shared" si="192"/>
        <v>3091</v>
      </c>
      <c r="B3092">
        <v>2022</v>
      </c>
      <c r="C3092">
        <v>1</v>
      </c>
      <c r="D3092" t="s">
        <v>75</v>
      </c>
      <c r="E3092" t="s">
        <v>243</v>
      </c>
      <c r="F3092" t="s">
        <v>595</v>
      </c>
      <c r="G3092">
        <v>18.29</v>
      </c>
      <c r="H3092">
        <v>19.79</v>
      </c>
      <c r="I3092">
        <f t="shared" si="193"/>
        <v>19.04</v>
      </c>
      <c r="J3092" t="str">
        <f t="shared" si="194"/>
        <v>10到20万</v>
      </c>
      <c r="K3092">
        <v>570</v>
      </c>
      <c r="L3092">
        <f t="shared" si="195"/>
        <v>10852.8</v>
      </c>
    </row>
    <row r="3093" spans="1:12" x14ac:dyDescent="0.25">
      <c r="A3093">
        <f t="shared" si="192"/>
        <v>3092</v>
      </c>
      <c r="B3093">
        <v>2022</v>
      </c>
      <c r="C3093">
        <v>1</v>
      </c>
      <c r="D3093" t="s">
        <v>59</v>
      </c>
      <c r="E3093" t="s">
        <v>285</v>
      </c>
      <c r="F3093" t="s">
        <v>619</v>
      </c>
      <c r="G3093">
        <v>5.28</v>
      </c>
      <c r="H3093">
        <v>8.2799999999999994</v>
      </c>
      <c r="I3093">
        <f t="shared" si="193"/>
        <v>6.7799999999999994</v>
      </c>
      <c r="J3093" t="str">
        <f t="shared" si="194"/>
        <v>10万以下</v>
      </c>
      <c r="K3093">
        <v>566</v>
      </c>
      <c r="L3093">
        <f t="shared" si="195"/>
        <v>3837.4799999999996</v>
      </c>
    </row>
    <row r="3094" spans="1:12" x14ac:dyDescent="0.25">
      <c r="A3094">
        <f t="shared" si="192"/>
        <v>3093</v>
      </c>
      <c r="B3094">
        <v>2022</v>
      </c>
      <c r="C3094">
        <v>1</v>
      </c>
      <c r="D3094" t="s">
        <v>108</v>
      </c>
      <c r="E3094" t="s">
        <v>377</v>
      </c>
      <c r="F3094" t="s">
        <v>703</v>
      </c>
      <c r="G3094">
        <v>4.09</v>
      </c>
      <c r="H3094">
        <v>5.59</v>
      </c>
      <c r="I3094">
        <f t="shared" si="193"/>
        <v>4.84</v>
      </c>
      <c r="J3094" t="str">
        <f t="shared" si="194"/>
        <v>10万以下</v>
      </c>
      <c r="K3094">
        <v>565</v>
      </c>
      <c r="L3094">
        <f t="shared" si="195"/>
        <v>2734.6</v>
      </c>
    </row>
    <row r="3095" spans="1:12" x14ac:dyDescent="0.25">
      <c r="A3095">
        <f t="shared" si="192"/>
        <v>3094</v>
      </c>
      <c r="B3095">
        <v>2022</v>
      </c>
      <c r="C3095">
        <v>1</v>
      </c>
      <c r="D3095" t="s">
        <v>45</v>
      </c>
      <c r="E3095" t="s">
        <v>378</v>
      </c>
      <c r="F3095" t="s">
        <v>704</v>
      </c>
      <c r="G3095">
        <v>35.200000000000003</v>
      </c>
      <c r="H3095">
        <v>42.8</v>
      </c>
      <c r="I3095">
        <f t="shared" si="193"/>
        <v>39</v>
      </c>
      <c r="J3095" t="str">
        <f t="shared" si="194"/>
        <v>30到40万</v>
      </c>
      <c r="K3095">
        <v>564</v>
      </c>
      <c r="L3095">
        <f t="shared" si="195"/>
        <v>21996</v>
      </c>
    </row>
    <row r="3096" spans="1:12" x14ac:dyDescent="0.25">
      <c r="A3096">
        <f t="shared" si="192"/>
        <v>3095</v>
      </c>
      <c r="B3096">
        <v>2022</v>
      </c>
      <c r="C3096">
        <v>1</v>
      </c>
      <c r="D3096" t="s">
        <v>30</v>
      </c>
      <c r="E3096" t="s">
        <v>403</v>
      </c>
      <c r="F3096" t="s">
        <v>726</v>
      </c>
      <c r="G3096">
        <v>18.98</v>
      </c>
      <c r="H3096">
        <v>32.979999999999997</v>
      </c>
      <c r="I3096">
        <f t="shared" si="193"/>
        <v>25.979999999999997</v>
      </c>
      <c r="J3096" t="str">
        <f t="shared" si="194"/>
        <v>20到30万</v>
      </c>
      <c r="K3096">
        <v>523</v>
      </c>
      <c r="L3096">
        <f t="shared" si="195"/>
        <v>13587.539999999999</v>
      </c>
    </row>
    <row r="3097" spans="1:12" x14ac:dyDescent="0.25">
      <c r="A3097">
        <f t="shared" si="192"/>
        <v>3096</v>
      </c>
      <c r="B3097">
        <v>2022</v>
      </c>
      <c r="C3097">
        <v>1</v>
      </c>
      <c r="D3097" t="s">
        <v>114</v>
      </c>
      <c r="E3097" t="s">
        <v>404</v>
      </c>
      <c r="F3097" t="s">
        <v>727</v>
      </c>
      <c r="G3097">
        <v>16.78</v>
      </c>
      <c r="H3097">
        <v>18.98</v>
      </c>
      <c r="I3097">
        <f t="shared" si="193"/>
        <v>17.880000000000003</v>
      </c>
      <c r="J3097" t="str">
        <f t="shared" si="194"/>
        <v>10到20万</v>
      </c>
      <c r="K3097">
        <v>521</v>
      </c>
      <c r="L3097">
        <f t="shared" si="195"/>
        <v>9315.4800000000014</v>
      </c>
    </row>
    <row r="3098" spans="1:12" x14ac:dyDescent="0.25">
      <c r="A3098">
        <f t="shared" si="192"/>
        <v>3097</v>
      </c>
      <c r="B3098">
        <v>2022</v>
      </c>
      <c r="C3098">
        <v>1</v>
      </c>
      <c r="D3098" t="s">
        <v>61</v>
      </c>
      <c r="E3098" t="s">
        <v>320</v>
      </c>
      <c r="F3098" t="s">
        <v>649</v>
      </c>
      <c r="G3098">
        <v>50.98</v>
      </c>
      <c r="H3098">
        <v>77.98</v>
      </c>
      <c r="I3098">
        <f t="shared" si="193"/>
        <v>64.48</v>
      </c>
      <c r="J3098" t="str">
        <f t="shared" si="194"/>
        <v>50万及以上</v>
      </c>
      <c r="K3098">
        <v>520</v>
      </c>
      <c r="L3098">
        <f t="shared" si="195"/>
        <v>33529.599999999999</v>
      </c>
    </row>
    <row r="3099" spans="1:12" x14ac:dyDescent="0.25">
      <c r="A3099">
        <f t="shared" si="192"/>
        <v>3098</v>
      </c>
      <c r="B3099">
        <v>2022</v>
      </c>
      <c r="C3099">
        <v>1</v>
      </c>
      <c r="D3099" t="s">
        <v>33</v>
      </c>
      <c r="E3099" t="s">
        <v>405</v>
      </c>
      <c r="F3099" t="s">
        <v>728</v>
      </c>
      <c r="G3099">
        <v>24.88</v>
      </c>
      <c r="H3099">
        <v>29.68</v>
      </c>
      <c r="I3099">
        <f t="shared" si="193"/>
        <v>27.28</v>
      </c>
      <c r="J3099" t="str">
        <f t="shared" si="194"/>
        <v>20到30万</v>
      </c>
      <c r="K3099">
        <v>518</v>
      </c>
      <c r="L3099">
        <f t="shared" si="195"/>
        <v>14131.04</v>
      </c>
    </row>
    <row r="3100" spans="1:12" x14ac:dyDescent="0.25">
      <c r="A3100">
        <f t="shared" si="192"/>
        <v>3099</v>
      </c>
      <c r="B3100">
        <v>2022</v>
      </c>
      <c r="C3100">
        <v>1</v>
      </c>
      <c r="D3100" t="s">
        <v>63</v>
      </c>
      <c r="E3100" t="s">
        <v>344</v>
      </c>
      <c r="F3100" t="s">
        <v>671</v>
      </c>
      <c r="G3100">
        <v>22.59</v>
      </c>
      <c r="H3100">
        <v>26.99</v>
      </c>
      <c r="I3100">
        <f t="shared" si="193"/>
        <v>24.79</v>
      </c>
      <c r="J3100" t="str">
        <f t="shared" si="194"/>
        <v>20到30万</v>
      </c>
      <c r="K3100">
        <v>508</v>
      </c>
      <c r="L3100">
        <f t="shared" si="195"/>
        <v>12593.32</v>
      </c>
    </row>
    <row r="3101" spans="1:12" x14ac:dyDescent="0.25">
      <c r="A3101">
        <f t="shared" si="192"/>
        <v>3100</v>
      </c>
      <c r="B3101">
        <v>2022</v>
      </c>
      <c r="C3101">
        <v>1</v>
      </c>
      <c r="D3101" t="s">
        <v>37</v>
      </c>
      <c r="E3101" t="s">
        <v>406</v>
      </c>
      <c r="F3101" t="s">
        <v>729</v>
      </c>
      <c r="G3101">
        <v>25.88</v>
      </c>
      <c r="H3101">
        <v>30.08</v>
      </c>
      <c r="I3101">
        <f t="shared" si="193"/>
        <v>27.979999999999997</v>
      </c>
      <c r="J3101" t="str">
        <f t="shared" si="194"/>
        <v>20到30万</v>
      </c>
      <c r="K3101">
        <v>501</v>
      </c>
      <c r="L3101">
        <f t="shared" si="195"/>
        <v>14017.979999999998</v>
      </c>
    </row>
    <row r="3102" spans="1:12" x14ac:dyDescent="0.25">
      <c r="A3102">
        <f t="shared" si="192"/>
        <v>3101</v>
      </c>
      <c r="B3102">
        <v>2022</v>
      </c>
      <c r="C3102">
        <v>1</v>
      </c>
      <c r="D3102" t="s">
        <v>63</v>
      </c>
      <c r="E3102" t="s">
        <v>214</v>
      </c>
      <c r="F3102" t="s">
        <v>583</v>
      </c>
      <c r="G3102">
        <v>15.98</v>
      </c>
      <c r="H3102">
        <v>18.68</v>
      </c>
      <c r="I3102">
        <f t="shared" si="193"/>
        <v>17.329999999999998</v>
      </c>
      <c r="J3102" t="str">
        <f t="shared" si="194"/>
        <v>10到20万</v>
      </c>
      <c r="K3102">
        <v>490</v>
      </c>
      <c r="L3102">
        <f t="shared" si="195"/>
        <v>8491.6999999999989</v>
      </c>
    </row>
    <row r="3103" spans="1:12" x14ac:dyDescent="0.25">
      <c r="A3103">
        <f t="shared" si="192"/>
        <v>3102</v>
      </c>
      <c r="B3103">
        <v>2022</v>
      </c>
      <c r="C3103">
        <v>1</v>
      </c>
      <c r="D3103" t="s">
        <v>115</v>
      </c>
      <c r="E3103" t="s">
        <v>407</v>
      </c>
      <c r="F3103" t="s">
        <v>730</v>
      </c>
      <c r="G3103">
        <v>6.58</v>
      </c>
      <c r="H3103">
        <v>8.48</v>
      </c>
      <c r="I3103">
        <f t="shared" si="193"/>
        <v>7.53</v>
      </c>
      <c r="J3103" t="str">
        <f t="shared" si="194"/>
        <v>10万以下</v>
      </c>
      <c r="K3103">
        <v>484</v>
      </c>
      <c r="L3103">
        <f t="shared" si="195"/>
        <v>3644.52</v>
      </c>
    </row>
    <row r="3104" spans="1:12" x14ac:dyDescent="0.25">
      <c r="A3104">
        <f t="shared" si="192"/>
        <v>3103</v>
      </c>
      <c r="B3104">
        <v>2022</v>
      </c>
      <c r="C3104">
        <v>1</v>
      </c>
      <c r="D3104" t="s">
        <v>43</v>
      </c>
      <c r="E3104" t="s">
        <v>319</v>
      </c>
      <c r="F3104" t="s">
        <v>622</v>
      </c>
      <c r="G3104">
        <v>14.98</v>
      </c>
      <c r="H3104">
        <v>15.98</v>
      </c>
      <c r="I3104">
        <f t="shared" si="193"/>
        <v>15.48</v>
      </c>
      <c r="J3104" t="str">
        <f t="shared" si="194"/>
        <v>10到20万</v>
      </c>
      <c r="K3104">
        <v>482</v>
      </c>
      <c r="L3104">
        <f t="shared" si="195"/>
        <v>7461.3600000000006</v>
      </c>
    </row>
    <row r="3105" spans="1:12" x14ac:dyDescent="0.25">
      <c r="A3105">
        <f t="shared" si="192"/>
        <v>3104</v>
      </c>
      <c r="B3105">
        <v>2022</v>
      </c>
      <c r="C3105">
        <v>1</v>
      </c>
      <c r="D3105" t="s">
        <v>57</v>
      </c>
      <c r="E3105" t="s">
        <v>275</v>
      </c>
      <c r="F3105" t="s">
        <v>611</v>
      </c>
      <c r="G3105">
        <v>23.79</v>
      </c>
      <c r="H3105">
        <v>25.29</v>
      </c>
      <c r="I3105">
        <f t="shared" si="193"/>
        <v>24.54</v>
      </c>
      <c r="J3105" t="str">
        <f t="shared" si="194"/>
        <v>20到30万</v>
      </c>
      <c r="K3105">
        <v>461</v>
      </c>
      <c r="L3105">
        <f t="shared" si="195"/>
        <v>11312.94</v>
      </c>
    </row>
    <row r="3106" spans="1:12" x14ac:dyDescent="0.25">
      <c r="A3106">
        <f t="shared" si="192"/>
        <v>3105</v>
      </c>
      <c r="B3106">
        <v>2022</v>
      </c>
      <c r="C3106">
        <v>1</v>
      </c>
      <c r="D3106" t="s">
        <v>45</v>
      </c>
      <c r="E3106" t="s">
        <v>170</v>
      </c>
      <c r="F3106" t="s">
        <v>546</v>
      </c>
      <c r="G3106">
        <v>49.19</v>
      </c>
      <c r="H3106">
        <v>57.98</v>
      </c>
      <c r="I3106">
        <f t="shared" si="193"/>
        <v>53.584999999999994</v>
      </c>
      <c r="J3106" t="str">
        <f t="shared" si="194"/>
        <v>50万及以上</v>
      </c>
      <c r="K3106">
        <v>447</v>
      </c>
      <c r="L3106">
        <f t="shared" si="195"/>
        <v>23952.494999999999</v>
      </c>
    </row>
    <row r="3107" spans="1:12" x14ac:dyDescent="0.25">
      <c r="A3107">
        <f t="shared" si="192"/>
        <v>3106</v>
      </c>
      <c r="B3107">
        <v>2022</v>
      </c>
      <c r="C3107">
        <v>1</v>
      </c>
      <c r="D3107" t="s">
        <v>116</v>
      </c>
      <c r="E3107" t="s">
        <v>408</v>
      </c>
      <c r="F3107" t="s">
        <v>731</v>
      </c>
      <c r="G3107">
        <v>15.58</v>
      </c>
      <c r="H3107">
        <v>17.18</v>
      </c>
      <c r="I3107">
        <f t="shared" si="193"/>
        <v>16.38</v>
      </c>
      <c r="J3107" t="str">
        <f t="shared" si="194"/>
        <v>10到20万</v>
      </c>
      <c r="K3107">
        <v>446</v>
      </c>
      <c r="L3107">
        <f t="shared" si="195"/>
        <v>7305.48</v>
      </c>
    </row>
    <row r="3108" spans="1:12" x14ac:dyDescent="0.25">
      <c r="A3108">
        <f t="shared" si="192"/>
        <v>3107</v>
      </c>
      <c r="B3108">
        <v>2022</v>
      </c>
      <c r="C3108">
        <v>1</v>
      </c>
      <c r="D3108" t="s">
        <v>53</v>
      </c>
      <c r="E3108" t="s">
        <v>409</v>
      </c>
      <c r="F3108" t="s">
        <v>732</v>
      </c>
      <c r="G3108">
        <v>15.98</v>
      </c>
      <c r="H3108">
        <v>20.28</v>
      </c>
      <c r="I3108">
        <f t="shared" si="193"/>
        <v>18.130000000000003</v>
      </c>
      <c r="J3108" t="str">
        <f t="shared" si="194"/>
        <v>10到20万</v>
      </c>
      <c r="K3108">
        <v>435</v>
      </c>
      <c r="L3108">
        <f t="shared" si="195"/>
        <v>7886.5500000000011</v>
      </c>
    </row>
    <row r="3109" spans="1:12" x14ac:dyDescent="0.25">
      <c r="A3109">
        <f t="shared" si="192"/>
        <v>3108</v>
      </c>
      <c r="B3109">
        <v>2022</v>
      </c>
      <c r="C3109">
        <v>1</v>
      </c>
      <c r="D3109" t="s">
        <v>57</v>
      </c>
      <c r="E3109" t="s">
        <v>348</v>
      </c>
      <c r="F3109" t="s">
        <v>675</v>
      </c>
      <c r="G3109">
        <v>24.29</v>
      </c>
      <c r="H3109">
        <v>24.29</v>
      </c>
      <c r="I3109">
        <f t="shared" si="193"/>
        <v>24.29</v>
      </c>
      <c r="J3109" t="str">
        <f t="shared" si="194"/>
        <v>20到30万</v>
      </c>
      <c r="K3109">
        <v>430</v>
      </c>
      <c r="L3109">
        <f t="shared" si="195"/>
        <v>10444.699999999999</v>
      </c>
    </row>
    <row r="3110" spans="1:12" x14ac:dyDescent="0.25">
      <c r="A3110">
        <f t="shared" si="192"/>
        <v>3109</v>
      </c>
      <c r="B3110">
        <v>2022</v>
      </c>
      <c r="C3110">
        <v>1</v>
      </c>
      <c r="D3110" t="s">
        <v>85</v>
      </c>
      <c r="E3110" t="s">
        <v>351</v>
      </c>
      <c r="F3110" t="s">
        <v>678</v>
      </c>
      <c r="G3110">
        <v>17.78</v>
      </c>
      <c r="H3110">
        <v>28.88</v>
      </c>
      <c r="I3110">
        <f t="shared" si="193"/>
        <v>23.33</v>
      </c>
      <c r="J3110" t="str">
        <f t="shared" si="194"/>
        <v>20到30万</v>
      </c>
      <c r="K3110">
        <v>414</v>
      </c>
      <c r="L3110">
        <f t="shared" si="195"/>
        <v>9658.619999999999</v>
      </c>
    </row>
    <row r="3111" spans="1:12" x14ac:dyDescent="0.25">
      <c r="A3111">
        <f t="shared" si="192"/>
        <v>3110</v>
      </c>
      <c r="B3111">
        <v>2022</v>
      </c>
      <c r="C3111">
        <v>1</v>
      </c>
      <c r="D3111" t="s">
        <v>39</v>
      </c>
      <c r="E3111" t="s">
        <v>161</v>
      </c>
      <c r="F3111" t="s">
        <v>538</v>
      </c>
      <c r="G3111">
        <v>50.8</v>
      </c>
      <c r="H3111">
        <v>50.8</v>
      </c>
      <c r="I3111">
        <f t="shared" si="193"/>
        <v>50.8</v>
      </c>
      <c r="J3111" t="str">
        <f t="shared" si="194"/>
        <v>50万及以上</v>
      </c>
      <c r="K3111">
        <v>367</v>
      </c>
      <c r="L3111">
        <f t="shared" si="195"/>
        <v>18643.599999999999</v>
      </c>
    </row>
    <row r="3112" spans="1:12" x14ac:dyDescent="0.25">
      <c r="A3112">
        <f t="shared" si="192"/>
        <v>3111</v>
      </c>
      <c r="B3112">
        <v>2022</v>
      </c>
      <c r="C3112">
        <v>1</v>
      </c>
      <c r="D3112" t="s">
        <v>45</v>
      </c>
      <c r="E3112" t="s">
        <v>379</v>
      </c>
      <c r="F3112" t="s">
        <v>705</v>
      </c>
      <c r="G3112">
        <v>32.18</v>
      </c>
      <c r="H3112">
        <v>32.200000000000003</v>
      </c>
      <c r="I3112">
        <f t="shared" si="193"/>
        <v>32.19</v>
      </c>
      <c r="J3112" t="str">
        <f t="shared" si="194"/>
        <v>30到40万</v>
      </c>
      <c r="K3112">
        <v>361</v>
      </c>
      <c r="L3112">
        <f t="shared" si="195"/>
        <v>11620.589999999998</v>
      </c>
    </row>
    <row r="3113" spans="1:12" x14ac:dyDescent="0.25">
      <c r="A3113">
        <f t="shared" si="192"/>
        <v>3112</v>
      </c>
      <c r="B3113">
        <v>2022</v>
      </c>
      <c r="C3113">
        <v>1</v>
      </c>
      <c r="D3113" t="s">
        <v>55</v>
      </c>
      <c r="E3113" t="s">
        <v>347</v>
      </c>
      <c r="F3113" t="s">
        <v>674</v>
      </c>
      <c r="G3113">
        <v>52.39</v>
      </c>
      <c r="H3113">
        <v>60.39</v>
      </c>
      <c r="I3113">
        <f t="shared" si="193"/>
        <v>56.39</v>
      </c>
      <c r="J3113" t="str">
        <f t="shared" si="194"/>
        <v>50万及以上</v>
      </c>
      <c r="K3113">
        <v>357</v>
      </c>
      <c r="L3113">
        <f t="shared" si="195"/>
        <v>20131.23</v>
      </c>
    </row>
    <row r="3114" spans="1:12" x14ac:dyDescent="0.25">
      <c r="A3114">
        <f t="shared" si="192"/>
        <v>3113</v>
      </c>
      <c r="B3114">
        <v>2022</v>
      </c>
      <c r="C3114">
        <v>1</v>
      </c>
      <c r="D3114" t="s">
        <v>55</v>
      </c>
      <c r="E3114" t="s">
        <v>359</v>
      </c>
      <c r="F3114" t="s">
        <v>686</v>
      </c>
      <c r="G3114">
        <v>49.99</v>
      </c>
      <c r="H3114">
        <v>61.39</v>
      </c>
      <c r="I3114">
        <f t="shared" si="193"/>
        <v>55.69</v>
      </c>
      <c r="J3114" t="str">
        <f t="shared" si="194"/>
        <v>50万及以上</v>
      </c>
      <c r="K3114">
        <v>350</v>
      </c>
      <c r="L3114">
        <f t="shared" si="195"/>
        <v>19491.5</v>
      </c>
    </row>
    <row r="3115" spans="1:12" x14ac:dyDescent="0.25">
      <c r="A3115">
        <f t="shared" si="192"/>
        <v>3114</v>
      </c>
      <c r="B3115">
        <v>2022</v>
      </c>
      <c r="C3115">
        <v>1</v>
      </c>
      <c r="D3115" t="s">
        <v>41</v>
      </c>
      <c r="E3115" t="s">
        <v>164</v>
      </c>
      <c r="F3115" t="s">
        <v>540</v>
      </c>
      <c r="G3115">
        <v>28.66</v>
      </c>
      <c r="H3115">
        <v>46.96</v>
      </c>
      <c r="I3115">
        <f t="shared" si="193"/>
        <v>37.81</v>
      </c>
      <c r="J3115" t="str">
        <f t="shared" si="194"/>
        <v>30到40万</v>
      </c>
      <c r="K3115">
        <v>339</v>
      </c>
      <c r="L3115">
        <f t="shared" si="195"/>
        <v>12817.59</v>
      </c>
    </row>
    <row r="3116" spans="1:12" x14ac:dyDescent="0.25">
      <c r="A3116">
        <f t="shared" si="192"/>
        <v>3115</v>
      </c>
      <c r="B3116">
        <v>2022</v>
      </c>
      <c r="C3116">
        <v>1</v>
      </c>
      <c r="D3116" t="s">
        <v>39</v>
      </c>
      <c r="E3116" t="s">
        <v>240</v>
      </c>
      <c r="F3116" t="s">
        <v>593</v>
      </c>
      <c r="G3116">
        <v>24.38</v>
      </c>
      <c r="H3116">
        <v>24.38</v>
      </c>
      <c r="I3116">
        <f t="shared" si="193"/>
        <v>24.38</v>
      </c>
      <c r="J3116" t="str">
        <f t="shared" si="194"/>
        <v>20到30万</v>
      </c>
      <c r="K3116">
        <v>319</v>
      </c>
      <c r="L3116">
        <f t="shared" si="195"/>
        <v>7777.2199999999993</v>
      </c>
    </row>
    <row r="3117" spans="1:12" x14ac:dyDescent="0.25">
      <c r="A3117">
        <f t="shared" si="192"/>
        <v>3116</v>
      </c>
      <c r="B3117">
        <v>2022</v>
      </c>
      <c r="C3117">
        <v>1</v>
      </c>
      <c r="D3117" t="s">
        <v>30</v>
      </c>
      <c r="E3117" t="s">
        <v>349</v>
      </c>
      <c r="F3117" t="s">
        <v>676</v>
      </c>
      <c r="G3117">
        <v>18.579999999999998</v>
      </c>
      <c r="H3117">
        <v>28.08</v>
      </c>
      <c r="I3117">
        <f t="shared" si="193"/>
        <v>23.33</v>
      </c>
      <c r="J3117" t="str">
        <f t="shared" si="194"/>
        <v>20到30万</v>
      </c>
      <c r="K3117">
        <v>304</v>
      </c>
      <c r="L3117">
        <f t="shared" si="195"/>
        <v>7092.32</v>
      </c>
    </row>
    <row r="3118" spans="1:12" x14ac:dyDescent="0.25">
      <c r="A3118">
        <f t="shared" si="192"/>
        <v>3117</v>
      </c>
      <c r="B3118">
        <v>2022</v>
      </c>
      <c r="C3118">
        <v>1</v>
      </c>
      <c r="D3118" t="s">
        <v>99</v>
      </c>
      <c r="E3118" t="s">
        <v>330</v>
      </c>
      <c r="F3118" t="s">
        <v>658</v>
      </c>
      <c r="G3118">
        <v>14.59</v>
      </c>
      <c r="H3118">
        <v>18.98</v>
      </c>
      <c r="I3118">
        <f t="shared" si="193"/>
        <v>16.785</v>
      </c>
      <c r="J3118" t="str">
        <f t="shared" si="194"/>
        <v>10到20万</v>
      </c>
      <c r="K3118">
        <v>302</v>
      </c>
      <c r="L3118">
        <f t="shared" si="195"/>
        <v>5069.07</v>
      </c>
    </row>
    <row r="3119" spans="1:12" x14ac:dyDescent="0.25">
      <c r="A3119">
        <f t="shared" si="192"/>
        <v>3118</v>
      </c>
      <c r="B3119">
        <v>2022</v>
      </c>
      <c r="C3119">
        <v>1</v>
      </c>
      <c r="D3119" t="s">
        <v>109</v>
      </c>
      <c r="E3119" t="s">
        <v>383</v>
      </c>
      <c r="F3119" t="s">
        <v>708</v>
      </c>
      <c r="G3119">
        <v>4.3899999999999997</v>
      </c>
      <c r="H3119">
        <v>9.8800000000000008</v>
      </c>
      <c r="I3119">
        <f t="shared" si="193"/>
        <v>7.1349999999999998</v>
      </c>
      <c r="J3119" t="str">
        <f t="shared" si="194"/>
        <v>10万以下</v>
      </c>
      <c r="K3119">
        <v>268</v>
      </c>
      <c r="L3119">
        <f t="shared" si="195"/>
        <v>1912.1799999999998</v>
      </c>
    </row>
    <row r="3120" spans="1:12" x14ac:dyDescent="0.25">
      <c r="A3120">
        <f t="shared" si="192"/>
        <v>3119</v>
      </c>
      <c r="B3120">
        <v>2022</v>
      </c>
      <c r="C3120">
        <v>1</v>
      </c>
      <c r="D3120" t="s">
        <v>105</v>
      </c>
      <c r="E3120" t="s">
        <v>368</v>
      </c>
      <c r="F3120" t="s">
        <v>694</v>
      </c>
      <c r="G3120">
        <v>40.98</v>
      </c>
      <c r="H3120">
        <v>40.98</v>
      </c>
      <c r="I3120">
        <f t="shared" si="193"/>
        <v>40.98</v>
      </c>
      <c r="J3120" t="str">
        <f t="shared" si="194"/>
        <v>40到50万</v>
      </c>
      <c r="K3120">
        <v>226</v>
      </c>
      <c r="L3120">
        <f t="shared" si="195"/>
        <v>9261.48</v>
      </c>
    </row>
    <row r="3121" spans="1:12" x14ac:dyDescent="0.25">
      <c r="A3121">
        <f t="shared" si="192"/>
        <v>3120</v>
      </c>
      <c r="B3121">
        <v>2022</v>
      </c>
      <c r="C3121">
        <v>1</v>
      </c>
      <c r="D3121" t="s">
        <v>53</v>
      </c>
      <c r="E3121" t="s">
        <v>184</v>
      </c>
      <c r="F3121" t="s">
        <v>558</v>
      </c>
      <c r="G3121">
        <v>16.579999999999998</v>
      </c>
      <c r="H3121">
        <v>21.28</v>
      </c>
      <c r="I3121">
        <f t="shared" si="193"/>
        <v>18.93</v>
      </c>
      <c r="J3121" t="str">
        <f t="shared" si="194"/>
        <v>10到20万</v>
      </c>
      <c r="K3121">
        <v>210</v>
      </c>
      <c r="L3121">
        <f t="shared" si="195"/>
        <v>3975.2999999999997</v>
      </c>
    </row>
    <row r="3122" spans="1:12" x14ac:dyDescent="0.25">
      <c r="A3122">
        <f t="shared" si="192"/>
        <v>3121</v>
      </c>
      <c r="B3122">
        <v>2022</v>
      </c>
      <c r="C3122">
        <v>1</v>
      </c>
      <c r="D3122" t="s">
        <v>85</v>
      </c>
      <c r="E3122" t="s">
        <v>283</v>
      </c>
      <c r="F3122" t="s">
        <v>617</v>
      </c>
      <c r="G3122">
        <v>5.68</v>
      </c>
      <c r="H3122">
        <v>8.58</v>
      </c>
      <c r="I3122">
        <f t="shared" si="193"/>
        <v>7.13</v>
      </c>
      <c r="J3122" t="str">
        <f t="shared" si="194"/>
        <v>10万以下</v>
      </c>
      <c r="K3122">
        <v>196</v>
      </c>
      <c r="L3122">
        <f t="shared" si="195"/>
        <v>1397.48</v>
      </c>
    </row>
    <row r="3123" spans="1:12" x14ac:dyDescent="0.25">
      <c r="A3123">
        <f t="shared" si="192"/>
        <v>3122</v>
      </c>
      <c r="B3123">
        <v>2022</v>
      </c>
      <c r="C3123">
        <v>1</v>
      </c>
      <c r="D3123" t="s">
        <v>32</v>
      </c>
      <c r="E3123" t="s">
        <v>150</v>
      </c>
      <c r="F3123" t="s">
        <v>527</v>
      </c>
      <c r="G3123">
        <v>15.98</v>
      </c>
      <c r="H3123">
        <v>19.28</v>
      </c>
      <c r="I3123">
        <f t="shared" si="193"/>
        <v>17.630000000000003</v>
      </c>
      <c r="J3123" t="str">
        <f t="shared" si="194"/>
        <v>10到20万</v>
      </c>
      <c r="K3123">
        <v>193</v>
      </c>
      <c r="L3123">
        <f t="shared" si="195"/>
        <v>3402.5900000000006</v>
      </c>
    </row>
    <row r="3124" spans="1:12" x14ac:dyDescent="0.25">
      <c r="A3124">
        <f t="shared" si="192"/>
        <v>3123</v>
      </c>
      <c r="B3124">
        <v>2022</v>
      </c>
      <c r="C3124">
        <v>1</v>
      </c>
      <c r="D3124" t="s">
        <v>54</v>
      </c>
      <c r="E3124" t="s">
        <v>185</v>
      </c>
      <c r="F3124" t="s">
        <v>559</v>
      </c>
      <c r="G3124">
        <v>7.48</v>
      </c>
      <c r="H3124">
        <v>7.98</v>
      </c>
      <c r="I3124">
        <f t="shared" si="193"/>
        <v>7.73</v>
      </c>
      <c r="J3124" t="str">
        <f t="shared" si="194"/>
        <v>10万以下</v>
      </c>
      <c r="K3124">
        <v>185</v>
      </c>
      <c r="L3124">
        <f t="shared" si="195"/>
        <v>1430.0500000000002</v>
      </c>
    </row>
    <row r="3125" spans="1:12" x14ac:dyDescent="0.25">
      <c r="A3125">
        <f t="shared" si="192"/>
        <v>3124</v>
      </c>
      <c r="B3125">
        <v>2022</v>
      </c>
      <c r="C3125">
        <v>1</v>
      </c>
      <c r="D3125" t="s">
        <v>42</v>
      </c>
      <c r="E3125" t="s">
        <v>165</v>
      </c>
      <c r="F3125" t="s">
        <v>541</v>
      </c>
      <c r="G3125">
        <v>28.98</v>
      </c>
      <c r="H3125">
        <v>35.78</v>
      </c>
      <c r="I3125">
        <f t="shared" si="193"/>
        <v>32.380000000000003</v>
      </c>
      <c r="J3125" t="str">
        <f t="shared" si="194"/>
        <v>30到40万</v>
      </c>
      <c r="K3125">
        <v>175</v>
      </c>
      <c r="L3125">
        <f t="shared" si="195"/>
        <v>5666.5</v>
      </c>
    </row>
    <row r="3126" spans="1:12" x14ac:dyDescent="0.25">
      <c r="A3126">
        <f t="shared" si="192"/>
        <v>3125</v>
      </c>
      <c r="B3126">
        <v>2022</v>
      </c>
      <c r="C3126">
        <v>1</v>
      </c>
      <c r="D3126" t="s">
        <v>56</v>
      </c>
      <c r="E3126" t="s">
        <v>410</v>
      </c>
      <c r="F3126" t="s">
        <v>733</v>
      </c>
      <c r="G3126">
        <v>22.78</v>
      </c>
      <c r="H3126">
        <v>23.17</v>
      </c>
      <c r="I3126">
        <f t="shared" si="193"/>
        <v>22.975000000000001</v>
      </c>
      <c r="J3126" t="str">
        <f t="shared" si="194"/>
        <v>20到30万</v>
      </c>
      <c r="K3126">
        <v>158</v>
      </c>
      <c r="L3126">
        <f t="shared" si="195"/>
        <v>3630.05</v>
      </c>
    </row>
    <row r="3127" spans="1:12" x14ac:dyDescent="0.25">
      <c r="A3127">
        <f t="shared" si="192"/>
        <v>3126</v>
      </c>
      <c r="B3127">
        <v>2022</v>
      </c>
      <c r="C3127">
        <v>1</v>
      </c>
      <c r="D3127" t="s">
        <v>55</v>
      </c>
      <c r="E3127" t="s">
        <v>186</v>
      </c>
      <c r="F3127" t="s">
        <v>560</v>
      </c>
      <c r="G3127">
        <v>39.99</v>
      </c>
      <c r="H3127">
        <v>46.19</v>
      </c>
      <c r="I3127">
        <f t="shared" si="193"/>
        <v>43.09</v>
      </c>
      <c r="J3127" t="str">
        <f t="shared" si="194"/>
        <v>40到50万</v>
      </c>
      <c r="K3127">
        <v>155</v>
      </c>
      <c r="L3127">
        <f t="shared" si="195"/>
        <v>6678.9500000000007</v>
      </c>
    </row>
    <row r="3128" spans="1:12" x14ac:dyDescent="0.25">
      <c r="A3128">
        <f t="shared" si="192"/>
        <v>3127</v>
      </c>
      <c r="B3128">
        <v>2022</v>
      </c>
      <c r="C3128">
        <v>1</v>
      </c>
      <c r="D3128" t="s">
        <v>38</v>
      </c>
      <c r="E3128" t="s">
        <v>188</v>
      </c>
      <c r="F3128" t="s">
        <v>562</v>
      </c>
      <c r="G3128">
        <v>14.58</v>
      </c>
      <c r="H3128">
        <v>16.88</v>
      </c>
      <c r="I3128">
        <f t="shared" si="193"/>
        <v>15.73</v>
      </c>
      <c r="J3128" t="str">
        <f t="shared" si="194"/>
        <v>10到20万</v>
      </c>
      <c r="K3128">
        <v>151</v>
      </c>
      <c r="L3128">
        <f t="shared" si="195"/>
        <v>2375.23</v>
      </c>
    </row>
    <row r="3129" spans="1:12" x14ac:dyDescent="0.25">
      <c r="A3129">
        <f t="shared" si="192"/>
        <v>3128</v>
      </c>
      <c r="B3129">
        <v>2022</v>
      </c>
      <c r="C3129">
        <v>1</v>
      </c>
      <c r="D3129" t="s">
        <v>39</v>
      </c>
      <c r="E3129" t="s">
        <v>411</v>
      </c>
      <c r="F3129" t="s">
        <v>734</v>
      </c>
      <c r="G3129">
        <v>54.68</v>
      </c>
      <c r="H3129">
        <v>64.88</v>
      </c>
      <c r="I3129">
        <f t="shared" si="193"/>
        <v>59.78</v>
      </c>
      <c r="J3129" t="str">
        <f t="shared" si="194"/>
        <v>50万及以上</v>
      </c>
      <c r="K3129">
        <v>141</v>
      </c>
      <c r="L3129">
        <f t="shared" si="195"/>
        <v>8428.98</v>
      </c>
    </row>
    <row r="3130" spans="1:12" x14ac:dyDescent="0.25">
      <c r="A3130">
        <f t="shared" si="192"/>
        <v>3129</v>
      </c>
      <c r="B3130">
        <v>2022</v>
      </c>
      <c r="C3130">
        <v>1</v>
      </c>
      <c r="D3130" t="s">
        <v>94</v>
      </c>
      <c r="E3130" t="s">
        <v>314</v>
      </c>
      <c r="F3130" t="s">
        <v>645</v>
      </c>
      <c r="G3130">
        <v>16.690000000000001</v>
      </c>
      <c r="H3130">
        <v>24.99</v>
      </c>
      <c r="I3130">
        <f t="shared" si="193"/>
        <v>20.84</v>
      </c>
      <c r="J3130" t="str">
        <f t="shared" si="194"/>
        <v>20到30万</v>
      </c>
      <c r="K3130">
        <v>134</v>
      </c>
      <c r="L3130">
        <f t="shared" si="195"/>
        <v>2792.56</v>
      </c>
    </row>
    <row r="3131" spans="1:12" x14ac:dyDescent="0.25">
      <c r="A3131">
        <f t="shared" si="192"/>
        <v>3130</v>
      </c>
      <c r="B3131">
        <v>2022</v>
      </c>
      <c r="C3131">
        <v>1</v>
      </c>
      <c r="D3131" t="s">
        <v>117</v>
      </c>
      <c r="E3131" t="s">
        <v>412</v>
      </c>
      <c r="F3131" t="s">
        <v>735</v>
      </c>
      <c r="G3131">
        <v>15.98</v>
      </c>
      <c r="H3131">
        <v>20.18</v>
      </c>
      <c r="I3131">
        <f t="shared" si="193"/>
        <v>18.079999999999998</v>
      </c>
      <c r="J3131" t="str">
        <f t="shared" si="194"/>
        <v>10到20万</v>
      </c>
      <c r="K3131">
        <v>104</v>
      </c>
      <c r="L3131">
        <f t="shared" si="195"/>
        <v>1880.3199999999997</v>
      </c>
    </row>
    <row r="3132" spans="1:12" x14ac:dyDescent="0.25">
      <c r="A3132">
        <f t="shared" si="192"/>
        <v>3131</v>
      </c>
      <c r="B3132">
        <v>2022</v>
      </c>
      <c r="C3132">
        <v>1</v>
      </c>
      <c r="D3132" t="s">
        <v>27</v>
      </c>
      <c r="E3132" t="s">
        <v>195</v>
      </c>
      <c r="F3132" t="s">
        <v>568</v>
      </c>
      <c r="G3132">
        <v>14.78</v>
      </c>
      <c r="H3132">
        <v>17.48</v>
      </c>
      <c r="I3132">
        <f t="shared" si="193"/>
        <v>16.13</v>
      </c>
      <c r="J3132" t="str">
        <f t="shared" si="194"/>
        <v>10到20万</v>
      </c>
      <c r="K3132">
        <v>102</v>
      </c>
      <c r="L3132">
        <f t="shared" si="195"/>
        <v>1645.26</v>
      </c>
    </row>
    <row r="3133" spans="1:12" x14ac:dyDescent="0.25">
      <c r="A3133">
        <f t="shared" si="192"/>
        <v>3132</v>
      </c>
      <c r="B3133">
        <v>2022</v>
      </c>
      <c r="C3133">
        <v>1</v>
      </c>
      <c r="D3133" t="s">
        <v>56</v>
      </c>
      <c r="E3133" t="s">
        <v>187</v>
      </c>
      <c r="F3133" t="s">
        <v>561</v>
      </c>
      <c r="G3133">
        <v>19.97</v>
      </c>
      <c r="H3133">
        <v>22.78</v>
      </c>
      <c r="I3133">
        <f t="shared" si="193"/>
        <v>21.375</v>
      </c>
      <c r="J3133" t="str">
        <f t="shared" si="194"/>
        <v>20到30万</v>
      </c>
      <c r="K3133">
        <v>100</v>
      </c>
      <c r="L3133">
        <f t="shared" si="195"/>
        <v>2137.5</v>
      </c>
    </row>
    <row r="3134" spans="1:12" x14ac:dyDescent="0.25">
      <c r="A3134">
        <f t="shared" si="192"/>
        <v>3133</v>
      </c>
      <c r="B3134">
        <v>2022</v>
      </c>
      <c r="C3134">
        <v>1</v>
      </c>
      <c r="D3134" t="s">
        <v>37</v>
      </c>
      <c r="E3134" t="s">
        <v>159</v>
      </c>
      <c r="F3134" t="s">
        <v>536</v>
      </c>
      <c r="G3134">
        <v>20.38</v>
      </c>
      <c r="H3134">
        <v>21.88</v>
      </c>
      <c r="I3134">
        <f t="shared" si="193"/>
        <v>21.13</v>
      </c>
      <c r="J3134" t="str">
        <f t="shared" si="194"/>
        <v>20到30万</v>
      </c>
      <c r="K3134">
        <v>96</v>
      </c>
      <c r="L3134">
        <f t="shared" si="195"/>
        <v>2028.48</v>
      </c>
    </row>
    <row r="3135" spans="1:12" x14ac:dyDescent="0.25">
      <c r="A3135">
        <f t="shared" si="192"/>
        <v>3134</v>
      </c>
      <c r="B3135">
        <v>2022</v>
      </c>
      <c r="C3135">
        <v>1</v>
      </c>
      <c r="D3135" t="s">
        <v>73</v>
      </c>
      <c r="E3135" t="s">
        <v>413</v>
      </c>
      <c r="F3135" t="s">
        <v>736</v>
      </c>
      <c r="G3135">
        <v>14.99</v>
      </c>
      <c r="H3135">
        <v>16.989999999999998</v>
      </c>
      <c r="I3135">
        <f t="shared" si="193"/>
        <v>15.989999999999998</v>
      </c>
      <c r="J3135" t="str">
        <f t="shared" si="194"/>
        <v>10到20万</v>
      </c>
      <c r="K3135">
        <v>95</v>
      </c>
      <c r="L3135">
        <f t="shared" si="195"/>
        <v>1519.05</v>
      </c>
    </row>
    <row r="3136" spans="1:12" x14ac:dyDescent="0.25">
      <c r="A3136">
        <f t="shared" si="192"/>
        <v>3135</v>
      </c>
      <c r="B3136">
        <v>2022</v>
      </c>
      <c r="C3136">
        <v>1</v>
      </c>
      <c r="D3136" t="s">
        <v>55</v>
      </c>
      <c r="E3136" t="s">
        <v>308</v>
      </c>
      <c r="F3136" t="s">
        <v>640</v>
      </c>
      <c r="G3136">
        <v>27.99</v>
      </c>
      <c r="H3136">
        <v>32.200000000000003</v>
      </c>
      <c r="I3136">
        <f t="shared" si="193"/>
        <v>30.094999999999999</v>
      </c>
      <c r="J3136" t="str">
        <f t="shared" si="194"/>
        <v>30到40万</v>
      </c>
      <c r="K3136">
        <v>88</v>
      </c>
      <c r="L3136">
        <f t="shared" si="195"/>
        <v>2648.3599999999997</v>
      </c>
    </row>
    <row r="3137" spans="1:12" x14ac:dyDescent="0.25">
      <c r="A3137">
        <f t="shared" si="192"/>
        <v>3136</v>
      </c>
      <c r="B3137">
        <v>2022</v>
      </c>
      <c r="C3137">
        <v>1</v>
      </c>
      <c r="D3137" t="s">
        <v>33</v>
      </c>
      <c r="E3137" t="s">
        <v>153</v>
      </c>
      <c r="F3137" t="s">
        <v>530</v>
      </c>
      <c r="G3137">
        <v>20.78</v>
      </c>
      <c r="H3137">
        <v>23.08</v>
      </c>
      <c r="I3137">
        <f t="shared" si="193"/>
        <v>21.93</v>
      </c>
      <c r="J3137" t="str">
        <f t="shared" si="194"/>
        <v>20到30万</v>
      </c>
      <c r="K3137">
        <v>81</v>
      </c>
      <c r="L3137">
        <f t="shared" si="195"/>
        <v>1776.33</v>
      </c>
    </row>
    <row r="3138" spans="1:12" x14ac:dyDescent="0.25">
      <c r="A3138">
        <f t="shared" si="192"/>
        <v>3137</v>
      </c>
      <c r="B3138">
        <v>2022</v>
      </c>
      <c r="C3138">
        <v>1</v>
      </c>
      <c r="D3138" t="s">
        <v>54</v>
      </c>
      <c r="E3138" t="s">
        <v>204</v>
      </c>
      <c r="F3138" t="s">
        <v>574</v>
      </c>
      <c r="G3138">
        <v>11.98</v>
      </c>
      <c r="H3138">
        <v>14.48</v>
      </c>
      <c r="I3138">
        <f t="shared" si="193"/>
        <v>13.23</v>
      </c>
      <c r="J3138" t="str">
        <f t="shared" si="194"/>
        <v>10到20万</v>
      </c>
      <c r="K3138">
        <v>79</v>
      </c>
      <c r="L3138">
        <f t="shared" si="195"/>
        <v>1045.17</v>
      </c>
    </row>
    <row r="3139" spans="1:12" x14ac:dyDescent="0.25">
      <c r="A3139">
        <f t="shared" ref="A3139:A3202" si="196">ROW(A3138)</f>
        <v>3138</v>
      </c>
      <c r="B3139">
        <v>2022</v>
      </c>
      <c r="C3139">
        <v>1</v>
      </c>
      <c r="D3139" t="s">
        <v>116</v>
      </c>
      <c r="E3139" t="s">
        <v>414</v>
      </c>
      <c r="F3139" t="s">
        <v>542</v>
      </c>
      <c r="G3139">
        <v>16.98</v>
      </c>
      <c r="H3139">
        <v>17.98</v>
      </c>
      <c r="I3139">
        <f t="shared" ref="I3139:I3202" si="197">AVERAGE(G3139,H3139)</f>
        <v>17.48</v>
      </c>
      <c r="J3139" t="str">
        <f t="shared" ref="J3139:J3202" si="198">IF(I3139&lt;10,"10万以下",IF(AND(I3139&gt;=10,I3139&lt;20),"10到20万",IF(AND(I3139&gt;=20,I3139&lt;30),"20到30万",IF(AND(I3139&gt;=30,I3139&lt;40),"30到40万",IF(AND(I3139&gt;=40,I3139&lt;50),"40到50万","50万及以上")))))</f>
        <v>10到20万</v>
      </c>
      <c r="K3139">
        <v>70</v>
      </c>
      <c r="L3139">
        <f t="shared" ref="L3139:L3202" si="199">I3139*K3139</f>
        <v>1223.6000000000001</v>
      </c>
    </row>
    <row r="3140" spans="1:12" x14ac:dyDescent="0.25">
      <c r="A3140">
        <f t="shared" si="196"/>
        <v>3139</v>
      </c>
      <c r="B3140">
        <v>2022</v>
      </c>
      <c r="C3140">
        <v>1</v>
      </c>
      <c r="D3140" t="s">
        <v>38</v>
      </c>
      <c r="E3140" t="s">
        <v>367</v>
      </c>
      <c r="F3140" t="s">
        <v>693</v>
      </c>
      <c r="G3140">
        <v>15.58</v>
      </c>
      <c r="H3140">
        <v>20.98</v>
      </c>
      <c r="I3140">
        <f t="shared" si="197"/>
        <v>18.28</v>
      </c>
      <c r="J3140" t="str">
        <f t="shared" si="198"/>
        <v>10到20万</v>
      </c>
      <c r="K3140">
        <v>69</v>
      </c>
      <c r="L3140">
        <f t="shared" si="199"/>
        <v>1261.3200000000002</v>
      </c>
    </row>
    <row r="3141" spans="1:12" x14ac:dyDescent="0.25">
      <c r="A3141">
        <f t="shared" si="196"/>
        <v>3140</v>
      </c>
      <c r="B3141">
        <v>2022</v>
      </c>
      <c r="C3141">
        <v>1</v>
      </c>
      <c r="D3141" t="s">
        <v>27</v>
      </c>
      <c r="E3141" t="s">
        <v>323</v>
      </c>
      <c r="F3141" t="s">
        <v>652</v>
      </c>
      <c r="G3141">
        <v>16.079999999999998</v>
      </c>
      <c r="H3141">
        <v>16.98</v>
      </c>
      <c r="I3141">
        <f t="shared" si="197"/>
        <v>16.53</v>
      </c>
      <c r="J3141" t="str">
        <f t="shared" si="198"/>
        <v>10到20万</v>
      </c>
      <c r="K3141">
        <v>68</v>
      </c>
      <c r="L3141">
        <f t="shared" si="199"/>
        <v>1124.04</v>
      </c>
    </row>
    <row r="3142" spans="1:12" x14ac:dyDescent="0.25">
      <c r="A3142">
        <f t="shared" si="196"/>
        <v>3141</v>
      </c>
      <c r="B3142">
        <v>2022</v>
      </c>
      <c r="C3142">
        <v>1</v>
      </c>
      <c r="D3142" t="s">
        <v>76</v>
      </c>
      <c r="E3142" t="s">
        <v>415</v>
      </c>
      <c r="F3142" t="s">
        <v>584</v>
      </c>
      <c r="G3142">
        <v>12.98</v>
      </c>
      <c r="H3142">
        <v>13.98</v>
      </c>
      <c r="I3142">
        <f t="shared" si="197"/>
        <v>13.48</v>
      </c>
      <c r="J3142" t="str">
        <f t="shared" si="198"/>
        <v>10到20万</v>
      </c>
      <c r="K3142">
        <v>61</v>
      </c>
      <c r="L3142">
        <f t="shared" si="199"/>
        <v>822.28</v>
      </c>
    </row>
    <row r="3143" spans="1:12" x14ac:dyDescent="0.25">
      <c r="A3143">
        <f t="shared" si="196"/>
        <v>3142</v>
      </c>
      <c r="B3143">
        <v>2022</v>
      </c>
      <c r="C3143">
        <v>1</v>
      </c>
      <c r="D3143" t="s">
        <v>36</v>
      </c>
      <c r="E3143" t="s">
        <v>158</v>
      </c>
      <c r="F3143" t="s">
        <v>535</v>
      </c>
      <c r="G3143">
        <v>15.78</v>
      </c>
      <c r="H3143">
        <v>17.88</v>
      </c>
      <c r="I3143">
        <f t="shared" si="197"/>
        <v>16.829999999999998</v>
      </c>
      <c r="J3143" t="str">
        <f t="shared" si="198"/>
        <v>10到20万</v>
      </c>
      <c r="K3143">
        <v>60</v>
      </c>
      <c r="L3143">
        <f t="shared" si="199"/>
        <v>1009.8</v>
      </c>
    </row>
    <row r="3144" spans="1:12" x14ac:dyDescent="0.25">
      <c r="A3144">
        <f t="shared" si="196"/>
        <v>3143</v>
      </c>
      <c r="B3144">
        <v>2022</v>
      </c>
      <c r="C3144">
        <v>1</v>
      </c>
      <c r="D3144" t="s">
        <v>25</v>
      </c>
      <c r="E3144" t="s">
        <v>342</v>
      </c>
      <c r="F3144" t="s">
        <v>669</v>
      </c>
      <c r="G3144">
        <v>14.78</v>
      </c>
      <c r="H3144">
        <v>16.48</v>
      </c>
      <c r="I3144">
        <f t="shared" si="197"/>
        <v>15.629999999999999</v>
      </c>
      <c r="J3144" t="str">
        <f t="shared" si="198"/>
        <v>10到20万</v>
      </c>
      <c r="K3144">
        <v>57</v>
      </c>
      <c r="L3144">
        <f t="shared" si="199"/>
        <v>890.91</v>
      </c>
    </row>
    <row r="3145" spans="1:12" x14ac:dyDescent="0.25">
      <c r="A3145">
        <f t="shared" si="196"/>
        <v>3144</v>
      </c>
      <c r="B3145">
        <v>2022</v>
      </c>
      <c r="C3145">
        <v>1</v>
      </c>
      <c r="D3145" t="s">
        <v>92</v>
      </c>
      <c r="E3145" t="s">
        <v>309</v>
      </c>
      <c r="F3145" t="s">
        <v>641</v>
      </c>
      <c r="G3145">
        <v>3.98</v>
      </c>
      <c r="H3145">
        <v>4.28</v>
      </c>
      <c r="I3145">
        <f t="shared" si="197"/>
        <v>4.13</v>
      </c>
      <c r="J3145" t="str">
        <f t="shared" si="198"/>
        <v>10万以下</v>
      </c>
      <c r="K3145">
        <v>50</v>
      </c>
      <c r="L3145">
        <f t="shared" si="199"/>
        <v>206.5</v>
      </c>
    </row>
    <row r="3146" spans="1:12" x14ac:dyDescent="0.25">
      <c r="A3146">
        <f t="shared" si="196"/>
        <v>3145</v>
      </c>
      <c r="B3146">
        <v>2022</v>
      </c>
      <c r="C3146">
        <v>1</v>
      </c>
      <c r="D3146" t="s">
        <v>118</v>
      </c>
      <c r="E3146" t="s">
        <v>416</v>
      </c>
      <c r="F3146" t="s">
        <v>737</v>
      </c>
      <c r="G3146">
        <v>19.98</v>
      </c>
      <c r="H3146">
        <v>22.98</v>
      </c>
      <c r="I3146">
        <f t="shared" si="197"/>
        <v>21.48</v>
      </c>
      <c r="J3146" t="str">
        <f t="shared" si="198"/>
        <v>20到30万</v>
      </c>
      <c r="K3146">
        <v>48</v>
      </c>
      <c r="L3146">
        <f t="shared" si="199"/>
        <v>1031.04</v>
      </c>
    </row>
    <row r="3147" spans="1:12" x14ac:dyDescent="0.25">
      <c r="A3147">
        <f t="shared" si="196"/>
        <v>3146</v>
      </c>
      <c r="B3147">
        <v>2022</v>
      </c>
      <c r="C3147">
        <v>1</v>
      </c>
      <c r="D3147" t="s">
        <v>58</v>
      </c>
      <c r="E3147" t="s">
        <v>417</v>
      </c>
      <c r="F3147" t="s">
        <v>738</v>
      </c>
      <c r="G3147">
        <v>12.68</v>
      </c>
      <c r="H3147">
        <v>13.08</v>
      </c>
      <c r="I3147">
        <f t="shared" si="197"/>
        <v>12.879999999999999</v>
      </c>
      <c r="J3147" t="str">
        <f t="shared" si="198"/>
        <v>10到20万</v>
      </c>
      <c r="K3147">
        <v>47</v>
      </c>
      <c r="L3147">
        <f t="shared" si="199"/>
        <v>605.3599999999999</v>
      </c>
    </row>
    <row r="3148" spans="1:12" x14ac:dyDescent="0.25">
      <c r="A3148">
        <f t="shared" si="196"/>
        <v>3147</v>
      </c>
      <c r="B3148">
        <v>2022</v>
      </c>
      <c r="C3148">
        <v>1</v>
      </c>
      <c r="D3148" t="s">
        <v>37</v>
      </c>
      <c r="E3148" t="s">
        <v>270</v>
      </c>
      <c r="F3148" t="s">
        <v>607</v>
      </c>
      <c r="G3148">
        <v>22.58</v>
      </c>
      <c r="H3148">
        <v>24.98</v>
      </c>
      <c r="I3148">
        <f t="shared" si="197"/>
        <v>23.78</v>
      </c>
      <c r="J3148" t="str">
        <f t="shared" si="198"/>
        <v>20到30万</v>
      </c>
      <c r="K3148">
        <v>46</v>
      </c>
      <c r="L3148">
        <f t="shared" si="199"/>
        <v>1093.8800000000001</v>
      </c>
    </row>
    <row r="3149" spans="1:12" x14ac:dyDescent="0.25">
      <c r="A3149">
        <f t="shared" si="196"/>
        <v>3148</v>
      </c>
      <c r="B3149">
        <v>2022</v>
      </c>
      <c r="C3149">
        <v>1</v>
      </c>
      <c r="D3149" t="s">
        <v>105</v>
      </c>
      <c r="E3149" t="s">
        <v>418</v>
      </c>
      <c r="F3149" t="s">
        <v>739</v>
      </c>
      <c r="G3149">
        <v>41.58</v>
      </c>
      <c r="H3149">
        <v>41.58</v>
      </c>
      <c r="I3149">
        <f t="shared" si="197"/>
        <v>41.58</v>
      </c>
      <c r="J3149" t="str">
        <f t="shared" si="198"/>
        <v>40到50万</v>
      </c>
      <c r="K3149">
        <v>46</v>
      </c>
      <c r="L3149">
        <f t="shared" si="199"/>
        <v>1912.6799999999998</v>
      </c>
    </row>
    <row r="3150" spans="1:12" x14ac:dyDescent="0.25">
      <c r="A3150">
        <f t="shared" si="196"/>
        <v>3149</v>
      </c>
      <c r="B3150">
        <v>2022</v>
      </c>
      <c r="C3150">
        <v>1</v>
      </c>
      <c r="D3150" t="s">
        <v>38</v>
      </c>
      <c r="E3150" t="s">
        <v>199</v>
      </c>
      <c r="F3150" t="s">
        <v>570</v>
      </c>
      <c r="G3150">
        <v>11.98</v>
      </c>
      <c r="H3150">
        <v>13.58</v>
      </c>
      <c r="I3150">
        <f t="shared" si="197"/>
        <v>12.780000000000001</v>
      </c>
      <c r="J3150" t="str">
        <f t="shared" si="198"/>
        <v>10到20万</v>
      </c>
      <c r="K3150">
        <v>42</v>
      </c>
      <c r="L3150">
        <f t="shared" si="199"/>
        <v>536.76</v>
      </c>
    </row>
    <row r="3151" spans="1:12" x14ac:dyDescent="0.25">
      <c r="A3151">
        <f t="shared" si="196"/>
        <v>3150</v>
      </c>
      <c r="B3151">
        <v>2022</v>
      </c>
      <c r="C3151">
        <v>1</v>
      </c>
      <c r="D3151" t="s">
        <v>50</v>
      </c>
      <c r="E3151" t="s">
        <v>325</v>
      </c>
      <c r="F3151" t="s">
        <v>654</v>
      </c>
      <c r="G3151">
        <v>15.66</v>
      </c>
      <c r="H3151">
        <v>17.989999999999998</v>
      </c>
      <c r="I3151">
        <f t="shared" si="197"/>
        <v>16.824999999999999</v>
      </c>
      <c r="J3151" t="str">
        <f t="shared" si="198"/>
        <v>10到20万</v>
      </c>
      <c r="K3151">
        <v>40</v>
      </c>
      <c r="L3151">
        <f t="shared" si="199"/>
        <v>673</v>
      </c>
    </row>
    <row r="3152" spans="1:12" x14ac:dyDescent="0.25">
      <c r="A3152">
        <f t="shared" si="196"/>
        <v>3151</v>
      </c>
      <c r="B3152">
        <v>2022</v>
      </c>
      <c r="C3152">
        <v>1</v>
      </c>
      <c r="D3152" t="s">
        <v>60</v>
      </c>
      <c r="E3152" t="s">
        <v>419</v>
      </c>
      <c r="F3152" t="s">
        <v>740</v>
      </c>
      <c r="G3152">
        <v>20.8</v>
      </c>
      <c r="H3152">
        <v>20.8</v>
      </c>
      <c r="I3152">
        <f t="shared" si="197"/>
        <v>20.8</v>
      </c>
      <c r="J3152" t="str">
        <f t="shared" si="198"/>
        <v>20到30万</v>
      </c>
      <c r="K3152">
        <v>38</v>
      </c>
      <c r="L3152">
        <f t="shared" si="199"/>
        <v>790.4</v>
      </c>
    </row>
    <row r="3153" spans="1:12" x14ac:dyDescent="0.25">
      <c r="A3153">
        <f t="shared" si="196"/>
        <v>3152</v>
      </c>
      <c r="B3153">
        <v>2022</v>
      </c>
      <c r="C3153">
        <v>1</v>
      </c>
      <c r="D3153" t="s">
        <v>59</v>
      </c>
      <c r="E3153" t="s">
        <v>384</v>
      </c>
      <c r="F3153" t="s">
        <v>709</v>
      </c>
      <c r="G3153">
        <v>11.88</v>
      </c>
      <c r="H3153">
        <v>19.98</v>
      </c>
      <c r="I3153">
        <f t="shared" si="197"/>
        <v>15.93</v>
      </c>
      <c r="J3153" t="str">
        <f t="shared" si="198"/>
        <v>10到20万</v>
      </c>
      <c r="K3153">
        <v>35</v>
      </c>
      <c r="L3153">
        <f t="shared" si="199"/>
        <v>557.54999999999995</v>
      </c>
    </row>
    <row r="3154" spans="1:12" x14ac:dyDescent="0.25">
      <c r="A3154">
        <f t="shared" si="196"/>
        <v>3153</v>
      </c>
      <c r="B3154">
        <v>2022</v>
      </c>
      <c r="C3154">
        <v>1</v>
      </c>
      <c r="D3154" t="s">
        <v>109</v>
      </c>
      <c r="E3154" t="s">
        <v>420</v>
      </c>
      <c r="F3154" t="s">
        <v>741</v>
      </c>
      <c r="G3154">
        <v>8.58</v>
      </c>
      <c r="H3154">
        <v>12.5</v>
      </c>
      <c r="I3154">
        <f t="shared" si="197"/>
        <v>10.54</v>
      </c>
      <c r="J3154" t="str">
        <f t="shared" si="198"/>
        <v>10到20万</v>
      </c>
      <c r="K3154">
        <v>33</v>
      </c>
      <c r="L3154">
        <f t="shared" si="199"/>
        <v>347.82</v>
      </c>
    </row>
    <row r="3155" spans="1:12" x14ac:dyDescent="0.25">
      <c r="A3155">
        <f t="shared" si="196"/>
        <v>3154</v>
      </c>
      <c r="B3155">
        <v>2022</v>
      </c>
      <c r="C3155">
        <v>1</v>
      </c>
      <c r="D3155" t="s">
        <v>86</v>
      </c>
      <c r="E3155" t="s">
        <v>287</v>
      </c>
      <c r="F3155" t="s">
        <v>621</v>
      </c>
      <c r="G3155">
        <v>25.98</v>
      </c>
      <c r="H3155">
        <v>27.98</v>
      </c>
      <c r="I3155">
        <f t="shared" si="197"/>
        <v>26.98</v>
      </c>
      <c r="J3155" t="str">
        <f t="shared" si="198"/>
        <v>20到30万</v>
      </c>
      <c r="K3155">
        <v>29</v>
      </c>
      <c r="L3155">
        <f t="shared" si="199"/>
        <v>782.42</v>
      </c>
    </row>
    <row r="3156" spans="1:12" x14ac:dyDescent="0.25">
      <c r="A3156">
        <f t="shared" si="196"/>
        <v>3155</v>
      </c>
      <c r="B3156">
        <v>2022</v>
      </c>
      <c r="C3156">
        <v>1</v>
      </c>
      <c r="D3156" t="s">
        <v>91</v>
      </c>
      <c r="E3156" t="s">
        <v>310</v>
      </c>
      <c r="F3156" t="s">
        <v>642</v>
      </c>
      <c r="G3156">
        <v>11.58</v>
      </c>
      <c r="H3156">
        <v>13.98</v>
      </c>
      <c r="I3156">
        <f t="shared" si="197"/>
        <v>12.780000000000001</v>
      </c>
      <c r="J3156" t="str">
        <f t="shared" si="198"/>
        <v>10到20万</v>
      </c>
      <c r="K3156">
        <v>28</v>
      </c>
      <c r="L3156">
        <f t="shared" si="199"/>
        <v>357.84000000000003</v>
      </c>
    </row>
    <row r="3157" spans="1:12" x14ac:dyDescent="0.25">
      <c r="A3157">
        <f t="shared" si="196"/>
        <v>3156</v>
      </c>
      <c r="B3157">
        <v>2022</v>
      </c>
      <c r="C3157">
        <v>1</v>
      </c>
      <c r="D3157" t="s">
        <v>67</v>
      </c>
      <c r="E3157" t="s">
        <v>301</v>
      </c>
      <c r="F3157" t="s">
        <v>634</v>
      </c>
      <c r="G3157">
        <v>19.78</v>
      </c>
      <c r="H3157">
        <v>21.78</v>
      </c>
      <c r="I3157">
        <f t="shared" si="197"/>
        <v>20.78</v>
      </c>
      <c r="J3157" t="str">
        <f t="shared" si="198"/>
        <v>20到30万</v>
      </c>
      <c r="K3157">
        <v>27</v>
      </c>
      <c r="L3157">
        <f t="shared" si="199"/>
        <v>561.06000000000006</v>
      </c>
    </row>
    <row r="3158" spans="1:12" x14ac:dyDescent="0.25">
      <c r="A3158">
        <f t="shared" si="196"/>
        <v>3157</v>
      </c>
      <c r="B3158">
        <v>2022</v>
      </c>
      <c r="C3158">
        <v>1</v>
      </c>
      <c r="D3158" t="s">
        <v>99</v>
      </c>
      <c r="E3158" t="s">
        <v>332</v>
      </c>
      <c r="F3158" t="s">
        <v>659</v>
      </c>
      <c r="G3158">
        <v>13</v>
      </c>
      <c r="H3158">
        <v>15.59</v>
      </c>
      <c r="I3158">
        <f t="shared" si="197"/>
        <v>14.295</v>
      </c>
      <c r="J3158" t="str">
        <f t="shared" si="198"/>
        <v>10到20万</v>
      </c>
      <c r="K3158">
        <v>25</v>
      </c>
      <c r="L3158">
        <f t="shared" si="199"/>
        <v>357.375</v>
      </c>
    </row>
    <row r="3159" spans="1:12" x14ac:dyDescent="0.25">
      <c r="A3159">
        <f t="shared" si="196"/>
        <v>3158</v>
      </c>
      <c r="B3159">
        <v>2022</v>
      </c>
      <c r="C3159">
        <v>1</v>
      </c>
      <c r="D3159" t="s">
        <v>49</v>
      </c>
      <c r="E3159" t="s">
        <v>257</v>
      </c>
      <c r="F3159" t="s">
        <v>601</v>
      </c>
      <c r="G3159">
        <v>16.68</v>
      </c>
      <c r="H3159">
        <v>20.68</v>
      </c>
      <c r="I3159">
        <f t="shared" si="197"/>
        <v>18.68</v>
      </c>
      <c r="J3159" t="str">
        <f t="shared" si="198"/>
        <v>10到20万</v>
      </c>
      <c r="K3159">
        <v>19</v>
      </c>
      <c r="L3159">
        <f t="shared" si="199"/>
        <v>354.92</v>
      </c>
    </row>
    <row r="3160" spans="1:12" x14ac:dyDescent="0.25">
      <c r="A3160">
        <f t="shared" si="196"/>
        <v>3159</v>
      </c>
      <c r="B3160">
        <v>2022</v>
      </c>
      <c r="C3160">
        <v>1</v>
      </c>
      <c r="D3160" t="s">
        <v>33</v>
      </c>
      <c r="E3160" t="s">
        <v>286</v>
      </c>
      <c r="F3160" t="s">
        <v>620</v>
      </c>
      <c r="G3160">
        <v>22.58</v>
      </c>
      <c r="H3160">
        <v>25.38</v>
      </c>
      <c r="I3160">
        <f t="shared" si="197"/>
        <v>23.979999999999997</v>
      </c>
      <c r="J3160" t="str">
        <f t="shared" si="198"/>
        <v>20到30万</v>
      </c>
      <c r="K3160">
        <v>18</v>
      </c>
      <c r="L3160">
        <f t="shared" si="199"/>
        <v>431.63999999999993</v>
      </c>
    </row>
    <row r="3161" spans="1:12" x14ac:dyDescent="0.25">
      <c r="A3161">
        <f t="shared" si="196"/>
        <v>3160</v>
      </c>
      <c r="B3161">
        <v>2022</v>
      </c>
      <c r="C3161">
        <v>1</v>
      </c>
      <c r="D3161" t="s">
        <v>38</v>
      </c>
      <c r="E3161" t="s">
        <v>206</v>
      </c>
      <c r="F3161" t="s">
        <v>575</v>
      </c>
      <c r="G3161">
        <v>17.579999999999998</v>
      </c>
      <c r="H3161">
        <v>21.68</v>
      </c>
      <c r="I3161">
        <f t="shared" si="197"/>
        <v>19.63</v>
      </c>
      <c r="J3161" t="str">
        <f t="shared" si="198"/>
        <v>10到20万</v>
      </c>
      <c r="K3161">
        <v>17</v>
      </c>
      <c r="L3161">
        <f t="shared" si="199"/>
        <v>333.71</v>
      </c>
    </row>
    <row r="3162" spans="1:12" x14ac:dyDescent="0.25">
      <c r="A3162">
        <f t="shared" si="196"/>
        <v>3161</v>
      </c>
      <c r="B3162">
        <v>2022</v>
      </c>
      <c r="C3162">
        <v>1</v>
      </c>
      <c r="D3162" t="s">
        <v>22</v>
      </c>
      <c r="E3162" t="s">
        <v>189</v>
      </c>
      <c r="F3162" t="s">
        <v>563</v>
      </c>
      <c r="G3162">
        <v>14.58</v>
      </c>
      <c r="H3162">
        <v>19.98</v>
      </c>
      <c r="I3162">
        <f t="shared" si="197"/>
        <v>17.28</v>
      </c>
      <c r="J3162" t="str">
        <f t="shared" si="198"/>
        <v>10到20万</v>
      </c>
      <c r="K3162">
        <v>17</v>
      </c>
      <c r="L3162">
        <f t="shared" si="199"/>
        <v>293.76</v>
      </c>
    </row>
    <row r="3163" spans="1:12" x14ac:dyDescent="0.25">
      <c r="A3163">
        <f t="shared" si="196"/>
        <v>3162</v>
      </c>
      <c r="B3163">
        <v>2022</v>
      </c>
      <c r="C3163">
        <v>1</v>
      </c>
      <c r="D3163" t="s">
        <v>62</v>
      </c>
      <c r="E3163" t="s">
        <v>213</v>
      </c>
      <c r="F3163" t="s">
        <v>582</v>
      </c>
      <c r="G3163">
        <v>13.99</v>
      </c>
      <c r="H3163">
        <v>19.690000000000001</v>
      </c>
      <c r="I3163">
        <f t="shared" si="197"/>
        <v>16.84</v>
      </c>
      <c r="J3163" t="str">
        <f t="shared" si="198"/>
        <v>10到20万</v>
      </c>
      <c r="K3163">
        <v>15</v>
      </c>
      <c r="L3163">
        <f t="shared" si="199"/>
        <v>252.6</v>
      </c>
    </row>
    <row r="3164" spans="1:12" x14ac:dyDescent="0.25">
      <c r="A3164">
        <f t="shared" si="196"/>
        <v>3163</v>
      </c>
      <c r="B3164">
        <v>2022</v>
      </c>
      <c r="C3164">
        <v>1</v>
      </c>
      <c r="D3164" t="s">
        <v>107</v>
      </c>
      <c r="E3164" t="s">
        <v>376</v>
      </c>
      <c r="F3164" t="s">
        <v>702</v>
      </c>
      <c r="G3164">
        <v>11.99</v>
      </c>
      <c r="H3164">
        <v>17.66</v>
      </c>
      <c r="I3164">
        <f t="shared" si="197"/>
        <v>14.824999999999999</v>
      </c>
      <c r="J3164" t="str">
        <f t="shared" si="198"/>
        <v>10到20万</v>
      </c>
      <c r="K3164">
        <v>14</v>
      </c>
      <c r="L3164">
        <f t="shared" si="199"/>
        <v>207.54999999999998</v>
      </c>
    </row>
    <row r="3165" spans="1:12" x14ac:dyDescent="0.25">
      <c r="A3165">
        <f t="shared" si="196"/>
        <v>3164</v>
      </c>
      <c r="B3165">
        <v>2022</v>
      </c>
      <c r="C3165">
        <v>1</v>
      </c>
      <c r="D3165" t="s">
        <v>36</v>
      </c>
      <c r="E3165" t="s">
        <v>422</v>
      </c>
      <c r="F3165" t="s">
        <v>742</v>
      </c>
      <c r="G3165">
        <v>17.88</v>
      </c>
      <c r="H3165">
        <v>20.38</v>
      </c>
      <c r="I3165">
        <f t="shared" si="197"/>
        <v>19.13</v>
      </c>
      <c r="J3165" t="str">
        <f t="shared" si="198"/>
        <v>10到20万</v>
      </c>
      <c r="K3165">
        <v>14</v>
      </c>
      <c r="L3165">
        <f t="shared" si="199"/>
        <v>267.82</v>
      </c>
    </row>
    <row r="3166" spans="1:12" x14ac:dyDescent="0.25">
      <c r="A3166">
        <f t="shared" si="196"/>
        <v>3165</v>
      </c>
      <c r="B3166">
        <v>2022</v>
      </c>
      <c r="C3166">
        <v>1</v>
      </c>
      <c r="D3166" t="s">
        <v>66</v>
      </c>
      <c r="E3166" t="s">
        <v>219</v>
      </c>
      <c r="F3166" t="s">
        <v>586</v>
      </c>
      <c r="G3166">
        <v>7.18</v>
      </c>
      <c r="H3166">
        <v>7.58</v>
      </c>
      <c r="I3166">
        <f t="shared" si="197"/>
        <v>7.38</v>
      </c>
      <c r="J3166" t="str">
        <f t="shared" si="198"/>
        <v>10万以下</v>
      </c>
      <c r="K3166">
        <v>13</v>
      </c>
      <c r="L3166">
        <f t="shared" si="199"/>
        <v>95.94</v>
      </c>
    </row>
    <row r="3167" spans="1:12" x14ac:dyDescent="0.25">
      <c r="A3167">
        <f t="shared" si="196"/>
        <v>3166</v>
      </c>
      <c r="B3167">
        <v>2022</v>
      </c>
      <c r="C3167">
        <v>1</v>
      </c>
      <c r="D3167" t="s">
        <v>91</v>
      </c>
      <c r="E3167" t="s">
        <v>307</v>
      </c>
      <c r="F3167" t="s">
        <v>639</v>
      </c>
      <c r="G3167">
        <v>7.38</v>
      </c>
      <c r="H3167">
        <v>8.3800000000000008</v>
      </c>
      <c r="I3167">
        <f t="shared" si="197"/>
        <v>7.8800000000000008</v>
      </c>
      <c r="J3167" t="str">
        <f t="shared" si="198"/>
        <v>10万以下</v>
      </c>
      <c r="K3167">
        <v>12</v>
      </c>
      <c r="L3167">
        <f t="shared" si="199"/>
        <v>94.56</v>
      </c>
    </row>
    <row r="3168" spans="1:12" x14ac:dyDescent="0.25">
      <c r="A3168">
        <f t="shared" si="196"/>
        <v>3167</v>
      </c>
      <c r="B3168">
        <v>2022</v>
      </c>
      <c r="C3168">
        <v>1</v>
      </c>
      <c r="D3168" t="s">
        <v>93</v>
      </c>
      <c r="E3168" t="s">
        <v>316</v>
      </c>
      <c r="F3168" t="s">
        <v>647</v>
      </c>
      <c r="G3168">
        <v>11.99</v>
      </c>
      <c r="H3168">
        <v>15.09</v>
      </c>
      <c r="I3168">
        <f t="shared" si="197"/>
        <v>13.54</v>
      </c>
      <c r="J3168" t="str">
        <f t="shared" si="198"/>
        <v>10到20万</v>
      </c>
      <c r="K3168">
        <v>9</v>
      </c>
      <c r="L3168">
        <f t="shared" si="199"/>
        <v>121.85999999999999</v>
      </c>
    </row>
    <row r="3169" spans="1:12" x14ac:dyDescent="0.25">
      <c r="A3169">
        <f t="shared" si="196"/>
        <v>3168</v>
      </c>
      <c r="B3169">
        <v>2022</v>
      </c>
      <c r="C3169">
        <v>1</v>
      </c>
      <c r="D3169" t="s">
        <v>89</v>
      </c>
      <c r="E3169" t="s">
        <v>317</v>
      </c>
      <c r="F3169" t="s">
        <v>648</v>
      </c>
      <c r="G3169">
        <v>21.57</v>
      </c>
      <c r="H3169">
        <v>22.77</v>
      </c>
      <c r="I3169">
        <f t="shared" si="197"/>
        <v>22.17</v>
      </c>
      <c r="J3169" t="str">
        <f t="shared" si="198"/>
        <v>20到30万</v>
      </c>
      <c r="K3169">
        <v>8</v>
      </c>
      <c r="L3169">
        <f t="shared" si="199"/>
        <v>177.36</v>
      </c>
    </row>
    <row r="3170" spans="1:12" x14ac:dyDescent="0.25">
      <c r="A3170">
        <f t="shared" si="196"/>
        <v>3169</v>
      </c>
      <c r="B3170">
        <v>2022</v>
      </c>
      <c r="C3170">
        <v>1</v>
      </c>
      <c r="D3170" t="s">
        <v>61</v>
      </c>
      <c r="E3170" t="s">
        <v>334</v>
      </c>
      <c r="F3170" t="s">
        <v>661</v>
      </c>
      <c r="G3170">
        <v>12.28</v>
      </c>
      <c r="H3170">
        <v>23.98</v>
      </c>
      <c r="I3170">
        <f t="shared" si="197"/>
        <v>18.13</v>
      </c>
      <c r="J3170" t="str">
        <f t="shared" si="198"/>
        <v>10到20万</v>
      </c>
      <c r="K3170">
        <v>6</v>
      </c>
      <c r="L3170">
        <f t="shared" si="199"/>
        <v>108.78</v>
      </c>
    </row>
    <row r="3171" spans="1:12" x14ac:dyDescent="0.25">
      <c r="A3171">
        <f t="shared" si="196"/>
        <v>3170</v>
      </c>
      <c r="B3171">
        <v>2022</v>
      </c>
      <c r="C3171">
        <v>1</v>
      </c>
      <c r="D3171" t="s">
        <v>68</v>
      </c>
      <c r="E3171" t="s">
        <v>273</v>
      </c>
      <c r="F3171" t="s">
        <v>609</v>
      </c>
      <c r="G3171">
        <v>12.98</v>
      </c>
      <c r="H3171">
        <v>15.98</v>
      </c>
      <c r="I3171">
        <f t="shared" si="197"/>
        <v>14.48</v>
      </c>
      <c r="J3171" t="str">
        <f t="shared" si="198"/>
        <v>10到20万</v>
      </c>
      <c r="K3171">
        <v>5</v>
      </c>
      <c r="L3171">
        <f t="shared" si="199"/>
        <v>72.400000000000006</v>
      </c>
    </row>
    <row r="3172" spans="1:12" x14ac:dyDescent="0.25">
      <c r="A3172">
        <f t="shared" si="196"/>
        <v>3171</v>
      </c>
      <c r="B3172">
        <v>2022</v>
      </c>
      <c r="C3172">
        <v>1</v>
      </c>
      <c r="D3172" t="s">
        <v>88</v>
      </c>
      <c r="E3172" t="s">
        <v>296</v>
      </c>
      <c r="F3172" t="s">
        <v>629</v>
      </c>
      <c r="G3172">
        <v>23.17</v>
      </c>
      <c r="H3172">
        <v>26.47</v>
      </c>
      <c r="I3172">
        <f t="shared" si="197"/>
        <v>24.82</v>
      </c>
      <c r="J3172" t="str">
        <f t="shared" si="198"/>
        <v>20到30万</v>
      </c>
      <c r="K3172">
        <v>5</v>
      </c>
      <c r="L3172">
        <f t="shared" si="199"/>
        <v>124.1</v>
      </c>
    </row>
    <row r="3173" spans="1:12" x14ac:dyDescent="0.25">
      <c r="A3173">
        <f t="shared" si="196"/>
        <v>3172</v>
      </c>
      <c r="B3173">
        <v>2022</v>
      </c>
      <c r="C3173">
        <v>1</v>
      </c>
      <c r="D3173" t="s">
        <v>120</v>
      </c>
      <c r="E3173" t="s">
        <v>423</v>
      </c>
      <c r="F3173" t="s">
        <v>743</v>
      </c>
      <c r="G3173">
        <v>32.99</v>
      </c>
      <c r="H3173">
        <v>39.99</v>
      </c>
      <c r="I3173">
        <f t="shared" si="197"/>
        <v>36.49</v>
      </c>
      <c r="J3173" t="str">
        <f t="shared" si="198"/>
        <v>30到40万</v>
      </c>
      <c r="K3173">
        <v>3</v>
      </c>
      <c r="L3173">
        <f t="shared" si="199"/>
        <v>109.47</v>
      </c>
    </row>
    <row r="3174" spans="1:12" x14ac:dyDescent="0.25">
      <c r="A3174">
        <f t="shared" si="196"/>
        <v>3173</v>
      </c>
      <c r="B3174">
        <v>2022</v>
      </c>
      <c r="C3174">
        <v>1</v>
      </c>
      <c r="D3174" t="s">
        <v>87</v>
      </c>
      <c r="E3174" t="s">
        <v>295</v>
      </c>
      <c r="F3174" t="s">
        <v>628</v>
      </c>
      <c r="G3174">
        <v>21.68</v>
      </c>
      <c r="H3174">
        <v>24.68</v>
      </c>
      <c r="I3174">
        <f t="shared" si="197"/>
        <v>23.18</v>
      </c>
      <c r="J3174" t="str">
        <f t="shared" si="198"/>
        <v>20到30万</v>
      </c>
      <c r="K3174">
        <v>2</v>
      </c>
      <c r="L3174">
        <f t="shared" si="199"/>
        <v>46.36</v>
      </c>
    </row>
    <row r="3175" spans="1:12" x14ac:dyDescent="0.25">
      <c r="A3175">
        <f t="shared" si="196"/>
        <v>3174</v>
      </c>
      <c r="B3175">
        <v>2022</v>
      </c>
      <c r="C3175">
        <v>1</v>
      </c>
      <c r="D3175" t="s">
        <v>89</v>
      </c>
      <c r="E3175" t="s">
        <v>341</v>
      </c>
      <c r="F3175" t="s">
        <v>668</v>
      </c>
      <c r="G3175">
        <v>24.97</v>
      </c>
      <c r="H3175">
        <v>25.97</v>
      </c>
      <c r="I3175">
        <f t="shared" si="197"/>
        <v>25.47</v>
      </c>
      <c r="J3175" t="str">
        <f t="shared" si="198"/>
        <v>20到30万</v>
      </c>
      <c r="K3175">
        <v>1</v>
      </c>
      <c r="L3175">
        <f t="shared" si="199"/>
        <v>25.47</v>
      </c>
    </row>
    <row r="3176" spans="1:12" x14ac:dyDescent="0.25">
      <c r="A3176">
        <f t="shared" si="196"/>
        <v>3175</v>
      </c>
      <c r="B3176">
        <v>2022</v>
      </c>
      <c r="C3176">
        <v>2</v>
      </c>
      <c r="D3176" t="s">
        <v>83</v>
      </c>
      <c r="E3176" t="s">
        <v>322</v>
      </c>
      <c r="F3176" t="s">
        <v>651</v>
      </c>
      <c r="G3176">
        <v>25.89</v>
      </c>
      <c r="H3176">
        <v>36.39</v>
      </c>
      <c r="I3176">
        <f t="shared" si="197"/>
        <v>31.14</v>
      </c>
      <c r="J3176" t="str">
        <f t="shared" si="198"/>
        <v>30到40万</v>
      </c>
      <c r="K3176">
        <v>32403</v>
      </c>
      <c r="L3176">
        <f t="shared" si="199"/>
        <v>1009029.42</v>
      </c>
    </row>
    <row r="3177" spans="1:12" x14ac:dyDescent="0.25">
      <c r="A3177">
        <f t="shared" si="196"/>
        <v>3176</v>
      </c>
      <c r="B3177">
        <v>2022</v>
      </c>
      <c r="C3177">
        <v>2</v>
      </c>
      <c r="D3177" t="s">
        <v>83</v>
      </c>
      <c r="E3177" t="s">
        <v>281</v>
      </c>
      <c r="F3177" t="s">
        <v>615</v>
      </c>
      <c r="G3177">
        <v>25.99</v>
      </c>
      <c r="H3177">
        <v>29.59</v>
      </c>
      <c r="I3177">
        <f t="shared" si="197"/>
        <v>27.79</v>
      </c>
      <c r="J3177" t="str">
        <f t="shared" si="198"/>
        <v>20到30万</v>
      </c>
      <c r="K3177">
        <v>24112</v>
      </c>
      <c r="L3177">
        <f t="shared" si="199"/>
        <v>670072.48</v>
      </c>
    </row>
    <row r="3178" spans="1:12" x14ac:dyDescent="0.25">
      <c r="A3178">
        <f t="shared" si="196"/>
        <v>3177</v>
      </c>
      <c r="B3178">
        <v>2022</v>
      </c>
      <c r="C3178">
        <v>2</v>
      </c>
      <c r="D3178" t="s">
        <v>27</v>
      </c>
      <c r="E3178" t="s">
        <v>386</v>
      </c>
      <c r="F3178" t="s">
        <v>711</v>
      </c>
      <c r="G3178">
        <v>15.48</v>
      </c>
      <c r="H3178">
        <v>21.99</v>
      </c>
      <c r="I3178">
        <f t="shared" si="197"/>
        <v>18.734999999999999</v>
      </c>
      <c r="J3178" t="str">
        <f t="shared" si="198"/>
        <v>10到20万</v>
      </c>
      <c r="K3178">
        <v>22756</v>
      </c>
      <c r="L3178">
        <f t="shared" si="199"/>
        <v>426333.66</v>
      </c>
    </row>
    <row r="3179" spans="1:12" x14ac:dyDescent="0.25">
      <c r="A3179">
        <f t="shared" si="196"/>
        <v>3178</v>
      </c>
      <c r="B3179">
        <v>2022</v>
      </c>
      <c r="C3179">
        <v>2</v>
      </c>
      <c r="D3179" t="s">
        <v>27</v>
      </c>
      <c r="E3179" t="s">
        <v>385</v>
      </c>
      <c r="F3179" t="s">
        <v>710</v>
      </c>
      <c r="G3179">
        <v>7.98</v>
      </c>
      <c r="H3179">
        <v>17.98</v>
      </c>
      <c r="I3179">
        <f t="shared" si="197"/>
        <v>12.98</v>
      </c>
      <c r="J3179" t="str">
        <f t="shared" si="198"/>
        <v>10到20万</v>
      </c>
      <c r="K3179">
        <v>22508</v>
      </c>
      <c r="L3179">
        <f t="shared" si="199"/>
        <v>292153.84000000003</v>
      </c>
    </row>
    <row r="3180" spans="1:12" x14ac:dyDescent="0.25">
      <c r="A3180">
        <f t="shared" si="196"/>
        <v>3179</v>
      </c>
      <c r="B3180">
        <v>2022</v>
      </c>
      <c r="C3180">
        <v>2</v>
      </c>
      <c r="D3180" t="s">
        <v>29</v>
      </c>
      <c r="E3180" t="s">
        <v>290</v>
      </c>
      <c r="F3180" t="s">
        <v>623</v>
      </c>
      <c r="G3180">
        <v>3.28</v>
      </c>
      <c r="H3180">
        <v>9.99</v>
      </c>
      <c r="I3180">
        <f t="shared" si="197"/>
        <v>6.6349999999999998</v>
      </c>
      <c r="J3180" t="str">
        <f t="shared" si="198"/>
        <v>10万以下</v>
      </c>
      <c r="K3180">
        <v>22110</v>
      </c>
      <c r="L3180">
        <f t="shared" si="199"/>
        <v>146699.85</v>
      </c>
    </row>
    <row r="3181" spans="1:12" x14ac:dyDescent="0.25">
      <c r="A3181">
        <f t="shared" si="196"/>
        <v>3180</v>
      </c>
      <c r="B3181">
        <v>2022</v>
      </c>
      <c r="C3181">
        <v>2</v>
      </c>
      <c r="D3181" t="s">
        <v>27</v>
      </c>
      <c r="E3181" t="s">
        <v>152</v>
      </c>
      <c r="F3181" t="s">
        <v>529</v>
      </c>
      <c r="G3181">
        <v>20.98</v>
      </c>
      <c r="H3181">
        <v>34.28</v>
      </c>
      <c r="I3181">
        <f t="shared" si="197"/>
        <v>27.630000000000003</v>
      </c>
      <c r="J3181" t="str">
        <f t="shared" si="198"/>
        <v>20到30万</v>
      </c>
      <c r="K3181">
        <v>10426</v>
      </c>
      <c r="L3181">
        <f t="shared" si="199"/>
        <v>288070.38</v>
      </c>
    </row>
    <row r="3182" spans="1:12" x14ac:dyDescent="0.25">
      <c r="A3182">
        <f t="shared" si="196"/>
        <v>3181</v>
      </c>
      <c r="B3182">
        <v>2022</v>
      </c>
      <c r="C3182">
        <v>2</v>
      </c>
      <c r="D3182" t="s">
        <v>27</v>
      </c>
      <c r="E3182" t="s">
        <v>291</v>
      </c>
      <c r="F3182" t="s">
        <v>624</v>
      </c>
      <c r="G3182">
        <v>18.98</v>
      </c>
      <c r="H3182">
        <v>33.18</v>
      </c>
      <c r="I3182">
        <f t="shared" si="197"/>
        <v>26.08</v>
      </c>
      <c r="J3182" t="str">
        <f t="shared" si="198"/>
        <v>20到30万</v>
      </c>
      <c r="K3182">
        <v>9290</v>
      </c>
      <c r="L3182">
        <f t="shared" si="199"/>
        <v>242283.19999999998</v>
      </c>
    </row>
    <row r="3183" spans="1:12" x14ac:dyDescent="0.25">
      <c r="A3183">
        <f t="shared" si="196"/>
        <v>3182</v>
      </c>
      <c r="B3183">
        <v>2022</v>
      </c>
      <c r="C3183">
        <v>2</v>
      </c>
      <c r="D3183" t="s">
        <v>27</v>
      </c>
      <c r="E3183" t="s">
        <v>357</v>
      </c>
      <c r="F3183" t="s">
        <v>684</v>
      </c>
      <c r="G3183">
        <v>9.98</v>
      </c>
      <c r="H3183">
        <v>13.98</v>
      </c>
      <c r="I3183">
        <f t="shared" si="197"/>
        <v>11.98</v>
      </c>
      <c r="J3183" t="str">
        <f t="shared" si="198"/>
        <v>10到20万</v>
      </c>
      <c r="K3183">
        <v>8565</v>
      </c>
      <c r="L3183">
        <f t="shared" si="199"/>
        <v>102608.7</v>
      </c>
    </row>
    <row r="3184" spans="1:12" x14ac:dyDescent="0.25">
      <c r="A3184">
        <f t="shared" si="196"/>
        <v>3183</v>
      </c>
      <c r="B3184">
        <v>2022</v>
      </c>
      <c r="C3184">
        <v>2</v>
      </c>
      <c r="D3184" t="s">
        <v>81</v>
      </c>
      <c r="E3184" t="s">
        <v>274</v>
      </c>
      <c r="F3184" t="s">
        <v>610</v>
      </c>
      <c r="G3184">
        <v>33.799999999999997</v>
      </c>
      <c r="H3184">
        <v>33.799999999999997</v>
      </c>
      <c r="I3184">
        <f t="shared" si="197"/>
        <v>33.799999999999997</v>
      </c>
      <c r="J3184" t="str">
        <f t="shared" si="198"/>
        <v>30到40万</v>
      </c>
      <c r="K3184">
        <v>8414</v>
      </c>
      <c r="L3184">
        <f t="shared" si="199"/>
        <v>284393.19999999995</v>
      </c>
    </row>
    <row r="3185" spans="1:12" x14ac:dyDescent="0.25">
      <c r="A3185">
        <f t="shared" si="196"/>
        <v>3184</v>
      </c>
      <c r="B3185">
        <v>2022</v>
      </c>
      <c r="C3185">
        <v>2</v>
      </c>
      <c r="D3185" t="s">
        <v>50</v>
      </c>
      <c r="E3185" t="s">
        <v>381</v>
      </c>
      <c r="F3185" t="s">
        <v>706</v>
      </c>
      <c r="G3185">
        <v>2.99</v>
      </c>
      <c r="H3185">
        <v>5.75</v>
      </c>
      <c r="I3185">
        <f t="shared" si="197"/>
        <v>4.37</v>
      </c>
      <c r="J3185" t="str">
        <f t="shared" si="198"/>
        <v>10万以下</v>
      </c>
      <c r="K3185">
        <v>6442</v>
      </c>
      <c r="L3185">
        <f t="shared" si="199"/>
        <v>28151.54</v>
      </c>
    </row>
    <row r="3186" spans="1:12" x14ac:dyDescent="0.25">
      <c r="A3186">
        <f t="shared" si="196"/>
        <v>3185</v>
      </c>
      <c r="B3186">
        <v>2022</v>
      </c>
      <c r="C3186">
        <v>2</v>
      </c>
      <c r="D3186" t="s">
        <v>110</v>
      </c>
      <c r="E3186" t="s">
        <v>388</v>
      </c>
      <c r="F3186" t="s">
        <v>712</v>
      </c>
      <c r="G3186">
        <v>4.57</v>
      </c>
      <c r="H3186">
        <v>4.57</v>
      </c>
      <c r="I3186">
        <f t="shared" si="197"/>
        <v>4.57</v>
      </c>
      <c r="J3186" t="str">
        <f t="shared" si="198"/>
        <v>10万以下</v>
      </c>
      <c r="K3186">
        <v>6210</v>
      </c>
      <c r="L3186">
        <f t="shared" si="199"/>
        <v>28379.7</v>
      </c>
    </row>
    <row r="3187" spans="1:12" x14ac:dyDescent="0.25">
      <c r="A3187">
        <f t="shared" si="196"/>
        <v>3186</v>
      </c>
      <c r="B3187">
        <v>2022</v>
      </c>
      <c r="C3187">
        <v>2</v>
      </c>
      <c r="D3187" t="s">
        <v>27</v>
      </c>
      <c r="E3187" t="s">
        <v>393</v>
      </c>
      <c r="F3187" t="s">
        <v>717</v>
      </c>
      <c r="G3187">
        <v>13.58</v>
      </c>
      <c r="H3187">
        <v>16.78</v>
      </c>
      <c r="I3187">
        <f t="shared" si="197"/>
        <v>15.18</v>
      </c>
      <c r="J3187" t="str">
        <f t="shared" si="198"/>
        <v>10到20万</v>
      </c>
      <c r="K3187">
        <v>4517</v>
      </c>
      <c r="L3187">
        <f t="shared" si="199"/>
        <v>68568.06</v>
      </c>
    </row>
    <row r="3188" spans="1:12" x14ac:dyDescent="0.25">
      <c r="A3188">
        <f t="shared" si="196"/>
        <v>3187</v>
      </c>
      <c r="B3188">
        <v>2022</v>
      </c>
      <c r="C3188">
        <v>2</v>
      </c>
      <c r="D3188" t="s">
        <v>27</v>
      </c>
      <c r="E3188" t="s">
        <v>389</v>
      </c>
      <c r="F3188" t="s">
        <v>713</v>
      </c>
      <c r="G3188">
        <v>9.58</v>
      </c>
      <c r="H3188">
        <v>11.38</v>
      </c>
      <c r="I3188">
        <f t="shared" si="197"/>
        <v>10.48</v>
      </c>
      <c r="J3188" t="str">
        <f t="shared" si="198"/>
        <v>10到20万</v>
      </c>
      <c r="K3188">
        <v>4436</v>
      </c>
      <c r="L3188">
        <f t="shared" si="199"/>
        <v>46489.279999999999</v>
      </c>
    </row>
    <row r="3189" spans="1:12" x14ac:dyDescent="0.25">
      <c r="A3189">
        <f t="shared" si="196"/>
        <v>3188</v>
      </c>
      <c r="B3189">
        <v>2022</v>
      </c>
      <c r="C3189">
        <v>2</v>
      </c>
      <c r="D3189" t="s">
        <v>84</v>
      </c>
      <c r="E3189" t="s">
        <v>360</v>
      </c>
      <c r="F3189" t="s">
        <v>687</v>
      </c>
      <c r="G3189">
        <v>7.99</v>
      </c>
      <c r="H3189">
        <v>12.38</v>
      </c>
      <c r="I3189">
        <f t="shared" si="197"/>
        <v>10.185</v>
      </c>
      <c r="J3189" t="str">
        <f t="shared" si="198"/>
        <v>10到20万</v>
      </c>
      <c r="K3189">
        <v>4073</v>
      </c>
      <c r="L3189">
        <f t="shared" si="199"/>
        <v>41483.505000000005</v>
      </c>
    </row>
    <row r="3190" spans="1:12" x14ac:dyDescent="0.25">
      <c r="A3190">
        <f t="shared" si="196"/>
        <v>3189</v>
      </c>
      <c r="B3190">
        <v>2022</v>
      </c>
      <c r="C3190">
        <v>2</v>
      </c>
      <c r="D3190" t="s">
        <v>31</v>
      </c>
      <c r="E3190" t="s">
        <v>313</v>
      </c>
      <c r="F3190" t="s">
        <v>533</v>
      </c>
      <c r="G3190">
        <v>12.98</v>
      </c>
      <c r="H3190">
        <v>16.579999999999998</v>
      </c>
      <c r="I3190">
        <f t="shared" si="197"/>
        <v>14.78</v>
      </c>
      <c r="J3190" t="str">
        <f t="shared" si="198"/>
        <v>10到20万</v>
      </c>
      <c r="K3190">
        <v>4066</v>
      </c>
      <c r="L3190">
        <f t="shared" si="199"/>
        <v>60095.479999999996</v>
      </c>
    </row>
    <row r="3191" spans="1:12" x14ac:dyDescent="0.25">
      <c r="A3191">
        <f t="shared" si="196"/>
        <v>3190</v>
      </c>
      <c r="B3191">
        <v>2022</v>
      </c>
      <c r="C3191">
        <v>2</v>
      </c>
      <c r="D3191" t="s">
        <v>50</v>
      </c>
      <c r="E3191" t="s">
        <v>244</v>
      </c>
      <c r="F3191" t="s">
        <v>596</v>
      </c>
      <c r="G3191">
        <v>5.99</v>
      </c>
      <c r="H3191">
        <v>9.4</v>
      </c>
      <c r="I3191">
        <f t="shared" si="197"/>
        <v>7.6950000000000003</v>
      </c>
      <c r="J3191" t="str">
        <f t="shared" si="198"/>
        <v>10万以下</v>
      </c>
      <c r="K3191">
        <v>3735</v>
      </c>
      <c r="L3191">
        <f t="shared" si="199"/>
        <v>28740.825000000001</v>
      </c>
    </row>
    <row r="3192" spans="1:12" x14ac:dyDescent="0.25">
      <c r="A3192">
        <f t="shared" si="196"/>
        <v>3191</v>
      </c>
      <c r="B3192">
        <v>2022</v>
      </c>
      <c r="C3192">
        <v>2</v>
      </c>
      <c r="D3192" t="s">
        <v>35</v>
      </c>
      <c r="E3192" t="s">
        <v>303</v>
      </c>
      <c r="F3192" t="s">
        <v>636</v>
      </c>
      <c r="G3192">
        <v>20.99</v>
      </c>
      <c r="H3192">
        <v>33.99</v>
      </c>
      <c r="I3192">
        <f t="shared" si="197"/>
        <v>27.490000000000002</v>
      </c>
      <c r="J3192" t="str">
        <f t="shared" si="198"/>
        <v>20到30万</v>
      </c>
      <c r="K3192">
        <v>3537</v>
      </c>
      <c r="L3192">
        <f t="shared" si="199"/>
        <v>97232.13</v>
      </c>
    </row>
    <row r="3193" spans="1:12" x14ac:dyDescent="0.25">
      <c r="A3193">
        <f t="shared" si="196"/>
        <v>3192</v>
      </c>
      <c r="B3193">
        <v>2022</v>
      </c>
      <c r="C3193">
        <v>2</v>
      </c>
      <c r="D3193" t="s">
        <v>99</v>
      </c>
      <c r="E3193" t="s">
        <v>329</v>
      </c>
      <c r="F3193" t="s">
        <v>657</v>
      </c>
      <c r="G3193">
        <v>5.99</v>
      </c>
      <c r="H3193">
        <v>9.09</v>
      </c>
      <c r="I3193">
        <f t="shared" si="197"/>
        <v>7.54</v>
      </c>
      <c r="J3193" t="str">
        <f t="shared" si="198"/>
        <v>10万以下</v>
      </c>
      <c r="K3193">
        <v>3518</v>
      </c>
      <c r="L3193">
        <f t="shared" si="199"/>
        <v>26525.72</v>
      </c>
    </row>
    <row r="3194" spans="1:12" x14ac:dyDescent="0.25">
      <c r="A3194">
        <f t="shared" si="196"/>
        <v>3193</v>
      </c>
      <c r="B3194">
        <v>2022</v>
      </c>
      <c r="C3194">
        <v>2</v>
      </c>
      <c r="D3194" t="s">
        <v>26</v>
      </c>
      <c r="E3194" t="s">
        <v>142</v>
      </c>
      <c r="F3194" t="s">
        <v>520</v>
      </c>
      <c r="G3194">
        <v>33.799999999999997</v>
      </c>
      <c r="H3194">
        <v>55.4</v>
      </c>
      <c r="I3194">
        <f t="shared" si="197"/>
        <v>44.599999999999994</v>
      </c>
      <c r="J3194" t="str">
        <f t="shared" si="198"/>
        <v>40到50万</v>
      </c>
      <c r="K3194">
        <v>3309</v>
      </c>
      <c r="L3194">
        <f t="shared" si="199"/>
        <v>147581.4</v>
      </c>
    </row>
    <row r="3195" spans="1:12" x14ac:dyDescent="0.25">
      <c r="A3195">
        <f t="shared" si="196"/>
        <v>3194</v>
      </c>
      <c r="B3195">
        <v>2022</v>
      </c>
      <c r="C3195">
        <v>2</v>
      </c>
      <c r="D3195" t="s">
        <v>29</v>
      </c>
      <c r="E3195" t="s">
        <v>356</v>
      </c>
      <c r="F3195" t="s">
        <v>683</v>
      </c>
      <c r="G3195">
        <v>7.78</v>
      </c>
      <c r="H3195">
        <v>11.38</v>
      </c>
      <c r="I3195">
        <f t="shared" si="197"/>
        <v>9.58</v>
      </c>
      <c r="J3195" t="str">
        <f t="shared" si="198"/>
        <v>10万以下</v>
      </c>
      <c r="K3195">
        <v>3262</v>
      </c>
      <c r="L3195">
        <f t="shared" si="199"/>
        <v>31249.96</v>
      </c>
    </row>
    <row r="3196" spans="1:12" x14ac:dyDescent="0.25">
      <c r="A3196">
        <f t="shared" si="196"/>
        <v>3195</v>
      </c>
      <c r="B3196">
        <v>2022</v>
      </c>
      <c r="C3196">
        <v>2</v>
      </c>
      <c r="D3196" t="s">
        <v>84</v>
      </c>
      <c r="E3196" t="s">
        <v>284</v>
      </c>
      <c r="F3196" t="s">
        <v>618</v>
      </c>
      <c r="G3196">
        <v>11.88</v>
      </c>
      <c r="H3196">
        <v>20.68</v>
      </c>
      <c r="I3196">
        <f t="shared" si="197"/>
        <v>16.28</v>
      </c>
      <c r="J3196" t="str">
        <f t="shared" si="198"/>
        <v>10到20万</v>
      </c>
      <c r="K3196">
        <v>3044</v>
      </c>
      <c r="L3196">
        <f t="shared" si="199"/>
        <v>49556.320000000007</v>
      </c>
    </row>
    <row r="3197" spans="1:12" x14ac:dyDescent="0.25">
      <c r="A3197">
        <f t="shared" si="196"/>
        <v>3196</v>
      </c>
      <c r="B3197">
        <v>2022</v>
      </c>
      <c r="C3197">
        <v>2</v>
      </c>
      <c r="D3197" t="s">
        <v>47</v>
      </c>
      <c r="E3197" t="s">
        <v>173</v>
      </c>
      <c r="F3197" t="s">
        <v>549</v>
      </c>
      <c r="G3197">
        <v>12.98</v>
      </c>
      <c r="H3197">
        <v>17.88</v>
      </c>
      <c r="I3197">
        <f t="shared" si="197"/>
        <v>15.43</v>
      </c>
      <c r="J3197" t="str">
        <f t="shared" si="198"/>
        <v>10到20万</v>
      </c>
      <c r="K3197">
        <v>3043</v>
      </c>
      <c r="L3197">
        <f t="shared" si="199"/>
        <v>46953.49</v>
      </c>
    </row>
    <row r="3198" spans="1:12" x14ac:dyDescent="0.25">
      <c r="A3198">
        <f t="shared" si="196"/>
        <v>3197</v>
      </c>
      <c r="B3198">
        <v>2022</v>
      </c>
      <c r="C3198">
        <v>2</v>
      </c>
      <c r="D3198" t="s">
        <v>24</v>
      </c>
      <c r="E3198" t="s">
        <v>140</v>
      </c>
      <c r="F3198" t="s">
        <v>518</v>
      </c>
      <c r="G3198">
        <v>23.32</v>
      </c>
      <c r="H3198">
        <v>24.22</v>
      </c>
      <c r="I3198">
        <f t="shared" si="197"/>
        <v>23.77</v>
      </c>
      <c r="J3198" t="str">
        <f t="shared" si="198"/>
        <v>20到30万</v>
      </c>
      <c r="K3198">
        <v>3025</v>
      </c>
      <c r="L3198">
        <f t="shared" si="199"/>
        <v>71904.25</v>
      </c>
    </row>
    <row r="3199" spans="1:12" x14ac:dyDescent="0.25">
      <c r="A3199">
        <f t="shared" si="196"/>
        <v>3198</v>
      </c>
      <c r="B3199">
        <v>2022</v>
      </c>
      <c r="C3199">
        <v>2</v>
      </c>
      <c r="D3199" t="s">
        <v>41</v>
      </c>
      <c r="E3199" t="s">
        <v>333</v>
      </c>
      <c r="F3199" t="s">
        <v>660</v>
      </c>
      <c r="G3199">
        <v>11.98</v>
      </c>
      <c r="H3199">
        <v>18.98</v>
      </c>
      <c r="I3199">
        <f t="shared" si="197"/>
        <v>15.48</v>
      </c>
      <c r="J3199" t="str">
        <f t="shared" si="198"/>
        <v>10到20万</v>
      </c>
      <c r="K3199">
        <v>2986</v>
      </c>
      <c r="L3199">
        <f t="shared" si="199"/>
        <v>46223.28</v>
      </c>
    </row>
    <row r="3200" spans="1:12" x14ac:dyDescent="0.25">
      <c r="A3200">
        <f t="shared" si="196"/>
        <v>3199</v>
      </c>
      <c r="B3200">
        <v>2022</v>
      </c>
      <c r="C3200">
        <v>2</v>
      </c>
      <c r="D3200" t="s">
        <v>106</v>
      </c>
      <c r="E3200" t="s">
        <v>372</v>
      </c>
      <c r="F3200" t="s">
        <v>698</v>
      </c>
      <c r="G3200">
        <v>30</v>
      </c>
      <c r="H3200">
        <v>76.900000000000006</v>
      </c>
      <c r="I3200">
        <f t="shared" si="197"/>
        <v>53.45</v>
      </c>
      <c r="J3200" t="str">
        <f t="shared" si="198"/>
        <v>50万及以上</v>
      </c>
      <c r="K3200">
        <v>2916</v>
      </c>
      <c r="L3200">
        <f t="shared" si="199"/>
        <v>155860.20000000001</v>
      </c>
    </row>
    <row r="3201" spans="1:12" x14ac:dyDescent="0.25">
      <c r="A3201">
        <f t="shared" si="196"/>
        <v>3200</v>
      </c>
      <c r="B3201">
        <v>2022</v>
      </c>
      <c r="C3201">
        <v>2</v>
      </c>
      <c r="D3201" t="s">
        <v>90</v>
      </c>
      <c r="E3201" t="s">
        <v>305</v>
      </c>
      <c r="F3201" t="s">
        <v>638</v>
      </c>
      <c r="G3201">
        <v>4.38</v>
      </c>
      <c r="H3201">
        <v>6.88</v>
      </c>
      <c r="I3201">
        <f t="shared" si="197"/>
        <v>5.63</v>
      </c>
      <c r="J3201" t="str">
        <f t="shared" si="198"/>
        <v>10万以下</v>
      </c>
      <c r="K3201">
        <v>2850</v>
      </c>
      <c r="L3201">
        <f t="shared" si="199"/>
        <v>16045.5</v>
      </c>
    </row>
    <row r="3202" spans="1:12" x14ac:dyDescent="0.25">
      <c r="A3202">
        <f t="shared" si="196"/>
        <v>3201</v>
      </c>
      <c r="B3202">
        <v>2022</v>
      </c>
      <c r="C3202">
        <v>2</v>
      </c>
      <c r="D3202" t="s">
        <v>48</v>
      </c>
      <c r="E3202" t="s">
        <v>176</v>
      </c>
      <c r="F3202" t="s">
        <v>552</v>
      </c>
      <c r="G3202">
        <v>14.28</v>
      </c>
      <c r="H3202">
        <v>15.38</v>
      </c>
      <c r="I3202">
        <f t="shared" si="197"/>
        <v>14.83</v>
      </c>
      <c r="J3202" t="str">
        <f t="shared" si="198"/>
        <v>10到20万</v>
      </c>
      <c r="K3202">
        <v>2641</v>
      </c>
      <c r="L3202">
        <f t="shared" si="199"/>
        <v>39166.03</v>
      </c>
    </row>
    <row r="3203" spans="1:12" x14ac:dyDescent="0.25">
      <c r="A3203">
        <f t="shared" ref="A3203:A3266" si="200">ROW(A3202)</f>
        <v>3202</v>
      </c>
      <c r="B3203">
        <v>2022</v>
      </c>
      <c r="C3203">
        <v>2</v>
      </c>
      <c r="D3203" t="s">
        <v>38</v>
      </c>
      <c r="E3203" t="s">
        <v>174</v>
      </c>
      <c r="F3203" t="s">
        <v>550</v>
      </c>
      <c r="G3203">
        <v>13.58</v>
      </c>
      <c r="H3203">
        <v>16.18</v>
      </c>
      <c r="I3203">
        <f t="shared" ref="I3203:I3266" si="201">AVERAGE(G3203,H3203)</f>
        <v>14.879999999999999</v>
      </c>
      <c r="J3203" t="str">
        <f t="shared" ref="J3203:J3266" si="202">IF(I3203&lt;10,"10万以下",IF(AND(I3203&gt;=10,I3203&lt;20),"10到20万",IF(AND(I3203&gt;=20,I3203&lt;30),"20到30万",IF(AND(I3203&gt;=30,I3203&lt;40),"30到40万",IF(AND(I3203&gt;=40,I3203&lt;50),"40到50万","50万及以上")))))</f>
        <v>10到20万</v>
      </c>
      <c r="K3203">
        <v>2494</v>
      </c>
      <c r="L3203">
        <f t="shared" ref="L3203:L3266" si="203">I3203*K3203</f>
        <v>37110.719999999994</v>
      </c>
    </row>
    <row r="3204" spans="1:12" x14ac:dyDescent="0.25">
      <c r="A3204">
        <f t="shared" si="200"/>
        <v>3203</v>
      </c>
      <c r="B3204">
        <v>2022</v>
      </c>
      <c r="C3204">
        <v>2</v>
      </c>
      <c r="D3204" t="s">
        <v>28</v>
      </c>
      <c r="E3204" t="s">
        <v>382</v>
      </c>
      <c r="F3204" t="s">
        <v>707</v>
      </c>
      <c r="G3204">
        <v>17.98</v>
      </c>
      <c r="H3204">
        <v>18.98</v>
      </c>
      <c r="I3204">
        <f t="shared" si="201"/>
        <v>18.48</v>
      </c>
      <c r="J3204" t="str">
        <f t="shared" si="202"/>
        <v>10到20万</v>
      </c>
      <c r="K3204">
        <v>2387</v>
      </c>
      <c r="L3204">
        <f t="shared" si="203"/>
        <v>44111.76</v>
      </c>
    </row>
    <row r="3205" spans="1:12" x14ac:dyDescent="0.25">
      <c r="A3205">
        <f t="shared" si="200"/>
        <v>3204</v>
      </c>
      <c r="B3205">
        <v>2022</v>
      </c>
      <c r="C3205">
        <v>2</v>
      </c>
      <c r="D3205" t="s">
        <v>57</v>
      </c>
      <c r="E3205" t="s">
        <v>324</v>
      </c>
      <c r="F3205" t="s">
        <v>653</v>
      </c>
      <c r="G3205">
        <v>19.39</v>
      </c>
      <c r="H3205">
        <v>29.39</v>
      </c>
      <c r="I3205">
        <f t="shared" si="201"/>
        <v>24.39</v>
      </c>
      <c r="J3205" t="str">
        <f t="shared" si="202"/>
        <v>20到30万</v>
      </c>
      <c r="K3205">
        <v>2374</v>
      </c>
      <c r="L3205">
        <f t="shared" si="203"/>
        <v>57901.86</v>
      </c>
    </row>
    <row r="3206" spans="1:12" x14ac:dyDescent="0.25">
      <c r="A3206">
        <f t="shared" si="200"/>
        <v>3205</v>
      </c>
      <c r="B3206">
        <v>2022</v>
      </c>
      <c r="C3206">
        <v>2</v>
      </c>
      <c r="D3206" t="s">
        <v>51</v>
      </c>
      <c r="E3206" t="s">
        <v>181</v>
      </c>
      <c r="F3206" t="s">
        <v>556</v>
      </c>
      <c r="G3206">
        <v>12.68</v>
      </c>
      <c r="H3206">
        <v>20.78</v>
      </c>
      <c r="I3206">
        <f t="shared" si="201"/>
        <v>16.73</v>
      </c>
      <c r="J3206" t="str">
        <f t="shared" si="202"/>
        <v>10到20万</v>
      </c>
      <c r="K3206">
        <v>2192</v>
      </c>
      <c r="L3206">
        <f t="shared" si="203"/>
        <v>36672.160000000003</v>
      </c>
    </row>
    <row r="3207" spans="1:12" x14ac:dyDescent="0.25">
      <c r="A3207">
        <f t="shared" si="200"/>
        <v>3206</v>
      </c>
      <c r="B3207">
        <v>2022</v>
      </c>
      <c r="C3207">
        <v>2</v>
      </c>
      <c r="D3207" t="s">
        <v>41</v>
      </c>
      <c r="E3207" t="s">
        <v>293</v>
      </c>
      <c r="F3207" t="s">
        <v>626</v>
      </c>
      <c r="G3207">
        <v>15.99</v>
      </c>
      <c r="H3207">
        <v>23.29</v>
      </c>
      <c r="I3207">
        <f t="shared" si="201"/>
        <v>19.64</v>
      </c>
      <c r="J3207" t="str">
        <f t="shared" si="202"/>
        <v>10到20万</v>
      </c>
      <c r="K3207">
        <v>2140</v>
      </c>
      <c r="L3207">
        <f t="shared" si="203"/>
        <v>42029.599999999999</v>
      </c>
    </row>
    <row r="3208" spans="1:12" x14ac:dyDescent="0.25">
      <c r="A3208">
        <f t="shared" si="200"/>
        <v>3207</v>
      </c>
      <c r="B3208">
        <v>2022</v>
      </c>
      <c r="C3208">
        <v>2</v>
      </c>
      <c r="D3208" t="s">
        <v>22</v>
      </c>
      <c r="E3208" t="s">
        <v>138</v>
      </c>
      <c r="F3208" t="s">
        <v>516</v>
      </c>
      <c r="G3208">
        <v>13.98</v>
      </c>
      <c r="H3208">
        <v>15.38</v>
      </c>
      <c r="I3208">
        <f t="shared" si="201"/>
        <v>14.68</v>
      </c>
      <c r="J3208" t="str">
        <f t="shared" si="202"/>
        <v>10到20万</v>
      </c>
      <c r="K3208">
        <v>2104</v>
      </c>
      <c r="L3208">
        <f t="shared" si="203"/>
        <v>30886.720000000001</v>
      </c>
    </row>
    <row r="3209" spans="1:12" x14ac:dyDescent="0.25">
      <c r="A3209">
        <f t="shared" si="200"/>
        <v>3208</v>
      </c>
      <c r="B3209">
        <v>2022</v>
      </c>
      <c r="C3209">
        <v>2</v>
      </c>
      <c r="D3209" t="s">
        <v>35</v>
      </c>
      <c r="E3209" t="s">
        <v>366</v>
      </c>
      <c r="F3209" t="s">
        <v>692</v>
      </c>
      <c r="G3209">
        <v>15.69</v>
      </c>
      <c r="H3209">
        <v>18.89</v>
      </c>
      <c r="I3209">
        <f t="shared" si="201"/>
        <v>17.29</v>
      </c>
      <c r="J3209" t="str">
        <f t="shared" si="202"/>
        <v>10到20万</v>
      </c>
      <c r="K3209">
        <v>2059</v>
      </c>
      <c r="L3209">
        <f t="shared" si="203"/>
        <v>35600.11</v>
      </c>
    </row>
    <row r="3210" spans="1:12" x14ac:dyDescent="0.25">
      <c r="A3210">
        <f t="shared" si="200"/>
        <v>3209</v>
      </c>
      <c r="B3210">
        <v>2022</v>
      </c>
      <c r="C3210">
        <v>2</v>
      </c>
      <c r="D3210" t="s">
        <v>27</v>
      </c>
      <c r="E3210" t="s">
        <v>143</v>
      </c>
      <c r="F3210" t="s">
        <v>521</v>
      </c>
      <c r="G3210">
        <v>15.58</v>
      </c>
      <c r="H3210">
        <v>16.98</v>
      </c>
      <c r="I3210">
        <f t="shared" si="201"/>
        <v>16.28</v>
      </c>
      <c r="J3210" t="str">
        <f t="shared" si="202"/>
        <v>10到20万</v>
      </c>
      <c r="K3210">
        <v>1995</v>
      </c>
      <c r="L3210">
        <f t="shared" si="203"/>
        <v>32478.600000000002</v>
      </c>
    </row>
    <row r="3211" spans="1:12" x14ac:dyDescent="0.25">
      <c r="A3211">
        <f t="shared" si="200"/>
        <v>3210</v>
      </c>
      <c r="B3211">
        <v>2022</v>
      </c>
      <c r="C3211">
        <v>2</v>
      </c>
      <c r="D3211" t="s">
        <v>93</v>
      </c>
      <c r="E3211" t="s">
        <v>312</v>
      </c>
      <c r="F3211" t="s">
        <v>644</v>
      </c>
      <c r="G3211">
        <v>5.99</v>
      </c>
      <c r="H3211">
        <v>9.9499999999999993</v>
      </c>
      <c r="I3211">
        <f t="shared" si="201"/>
        <v>7.97</v>
      </c>
      <c r="J3211" t="str">
        <f t="shared" si="202"/>
        <v>10万以下</v>
      </c>
      <c r="K3211">
        <v>1907</v>
      </c>
      <c r="L3211">
        <f t="shared" si="203"/>
        <v>15198.789999999999</v>
      </c>
    </row>
    <row r="3212" spans="1:12" x14ac:dyDescent="0.25">
      <c r="A3212">
        <f t="shared" si="200"/>
        <v>3211</v>
      </c>
      <c r="B3212">
        <v>2022</v>
      </c>
      <c r="C3212">
        <v>2</v>
      </c>
      <c r="D3212" t="s">
        <v>45</v>
      </c>
      <c r="E3212" t="s">
        <v>390</v>
      </c>
      <c r="F3212" t="s">
        <v>714</v>
      </c>
      <c r="G3212">
        <v>52.03</v>
      </c>
      <c r="H3212">
        <v>52.23</v>
      </c>
      <c r="I3212">
        <f t="shared" si="201"/>
        <v>52.129999999999995</v>
      </c>
      <c r="J3212" t="str">
        <f t="shared" si="202"/>
        <v>50万及以上</v>
      </c>
      <c r="K3212">
        <v>1756</v>
      </c>
      <c r="L3212">
        <f t="shared" si="203"/>
        <v>91540.28</v>
      </c>
    </row>
    <row r="3213" spans="1:12" x14ac:dyDescent="0.25">
      <c r="A3213">
        <f t="shared" si="200"/>
        <v>3212</v>
      </c>
      <c r="B3213">
        <v>2022</v>
      </c>
      <c r="C3213">
        <v>2</v>
      </c>
      <c r="D3213" t="s">
        <v>26</v>
      </c>
      <c r="E3213" t="s">
        <v>297</v>
      </c>
      <c r="F3213" t="s">
        <v>630</v>
      </c>
      <c r="G3213">
        <v>35.799999999999997</v>
      </c>
      <c r="H3213">
        <v>41.6</v>
      </c>
      <c r="I3213">
        <f t="shared" si="201"/>
        <v>38.700000000000003</v>
      </c>
      <c r="J3213" t="str">
        <f t="shared" si="202"/>
        <v>30到40万</v>
      </c>
      <c r="K3213">
        <v>1738</v>
      </c>
      <c r="L3213">
        <f t="shared" si="203"/>
        <v>67260.600000000006</v>
      </c>
    </row>
    <row r="3214" spans="1:12" x14ac:dyDescent="0.25">
      <c r="A3214">
        <f t="shared" si="200"/>
        <v>3213</v>
      </c>
      <c r="B3214">
        <v>2022</v>
      </c>
      <c r="C3214">
        <v>2</v>
      </c>
      <c r="D3214" t="s">
        <v>95</v>
      </c>
      <c r="E3214" t="s">
        <v>400</v>
      </c>
      <c r="F3214" t="s">
        <v>723</v>
      </c>
      <c r="G3214">
        <v>8.98</v>
      </c>
      <c r="H3214">
        <v>16.38</v>
      </c>
      <c r="I3214">
        <f t="shared" si="201"/>
        <v>12.68</v>
      </c>
      <c r="J3214" t="str">
        <f t="shared" si="202"/>
        <v>10到20万</v>
      </c>
      <c r="K3214">
        <v>1612</v>
      </c>
      <c r="L3214">
        <f t="shared" si="203"/>
        <v>20440.16</v>
      </c>
    </row>
    <row r="3215" spans="1:12" x14ac:dyDescent="0.25">
      <c r="A3215">
        <f t="shared" si="200"/>
        <v>3214</v>
      </c>
      <c r="B3215">
        <v>2022</v>
      </c>
      <c r="C3215">
        <v>2</v>
      </c>
      <c r="D3215" t="s">
        <v>51</v>
      </c>
      <c r="E3215" t="s">
        <v>392</v>
      </c>
      <c r="F3215" t="s">
        <v>716</v>
      </c>
      <c r="G3215">
        <v>5.88</v>
      </c>
      <c r="H3215">
        <v>6.88</v>
      </c>
      <c r="I3215">
        <f t="shared" si="201"/>
        <v>6.38</v>
      </c>
      <c r="J3215" t="str">
        <f t="shared" si="202"/>
        <v>10万以下</v>
      </c>
      <c r="K3215">
        <v>1604</v>
      </c>
      <c r="L3215">
        <f t="shared" si="203"/>
        <v>10233.52</v>
      </c>
    </row>
    <row r="3216" spans="1:12" x14ac:dyDescent="0.25">
      <c r="A3216">
        <f t="shared" si="200"/>
        <v>3215</v>
      </c>
      <c r="B3216">
        <v>2022</v>
      </c>
      <c r="C3216">
        <v>2</v>
      </c>
      <c r="D3216" t="s">
        <v>82</v>
      </c>
      <c r="E3216" t="s">
        <v>339</v>
      </c>
      <c r="F3216" t="s">
        <v>666</v>
      </c>
      <c r="G3216">
        <v>2.98</v>
      </c>
      <c r="H3216">
        <v>7.39</v>
      </c>
      <c r="I3216">
        <f t="shared" si="201"/>
        <v>5.1849999999999996</v>
      </c>
      <c r="J3216" t="str">
        <f t="shared" si="202"/>
        <v>10万以下</v>
      </c>
      <c r="K3216">
        <v>1531</v>
      </c>
      <c r="L3216">
        <f t="shared" si="203"/>
        <v>7938.2349999999997</v>
      </c>
    </row>
    <row r="3217" spans="1:12" x14ac:dyDescent="0.25">
      <c r="A3217">
        <f t="shared" si="200"/>
        <v>3216</v>
      </c>
      <c r="B3217">
        <v>2022</v>
      </c>
      <c r="C3217">
        <v>2</v>
      </c>
      <c r="D3217" t="s">
        <v>93</v>
      </c>
      <c r="E3217" t="s">
        <v>374</v>
      </c>
      <c r="F3217" t="s">
        <v>700</v>
      </c>
      <c r="G3217">
        <v>14.98</v>
      </c>
      <c r="H3217">
        <v>20.98</v>
      </c>
      <c r="I3217">
        <f t="shared" si="201"/>
        <v>17.98</v>
      </c>
      <c r="J3217" t="str">
        <f t="shared" si="202"/>
        <v>10到20万</v>
      </c>
      <c r="K3217">
        <v>1521</v>
      </c>
      <c r="L3217">
        <f t="shared" si="203"/>
        <v>27347.58</v>
      </c>
    </row>
    <row r="3218" spans="1:12" x14ac:dyDescent="0.25">
      <c r="A3218">
        <f t="shared" si="200"/>
        <v>3217</v>
      </c>
      <c r="B3218">
        <v>2022</v>
      </c>
      <c r="C3218">
        <v>2</v>
      </c>
      <c r="D3218" t="s">
        <v>62</v>
      </c>
      <c r="E3218" t="s">
        <v>212</v>
      </c>
      <c r="F3218" t="s">
        <v>581</v>
      </c>
      <c r="G3218">
        <v>15.09</v>
      </c>
      <c r="H3218">
        <v>16.989999999999998</v>
      </c>
      <c r="I3218">
        <f t="shared" si="201"/>
        <v>16.04</v>
      </c>
      <c r="J3218" t="str">
        <f t="shared" si="202"/>
        <v>10到20万</v>
      </c>
      <c r="K3218">
        <v>1511</v>
      </c>
      <c r="L3218">
        <f t="shared" si="203"/>
        <v>24236.44</v>
      </c>
    </row>
    <row r="3219" spans="1:12" x14ac:dyDescent="0.25">
      <c r="A3219">
        <f t="shared" si="200"/>
        <v>3218</v>
      </c>
      <c r="B3219">
        <v>2022</v>
      </c>
      <c r="C3219">
        <v>2</v>
      </c>
      <c r="D3219" t="s">
        <v>111</v>
      </c>
      <c r="E3219" t="s">
        <v>391</v>
      </c>
      <c r="F3219" t="s">
        <v>715</v>
      </c>
      <c r="G3219">
        <v>3.78</v>
      </c>
      <c r="H3219">
        <v>4.58</v>
      </c>
      <c r="I3219">
        <f t="shared" si="201"/>
        <v>4.18</v>
      </c>
      <c r="J3219" t="str">
        <f t="shared" si="202"/>
        <v>10万以下</v>
      </c>
      <c r="K3219">
        <v>1497</v>
      </c>
      <c r="L3219">
        <f t="shared" si="203"/>
        <v>6257.4599999999991</v>
      </c>
    </row>
    <row r="3220" spans="1:12" x14ac:dyDescent="0.25">
      <c r="A3220">
        <f t="shared" si="200"/>
        <v>3219</v>
      </c>
      <c r="B3220">
        <v>2022</v>
      </c>
      <c r="C3220">
        <v>2</v>
      </c>
      <c r="D3220" t="s">
        <v>57</v>
      </c>
      <c r="E3220" t="s">
        <v>340</v>
      </c>
      <c r="F3220" t="s">
        <v>667</v>
      </c>
      <c r="G3220">
        <v>25.89</v>
      </c>
      <c r="H3220">
        <v>33.69</v>
      </c>
      <c r="I3220">
        <f t="shared" si="201"/>
        <v>29.79</v>
      </c>
      <c r="J3220" t="str">
        <f t="shared" si="202"/>
        <v>20到30万</v>
      </c>
      <c r="K3220">
        <v>1470</v>
      </c>
      <c r="L3220">
        <f t="shared" si="203"/>
        <v>43791.299999999996</v>
      </c>
    </row>
    <row r="3221" spans="1:12" x14ac:dyDescent="0.25">
      <c r="A3221">
        <f t="shared" si="200"/>
        <v>3220</v>
      </c>
      <c r="B3221">
        <v>2022</v>
      </c>
      <c r="C3221">
        <v>2</v>
      </c>
      <c r="D3221" t="s">
        <v>23</v>
      </c>
      <c r="E3221" t="s">
        <v>304</v>
      </c>
      <c r="F3221" t="s">
        <v>637</v>
      </c>
      <c r="G3221">
        <v>40.5</v>
      </c>
      <c r="H3221">
        <v>44.5</v>
      </c>
      <c r="I3221">
        <f t="shared" si="201"/>
        <v>42.5</v>
      </c>
      <c r="J3221" t="str">
        <f t="shared" si="202"/>
        <v>40到50万</v>
      </c>
      <c r="K3221">
        <v>1424</v>
      </c>
      <c r="L3221">
        <f t="shared" si="203"/>
        <v>60520</v>
      </c>
    </row>
    <row r="3222" spans="1:12" x14ac:dyDescent="0.25">
      <c r="A3222">
        <f t="shared" si="200"/>
        <v>3221</v>
      </c>
      <c r="B3222">
        <v>2022</v>
      </c>
      <c r="C3222">
        <v>2</v>
      </c>
      <c r="D3222" t="s">
        <v>51</v>
      </c>
      <c r="E3222" t="s">
        <v>300</v>
      </c>
      <c r="F3222" t="s">
        <v>633</v>
      </c>
      <c r="G3222">
        <v>12.98</v>
      </c>
      <c r="H3222">
        <v>20.78</v>
      </c>
      <c r="I3222">
        <f t="shared" si="201"/>
        <v>16.880000000000003</v>
      </c>
      <c r="J3222" t="str">
        <f t="shared" si="202"/>
        <v>10到20万</v>
      </c>
      <c r="K3222">
        <v>1415</v>
      </c>
      <c r="L3222">
        <f t="shared" si="203"/>
        <v>23885.200000000004</v>
      </c>
    </row>
    <row r="3223" spans="1:12" x14ac:dyDescent="0.25">
      <c r="A3223">
        <f t="shared" si="200"/>
        <v>3222</v>
      </c>
      <c r="B3223">
        <v>2022</v>
      </c>
      <c r="C3223">
        <v>2</v>
      </c>
      <c r="D3223" t="s">
        <v>24</v>
      </c>
      <c r="E3223" t="s">
        <v>327</v>
      </c>
      <c r="F3223" t="s">
        <v>656</v>
      </c>
      <c r="G3223">
        <v>19.59</v>
      </c>
      <c r="H3223">
        <v>28.34</v>
      </c>
      <c r="I3223">
        <f t="shared" si="201"/>
        <v>23.965</v>
      </c>
      <c r="J3223" t="str">
        <f t="shared" si="202"/>
        <v>20到30万</v>
      </c>
      <c r="K3223">
        <v>1357</v>
      </c>
      <c r="L3223">
        <f t="shared" si="203"/>
        <v>32520.505000000001</v>
      </c>
    </row>
    <row r="3224" spans="1:12" x14ac:dyDescent="0.25">
      <c r="A3224">
        <f t="shared" si="200"/>
        <v>3223</v>
      </c>
      <c r="B3224">
        <v>2022</v>
      </c>
      <c r="C3224">
        <v>2</v>
      </c>
      <c r="D3224" t="s">
        <v>27</v>
      </c>
      <c r="E3224" t="s">
        <v>171</v>
      </c>
      <c r="F3224" t="s">
        <v>547</v>
      </c>
      <c r="G3224">
        <v>15.48</v>
      </c>
      <c r="H3224">
        <v>15.58</v>
      </c>
      <c r="I3224">
        <f t="shared" si="201"/>
        <v>15.530000000000001</v>
      </c>
      <c r="J3224" t="str">
        <f t="shared" si="202"/>
        <v>10到20万</v>
      </c>
      <c r="K3224">
        <v>1279</v>
      </c>
      <c r="L3224">
        <f t="shared" si="203"/>
        <v>19862.870000000003</v>
      </c>
    </row>
    <row r="3225" spans="1:12" x14ac:dyDescent="0.25">
      <c r="A3225">
        <f t="shared" si="200"/>
        <v>3224</v>
      </c>
      <c r="B3225">
        <v>2022</v>
      </c>
      <c r="C3225">
        <v>2</v>
      </c>
      <c r="D3225" t="s">
        <v>23</v>
      </c>
      <c r="E3225" t="s">
        <v>139</v>
      </c>
      <c r="F3225" t="s">
        <v>517</v>
      </c>
      <c r="G3225">
        <v>49.99</v>
      </c>
      <c r="H3225">
        <v>54.65</v>
      </c>
      <c r="I3225">
        <f t="shared" si="201"/>
        <v>52.32</v>
      </c>
      <c r="J3225" t="str">
        <f t="shared" si="202"/>
        <v>50万及以上</v>
      </c>
      <c r="K3225">
        <v>1177</v>
      </c>
      <c r="L3225">
        <f t="shared" si="203"/>
        <v>61580.639999999999</v>
      </c>
    </row>
    <row r="3226" spans="1:12" x14ac:dyDescent="0.25">
      <c r="A3226">
        <f t="shared" si="200"/>
        <v>3225</v>
      </c>
      <c r="B3226">
        <v>2022</v>
      </c>
      <c r="C3226">
        <v>2</v>
      </c>
      <c r="D3226" t="s">
        <v>112</v>
      </c>
      <c r="E3226" t="s">
        <v>395</v>
      </c>
      <c r="F3226" t="s">
        <v>719</v>
      </c>
      <c r="G3226">
        <v>3.68</v>
      </c>
      <c r="H3226">
        <v>5.68</v>
      </c>
      <c r="I3226">
        <f t="shared" si="201"/>
        <v>4.68</v>
      </c>
      <c r="J3226" t="str">
        <f t="shared" si="202"/>
        <v>10万以下</v>
      </c>
      <c r="K3226">
        <v>1086</v>
      </c>
      <c r="L3226">
        <f t="shared" si="203"/>
        <v>5082.4799999999996</v>
      </c>
    </row>
    <row r="3227" spans="1:12" x14ac:dyDescent="0.25">
      <c r="A3227">
        <f t="shared" si="200"/>
        <v>3226</v>
      </c>
      <c r="B3227">
        <v>2022</v>
      </c>
      <c r="C3227">
        <v>2</v>
      </c>
      <c r="D3227" t="s">
        <v>26</v>
      </c>
      <c r="E3227" t="s">
        <v>180</v>
      </c>
      <c r="F3227" t="s">
        <v>555</v>
      </c>
      <c r="G3227">
        <v>49.8</v>
      </c>
      <c r="H3227">
        <v>59.8</v>
      </c>
      <c r="I3227">
        <f t="shared" si="201"/>
        <v>54.8</v>
      </c>
      <c r="J3227" t="str">
        <f t="shared" si="202"/>
        <v>50万及以上</v>
      </c>
      <c r="K3227">
        <v>1084</v>
      </c>
      <c r="L3227">
        <f t="shared" si="203"/>
        <v>59403.199999999997</v>
      </c>
    </row>
    <row r="3228" spans="1:12" x14ac:dyDescent="0.25">
      <c r="A3228">
        <f t="shared" si="200"/>
        <v>3227</v>
      </c>
      <c r="B3228">
        <v>2022</v>
      </c>
      <c r="C3228">
        <v>2</v>
      </c>
      <c r="D3228" t="s">
        <v>111</v>
      </c>
      <c r="E3228" t="s">
        <v>394</v>
      </c>
      <c r="F3228" t="s">
        <v>718</v>
      </c>
      <c r="G3228">
        <v>4.88</v>
      </c>
      <c r="H3228">
        <v>4.88</v>
      </c>
      <c r="I3228">
        <f t="shared" si="201"/>
        <v>4.88</v>
      </c>
      <c r="J3228" t="str">
        <f t="shared" si="202"/>
        <v>10万以下</v>
      </c>
      <c r="K3228">
        <v>1067</v>
      </c>
      <c r="L3228">
        <f t="shared" si="203"/>
        <v>5206.96</v>
      </c>
    </row>
    <row r="3229" spans="1:12" x14ac:dyDescent="0.25">
      <c r="A3229">
        <f t="shared" si="200"/>
        <v>3228</v>
      </c>
      <c r="B3229">
        <v>2022</v>
      </c>
      <c r="C3229">
        <v>2</v>
      </c>
      <c r="D3229" t="s">
        <v>113</v>
      </c>
      <c r="E3229" t="s">
        <v>402</v>
      </c>
      <c r="F3229" t="s">
        <v>725</v>
      </c>
      <c r="G3229">
        <v>24.98</v>
      </c>
      <c r="H3229">
        <v>33.18</v>
      </c>
      <c r="I3229">
        <f t="shared" si="201"/>
        <v>29.08</v>
      </c>
      <c r="J3229" t="str">
        <f t="shared" si="202"/>
        <v>20到30万</v>
      </c>
      <c r="K3229">
        <v>1061</v>
      </c>
      <c r="L3229">
        <f t="shared" si="203"/>
        <v>30853.879999999997</v>
      </c>
    </row>
    <row r="3230" spans="1:12" x14ac:dyDescent="0.25">
      <c r="A3230">
        <f t="shared" si="200"/>
        <v>3229</v>
      </c>
      <c r="B3230">
        <v>2022</v>
      </c>
      <c r="C3230">
        <v>2</v>
      </c>
      <c r="D3230" t="s">
        <v>56</v>
      </c>
      <c r="E3230" t="s">
        <v>399</v>
      </c>
      <c r="F3230" t="s">
        <v>722</v>
      </c>
      <c r="G3230">
        <v>28.99</v>
      </c>
      <c r="H3230">
        <v>36.29</v>
      </c>
      <c r="I3230">
        <f t="shared" si="201"/>
        <v>32.64</v>
      </c>
      <c r="J3230" t="str">
        <f t="shared" si="202"/>
        <v>30到40万</v>
      </c>
      <c r="K3230">
        <v>1061</v>
      </c>
      <c r="L3230">
        <f t="shared" si="203"/>
        <v>34631.040000000001</v>
      </c>
    </row>
    <row r="3231" spans="1:12" x14ac:dyDescent="0.25">
      <c r="A3231">
        <f t="shared" si="200"/>
        <v>3230</v>
      </c>
      <c r="B3231">
        <v>2022</v>
      </c>
      <c r="C3231">
        <v>2</v>
      </c>
      <c r="D3231" t="s">
        <v>22</v>
      </c>
      <c r="E3231" t="s">
        <v>397</v>
      </c>
      <c r="F3231" t="s">
        <v>721</v>
      </c>
      <c r="G3231">
        <v>15.28</v>
      </c>
      <c r="H3231">
        <v>16.59</v>
      </c>
      <c r="I3231">
        <f t="shared" si="201"/>
        <v>15.934999999999999</v>
      </c>
      <c r="J3231" t="str">
        <f t="shared" si="202"/>
        <v>10到20万</v>
      </c>
      <c r="K3231">
        <v>1050</v>
      </c>
      <c r="L3231">
        <f t="shared" si="203"/>
        <v>16731.75</v>
      </c>
    </row>
    <row r="3232" spans="1:12" x14ac:dyDescent="0.25">
      <c r="A3232">
        <f t="shared" si="200"/>
        <v>3231</v>
      </c>
      <c r="B3232">
        <v>2022</v>
      </c>
      <c r="C3232">
        <v>2</v>
      </c>
      <c r="D3232" t="s">
        <v>22</v>
      </c>
      <c r="E3232" t="s">
        <v>401</v>
      </c>
      <c r="F3232" t="s">
        <v>724</v>
      </c>
      <c r="G3232">
        <v>18.98</v>
      </c>
      <c r="H3232">
        <v>21.98</v>
      </c>
      <c r="I3232">
        <f t="shared" si="201"/>
        <v>20.48</v>
      </c>
      <c r="J3232" t="str">
        <f t="shared" si="202"/>
        <v>20到30万</v>
      </c>
      <c r="K3232">
        <v>1048</v>
      </c>
      <c r="L3232">
        <f t="shared" si="203"/>
        <v>21463.040000000001</v>
      </c>
    </row>
    <row r="3233" spans="1:12" x14ac:dyDescent="0.25">
      <c r="A3233">
        <f t="shared" si="200"/>
        <v>3232</v>
      </c>
      <c r="B3233">
        <v>2022</v>
      </c>
      <c r="C3233">
        <v>2</v>
      </c>
      <c r="D3233" t="s">
        <v>104</v>
      </c>
      <c r="E3233" t="s">
        <v>358</v>
      </c>
      <c r="F3233" t="s">
        <v>685</v>
      </c>
      <c r="G3233">
        <v>15.68</v>
      </c>
      <c r="H3233">
        <v>32.979999999999997</v>
      </c>
      <c r="I3233">
        <f t="shared" si="201"/>
        <v>24.33</v>
      </c>
      <c r="J3233" t="str">
        <f t="shared" si="202"/>
        <v>20到30万</v>
      </c>
      <c r="K3233">
        <v>1047</v>
      </c>
      <c r="L3233">
        <f t="shared" si="203"/>
        <v>25473.51</v>
      </c>
    </row>
    <row r="3234" spans="1:12" x14ac:dyDescent="0.25">
      <c r="A3234">
        <f t="shared" si="200"/>
        <v>3233</v>
      </c>
      <c r="B3234">
        <v>2022</v>
      </c>
      <c r="C3234">
        <v>2</v>
      </c>
      <c r="D3234" t="s">
        <v>24</v>
      </c>
      <c r="E3234" t="s">
        <v>362</v>
      </c>
      <c r="F3234" t="s">
        <v>689</v>
      </c>
      <c r="G3234">
        <v>16.29</v>
      </c>
      <c r="H3234">
        <v>19.29</v>
      </c>
      <c r="I3234">
        <f t="shared" si="201"/>
        <v>17.79</v>
      </c>
      <c r="J3234" t="str">
        <f t="shared" si="202"/>
        <v>10到20万</v>
      </c>
      <c r="K3234">
        <v>1012</v>
      </c>
      <c r="L3234">
        <f t="shared" si="203"/>
        <v>18003.48</v>
      </c>
    </row>
    <row r="3235" spans="1:12" x14ac:dyDescent="0.25">
      <c r="A3235">
        <f t="shared" si="200"/>
        <v>3234</v>
      </c>
      <c r="B3235">
        <v>2022</v>
      </c>
      <c r="C3235">
        <v>2</v>
      </c>
      <c r="D3235" t="s">
        <v>86</v>
      </c>
      <c r="E3235" t="s">
        <v>375</v>
      </c>
      <c r="F3235" t="s">
        <v>701</v>
      </c>
      <c r="G3235">
        <v>13.48</v>
      </c>
      <c r="H3235">
        <v>18.28</v>
      </c>
      <c r="I3235">
        <f t="shared" si="201"/>
        <v>15.88</v>
      </c>
      <c r="J3235" t="str">
        <f t="shared" si="202"/>
        <v>10到20万</v>
      </c>
      <c r="K3235">
        <v>982</v>
      </c>
      <c r="L3235">
        <f t="shared" si="203"/>
        <v>15594.160000000002</v>
      </c>
    </row>
    <row r="3236" spans="1:12" x14ac:dyDescent="0.25">
      <c r="A3236">
        <f t="shared" si="200"/>
        <v>3235</v>
      </c>
      <c r="B3236">
        <v>2022</v>
      </c>
      <c r="C3236">
        <v>2</v>
      </c>
      <c r="D3236" t="s">
        <v>80</v>
      </c>
      <c r="E3236" t="s">
        <v>361</v>
      </c>
      <c r="F3236" t="s">
        <v>688</v>
      </c>
      <c r="G3236">
        <v>15.01</v>
      </c>
      <c r="H3236">
        <v>21.51</v>
      </c>
      <c r="I3236">
        <f t="shared" si="201"/>
        <v>18.260000000000002</v>
      </c>
      <c r="J3236" t="str">
        <f t="shared" si="202"/>
        <v>10到20万</v>
      </c>
      <c r="K3236">
        <v>912</v>
      </c>
      <c r="L3236">
        <f t="shared" si="203"/>
        <v>16653.120000000003</v>
      </c>
    </row>
    <row r="3237" spans="1:12" x14ac:dyDescent="0.25">
      <c r="A3237">
        <f t="shared" si="200"/>
        <v>3236</v>
      </c>
      <c r="B3237">
        <v>2022</v>
      </c>
      <c r="C3237">
        <v>2</v>
      </c>
      <c r="D3237" t="s">
        <v>57</v>
      </c>
      <c r="E3237" t="s">
        <v>275</v>
      </c>
      <c r="F3237" t="s">
        <v>611</v>
      </c>
      <c r="G3237">
        <v>23.79</v>
      </c>
      <c r="H3237">
        <v>25.29</v>
      </c>
      <c r="I3237">
        <f t="shared" si="201"/>
        <v>24.54</v>
      </c>
      <c r="J3237" t="str">
        <f t="shared" si="202"/>
        <v>20到30万</v>
      </c>
      <c r="K3237">
        <v>889</v>
      </c>
      <c r="L3237">
        <f t="shared" si="203"/>
        <v>21816.059999999998</v>
      </c>
    </row>
    <row r="3238" spans="1:12" x14ac:dyDescent="0.25">
      <c r="A3238">
        <f t="shared" si="200"/>
        <v>3237</v>
      </c>
      <c r="B3238">
        <v>2022</v>
      </c>
      <c r="C3238">
        <v>2</v>
      </c>
      <c r="D3238" t="s">
        <v>22</v>
      </c>
      <c r="E3238" t="s">
        <v>398</v>
      </c>
      <c r="F3238" t="s">
        <v>672</v>
      </c>
      <c r="G3238">
        <v>21.98</v>
      </c>
      <c r="H3238">
        <v>25.98</v>
      </c>
      <c r="I3238">
        <f t="shared" si="201"/>
        <v>23.98</v>
      </c>
      <c r="J3238" t="str">
        <f t="shared" si="202"/>
        <v>20到30万</v>
      </c>
      <c r="K3238">
        <v>760</v>
      </c>
      <c r="L3238">
        <f t="shared" si="203"/>
        <v>18224.8</v>
      </c>
    </row>
    <row r="3239" spans="1:12" x14ac:dyDescent="0.25">
      <c r="A3239">
        <f t="shared" si="200"/>
        <v>3238</v>
      </c>
      <c r="B3239">
        <v>2022</v>
      </c>
      <c r="C3239">
        <v>2</v>
      </c>
      <c r="D3239" t="s">
        <v>24</v>
      </c>
      <c r="E3239" t="s">
        <v>168</v>
      </c>
      <c r="F3239" t="s">
        <v>544</v>
      </c>
      <c r="G3239">
        <v>26.11</v>
      </c>
      <c r="H3239">
        <v>27.21</v>
      </c>
      <c r="I3239">
        <f t="shared" si="201"/>
        <v>26.66</v>
      </c>
      <c r="J3239" t="str">
        <f t="shared" si="202"/>
        <v>20到30万</v>
      </c>
      <c r="K3239">
        <v>749</v>
      </c>
      <c r="L3239">
        <f t="shared" si="203"/>
        <v>19968.34</v>
      </c>
    </row>
    <row r="3240" spans="1:12" x14ac:dyDescent="0.25">
      <c r="A3240">
        <f t="shared" si="200"/>
        <v>3239</v>
      </c>
      <c r="B3240">
        <v>2022</v>
      </c>
      <c r="C3240">
        <v>2</v>
      </c>
      <c r="D3240" t="s">
        <v>101</v>
      </c>
      <c r="E3240" t="s">
        <v>343</v>
      </c>
      <c r="F3240" t="s">
        <v>670</v>
      </c>
      <c r="G3240">
        <v>26.69</v>
      </c>
      <c r="H3240">
        <v>39.36</v>
      </c>
      <c r="I3240">
        <f t="shared" si="201"/>
        <v>33.024999999999999</v>
      </c>
      <c r="J3240" t="str">
        <f t="shared" si="202"/>
        <v>30到40万</v>
      </c>
      <c r="K3240">
        <v>740</v>
      </c>
      <c r="L3240">
        <f t="shared" si="203"/>
        <v>24438.5</v>
      </c>
    </row>
    <row r="3241" spans="1:12" x14ac:dyDescent="0.25">
      <c r="A3241">
        <f t="shared" si="200"/>
        <v>3240</v>
      </c>
      <c r="B3241">
        <v>2022</v>
      </c>
      <c r="C3241">
        <v>2</v>
      </c>
      <c r="D3241" t="s">
        <v>46</v>
      </c>
      <c r="E3241" t="s">
        <v>172</v>
      </c>
      <c r="F3241" t="s">
        <v>548</v>
      </c>
      <c r="G3241">
        <v>12.99</v>
      </c>
      <c r="H3241">
        <v>17.190000000000001</v>
      </c>
      <c r="I3241">
        <f t="shared" si="201"/>
        <v>15.09</v>
      </c>
      <c r="J3241" t="str">
        <f t="shared" si="202"/>
        <v>10到20万</v>
      </c>
      <c r="K3241">
        <v>713</v>
      </c>
      <c r="L3241">
        <f t="shared" si="203"/>
        <v>10759.17</v>
      </c>
    </row>
    <row r="3242" spans="1:12" x14ac:dyDescent="0.25">
      <c r="A3242">
        <f t="shared" si="200"/>
        <v>3241</v>
      </c>
      <c r="B3242">
        <v>2022</v>
      </c>
      <c r="C3242">
        <v>2</v>
      </c>
      <c r="D3242" t="s">
        <v>27</v>
      </c>
      <c r="E3242" t="s">
        <v>151</v>
      </c>
      <c r="F3242" t="s">
        <v>528</v>
      </c>
      <c r="G3242">
        <v>10.28</v>
      </c>
      <c r="H3242">
        <v>14.78</v>
      </c>
      <c r="I3242">
        <f t="shared" si="201"/>
        <v>12.53</v>
      </c>
      <c r="J3242" t="str">
        <f t="shared" si="202"/>
        <v>10到20万</v>
      </c>
      <c r="K3242">
        <v>680</v>
      </c>
      <c r="L3242">
        <f t="shared" si="203"/>
        <v>8520.4</v>
      </c>
    </row>
    <row r="3243" spans="1:12" x14ac:dyDescent="0.25">
      <c r="A3243">
        <f t="shared" si="200"/>
        <v>3242</v>
      </c>
      <c r="B3243">
        <v>2022</v>
      </c>
      <c r="C3243">
        <v>2</v>
      </c>
      <c r="D3243" t="s">
        <v>35</v>
      </c>
      <c r="E3243" t="s">
        <v>155</v>
      </c>
      <c r="F3243" t="s">
        <v>532</v>
      </c>
      <c r="G3243">
        <v>16.89</v>
      </c>
      <c r="H3243">
        <v>20.190000000000001</v>
      </c>
      <c r="I3243">
        <f t="shared" si="201"/>
        <v>18.54</v>
      </c>
      <c r="J3243" t="str">
        <f t="shared" si="202"/>
        <v>10到20万</v>
      </c>
      <c r="K3243">
        <v>629</v>
      </c>
      <c r="L3243">
        <f t="shared" si="203"/>
        <v>11661.66</v>
      </c>
    </row>
    <row r="3244" spans="1:12" x14ac:dyDescent="0.25">
      <c r="A3244">
        <f t="shared" si="200"/>
        <v>3243</v>
      </c>
      <c r="B3244">
        <v>2022</v>
      </c>
      <c r="C3244">
        <v>2</v>
      </c>
      <c r="D3244" t="s">
        <v>63</v>
      </c>
      <c r="E3244" t="s">
        <v>344</v>
      </c>
      <c r="F3244" t="s">
        <v>671</v>
      </c>
      <c r="G3244">
        <v>22.59</v>
      </c>
      <c r="H3244">
        <v>26.99</v>
      </c>
      <c r="I3244">
        <f t="shared" si="201"/>
        <v>24.79</v>
      </c>
      <c r="J3244" t="str">
        <f t="shared" si="202"/>
        <v>20到30万</v>
      </c>
      <c r="K3244">
        <v>626</v>
      </c>
      <c r="L3244">
        <f t="shared" si="203"/>
        <v>15518.539999999999</v>
      </c>
    </row>
    <row r="3245" spans="1:12" x14ac:dyDescent="0.25">
      <c r="A3245">
        <f t="shared" si="200"/>
        <v>3244</v>
      </c>
      <c r="B3245">
        <v>2022</v>
      </c>
      <c r="C3245">
        <v>2</v>
      </c>
      <c r="D3245" t="s">
        <v>27</v>
      </c>
      <c r="E3245" t="s">
        <v>195</v>
      </c>
      <c r="F3245" t="s">
        <v>568</v>
      </c>
      <c r="G3245">
        <v>14.78</v>
      </c>
      <c r="H3245">
        <v>17.48</v>
      </c>
      <c r="I3245">
        <f t="shared" si="201"/>
        <v>16.13</v>
      </c>
      <c r="J3245" t="str">
        <f t="shared" si="202"/>
        <v>10到20万</v>
      </c>
      <c r="K3245">
        <v>624</v>
      </c>
      <c r="L3245">
        <f t="shared" si="203"/>
        <v>10065.119999999999</v>
      </c>
    </row>
    <row r="3246" spans="1:12" x14ac:dyDescent="0.25">
      <c r="A3246">
        <f t="shared" si="200"/>
        <v>3245</v>
      </c>
      <c r="B3246">
        <v>2022</v>
      </c>
      <c r="C3246">
        <v>2</v>
      </c>
      <c r="D3246" t="s">
        <v>43</v>
      </c>
      <c r="E3246" t="s">
        <v>396</v>
      </c>
      <c r="F3246" t="s">
        <v>720</v>
      </c>
      <c r="G3246">
        <v>24.59</v>
      </c>
      <c r="H3246">
        <v>29.98</v>
      </c>
      <c r="I3246">
        <f t="shared" si="201"/>
        <v>27.285</v>
      </c>
      <c r="J3246" t="str">
        <f t="shared" si="202"/>
        <v>20到30万</v>
      </c>
      <c r="K3246">
        <v>575</v>
      </c>
      <c r="L3246">
        <f t="shared" si="203"/>
        <v>15688.875</v>
      </c>
    </row>
    <row r="3247" spans="1:12" x14ac:dyDescent="0.25">
      <c r="A3247">
        <f t="shared" si="200"/>
        <v>3246</v>
      </c>
      <c r="B3247">
        <v>2022</v>
      </c>
      <c r="C3247">
        <v>2</v>
      </c>
      <c r="D3247" t="s">
        <v>33</v>
      </c>
      <c r="E3247" t="s">
        <v>405</v>
      </c>
      <c r="F3247" t="s">
        <v>728</v>
      </c>
      <c r="G3247">
        <v>24.88</v>
      </c>
      <c r="H3247">
        <v>29.68</v>
      </c>
      <c r="I3247">
        <f t="shared" si="201"/>
        <v>27.28</v>
      </c>
      <c r="J3247" t="str">
        <f t="shared" si="202"/>
        <v>20到30万</v>
      </c>
      <c r="K3247">
        <v>527</v>
      </c>
      <c r="L3247">
        <f t="shared" si="203"/>
        <v>14376.560000000001</v>
      </c>
    </row>
    <row r="3248" spans="1:12" x14ac:dyDescent="0.25">
      <c r="A3248">
        <f t="shared" si="200"/>
        <v>3247</v>
      </c>
      <c r="B3248">
        <v>2022</v>
      </c>
      <c r="C3248">
        <v>2</v>
      </c>
      <c r="D3248" t="s">
        <v>59</v>
      </c>
      <c r="E3248" t="s">
        <v>285</v>
      </c>
      <c r="F3248" t="s">
        <v>619</v>
      </c>
      <c r="G3248">
        <v>5.28</v>
      </c>
      <c r="H3248">
        <v>8.2799999999999994</v>
      </c>
      <c r="I3248">
        <f t="shared" si="201"/>
        <v>6.7799999999999994</v>
      </c>
      <c r="J3248" t="str">
        <f t="shared" si="202"/>
        <v>10万以下</v>
      </c>
      <c r="K3248">
        <v>466</v>
      </c>
      <c r="L3248">
        <f t="shared" si="203"/>
        <v>3159.4799999999996</v>
      </c>
    </row>
    <row r="3249" spans="1:12" x14ac:dyDescent="0.25">
      <c r="A3249">
        <f t="shared" si="200"/>
        <v>3248</v>
      </c>
      <c r="B3249">
        <v>2022</v>
      </c>
      <c r="C3249">
        <v>2</v>
      </c>
      <c r="D3249" t="s">
        <v>85</v>
      </c>
      <c r="E3249" t="s">
        <v>283</v>
      </c>
      <c r="F3249" t="s">
        <v>617</v>
      </c>
      <c r="G3249">
        <v>5.68</v>
      </c>
      <c r="H3249">
        <v>8.58</v>
      </c>
      <c r="I3249">
        <f t="shared" si="201"/>
        <v>7.13</v>
      </c>
      <c r="J3249" t="str">
        <f t="shared" si="202"/>
        <v>10万以下</v>
      </c>
      <c r="K3249">
        <v>431</v>
      </c>
      <c r="L3249">
        <f t="shared" si="203"/>
        <v>3073.0299999999997</v>
      </c>
    </row>
    <row r="3250" spans="1:12" x14ac:dyDescent="0.25">
      <c r="A3250">
        <f t="shared" si="200"/>
        <v>3249</v>
      </c>
      <c r="B3250">
        <v>2022</v>
      </c>
      <c r="C3250">
        <v>2</v>
      </c>
      <c r="D3250" t="s">
        <v>43</v>
      </c>
      <c r="E3250" t="s">
        <v>319</v>
      </c>
      <c r="F3250" t="s">
        <v>622</v>
      </c>
      <c r="G3250">
        <v>14.98</v>
      </c>
      <c r="H3250">
        <v>15.98</v>
      </c>
      <c r="I3250">
        <f t="shared" si="201"/>
        <v>15.48</v>
      </c>
      <c r="J3250" t="str">
        <f t="shared" si="202"/>
        <v>10到20万</v>
      </c>
      <c r="K3250">
        <v>425</v>
      </c>
      <c r="L3250">
        <f t="shared" si="203"/>
        <v>6579</v>
      </c>
    </row>
    <row r="3251" spans="1:12" x14ac:dyDescent="0.25">
      <c r="A3251">
        <f t="shared" si="200"/>
        <v>3250</v>
      </c>
      <c r="B3251">
        <v>2022</v>
      </c>
      <c r="C3251">
        <v>2</v>
      </c>
      <c r="D3251" t="s">
        <v>80</v>
      </c>
      <c r="E3251" t="s">
        <v>335</v>
      </c>
      <c r="F3251" t="s">
        <v>662</v>
      </c>
      <c r="G3251">
        <v>16.98</v>
      </c>
      <c r="H3251">
        <v>23.98</v>
      </c>
      <c r="I3251">
        <f t="shared" si="201"/>
        <v>20.48</v>
      </c>
      <c r="J3251" t="str">
        <f t="shared" si="202"/>
        <v>20到30万</v>
      </c>
      <c r="K3251">
        <v>415</v>
      </c>
      <c r="L3251">
        <f t="shared" si="203"/>
        <v>8499.2000000000007</v>
      </c>
    </row>
    <row r="3252" spans="1:12" x14ac:dyDescent="0.25">
      <c r="A3252">
        <f t="shared" si="200"/>
        <v>3251</v>
      </c>
      <c r="B3252">
        <v>2022</v>
      </c>
      <c r="C3252">
        <v>2</v>
      </c>
      <c r="D3252" t="s">
        <v>75</v>
      </c>
      <c r="E3252" t="s">
        <v>243</v>
      </c>
      <c r="F3252" t="s">
        <v>595</v>
      </c>
      <c r="G3252">
        <v>18.29</v>
      </c>
      <c r="H3252">
        <v>19.79</v>
      </c>
      <c r="I3252">
        <f t="shared" si="201"/>
        <v>19.04</v>
      </c>
      <c r="J3252" t="str">
        <f t="shared" si="202"/>
        <v>10到20万</v>
      </c>
      <c r="K3252">
        <v>401</v>
      </c>
      <c r="L3252">
        <f t="shared" si="203"/>
        <v>7635.04</v>
      </c>
    </row>
    <row r="3253" spans="1:12" x14ac:dyDescent="0.25">
      <c r="A3253">
        <f t="shared" si="200"/>
        <v>3252</v>
      </c>
      <c r="B3253">
        <v>2022</v>
      </c>
      <c r="C3253">
        <v>2</v>
      </c>
      <c r="D3253" t="s">
        <v>39</v>
      </c>
      <c r="E3253" t="s">
        <v>161</v>
      </c>
      <c r="F3253" t="s">
        <v>538</v>
      </c>
      <c r="G3253">
        <v>50.8</v>
      </c>
      <c r="H3253">
        <v>50.8</v>
      </c>
      <c r="I3253">
        <f t="shared" si="201"/>
        <v>50.8</v>
      </c>
      <c r="J3253" t="str">
        <f t="shared" si="202"/>
        <v>50万及以上</v>
      </c>
      <c r="K3253">
        <v>391</v>
      </c>
      <c r="L3253">
        <f t="shared" si="203"/>
        <v>19862.8</v>
      </c>
    </row>
    <row r="3254" spans="1:12" x14ac:dyDescent="0.25">
      <c r="A3254">
        <f t="shared" si="200"/>
        <v>3253</v>
      </c>
      <c r="B3254">
        <v>2022</v>
      </c>
      <c r="C3254">
        <v>2</v>
      </c>
      <c r="D3254" t="s">
        <v>32</v>
      </c>
      <c r="E3254" t="s">
        <v>150</v>
      </c>
      <c r="F3254" t="s">
        <v>527</v>
      </c>
      <c r="G3254">
        <v>15.98</v>
      </c>
      <c r="H3254">
        <v>19.28</v>
      </c>
      <c r="I3254">
        <f t="shared" si="201"/>
        <v>17.630000000000003</v>
      </c>
      <c r="J3254" t="str">
        <f t="shared" si="202"/>
        <v>10到20万</v>
      </c>
      <c r="K3254">
        <v>390</v>
      </c>
      <c r="L3254">
        <f t="shared" si="203"/>
        <v>6875.7000000000007</v>
      </c>
    </row>
    <row r="3255" spans="1:12" x14ac:dyDescent="0.25">
      <c r="A3255">
        <f t="shared" si="200"/>
        <v>3254</v>
      </c>
      <c r="B3255">
        <v>2022</v>
      </c>
      <c r="C3255">
        <v>2</v>
      </c>
      <c r="D3255" t="s">
        <v>115</v>
      </c>
      <c r="E3255" t="s">
        <v>407</v>
      </c>
      <c r="F3255" t="s">
        <v>730</v>
      </c>
      <c r="G3255">
        <v>6.58</v>
      </c>
      <c r="H3255">
        <v>8.48</v>
      </c>
      <c r="I3255">
        <f t="shared" si="201"/>
        <v>7.53</v>
      </c>
      <c r="J3255" t="str">
        <f t="shared" si="202"/>
        <v>10万以下</v>
      </c>
      <c r="K3255">
        <v>379</v>
      </c>
      <c r="L3255">
        <f t="shared" si="203"/>
        <v>2853.87</v>
      </c>
    </row>
    <row r="3256" spans="1:12" x14ac:dyDescent="0.25">
      <c r="A3256">
        <f t="shared" si="200"/>
        <v>3255</v>
      </c>
      <c r="B3256">
        <v>2022</v>
      </c>
      <c r="C3256">
        <v>2</v>
      </c>
      <c r="D3256" t="s">
        <v>22</v>
      </c>
      <c r="E3256" t="s">
        <v>302</v>
      </c>
      <c r="F3256" t="s">
        <v>635</v>
      </c>
      <c r="G3256">
        <v>15.58</v>
      </c>
      <c r="H3256">
        <v>20.079999999999998</v>
      </c>
      <c r="I3256">
        <f t="shared" si="201"/>
        <v>17.829999999999998</v>
      </c>
      <c r="J3256" t="str">
        <f t="shared" si="202"/>
        <v>10到20万</v>
      </c>
      <c r="K3256">
        <v>376</v>
      </c>
      <c r="L3256">
        <f t="shared" si="203"/>
        <v>6704.079999999999</v>
      </c>
    </row>
    <row r="3257" spans="1:12" x14ac:dyDescent="0.25">
      <c r="A3257">
        <f t="shared" si="200"/>
        <v>3256</v>
      </c>
      <c r="B3257">
        <v>2022</v>
      </c>
      <c r="C3257">
        <v>2</v>
      </c>
      <c r="D3257" t="s">
        <v>57</v>
      </c>
      <c r="E3257" t="s">
        <v>348</v>
      </c>
      <c r="F3257" t="s">
        <v>675</v>
      </c>
      <c r="G3257">
        <v>24.29</v>
      </c>
      <c r="H3257">
        <v>24.29</v>
      </c>
      <c r="I3257">
        <f t="shared" si="201"/>
        <v>24.29</v>
      </c>
      <c r="J3257" t="str">
        <f t="shared" si="202"/>
        <v>20到30万</v>
      </c>
      <c r="K3257">
        <v>356</v>
      </c>
      <c r="L3257">
        <f t="shared" si="203"/>
        <v>8647.24</v>
      </c>
    </row>
    <row r="3258" spans="1:12" x14ac:dyDescent="0.25">
      <c r="A3258">
        <f t="shared" si="200"/>
        <v>3257</v>
      </c>
      <c r="B3258">
        <v>2022</v>
      </c>
      <c r="C3258">
        <v>2</v>
      </c>
      <c r="D3258" t="s">
        <v>45</v>
      </c>
      <c r="E3258" t="s">
        <v>170</v>
      </c>
      <c r="F3258" t="s">
        <v>546</v>
      </c>
      <c r="G3258">
        <v>49.19</v>
      </c>
      <c r="H3258">
        <v>57.98</v>
      </c>
      <c r="I3258">
        <f t="shared" si="201"/>
        <v>53.584999999999994</v>
      </c>
      <c r="J3258" t="str">
        <f t="shared" si="202"/>
        <v>50万及以上</v>
      </c>
      <c r="K3258">
        <v>337</v>
      </c>
      <c r="L3258">
        <f t="shared" si="203"/>
        <v>18058.144999999997</v>
      </c>
    </row>
    <row r="3259" spans="1:12" x14ac:dyDescent="0.25">
      <c r="A3259">
        <f t="shared" si="200"/>
        <v>3258</v>
      </c>
      <c r="B3259">
        <v>2022</v>
      </c>
      <c r="C3259">
        <v>2</v>
      </c>
      <c r="D3259" t="s">
        <v>108</v>
      </c>
      <c r="E3259" t="s">
        <v>377</v>
      </c>
      <c r="F3259" t="s">
        <v>703</v>
      </c>
      <c r="G3259">
        <v>4.09</v>
      </c>
      <c r="H3259">
        <v>5.59</v>
      </c>
      <c r="I3259">
        <f t="shared" si="201"/>
        <v>4.84</v>
      </c>
      <c r="J3259" t="str">
        <f t="shared" si="202"/>
        <v>10万以下</v>
      </c>
      <c r="K3259">
        <v>315</v>
      </c>
      <c r="L3259">
        <f t="shared" si="203"/>
        <v>1524.6</v>
      </c>
    </row>
    <row r="3260" spans="1:12" x14ac:dyDescent="0.25">
      <c r="A3260">
        <f t="shared" si="200"/>
        <v>3259</v>
      </c>
      <c r="B3260">
        <v>2022</v>
      </c>
      <c r="C3260">
        <v>2</v>
      </c>
      <c r="D3260" t="s">
        <v>55</v>
      </c>
      <c r="E3260" t="s">
        <v>347</v>
      </c>
      <c r="F3260" t="s">
        <v>674</v>
      </c>
      <c r="G3260">
        <v>52.39</v>
      </c>
      <c r="H3260">
        <v>60.39</v>
      </c>
      <c r="I3260">
        <f t="shared" si="201"/>
        <v>56.39</v>
      </c>
      <c r="J3260" t="str">
        <f t="shared" si="202"/>
        <v>50万及以上</v>
      </c>
      <c r="K3260">
        <v>314</v>
      </c>
      <c r="L3260">
        <f t="shared" si="203"/>
        <v>17706.46</v>
      </c>
    </row>
    <row r="3261" spans="1:12" x14ac:dyDescent="0.25">
      <c r="A3261">
        <f t="shared" si="200"/>
        <v>3260</v>
      </c>
      <c r="B3261">
        <v>2022</v>
      </c>
      <c r="C3261">
        <v>2</v>
      </c>
      <c r="D3261" t="s">
        <v>56</v>
      </c>
      <c r="E3261" t="s">
        <v>346</v>
      </c>
      <c r="F3261" t="s">
        <v>673</v>
      </c>
      <c r="G3261">
        <v>13.68</v>
      </c>
      <c r="H3261">
        <v>16.78</v>
      </c>
      <c r="I3261">
        <f t="shared" si="201"/>
        <v>15.23</v>
      </c>
      <c r="J3261" t="str">
        <f t="shared" si="202"/>
        <v>10到20万</v>
      </c>
      <c r="K3261">
        <v>308</v>
      </c>
      <c r="L3261">
        <f t="shared" si="203"/>
        <v>4690.84</v>
      </c>
    </row>
    <row r="3262" spans="1:12" x14ac:dyDescent="0.25">
      <c r="A3262">
        <f t="shared" si="200"/>
        <v>3261</v>
      </c>
      <c r="B3262">
        <v>2022</v>
      </c>
      <c r="C3262">
        <v>2</v>
      </c>
      <c r="D3262" t="s">
        <v>28</v>
      </c>
      <c r="E3262" t="s">
        <v>425</v>
      </c>
      <c r="F3262" t="s">
        <v>744</v>
      </c>
      <c r="G3262">
        <v>17.88</v>
      </c>
      <c r="H3262">
        <v>18.98</v>
      </c>
      <c r="I3262">
        <f t="shared" si="201"/>
        <v>18.43</v>
      </c>
      <c r="J3262" t="str">
        <f t="shared" si="202"/>
        <v>10到20万</v>
      </c>
      <c r="K3262">
        <v>304</v>
      </c>
      <c r="L3262">
        <f t="shared" si="203"/>
        <v>5602.72</v>
      </c>
    </row>
    <row r="3263" spans="1:12" x14ac:dyDescent="0.25">
      <c r="A3263">
        <f t="shared" si="200"/>
        <v>3262</v>
      </c>
      <c r="B3263">
        <v>2022</v>
      </c>
      <c r="C3263">
        <v>2</v>
      </c>
      <c r="D3263" t="s">
        <v>58</v>
      </c>
      <c r="E3263" t="s">
        <v>417</v>
      </c>
      <c r="F3263" t="s">
        <v>738</v>
      </c>
      <c r="G3263">
        <v>12.68</v>
      </c>
      <c r="H3263">
        <v>13.08</v>
      </c>
      <c r="I3263">
        <f t="shared" si="201"/>
        <v>12.879999999999999</v>
      </c>
      <c r="J3263" t="str">
        <f t="shared" si="202"/>
        <v>10到20万</v>
      </c>
      <c r="K3263">
        <v>302</v>
      </c>
      <c r="L3263">
        <f t="shared" si="203"/>
        <v>3889.7599999999998</v>
      </c>
    </row>
    <row r="3264" spans="1:12" x14ac:dyDescent="0.25">
      <c r="A3264">
        <f t="shared" si="200"/>
        <v>3263</v>
      </c>
      <c r="B3264">
        <v>2022</v>
      </c>
      <c r="C3264">
        <v>2</v>
      </c>
      <c r="D3264" t="s">
        <v>61</v>
      </c>
      <c r="E3264" t="s">
        <v>320</v>
      </c>
      <c r="F3264" t="s">
        <v>649</v>
      </c>
      <c r="G3264">
        <v>50.98</v>
      </c>
      <c r="H3264">
        <v>77.98</v>
      </c>
      <c r="I3264">
        <f t="shared" si="201"/>
        <v>64.48</v>
      </c>
      <c r="J3264" t="str">
        <f t="shared" si="202"/>
        <v>50万及以上</v>
      </c>
      <c r="K3264">
        <v>294</v>
      </c>
      <c r="L3264">
        <f t="shared" si="203"/>
        <v>18957.120000000003</v>
      </c>
    </row>
    <row r="3265" spans="1:12" x14ac:dyDescent="0.25">
      <c r="A3265">
        <f t="shared" si="200"/>
        <v>3264</v>
      </c>
      <c r="B3265">
        <v>2022</v>
      </c>
      <c r="C3265">
        <v>2</v>
      </c>
      <c r="D3265" t="s">
        <v>30</v>
      </c>
      <c r="E3265" t="s">
        <v>349</v>
      </c>
      <c r="F3265" t="s">
        <v>676</v>
      </c>
      <c r="G3265">
        <v>18.579999999999998</v>
      </c>
      <c r="H3265">
        <v>28.08</v>
      </c>
      <c r="I3265">
        <f t="shared" si="201"/>
        <v>23.33</v>
      </c>
      <c r="J3265" t="str">
        <f t="shared" si="202"/>
        <v>20到30万</v>
      </c>
      <c r="K3265">
        <v>284</v>
      </c>
      <c r="L3265">
        <f t="shared" si="203"/>
        <v>6625.7199999999993</v>
      </c>
    </row>
    <row r="3266" spans="1:12" x14ac:dyDescent="0.25">
      <c r="A3266">
        <f t="shared" si="200"/>
        <v>3265</v>
      </c>
      <c r="B3266">
        <v>2022</v>
      </c>
      <c r="C3266">
        <v>2</v>
      </c>
      <c r="D3266" t="s">
        <v>30</v>
      </c>
      <c r="E3266" t="s">
        <v>403</v>
      </c>
      <c r="F3266" t="s">
        <v>726</v>
      </c>
      <c r="G3266">
        <v>18.98</v>
      </c>
      <c r="H3266">
        <v>32.979999999999997</v>
      </c>
      <c r="I3266">
        <f t="shared" si="201"/>
        <v>25.979999999999997</v>
      </c>
      <c r="J3266" t="str">
        <f t="shared" si="202"/>
        <v>20到30万</v>
      </c>
      <c r="K3266">
        <v>266</v>
      </c>
      <c r="L3266">
        <f t="shared" si="203"/>
        <v>6910.6799999999994</v>
      </c>
    </row>
    <row r="3267" spans="1:12" x14ac:dyDescent="0.25">
      <c r="A3267">
        <f t="shared" ref="A3267:A3330" si="204">ROW(A3266)</f>
        <v>3266</v>
      </c>
      <c r="B3267">
        <v>2022</v>
      </c>
      <c r="C3267">
        <v>2</v>
      </c>
      <c r="D3267" t="s">
        <v>55</v>
      </c>
      <c r="E3267" t="s">
        <v>359</v>
      </c>
      <c r="F3267" t="s">
        <v>686</v>
      </c>
      <c r="G3267">
        <v>49.99</v>
      </c>
      <c r="H3267">
        <v>61.39</v>
      </c>
      <c r="I3267">
        <f t="shared" ref="I3267:I3330" si="205">AVERAGE(G3267,H3267)</f>
        <v>55.69</v>
      </c>
      <c r="J3267" t="str">
        <f t="shared" ref="J3267:J3330" si="206">IF(I3267&lt;10,"10万以下",IF(AND(I3267&gt;=10,I3267&lt;20),"10到20万",IF(AND(I3267&gt;=20,I3267&lt;30),"20到30万",IF(AND(I3267&gt;=30,I3267&lt;40),"30到40万",IF(AND(I3267&gt;=40,I3267&lt;50),"40到50万","50万及以上")))))</f>
        <v>50万及以上</v>
      </c>
      <c r="K3267">
        <v>263</v>
      </c>
      <c r="L3267">
        <f t="shared" ref="L3267:L3330" si="207">I3267*K3267</f>
        <v>14646.47</v>
      </c>
    </row>
    <row r="3268" spans="1:12" x14ac:dyDescent="0.25">
      <c r="A3268">
        <f t="shared" si="204"/>
        <v>3267</v>
      </c>
      <c r="B3268">
        <v>2022</v>
      </c>
      <c r="C3268">
        <v>2</v>
      </c>
      <c r="D3268" t="s">
        <v>33</v>
      </c>
      <c r="E3268" t="s">
        <v>153</v>
      </c>
      <c r="F3268" t="s">
        <v>530</v>
      </c>
      <c r="G3268">
        <v>20.78</v>
      </c>
      <c r="H3268">
        <v>23.08</v>
      </c>
      <c r="I3268">
        <f t="shared" si="205"/>
        <v>21.93</v>
      </c>
      <c r="J3268" t="str">
        <f t="shared" si="206"/>
        <v>20到30万</v>
      </c>
      <c r="K3268">
        <v>259</v>
      </c>
      <c r="L3268">
        <f t="shared" si="207"/>
        <v>5679.87</v>
      </c>
    </row>
    <row r="3269" spans="1:12" x14ac:dyDescent="0.25">
      <c r="A3269">
        <f t="shared" si="204"/>
        <v>3268</v>
      </c>
      <c r="B3269">
        <v>2022</v>
      </c>
      <c r="C3269">
        <v>2</v>
      </c>
      <c r="D3269" t="s">
        <v>109</v>
      </c>
      <c r="E3269" t="s">
        <v>383</v>
      </c>
      <c r="F3269" t="s">
        <v>708</v>
      </c>
      <c r="G3269">
        <v>4.3899999999999997</v>
      </c>
      <c r="H3269">
        <v>9.8800000000000008</v>
      </c>
      <c r="I3269">
        <f t="shared" si="205"/>
        <v>7.1349999999999998</v>
      </c>
      <c r="J3269" t="str">
        <f t="shared" si="206"/>
        <v>10万以下</v>
      </c>
      <c r="K3269">
        <v>259</v>
      </c>
      <c r="L3269">
        <f t="shared" si="207"/>
        <v>1847.9649999999999</v>
      </c>
    </row>
    <row r="3270" spans="1:12" x14ac:dyDescent="0.25">
      <c r="A3270">
        <f t="shared" si="204"/>
        <v>3269</v>
      </c>
      <c r="B3270">
        <v>2022</v>
      </c>
      <c r="C3270">
        <v>2</v>
      </c>
      <c r="D3270" t="s">
        <v>56</v>
      </c>
      <c r="E3270" t="s">
        <v>187</v>
      </c>
      <c r="F3270" t="s">
        <v>561</v>
      </c>
      <c r="G3270">
        <v>19.97</v>
      </c>
      <c r="H3270">
        <v>22.78</v>
      </c>
      <c r="I3270">
        <f t="shared" si="205"/>
        <v>21.375</v>
      </c>
      <c r="J3270" t="str">
        <f t="shared" si="206"/>
        <v>20到30万</v>
      </c>
      <c r="K3270">
        <v>253</v>
      </c>
      <c r="L3270">
        <f t="shared" si="207"/>
        <v>5407.875</v>
      </c>
    </row>
    <row r="3271" spans="1:12" x14ac:dyDescent="0.25">
      <c r="A3271">
        <f t="shared" si="204"/>
        <v>3270</v>
      </c>
      <c r="B3271">
        <v>2022</v>
      </c>
      <c r="C3271">
        <v>2</v>
      </c>
      <c r="D3271" t="s">
        <v>99</v>
      </c>
      <c r="E3271" t="s">
        <v>330</v>
      </c>
      <c r="F3271" t="s">
        <v>658</v>
      </c>
      <c r="G3271">
        <v>14.59</v>
      </c>
      <c r="H3271">
        <v>18.98</v>
      </c>
      <c r="I3271">
        <f t="shared" si="205"/>
        <v>16.785</v>
      </c>
      <c r="J3271" t="str">
        <f t="shared" si="206"/>
        <v>10到20万</v>
      </c>
      <c r="K3271">
        <v>252</v>
      </c>
      <c r="L3271">
        <f t="shared" si="207"/>
        <v>4229.82</v>
      </c>
    </row>
    <row r="3272" spans="1:12" x14ac:dyDescent="0.25">
      <c r="A3272">
        <f t="shared" si="204"/>
        <v>3271</v>
      </c>
      <c r="B3272">
        <v>2022</v>
      </c>
      <c r="C3272">
        <v>2</v>
      </c>
      <c r="D3272" t="s">
        <v>53</v>
      </c>
      <c r="E3272" t="s">
        <v>409</v>
      </c>
      <c r="F3272" t="s">
        <v>732</v>
      </c>
      <c r="G3272">
        <v>15.98</v>
      </c>
      <c r="H3272">
        <v>20.28</v>
      </c>
      <c r="I3272">
        <f t="shared" si="205"/>
        <v>18.130000000000003</v>
      </c>
      <c r="J3272" t="str">
        <f t="shared" si="206"/>
        <v>10到20万</v>
      </c>
      <c r="K3272">
        <v>250</v>
      </c>
      <c r="L3272">
        <f t="shared" si="207"/>
        <v>4532.5000000000009</v>
      </c>
    </row>
    <row r="3273" spans="1:12" x14ac:dyDescent="0.25">
      <c r="A3273">
        <f t="shared" si="204"/>
        <v>3272</v>
      </c>
      <c r="B3273">
        <v>2022</v>
      </c>
      <c r="C3273">
        <v>2</v>
      </c>
      <c r="D3273" t="s">
        <v>53</v>
      </c>
      <c r="E3273" t="s">
        <v>184</v>
      </c>
      <c r="F3273" t="s">
        <v>558</v>
      </c>
      <c r="G3273">
        <v>16.579999999999998</v>
      </c>
      <c r="H3273">
        <v>21.28</v>
      </c>
      <c r="I3273">
        <f t="shared" si="205"/>
        <v>18.93</v>
      </c>
      <c r="J3273" t="str">
        <f t="shared" si="206"/>
        <v>10到20万</v>
      </c>
      <c r="K3273">
        <v>243</v>
      </c>
      <c r="L3273">
        <f t="shared" si="207"/>
        <v>4599.99</v>
      </c>
    </row>
    <row r="3274" spans="1:12" x14ac:dyDescent="0.25">
      <c r="A3274">
        <f t="shared" si="204"/>
        <v>3273</v>
      </c>
      <c r="B3274">
        <v>2022</v>
      </c>
      <c r="C3274">
        <v>2</v>
      </c>
      <c r="D3274" t="s">
        <v>37</v>
      </c>
      <c r="E3274" t="s">
        <v>406</v>
      </c>
      <c r="F3274" t="s">
        <v>729</v>
      </c>
      <c r="G3274">
        <v>25.88</v>
      </c>
      <c r="H3274">
        <v>30.08</v>
      </c>
      <c r="I3274">
        <f t="shared" si="205"/>
        <v>27.979999999999997</v>
      </c>
      <c r="J3274" t="str">
        <f t="shared" si="206"/>
        <v>20到30万</v>
      </c>
      <c r="K3274">
        <v>238</v>
      </c>
      <c r="L3274">
        <f t="shared" si="207"/>
        <v>6659.2399999999989</v>
      </c>
    </row>
    <row r="3275" spans="1:12" x14ac:dyDescent="0.25">
      <c r="A3275">
        <f t="shared" si="204"/>
        <v>3274</v>
      </c>
      <c r="B3275">
        <v>2022</v>
      </c>
      <c r="C3275">
        <v>2</v>
      </c>
      <c r="D3275" t="s">
        <v>80</v>
      </c>
      <c r="E3275" t="s">
        <v>268</v>
      </c>
      <c r="F3275" t="s">
        <v>605</v>
      </c>
      <c r="G3275">
        <v>16.079999999999998</v>
      </c>
      <c r="H3275">
        <v>17.98</v>
      </c>
      <c r="I3275">
        <f t="shared" si="205"/>
        <v>17.03</v>
      </c>
      <c r="J3275" t="str">
        <f t="shared" si="206"/>
        <v>10到20万</v>
      </c>
      <c r="K3275">
        <v>229</v>
      </c>
      <c r="L3275">
        <f t="shared" si="207"/>
        <v>3899.8700000000003</v>
      </c>
    </row>
    <row r="3276" spans="1:12" x14ac:dyDescent="0.25">
      <c r="A3276">
        <f t="shared" si="204"/>
        <v>3275</v>
      </c>
      <c r="B3276">
        <v>2022</v>
      </c>
      <c r="C3276">
        <v>2</v>
      </c>
      <c r="D3276" t="s">
        <v>38</v>
      </c>
      <c r="E3276" t="s">
        <v>199</v>
      </c>
      <c r="F3276" t="s">
        <v>570</v>
      </c>
      <c r="G3276">
        <v>11.98</v>
      </c>
      <c r="H3276">
        <v>13.58</v>
      </c>
      <c r="I3276">
        <f t="shared" si="205"/>
        <v>12.780000000000001</v>
      </c>
      <c r="J3276" t="str">
        <f t="shared" si="206"/>
        <v>10到20万</v>
      </c>
      <c r="K3276">
        <v>225</v>
      </c>
      <c r="L3276">
        <f t="shared" si="207"/>
        <v>2875.5000000000005</v>
      </c>
    </row>
    <row r="3277" spans="1:12" x14ac:dyDescent="0.25">
      <c r="A3277">
        <f t="shared" si="204"/>
        <v>3276</v>
      </c>
      <c r="B3277">
        <v>2022</v>
      </c>
      <c r="C3277">
        <v>2</v>
      </c>
      <c r="D3277" t="s">
        <v>114</v>
      </c>
      <c r="E3277" t="s">
        <v>404</v>
      </c>
      <c r="F3277" t="s">
        <v>727</v>
      </c>
      <c r="G3277">
        <v>16.78</v>
      </c>
      <c r="H3277">
        <v>18.98</v>
      </c>
      <c r="I3277">
        <f t="shared" si="205"/>
        <v>17.880000000000003</v>
      </c>
      <c r="J3277" t="str">
        <f t="shared" si="206"/>
        <v>10到20万</v>
      </c>
      <c r="K3277">
        <v>216</v>
      </c>
      <c r="L3277">
        <f t="shared" si="207"/>
        <v>3862.0800000000004</v>
      </c>
    </row>
    <row r="3278" spans="1:12" x14ac:dyDescent="0.25">
      <c r="A3278">
        <f t="shared" si="204"/>
        <v>3277</v>
      </c>
      <c r="B3278">
        <v>2022</v>
      </c>
      <c r="C3278">
        <v>2</v>
      </c>
      <c r="D3278" t="s">
        <v>22</v>
      </c>
      <c r="E3278" t="s">
        <v>426</v>
      </c>
      <c r="F3278" t="s">
        <v>745</v>
      </c>
      <c r="G3278">
        <v>15.28</v>
      </c>
      <c r="H3278">
        <v>18.18</v>
      </c>
      <c r="I3278">
        <f t="shared" si="205"/>
        <v>16.73</v>
      </c>
      <c r="J3278" t="str">
        <f t="shared" si="206"/>
        <v>10到20万</v>
      </c>
      <c r="K3278">
        <v>200</v>
      </c>
      <c r="L3278">
        <f t="shared" si="207"/>
        <v>3346</v>
      </c>
    </row>
    <row r="3279" spans="1:12" x14ac:dyDescent="0.25">
      <c r="A3279">
        <f t="shared" si="204"/>
        <v>3278</v>
      </c>
      <c r="B3279">
        <v>2022</v>
      </c>
      <c r="C3279">
        <v>2</v>
      </c>
      <c r="D3279" t="s">
        <v>105</v>
      </c>
      <c r="E3279" t="s">
        <v>368</v>
      </c>
      <c r="F3279" t="s">
        <v>694</v>
      </c>
      <c r="G3279">
        <v>40.98</v>
      </c>
      <c r="H3279">
        <v>40.98</v>
      </c>
      <c r="I3279">
        <f t="shared" si="205"/>
        <v>40.98</v>
      </c>
      <c r="J3279" t="str">
        <f t="shared" si="206"/>
        <v>40到50万</v>
      </c>
      <c r="K3279">
        <v>199</v>
      </c>
      <c r="L3279">
        <f t="shared" si="207"/>
        <v>8155.0199999999995</v>
      </c>
    </row>
    <row r="3280" spans="1:12" x14ac:dyDescent="0.25">
      <c r="A3280">
        <f t="shared" si="204"/>
        <v>3279</v>
      </c>
      <c r="B3280">
        <v>2022</v>
      </c>
      <c r="C3280">
        <v>2</v>
      </c>
      <c r="D3280" t="s">
        <v>45</v>
      </c>
      <c r="E3280" t="s">
        <v>378</v>
      </c>
      <c r="F3280" t="s">
        <v>704</v>
      </c>
      <c r="G3280">
        <v>35.200000000000003</v>
      </c>
      <c r="H3280">
        <v>42.8</v>
      </c>
      <c r="I3280">
        <f t="shared" si="205"/>
        <v>39</v>
      </c>
      <c r="J3280" t="str">
        <f t="shared" si="206"/>
        <v>30到40万</v>
      </c>
      <c r="K3280">
        <v>178</v>
      </c>
      <c r="L3280">
        <f t="shared" si="207"/>
        <v>6942</v>
      </c>
    </row>
    <row r="3281" spans="1:12" x14ac:dyDescent="0.25">
      <c r="A3281">
        <f t="shared" si="204"/>
        <v>3280</v>
      </c>
      <c r="B3281">
        <v>2022</v>
      </c>
      <c r="C3281">
        <v>2</v>
      </c>
      <c r="D3281" t="s">
        <v>85</v>
      </c>
      <c r="E3281" t="s">
        <v>351</v>
      </c>
      <c r="F3281" t="s">
        <v>678</v>
      </c>
      <c r="G3281">
        <v>17.78</v>
      </c>
      <c r="H3281">
        <v>28.88</v>
      </c>
      <c r="I3281">
        <f t="shared" si="205"/>
        <v>23.33</v>
      </c>
      <c r="J3281" t="str">
        <f t="shared" si="206"/>
        <v>20到30万</v>
      </c>
      <c r="K3281">
        <v>177</v>
      </c>
      <c r="L3281">
        <f t="shared" si="207"/>
        <v>4129.41</v>
      </c>
    </row>
    <row r="3282" spans="1:12" x14ac:dyDescent="0.25">
      <c r="A3282">
        <f t="shared" si="204"/>
        <v>3281</v>
      </c>
      <c r="B3282">
        <v>2022</v>
      </c>
      <c r="C3282">
        <v>2</v>
      </c>
      <c r="D3282" t="s">
        <v>54</v>
      </c>
      <c r="E3282" t="s">
        <v>185</v>
      </c>
      <c r="F3282" t="s">
        <v>559</v>
      </c>
      <c r="G3282">
        <v>7.48</v>
      </c>
      <c r="H3282">
        <v>7.98</v>
      </c>
      <c r="I3282">
        <f t="shared" si="205"/>
        <v>7.73</v>
      </c>
      <c r="J3282" t="str">
        <f t="shared" si="206"/>
        <v>10万以下</v>
      </c>
      <c r="K3282">
        <v>176</v>
      </c>
      <c r="L3282">
        <f t="shared" si="207"/>
        <v>1360.48</v>
      </c>
    </row>
    <row r="3283" spans="1:12" x14ac:dyDescent="0.25">
      <c r="A3283">
        <f t="shared" si="204"/>
        <v>3282</v>
      </c>
      <c r="B3283">
        <v>2022</v>
      </c>
      <c r="C3283">
        <v>2</v>
      </c>
      <c r="D3283" t="s">
        <v>24</v>
      </c>
      <c r="E3283" t="s">
        <v>364</v>
      </c>
      <c r="F3283" t="s">
        <v>690</v>
      </c>
      <c r="G3283">
        <v>25.99</v>
      </c>
      <c r="H3283">
        <v>33.89</v>
      </c>
      <c r="I3283">
        <f t="shared" si="205"/>
        <v>29.939999999999998</v>
      </c>
      <c r="J3283" t="str">
        <f t="shared" si="206"/>
        <v>20到30万</v>
      </c>
      <c r="K3283">
        <v>170</v>
      </c>
      <c r="L3283">
        <f t="shared" si="207"/>
        <v>5089.7999999999993</v>
      </c>
    </row>
    <row r="3284" spans="1:12" x14ac:dyDescent="0.25">
      <c r="A3284">
        <f t="shared" si="204"/>
        <v>3283</v>
      </c>
      <c r="B3284">
        <v>2022</v>
      </c>
      <c r="C3284">
        <v>2</v>
      </c>
      <c r="D3284" t="s">
        <v>45</v>
      </c>
      <c r="E3284" t="s">
        <v>379</v>
      </c>
      <c r="F3284" t="s">
        <v>705</v>
      </c>
      <c r="G3284">
        <v>32.18</v>
      </c>
      <c r="H3284">
        <v>32.200000000000003</v>
      </c>
      <c r="I3284">
        <f t="shared" si="205"/>
        <v>32.19</v>
      </c>
      <c r="J3284" t="str">
        <f t="shared" si="206"/>
        <v>30到40万</v>
      </c>
      <c r="K3284">
        <v>151</v>
      </c>
      <c r="L3284">
        <f t="shared" si="207"/>
        <v>4860.6899999999996</v>
      </c>
    </row>
    <row r="3285" spans="1:12" x14ac:dyDescent="0.25">
      <c r="A3285">
        <f t="shared" si="204"/>
        <v>3284</v>
      </c>
      <c r="B3285">
        <v>2022</v>
      </c>
      <c r="C3285">
        <v>2</v>
      </c>
      <c r="D3285" t="s">
        <v>68</v>
      </c>
      <c r="E3285" t="s">
        <v>273</v>
      </c>
      <c r="F3285" t="s">
        <v>609</v>
      </c>
      <c r="G3285">
        <v>12.98</v>
      </c>
      <c r="H3285">
        <v>15.98</v>
      </c>
      <c r="I3285">
        <f t="shared" si="205"/>
        <v>14.48</v>
      </c>
      <c r="J3285" t="str">
        <f t="shared" si="206"/>
        <v>10到20万</v>
      </c>
      <c r="K3285">
        <v>136</v>
      </c>
      <c r="L3285">
        <f t="shared" si="207"/>
        <v>1969.28</v>
      </c>
    </row>
    <row r="3286" spans="1:12" x14ac:dyDescent="0.25">
      <c r="A3286">
        <f t="shared" si="204"/>
        <v>3285</v>
      </c>
      <c r="B3286">
        <v>2022</v>
      </c>
      <c r="C3286">
        <v>2</v>
      </c>
      <c r="D3286" t="s">
        <v>49</v>
      </c>
      <c r="E3286" t="s">
        <v>257</v>
      </c>
      <c r="F3286" t="s">
        <v>601</v>
      </c>
      <c r="G3286">
        <v>16.68</v>
      </c>
      <c r="H3286">
        <v>20.68</v>
      </c>
      <c r="I3286">
        <f t="shared" si="205"/>
        <v>18.68</v>
      </c>
      <c r="J3286" t="str">
        <f t="shared" si="206"/>
        <v>10到20万</v>
      </c>
      <c r="K3286">
        <v>131</v>
      </c>
      <c r="L3286">
        <f t="shared" si="207"/>
        <v>2447.08</v>
      </c>
    </row>
    <row r="3287" spans="1:12" x14ac:dyDescent="0.25">
      <c r="A3287">
        <f t="shared" si="204"/>
        <v>3286</v>
      </c>
      <c r="B3287">
        <v>2022</v>
      </c>
      <c r="C3287">
        <v>2</v>
      </c>
      <c r="D3287" t="s">
        <v>36</v>
      </c>
      <c r="E3287" t="s">
        <v>158</v>
      </c>
      <c r="F3287" t="s">
        <v>535</v>
      </c>
      <c r="G3287">
        <v>15.78</v>
      </c>
      <c r="H3287">
        <v>17.88</v>
      </c>
      <c r="I3287">
        <f t="shared" si="205"/>
        <v>16.829999999999998</v>
      </c>
      <c r="J3287" t="str">
        <f t="shared" si="206"/>
        <v>10到20万</v>
      </c>
      <c r="K3287">
        <v>121</v>
      </c>
      <c r="L3287">
        <f t="shared" si="207"/>
        <v>2036.4299999999998</v>
      </c>
    </row>
    <row r="3288" spans="1:12" x14ac:dyDescent="0.25">
      <c r="A3288">
        <f t="shared" si="204"/>
        <v>3287</v>
      </c>
      <c r="B3288">
        <v>2022</v>
      </c>
      <c r="C3288">
        <v>2</v>
      </c>
      <c r="D3288" t="s">
        <v>39</v>
      </c>
      <c r="E3288" t="s">
        <v>240</v>
      </c>
      <c r="F3288" t="s">
        <v>593</v>
      </c>
      <c r="G3288">
        <v>24.38</v>
      </c>
      <c r="H3288">
        <v>24.38</v>
      </c>
      <c r="I3288">
        <f t="shared" si="205"/>
        <v>24.38</v>
      </c>
      <c r="J3288" t="str">
        <f t="shared" si="206"/>
        <v>20到30万</v>
      </c>
      <c r="K3288">
        <v>121</v>
      </c>
      <c r="L3288">
        <f t="shared" si="207"/>
        <v>2949.98</v>
      </c>
    </row>
    <row r="3289" spans="1:12" x14ac:dyDescent="0.25">
      <c r="A3289">
        <f t="shared" si="204"/>
        <v>3288</v>
      </c>
      <c r="B3289">
        <v>2022</v>
      </c>
      <c r="C3289">
        <v>2</v>
      </c>
      <c r="D3289" t="s">
        <v>63</v>
      </c>
      <c r="E3289" t="s">
        <v>214</v>
      </c>
      <c r="F3289" t="s">
        <v>583</v>
      </c>
      <c r="G3289">
        <v>15.98</v>
      </c>
      <c r="H3289">
        <v>18.68</v>
      </c>
      <c r="I3289">
        <f t="shared" si="205"/>
        <v>17.329999999999998</v>
      </c>
      <c r="J3289" t="str">
        <f t="shared" si="206"/>
        <v>10到20万</v>
      </c>
      <c r="K3289">
        <v>116</v>
      </c>
      <c r="L3289">
        <f t="shared" si="207"/>
        <v>2010.2799999999997</v>
      </c>
    </row>
    <row r="3290" spans="1:12" x14ac:dyDescent="0.25">
      <c r="A3290">
        <f t="shared" si="204"/>
        <v>3289</v>
      </c>
      <c r="B3290">
        <v>2022</v>
      </c>
      <c r="C3290">
        <v>2</v>
      </c>
      <c r="D3290" t="s">
        <v>109</v>
      </c>
      <c r="E3290" t="s">
        <v>420</v>
      </c>
      <c r="F3290" t="s">
        <v>741</v>
      </c>
      <c r="G3290">
        <v>8.58</v>
      </c>
      <c r="H3290">
        <v>12.5</v>
      </c>
      <c r="I3290">
        <f t="shared" si="205"/>
        <v>10.54</v>
      </c>
      <c r="J3290" t="str">
        <f t="shared" si="206"/>
        <v>10到20万</v>
      </c>
      <c r="K3290">
        <v>101</v>
      </c>
      <c r="L3290">
        <f t="shared" si="207"/>
        <v>1064.54</v>
      </c>
    </row>
    <row r="3291" spans="1:12" x14ac:dyDescent="0.25">
      <c r="A3291">
        <f t="shared" si="204"/>
        <v>3290</v>
      </c>
      <c r="B3291">
        <v>2022</v>
      </c>
      <c r="C3291">
        <v>2</v>
      </c>
      <c r="D3291" t="s">
        <v>25</v>
      </c>
      <c r="E3291" t="s">
        <v>342</v>
      </c>
      <c r="F3291" t="s">
        <v>669</v>
      </c>
      <c r="G3291">
        <v>14.78</v>
      </c>
      <c r="H3291">
        <v>16.48</v>
      </c>
      <c r="I3291">
        <f t="shared" si="205"/>
        <v>15.629999999999999</v>
      </c>
      <c r="J3291" t="str">
        <f t="shared" si="206"/>
        <v>10到20万</v>
      </c>
      <c r="K3291">
        <v>101</v>
      </c>
      <c r="L3291">
        <f t="shared" si="207"/>
        <v>1578.6299999999999</v>
      </c>
    </row>
    <row r="3292" spans="1:12" x14ac:dyDescent="0.25">
      <c r="A3292">
        <f t="shared" si="204"/>
        <v>3291</v>
      </c>
      <c r="B3292">
        <v>2022</v>
      </c>
      <c r="C3292">
        <v>2</v>
      </c>
      <c r="D3292" t="s">
        <v>76</v>
      </c>
      <c r="E3292" t="s">
        <v>415</v>
      </c>
      <c r="F3292" t="s">
        <v>584</v>
      </c>
      <c r="G3292">
        <v>12.98</v>
      </c>
      <c r="H3292">
        <v>13.98</v>
      </c>
      <c r="I3292">
        <f t="shared" si="205"/>
        <v>13.48</v>
      </c>
      <c r="J3292" t="str">
        <f t="shared" si="206"/>
        <v>10到20万</v>
      </c>
      <c r="K3292">
        <v>100</v>
      </c>
      <c r="L3292">
        <f t="shared" si="207"/>
        <v>1348</v>
      </c>
    </row>
    <row r="3293" spans="1:12" x14ac:dyDescent="0.25">
      <c r="A3293">
        <f t="shared" si="204"/>
        <v>3292</v>
      </c>
      <c r="B3293">
        <v>2022</v>
      </c>
      <c r="C3293">
        <v>2</v>
      </c>
      <c r="D3293" t="s">
        <v>55</v>
      </c>
      <c r="E3293" t="s">
        <v>186</v>
      </c>
      <c r="F3293" t="s">
        <v>560</v>
      </c>
      <c r="G3293">
        <v>39.99</v>
      </c>
      <c r="H3293">
        <v>46.19</v>
      </c>
      <c r="I3293">
        <f t="shared" si="205"/>
        <v>43.09</v>
      </c>
      <c r="J3293" t="str">
        <f t="shared" si="206"/>
        <v>40到50万</v>
      </c>
      <c r="K3293">
        <v>93</v>
      </c>
      <c r="L3293">
        <f t="shared" si="207"/>
        <v>4007.3700000000003</v>
      </c>
    </row>
    <row r="3294" spans="1:12" x14ac:dyDescent="0.25">
      <c r="A3294">
        <f t="shared" si="204"/>
        <v>3293</v>
      </c>
      <c r="B3294">
        <v>2022</v>
      </c>
      <c r="C3294">
        <v>2</v>
      </c>
      <c r="D3294" t="s">
        <v>73</v>
      </c>
      <c r="E3294" t="s">
        <v>413</v>
      </c>
      <c r="F3294" t="s">
        <v>736</v>
      </c>
      <c r="G3294">
        <v>14.99</v>
      </c>
      <c r="H3294">
        <v>16.989999999999998</v>
      </c>
      <c r="I3294">
        <f t="shared" si="205"/>
        <v>15.989999999999998</v>
      </c>
      <c r="J3294" t="str">
        <f t="shared" si="206"/>
        <v>10到20万</v>
      </c>
      <c r="K3294">
        <v>85</v>
      </c>
      <c r="L3294">
        <f t="shared" si="207"/>
        <v>1359.1499999999999</v>
      </c>
    </row>
    <row r="3295" spans="1:12" x14ac:dyDescent="0.25">
      <c r="A3295">
        <f t="shared" si="204"/>
        <v>3294</v>
      </c>
      <c r="B3295">
        <v>2022</v>
      </c>
      <c r="C3295">
        <v>2</v>
      </c>
      <c r="D3295" t="s">
        <v>118</v>
      </c>
      <c r="E3295" t="s">
        <v>416</v>
      </c>
      <c r="F3295" t="s">
        <v>737</v>
      </c>
      <c r="G3295">
        <v>19.98</v>
      </c>
      <c r="H3295">
        <v>22.98</v>
      </c>
      <c r="I3295">
        <f t="shared" si="205"/>
        <v>21.48</v>
      </c>
      <c r="J3295" t="str">
        <f t="shared" si="206"/>
        <v>20到30万</v>
      </c>
      <c r="K3295">
        <v>79</v>
      </c>
      <c r="L3295">
        <f t="shared" si="207"/>
        <v>1696.92</v>
      </c>
    </row>
    <row r="3296" spans="1:12" x14ac:dyDescent="0.25">
      <c r="A3296">
        <f t="shared" si="204"/>
        <v>3295</v>
      </c>
      <c r="B3296">
        <v>2022</v>
      </c>
      <c r="C3296">
        <v>2</v>
      </c>
      <c r="D3296" t="s">
        <v>38</v>
      </c>
      <c r="E3296" t="s">
        <v>188</v>
      </c>
      <c r="F3296" t="s">
        <v>562</v>
      </c>
      <c r="G3296">
        <v>14.58</v>
      </c>
      <c r="H3296">
        <v>16.88</v>
      </c>
      <c r="I3296">
        <f t="shared" si="205"/>
        <v>15.73</v>
      </c>
      <c r="J3296" t="str">
        <f t="shared" si="206"/>
        <v>10到20万</v>
      </c>
      <c r="K3296">
        <v>78</v>
      </c>
      <c r="L3296">
        <f t="shared" si="207"/>
        <v>1226.94</v>
      </c>
    </row>
    <row r="3297" spans="1:12" x14ac:dyDescent="0.25">
      <c r="A3297">
        <f t="shared" si="204"/>
        <v>3296</v>
      </c>
      <c r="B3297">
        <v>2022</v>
      </c>
      <c r="C3297">
        <v>2</v>
      </c>
      <c r="D3297" t="s">
        <v>54</v>
      </c>
      <c r="E3297" t="s">
        <v>204</v>
      </c>
      <c r="F3297" t="s">
        <v>574</v>
      </c>
      <c r="G3297">
        <v>11.98</v>
      </c>
      <c r="H3297">
        <v>14.48</v>
      </c>
      <c r="I3297">
        <f t="shared" si="205"/>
        <v>13.23</v>
      </c>
      <c r="J3297" t="str">
        <f t="shared" si="206"/>
        <v>10到20万</v>
      </c>
      <c r="K3297">
        <v>76</v>
      </c>
      <c r="L3297">
        <f t="shared" si="207"/>
        <v>1005.48</v>
      </c>
    </row>
    <row r="3298" spans="1:12" x14ac:dyDescent="0.25">
      <c r="A3298">
        <f t="shared" si="204"/>
        <v>3297</v>
      </c>
      <c r="B3298">
        <v>2022</v>
      </c>
      <c r="C3298">
        <v>2</v>
      </c>
      <c r="D3298" t="s">
        <v>56</v>
      </c>
      <c r="E3298" t="s">
        <v>410</v>
      </c>
      <c r="F3298" t="s">
        <v>733</v>
      </c>
      <c r="G3298">
        <v>22.78</v>
      </c>
      <c r="H3298">
        <v>23.17</v>
      </c>
      <c r="I3298">
        <f t="shared" si="205"/>
        <v>22.975000000000001</v>
      </c>
      <c r="J3298" t="str">
        <f t="shared" si="206"/>
        <v>20到30万</v>
      </c>
      <c r="K3298">
        <v>66</v>
      </c>
      <c r="L3298">
        <f t="shared" si="207"/>
        <v>1516.3500000000001</v>
      </c>
    </row>
    <row r="3299" spans="1:12" x14ac:dyDescent="0.25">
      <c r="A3299">
        <f t="shared" si="204"/>
        <v>3298</v>
      </c>
      <c r="B3299">
        <v>2022</v>
      </c>
      <c r="C3299">
        <v>2</v>
      </c>
      <c r="D3299" t="s">
        <v>33</v>
      </c>
      <c r="E3299" t="s">
        <v>286</v>
      </c>
      <c r="F3299" t="s">
        <v>620</v>
      </c>
      <c r="G3299">
        <v>22.58</v>
      </c>
      <c r="H3299">
        <v>25.38</v>
      </c>
      <c r="I3299">
        <f t="shared" si="205"/>
        <v>23.979999999999997</v>
      </c>
      <c r="J3299" t="str">
        <f t="shared" si="206"/>
        <v>20到30万</v>
      </c>
      <c r="K3299">
        <v>63</v>
      </c>
      <c r="L3299">
        <f t="shared" si="207"/>
        <v>1510.7399999999998</v>
      </c>
    </row>
    <row r="3300" spans="1:12" x14ac:dyDescent="0.25">
      <c r="A3300">
        <f t="shared" si="204"/>
        <v>3299</v>
      </c>
      <c r="B3300">
        <v>2022</v>
      </c>
      <c r="C3300">
        <v>2</v>
      </c>
      <c r="D3300" t="s">
        <v>50</v>
      </c>
      <c r="E3300" t="s">
        <v>325</v>
      </c>
      <c r="F3300" t="s">
        <v>654</v>
      </c>
      <c r="G3300">
        <v>15.66</v>
      </c>
      <c r="H3300">
        <v>17.989999999999998</v>
      </c>
      <c r="I3300">
        <f t="shared" si="205"/>
        <v>16.824999999999999</v>
      </c>
      <c r="J3300" t="str">
        <f t="shared" si="206"/>
        <v>10到20万</v>
      </c>
      <c r="K3300">
        <v>55</v>
      </c>
      <c r="L3300">
        <f t="shared" si="207"/>
        <v>925.375</v>
      </c>
    </row>
    <row r="3301" spans="1:12" x14ac:dyDescent="0.25">
      <c r="A3301">
        <f t="shared" si="204"/>
        <v>3300</v>
      </c>
      <c r="B3301">
        <v>2022</v>
      </c>
      <c r="C3301">
        <v>2</v>
      </c>
      <c r="D3301" t="s">
        <v>38</v>
      </c>
      <c r="E3301" t="s">
        <v>367</v>
      </c>
      <c r="F3301" t="s">
        <v>693</v>
      </c>
      <c r="G3301">
        <v>15.58</v>
      </c>
      <c r="H3301">
        <v>20.98</v>
      </c>
      <c r="I3301">
        <f t="shared" si="205"/>
        <v>18.28</v>
      </c>
      <c r="J3301" t="str">
        <f t="shared" si="206"/>
        <v>10到20万</v>
      </c>
      <c r="K3301">
        <v>54</v>
      </c>
      <c r="L3301">
        <f t="shared" si="207"/>
        <v>987.12000000000012</v>
      </c>
    </row>
    <row r="3302" spans="1:12" x14ac:dyDescent="0.25">
      <c r="A3302">
        <f t="shared" si="204"/>
        <v>3301</v>
      </c>
      <c r="B3302">
        <v>2022</v>
      </c>
      <c r="C3302">
        <v>2</v>
      </c>
      <c r="D3302" t="s">
        <v>59</v>
      </c>
      <c r="E3302" t="s">
        <v>384</v>
      </c>
      <c r="F3302" t="s">
        <v>709</v>
      </c>
      <c r="G3302">
        <v>11.88</v>
      </c>
      <c r="H3302">
        <v>19.98</v>
      </c>
      <c r="I3302">
        <f t="shared" si="205"/>
        <v>15.93</v>
      </c>
      <c r="J3302" t="str">
        <f t="shared" si="206"/>
        <v>10到20万</v>
      </c>
      <c r="K3302">
        <v>51</v>
      </c>
      <c r="L3302">
        <f t="shared" si="207"/>
        <v>812.43</v>
      </c>
    </row>
    <row r="3303" spans="1:12" x14ac:dyDescent="0.25">
      <c r="A3303">
        <f t="shared" si="204"/>
        <v>3302</v>
      </c>
      <c r="B3303">
        <v>2022</v>
      </c>
      <c r="C3303">
        <v>2</v>
      </c>
      <c r="D3303" t="s">
        <v>37</v>
      </c>
      <c r="E3303" t="s">
        <v>159</v>
      </c>
      <c r="F3303" t="s">
        <v>536</v>
      </c>
      <c r="G3303">
        <v>20.38</v>
      </c>
      <c r="H3303">
        <v>21.88</v>
      </c>
      <c r="I3303">
        <f t="shared" si="205"/>
        <v>21.13</v>
      </c>
      <c r="J3303" t="str">
        <f t="shared" si="206"/>
        <v>20到30万</v>
      </c>
      <c r="K3303">
        <v>50</v>
      </c>
      <c r="L3303">
        <f t="shared" si="207"/>
        <v>1056.5</v>
      </c>
    </row>
    <row r="3304" spans="1:12" x14ac:dyDescent="0.25">
      <c r="A3304">
        <f t="shared" si="204"/>
        <v>3303</v>
      </c>
      <c r="B3304">
        <v>2022</v>
      </c>
      <c r="C3304">
        <v>2</v>
      </c>
      <c r="D3304" t="s">
        <v>22</v>
      </c>
      <c r="E3304" t="s">
        <v>189</v>
      </c>
      <c r="F3304" t="s">
        <v>563</v>
      </c>
      <c r="G3304">
        <v>14.58</v>
      </c>
      <c r="H3304">
        <v>19.98</v>
      </c>
      <c r="I3304">
        <f t="shared" si="205"/>
        <v>17.28</v>
      </c>
      <c r="J3304" t="str">
        <f t="shared" si="206"/>
        <v>10到20万</v>
      </c>
      <c r="K3304">
        <v>47</v>
      </c>
      <c r="L3304">
        <f t="shared" si="207"/>
        <v>812.16000000000008</v>
      </c>
    </row>
    <row r="3305" spans="1:12" x14ac:dyDescent="0.25">
      <c r="A3305">
        <f t="shared" si="204"/>
        <v>3304</v>
      </c>
      <c r="B3305">
        <v>2022</v>
      </c>
      <c r="C3305">
        <v>2</v>
      </c>
      <c r="D3305" t="s">
        <v>55</v>
      </c>
      <c r="E3305" t="s">
        <v>308</v>
      </c>
      <c r="F3305" t="s">
        <v>640</v>
      </c>
      <c r="G3305">
        <v>27.99</v>
      </c>
      <c r="H3305">
        <v>32.200000000000003</v>
      </c>
      <c r="I3305">
        <f t="shared" si="205"/>
        <v>30.094999999999999</v>
      </c>
      <c r="J3305" t="str">
        <f t="shared" si="206"/>
        <v>30到40万</v>
      </c>
      <c r="K3305">
        <v>47</v>
      </c>
      <c r="L3305">
        <f t="shared" si="207"/>
        <v>1414.4649999999999</v>
      </c>
    </row>
    <row r="3306" spans="1:12" x14ac:dyDescent="0.25">
      <c r="A3306">
        <f t="shared" si="204"/>
        <v>3305</v>
      </c>
      <c r="B3306">
        <v>2022</v>
      </c>
      <c r="C3306">
        <v>2</v>
      </c>
      <c r="D3306" t="s">
        <v>105</v>
      </c>
      <c r="E3306" t="s">
        <v>418</v>
      </c>
      <c r="F3306" t="s">
        <v>739</v>
      </c>
      <c r="G3306">
        <v>41.58</v>
      </c>
      <c r="H3306">
        <v>41.58</v>
      </c>
      <c r="I3306">
        <f t="shared" si="205"/>
        <v>41.58</v>
      </c>
      <c r="J3306" t="str">
        <f t="shared" si="206"/>
        <v>40到50万</v>
      </c>
      <c r="K3306">
        <v>38</v>
      </c>
      <c r="L3306">
        <f t="shared" si="207"/>
        <v>1580.04</v>
      </c>
    </row>
    <row r="3307" spans="1:12" x14ac:dyDescent="0.25">
      <c r="A3307">
        <f t="shared" si="204"/>
        <v>3306</v>
      </c>
      <c r="B3307">
        <v>2022</v>
      </c>
      <c r="C3307">
        <v>2</v>
      </c>
      <c r="D3307" t="s">
        <v>86</v>
      </c>
      <c r="E3307" t="s">
        <v>287</v>
      </c>
      <c r="F3307" t="s">
        <v>621</v>
      </c>
      <c r="G3307">
        <v>25.98</v>
      </c>
      <c r="H3307">
        <v>27.98</v>
      </c>
      <c r="I3307">
        <f t="shared" si="205"/>
        <v>26.98</v>
      </c>
      <c r="J3307" t="str">
        <f t="shared" si="206"/>
        <v>20到30万</v>
      </c>
      <c r="K3307">
        <v>34</v>
      </c>
      <c r="L3307">
        <f t="shared" si="207"/>
        <v>917.32</v>
      </c>
    </row>
    <row r="3308" spans="1:12" x14ac:dyDescent="0.25">
      <c r="A3308">
        <f t="shared" si="204"/>
        <v>3307</v>
      </c>
      <c r="B3308">
        <v>2022</v>
      </c>
      <c r="C3308">
        <v>2</v>
      </c>
      <c r="D3308" t="s">
        <v>67</v>
      </c>
      <c r="E3308" t="s">
        <v>301</v>
      </c>
      <c r="F3308" t="s">
        <v>634</v>
      </c>
      <c r="G3308">
        <v>19.78</v>
      </c>
      <c r="H3308">
        <v>21.78</v>
      </c>
      <c r="I3308">
        <f t="shared" si="205"/>
        <v>20.78</v>
      </c>
      <c r="J3308" t="str">
        <f t="shared" si="206"/>
        <v>20到30万</v>
      </c>
      <c r="K3308">
        <v>30</v>
      </c>
      <c r="L3308">
        <f t="shared" si="207"/>
        <v>623.40000000000009</v>
      </c>
    </row>
    <row r="3309" spans="1:12" x14ac:dyDescent="0.25">
      <c r="A3309">
        <f t="shared" si="204"/>
        <v>3308</v>
      </c>
      <c r="B3309">
        <v>2022</v>
      </c>
      <c r="C3309">
        <v>2</v>
      </c>
      <c r="D3309" t="s">
        <v>117</v>
      </c>
      <c r="E3309" t="s">
        <v>412</v>
      </c>
      <c r="F3309" t="s">
        <v>735</v>
      </c>
      <c r="G3309">
        <v>15.98</v>
      </c>
      <c r="H3309">
        <v>20.18</v>
      </c>
      <c r="I3309">
        <f t="shared" si="205"/>
        <v>18.079999999999998</v>
      </c>
      <c r="J3309" t="str">
        <f t="shared" si="206"/>
        <v>10到20万</v>
      </c>
      <c r="K3309">
        <v>29</v>
      </c>
      <c r="L3309">
        <f t="shared" si="207"/>
        <v>524.31999999999994</v>
      </c>
    </row>
    <row r="3310" spans="1:12" x14ac:dyDescent="0.25">
      <c r="A3310">
        <f t="shared" si="204"/>
        <v>3309</v>
      </c>
      <c r="B3310">
        <v>2022</v>
      </c>
      <c r="C3310">
        <v>2</v>
      </c>
      <c r="D3310" t="s">
        <v>99</v>
      </c>
      <c r="E3310" t="s">
        <v>332</v>
      </c>
      <c r="F3310" t="s">
        <v>659</v>
      </c>
      <c r="G3310">
        <v>13</v>
      </c>
      <c r="H3310">
        <v>15.59</v>
      </c>
      <c r="I3310">
        <f t="shared" si="205"/>
        <v>14.295</v>
      </c>
      <c r="J3310" t="str">
        <f t="shared" si="206"/>
        <v>10到20万</v>
      </c>
      <c r="K3310">
        <v>28</v>
      </c>
      <c r="L3310">
        <f t="shared" si="207"/>
        <v>400.26</v>
      </c>
    </row>
    <row r="3311" spans="1:12" x14ac:dyDescent="0.25">
      <c r="A3311">
        <f t="shared" si="204"/>
        <v>3310</v>
      </c>
      <c r="B3311">
        <v>2022</v>
      </c>
      <c r="C3311">
        <v>2</v>
      </c>
      <c r="D3311" t="s">
        <v>61</v>
      </c>
      <c r="E3311" t="s">
        <v>334</v>
      </c>
      <c r="F3311" t="s">
        <v>661</v>
      </c>
      <c r="G3311">
        <v>12.28</v>
      </c>
      <c r="H3311">
        <v>23.98</v>
      </c>
      <c r="I3311">
        <f t="shared" si="205"/>
        <v>18.13</v>
      </c>
      <c r="J3311" t="str">
        <f t="shared" si="206"/>
        <v>10到20万</v>
      </c>
      <c r="K3311">
        <v>26</v>
      </c>
      <c r="L3311">
        <f t="shared" si="207"/>
        <v>471.38</v>
      </c>
    </row>
    <row r="3312" spans="1:12" x14ac:dyDescent="0.25">
      <c r="A3312">
        <f t="shared" si="204"/>
        <v>3311</v>
      </c>
      <c r="B3312">
        <v>2022</v>
      </c>
      <c r="C3312">
        <v>2</v>
      </c>
      <c r="D3312" t="s">
        <v>37</v>
      </c>
      <c r="E3312" t="s">
        <v>270</v>
      </c>
      <c r="F3312" t="s">
        <v>607</v>
      </c>
      <c r="G3312">
        <v>22.58</v>
      </c>
      <c r="H3312">
        <v>24.98</v>
      </c>
      <c r="I3312">
        <f t="shared" si="205"/>
        <v>23.78</v>
      </c>
      <c r="J3312" t="str">
        <f t="shared" si="206"/>
        <v>20到30万</v>
      </c>
      <c r="K3312">
        <v>24</v>
      </c>
      <c r="L3312">
        <f t="shared" si="207"/>
        <v>570.72</v>
      </c>
    </row>
    <row r="3313" spans="1:12" x14ac:dyDescent="0.25">
      <c r="A3313">
        <f t="shared" si="204"/>
        <v>3312</v>
      </c>
      <c r="B3313">
        <v>2022</v>
      </c>
      <c r="C3313">
        <v>2</v>
      </c>
      <c r="D3313" t="s">
        <v>41</v>
      </c>
      <c r="E3313" t="s">
        <v>164</v>
      </c>
      <c r="F3313" t="s">
        <v>540</v>
      </c>
      <c r="G3313">
        <v>28.66</v>
      </c>
      <c r="H3313">
        <v>46.96</v>
      </c>
      <c r="I3313">
        <f t="shared" si="205"/>
        <v>37.81</v>
      </c>
      <c r="J3313" t="str">
        <f t="shared" si="206"/>
        <v>30到40万</v>
      </c>
      <c r="K3313">
        <v>20</v>
      </c>
      <c r="L3313">
        <f t="shared" si="207"/>
        <v>756.2</v>
      </c>
    </row>
    <row r="3314" spans="1:12" x14ac:dyDescent="0.25">
      <c r="A3314">
        <f t="shared" si="204"/>
        <v>3313</v>
      </c>
      <c r="B3314">
        <v>2022</v>
      </c>
      <c r="C3314">
        <v>2</v>
      </c>
      <c r="D3314" t="s">
        <v>107</v>
      </c>
      <c r="E3314" t="s">
        <v>376</v>
      </c>
      <c r="F3314" t="s">
        <v>702</v>
      </c>
      <c r="G3314">
        <v>11.99</v>
      </c>
      <c r="H3314">
        <v>17.66</v>
      </c>
      <c r="I3314">
        <f t="shared" si="205"/>
        <v>14.824999999999999</v>
      </c>
      <c r="J3314" t="str">
        <f t="shared" si="206"/>
        <v>10到20万</v>
      </c>
      <c r="K3314">
        <v>16</v>
      </c>
      <c r="L3314">
        <f t="shared" si="207"/>
        <v>237.2</v>
      </c>
    </row>
    <row r="3315" spans="1:12" x14ac:dyDescent="0.25">
      <c r="A3315">
        <f t="shared" si="204"/>
        <v>3314</v>
      </c>
      <c r="B3315">
        <v>2022</v>
      </c>
      <c r="C3315">
        <v>2</v>
      </c>
      <c r="D3315" t="s">
        <v>94</v>
      </c>
      <c r="E3315" t="s">
        <v>314</v>
      </c>
      <c r="F3315" t="s">
        <v>645</v>
      </c>
      <c r="G3315">
        <v>16.690000000000001</v>
      </c>
      <c r="H3315">
        <v>24.99</v>
      </c>
      <c r="I3315">
        <f t="shared" si="205"/>
        <v>20.84</v>
      </c>
      <c r="J3315" t="str">
        <f t="shared" si="206"/>
        <v>20到30万</v>
      </c>
      <c r="K3315">
        <v>15</v>
      </c>
      <c r="L3315">
        <f t="shared" si="207"/>
        <v>312.60000000000002</v>
      </c>
    </row>
    <row r="3316" spans="1:12" x14ac:dyDescent="0.25">
      <c r="A3316">
        <f t="shared" si="204"/>
        <v>3315</v>
      </c>
      <c r="B3316">
        <v>2022</v>
      </c>
      <c r="C3316">
        <v>2</v>
      </c>
      <c r="D3316" t="s">
        <v>91</v>
      </c>
      <c r="E3316" t="s">
        <v>310</v>
      </c>
      <c r="F3316" t="s">
        <v>642</v>
      </c>
      <c r="G3316">
        <v>11.58</v>
      </c>
      <c r="H3316">
        <v>13.98</v>
      </c>
      <c r="I3316">
        <f t="shared" si="205"/>
        <v>12.780000000000001</v>
      </c>
      <c r="J3316" t="str">
        <f t="shared" si="206"/>
        <v>10到20万</v>
      </c>
      <c r="K3316">
        <v>13</v>
      </c>
      <c r="L3316">
        <f t="shared" si="207"/>
        <v>166.14000000000001</v>
      </c>
    </row>
    <row r="3317" spans="1:12" x14ac:dyDescent="0.25">
      <c r="A3317">
        <f t="shared" si="204"/>
        <v>3316</v>
      </c>
      <c r="B3317">
        <v>2022</v>
      </c>
      <c r="C3317">
        <v>2</v>
      </c>
      <c r="D3317" t="s">
        <v>28</v>
      </c>
      <c r="E3317" t="s">
        <v>363</v>
      </c>
      <c r="F3317" t="s">
        <v>521</v>
      </c>
      <c r="G3317">
        <v>15.58</v>
      </c>
      <c r="H3317">
        <v>16.98</v>
      </c>
      <c r="I3317">
        <f t="shared" si="205"/>
        <v>16.28</v>
      </c>
      <c r="J3317" t="str">
        <f t="shared" si="206"/>
        <v>10到20万</v>
      </c>
      <c r="K3317">
        <v>12</v>
      </c>
      <c r="L3317">
        <f t="shared" si="207"/>
        <v>195.36</v>
      </c>
    </row>
    <row r="3318" spans="1:12" x14ac:dyDescent="0.25">
      <c r="A3318">
        <f t="shared" si="204"/>
        <v>3317</v>
      </c>
      <c r="B3318">
        <v>2022</v>
      </c>
      <c r="C3318">
        <v>2</v>
      </c>
      <c r="D3318" t="s">
        <v>60</v>
      </c>
      <c r="E3318" t="s">
        <v>419</v>
      </c>
      <c r="F3318" t="s">
        <v>740</v>
      </c>
      <c r="G3318">
        <v>20.8</v>
      </c>
      <c r="H3318">
        <v>20.8</v>
      </c>
      <c r="I3318">
        <f t="shared" si="205"/>
        <v>20.8</v>
      </c>
      <c r="J3318" t="str">
        <f t="shared" si="206"/>
        <v>20到30万</v>
      </c>
      <c r="K3318">
        <v>12</v>
      </c>
      <c r="L3318">
        <f t="shared" si="207"/>
        <v>249.60000000000002</v>
      </c>
    </row>
    <row r="3319" spans="1:12" x14ac:dyDescent="0.25">
      <c r="A3319">
        <f t="shared" si="204"/>
        <v>3318</v>
      </c>
      <c r="B3319">
        <v>2022</v>
      </c>
      <c r="C3319">
        <v>2</v>
      </c>
      <c r="D3319" t="s">
        <v>91</v>
      </c>
      <c r="E3319" t="s">
        <v>307</v>
      </c>
      <c r="F3319" t="s">
        <v>639</v>
      </c>
      <c r="G3319">
        <v>7.38</v>
      </c>
      <c r="H3319">
        <v>8.3800000000000008</v>
      </c>
      <c r="I3319">
        <f t="shared" si="205"/>
        <v>7.8800000000000008</v>
      </c>
      <c r="J3319" t="str">
        <f t="shared" si="206"/>
        <v>10万以下</v>
      </c>
      <c r="K3319">
        <v>10</v>
      </c>
      <c r="L3319">
        <f t="shared" si="207"/>
        <v>78.800000000000011</v>
      </c>
    </row>
    <row r="3320" spans="1:12" x14ac:dyDescent="0.25">
      <c r="A3320">
        <f t="shared" si="204"/>
        <v>3319</v>
      </c>
      <c r="B3320">
        <v>2022</v>
      </c>
      <c r="C3320">
        <v>2</v>
      </c>
      <c r="D3320" t="s">
        <v>89</v>
      </c>
      <c r="E3320" t="s">
        <v>317</v>
      </c>
      <c r="F3320" t="s">
        <v>648</v>
      </c>
      <c r="G3320">
        <v>21.57</v>
      </c>
      <c r="H3320">
        <v>22.77</v>
      </c>
      <c r="I3320">
        <f t="shared" si="205"/>
        <v>22.17</v>
      </c>
      <c r="J3320" t="str">
        <f t="shared" si="206"/>
        <v>20到30万</v>
      </c>
      <c r="K3320">
        <v>8</v>
      </c>
      <c r="L3320">
        <f t="shared" si="207"/>
        <v>177.36</v>
      </c>
    </row>
    <row r="3321" spans="1:12" x14ac:dyDescent="0.25">
      <c r="A3321">
        <f t="shared" si="204"/>
        <v>3320</v>
      </c>
      <c r="B3321">
        <v>2022</v>
      </c>
      <c r="C3321">
        <v>2</v>
      </c>
      <c r="D3321" t="s">
        <v>62</v>
      </c>
      <c r="E3321" t="s">
        <v>213</v>
      </c>
      <c r="F3321" t="s">
        <v>582</v>
      </c>
      <c r="G3321">
        <v>13.99</v>
      </c>
      <c r="H3321">
        <v>19.690000000000001</v>
      </c>
      <c r="I3321">
        <f t="shared" si="205"/>
        <v>16.84</v>
      </c>
      <c r="J3321" t="str">
        <f t="shared" si="206"/>
        <v>10到20万</v>
      </c>
      <c r="K3321">
        <v>7</v>
      </c>
      <c r="L3321">
        <f t="shared" si="207"/>
        <v>117.88</v>
      </c>
    </row>
    <row r="3322" spans="1:12" x14ac:dyDescent="0.25">
      <c r="A3322">
        <f t="shared" si="204"/>
        <v>3321</v>
      </c>
      <c r="B3322">
        <v>2022</v>
      </c>
      <c r="C3322">
        <v>2</v>
      </c>
      <c r="D3322" t="s">
        <v>36</v>
      </c>
      <c r="E3322" t="s">
        <v>422</v>
      </c>
      <c r="F3322" t="s">
        <v>742</v>
      </c>
      <c r="G3322">
        <v>17.88</v>
      </c>
      <c r="H3322">
        <v>20.38</v>
      </c>
      <c r="I3322">
        <f t="shared" si="205"/>
        <v>19.13</v>
      </c>
      <c r="J3322" t="str">
        <f t="shared" si="206"/>
        <v>10到20万</v>
      </c>
      <c r="K3322">
        <v>7</v>
      </c>
      <c r="L3322">
        <f t="shared" si="207"/>
        <v>133.91</v>
      </c>
    </row>
    <row r="3323" spans="1:12" x14ac:dyDescent="0.25">
      <c r="A3323">
        <f t="shared" si="204"/>
        <v>3322</v>
      </c>
      <c r="B3323">
        <v>2022</v>
      </c>
      <c r="C3323">
        <v>2</v>
      </c>
      <c r="D3323" t="s">
        <v>93</v>
      </c>
      <c r="E3323" t="s">
        <v>316</v>
      </c>
      <c r="F3323" t="s">
        <v>647</v>
      </c>
      <c r="G3323">
        <v>11.99</v>
      </c>
      <c r="H3323">
        <v>15.09</v>
      </c>
      <c r="I3323">
        <f t="shared" si="205"/>
        <v>13.54</v>
      </c>
      <c r="J3323" t="str">
        <f t="shared" si="206"/>
        <v>10到20万</v>
      </c>
      <c r="K3323">
        <v>7</v>
      </c>
      <c r="L3323">
        <f t="shared" si="207"/>
        <v>94.78</v>
      </c>
    </row>
    <row r="3324" spans="1:12" x14ac:dyDescent="0.25">
      <c r="A3324">
        <f t="shared" si="204"/>
        <v>3323</v>
      </c>
      <c r="B3324">
        <v>2022</v>
      </c>
      <c r="C3324">
        <v>2</v>
      </c>
      <c r="D3324" t="s">
        <v>95</v>
      </c>
      <c r="E3324" t="s">
        <v>336</v>
      </c>
      <c r="F3324" t="s">
        <v>663</v>
      </c>
      <c r="G3324">
        <v>8.98</v>
      </c>
      <c r="H3324">
        <v>15.98</v>
      </c>
      <c r="I3324">
        <f t="shared" si="205"/>
        <v>12.48</v>
      </c>
      <c r="J3324" t="str">
        <f t="shared" si="206"/>
        <v>10到20万</v>
      </c>
      <c r="K3324">
        <v>6</v>
      </c>
      <c r="L3324">
        <f t="shared" si="207"/>
        <v>74.88</v>
      </c>
    </row>
    <row r="3325" spans="1:12" x14ac:dyDescent="0.25">
      <c r="A3325">
        <f t="shared" si="204"/>
        <v>3324</v>
      </c>
      <c r="B3325">
        <v>2022</v>
      </c>
      <c r="C3325">
        <v>2</v>
      </c>
      <c r="D3325" t="s">
        <v>120</v>
      </c>
      <c r="E3325" t="s">
        <v>423</v>
      </c>
      <c r="F3325" t="s">
        <v>743</v>
      </c>
      <c r="G3325">
        <v>32.99</v>
      </c>
      <c r="H3325">
        <v>39.99</v>
      </c>
      <c r="I3325">
        <f t="shared" si="205"/>
        <v>36.49</v>
      </c>
      <c r="J3325" t="str">
        <f t="shared" si="206"/>
        <v>30到40万</v>
      </c>
      <c r="K3325">
        <v>5</v>
      </c>
      <c r="L3325">
        <f t="shared" si="207"/>
        <v>182.45000000000002</v>
      </c>
    </row>
    <row r="3326" spans="1:12" x14ac:dyDescent="0.25">
      <c r="A3326">
        <f t="shared" si="204"/>
        <v>3325</v>
      </c>
      <c r="B3326">
        <v>2022</v>
      </c>
      <c r="C3326">
        <v>2</v>
      </c>
      <c r="D3326" t="s">
        <v>39</v>
      </c>
      <c r="E3326" t="s">
        <v>411</v>
      </c>
      <c r="F3326" t="s">
        <v>734</v>
      </c>
      <c r="G3326">
        <v>54.68</v>
      </c>
      <c r="H3326">
        <v>64.88</v>
      </c>
      <c r="I3326">
        <f t="shared" si="205"/>
        <v>59.78</v>
      </c>
      <c r="J3326" t="str">
        <f t="shared" si="206"/>
        <v>50万及以上</v>
      </c>
      <c r="K3326">
        <v>2</v>
      </c>
      <c r="L3326">
        <f t="shared" si="207"/>
        <v>119.56</v>
      </c>
    </row>
    <row r="3327" spans="1:12" x14ac:dyDescent="0.25">
      <c r="A3327">
        <f t="shared" si="204"/>
        <v>3326</v>
      </c>
      <c r="B3327">
        <v>2022</v>
      </c>
      <c r="C3327">
        <v>2</v>
      </c>
      <c r="D3327" t="s">
        <v>38</v>
      </c>
      <c r="E3327" t="s">
        <v>206</v>
      </c>
      <c r="F3327" t="s">
        <v>575</v>
      </c>
      <c r="G3327">
        <v>17.579999999999998</v>
      </c>
      <c r="H3327">
        <v>21.68</v>
      </c>
      <c r="I3327">
        <f t="shared" si="205"/>
        <v>19.63</v>
      </c>
      <c r="J3327" t="str">
        <f t="shared" si="206"/>
        <v>10到20万</v>
      </c>
      <c r="K3327">
        <v>1</v>
      </c>
      <c r="L3327">
        <f t="shared" si="207"/>
        <v>19.63</v>
      </c>
    </row>
    <row r="3328" spans="1:12" x14ac:dyDescent="0.25">
      <c r="A3328">
        <f t="shared" si="204"/>
        <v>3327</v>
      </c>
      <c r="B3328">
        <v>2022</v>
      </c>
      <c r="C3328">
        <v>2</v>
      </c>
      <c r="D3328" t="s">
        <v>88</v>
      </c>
      <c r="E3328" t="s">
        <v>296</v>
      </c>
      <c r="F3328" t="s">
        <v>629</v>
      </c>
      <c r="G3328">
        <v>23.17</v>
      </c>
      <c r="H3328">
        <v>26.47</v>
      </c>
      <c r="I3328">
        <f t="shared" si="205"/>
        <v>24.82</v>
      </c>
      <c r="J3328" t="str">
        <f t="shared" si="206"/>
        <v>20到30万</v>
      </c>
      <c r="K3328">
        <v>1</v>
      </c>
      <c r="L3328">
        <f t="shared" si="207"/>
        <v>24.82</v>
      </c>
    </row>
    <row r="3329" spans="1:12" x14ac:dyDescent="0.25">
      <c r="A3329">
        <f t="shared" si="204"/>
        <v>3328</v>
      </c>
      <c r="B3329">
        <v>2022</v>
      </c>
      <c r="C3329">
        <v>3</v>
      </c>
      <c r="D3329" t="s">
        <v>29</v>
      </c>
      <c r="E3329" t="s">
        <v>290</v>
      </c>
      <c r="F3329" t="s">
        <v>623</v>
      </c>
      <c r="G3329">
        <v>3.28</v>
      </c>
      <c r="H3329">
        <v>9.99</v>
      </c>
      <c r="I3329">
        <f t="shared" si="205"/>
        <v>6.6349999999999998</v>
      </c>
      <c r="J3329" t="str">
        <f t="shared" si="206"/>
        <v>10万以下</v>
      </c>
      <c r="K3329">
        <v>47563</v>
      </c>
      <c r="L3329">
        <f t="shared" si="207"/>
        <v>315580.505</v>
      </c>
    </row>
    <row r="3330" spans="1:12" x14ac:dyDescent="0.25">
      <c r="A3330">
        <f t="shared" si="204"/>
        <v>3329</v>
      </c>
      <c r="B3330">
        <v>2022</v>
      </c>
      <c r="C3330">
        <v>3</v>
      </c>
      <c r="D3330" t="s">
        <v>83</v>
      </c>
      <c r="E3330" t="s">
        <v>322</v>
      </c>
      <c r="F3330" t="s">
        <v>651</v>
      </c>
      <c r="G3330">
        <v>25.89</v>
      </c>
      <c r="H3330">
        <v>36.39</v>
      </c>
      <c r="I3330">
        <f t="shared" si="205"/>
        <v>31.14</v>
      </c>
      <c r="J3330" t="str">
        <f t="shared" si="206"/>
        <v>30到40万</v>
      </c>
      <c r="K3330">
        <v>39790</v>
      </c>
      <c r="L3330">
        <f t="shared" si="207"/>
        <v>1239060.6000000001</v>
      </c>
    </row>
    <row r="3331" spans="1:12" x14ac:dyDescent="0.25">
      <c r="A3331">
        <f t="shared" ref="A3331:A3394" si="208">ROW(A3330)</f>
        <v>3330</v>
      </c>
      <c r="B3331">
        <v>2022</v>
      </c>
      <c r="C3331">
        <v>3</v>
      </c>
      <c r="D3331" t="s">
        <v>27</v>
      </c>
      <c r="E3331" t="s">
        <v>386</v>
      </c>
      <c r="F3331" t="s">
        <v>711</v>
      </c>
      <c r="G3331">
        <v>15.48</v>
      </c>
      <c r="H3331">
        <v>21.99</v>
      </c>
      <c r="I3331">
        <f t="shared" ref="I3331:I3394" si="209">AVERAGE(G3331,H3331)</f>
        <v>18.734999999999999</v>
      </c>
      <c r="J3331" t="str">
        <f t="shared" ref="J3331:J3394" si="210">IF(I3331&lt;10,"10万以下",IF(AND(I3331&gt;=10,I3331&lt;20),"10到20万",IF(AND(I3331&gt;=20,I3331&lt;30),"20到30万",IF(AND(I3331&gt;=30,I3331&lt;40),"30到40万",IF(AND(I3331&gt;=40,I3331&lt;50),"40到50万","50万及以上")))))</f>
        <v>10到20万</v>
      </c>
      <c r="K3331">
        <v>26729</v>
      </c>
      <c r="L3331">
        <f t="shared" ref="L3331:L3394" si="211">I3331*K3331</f>
        <v>500767.815</v>
      </c>
    </row>
    <row r="3332" spans="1:12" x14ac:dyDescent="0.25">
      <c r="A3332">
        <f t="shared" si="208"/>
        <v>3331</v>
      </c>
      <c r="B3332">
        <v>2022</v>
      </c>
      <c r="C3332">
        <v>3</v>
      </c>
      <c r="D3332" t="s">
        <v>83</v>
      </c>
      <c r="E3332" t="s">
        <v>281</v>
      </c>
      <c r="F3332" t="s">
        <v>615</v>
      </c>
      <c r="G3332">
        <v>25.99</v>
      </c>
      <c r="H3332">
        <v>29.59</v>
      </c>
      <c r="I3332">
        <f t="shared" si="209"/>
        <v>27.79</v>
      </c>
      <c r="J3332" t="str">
        <f t="shared" si="210"/>
        <v>20到30万</v>
      </c>
      <c r="K3332">
        <v>26024</v>
      </c>
      <c r="L3332">
        <f t="shared" si="211"/>
        <v>723206.96</v>
      </c>
    </row>
    <row r="3333" spans="1:12" x14ac:dyDescent="0.25">
      <c r="A3333">
        <f t="shared" si="208"/>
        <v>3332</v>
      </c>
      <c r="B3333">
        <v>2022</v>
      </c>
      <c r="C3333">
        <v>3</v>
      </c>
      <c r="D3333" t="s">
        <v>27</v>
      </c>
      <c r="E3333" t="s">
        <v>385</v>
      </c>
      <c r="F3333" t="s">
        <v>710</v>
      </c>
      <c r="G3333">
        <v>7.98</v>
      </c>
      <c r="H3333">
        <v>17.98</v>
      </c>
      <c r="I3333">
        <f t="shared" si="209"/>
        <v>12.98</v>
      </c>
      <c r="J3333" t="str">
        <f t="shared" si="210"/>
        <v>10到20万</v>
      </c>
      <c r="K3333">
        <v>22942</v>
      </c>
      <c r="L3333">
        <f t="shared" si="211"/>
        <v>297787.16000000003</v>
      </c>
    </row>
    <row r="3334" spans="1:12" x14ac:dyDescent="0.25">
      <c r="A3334">
        <f t="shared" si="208"/>
        <v>3333</v>
      </c>
      <c r="B3334">
        <v>2022</v>
      </c>
      <c r="C3334">
        <v>3</v>
      </c>
      <c r="D3334" t="s">
        <v>27</v>
      </c>
      <c r="E3334" t="s">
        <v>291</v>
      </c>
      <c r="F3334" t="s">
        <v>624</v>
      </c>
      <c r="G3334">
        <v>18.98</v>
      </c>
      <c r="H3334">
        <v>33.18</v>
      </c>
      <c r="I3334">
        <f t="shared" si="209"/>
        <v>26.08</v>
      </c>
      <c r="J3334" t="str">
        <f t="shared" si="210"/>
        <v>20到30万</v>
      </c>
      <c r="K3334">
        <v>12359</v>
      </c>
      <c r="L3334">
        <f t="shared" si="211"/>
        <v>322322.71999999997</v>
      </c>
    </row>
    <row r="3335" spans="1:12" x14ac:dyDescent="0.25">
      <c r="A3335">
        <f t="shared" si="208"/>
        <v>3334</v>
      </c>
      <c r="B3335">
        <v>2022</v>
      </c>
      <c r="C3335">
        <v>3</v>
      </c>
      <c r="D3335" t="s">
        <v>50</v>
      </c>
      <c r="E3335" t="s">
        <v>381</v>
      </c>
      <c r="F3335" t="s">
        <v>706</v>
      </c>
      <c r="G3335">
        <v>2.99</v>
      </c>
      <c r="H3335">
        <v>5.75</v>
      </c>
      <c r="I3335">
        <f t="shared" si="209"/>
        <v>4.37</v>
      </c>
      <c r="J3335" t="str">
        <f t="shared" si="210"/>
        <v>10万以下</v>
      </c>
      <c r="K3335">
        <v>11687</v>
      </c>
      <c r="L3335">
        <f t="shared" si="211"/>
        <v>51072.19</v>
      </c>
    </row>
    <row r="3336" spans="1:12" x14ac:dyDescent="0.25">
      <c r="A3336">
        <f t="shared" si="208"/>
        <v>3335</v>
      </c>
      <c r="B3336">
        <v>2022</v>
      </c>
      <c r="C3336">
        <v>3</v>
      </c>
      <c r="D3336" t="s">
        <v>81</v>
      </c>
      <c r="E3336" t="s">
        <v>274</v>
      </c>
      <c r="F3336" t="s">
        <v>610</v>
      </c>
      <c r="G3336">
        <v>33.799999999999997</v>
      </c>
      <c r="H3336">
        <v>33.799999999999997</v>
      </c>
      <c r="I3336">
        <f t="shared" si="209"/>
        <v>33.799999999999997</v>
      </c>
      <c r="J3336" t="str">
        <f t="shared" si="210"/>
        <v>30到40万</v>
      </c>
      <c r="K3336">
        <v>11034</v>
      </c>
      <c r="L3336">
        <f t="shared" si="211"/>
        <v>372949.19999999995</v>
      </c>
    </row>
    <row r="3337" spans="1:12" x14ac:dyDescent="0.25">
      <c r="A3337">
        <f t="shared" si="208"/>
        <v>3336</v>
      </c>
      <c r="B3337">
        <v>2022</v>
      </c>
      <c r="C3337">
        <v>3</v>
      </c>
      <c r="D3337" t="s">
        <v>27</v>
      </c>
      <c r="E3337" t="s">
        <v>357</v>
      </c>
      <c r="F3337" t="s">
        <v>684</v>
      </c>
      <c r="G3337">
        <v>9.98</v>
      </c>
      <c r="H3337">
        <v>13.98</v>
      </c>
      <c r="I3337">
        <f t="shared" si="209"/>
        <v>11.98</v>
      </c>
      <c r="J3337" t="str">
        <f t="shared" si="210"/>
        <v>10到20万</v>
      </c>
      <c r="K3337">
        <v>10501</v>
      </c>
      <c r="L3337">
        <f t="shared" si="211"/>
        <v>125801.98000000001</v>
      </c>
    </row>
    <row r="3338" spans="1:12" x14ac:dyDescent="0.25">
      <c r="A3338">
        <f t="shared" si="208"/>
        <v>3337</v>
      </c>
      <c r="B3338">
        <v>2022</v>
      </c>
      <c r="C3338">
        <v>3</v>
      </c>
      <c r="D3338" t="s">
        <v>27</v>
      </c>
      <c r="E3338" t="s">
        <v>393</v>
      </c>
      <c r="F3338" t="s">
        <v>717</v>
      </c>
      <c r="G3338">
        <v>13.58</v>
      </c>
      <c r="H3338">
        <v>16.78</v>
      </c>
      <c r="I3338">
        <f t="shared" si="209"/>
        <v>15.18</v>
      </c>
      <c r="J3338" t="str">
        <f t="shared" si="210"/>
        <v>10到20万</v>
      </c>
      <c r="K3338">
        <v>10025</v>
      </c>
      <c r="L3338">
        <f t="shared" si="211"/>
        <v>152179.5</v>
      </c>
    </row>
    <row r="3339" spans="1:12" x14ac:dyDescent="0.25">
      <c r="A3339">
        <f t="shared" si="208"/>
        <v>3338</v>
      </c>
      <c r="B3339">
        <v>2022</v>
      </c>
      <c r="C3339">
        <v>3</v>
      </c>
      <c r="D3339" t="s">
        <v>27</v>
      </c>
      <c r="E3339" t="s">
        <v>152</v>
      </c>
      <c r="F3339" t="s">
        <v>529</v>
      </c>
      <c r="G3339">
        <v>20.98</v>
      </c>
      <c r="H3339">
        <v>34.28</v>
      </c>
      <c r="I3339">
        <f t="shared" si="209"/>
        <v>27.630000000000003</v>
      </c>
      <c r="J3339" t="str">
        <f t="shared" si="210"/>
        <v>20到30万</v>
      </c>
      <c r="K3339">
        <v>9625</v>
      </c>
      <c r="L3339">
        <f t="shared" si="211"/>
        <v>265938.75</v>
      </c>
    </row>
    <row r="3340" spans="1:12" x14ac:dyDescent="0.25">
      <c r="A3340">
        <f t="shared" si="208"/>
        <v>3339</v>
      </c>
      <c r="B3340">
        <v>2022</v>
      </c>
      <c r="C3340">
        <v>3</v>
      </c>
      <c r="D3340" t="s">
        <v>41</v>
      </c>
      <c r="E3340" t="s">
        <v>333</v>
      </c>
      <c r="F3340" t="s">
        <v>660</v>
      </c>
      <c r="G3340">
        <v>11.98</v>
      </c>
      <c r="H3340">
        <v>18.98</v>
      </c>
      <c r="I3340">
        <f t="shared" si="209"/>
        <v>15.48</v>
      </c>
      <c r="J3340" t="str">
        <f t="shared" si="210"/>
        <v>10到20万</v>
      </c>
      <c r="K3340">
        <v>9501</v>
      </c>
      <c r="L3340">
        <f t="shared" si="211"/>
        <v>147075.48000000001</v>
      </c>
    </row>
    <row r="3341" spans="1:12" x14ac:dyDescent="0.25">
      <c r="A3341">
        <f t="shared" si="208"/>
        <v>3340</v>
      </c>
      <c r="B3341">
        <v>2022</v>
      </c>
      <c r="C3341">
        <v>3</v>
      </c>
      <c r="D3341" t="s">
        <v>35</v>
      </c>
      <c r="E3341" t="s">
        <v>303</v>
      </c>
      <c r="F3341" t="s">
        <v>636</v>
      </c>
      <c r="G3341">
        <v>20.99</v>
      </c>
      <c r="H3341">
        <v>33.99</v>
      </c>
      <c r="I3341">
        <f t="shared" si="209"/>
        <v>27.490000000000002</v>
      </c>
      <c r="J3341" t="str">
        <f t="shared" si="210"/>
        <v>20到30万</v>
      </c>
      <c r="K3341">
        <v>9183</v>
      </c>
      <c r="L3341">
        <f t="shared" si="211"/>
        <v>252440.67</v>
      </c>
    </row>
    <row r="3342" spans="1:12" x14ac:dyDescent="0.25">
      <c r="A3342">
        <f t="shared" si="208"/>
        <v>3341</v>
      </c>
      <c r="B3342">
        <v>2022</v>
      </c>
      <c r="C3342">
        <v>3</v>
      </c>
      <c r="D3342" t="s">
        <v>50</v>
      </c>
      <c r="E3342" t="s">
        <v>244</v>
      </c>
      <c r="F3342" t="s">
        <v>596</v>
      </c>
      <c r="G3342">
        <v>5.99</v>
      </c>
      <c r="H3342">
        <v>9.4</v>
      </c>
      <c r="I3342">
        <f t="shared" si="209"/>
        <v>7.6950000000000003</v>
      </c>
      <c r="J3342" t="str">
        <f t="shared" si="210"/>
        <v>10万以下</v>
      </c>
      <c r="K3342">
        <v>8240</v>
      </c>
      <c r="L3342">
        <f t="shared" si="211"/>
        <v>63406.8</v>
      </c>
    </row>
    <row r="3343" spans="1:12" x14ac:dyDescent="0.25">
      <c r="A3343">
        <f t="shared" si="208"/>
        <v>3342</v>
      </c>
      <c r="B3343">
        <v>2022</v>
      </c>
      <c r="C3343">
        <v>3</v>
      </c>
      <c r="D3343" t="s">
        <v>84</v>
      </c>
      <c r="E3343" t="s">
        <v>360</v>
      </c>
      <c r="F3343" t="s">
        <v>687</v>
      </c>
      <c r="G3343">
        <v>7.99</v>
      </c>
      <c r="H3343">
        <v>12.38</v>
      </c>
      <c r="I3343">
        <f t="shared" si="209"/>
        <v>10.185</v>
      </c>
      <c r="J3343" t="str">
        <f t="shared" si="210"/>
        <v>10到20万</v>
      </c>
      <c r="K3343">
        <v>8122</v>
      </c>
      <c r="L3343">
        <f t="shared" si="211"/>
        <v>82722.570000000007</v>
      </c>
    </row>
    <row r="3344" spans="1:12" x14ac:dyDescent="0.25">
      <c r="A3344">
        <f t="shared" si="208"/>
        <v>3343</v>
      </c>
      <c r="B3344">
        <v>2022</v>
      </c>
      <c r="C3344">
        <v>3</v>
      </c>
      <c r="D3344" t="s">
        <v>31</v>
      </c>
      <c r="E3344" t="s">
        <v>313</v>
      </c>
      <c r="F3344" t="s">
        <v>533</v>
      </c>
      <c r="G3344">
        <v>12.98</v>
      </c>
      <c r="H3344">
        <v>16.579999999999998</v>
      </c>
      <c r="I3344">
        <f t="shared" si="209"/>
        <v>14.78</v>
      </c>
      <c r="J3344" t="str">
        <f t="shared" si="210"/>
        <v>10到20万</v>
      </c>
      <c r="K3344">
        <v>6342</v>
      </c>
      <c r="L3344">
        <f t="shared" si="211"/>
        <v>93734.76</v>
      </c>
    </row>
    <row r="3345" spans="1:12" x14ac:dyDescent="0.25">
      <c r="A3345">
        <f t="shared" si="208"/>
        <v>3344</v>
      </c>
      <c r="B3345">
        <v>2022</v>
      </c>
      <c r="C3345">
        <v>3</v>
      </c>
      <c r="D3345" t="s">
        <v>93</v>
      </c>
      <c r="E3345" t="s">
        <v>312</v>
      </c>
      <c r="F3345" t="s">
        <v>644</v>
      </c>
      <c r="G3345">
        <v>5.99</v>
      </c>
      <c r="H3345">
        <v>9.9499999999999993</v>
      </c>
      <c r="I3345">
        <f t="shared" si="209"/>
        <v>7.97</v>
      </c>
      <c r="J3345" t="str">
        <f t="shared" si="210"/>
        <v>10万以下</v>
      </c>
      <c r="K3345">
        <v>5853</v>
      </c>
      <c r="L3345">
        <f t="shared" si="211"/>
        <v>46648.409999999996</v>
      </c>
    </row>
    <row r="3346" spans="1:12" x14ac:dyDescent="0.25">
      <c r="A3346">
        <f t="shared" si="208"/>
        <v>3345</v>
      </c>
      <c r="B3346">
        <v>2022</v>
      </c>
      <c r="C3346">
        <v>3</v>
      </c>
      <c r="D3346" t="s">
        <v>26</v>
      </c>
      <c r="E3346" t="s">
        <v>142</v>
      </c>
      <c r="F3346" t="s">
        <v>520</v>
      </c>
      <c r="G3346">
        <v>33.799999999999997</v>
      </c>
      <c r="H3346">
        <v>55.4</v>
      </c>
      <c r="I3346">
        <f t="shared" si="209"/>
        <v>44.599999999999994</v>
      </c>
      <c r="J3346" t="str">
        <f t="shared" si="210"/>
        <v>40到50万</v>
      </c>
      <c r="K3346">
        <v>5064</v>
      </c>
      <c r="L3346">
        <f t="shared" si="211"/>
        <v>225854.39999999997</v>
      </c>
    </row>
    <row r="3347" spans="1:12" x14ac:dyDescent="0.25">
      <c r="A3347">
        <f t="shared" si="208"/>
        <v>3346</v>
      </c>
      <c r="B3347">
        <v>2022</v>
      </c>
      <c r="C3347">
        <v>3</v>
      </c>
      <c r="D3347" t="s">
        <v>110</v>
      </c>
      <c r="E3347" t="s">
        <v>388</v>
      </c>
      <c r="F3347" t="s">
        <v>712</v>
      </c>
      <c r="G3347">
        <v>4.57</v>
      </c>
      <c r="H3347">
        <v>4.57</v>
      </c>
      <c r="I3347">
        <f t="shared" si="209"/>
        <v>4.57</v>
      </c>
      <c r="J3347" t="str">
        <f t="shared" si="210"/>
        <v>10万以下</v>
      </c>
      <c r="K3347">
        <v>4832</v>
      </c>
      <c r="L3347">
        <f t="shared" si="211"/>
        <v>22082.240000000002</v>
      </c>
    </row>
    <row r="3348" spans="1:12" x14ac:dyDescent="0.25">
      <c r="A3348">
        <f t="shared" si="208"/>
        <v>3347</v>
      </c>
      <c r="B3348">
        <v>2022</v>
      </c>
      <c r="C3348">
        <v>3</v>
      </c>
      <c r="D3348" t="s">
        <v>35</v>
      </c>
      <c r="E3348" t="s">
        <v>366</v>
      </c>
      <c r="F3348" t="s">
        <v>692</v>
      </c>
      <c r="G3348">
        <v>15.69</v>
      </c>
      <c r="H3348">
        <v>18.89</v>
      </c>
      <c r="I3348">
        <f t="shared" si="209"/>
        <v>17.29</v>
      </c>
      <c r="J3348" t="str">
        <f t="shared" si="210"/>
        <v>10到20万</v>
      </c>
      <c r="K3348">
        <v>4398</v>
      </c>
      <c r="L3348">
        <f t="shared" si="211"/>
        <v>76041.42</v>
      </c>
    </row>
    <row r="3349" spans="1:12" x14ac:dyDescent="0.25">
      <c r="A3349">
        <f t="shared" si="208"/>
        <v>3348</v>
      </c>
      <c r="B3349">
        <v>2022</v>
      </c>
      <c r="C3349">
        <v>3</v>
      </c>
      <c r="D3349" t="s">
        <v>48</v>
      </c>
      <c r="E3349" t="s">
        <v>176</v>
      </c>
      <c r="F3349" t="s">
        <v>552</v>
      </c>
      <c r="G3349">
        <v>14.28</v>
      </c>
      <c r="H3349">
        <v>15.38</v>
      </c>
      <c r="I3349">
        <f t="shared" si="209"/>
        <v>14.83</v>
      </c>
      <c r="J3349" t="str">
        <f t="shared" si="210"/>
        <v>10到20万</v>
      </c>
      <c r="K3349">
        <v>4345</v>
      </c>
      <c r="L3349">
        <f t="shared" si="211"/>
        <v>64436.35</v>
      </c>
    </row>
    <row r="3350" spans="1:12" x14ac:dyDescent="0.25">
      <c r="A3350">
        <f t="shared" si="208"/>
        <v>3349</v>
      </c>
      <c r="B3350">
        <v>2022</v>
      </c>
      <c r="C3350">
        <v>3</v>
      </c>
      <c r="D3350" t="s">
        <v>93</v>
      </c>
      <c r="E3350" t="s">
        <v>374</v>
      </c>
      <c r="F3350" t="s">
        <v>700</v>
      </c>
      <c r="G3350">
        <v>14.98</v>
      </c>
      <c r="H3350">
        <v>20.98</v>
      </c>
      <c r="I3350">
        <f t="shared" si="209"/>
        <v>17.98</v>
      </c>
      <c r="J3350" t="str">
        <f t="shared" si="210"/>
        <v>10到20万</v>
      </c>
      <c r="K3350">
        <v>4201</v>
      </c>
      <c r="L3350">
        <f t="shared" si="211"/>
        <v>75533.98</v>
      </c>
    </row>
    <row r="3351" spans="1:12" x14ac:dyDescent="0.25">
      <c r="A3351">
        <f t="shared" si="208"/>
        <v>3350</v>
      </c>
      <c r="B3351">
        <v>2022</v>
      </c>
      <c r="C3351">
        <v>3</v>
      </c>
      <c r="D3351" t="s">
        <v>46</v>
      </c>
      <c r="E3351" t="s">
        <v>172</v>
      </c>
      <c r="F3351" t="s">
        <v>548</v>
      </c>
      <c r="G3351">
        <v>12.99</v>
      </c>
      <c r="H3351">
        <v>17.190000000000001</v>
      </c>
      <c r="I3351">
        <f t="shared" si="209"/>
        <v>15.09</v>
      </c>
      <c r="J3351" t="str">
        <f t="shared" si="210"/>
        <v>10到20万</v>
      </c>
      <c r="K3351">
        <v>4105</v>
      </c>
      <c r="L3351">
        <f t="shared" si="211"/>
        <v>61944.45</v>
      </c>
    </row>
    <row r="3352" spans="1:12" x14ac:dyDescent="0.25">
      <c r="A3352">
        <f t="shared" si="208"/>
        <v>3351</v>
      </c>
      <c r="B3352">
        <v>2022</v>
      </c>
      <c r="C3352">
        <v>3</v>
      </c>
      <c r="D3352" t="s">
        <v>99</v>
      </c>
      <c r="E3352" t="s">
        <v>329</v>
      </c>
      <c r="F3352" t="s">
        <v>657</v>
      </c>
      <c r="G3352">
        <v>5.99</v>
      </c>
      <c r="H3352">
        <v>9.09</v>
      </c>
      <c r="I3352">
        <f t="shared" si="209"/>
        <v>7.54</v>
      </c>
      <c r="J3352" t="str">
        <f t="shared" si="210"/>
        <v>10万以下</v>
      </c>
      <c r="K3352">
        <v>3985</v>
      </c>
      <c r="L3352">
        <f t="shared" si="211"/>
        <v>30046.9</v>
      </c>
    </row>
    <row r="3353" spans="1:12" x14ac:dyDescent="0.25">
      <c r="A3353">
        <f t="shared" si="208"/>
        <v>3352</v>
      </c>
      <c r="B3353">
        <v>2022</v>
      </c>
      <c r="C3353">
        <v>3</v>
      </c>
      <c r="D3353" t="s">
        <v>84</v>
      </c>
      <c r="E3353" t="s">
        <v>284</v>
      </c>
      <c r="F3353" t="s">
        <v>618</v>
      </c>
      <c r="G3353">
        <v>11.88</v>
      </c>
      <c r="H3353">
        <v>20.68</v>
      </c>
      <c r="I3353">
        <f t="shared" si="209"/>
        <v>16.28</v>
      </c>
      <c r="J3353" t="str">
        <f t="shared" si="210"/>
        <v>10到20万</v>
      </c>
      <c r="K3353">
        <v>3904</v>
      </c>
      <c r="L3353">
        <f t="shared" si="211"/>
        <v>63557.120000000003</v>
      </c>
    </row>
    <row r="3354" spans="1:12" x14ac:dyDescent="0.25">
      <c r="A3354">
        <f t="shared" si="208"/>
        <v>3353</v>
      </c>
      <c r="B3354">
        <v>2022</v>
      </c>
      <c r="C3354">
        <v>3</v>
      </c>
      <c r="D3354" t="s">
        <v>41</v>
      </c>
      <c r="E3354" t="s">
        <v>293</v>
      </c>
      <c r="F3354" t="s">
        <v>626</v>
      </c>
      <c r="G3354">
        <v>15.99</v>
      </c>
      <c r="H3354">
        <v>23.29</v>
      </c>
      <c r="I3354">
        <f t="shared" si="209"/>
        <v>19.64</v>
      </c>
      <c r="J3354" t="str">
        <f t="shared" si="210"/>
        <v>10到20万</v>
      </c>
      <c r="K3354">
        <v>3579</v>
      </c>
      <c r="L3354">
        <f t="shared" si="211"/>
        <v>70291.56</v>
      </c>
    </row>
    <row r="3355" spans="1:12" x14ac:dyDescent="0.25">
      <c r="A3355">
        <f t="shared" si="208"/>
        <v>3354</v>
      </c>
      <c r="B3355">
        <v>2022</v>
      </c>
      <c r="C3355">
        <v>3</v>
      </c>
      <c r="D3355" t="s">
        <v>57</v>
      </c>
      <c r="E3355" t="s">
        <v>324</v>
      </c>
      <c r="F3355" t="s">
        <v>653</v>
      </c>
      <c r="G3355">
        <v>19.39</v>
      </c>
      <c r="H3355">
        <v>29.39</v>
      </c>
      <c r="I3355">
        <f t="shared" si="209"/>
        <v>24.39</v>
      </c>
      <c r="J3355" t="str">
        <f t="shared" si="210"/>
        <v>20到30万</v>
      </c>
      <c r="K3355">
        <v>3177</v>
      </c>
      <c r="L3355">
        <f t="shared" si="211"/>
        <v>77487.03</v>
      </c>
    </row>
    <row r="3356" spans="1:12" x14ac:dyDescent="0.25">
      <c r="A3356">
        <f t="shared" si="208"/>
        <v>3355</v>
      </c>
      <c r="B3356">
        <v>2022</v>
      </c>
      <c r="C3356">
        <v>3</v>
      </c>
      <c r="D3356" t="s">
        <v>34</v>
      </c>
      <c r="E3356" t="s">
        <v>154</v>
      </c>
      <c r="F3356" t="s">
        <v>531</v>
      </c>
      <c r="G3356">
        <v>14.99</v>
      </c>
      <c r="H3356">
        <v>15.99</v>
      </c>
      <c r="I3356">
        <f t="shared" si="209"/>
        <v>15.49</v>
      </c>
      <c r="J3356" t="str">
        <f t="shared" si="210"/>
        <v>10到20万</v>
      </c>
      <c r="K3356">
        <v>3160</v>
      </c>
      <c r="L3356">
        <f t="shared" si="211"/>
        <v>48948.4</v>
      </c>
    </row>
    <row r="3357" spans="1:12" x14ac:dyDescent="0.25">
      <c r="A3357">
        <f t="shared" si="208"/>
        <v>3356</v>
      </c>
      <c r="B3357">
        <v>2022</v>
      </c>
      <c r="C3357">
        <v>3</v>
      </c>
      <c r="D3357" t="s">
        <v>22</v>
      </c>
      <c r="E3357" t="s">
        <v>138</v>
      </c>
      <c r="F3357" t="s">
        <v>516</v>
      </c>
      <c r="G3357">
        <v>13.98</v>
      </c>
      <c r="H3357">
        <v>15.38</v>
      </c>
      <c r="I3357">
        <f t="shared" si="209"/>
        <v>14.68</v>
      </c>
      <c r="J3357" t="str">
        <f t="shared" si="210"/>
        <v>10到20万</v>
      </c>
      <c r="K3357">
        <v>3145</v>
      </c>
      <c r="L3357">
        <f t="shared" si="211"/>
        <v>46168.6</v>
      </c>
    </row>
    <row r="3358" spans="1:12" x14ac:dyDescent="0.25">
      <c r="A3358">
        <f t="shared" si="208"/>
        <v>3357</v>
      </c>
      <c r="B3358">
        <v>2022</v>
      </c>
      <c r="C3358">
        <v>3</v>
      </c>
      <c r="D3358" t="s">
        <v>90</v>
      </c>
      <c r="E3358" t="s">
        <v>305</v>
      </c>
      <c r="F3358" t="s">
        <v>638</v>
      </c>
      <c r="G3358">
        <v>4.38</v>
      </c>
      <c r="H3358">
        <v>6.88</v>
      </c>
      <c r="I3358">
        <f t="shared" si="209"/>
        <v>5.63</v>
      </c>
      <c r="J3358" t="str">
        <f t="shared" si="210"/>
        <v>10万以下</v>
      </c>
      <c r="K3358">
        <v>3100</v>
      </c>
      <c r="L3358">
        <f t="shared" si="211"/>
        <v>17453</v>
      </c>
    </row>
    <row r="3359" spans="1:12" x14ac:dyDescent="0.25">
      <c r="A3359">
        <f t="shared" si="208"/>
        <v>3358</v>
      </c>
      <c r="B3359">
        <v>2022</v>
      </c>
      <c r="C3359">
        <v>3</v>
      </c>
      <c r="D3359" t="s">
        <v>113</v>
      </c>
      <c r="E3359" t="s">
        <v>402</v>
      </c>
      <c r="F3359" t="s">
        <v>725</v>
      </c>
      <c r="G3359">
        <v>24.98</v>
      </c>
      <c r="H3359">
        <v>33.18</v>
      </c>
      <c r="I3359">
        <f t="shared" si="209"/>
        <v>29.08</v>
      </c>
      <c r="J3359" t="str">
        <f t="shared" si="210"/>
        <v>20到30万</v>
      </c>
      <c r="K3359">
        <v>3045</v>
      </c>
      <c r="L3359">
        <f t="shared" si="211"/>
        <v>88548.599999999991</v>
      </c>
    </row>
    <row r="3360" spans="1:12" x14ac:dyDescent="0.25">
      <c r="A3360">
        <f t="shared" si="208"/>
        <v>3359</v>
      </c>
      <c r="B3360">
        <v>2022</v>
      </c>
      <c r="C3360">
        <v>3</v>
      </c>
      <c r="D3360" t="s">
        <v>26</v>
      </c>
      <c r="E3360" t="s">
        <v>297</v>
      </c>
      <c r="F3360" t="s">
        <v>630</v>
      </c>
      <c r="G3360">
        <v>35.799999999999997</v>
      </c>
      <c r="H3360">
        <v>41.6</v>
      </c>
      <c r="I3360">
        <f t="shared" si="209"/>
        <v>38.700000000000003</v>
      </c>
      <c r="J3360" t="str">
        <f t="shared" si="210"/>
        <v>30到40万</v>
      </c>
      <c r="K3360">
        <v>3032</v>
      </c>
      <c r="L3360">
        <f t="shared" si="211"/>
        <v>117338.40000000001</v>
      </c>
    </row>
    <row r="3361" spans="1:12" x14ac:dyDescent="0.25">
      <c r="A3361">
        <f t="shared" si="208"/>
        <v>3360</v>
      </c>
      <c r="B3361">
        <v>2022</v>
      </c>
      <c r="C3361">
        <v>3</v>
      </c>
      <c r="D3361" t="s">
        <v>86</v>
      </c>
      <c r="E3361" t="s">
        <v>375</v>
      </c>
      <c r="F3361" t="s">
        <v>701</v>
      </c>
      <c r="G3361">
        <v>13.48</v>
      </c>
      <c r="H3361">
        <v>18.28</v>
      </c>
      <c r="I3361">
        <f t="shared" si="209"/>
        <v>15.88</v>
      </c>
      <c r="J3361" t="str">
        <f t="shared" si="210"/>
        <v>10到20万</v>
      </c>
      <c r="K3361">
        <v>2878</v>
      </c>
      <c r="L3361">
        <f t="shared" si="211"/>
        <v>45702.64</v>
      </c>
    </row>
    <row r="3362" spans="1:12" x14ac:dyDescent="0.25">
      <c r="A3362">
        <f t="shared" si="208"/>
        <v>3361</v>
      </c>
      <c r="B3362">
        <v>2022</v>
      </c>
      <c r="C3362">
        <v>3</v>
      </c>
      <c r="D3362" t="s">
        <v>27</v>
      </c>
      <c r="E3362" t="s">
        <v>389</v>
      </c>
      <c r="F3362" t="s">
        <v>713</v>
      </c>
      <c r="G3362">
        <v>9.58</v>
      </c>
      <c r="H3362">
        <v>11.38</v>
      </c>
      <c r="I3362">
        <f t="shared" si="209"/>
        <v>10.48</v>
      </c>
      <c r="J3362" t="str">
        <f t="shared" si="210"/>
        <v>10到20万</v>
      </c>
      <c r="K3362">
        <v>2856</v>
      </c>
      <c r="L3362">
        <f t="shared" si="211"/>
        <v>29930.880000000001</v>
      </c>
    </row>
    <row r="3363" spans="1:12" x14ac:dyDescent="0.25">
      <c r="A3363">
        <f t="shared" si="208"/>
        <v>3362</v>
      </c>
      <c r="B3363">
        <v>2022</v>
      </c>
      <c r="C3363">
        <v>3</v>
      </c>
      <c r="D3363" t="s">
        <v>38</v>
      </c>
      <c r="E3363" t="s">
        <v>174</v>
      </c>
      <c r="F3363" t="s">
        <v>550</v>
      </c>
      <c r="G3363">
        <v>13.58</v>
      </c>
      <c r="H3363">
        <v>16.18</v>
      </c>
      <c r="I3363">
        <f t="shared" si="209"/>
        <v>14.879999999999999</v>
      </c>
      <c r="J3363" t="str">
        <f t="shared" si="210"/>
        <v>10到20万</v>
      </c>
      <c r="K3363">
        <v>2745</v>
      </c>
      <c r="L3363">
        <f t="shared" si="211"/>
        <v>40845.599999999999</v>
      </c>
    </row>
    <row r="3364" spans="1:12" x14ac:dyDescent="0.25">
      <c r="A3364">
        <f t="shared" si="208"/>
        <v>3363</v>
      </c>
      <c r="B3364">
        <v>2022</v>
      </c>
      <c r="C3364">
        <v>3</v>
      </c>
      <c r="D3364" t="s">
        <v>27</v>
      </c>
      <c r="E3364" t="s">
        <v>151</v>
      </c>
      <c r="F3364" t="s">
        <v>528</v>
      </c>
      <c r="G3364">
        <v>10.28</v>
      </c>
      <c r="H3364">
        <v>14.78</v>
      </c>
      <c r="I3364">
        <f t="shared" si="209"/>
        <v>12.53</v>
      </c>
      <c r="J3364" t="str">
        <f t="shared" si="210"/>
        <v>10到20万</v>
      </c>
      <c r="K3364">
        <v>2736</v>
      </c>
      <c r="L3364">
        <f t="shared" si="211"/>
        <v>34282.080000000002</v>
      </c>
    </row>
    <row r="3365" spans="1:12" x14ac:dyDescent="0.25">
      <c r="A3365">
        <f t="shared" si="208"/>
        <v>3364</v>
      </c>
      <c r="B3365">
        <v>2022</v>
      </c>
      <c r="C3365">
        <v>3</v>
      </c>
      <c r="D3365" t="s">
        <v>29</v>
      </c>
      <c r="E3365" t="s">
        <v>356</v>
      </c>
      <c r="F3365" t="s">
        <v>683</v>
      </c>
      <c r="G3365">
        <v>7.78</v>
      </c>
      <c r="H3365">
        <v>11.38</v>
      </c>
      <c r="I3365">
        <f t="shared" si="209"/>
        <v>9.58</v>
      </c>
      <c r="J3365" t="str">
        <f t="shared" si="210"/>
        <v>10万以下</v>
      </c>
      <c r="K3365">
        <v>2707</v>
      </c>
      <c r="L3365">
        <f t="shared" si="211"/>
        <v>25933.06</v>
      </c>
    </row>
    <row r="3366" spans="1:12" x14ac:dyDescent="0.25">
      <c r="A3366">
        <f t="shared" si="208"/>
        <v>3365</v>
      </c>
      <c r="B3366">
        <v>2022</v>
      </c>
      <c r="C3366">
        <v>3</v>
      </c>
      <c r="D3366" t="s">
        <v>23</v>
      </c>
      <c r="E3366" t="s">
        <v>304</v>
      </c>
      <c r="F3366" t="s">
        <v>637</v>
      </c>
      <c r="G3366">
        <v>40.5</v>
      </c>
      <c r="H3366">
        <v>44.5</v>
      </c>
      <c r="I3366">
        <f t="shared" si="209"/>
        <v>42.5</v>
      </c>
      <c r="J3366" t="str">
        <f t="shared" si="210"/>
        <v>40到50万</v>
      </c>
      <c r="K3366">
        <v>2704</v>
      </c>
      <c r="L3366">
        <f t="shared" si="211"/>
        <v>114920</v>
      </c>
    </row>
    <row r="3367" spans="1:12" x14ac:dyDescent="0.25">
      <c r="A3367">
        <f t="shared" si="208"/>
        <v>3366</v>
      </c>
      <c r="B3367">
        <v>2022</v>
      </c>
      <c r="C3367">
        <v>3</v>
      </c>
      <c r="D3367" t="s">
        <v>28</v>
      </c>
      <c r="E3367" t="s">
        <v>382</v>
      </c>
      <c r="F3367" t="s">
        <v>707</v>
      </c>
      <c r="G3367">
        <v>17.98</v>
      </c>
      <c r="H3367">
        <v>18.98</v>
      </c>
      <c r="I3367">
        <f t="shared" si="209"/>
        <v>18.48</v>
      </c>
      <c r="J3367" t="str">
        <f t="shared" si="210"/>
        <v>10到20万</v>
      </c>
      <c r="K3367">
        <v>2576</v>
      </c>
      <c r="L3367">
        <f t="shared" si="211"/>
        <v>47604.480000000003</v>
      </c>
    </row>
    <row r="3368" spans="1:12" x14ac:dyDescent="0.25">
      <c r="A3368">
        <f t="shared" si="208"/>
        <v>3367</v>
      </c>
      <c r="B3368">
        <v>2022</v>
      </c>
      <c r="C3368">
        <v>3</v>
      </c>
      <c r="D3368" t="s">
        <v>51</v>
      </c>
      <c r="E3368" t="s">
        <v>181</v>
      </c>
      <c r="F3368" t="s">
        <v>556</v>
      </c>
      <c r="G3368">
        <v>12.68</v>
      </c>
      <c r="H3368">
        <v>20.78</v>
      </c>
      <c r="I3368">
        <f t="shared" si="209"/>
        <v>16.73</v>
      </c>
      <c r="J3368" t="str">
        <f t="shared" si="210"/>
        <v>10到20万</v>
      </c>
      <c r="K3368">
        <v>2450</v>
      </c>
      <c r="L3368">
        <f t="shared" si="211"/>
        <v>40988.5</v>
      </c>
    </row>
    <row r="3369" spans="1:12" x14ac:dyDescent="0.25">
      <c r="A3369">
        <f t="shared" si="208"/>
        <v>3368</v>
      </c>
      <c r="B3369">
        <v>2022</v>
      </c>
      <c r="C3369">
        <v>3</v>
      </c>
      <c r="D3369" t="s">
        <v>62</v>
      </c>
      <c r="E3369" t="s">
        <v>212</v>
      </c>
      <c r="F3369" t="s">
        <v>581</v>
      </c>
      <c r="G3369">
        <v>15.09</v>
      </c>
      <c r="H3369">
        <v>16.989999999999998</v>
      </c>
      <c r="I3369">
        <f t="shared" si="209"/>
        <v>16.04</v>
      </c>
      <c r="J3369" t="str">
        <f t="shared" si="210"/>
        <v>10到20万</v>
      </c>
      <c r="K3369">
        <v>2307</v>
      </c>
      <c r="L3369">
        <f t="shared" si="211"/>
        <v>37004.28</v>
      </c>
    </row>
    <row r="3370" spans="1:12" x14ac:dyDescent="0.25">
      <c r="A3370">
        <f t="shared" si="208"/>
        <v>3369</v>
      </c>
      <c r="B3370">
        <v>2022</v>
      </c>
      <c r="C3370">
        <v>3</v>
      </c>
      <c r="D3370" t="s">
        <v>45</v>
      </c>
      <c r="E3370" t="s">
        <v>390</v>
      </c>
      <c r="F3370" t="s">
        <v>714</v>
      </c>
      <c r="G3370">
        <v>52.03</v>
      </c>
      <c r="H3370">
        <v>52.23</v>
      </c>
      <c r="I3370">
        <f t="shared" si="209"/>
        <v>52.129999999999995</v>
      </c>
      <c r="J3370" t="str">
        <f t="shared" si="210"/>
        <v>50万及以上</v>
      </c>
      <c r="K3370">
        <v>2225</v>
      </c>
      <c r="L3370">
        <f t="shared" si="211"/>
        <v>115989.24999999999</v>
      </c>
    </row>
    <row r="3371" spans="1:12" x14ac:dyDescent="0.25">
      <c r="A3371">
        <f t="shared" si="208"/>
        <v>3370</v>
      </c>
      <c r="B3371">
        <v>2022</v>
      </c>
      <c r="C3371">
        <v>3</v>
      </c>
      <c r="D3371" t="s">
        <v>57</v>
      </c>
      <c r="E3371" t="s">
        <v>340</v>
      </c>
      <c r="F3371" t="s">
        <v>667</v>
      </c>
      <c r="G3371">
        <v>25.89</v>
      </c>
      <c r="H3371">
        <v>33.69</v>
      </c>
      <c r="I3371">
        <f t="shared" si="209"/>
        <v>29.79</v>
      </c>
      <c r="J3371" t="str">
        <f t="shared" si="210"/>
        <v>20到30万</v>
      </c>
      <c r="K3371">
        <v>2162</v>
      </c>
      <c r="L3371">
        <f t="shared" si="211"/>
        <v>64405.979999999996</v>
      </c>
    </row>
    <row r="3372" spans="1:12" x14ac:dyDescent="0.25">
      <c r="A3372">
        <f t="shared" si="208"/>
        <v>3371</v>
      </c>
      <c r="B3372">
        <v>2022</v>
      </c>
      <c r="C3372">
        <v>3</v>
      </c>
      <c r="D3372" t="s">
        <v>80</v>
      </c>
      <c r="E3372" t="s">
        <v>361</v>
      </c>
      <c r="F3372" t="s">
        <v>688</v>
      </c>
      <c r="G3372">
        <v>15.01</v>
      </c>
      <c r="H3372">
        <v>21.51</v>
      </c>
      <c r="I3372">
        <f t="shared" si="209"/>
        <v>18.260000000000002</v>
      </c>
      <c r="J3372" t="str">
        <f t="shared" si="210"/>
        <v>10到20万</v>
      </c>
      <c r="K3372">
        <v>2066</v>
      </c>
      <c r="L3372">
        <f t="shared" si="211"/>
        <v>37725.160000000003</v>
      </c>
    </row>
    <row r="3373" spans="1:12" x14ac:dyDescent="0.25">
      <c r="A3373">
        <f t="shared" si="208"/>
        <v>3372</v>
      </c>
      <c r="B3373">
        <v>2022</v>
      </c>
      <c r="C3373">
        <v>3</v>
      </c>
      <c r="D3373" t="s">
        <v>82</v>
      </c>
      <c r="E3373" t="s">
        <v>339</v>
      </c>
      <c r="F3373" t="s">
        <v>666</v>
      </c>
      <c r="G3373">
        <v>2.98</v>
      </c>
      <c r="H3373">
        <v>7.39</v>
      </c>
      <c r="I3373">
        <f t="shared" si="209"/>
        <v>5.1849999999999996</v>
      </c>
      <c r="J3373" t="str">
        <f t="shared" si="210"/>
        <v>10万以下</v>
      </c>
      <c r="K3373">
        <v>1967</v>
      </c>
      <c r="L3373">
        <f t="shared" si="211"/>
        <v>10198.894999999999</v>
      </c>
    </row>
    <row r="3374" spans="1:12" x14ac:dyDescent="0.25">
      <c r="A3374">
        <f t="shared" si="208"/>
        <v>3373</v>
      </c>
      <c r="B3374">
        <v>2022</v>
      </c>
      <c r="C3374">
        <v>3</v>
      </c>
      <c r="D3374" t="s">
        <v>51</v>
      </c>
      <c r="E3374" t="s">
        <v>300</v>
      </c>
      <c r="F3374" t="s">
        <v>633</v>
      </c>
      <c r="G3374">
        <v>12.98</v>
      </c>
      <c r="H3374">
        <v>20.78</v>
      </c>
      <c r="I3374">
        <f t="shared" si="209"/>
        <v>16.880000000000003</v>
      </c>
      <c r="J3374" t="str">
        <f t="shared" si="210"/>
        <v>10到20万</v>
      </c>
      <c r="K3374">
        <v>1895</v>
      </c>
      <c r="L3374">
        <f t="shared" si="211"/>
        <v>31987.600000000006</v>
      </c>
    </row>
    <row r="3375" spans="1:12" x14ac:dyDescent="0.25">
      <c r="A3375">
        <f t="shared" si="208"/>
        <v>3374</v>
      </c>
      <c r="B3375">
        <v>2022</v>
      </c>
      <c r="C3375">
        <v>3</v>
      </c>
      <c r="D3375" t="s">
        <v>24</v>
      </c>
      <c r="E3375" t="s">
        <v>140</v>
      </c>
      <c r="F3375" t="s">
        <v>518</v>
      </c>
      <c r="G3375">
        <v>23.32</v>
      </c>
      <c r="H3375">
        <v>24.22</v>
      </c>
      <c r="I3375">
        <f t="shared" si="209"/>
        <v>23.77</v>
      </c>
      <c r="J3375" t="str">
        <f t="shared" si="210"/>
        <v>20到30万</v>
      </c>
      <c r="K3375">
        <v>1894</v>
      </c>
      <c r="L3375">
        <f t="shared" si="211"/>
        <v>45020.38</v>
      </c>
    </row>
    <row r="3376" spans="1:12" x14ac:dyDescent="0.25">
      <c r="A3376">
        <f t="shared" si="208"/>
        <v>3375</v>
      </c>
      <c r="B3376">
        <v>2022</v>
      </c>
      <c r="C3376">
        <v>3</v>
      </c>
      <c r="D3376" t="s">
        <v>27</v>
      </c>
      <c r="E3376" t="s">
        <v>143</v>
      </c>
      <c r="F3376" t="s">
        <v>521</v>
      </c>
      <c r="G3376">
        <v>15.58</v>
      </c>
      <c r="H3376">
        <v>16.98</v>
      </c>
      <c r="I3376">
        <f t="shared" si="209"/>
        <v>16.28</v>
      </c>
      <c r="J3376" t="str">
        <f t="shared" si="210"/>
        <v>10到20万</v>
      </c>
      <c r="K3376">
        <v>1855</v>
      </c>
      <c r="L3376">
        <f t="shared" si="211"/>
        <v>30199.4</v>
      </c>
    </row>
    <row r="3377" spans="1:12" x14ac:dyDescent="0.25">
      <c r="A3377">
        <f t="shared" si="208"/>
        <v>3376</v>
      </c>
      <c r="B3377">
        <v>2022</v>
      </c>
      <c r="C3377">
        <v>3</v>
      </c>
      <c r="D3377" t="s">
        <v>35</v>
      </c>
      <c r="E3377" t="s">
        <v>155</v>
      </c>
      <c r="F3377" t="s">
        <v>532</v>
      </c>
      <c r="G3377">
        <v>16.89</v>
      </c>
      <c r="H3377">
        <v>20.190000000000001</v>
      </c>
      <c r="I3377">
        <f t="shared" si="209"/>
        <v>18.54</v>
      </c>
      <c r="J3377" t="str">
        <f t="shared" si="210"/>
        <v>10到20万</v>
      </c>
      <c r="K3377">
        <v>1833</v>
      </c>
      <c r="L3377">
        <f t="shared" si="211"/>
        <v>33983.82</v>
      </c>
    </row>
    <row r="3378" spans="1:12" x14ac:dyDescent="0.25">
      <c r="A3378">
        <f t="shared" si="208"/>
        <v>3377</v>
      </c>
      <c r="B3378">
        <v>2022</v>
      </c>
      <c r="C3378">
        <v>3</v>
      </c>
      <c r="D3378" t="s">
        <v>106</v>
      </c>
      <c r="E3378" t="s">
        <v>372</v>
      </c>
      <c r="F3378" t="s">
        <v>698</v>
      </c>
      <c r="G3378">
        <v>30</v>
      </c>
      <c r="H3378">
        <v>76.900000000000006</v>
      </c>
      <c r="I3378">
        <f t="shared" si="209"/>
        <v>53.45</v>
      </c>
      <c r="J3378" t="str">
        <f t="shared" si="210"/>
        <v>50万及以上</v>
      </c>
      <c r="K3378">
        <v>1795</v>
      </c>
      <c r="L3378">
        <f t="shared" si="211"/>
        <v>95942.75</v>
      </c>
    </row>
    <row r="3379" spans="1:12" x14ac:dyDescent="0.25">
      <c r="A3379">
        <f t="shared" si="208"/>
        <v>3378</v>
      </c>
      <c r="B3379">
        <v>2022</v>
      </c>
      <c r="C3379">
        <v>3</v>
      </c>
      <c r="D3379" t="s">
        <v>26</v>
      </c>
      <c r="E3379" t="s">
        <v>180</v>
      </c>
      <c r="F3379" t="s">
        <v>555</v>
      </c>
      <c r="G3379">
        <v>49.8</v>
      </c>
      <c r="H3379">
        <v>59.8</v>
      </c>
      <c r="I3379">
        <f t="shared" si="209"/>
        <v>54.8</v>
      </c>
      <c r="J3379" t="str">
        <f t="shared" si="210"/>
        <v>50万及以上</v>
      </c>
      <c r="K3379">
        <v>1726</v>
      </c>
      <c r="L3379">
        <f t="shared" si="211"/>
        <v>94584.799999999988</v>
      </c>
    </row>
    <row r="3380" spans="1:12" x14ac:dyDescent="0.25">
      <c r="A3380">
        <f t="shared" si="208"/>
        <v>3379</v>
      </c>
      <c r="B3380">
        <v>2022</v>
      </c>
      <c r="C3380">
        <v>3</v>
      </c>
      <c r="D3380" t="s">
        <v>95</v>
      </c>
      <c r="E3380" t="s">
        <v>400</v>
      </c>
      <c r="F3380" t="s">
        <v>723</v>
      </c>
      <c r="G3380">
        <v>8.98</v>
      </c>
      <c r="H3380">
        <v>16.38</v>
      </c>
      <c r="I3380">
        <f t="shared" si="209"/>
        <v>12.68</v>
      </c>
      <c r="J3380" t="str">
        <f t="shared" si="210"/>
        <v>10到20万</v>
      </c>
      <c r="K3380">
        <v>1686</v>
      </c>
      <c r="L3380">
        <f t="shared" si="211"/>
        <v>21378.48</v>
      </c>
    </row>
    <row r="3381" spans="1:12" x14ac:dyDescent="0.25">
      <c r="A3381">
        <f t="shared" si="208"/>
        <v>3380</v>
      </c>
      <c r="B3381">
        <v>2022</v>
      </c>
      <c r="C3381">
        <v>3</v>
      </c>
      <c r="D3381" t="s">
        <v>111</v>
      </c>
      <c r="E3381" t="s">
        <v>391</v>
      </c>
      <c r="F3381" t="s">
        <v>715</v>
      </c>
      <c r="G3381">
        <v>3.78</v>
      </c>
      <c r="H3381">
        <v>4.58</v>
      </c>
      <c r="I3381">
        <f t="shared" si="209"/>
        <v>4.18</v>
      </c>
      <c r="J3381" t="str">
        <f t="shared" si="210"/>
        <v>10万以下</v>
      </c>
      <c r="K3381">
        <v>1646</v>
      </c>
      <c r="L3381">
        <f t="shared" si="211"/>
        <v>6880.28</v>
      </c>
    </row>
    <row r="3382" spans="1:12" x14ac:dyDescent="0.25">
      <c r="A3382">
        <f t="shared" si="208"/>
        <v>3381</v>
      </c>
      <c r="B3382">
        <v>2022</v>
      </c>
      <c r="C3382">
        <v>3</v>
      </c>
      <c r="D3382" t="s">
        <v>22</v>
      </c>
      <c r="E3382" t="s">
        <v>401</v>
      </c>
      <c r="F3382" t="s">
        <v>724</v>
      </c>
      <c r="G3382">
        <v>18.98</v>
      </c>
      <c r="H3382">
        <v>21.98</v>
      </c>
      <c r="I3382">
        <f t="shared" si="209"/>
        <v>20.48</v>
      </c>
      <c r="J3382" t="str">
        <f t="shared" si="210"/>
        <v>20到30万</v>
      </c>
      <c r="K3382">
        <v>1537</v>
      </c>
      <c r="L3382">
        <f t="shared" si="211"/>
        <v>31477.760000000002</v>
      </c>
    </row>
    <row r="3383" spans="1:12" x14ac:dyDescent="0.25">
      <c r="A3383">
        <f t="shared" si="208"/>
        <v>3382</v>
      </c>
      <c r="B3383">
        <v>2022</v>
      </c>
      <c r="C3383">
        <v>3</v>
      </c>
      <c r="D3383" t="s">
        <v>24</v>
      </c>
      <c r="E3383" t="s">
        <v>327</v>
      </c>
      <c r="F3383" t="s">
        <v>656</v>
      </c>
      <c r="G3383">
        <v>19.59</v>
      </c>
      <c r="H3383">
        <v>28.34</v>
      </c>
      <c r="I3383">
        <f t="shared" si="209"/>
        <v>23.965</v>
      </c>
      <c r="J3383" t="str">
        <f t="shared" si="210"/>
        <v>20到30万</v>
      </c>
      <c r="K3383">
        <v>1527</v>
      </c>
      <c r="L3383">
        <f t="shared" si="211"/>
        <v>36594.555</v>
      </c>
    </row>
    <row r="3384" spans="1:12" x14ac:dyDescent="0.25">
      <c r="A3384">
        <f t="shared" si="208"/>
        <v>3383</v>
      </c>
      <c r="B3384">
        <v>2022</v>
      </c>
      <c r="C3384">
        <v>3</v>
      </c>
      <c r="D3384" t="s">
        <v>27</v>
      </c>
      <c r="E3384" t="s">
        <v>427</v>
      </c>
      <c r="F3384" t="s">
        <v>746</v>
      </c>
      <c r="G3384">
        <v>7.98</v>
      </c>
      <c r="H3384">
        <v>15.78</v>
      </c>
      <c r="I3384">
        <f t="shared" si="209"/>
        <v>11.879999999999999</v>
      </c>
      <c r="J3384" t="str">
        <f t="shared" si="210"/>
        <v>10到20万</v>
      </c>
      <c r="K3384">
        <v>1476</v>
      </c>
      <c r="L3384">
        <f t="shared" si="211"/>
        <v>17534.879999999997</v>
      </c>
    </row>
    <row r="3385" spans="1:12" x14ac:dyDescent="0.25">
      <c r="A3385">
        <f t="shared" si="208"/>
        <v>3384</v>
      </c>
      <c r="B3385">
        <v>2022</v>
      </c>
      <c r="C3385">
        <v>3</v>
      </c>
      <c r="D3385" t="s">
        <v>27</v>
      </c>
      <c r="E3385" t="s">
        <v>171</v>
      </c>
      <c r="F3385" t="s">
        <v>547</v>
      </c>
      <c r="G3385">
        <v>15.48</v>
      </c>
      <c r="H3385">
        <v>15.58</v>
      </c>
      <c r="I3385">
        <f t="shared" si="209"/>
        <v>15.530000000000001</v>
      </c>
      <c r="J3385" t="str">
        <f t="shared" si="210"/>
        <v>10到20万</v>
      </c>
      <c r="K3385">
        <v>1428</v>
      </c>
      <c r="L3385">
        <f t="shared" si="211"/>
        <v>22176.84</v>
      </c>
    </row>
    <row r="3386" spans="1:12" x14ac:dyDescent="0.25">
      <c r="A3386">
        <f t="shared" si="208"/>
        <v>3385</v>
      </c>
      <c r="B3386">
        <v>2022</v>
      </c>
      <c r="C3386">
        <v>3</v>
      </c>
      <c r="D3386" t="s">
        <v>101</v>
      </c>
      <c r="E3386" t="s">
        <v>343</v>
      </c>
      <c r="F3386" t="s">
        <v>670</v>
      </c>
      <c r="G3386">
        <v>26.69</v>
      </c>
      <c r="H3386">
        <v>39.36</v>
      </c>
      <c r="I3386">
        <f t="shared" si="209"/>
        <v>33.024999999999999</v>
      </c>
      <c r="J3386" t="str">
        <f t="shared" si="210"/>
        <v>30到40万</v>
      </c>
      <c r="K3386">
        <v>1385</v>
      </c>
      <c r="L3386">
        <f t="shared" si="211"/>
        <v>45739.625</v>
      </c>
    </row>
    <row r="3387" spans="1:12" x14ac:dyDescent="0.25">
      <c r="A3387">
        <f t="shared" si="208"/>
        <v>3386</v>
      </c>
      <c r="B3387">
        <v>2022</v>
      </c>
      <c r="C3387">
        <v>3</v>
      </c>
      <c r="D3387" t="s">
        <v>112</v>
      </c>
      <c r="E3387" t="s">
        <v>395</v>
      </c>
      <c r="F3387" t="s">
        <v>719</v>
      </c>
      <c r="G3387">
        <v>3.68</v>
      </c>
      <c r="H3387">
        <v>5.68</v>
      </c>
      <c r="I3387">
        <f t="shared" si="209"/>
        <v>4.68</v>
      </c>
      <c r="J3387" t="str">
        <f t="shared" si="210"/>
        <v>10万以下</v>
      </c>
      <c r="K3387">
        <v>1325</v>
      </c>
      <c r="L3387">
        <f t="shared" si="211"/>
        <v>6201</v>
      </c>
    </row>
    <row r="3388" spans="1:12" x14ac:dyDescent="0.25">
      <c r="A3388">
        <f t="shared" si="208"/>
        <v>3387</v>
      </c>
      <c r="B3388">
        <v>2022</v>
      </c>
      <c r="C3388">
        <v>3</v>
      </c>
      <c r="D3388" t="s">
        <v>27</v>
      </c>
      <c r="E3388" t="s">
        <v>195</v>
      </c>
      <c r="F3388" t="s">
        <v>568</v>
      </c>
      <c r="G3388">
        <v>14.78</v>
      </c>
      <c r="H3388">
        <v>17.48</v>
      </c>
      <c r="I3388">
        <f t="shared" si="209"/>
        <v>16.13</v>
      </c>
      <c r="J3388" t="str">
        <f t="shared" si="210"/>
        <v>10到20万</v>
      </c>
      <c r="K3388">
        <v>1320</v>
      </c>
      <c r="L3388">
        <f t="shared" si="211"/>
        <v>21291.599999999999</v>
      </c>
    </row>
    <row r="3389" spans="1:12" x14ac:dyDescent="0.25">
      <c r="A3389">
        <f t="shared" si="208"/>
        <v>3388</v>
      </c>
      <c r="B3389">
        <v>2022</v>
      </c>
      <c r="C3389">
        <v>3</v>
      </c>
      <c r="D3389" t="s">
        <v>24</v>
      </c>
      <c r="E3389" t="s">
        <v>362</v>
      </c>
      <c r="F3389" t="s">
        <v>689</v>
      </c>
      <c r="G3389">
        <v>16.29</v>
      </c>
      <c r="H3389">
        <v>19.29</v>
      </c>
      <c r="I3389">
        <f t="shared" si="209"/>
        <v>17.79</v>
      </c>
      <c r="J3389" t="str">
        <f t="shared" si="210"/>
        <v>10到20万</v>
      </c>
      <c r="K3389">
        <v>1207</v>
      </c>
      <c r="L3389">
        <f t="shared" si="211"/>
        <v>21472.53</v>
      </c>
    </row>
    <row r="3390" spans="1:12" x14ac:dyDescent="0.25">
      <c r="A3390">
        <f t="shared" si="208"/>
        <v>3389</v>
      </c>
      <c r="B3390">
        <v>2022</v>
      </c>
      <c r="C3390">
        <v>3</v>
      </c>
      <c r="D3390" t="s">
        <v>34</v>
      </c>
      <c r="E3390" t="s">
        <v>428</v>
      </c>
      <c r="F3390" t="s">
        <v>747</v>
      </c>
      <c r="G3390">
        <v>18.79</v>
      </c>
      <c r="H3390">
        <v>21.59</v>
      </c>
      <c r="I3390">
        <f t="shared" si="209"/>
        <v>20.189999999999998</v>
      </c>
      <c r="J3390" t="str">
        <f t="shared" si="210"/>
        <v>20到30万</v>
      </c>
      <c r="K3390">
        <v>1185</v>
      </c>
      <c r="L3390">
        <f t="shared" si="211"/>
        <v>23925.149999999998</v>
      </c>
    </row>
    <row r="3391" spans="1:12" x14ac:dyDescent="0.25">
      <c r="A3391">
        <f t="shared" si="208"/>
        <v>3390</v>
      </c>
      <c r="B3391">
        <v>2022</v>
      </c>
      <c r="C3391">
        <v>3</v>
      </c>
      <c r="D3391" t="s">
        <v>104</v>
      </c>
      <c r="E3391" t="s">
        <v>358</v>
      </c>
      <c r="F3391" t="s">
        <v>685</v>
      </c>
      <c r="G3391">
        <v>15.68</v>
      </c>
      <c r="H3391">
        <v>32.979999999999997</v>
      </c>
      <c r="I3391">
        <f t="shared" si="209"/>
        <v>24.33</v>
      </c>
      <c r="J3391" t="str">
        <f t="shared" si="210"/>
        <v>20到30万</v>
      </c>
      <c r="K3391">
        <v>1184</v>
      </c>
      <c r="L3391">
        <f t="shared" si="211"/>
        <v>28806.719999999998</v>
      </c>
    </row>
    <row r="3392" spans="1:12" x14ac:dyDescent="0.25">
      <c r="A3392">
        <f t="shared" si="208"/>
        <v>3391</v>
      </c>
      <c r="B3392">
        <v>2022</v>
      </c>
      <c r="C3392">
        <v>3</v>
      </c>
      <c r="D3392" t="s">
        <v>22</v>
      </c>
      <c r="E3392" t="s">
        <v>302</v>
      </c>
      <c r="F3392" t="s">
        <v>635</v>
      </c>
      <c r="G3392">
        <v>15.58</v>
      </c>
      <c r="H3392">
        <v>20.079999999999998</v>
      </c>
      <c r="I3392">
        <f t="shared" si="209"/>
        <v>17.829999999999998</v>
      </c>
      <c r="J3392" t="str">
        <f t="shared" si="210"/>
        <v>10到20万</v>
      </c>
      <c r="K3392">
        <v>1176</v>
      </c>
      <c r="L3392">
        <f t="shared" si="211"/>
        <v>20968.079999999998</v>
      </c>
    </row>
    <row r="3393" spans="1:12" x14ac:dyDescent="0.25">
      <c r="A3393">
        <f t="shared" si="208"/>
        <v>3392</v>
      </c>
      <c r="B3393">
        <v>2022</v>
      </c>
      <c r="C3393">
        <v>3</v>
      </c>
      <c r="D3393" t="s">
        <v>111</v>
      </c>
      <c r="E3393" t="s">
        <v>394</v>
      </c>
      <c r="F3393" t="s">
        <v>718</v>
      </c>
      <c r="G3393">
        <v>4.88</v>
      </c>
      <c r="H3393">
        <v>4.88</v>
      </c>
      <c r="I3393">
        <f t="shared" si="209"/>
        <v>4.88</v>
      </c>
      <c r="J3393" t="str">
        <f t="shared" si="210"/>
        <v>10万以下</v>
      </c>
      <c r="K3393">
        <v>1173</v>
      </c>
      <c r="L3393">
        <f t="shared" si="211"/>
        <v>5724.24</v>
      </c>
    </row>
    <row r="3394" spans="1:12" x14ac:dyDescent="0.25">
      <c r="A3394">
        <f t="shared" si="208"/>
        <v>3393</v>
      </c>
      <c r="B3394">
        <v>2022</v>
      </c>
      <c r="C3394">
        <v>3</v>
      </c>
      <c r="D3394" t="s">
        <v>22</v>
      </c>
      <c r="E3394" t="s">
        <v>426</v>
      </c>
      <c r="F3394" t="s">
        <v>745</v>
      </c>
      <c r="G3394">
        <v>15.28</v>
      </c>
      <c r="H3394">
        <v>18.18</v>
      </c>
      <c r="I3394">
        <f t="shared" si="209"/>
        <v>16.73</v>
      </c>
      <c r="J3394" t="str">
        <f t="shared" si="210"/>
        <v>10到20万</v>
      </c>
      <c r="K3394">
        <v>1169</v>
      </c>
      <c r="L3394">
        <f t="shared" si="211"/>
        <v>19557.37</v>
      </c>
    </row>
    <row r="3395" spans="1:12" x14ac:dyDescent="0.25">
      <c r="A3395">
        <f t="shared" ref="A3395:A3458" si="212">ROW(A3394)</f>
        <v>3394</v>
      </c>
      <c r="B3395">
        <v>2022</v>
      </c>
      <c r="C3395">
        <v>3</v>
      </c>
      <c r="D3395" t="s">
        <v>56</v>
      </c>
      <c r="E3395" t="s">
        <v>399</v>
      </c>
      <c r="F3395" t="s">
        <v>722</v>
      </c>
      <c r="G3395">
        <v>28.99</v>
      </c>
      <c r="H3395">
        <v>36.29</v>
      </c>
      <c r="I3395">
        <f t="shared" ref="I3395:I3458" si="213">AVERAGE(G3395,H3395)</f>
        <v>32.64</v>
      </c>
      <c r="J3395" t="str">
        <f t="shared" ref="J3395:J3458" si="214">IF(I3395&lt;10,"10万以下",IF(AND(I3395&gt;=10,I3395&lt;20),"10到20万",IF(AND(I3395&gt;=20,I3395&lt;30),"20到30万",IF(AND(I3395&gt;=30,I3395&lt;40),"30到40万",IF(AND(I3395&gt;=40,I3395&lt;50),"40到50万","50万及以上")))))</f>
        <v>30到40万</v>
      </c>
      <c r="K3395">
        <v>1121</v>
      </c>
      <c r="L3395">
        <f t="shared" ref="L3395:L3458" si="215">I3395*K3395</f>
        <v>36589.440000000002</v>
      </c>
    </row>
    <row r="3396" spans="1:12" x14ac:dyDescent="0.25">
      <c r="A3396">
        <f t="shared" si="212"/>
        <v>3395</v>
      </c>
      <c r="B3396">
        <v>2022</v>
      </c>
      <c r="C3396">
        <v>3</v>
      </c>
      <c r="D3396" t="s">
        <v>43</v>
      </c>
      <c r="E3396" t="s">
        <v>319</v>
      </c>
      <c r="F3396" t="s">
        <v>622</v>
      </c>
      <c r="G3396">
        <v>14.98</v>
      </c>
      <c r="H3396">
        <v>15.98</v>
      </c>
      <c r="I3396">
        <f t="shared" si="213"/>
        <v>15.48</v>
      </c>
      <c r="J3396" t="str">
        <f t="shared" si="214"/>
        <v>10到20万</v>
      </c>
      <c r="K3396">
        <v>1090</v>
      </c>
      <c r="L3396">
        <f t="shared" si="215"/>
        <v>16873.2</v>
      </c>
    </row>
    <row r="3397" spans="1:12" x14ac:dyDescent="0.25">
      <c r="A3397">
        <f t="shared" si="212"/>
        <v>3396</v>
      </c>
      <c r="B3397">
        <v>2022</v>
      </c>
      <c r="C3397">
        <v>3</v>
      </c>
      <c r="D3397" t="s">
        <v>22</v>
      </c>
      <c r="E3397" t="s">
        <v>397</v>
      </c>
      <c r="F3397" t="s">
        <v>721</v>
      </c>
      <c r="G3397">
        <v>15.28</v>
      </c>
      <c r="H3397">
        <v>16.59</v>
      </c>
      <c r="I3397">
        <f t="shared" si="213"/>
        <v>15.934999999999999</v>
      </c>
      <c r="J3397" t="str">
        <f t="shared" si="214"/>
        <v>10到20万</v>
      </c>
      <c r="K3397">
        <v>1018</v>
      </c>
      <c r="L3397">
        <f t="shared" si="215"/>
        <v>16221.829999999998</v>
      </c>
    </row>
    <row r="3398" spans="1:12" x14ac:dyDescent="0.25">
      <c r="A3398">
        <f t="shared" si="212"/>
        <v>3397</v>
      </c>
      <c r="B3398">
        <v>2022</v>
      </c>
      <c r="C3398">
        <v>3</v>
      </c>
      <c r="D3398" t="s">
        <v>30</v>
      </c>
      <c r="E3398" t="s">
        <v>403</v>
      </c>
      <c r="F3398" t="s">
        <v>726</v>
      </c>
      <c r="G3398">
        <v>18.98</v>
      </c>
      <c r="H3398">
        <v>32.979999999999997</v>
      </c>
      <c r="I3398">
        <f t="shared" si="213"/>
        <v>25.979999999999997</v>
      </c>
      <c r="J3398" t="str">
        <f t="shared" si="214"/>
        <v>20到30万</v>
      </c>
      <c r="K3398">
        <v>1015</v>
      </c>
      <c r="L3398">
        <f t="shared" si="215"/>
        <v>26369.699999999997</v>
      </c>
    </row>
    <row r="3399" spans="1:12" x14ac:dyDescent="0.25">
      <c r="A3399">
        <f t="shared" si="212"/>
        <v>3398</v>
      </c>
      <c r="B3399">
        <v>2022</v>
      </c>
      <c r="C3399">
        <v>3</v>
      </c>
      <c r="D3399" t="s">
        <v>51</v>
      </c>
      <c r="E3399" t="s">
        <v>392</v>
      </c>
      <c r="F3399" t="s">
        <v>716</v>
      </c>
      <c r="G3399">
        <v>5.88</v>
      </c>
      <c r="H3399">
        <v>6.88</v>
      </c>
      <c r="I3399">
        <f t="shared" si="213"/>
        <v>6.38</v>
      </c>
      <c r="J3399" t="str">
        <f t="shared" si="214"/>
        <v>10万以下</v>
      </c>
      <c r="K3399">
        <v>1007</v>
      </c>
      <c r="L3399">
        <f t="shared" si="215"/>
        <v>6424.66</v>
      </c>
    </row>
    <row r="3400" spans="1:12" x14ac:dyDescent="0.25">
      <c r="A3400">
        <f t="shared" si="212"/>
        <v>3399</v>
      </c>
      <c r="B3400">
        <v>2022</v>
      </c>
      <c r="C3400">
        <v>3</v>
      </c>
      <c r="D3400" t="s">
        <v>59</v>
      </c>
      <c r="E3400" t="s">
        <v>285</v>
      </c>
      <c r="F3400" t="s">
        <v>619</v>
      </c>
      <c r="G3400">
        <v>5.28</v>
      </c>
      <c r="H3400">
        <v>8.2799999999999994</v>
      </c>
      <c r="I3400">
        <f t="shared" si="213"/>
        <v>6.7799999999999994</v>
      </c>
      <c r="J3400" t="str">
        <f t="shared" si="214"/>
        <v>10万以下</v>
      </c>
      <c r="K3400">
        <v>1005</v>
      </c>
      <c r="L3400">
        <f t="shared" si="215"/>
        <v>6813.9</v>
      </c>
    </row>
    <row r="3401" spans="1:12" x14ac:dyDescent="0.25">
      <c r="A3401">
        <f t="shared" si="212"/>
        <v>3400</v>
      </c>
      <c r="B3401">
        <v>2022</v>
      </c>
      <c r="C3401">
        <v>3</v>
      </c>
      <c r="D3401" t="s">
        <v>43</v>
      </c>
      <c r="E3401" t="s">
        <v>396</v>
      </c>
      <c r="F3401" t="s">
        <v>720</v>
      </c>
      <c r="G3401">
        <v>24.59</v>
      </c>
      <c r="H3401">
        <v>29.98</v>
      </c>
      <c r="I3401">
        <f t="shared" si="213"/>
        <v>27.285</v>
      </c>
      <c r="J3401" t="str">
        <f t="shared" si="214"/>
        <v>20到30万</v>
      </c>
      <c r="K3401">
        <v>996</v>
      </c>
      <c r="L3401">
        <f t="shared" si="215"/>
        <v>27175.86</v>
      </c>
    </row>
    <row r="3402" spans="1:12" x14ac:dyDescent="0.25">
      <c r="A3402">
        <f t="shared" si="212"/>
        <v>3401</v>
      </c>
      <c r="B3402">
        <v>2022</v>
      </c>
      <c r="C3402">
        <v>3</v>
      </c>
      <c r="D3402" t="s">
        <v>23</v>
      </c>
      <c r="E3402" t="s">
        <v>139</v>
      </c>
      <c r="F3402" t="s">
        <v>517</v>
      </c>
      <c r="G3402">
        <v>49.99</v>
      </c>
      <c r="H3402">
        <v>54.65</v>
      </c>
      <c r="I3402">
        <f t="shared" si="213"/>
        <v>52.32</v>
      </c>
      <c r="J3402" t="str">
        <f t="shared" si="214"/>
        <v>50万及以上</v>
      </c>
      <c r="K3402">
        <v>979</v>
      </c>
      <c r="L3402">
        <f t="shared" si="215"/>
        <v>51221.279999999999</v>
      </c>
    </row>
    <row r="3403" spans="1:12" x14ac:dyDescent="0.25">
      <c r="A3403">
        <f t="shared" si="212"/>
        <v>3402</v>
      </c>
      <c r="B3403">
        <v>2022</v>
      </c>
      <c r="C3403">
        <v>3</v>
      </c>
      <c r="D3403" t="s">
        <v>80</v>
      </c>
      <c r="E3403" t="s">
        <v>335</v>
      </c>
      <c r="F3403" t="s">
        <v>662</v>
      </c>
      <c r="G3403">
        <v>16.98</v>
      </c>
      <c r="H3403">
        <v>23.98</v>
      </c>
      <c r="I3403">
        <f t="shared" si="213"/>
        <v>20.48</v>
      </c>
      <c r="J3403" t="str">
        <f t="shared" si="214"/>
        <v>20到30万</v>
      </c>
      <c r="K3403">
        <v>884</v>
      </c>
      <c r="L3403">
        <f t="shared" si="215"/>
        <v>18104.32</v>
      </c>
    </row>
    <row r="3404" spans="1:12" x14ac:dyDescent="0.25">
      <c r="A3404">
        <f t="shared" si="212"/>
        <v>3403</v>
      </c>
      <c r="B3404">
        <v>2022</v>
      </c>
      <c r="C3404">
        <v>3</v>
      </c>
      <c r="D3404" t="s">
        <v>75</v>
      </c>
      <c r="E3404" t="s">
        <v>243</v>
      </c>
      <c r="F3404" t="s">
        <v>595</v>
      </c>
      <c r="G3404">
        <v>18.29</v>
      </c>
      <c r="H3404">
        <v>19.79</v>
      </c>
      <c r="I3404">
        <f t="shared" si="213"/>
        <v>19.04</v>
      </c>
      <c r="J3404" t="str">
        <f t="shared" si="214"/>
        <v>10到20万</v>
      </c>
      <c r="K3404">
        <v>775</v>
      </c>
      <c r="L3404">
        <f t="shared" si="215"/>
        <v>14756</v>
      </c>
    </row>
    <row r="3405" spans="1:12" x14ac:dyDescent="0.25">
      <c r="A3405">
        <f t="shared" si="212"/>
        <v>3404</v>
      </c>
      <c r="B3405">
        <v>2022</v>
      </c>
      <c r="C3405">
        <v>3</v>
      </c>
      <c r="D3405" t="s">
        <v>80</v>
      </c>
      <c r="E3405" t="s">
        <v>268</v>
      </c>
      <c r="F3405" t="s">
        <v>605</v>
      </c>
      <c r="G3405">
        <v>16.079999999999998</v>
      </c>
      <c r="H3405">
        <v>17.98</v>
      </c>
      <c r="I3405">
        <f t="shared" si="213"/>
        <v>17.03</v>
      </c>
      <c r="J3405" t="str">
        <f t="shared" si="214"/>
        <v>10到20万</v>
      </c>
      <c r="K3405">
        <v>769</v>
      </c>
      <c r="L3405">
        <f t="shared" si="215"/>
        <v>13096.070000000002</v>
      </c>
    </row>
    <row r="3406" spans="1:12" x14ac:dyDescent="0.25">
      <c r="A3406">
        <f t="shared" si="212"/>
        <v>3405</v>
      </c>
      <c r="B3406">
        <v>2022</v>
      </c>
      <c r="C3406">
        <v>3</v>
      </c>
      <c r="D3406" t="s">
        <v>58</v>
      </c>
      <c r="E3406" t="s">
        <v>417</v>
      </c>
      <c r="F3406" t="s">
        <v>738</v>
      </c>
      <c r="G3406">
        <v>12.68</v>
      </c>
      <c r="H3406">
        <v>13.08</v>
      </c>
      <c r="I3406">
        <f t="shared" si="213"/>
        <v>12.879999999999999</v>
      </c>
      <c r="J3406" t="str">
        <f t="shared" si="214"/>
        <v>10到20万</v>
      </c>
      <c r="K3406">
        <v>755</v>
      </c>
      <c r="L3406">
        <f t="shared" si="215"/>
        <v>9724.4</v>
      </c>
    </row>
    <row r="3407" spans="1:12" x14ac:dyDescent="0.25">
      <c r="A3407">
        <f t="shared" si="212"/>
        <v>3406</v>
      </c>
      <c r="B3407">
        <v>2022</v>
      </c>
      <c r="C3407">
        <v>3</v>
      </c>
      <c r="D3407" t="s">
        <v>24</v>
      </c>
      <c r="E3407" t="s">
        <v>364</v>
      </c>
      <c r="F3407" t="s">
        <v>690</v>
      </c>
      <c r="G3407">
        <v>25.99</v>
      </c>
      <c r="H3407">
        <v>33.89</v>
      </c>
      <c r="I3407">
        <f t="shared" si="213"/>
        <v>29.939999999999998</v>
      </c>
      <c r="J3407" t="str">
        <f t="shared" si="214"/>
        <v>20到30万</v>
      </c>
      <c r="K3407">
        <v>677</v>
      </c>
      <c r="L3407">
        <f t="shared" si="215"/>
        <v>20269.379999999997</v>
      </c>
    </row>
    <row r="3408" spans="1:12" x14ac:dyDescent="0.25">
      <c r="A3408">
        <f t="shared" si="212"/>
        <v>3407</v>
      </c>
      <c r="B3408">
        <v>2022</v>
      </c>
      <c r="C3408">
        <v>3</v>
      </c>
      <c r="D3408" t="s">
        <v>47</v>
      </c>
      <c r="E3408" t="s">
        <v>173</v>
      </c>
      <c r="F3408" t="s">
        <v>549</v>
      </c>
      <c r="G3408">
        <v>12.98</v>
      </c>
      <c r="H3408">
        <v>17.88</v>
      </c>
      <c r="I3408">
        <f t="shared" si="213"/>
        <v>15.43</v>
      </c>
      <c r="J3408" t="str">
        <f t="shared" si="214"/>
        <v>10到20万</v>
      </c>
      <c r="K3408">
        <v>670</v>
      </c>
      <c r="L3408">
        <f t="shared" si="215"/>
        <v>10338.1</v>
      </c>
    </row>
    <row r="3409" spans="1:12" x14ac:dyDescent="0.25">
      <c r="A3409">
        <f t="shared" si="212"/>
        <v>3408</v>
      </c>
      <c r="B3409">
        <v>2022</v>
      </c>
      <c r="C3409">
        <v>3</v>
      </c>
      <c r="D3409" t="s">
        <v>57</v>
      </c>
      <c r="E3409" t="s">
        <v>348</v>
      </c>
      <c r="F3409" t="s">
        <v>675</v>
      </c>
      <c r="G3409">
        <v>24.29</v>
      </c>
      <c r="H3409">
        <v>24.29</v>
      </c>
      <c r="I3409">
        <f t="shared" si="213"/>
        <v>24.29</v>
      </c>
      <c r="J3409" t="str">
        <f t="shared" si="214"/>
        <v>20到30万</v>
      </c>
      <c r="K3409">
        <v>643</v>
      </c>
      <c r="L3409">
        <f t="shared" si="215"/>
        <v>15618.47</v>
      </c>
    </row>
    <row r="3410" spans="1:12" x14ac:dyDescent="0.25">
      <c r="A3410">
        <f t="shared" si="212"/>
        <v>3409</v>
      </c>
      <c r="B3410">
        <v>2022</v>
      </c>
      <c r="C3410">
        <v>3</v>
      </c>
      <c r="D3410" t="s">
        <v>30</v>
      </c>
      <c r="E3410" t="s">
        <v>349</v>
      </c>
      <c r="F3410" t="s">
        <v>676</v>
      </c>
      <c r="G3410">
        <v>18.579999999999998</v>
      </c>
      <c r="H3410">
        <v>28.08</v>
      </c>
      <c r="I3410">
        <f t="shared" si="213"/>
        <v>23.33</v>
      </c>
      <c r="J3410" t="str">
        <f t="shared" si="214"/>
        <v>20到30万</v>
      </c>
      <c r="K3410">
        <v>608</v>
      </c>
      <c r="L3410">
        <f t="shared" si="215"/>
        <v>14184.64</v>
      </c>
    </row>
    <row r="3411" spans="1:12" x14ac:dyDescent="0.25">
      <c r="A3411">
        <f t="shared" si="212"/>
        <v>3410</v>
      </c>
      <c r="B3411">
        <v>2022</v>
      </c>
      <c r="C3411">
        <v>3</v>
      </c>
      <c r="D3411" t="s">
        <v>37</v>
      </c>
      <c r="E3411" t="s">
        <v>406</v>
      </c>
      <c r="F3411" t="s">
        <v>729</v>
      </c>
      <c r="G3411">
        <v>25.88</v>
      </c>
      <c r="H3411">
        <v>30.08</v>
      </c>
      <c r="I3411">
        <f t="shared" si="213"/>
        <v>27.979999999999997</v>
      </c>
      <c r="J3411" t="str">
        <f t="shared" si="214"/>
        <v>20到30万</v>
      </c>
      <c r="K3411">
        <v>546</v>
      </c>
      <c r="L3411">
        <f t="shared" si="215"/>
        <v>15277.079999999998</v>
      </c>
    </row>
    <row r="3412" spans="1:12" x14ac:dyDescent="0.25">
      <c r="A3412">
        <f t="shared" si="212"/>
        <v>3411</v>
      </c>
      <c r="B3412">
        <v>2022</v>
      </c>
      <c r="C3412">
        <v>3</v>
      </c>
      <c r="D3412" t="s">
        <v>85</v>
      </c>
      <c r="E3412" t="s">
        <v>283</v>
      </c>
      <c r="F3412" t="s">
        <v>617</v>
      </c>
      <c r="G3412">
        <v>5.68</v>
      </c>
      <c r="H3412">
        <v>8.58</v>
      </c>
      <c r="I3412">
        <f t="shared" si="213"/>
        <v>7.13</v>
      </c>
      <c r="J3412" t="str">
        <f t="shared" si="214"/>
        <v>10万以下</v>
      </c>
      <c r="K3412">
        <v>520</v>
      </c>
      <c r="L3412">
        <f t="shared" si="215"/>
        <v>3707.6</v>
      </c>
    </row>
    <row r="3413" spans="1:12" x14ac:dyDescent="0.25">
      <c r="A3413">
        <f t="shared" si="212"/>
        <v>3412</v>
      </c>
      <c r="B3413">
        <v>2022</v>
      </c>
      <c r="C3413">
        <v>3</v>
      </c>
      <c r="D3413" t="s">
        <v>28</v>
      </c>
      <c r="E3413" t="s">
        <v>429</v>
      </c>
      <c r="F3413" t="s">
        <v>748</v>
      </c>
      <c r="G3413">
        <v>23.18</v>
      </c>
      <c r="H3413">
        <v>31.5</v>
      </c>
      <c r="I3413">
        <f t="shared" si="213"/>
        <v>27.34</v>
      </c>
      <c r="J3413" t="str">
        <f t="shared" si="214"/>
        <v>20到30万</v>
      </c>
      <c r="K3413">
        <v>519</v>
      </c>
      <c r="L3413">
        <f t="shared" si="215"/>
        <v>14189.46</v>
      </c>
    </row>
    <row r="3414" spans="1:12" x14ac:dyDescent="0.25">
      <c r="A3414">
        <f t="shared" si="212"/>
        <v>3413</v>
      </c>
      <c r="B3414">
        <v>2022</v>
      </c>
      <c r="C3414">
        <v>3</v>
      </c>
      <c r="D3414" t="s">
        <v>76</v>
      </c>
      <c r="E3414" t="s">
        <v>430</v>
      </c>
      <c r="F3414" t="s">
        <v>749</v>
      </c>
      <c r="G3414">
        <v>15.38</v>
      </c>
      <c r="H3414">
        <v>16.38</v>
      </c>
      <c r="I3414">
        <f t="shared" si="213"/>
        <v>15.879999999999999</v>
      </c>
      <c r="J3414" t="str">
        <f t="shared" si="214"/>
        <v>10到20万</v>
      </c>
      <c r="K3414">
        <v>502</v>
      </c>
      <c r="L3414">
        <f t="shared" si="215"/>
        <v>7971.7599999999993</v>
      </c>
    </row>
    <row r="3415" spans="1:12" x14ac:dyDescent="0.25">
      <c r="A3415">
        <f t="shared" si="212"/>
        <v>3414</v>
      </c>
      <c r="B3415">
        <v>2022</v>
      </c>
      <c r="C3415">
        <v>3</v>
      </c>
      <c r="D3415" t="s">
        <v>108</v>
      </c>
      <c r="E3415" t="s">
        <v>377</v>
      </c>
      <c r="F3415" t="s">
        <v>703</v>
      </c>
      <c r="G3415">
        <v>4.09</v>
      </c>
      <c r="H3415">
        <v>5.59</v>
      </c>
      <c r="I3415">
        <f t="shared" si="213"/>
        <v>4.84</v>
      </c>
      <c r="J3415" t="str">
        <f t="shared" si="214"/>
        <v>10万以下</v>
      </c>
      <c r="K3415">
        <v>500</v>
      </c>
      <c r="L3415">
        <f t="shared" si="215"/>
        <v>2420</v>
      </c>
    </row>
    <row r="3416" spans="1:12" x14ac:dyDescent="0.25">
      <c r="A3416">
        <f t="shared" si="212"/>
        <v>3415</v>
      </c>
      <c r="B3416">
        <v>2022</v>
      </c>
      <c r="C3416">
        <v>3</v>
      </c>
      <c r="D3416" t="s">
        <v>99</v>
      </c>
      <c r="E3416" t="s">
        <v>330</v>
      </c>
      <c r="F3416" t="s">
        <v>658</v>
      </c>
      <c r="G3416">
        <v>14.59</v>
      </c>
      <c r="H3416">
        <v>18.98</v>
      </c>
      <c r="I3416">
        <f t="shared" si="213"/>
        <v>16.785</v>
      </c>
      <c r="J3416" t="str">
        <f t="shared" si="214"/>
        <v>10到20万</v>
      </c>
      <c r="K3416">
        <v>498</v>
      </c>
      <c r="L3416">
        <f t="shared" si="215"/>
        <v>8358.93</v>
      </c>
    </row>
    <row r="3417" spans="1:12" x14ac:dyDescent="0.25">
      <c r="A3417">
        <f t="shared" si="212"/>
        <v>3416</v>
      </c>
      <c r="B3417">
        <v>2022</v>
      </c>
      <c r="C3417">
        <v>3</v>
      </c>
      <c r="D3417" t="s">
        <v>59</v>
      </c>
      <c r="E3417" t="s">
        <v>384</v>
      </c>
      <c r="F3417" t="s">
        <v>709</v>
      </c>
      <c r="G3417">
        <v>11.88</v>
      </c>
      <c r="H3417">
        <v>19.98</v>
      </c>
      <c r="I3417">
        <f t="shared" si="213"/>
        <v>15.93</v>
      </c>
      <c r="J3417" t="str">
        <f t="shared" si="214"/>
        <v>10到20万</v>
      </c>
      <c r="K3417">
        <v>497</v>
      </c>
      <c r="L3417">
        <f t="shared" si="215"/>
        <v>7917.21</v>
      </c>
    </row>
    <row r="3418" spans="1:12" x14ac:dyDescent="0.25">
      <c r="A3418">
        <f t="shared" si="212"/>
        <v>3417</v>
      </c>
      <c r="B3418">
        <v>2022</v>
      </c>
      <c r="C3418">
        <v>3</v>
      </c>
      <c r="D3418" t="s">
        <v>24</v>
      </c>
      <c r="E3418" t="s">
        <v>168</v>
      </c>
      <c r="F3418" t="s">
        <v>544</v>
      </c>
      <c r="G3418">
        <v>26.11</v>
      </c>
      <c r="H3418">
        <v>27.21</v>
      </c>
      <c r="I3418">
        <f t="shared" si="213"/>
        <v>26.66</v>
      </c>
      <c r="J3418" t="str">
        <f t="shared" si="214"/>
        <v>20到30万</v>
      </c>
      <c r="K3418">
        <v>494</v>
      </c>
      <c r="L3418">
        <f t="shared" si="215"/>
        <v>13170.04</v>
      </c>
    </row>
    <row r="3419" spans="1:12" x14ac:dyDescent="0.25">
      <c r="A3419">
        <f t="shared" si="212"/>
        <v>3418</v>
      </c>
      <c r="B3419">
        <v>2022</v>
      </c>
      <c r="C3419">
        <v>3</v>
      </c>
      <c r="D3419" t="s">
        <v>41</v>
      </c>
      <c r="E3419" t="s">
        <v>164</v>
      </c>
      <c r="F3419" t="s">
        <v>540</v>
      </c>
      <c r="G3419">
        <v>28.66</v>
      </c>
      <c r="H3419">
        <v>46.96</v>
      </c>
      <c r="I3419">
        <f t="shared" si="213"/>
        <v>37.81</v>
      </c>
      <c r="J3419" t="str">
        <f t="shared" si="214"/>
        <v>30到40万</v>
      </c>
      <c r="K3419">
        <v>439</v>
      </c>
      <c r="L3419">
        <f t="shared" si="215"/>
        <v>16598.59</v>
      </c>
    </row>
    <row r="3420" spans="1:12" x14ac:dyDescent="0.25">
      <c r="A3420">
        <f t="shared" si="212"/>
        <v>3419</v>
      </c>
      <c r="B3420">
        <v>2022</v>
      </c>
      <c r="C3420">
        <v>3</v>
      </c>
      <c r="D3420" t="s">
        <v>63</v>
      </c>
      <c r="E3420" t="s">
        <v>344</v>
      </c>
      <c r="F3420" t="s">
        <v>671</v>
      </c>
      <c r="G3420">
        <v>22.59</v>
      </c>
      <c r="H3420">
        <v>26.99</v>
      </c>
      <c r="I3420">
        <f t="shared" si="213"/>
        <v>24.79</v>
      </c>
      <c r="J3420" t="str">
        <f t="shared" si="214"/>
        <v>20到30万</v>
      </c>
      <c r="K3420">
        <v>424</v>
      </c>
      <c r="L3420">
        <f t="shared" si="215"/>
        <v>10510.96</v>
      </c>
    </row>
    <row r="3421" spans="1:12" x14ac:dyDescent="0.25">
      <c r="A3421">
        <f t="shared" si="212"/>
        <v>3420</v>
      </c>
      <c r="B3421">
        <v>2022</v>
      </c>
      <c r="C3421">
        <v>3</v>
      </c>
      <c r="D3421" t="s">
        <v>94</v>
      </c>
      <c r="E3421" t="s">
        <v>314</v>
      </c>
      <c r="F3421" t="s">
        <v>645</v>
      </c>
      <c r="G3421">
        <v>16.690000000000001</v>
      </c>
      <c r="H3421">
        <v>24.99</v>
      </c>
      <c r="I3421">
        <f t="shared" si="213"/>
        <v>20.84</v>
      </c>
      <c r="J3421" t="str">
        <f t="shared" si="214"/>
        <v>20到30万</v>
      </c>
      <c r="K3421">
        <v>415</v>
      </c>
      <c r="L3421">
        <f t="shared" si="215"/>
        <v>8648.6</v>
      </c>
    </row>
    <row r="3422" spans="1:12" x14ac:dyDescent="0.25">
      <c r="A3422">
        <f t="shared" si="212"/>
        <v>3421</v>
      </c>
      <c r="B3422">
        <v>2022</v>
      </c>
      <c r="C3422">
        <v>3</v>
      </c>
      <c r="D3422" t="s">
        <v>57</v>
      </c>
      <c r="E3422" t="s">
        <v>275</v>
      </c>
      <c r="F3422" t="s">
        <v>611</v>
      </c>
      <c r="G3422">
        <v>23.79</v>
      </c>
      <c r="H3422">
        <v>25.29</v>
      </c>
      <c r="I3422">
        <f t="shared" si="213"/>
        <v>24.54</v>
      </c>
      <c r="J3422" t="str">
        <f t="shared" si="214"/>
        <v>20到30万</v>
      </c>
      <c r="K3422">
        <v>410</v>
      </c>
      <c r="L3422">
        <f t="shared" si="215"/>
        <v>10061.4</v>
      </c>
    </row>
    <row r="3423" spans="1:12" x14ac:dyDescent="0.25">
      <c r="A3423">
        <f t="shared" si="212"/>
        <v>3422</v>
      </c>
      <c r="B3423">
        <v>2022</v>
      </c>
      <c r="C3423">
        <v>3</v>
      </c>
      <c r="D3423" t="s">
        <v>56</v>
      </c>
      <c r="E3423" t="s">
        <v>187</v>
      </c>
      <c r="F3423" t="s">
        <v>561</v>
      </c>
      <c r="G3423">
        <v>19.97</v>
      </c>
      <c r="H3423">
        <v>22.78</v>
      </c>
      <c r="I3423">
        <f t="shared" si="213"/>
        <v>21.375</v>
      </c>
      <c r="J3423" t="str">
        <f t="shared" si="214"/>
        <v>20到30万</v>
      </c>
      <c r="K3423">
        <v>370</v>
      </c>
      <c r="L3423">
        <f t="shared" si="215"/>
        <v>7908.75</v>
      </c>
    </row>
    <row r="3424" spans="1:12" x14ac:dyDescent="0.25">
      <c r="A3424">
        <f t="shared" si="212"/>
        <v>3423</v>
      </c>
      <c r="B3424">
        <v>2022</v>
      </c>
      <c r="C3424">
        <v>3</v>
      </c>
      <c r="D3424" t="s">
        <v>33</v>
      </c>
      <c r="E3424" t="s">
        <v>153</v>
      </c>
      <c r="F3424" t="s">
        <v>530</v>
      </c>
      <c r="G3424">
        <v>20.78</v>
      </c>
      <c r="H3424">
        <v>23.08</v>
      </c>
      <c r="I3424">
        <f t="shared" si="213"/>
        <v>21.93</v>
      </c>
      <c r="J3424" t="str">
        <f t="shared" si="214"/>
        <v>20到30万</v>
      </c>
      <c r="K3424">
        <v>349</v>
      </c>
      <c r="L3424">
        <f t="shared" si="215"/>
        <v>7653.57</v>
      </c>
    </row>
    <row r="3425" spans="1:12" x14ac:dyDescent="0.25">
      <c r="A3425">
        <f t="shared" si="212"/>
        <v>3424</v>
      </c>
      <c r="B3425">
        <v>2022</v>
      </c>
      <c r="C3425">
        <v>3</v>
      </c>
      <c r="D3425" t="s">
        <v>22</v>
      </c>
      <c r="E3425" t="s">
        <v>398</v>
      </c>
      <c r="F3425" t="s">
        <v>672</v>
      </c>
      <c r="G3425">
        <v>21.98</v>
      </c>
      <c r="H3425">
        <v>25.98</v>
      </c>
      <c r="I3425">
        <f t="shared" si="213"/>
        <v>23.98</v>
      </c>
      <c r="J3425" t="str">
        <f t="shared" si="214"/>
        <v>20到30万</v>
      </c>
      <c r="K3425">
        <v>336</v>
      </c>
      <c r="L3425">
        <f t="shared" si="215"/>
        <v>8057.28</v>
      </c>
    </row>
    <row r="3426" spans="1:12" x14ac:dyDescent="0.25">
      <c r="A3426">
        <f t="shared" si="212"/>
        <v>3425</v>
      </c>
      <c r="B3426">
        <v>2022</v>
      </c>
      <c r="C3426">
        <v>3</v>
      </c>
      <c r="D3426" t="s">
        <v>56</v>
      </c>
      <c r="E3426" t="s">
        <v>346</v>
      </c>
      <c r="F3426" t="s">
        <v>673</v>
      </c>
      <c r="G3426">
        <v>13.68</v>
      </c>
      <c r="H3426">
        <v>16.78</v>
      </c>
      <c r="I3426">
        <f t="shared" si="213"/>
        <v>15.23</v>
      </c>
      <c r="J3426" t="str">
        <f t="shared" si="214"/>
        <v>10到20万</v>
      </c>
      <c r="K3426">
        <v>328</v>
      </c>
      <c r="L3426">
        <f t="shared" si="215"/>
        <v>4995.4400000000005</v>
      </c>
    </row>
    <row r="3427" spans="1:12" x14ac:dyDescent="0.25">
      <c r="A3427">
        <f t="shared" si="212"/>
        <v>3426</v>
      </c>
      <c r="B3427">
        <v>2022</v>
      </c>
      <c r="C3427">
        <v>3</v>
      </c>
      <c r="D3427" t="s">
        <v>95</v>
      </c>
      <c r="E3427" t="s">
        <v>336</v>
      </c>
      <c r="F3427" t="s">
        <v>663</v>
      </c>
      <c r="G3427">
        <v>8.98</v>
      </c>
      <c r="H3427">
        <v>15.98</v>
      </c>
      <c r="I3427">
        <f t="shared" si="213"/>
        <v>12.48</v>
      </c>
      <c r="J3427" t="str">
        <f t="shared" si="214"/>
        <v>10到20万</v>
      </c>
      <c r="K3427">
        <v>322</v>
      </c>
      <c r="L3427">
        <f t="shared" si="215"/>
        <v>4018.56</v>
      </c>
    </row>
    <row r="3428" spans="1:12" x14ac:dyDescent="0.25">
      <c r="A3428">
        <f t="shared" si="212"/>
        <v>3427</v>
      </c>
      <c r="B3428">
        <v>2022</v>
      </c>
      <c r="C3428">
        <v>3</v>
      </c>
      <c r="D3428" t="s">
        <v>53</v>
      </c>
      <c r="E3428" t="s">
        <v>184</v>
      </c>
      <c r="F3428" t="s">
        <v>558</v>
      </c>
      <c r="G3428">
        <v>16.579999999999998</v>
      </c>
      <c r="H3428">
        <v>21.28</v>
      </c>
      <c r="I3428">
        <f t="shared" si="213"/>
        <v>18.93</v>
      </c>
      <c r="J3428" t="str">
        <f t="shared" si="214"/>
        <v>10到20万</v>
      </c>
      <c r="K3428">
        <v>308</v>
      </c>
      <c r="L3428">
        <f t="shared" si="215"/>
        <v>5830.44</v>
      </c>
    </row>
    <row r="3429" spans="1:12" x14ac:dyDescent="0.25">
      <c r="A3429">
        <f t="shared" si="212"/>
        <v>3428</v>
      </c>
      <c r="B3429">
        <v>2022</v>
      </c>
      <c r="C3429">
        <v>3</v>
      </c>
      <c r="D3429" t="s">
        <v>63</v>
      </c>
      <c r="E3429" t="s">
        <v>214</v>
      </c>
      <c r="F3429" t="s">
        <v>583</v>
      </c>
      <c r="G3429">
        <v>15.98</v>
      </c>
      <c r="H3429">
        <v>18.68</v>
      </c>
      <c r="I3429">
        <f t="shared" si="213"/>
        <v>17.329999999999998</v>
      </c>
      <c r="J3429" t="str">
        <f t="shared" si="214"/>
        <v>10到20万</v>
      </c>
      <c r="K3429">
        <v>307</v>
      </c>
      <c r="L3429">
        <f t="shared" si="215"/>
        <v>5320.3099999999995</v>
      </c>
    </row>
    <row r="3430" spans="1:12" x14ac:dyDescent="0.25">
      <c r="A3430">
        <f t="shared" si="212"/>
        <v>3429</v>
      </c>
      <c r="B3430">
        <v>2022</v>
      </c>
      <c r="C3430">
        <v>3</v>
      </c>
      <c r="D3430" t="s">
        <v>28</v>
      </c>
      <c r="E3430" t="s">
        <v>425</v>
      </c>
      <c r="F3430" t="s">
        <v>744</v>
      </c>
      <c r="G3430">
        <v>17.88</v>
      </c>
      <c r="H3430">
        <v>18.98</v>
      </c>
      <c r="I3430">
        <f t="shared" si="213"/>
        <v>18.43</v>
      </c>
      <c r="J3430" t="str">
        <f t="shared" si="214"/>
        <v>10到20万</v>
      </c>
      <c r="K3430">
        <v>274</v>
      </c>
      <c r="L3430">
        <f t="shared" si="215"/>
        <v>5049.82</v>
      </c>
    </row>
    <row r="3431" spans="1:12" x14ac:dyDescent="0.25">
      <c r="A3431">
        <f t="shared" si="212"/>
        <v>3430</v>
      </c>
      <c r="B3431">
        <v>2022</v>
      </c>
      <c r="C3431">
        <v>3</v>
      </c>
      <c r="D3431" t="s">
        <v>45</v>
      </c>
      <c r="E3431" t="s">
        <v>378</v>
      </c>
      <c r="F3431" t="s">
        <v>704</v>
      </c>
      <c r="G3431">
        <v>35.200000000000003</v>
      </c>
      <c r="H3431">
        <v>42.8</v>
      </c>
      <c r="I3431">
        <f t="shared" si="213"/>
        <v>39</v>
      </c>
      <c r="J3431" t="str">
        <f t="shared" si="214"/>
        <v>30到40万</v>
      </c>
      <c r="K3431">
        <v>264</v>
      </c>
      <c r="L3431">
        <f t="shared" si="215"/>
        <v>10296</v>
      </c>
    </row>
    <row r="3432" spans="1:12" x14ac:dyDescent="0.25">
      <c r="A3432">
        <f t="shared" si="212"/>
        <v>3431</v>
      </c>
      <c r="B3432">
        <v>2022</v>
      </c>
      <c r="C3432">
        <v>3</v>
      </c>
      <c r="D3432" t="s">
        <v>45</v>
      </c>
      <c r="E3432" t="s">
        <v>170</v>
      </c>
      <c r="F3432" t="s">
        <v>546</v>
      </c>
      <c r="G3432">
        <v>49.19</v>
      </c>
      <c r="H3432">
        <v>57.98</v>
      </c>
      <c r="I3432">
        <f t="shared" si="213"/>
        <v>53.584999999999994</v>
      </c>
      <c r="J3432" t="str">
        <f t="shared" si="214"/>
        <v>50万及以上</v>
      </c>
      <c r="K3432">
        <v>263</v>
      </c>
      <c r="L3432">
        <f t="shared" si="215"/>
        <v>14092.854999999998</v>
      </c>
    </row>
    <row r="3433" spans="1:12" x14ac:dyDescent="0.25">
      <c r="A3433">
        <f t="shared" si="212"/>
        <v>3432</v>
      </c>
      <c r="B3433">
        <v>2022</v>
      </c>
      <c r="C3433">
        <v>3</v>
      </c>
      <c r="D3433" t="s">
        <v>109</v>
      </c>
      <c r="E3433" t="s">
        <v>383</v>
      </c>
      <c r="F3433" t="s">
        <v>708</v>
      </c>
      <c r="G3433">
        <v>4.3899999999999997</v>
      </c>
      <c r="H3433">
        <v>9.8800000000000008</v>
      </c>
      <c r="I3433">
        <f t="shared" si="213"/>
        <v>7.1349999999999998</v>
      </c>
      <c r="J3433" t="str">
        <f t="shared" si="214"/>
        <v>10万以下</v>
      </c>
      <c r="K3433">
        <v>262</v>
      </c>
      <c r="L3433">
        <f t="shared" si="215"/>
        <v>1869.37</v>
      </c>
    </row>
    <row r="3434" spans="1:12" x14ac:dyDescent="0.25">
      <c r="A3434">
        <f t="shared" si="212"/>
        <v>3433</v>
      </c>
      <c r="B3434">
        <v>2022</v>
      </c>
      <c r="C3434">
        <v>3</v>
      </c>
      <c r="D3434" t="s">
        <v>115</v>
      </c>
      <c r="E3434" t="s">
        <v>407</v>
      </c>
      <c r="F3434" t="s">
        <v>730</v>
      </c>
      <c r="G3434">
        <v>6.58</v>
      </c>
      <c r="H3434">
        <v>8.48</v>
      </c>
      <c r="I3434">
        <f t="shared" si="213"/>
        <v>7.53</v>
      </c>
      <c r="J3434" t="str">
        <f t="shared" si="214"/>
        <v>10万以下</v>
      </c>
      <c r="K3434">
        <v>261</v>
      </c>
      <c r="L3434">
        <f t="shared" si="215"/>
        <v>1965.3300000000002</v>
      </c>
    </row>
    <row r="3435" spans="1:12" x14ac:dyDescent="0.25">
      <c r="A3435">
        <f t="shared" si="212"/>
        <v>3434</v>
      </c>
      <c r="B3435">
        <v>2022</v>
      </c>
      <c r="C3435">
        <v>3</v>
      </c>
      <c r="D3435" t="s">
        <v>114</v>
      </c>
      <c r="E3435" t="s">
        <v>404</v>
      </c>
      <c r="F3435" t="s">
        <v>727</v>
      </c>
      <c r="G3435">
        <v>16.78</v>
      </c>
      <c r="H3435">
        <v>18.98</v>
      </c>
      <c r="I3435">
        <f t="shared" si="213"/>
        <v>17.880000000000003</v>
      </c>
      <c r="J3435" t="str">
        <f t="shared" si="214"/>
        <v>10到20万</v>
      </c>
      <c r="K3435">
        <v>256</v>
      </c>
      <c r="L3435">
        <f t="shared" si="215"/>
        <v>4577.2800000000007</v>
      </c>
    </row>
    <row r="3436" spans="1:12" x14ac:dyDescent="0.25">
      <c r="A3436">
        <f t="shared" si="212"/>
        <v>3435</v>
      </c>
      <c r="B3436">
        <v>2022</v>
      </c>
      <c r="C3436">
        <v>3</v>
      </c>
      <c r="D3436" t="s">
        <v>61</v>
      </c>
      <c r="E3436" t="s">
        <v>320</v>
      </c>
      <c r="F3436" t="s">
        <v>649</v>
      </c>
      <c r="G3436">
        <v>50.98</v>
      </c>
      <c r="H3436">
        <v>77.98</v>
      </c>
      <c r="I3436">
        <f t="shared" si="213"/>
        <v>64.48</v>
      </c>
      <c r="J3436" t="str">
        <f t="shared" si="214"/>
        <v>50万及以上</v>
      </c>
      <c r="K3436">
        <v>253</v>
      </c>
      <c r="L3436">
        <f t="shared" si="215"/>
        <v>16313.44</v>
      </c>
    </row>
    <row r="3437" spans="1:12" x14ac:dyDescent="0.25">
      <c r="A3437">
        <f t="shared" si="212"/>
        <v>3436</v>
      </c>
      <c r="B3437">
        <v>2022</v>
      </c>
      <c r="C3437">
        <v>3</v>
      </c>
      <c r="D3437" t="s">
        <v>105</v>
      </c>
      <c r="E3437" t="s">
        <v>368</v>
      </c>
      <c r="F3437" t="s">
        <v>694</v>
      </c>
      <c r="G3437">
        <v>40.98</v>
      </c>
      <c r="H3437">
        <v>40.98</v>
      </c>
      <c r="I3437">
        <f t="shared" si="213"/>
        <v>40.98</v>
      </c>
      <c r="J3437" t="str">
        <f t="shared" si="214"/>
        <v>40到50万</v>
      </c>
      <c r="K3437">
        <v>247</v>
      </c>
      <c r="L3437">
        <f t="shared" si="215"/>
        <v>10122.06</v>
      </c>
    </row>
    <row r="3438" spans="1:12" x14ac:dyDescent="0.25">
      <c r="A3438">
        <f t="shared" si="212"/>
        <v>3437</v>
      </c>
      <c r="B3438">
        <v>2022</v>
      </c>
      <c r="C3438">
        <v>3</v>
      </c>
      <c r="D3438" t="s">
        <v>45</v>
      </c>
      <c r="E3438" t="s">
        <v>379</v>
      </c>
      <c r="F3438" t="s">
        <v>705</v>
      </c>
      <c r="G3438">
        <v>32.18</v>
      </c>
      <c r="H3438">
        <v>32.200000000000003</v>
      </c>
      <c r="I3438">
        <f t="shared" si="213"/>
        <v>32.19</v>
      </c>
      <c r="J3438" t="str">
        <f t="shared" si="214"/>
        <v>30到40万</v>
      </c>
      <c r="K3438">
        <v>243</v>
      </c>
      <c r="L3438">
        <f t="shared" si="215"/>
        <v>7822.1699999999992</v>
      </c>
    </row>
    <row r="3439" spans="1:12" x14ac:dyDescent="0.25">
      <c r="A3439">
        <f t="shared" si="212"/>
        <v>3438</v>
      </c>
      <c r="B3439">
        <v>2022</v>
      </c>
      <c r="C3439">
        <v>3</v>
      </c>
      <c r="D3439" t="s">
        <v>55</v>
      </c>
      <c r="E3439" t="s">
        <v>359</v>
      </c>
      <c r="F3439" t="s">
        <v>686</v>
      </c>
      <c r="G3439">
        <v>49.99</v>
      </c>
      <c r="H3439">
        <v>61.39</v>
      </c>
      <c r="I3439">
        <f t="shared" si="213"/>
        <v>55.69</v>
      </c>
      <c r="J3439" t="str">
        <f t="shared" si="214"/>
        <v>50万及以上</v>
      </c>
      <c r="K3439">
        <v>242</v>
      </c>
      <c r="L3439">
        <f t="shared" si="215"/>
        <v>13476.98</v>
      </c>
    </row>
    <row r="3440" spans="1:12" x14ac:dyDescent="0.25">
      <c r="A3440">
        <f t="shared" si="212"/>
        <v>3439</v>
      </c>
      <c r="B3440">
        <v>2022</v>
      </c>
      <c r="C3440">
        <v>3</v>
      </c>
      <c r="D3440" t="s">
        <v>55</v>
      </c>
      <c r="E3440" t="s">
        <v>308</v>
      </c>
      <c r="F3440" t="s">
        <v>640</v>
      </c>
      <c r="G3440">
        <v>27.99</v>
      </c>
      <c r="H3440">
        <v>32.200000000000003</v>
      </c>
      <c r="I3440">
        <f t="shared" si="213"/>
        <v>30.094999999999999</v>
      </c>
      <c r="J3440" t="str">
        <f t="shared" si="214"/>
        <v>30到40万</v>
      </c>
      <c r="K3440">
        <v>238</v>
      </c>
      <c r="L3440">
        <f t="shared" si="215"/>
        <v>7162.61</v>
      </c>
    </row>
    <row r="3441" spans="1:12" x14ac:dyDescent="0.25">
      <c r="A3441">
        <f t="shared" si="212"/>
        <v>3440</v>
      </c>
      <c r="B3441">
        <v>2022</v>
      </c>
      <c r="C3441">
        <v>3</v>
      </c>
      <c r="D3441" t="s">
        <v>55</v>
      </c>
      <c r="E3441" t="s">
        <v>347</v>
      </c>
      <c r="F3441" t="s">
        <v>674</v>
      </c>
      <c r="G3441">
        <v>52.39</v>
      </c>
      <c r="H3441">
        <v>60.39</v>
      </c>
      <c r="I3441">
        <f t="shared" si="213"/>
        <v>56.39</v>
      </c>
      <c r="J3441" t="str">
        <f t="shared" si="214"/>
        <v>50万及以上</v>
      </c>
      <c r="K3441">
        <v>226</v>
      </c>
      <c r="L3441">
        <f t="shared" si="215"/>
        <v>12744.14</v>
      </c>
    </row>
    <row r="3442" spans="1:12" x14ac:dyDescent="0.25">
      <c r="A3442">
        <f t="shared" si="212"/>
        <v>3441</v>
      </c>
      <c r="B3442">
        <v>2022</v>
      </c>
      <c r="C3442">
        <v>3</v>
      </c>
      <c r="D3442" t="s">
        <v>39</v>
      </c>
      <c r="E3442" t="s">
        <v>240</v>
      </c>
      <c r="F3442" t="s">
        <v>593</v>
      </c>
      <c r="G3442">
        <v>24.38</v>
      </c>
      <c r="H3442">
        <v>24.38</v>
      </c>
      <c r="I3442">
        <f t="shared" si="213"/>
        <v>24.38</v>
      </c>
      <c r="J3442" t="str">
        <f t="shared" si="214"/>
        <v>20到30万</v>
      </c>
      <c r="K3442">
        <v>212</v>
      </c>
      <c r="L3442">
        <f t="shared" si="215"/>
        <v>5168.5599999999995</v>
      </c>
    </row>
    <row r="3443" spans="1:12" x14ac:dyDescent="0.25">
      <c r="A3443">
        <f t="shared" si="212"/>
        <v>3442</v>
      </c>
      <c r="B3443">
        <v>2022</v>
      </c>
      <c r="C3443">
        <v>3</v>
      </c>
      <c r="D3443" t="s">
        <v>25</v>
      </c>
      <c r="E3443" t="s">
        <v>342</v>
      </c>
      <c r="F3443" t="s">
        <v>669</v>
      </c>
      <c r="G3443">
        <v>14.78</v>
      </c>
      <c r="H3443">
        <v>16.48</v>
      </c>
      <c r="I3443">
        <f t="shared" si="213"/>
        <v>15.629999999999999</v>
      </c>
      <c r="J3443" t="str">
        <f t="shared" si="214"/>
        <v>10到20万</v>
      </c>
      <c r="K3443">
        <v>204</v>
      </c>
      <c r="L3443">
        <f t="shared" si="215"/>
        <v>3188.52</v>
      </c>
    </row>
    <row r="3444" spans="1:12" x14ac:dyDescent="0.25">
      <c r="A3444">
        <f t="shared" si="212"/>
        <v>3443</v>
      </c>
      <c r="B3444">
        <v>2022</v>
      </c>
      <c r="C3444">
        <v>3</v>
      </c>
      <c r="D3444" t="s">
        <v>76</v>
      </c>
      <c r="E3444" t="s">
        <v>415</v>
      </c>
      <c r="F3444" t="s">
        <v>584</v>
      </c>
      <c r="G3444">
        <v>12.98</v>
      </c>
      <c r="H3444">
        <v>13.98</v>
      </c>
      <c r="I3444">
        <f t="shared" si="213"/>
        <v>13.48</v>
      </c>
      <c r="J3444" t="str">
        <f t="shared" si="214"/>
        <v>10到20万</v>
      </c>
      <c r="K3444">
        <v>201</v>
      </c>
      <c r="L3444">
        <f t="shared" si="215"/>
        <v>2709.48</v>
      </c>
    </row>
    <row r="3445" spans="1:12" x14ac:dyDescent="0.25">
      <c r="A3445">
        <f t="shared" si="212"/>
        <v>3444</v>
      </c>
      <c r="B3445">
        <v>2022</v>
      </c>
      <c r="C3445">
        <v>3</v>
      </c>
      <c r="D3445" t="s">
        <v>56</v>
      </c>
      <c r="E3445" t="s">
        <v>410</v>
      </c>
      <c r="F3445" t="s">
        <v>733</v>
      </c>
      <c r="G3445">
        <v>22.78</v>
      </c>
      <c r="H3445">
        <v>23.17</v>
      </c>
      <c r="I3445">
        <f t="shared" si="213"/>
        <v>22.975000000000001</v>
      </c>
      <c r="J3445" t="str">
        <f t="shared" si="214"/>
        <v>20到30万</v>
      </c>
      <c r="K3445">
        <v>193</v>
      </c>
      <c r="L3445">
        <f t="shared" si="215"/>
        <v>4434.1750000000002</v>
      </c>
    </row>
    <row r="3446" spans="1:12" x14ac:dyDescent="0.25">
      <c r="A3446">
        <f t="shared" si="212"/>
        <v>3445</v>
      </c>
      <c r="B3446">
        <v>2022</v>
      </c>
      <c r="C3446">
        <v>3</v>
      </c>
      <c r="D3446" t="s">
        <v>85</v>
      </c>
      <c r="E3446" t="s">
        <v>351</v>
      </c>
      <c r="F3446" t="s">
        <v>678</v>
      </c>
      <c r="G3446">
        <v>17.78</v>
      </c>
      <c r="H3446">
        <v>28.88</v>
      </c>
      <c r="I3446">
        <f t="shared" si="213"/>
        <v>23.33</v>
      </c>
      <c r="J3446" t="str">
        <f t="shared" si="214"/>
        <v>20到30万</v>
      </c>
      <c r="K3446">
        <v>190</v>
      </c>
      <c r="L3446">
        <f t="shared" si="215"/>
        <v>4432.7</v>
      </c>
    </row>
    <row r="3447" spans="1:12" x14ac:dyDescent="0.25">
      <c r="A3447">
        <f t="shared" si="212"/>
        <v>3446</v>
      </c>
      <c r="B3447">
        <v>2022</v>
      </c>
      <c r="C3447">
        <v>3</v>
      </c>
      <c r="D3447" t="s">
        <v>39</v>
      </c>
      <c r="E3447" t="s">
        <v>161</v>
      </c>
      <c r="F3447" t="s">
        <v>538</v>
      </c>
      <c r="G3447">
        <v>50.8</v>
      </c>
      <c r="H3447">
        <v>50.8</v>
      </c>
      <c r="I3447">
        <f t="shared" si="213"/>
        <v>50.8</v>
      </c>
      <c r="J3447" t="str">
        <f t="shared" si="214"/>
        <v>50万及以上</v>
      </c>
      <c r="K3447">
        <v>181</v>
      </c>
      <c r="L3447">
        <f t="shared" si="215"/>
        <v>9194.7999999999993</v>
      </c>
    </row>
    <row r="3448" spans="1:12" x14ac:dyDescent="0.25">
      <c r="A3448">
        <f t="shared" si="212"/>
        <v>3447</v>
      </c>
      <c r="B3448">
        <v>2022</v>
      </c>
      <c r="C3448">
        <v>3</v>
      </c>
      <c r="D3448" t="s">
        <v>34</v>
      </c>
      <c r="E3448" t="s">
        <v>350</v>
      </c>
      <c r="F3448" t="s">
        <v>677</v>
      </c>
      <c r="G3448">
        <v>14.98</v>
      </c>
      <c r="H3448">
        <v>14.98</v>
      </c>
      <c r="I3448">
        <f t="shared" si="213"/>
        <v>14.98</v>
      </c>
      <c r="J3448" t="str">
        <f t="shared" si="214"/>
        <v>10到20万</v>
      </c>
      <c r="K3448">
        <v>181</v>
      </c>
      <c r="L3448">
        <f t="shared" si="215"/>
        <v>2711.38</v>
      </c>
    </row>
    <row r="3449" spans="1:12" x14ac:dyDescent="0.25">
      <c r="A3449">
        <f t="shared" si="212"/>
        <v>3448</v>
      </c>
      <c r="B3449">
        <v>2022</v>
      </c>
      <c r="C3449">
        <v>3</v>
      </c>
      <c r="D3449" t="s">
        <v>26</v>
      </c>
      <c r="E3449" t="s">
        <v>369</v>
      </c>
      <c r="F3449" t="s">
        <v>695</v>
      </c>
      <c r="G3449">
        <v>42.8</v>
      </c>
      <c r="H3449">
        <v>53.6</v>
      </c>
      <c r="I3449">
        <f t="shared" si="213"/>
        <v>48.2</v>
      </c>
      <c r="J3449" t="str">
        <f t="shared" si="214"/>
        <v>40到50万</v>
      </c>
      <c r="K3449">
        <v>163</v>
      </c>
      <c r="L3449">
        <f t="shared" si="215"/>
        <v>7856.6</v>
      </c>
    </row>
    <row r="3450" spans="1:12" x14ac:dyDescent="0.25">
      <c r="A3450">
        <f t="shared" si="212"/>
        <v>3449</v>
      </c>
      <c r="B3450">
        <v>2022</v>
      </c>
      <c r="C3450">
        <v>3</v>
      </c>
      <c r="D3450" t="s">
        <v>38</v>
      </c>
      <c r="E3450" t="s">
        <v>199</v>
      </c>
      <c r="F3450" t="s">
        <v>570</v>
      </c>
      <c r="G3450">
        <v>11.98</v>
      </c>
      <c r="H3450">
        <v>13.58</v>
      </c>
      <c r="I3450">
        <f t="shared" si="213"/>
        <v>12.780000000000001</v>
      </c>
      <c r="J3450" t="str">
        <f t="shared" si="214"/>
        <v>10到20万</v>
      </c>
      <c r="K3450">
        <v>144</v>
      </c>
      <c r="L3450">
        <f t="shared" si="215"/>
        <v>1840.3200000000002</v>
      </c>
    </row>
    <row r="3451" spans="1:12" x14ac:dyDescent="0.25">
      <c r="A3451">
        <f t="shared" si="212"/>
        <v>3450</v>
      </c>
      <c r="B3451">
        <v>2022</v>
      </c>
      <c r="C3451">
        <v>3</v>
      </c>
      <c r="D3451" t="s">
        <v>105</v>
      </c>
      <c r="E3451" t="s">
        <v>418</v>
      </c>
      <c r="F3451" t="s">
        <v>739</v>
      </c>
      <c r="G3451">
        <v>41.58</v>
      </c>
      <c r="H3451">
        <v>41.58</v>
      </c>
      <c r="I3451">
        <f t="shared" si="213"/>
        <v>41.58</v>
      </c>
      <c r="J3451" t="str">
        <f t="shared" si="214"/>
        <v>40到50万</v>
      </c>
      <c r="K3451">
        <v>126</v>
      </c>
      <c r="L3451">
        <f t="shared" si="215"/>
        <v>5239.08</v>
      </c>
    </row>
    <row r="3452" spans="1:12" x14ac:dyDescent="0.25">
      <c r="A3452">
        <f t="shared" si="212"/>
        <v>3451</v>
      </c>
      <c r="B3452">
        <v>2022</v>
      </c>
      <c r="C3452">
        <v>3</v>
      </c>
      <c r="D3452" t="s">
        <v>39</v>
      </c>
      <c r="E3452" t="s">
        <v>411</v>
      </c>
      <c r="F3452" t="s">
        <v>734</v>
      </c>
      <c r="G3452">
        <v>54.68</v>
      </c>
      <c r="H3452">
        <v>64.88</v>
      </c>
      <c r="I3452">
        <f t="shared" si="213"/>
        <v>59.78</v>
      </c>
      <c r="J3452" t="str">
        <f t="shared" si="214"/>
        <v>50万及以上</v>
      </c>
      <c r="K3452">
        <v>125</v>
      </c>
      <c r="L3452">
        <f t="shared" si="215"/>
        <v>7472.5</v>
      </c>
    </row>
    <row r="3453" spans="1:12" x14ac:dyDescent="0.25">
      <c r="A3453">
        <f t="shared" si="212"/>
        <v>3452</v>
      </c>
      <c r="B3453">
        <v>2022</v>
      </c>
      <c r="C3453">
        <v>3</v>
      </c>
      <c r="D3453" t="s">
        <v>109</v>
      </c>
      <c r="E3453" t="s">
        <v>420</v>
      </c>
      <c r="F3453" t="s">
        <v>741</v>
      </c>
      <c r="G3453">
        <v>8.58</v>
      </c>
      <c r="H3453">
        <v>12.5</v>
      </c>
      <c r="I3453">
        <f t="shared" si="213"/>
        <v>10.54</v>
      </c>
      <c r="J3453" t="str">
        <f t="shared" si="214"/>
        <v>10到20万</v>
      </c>
      <c r="K3453">
        <v>116</v>
      </c>
      <c r="L3453">
        <f t="shared" si="215"/>
        <v>1222.6399999999999</v>
      </c>
    </row>
    <row r="3454" spans="1:12" x14ac:dyDescent="0.25">
      <c r="A3454">
        <f t="shared" si="212"/>
        <v>3453</v>
      </c>
      <c r="B3454">
        <v>2022</v>
      </c>
      <c r="C3454">
        <v>3</v>
      </c>
      <c r="D3454" t="s">
        <v>61</v>
      </c>
      <c r="E3454" t="s">
        <v>334</v>
      </c>
      <c r="F3454" t="s">
        <v>661</v>
      </c>
      <c r="G3454">
        <v>12.28</v>
      </c>
      <c r="H3454">
        <v>23.98</v>
      </c>
      <c r="I3454">
        <f t="shared" si="213"/>
        <v>18.13</v>
      </c>
      <c r="J3454" t="str">
        <f t="shared" si="214"/>
        <v>10到20万</v>
      </c>
      <c r="K3454">
        <v>110</v>
      </c>
      <c r="L3454">
        <f t="shared" si="215"/>
        <v>1994.3</v>
      </c>
    </row>
    <row r="3455" spans="1:12" x14ac:dyDescent="0.25">
      <c r="A3455">
        <f t="shared" si="212"/>
        <v>3454</v>
      </c>
      <c r="B3455">
        <v>2022</v>
      </c>
      <c r="C3455">
        <v>3</v>
      </c>
      <c r="D3455" t="s">
        <v>118</v>
      </c>
      <c r="E3455" t="s">
        <v>416</v>
      </c>
      <c r="F3455" t="s">
        <v>737</v>
      </c>
      <c r="G3455">
        <v>19.98</v>
      </c>
      <c r="H3455">
        <v>22.98</v>
      </c>
      <c r="I3455">
        <f t="shared" si="213"/>
        <v>21.48</v>
      </c>
      <c r="J3455" t="str">
        <f t="shared" si="214"/>
        <v>20到30万</v>
      </c>
      <c r="K3455">
        <v>105</v>
      </c>
      <c r="L3455">
        <f t="shared" si="215"/>
        <v>2255.4</v>
      </c>
    </row>
    <row r="3456" spans="1:12" x14ac:dyDescent="0.25">
      <c r="A3456">
        <f t="shared" si="212"/>
        <v>3455</v>
      </c>
      <c r="B3456">
        <v>2022</v>
      </c>
      <c r="C3456">
        <v>3</v>
      </c>
      <c r="D3456" t="s">
        <v>22</v>
      </c>
      <c r="E3456" t="s">
        <v>189</v>
      </c>
      <c r="F3456" t="s">
        <v>563</v>
      </c>
      <c r="G3456">
        <v>14.58</v>
      </c>
      <c r="H3456">
        <v>19.98</v>
      </c>
      <c r="I3456">
        <f t="shared" si="213"/>
        <v>17.28</v>
      </c>
      <c r="J3456" t="str">
        <f t="shared" si="214"/>
        <v>10到20万</v>
      </c>
      <c r="K3456">
        <v>98</v>
      </c>
      <c r="L3456">
        <f t="shared" si="215"/>
        <v>1693.44</v>
      </c>
    </row>
    <row r="3457" spans="1:12" x14ac:dyDescent="0.25">
      <c r="A3457">
        <f t="shared" si="212"/>
        <v>3456</v>
      </c>
      <c r="B3457">
        <v>2022</v>
      </c>
      <c r="C3457">
        <v>3</v>
      </c>
      <c r="D3457" t="s">
        <v>33</v>
      </c>
      <c r="E3457" t="s">
        <v>405</v>
      </c>
      <c r="F3457" t="s">
        <v>728</v>
      </c>
      <c r="G3457">
        <v>24.88</v>
      </c>
      <c r="H3457">
        <v>29.68</v>
      </c>
      <c r="I3457">
        <f t="shared" si="213"/>
        <v>27.28</v>
      </c>
      <c r="J3457" t="str">
        <f t="shared" si="214"/>
        <v>20到30万</v>
      </c>
      <c r="K3457">
        <v>94</v>
      </c>
      <c r="L3457">
        <f t="shared" si="215"/>
        <v>2564.3200000000002</v>
      </c>
    </row>
    <row r="3458" spans="1:12" x14ac:dyDescent="0.25">
      <c r="A3458">
        <f t="shared" si="212"/>
        <v>3457</v>
      </c>
      <c r="B3458">
        <v>2022</v>
      </c>
      <c r="C3458">
        <v>3</v>
      </c>
      <c r="D3458" t="s">
        <v>73</v>
      </c>
      <c r="E3458" t="s">
        <v>413</v>
      </c>
      <c r="F3458" t="s">
        <v>736</v>
      </c>
      <c r="G3458">
        <v>14.99</v>
      </c>
      <c r="H3458">
        <v>16.989999999999998</v>
      </c>
      <c r="I3458">
        <f t="shared" si="213"/>
        <v>15.989999999999998</v>
      </c>
      <c r="J3458" t="str">
        <f t="shared" si="214"/>
        <v>10到20万</v>
      </c>
      <c r="K3458">
        <v>77</v>
      </c>
      <c r="L3458">
        <f t="shared" si="215"/>
        <v>1231.2299999999998</v>
      </c>
    </row>
    <row r="3459" spans="1:12" x14ac:dyDescent="0.25">
      <c r="A3459">
        <f t="shared" ref="A3459:A3522" si="216">ROW(A3458)</f>
        <v>3458</v>
      </c>
      <c r="B3459">
        <v>2022</v>
      </c>
      <c r="C3459">
        <v>3</v>
      </c>
      <c r="D3459" t="s">
        <v>38</v>
      </c>
      <c r="E3459" t="s">
        <v>188</v>
      </c>
      <c r="F3459" t="s">
        <v>562</v>
      </c>
      <c r="G3459">
        <v>14.58</v>
      </c>
      <c r="H3459">
        <v>16.88</v>
      </c>
      <c r="I3459">
        <f t="shared" ref="I3459:I3522" si="217">AVERAGE(G3459,H3459)</f>
        <v>15.73</v>
      </c>
      <c r="J3459" t="str">
        <f t="shared" ref="J3459:J3522" si="218">IF(I3459&lt;10,"10万以下",IF(AND(I3459&gt;=10,I3459&lt;20),"10到20万",IF(AND(I3459&gt;=20,I3459&lt;30),"20到30万",IF(AND(I3459&gt;=30,I3459&lt;40),"30到40万",IF(AND(I3459&gt;=40,I3459&lt;50),"40到50万","50万及以上")))))</f>
        <v>10到20万</v>
      </c>
      <c r="K3459">
        <v>74</v>
      </c>
      <c r="L3459">
        <f t="shared" ref="L3459:L3522" si="219">I3459*K3459</f>
        <v>1164.02</v>
      </c>
    </row>
    <row r="3460" spans="1:12" x14ac:dyDescent="0.25">
      <c r="A3460">
        <f t="shared" si="216"/>
        <v>3459</v>
      </c>
      <c r="B3460">
        <v>2022</v>
      </c>
      <c r="C3460">
        <v>3</v>
      </c>
      <c r="D3460" t="s">
        <v>33</v>
      </c>
      <c r="E3460" t="s">
        <v>286</v>
      </c>
      <c r="F3460" t="s">
        <v>620</v>
      </c>
      <c r="G3460">
        <v>22.58</v>
      </c>
      <c r="H3460">
        <v>25.38</v>
      </c>
      <c r="I3460">
        <f t="shared" si="217"/>
        <v>23.979999999999997</v>
      </c>
      <c r="J3460" t="str">
        <f t="shared" si="218"/>
        <v>20到30万</v>
      </c>
      <c r="K3460">
        <v>64</v>
      </c>
      <c r="L3460">
        <f t="shared" si="219"/>
        <v>1534.7199999999998</v>
      </c>
    </row>
    <row r="3461" spans="1:12" x14ac:dyDescent="0.25">
      <c r="A3461">
        <f t="shared" si="216"/>
        <v>3460</v>
      </c>
      <c r="B3461">
        <v>2022</v>
      </c>
      <c r="C3461">
        <v>3</v>
      </c>
      <c r="D3461" t="s">
        <v>121</v>
      </c>
      <c r="E3461" t="s">
        <v>431</v>
      </c>
      <c r="F3461" t="s">
        <v>750</v>
      </c>
      <c r="G3461">
        <v>29.85</v>
      </c>
      <c r="H3461">
        <v>43.55</v>
      </c>
      <c r="I3461">
        <f t="shared" si="217"/>
        <v>36.700000000000003</v>
      </c>
      <c r="J3461" t="str">
        <f t="shared" si="218"/>
        <v>30到40万</v>
      </c>
      <c r="K3461">
        <v>62</v>
      </c>
      <c r="L3461">
        <f t="shared" si="219"/>
        <v>2275.4</v>
      </c>
    </row>
    <row r="3462" spans="1:12" x14ac:dyDescent="0.25">
      <c r="A3462">
        <f t="shared" si="216"/>
        <v>3461</v>
      </c>
      <c r="B3462">
        <v>2022</v>
      </c>
      <c r="C3462">
        <v>3</v>
      </c>
      <c r="D3462" t="s">
        <v>67</v>
      </c>
      <c r="E3462" t="s">
        <v>301</v>
      </c>
      <c r="F3462" t="s">
        <v>634</v>
      </c>
      <c r="G3462">
        <v>19.78</v>
      </c>
      <c r="H3462">
        <v>21.78</v>
      </c>
      <c r="I3462">
        <f t="shared" si="217"/>
        <v>20.78</v>
      </c>
      <c r="J3462" t="str">
        <f t="shared" si="218"/>
        <v>20到30万</v>
      </c>
      <c r="K3462">
        <v>61</v>
      </c>
      <c r="L3462">
        <f t="shared" si="219"/>
        <v>1267.5800000000002</v>
      </c>
    </row>
    <row r="3463" spans="1:12" x14ac:dyDescent="0.25">
      <c r="A3463">
        <f t="shared" si="216"/>
        <v>3462</v>
      </c>
      <c r="B3463">
        <v>2022</v>
      </c>
      <c r="C3463">
        <v>3</v>
      </c>
      <c r="D3463" t="s">
        <v>37</v>
      </c>
      <c r="E3463" t="s">
        <v>159</v>
      </c>
      <c r="F3463" t="s">
        <v>536</v>
      </c>
      <c r="G3463">
        <v>20.38</v>
      </c>
      <c r="H3463">
        <v>21.88</v>
      </c>
      <c r="I3463">
        <f t="shared" si="217"/>
        <v>21.13</v>
      </c>
      <c r="J3463" t="str">
        <f t="shared" si="218"/>
        <v>20到30万</v>
      </c>
      <c r="K3463">
        <v>55</v>
      </c>
      <c r="L3463">
        <f t="shared" si="219"/>
        <v>1162.1499999999999</v>
      </c>
    </row>
    <row r="3464" spans="1:12" x14ac:dyDescent="0.25">
      <c r="A3464">
        <f t="shared" si="216"/>
        <v>3463</v>
      </c>
      <c r="B3464">
        <v>2022</v>
      </c>
      <c r="C3464">
        <v>3</v>
      </c>
      <c r="D3464" t="s">
        <v>55</v>
      </c>
      <c r="E3464" t="s">
        <v>186</v>
      </c>
      <c r="F3464" t="s">
        <v>560</v>
      </c>
      <c r="G3464">
        <v>39.99</v>
      </c>
      <c r="H3464">
        <v>46.19</v>
      </c>
      <c r="I3464">
        <f t="shared" si="217"/>
        <v>43.09</v>
      </c>
      <c r="J3464" t="str">
        <f t="shared" si="218"/>
        <v>40到50万</v>
      </c>
      <c r="K3464">
        <v>47</v>
      </c>
      <c r="L3464">
        <f t="shared" si="219"/>
        <v>2025.2300000000002</v>
      </c>
    </row>
    <row r="3465" spans="1:12" x14ac:dyDescent="0.25">
      <c r="A3465">
        <f t="shared" si="216"/>
        <v>3464</v>
      </c>
      <c r="B3465">
        <v>2022</v>
      </c>
      <c r="C3465">
        <v>3</v>
      </c>
      <c r="D3465" t="s">
        <v>60</v>
      </c>
      <c r="E3465" t="s">
        <v>419</v>
      </c>
      <c r="F3465" t="s">
        <v>740</v>
      </c>
      <c r="G3465">
        <v>20.8</v>
      </c>
      <c r="H3465">
        <v>20.8</v>
      </c>
      <c r="I3465">
        <f t="shared" si="217"/>
        <v>20.8</v>
      </c>
      <c r="J3465" t="str">
        <f t="shared" si="218"/>
        <v>20到30万</v>
      </c>
      <c r="K3465">
        <v>45</v>
      </c>
      <c r="L3465">
        <f t="shared" si="219"/>
        <v>936</v>
      </c>
    </row>
    <row r="3466" spans="1:12" x14ac:dyDescent="0.25">
      <c r="A3466">
        <f t="shared" si="216"/>
        <v>3465</v>
      </c>
      <c r="B3466">
        <v>2022</v>
      </c>
      <c r="C3466">
        <v>3</v>
      </c>
      <c r="D3466" t="s">
        <v>50</v>
      </c>
      <c r="E3466" t="s">
        <v>325</v>
      </c>
      <c r="F3466" t="s">
        <v>654</v>
      </c>
      <c r="G3466">
        <v>15.66</v>
      </c>
      <c r="H3466">
        <v>17.989999999999998</v>
      </c>
      <c r="I3466">
        <f t="shared" si="217"/>
        <v>16.824999999999999</v>
      </c>
      <c r="J3466" t="str">
        <f t="shared" si="218"/>
        <v>10到20万</v>
      </c>
      <c r="K3466">
        <v>35</v>
      </c>
      <c r="L3466">
        <f t="shared" si="219"/>
        <v>588.875</v>
      </c>
    </row>
    <row r="3467" spans="1:12" x14ac:dyDescent="0.25">
      <c r="A3467">
        <f t="shared" si="216"/>
        <v>3466</v>
      </c>
      <c r="B3467">
        <v>2022</v>
      </c>
      <c r="C3467">
        <v>3</v>
      </c>
      <c r="D3467" t="s">
        <v>28</v>
      </c>
      <c r="E3467" t="s">
        <v>363</v>
      </c>
      <c r="F3467" t="s">
        <v>521</v>
      </c>
      <c r="G3467">
        <v>15.58</v>
      </c>
      <c r="H3467">
        <v>16.98</v>
      </c>
      <c r="I3467">
        <f t="shared" si="217"/>
        <v>16.28</v>
      </c>
      <c r="J3467" t="str">
        <f t="shared" si="218"/>
        <v>10到20万</v>
      </c>
      <c r="K3467">
        <v>26</v>
      </c>
      <c r="L3467">
        <f t="shared" si="219"/>
        <v>423.28000000000003</v>
      </c>
    </row>
    <row r="3468" spans="1:12" x14ac:dyDescent="0.25">
      <c r="A3468">
        <f t="shared" si="216"/>
        <v>3467</v>
      </c>
      <c r="B3468">
        <v>2022</v>
      </c>
      <c r="C3468">
        <v>3</v>
      </c>
      <c r="D3468" t="s">
        <v>117</v>
      </c>
      <c r="E3468" t="s">
        <v>412</v>
      </c>
      <c r="F3468" t="s">
        <v>735</v>
      </c>
      <c r="G3468">
        <v>15.98</v>
      </c>
      <c r="H3468">
        <v>20.18</v>
      </c>
      <c r="I3468">
        <f t="shared" si="217"/>
        <v>18.079999999999998</v>
      </c>
      <c r="J3468" t="str">
        <f t="shared" si="218"/>
        <v>10到20万</v>
      </c>
      <c r="K3468">
        <v>26</v>
      </c>
      <c r="L3468">
        <f t="shared" si="219"/>
        <v>470.07999999999993</v>
      </c>
    </row>
    <row r="3469" spans="1:12" x14ac:dyDescent="0.25">
      <c r="A3469">
        <f t="shared" si="216"/>
        <v>3468</v>
      </c>
      <c r="B3469">
        <v>2022</v>
      </c>
      <c r="C3469">
        <v>3</v>
      </c>
      <c r="D3469" t="s">
        <v>38</v>
      </c>
      <c r="E3469" t="s">
        <v>367</v>
      </c>
      <c r="F3469" t="s">
        <v>693</v>
      </c>
      <c r="G3469">
        <v>15.58</v>
      </c>
      <c r="H3469">
        <v>20.98</v>
      </c>
      <c r="I3469">
        <f t="shared" si="217"/>
        <v>18.28</v>
      </c>
      <c r="J3469" t="str">
        <f t="shared" si="218"/>
        <v>10到20万</v>
      </c>
      <c r="K3469">
        <v>22</v>
      </c>
      <c r="L3469">
        <f t="shared" si="219"/>
        <v>402.16</v>
      </c>
    </row>
    <row r="3470" spans="1:12" x14ac:dyDescent="0.25">
      <c r="A3470">
        <f t="shared" si="216"/>
        <v>3469</v>
      </c>
      <c r="B3470">
        <v>2022</v>
      </c>
      <c r="C3470">
        <v>3</v>
      </c>
      <c r="D3470" t="s">
        <v>32</v>
      </c>
      <c r="E3470" t="s">
        <v>150</v>
      </c>
      <c r="F3470" t="s">
        <v>527</v>
      </c>
      <c r="G3470">
        <v>15.98</v>
      </c>
      <c r="H3470">
        <v>19.28</v>
      </c>
      <c r="I3470">
        <f t="shared" si="217"/>
        <v>17.630000000000003</v>
      </c>
      <c r="J3470" t="str">
        <f t="shared" si="218"/>
        <v>10到20万</v>
      </c>
      <c r="K3470">
        <v>22</v>
      </c>
      <c r="L3470">
        <f t="shared" si="219"/>
        <v>387.86000000000007</v>
      </c>
    </row>
    <row r="3471" spans="1:12" x14ac:dyDescent="0.25">
      <c r="A3471">
        <f t="shared" si="216"/>
        <v>3470</v>
      </c>
      <c r="B3471">
        <v>2022</v>
      </c>
      <c r="C3471">
        <v>3</v>
      </c>
      <c r="D3471" t="s">
        <v>101</v>
      </c>
      <c r="E3471" t="s">
        <v>432</v>
      </c>
      <c r="F3471" t="s">
        <v>751</v>
      </c>
      <c r="G3471">
        <v>33.99</v>
      </c>
      <c r="H3471">
        <v>68.989999999999995</v>
      </c>
      <c r="I3471">
        <f t="shared" si="217"/>
        <v>51.489999999999995</v>
      </c>
      <c r="J3471" t="str">
        <f t="shared" si="218"/>
        <v>50万及以上</v>
      </c>
      <c r="K3471">
        <v>15</v>
      </c>
      <c r="L3471">
        <f t="shared" si="219"/>
        <v>772.34999999999991</v>
      </c>
    </row>
    <row r="3472" spans="1:12" x14ac:dyDescent="0.25">
      <c r="A3472">
        <f t="shared" si="216"/>
        <v>3471</v>
      </c>
      <c r="B3472">
        <v>2022</v>
      </c>
      <c r="C3472">
        <v>3</v>
      </c>
      <c r="D3472" t="s">
        <v>86</v>
      </c>
      <c r="E3472" t="s">
        <v>287</v>
      </c>
      <c r="F3472" t="s">
        <v>621</v>
      </c>
      <c r="G3472">
        <v>25.98</v>
      </c>
      <c r="H3472">
        <v>27.98</v>
      </c>
      <c r="I3472">
        <f t="shared" si="217"/>
        <v>26.98</v>
      </c>
      <c r="J3472" t="str">
        <f t="shared" si="218"/>
        <v>20到30万</v>
      </c>
      <c r="K3472">
        <v>15</v>
      </c>
      <c r="L3472">
        <f t="shared" si="219"/>
        <v>404.7</v>
      </c>
    </row>
    <row r="3473" spans="1:12" x14ac:dyDescent="0.25">
      <c r="A3473">
        <f t="shared" si="216"/>
        <v>3472</v>
      </c>
      <c r="B3473">
        <v>2022</v>
      </c>
      <c r="C3473">
        <v>3</v>
      </c>
      <c r="D3473" t="s">
        <v>99</v>
      </c>
      <c r="E3473" t="s">
        <v>332</v>
      </c>
      <c r="F3473" t="s">
        <v>659</v>
      </c>
      <c r="G3473">
        <v>13</v>
      </c>
      <c r="H3473">
        <v>15.59</v>
      </c>
      <c r="I3473">
        <f t="shared" si="217"/>
        <v>14.295</v>
      </c>
      <c r="J3473" t="str">
        <f t="shared" si="218"/>
        <v>10到20万</v>
      </c>
      <c r="K3473">
        <v>13</v>
      </c>
      <c r="L3473">
        <f t="shared" si="219"/>
        <v>185.83500000000001</v>
      </c>
    </row>
    <row r="3474" spans="1:12" x14ac:dyDescent="0.25">
      <c r="A3474">
        <f t="shared" si="216"/>
        <v>3473</v>
      </c>
      <c r="B3474">
        <v>2022</v>
      </c>
      <c r="C3474">
        <v>3</v>
      </c>
      <c r="D3474" t="s">
        <v>53</v>
      </c>
      <c r="E3474" t="s">
        <v>409</v>
      </c>
      <c r="F3474" t="s">
        <v>732</v>
      </c>
      <c r="G3474">
        <v>15.98</v>
      </c>
      <c r="H3474">
        <v>20.28</v>
      </c>
      <c r="I3474">
        <f t="shared" si="217"/>
        <v>18.130000000000003</v>
      </c>
      <c r="J3474" t="str">
        <f t="shared" si="218"/>
        <v>10到20万</v>
      </c>
      <c r="K3474">
        <v>13</v>
      </c>
      <c r="L3474">
        <f t="shared" si="219"/>
        <v>235.69000000000003</v>
      </c>
    </row>
    <row r="3475" spans="1:12" x14ac:dyDescent="0.25">
      <c r="A3475">
        <f t="shared" si="216"/>
        <v>3474</v>
      </c>
      <c r="B3475">
        <v>2022</v>
      </c>
      <c r="C3475">
        <v>3</v>
      </c>
      <c r="D3475" t="s">
        <v>38</v>
      </c>
      <c r="E3475" t="s">
        <v>206</v>
      </c>
      <c r="F3475" t="s">
        <v>575</v>
      </c>
      <c r="G3475">
        <v>17.579999999999998</v>
      </c>
      <c r="H3475">
        <v>21.68</v>
      </c>
      <c r="I3475">
        <f t="shared" si="217"/>
        <v>19.63</v>
      </c>
      <c r="J3475" t="str">
        <f t="shared" si="218"/>
        <v>10到20万</v>
      </c>
      <c r="K3475">
        <v>12</v>
      </c>
      <c r="L3475">
        <f t="shared" si="219"/>
        <v>235.56</v>
      </c>
    </row>
    <row r="3476" spans="1:12" x14ac:dyDescent="0.25">
      <c r="A3476">
        <f t="shared" si="216"/>
        <v>3475</v>
      </c>
      <c r="B3476">
        <v>2022</v>
      </c>
      <c r="C3476">
        <v>3</v>
      </c>
      <c r="D3476" t="s">
        <v>91</v>
      </c>
      <c r="E3476" t="s">
        <v>310</v>
      </c>
      <c r="F3476" t="s">
        <v>642</v>
      </c>
      <c r="G3476">
        <v>11.58</v>
      </c>
      <c r="H3476">
        <v>13.98</v>
      </c>
      <c r="I3476">
        <f t="shared" si="217"/>
        <v>12.780000000000001</v>
      </c>
      <c r="J3476" t="str">
        <f t="shared" si="218"/>
        <v>10到20万</v>
      </c>
      <c r="K3476">
        <v>12</v>
      </c>
      <c r="L3476">
        <f t="shared" si="219"/>
        <v>153.36000000000001</v>
      </c>
    </row>
    <row r="3477" spans="1:12" x14ac:dyDescent="0.25">
      <c r="A3477">
        <f t="shared" si="216"/>
        <v>3476</v>
      </c>
      <c r="B3477">
        <v>2022</v>
      </c>
      <c r="C3477">
        <v>3</v>
      </c>
      <c r="D3477" t="s">
        <v>89</v>
      </c>
      <c r="E3477" t="s">
        <v>317</v>
      </c>
      <c r="F3477" t="s">
        <v>648</v>
      </c>
      <c r="G3477">
        <v>21.57</v>
      </c>
      <c r="H3477">
        <v>22.77</v>
      </c>
      <c r="I3477">
        <f t="shared" si="217"/>
        <v>22.17</v>
      </c>
      <c r="J3477" t="str">
        <f t="shared" si="218"/>
        <v>20到30万</v>
      </c>
      <c r="K3477">
        <v>10</v>
      </c>
      <c r="L3477">
        <f t="shared" si="219"/>
        <v>221.70000000000002</v>
      </c>
    </row>
    <row r="3478" spans="1:12" x14ac:dyDescent="0.25">
      <c r="A3478">
        <f t="shared" si="216"/>
        <v>3477</v>
      </c>
      <c r="B3478">
        <v>2022</v>
      </c>
      <c r="C3478">
        <v>3</v>
      </c>
      <c r="D3478" t="s">
        <v>89</v>
      </c>
      <c r="E3478" t="s">
        <v>341</v>
      </c>
      <c r="F3478" t="s">
        <v>668</v>
      </c>
      <c r="G3478">
        <v>24.97</v>
      </c>
      <c r="H3478">
        <v>25.97</v>
      </c>
      <c r="I3478">
        <f t="shared" si="217"/>
        <v>25.47</v>
      </c>
      <c r="J3478" t="str">
        <f t="shared" si="218"/>
        <v>20到30万</v>
      </c>
      <c r="K3478">
        <v>7</v>
      </c>
      <c r="L3478">
        <f t="shared" si="219"/>
        <v>178.29</v>
      </c>
    </row>
    <row r="3479" spans="1:12" x14ac:dyDescent="0.25">
      <c r="A3479">
        <f t="shared" si="216"/>
        <v>3478</v>
      </c>
      <c r="B3479">
        <v>2022</v>
      </c>
      <c r="C3479">
        <v>3</v>
      </c>
      <c r="D3479" t="s">
        <v>91</v>
      </c>
      <c r="E3479" t="s">
        <v>307</v>
      </c>
      <c r="F3479" t="s">
        <v>639</v>
      </c>
      <c r="G3479">
        <v>7.38</v>
      </c>
      <c r="H3479">
        <v>8.3800000000000008</v>
      </c>
      <c r="I3479">
        <f t="shared" si="217"/>
        <v>7.8800000000000008</v>
      </c>
      <c r="J3479" t="str">
        <f t="shared" si="218"/>
        <v>10万以下</v>
      </c>
      <c r="K3479">
        <v>6</v>
      </c>
      <c r="L3479">
        <f t="shared" si="219"/>
        <v>47.28</v>
      </c>
    </row>
    <row r="3480" spans="1:12" x14ac:dyDescent="0.25">
      <c r="A3480">
        <f t="shared" si="216"/>
        <v>3479</v>
      </c>
      <c r="B3480">
        <v>2022</v>
      </c>
      <c r="C3480">
        <v>3</v>
      </c>
      <c r="D3480" t="s">
        <v>93</v>
      </c>
      <c r="E3480" t="s">
        <v>316</v>
      </c>
      <c r="F3480" t="s">
        <v>647</v>
      </c>
      <c r="G3480">
        <v>11.99</v>
      </c>
      <c r="H3480">
        <v>15.09</v>
      </c>
      <c r="I3480">
        <f t="shared" si="217"/>
        <v>13.54</v>
      </c>
      <c r="J3480" t="str">
        <f t="shared" si="218"/>
        <v>10到20万</v>
      </c>
      <c r="K3480">
        <v>5</v>
      </c>
      <c r="L3480">
        <f t="shared" si="219"/>
        <v>67.699999999999989</v>
      </c>
    </row>
    <row r="3481" spans="1:12" x14ac:dyDescent="0.25">
      <c r="A3481">
        <f t="shared" si="216"/>
        <v>3480</v>
      </c>
      <c r="B3481">
        <v>2022</v>
      </c>
      <c r="C3481">
        <v>3</v>
      </c>
      <c r="D3481" t="s">
        <v>36</v>
      </c>
      <c r="E3481" t="s">
        <v>422</v>
      </c>
      <c r="F3481" t="s">
        <v>742</v>
      </c>
      <c r="G3481">
        <v>17.88</v>
      </c>
      <c r="H3481">
        <v>20.38</v>
      </c>
      <c r="I3481">
        <f t="shared" si="217"/>
        <v>19.13</v>
      </c>
      <c r="J3481" t="str">
        <f t="shared" si="218"/>
        <v>10到20万</v>
      </c>
      <c r="K3481">
        <v>3</v>
      </c>
      <c r="L3481">
        <f t="shared" si="219"/>
        <v>57.39</v>
      </c>
    </row>
    <row r="3482" spans="1:12" x14ac:dyDescent="0.25">
      <c r="A3482">
        <f t="shared" si="216"/>
        <v>3481</v>
      </c>
      <c r="B3482">
        <v>2022</v>
      </c>
      <c r="C3482">
        <v>3</v>
      </c>
      <c r="D3482" t="s">
        <v>62</v>
      </c>
      <c r="E3482" t="s">
        <v>213</v>
      </c>
      <c r="F3482" t="s">
        <v>582</v>
      </c>
      <c r="G3482">
        <v>13.99</v>
      </c>
      <c r="H3482">
        <v>19.690000000000001</v>
      </c>
      <c r="I3482">
        <f t="shared" si="217"/>
        <v>16.84</v>
      </c>
      <c r="J3482" t="str">
        <f t="shared" si="218"/>
        <v>10到20万</v>
      </c>
      <c r="K3482">
        <v>2</v>
      </c>
      <c r="L3482">
        <f t="shared" si="219"/>
        <v>33.68</v>
      </c>
    </row>
    <row r="3483" spans="1:12" x14ac:dyDescent="0.25">
      <c r="A3483">
        <f t="shared" si="216"/>
        <v>3482</v>
      </c>
      <c r="B3483">
        <v>2022</v>
      </c>
      <c r="C3483">
        <v>3</v>
      </c>
      <c r="D3483" t="s">
        <v>68</v>
      </c>
      <c r="E3483" t="s">
        <v>273</v>
      </c>
      <c r="F3483" t="s">
        <v>609</v>
      </c>
      <c r="G3483">
        <v>12.98</v>
      </c>
      <c r="H3483">
        <v>15.98</v>
      </c>
      <c r="I3483">
        <f t="shared" si="217"/>
        <v>14.48</v>
      </c>
      <c r="J3483" t="str">
        <f t="shared" si="218"/>
        <v>10到20万</v>
      </c>
      <c r="K3483">
        <v>1</v>
      </c>
      <c r="L3483">
        <f t="shared" si="219"/>
        <v>14.48</v>
      </c>
    </row>
    <row r="3484" spans="1:12" x14ac:dyDescent="0.25">
      <c r="A3484">
        <f t="shared" si="216"/>
        <v>3483</v>
      </c>
      <c r="B3484">
        <v>2022</v>
      </c>
      <c r="C3484">
        <v>4</v>
      </c>
      <c r="D3484" t="s">
        <v>29</v>
      </c>
      <c r="E3484" t="s">
        <v>290</v>
      </c>
      <c r="F3484" t="s">
        <v>623</v>
      </c>
      <c r="G3484">
        <v>3.28</v>
      </c>
      <c r="H3484">
        <v>9.99</v>
      </c>
      <c r="I3484">
        <f t="shared" si="217"/>
        <v>6.6349999999999998</v>
      </c>
      <c r="J3484" t="str">
        <f t="shared" si="218"/>
        <v>10万以下</v>
      </c>
      <c r="K3484">
        <v>27181</v>
      </c>
      <c r="L3484">
        <f t="shared" si="219"/>
        <v>180345.935</v>
      </c>
    </row>
    <row r="3485" spans="1:12" x14ac:dyDescent="0.25">
      <c r="A3485">
        <f t="shared" si="216"/>
        <v>3484</v>
      </c>
      <c r="B3485">
        <v>2022</v>
      </c>
      <c r="C3485">
        <v>4</v>
      </c>
      <c r="D3485" t="s">
        <v>27</v>
      </c>
      <c r="E3485" t="s">
        <v>386</v>
      </c>
      <c r="F3485" t="s">
        <v>711</v>
      </c>
      <c r="G3485">
        <v>15.48</v>
      </c>
      <c r="H3485">
        <v>21.99</v>
      </c>
      <c r="I3485">
        <f t="shared" si="217"/>
        <v>18.734999999999999</v>
      </c>
      <c r="J3485" t="str">
        <f t="shared" si="218"/>
        <v>10到20万</v>
      </c>
      <c r="K3485">
        <v>25108</v>
      </c>
      <c r="L3485">
        <f t="shared" si="219"/>
        <v>470398.38</v>
      </c>
    </row>
    <row r="3486" spans="1:12" x14ac:dyDescent="0.25">
      <c r="A3486">
        <f t="shared" si="216"/>
        <v>3485</v>
      </c>
      <c r="B3486">
        <v>2022</v>
      </c>
      <c r="C3486">
        <v>4</v>
      </c>
      <c r="D3486" t="s">
        <v>27</v>
      </c>
      <c r="E3486" t="s">
        <v>385</v>
      </c>
      <c r="F3486" t="s">
        <v>710</v>
      </c>
      <c r="G3486">
        <v>7.98</v>
      </c>
      <c r="H3486">
        <v>17.98</v>
      </c>
      <c r="I3486">
        <f t="shared" si="217"/>
        <v>12.98</v>
      </c>
      <c r="J3486" t="str">
        <f t="shared" si="218"/>
        <v>10到20万</v>
      </c>
      <c r="K3486">
        <v>20292</v>
      </c>
      <c r="L3486">
        <f t="shared" si="219"/>
        <v>263390.16000000003</v>
      </c>
    </row>
    <row r="3487" spans="1:12" x14ac:dyDescent="0.25">
      <c r="A3487">
        <f t="shared" si="216"/>
        <v>3486</v>
      </c>
      <c r="B3487">
        <v>2022</v>
      </c>
      <c r="C3487">
        <v>4</v>
      </c>
      <c r="D3487" t="s">
        <v>27</v>
      </c>
      <c r="E3487" t="s">
        <v>291</v>
      </c>
      <c r="F3487" t="s">
        <v>624</v>
      </c>
      <c r="G3487">
        <v>18.98</v>
      </c>
      <c r="H3487">
        <v>33.18</v>
      </c>
      <c r="I3487">
        <f t="shared" si="217"/>
        <v>26.08</v>
      </c>
      <c r="J3487" t="str">
        <f t="shared" si="218"/>
        <v>20到30万</v>
      </c>
      <c r="K3487">
        <v>13421</v>
      </c>
      <c r="L3487">
        <f t="shared" si="219"/>
        <v>350019.68</v>
      </c>
    </row>
    <row r="3488" spans="1:12" x14ac:dyDescent="0.25">
      <c r="A3488">
        <f t="shared" si="216"/>
        <v>3487</v>
      </c>
      <c r="B3488">
        <v>2022</v>
      </c>
      <c r="C3488">
        <v>4</v>
      </c>
      <c r="D3488" t="s">
        <v>27</v>
      </c>
      <c r="E3488" t="s">
        <v>357</v>
      </c>
      <c r="F3488" t="s">
        <v>684</v>
      </c>
      <c r="G3488">
        <v>9.98</v>
      </c>
      <c r="H3488">
        <v>13.98</v>
      </c>
      <c r="I3488">
        <f t="shared" si="217"/>
        <v>11.98</v>
      </c>
      <c r="J3488" t="str">
        <f t="shared" si="218"/>
        <v>10到20万</v>
      </c>
      <c r="K3488">
        <v>12040</v>
      </c>
      <c r="L3488">
        <f t="shared" si="219"/>
        <v>144239.20000000001</v>
      </c>
    </row>
    <row r="3489" spans="1:12" x14ac:dyDescent="0.25">
      <c r="A3489">
        <f t="shared" si="216"/>
        <v>3488</v>
      </c>
      <c r="B3489">
        <v>2022</v>
      </c>
      <c r="C3489">
        <v>4</v>
      </c>
      <c r="D3489" t="s">
        <v>27</v>
      </c>
      <c r="E3489" t="s">
        <v>152</v>
      </c>
      <c r="F3489" t="s">
        <v>529</v>
      </c>
      <c r="G3489">
        <v>20.98</v>
      </c>
      <c r="H3489">
        <v>34.28</v>
      </c>
      <c r="I3489">
        <f t="shared" si="217"/>
        <v>27.630000000000003</v>
      </c>
      <c r="J3489" t="str">
        <f t="shared" si="218"/>
        <v>20到30万</v>
      </c>
      <c r="K3489">
        <v>10131</v>
      </c>
      <c r="L3489">
        <f t="shared" si="219"/>
        <v>279919.53000000003</v>
      </c>
    </row>
    <row r="3490" spans="1:12" x14ac:dyDescent="0.25">
      <c r="A3490">
        <f t="shared" si="216"/>
        <v>3489</v>
      </c>
      <c r="B3490">
        <v>2022</v>
      </c>
      <c r="C3490">
        <v>4</v>
      </c>
      <c r="D3490" t="s">
        <v>27</v>
      </c>
      <c r="E3490" t="s">
        <v>393</v>
      </c>
      <c r="F3490" t="s">
        <v>717</v>
      </c>
      <c r="G3490">
        <v>13.58</v>
      </c>
      <c r="H3490">
        <v>16.78</v>
      </c>
      <c r="I3490">
        <f t="shared" si="217"/>
        <v>15.18</v>
      </c>
      <c r="J3490" t="str">
        <f t="shared" si="218"/>
        <v>10到20万</v>
      </c>
      <c r="K3490">
        <v>10100</v>
      </c>
      <c r="L3490">
        <f t="shared" si="219"/>
        <v>153318</v>
      </c>
    </row>
    <row r="3491" spans="1:12" x14ac:dyDescent="0.25">
      <c r="A3491">
        <f t="shared" si="216"/>
        <v>3490</v>
      </c>
      <c r="B3491">
        <v>2022</v>
      </c>
      <c r="C3491">
        <v>4</v>
      </c>
      <c r="D3491" t="s">
        <v>93</v>
      </c>
      <c r="E3491" t="s">
        <v>312</v>
      </c>
      <c r="F3491" t="s">
        <v>644</v>
      </c>
      <c r="G3491">
        <v>5.99</v>
      </c>
      <c r="H3491">
        <v>9.9499999999999993</v>
      </c>
      <c r="I3491">
        <f t="shared" si="217"/>
        <v>7.97</v>
      </c>
      <c r="J3491" t="str">
        <f t="shared" si="218"/>
        <v>10万以下</v>
      </c>
      <c r="K3491">
        <v>7156</v>
      </c>
      <c r="L3491">
        <f t="shared" si="219"/>
        <v>57033.32</v>
      </c>
    </row>
    <row r="3492" spans="1:12" x14ac:dyDescent="0.25">
      <c r="A3492">
        <f t="shared" si="216"/>
        <v>3491</v>
      </c>
      <c r="B3492">
        <v>2022</v>
      </c>
      <c r="C3492">
        <v>4</v>
      </c>
      <c r="D3492" t="s">
        <v>50</v>
      </c>
      <c r="E3492" t="s">
        <v>381</v>
      </c>
      <c r="F3492" t="s">
        <v>706</v>
      </c>
      <c r="G3492">
        <v>2.99</v>
      </c>
      <c r="H3492">
        <v>5.75</v>
      </c>
      <c r="I3492">
        <f t="shared" si="217"/>
        <v>4.37</v>
      </c>
      <c r="J3492" t="str">
        <f t="shared" si="218"/>
        <v>10万以下</v>
      </c>
      <c r="K3492">
        <v>7078</v>
      </c>
      <c r="L3492">
        <f t="shared" si="219"/>
        <v>30930.86</v>
      </c>
    </row>
    <row r="3493" spans="1:12" x14ac:dyDescent="0.25">
      <c r="A3493">
        <f t="shared" si="216"/>
        <v>3492</v>
      </c>
      <c r="B3493">
        <v>2022</v>
      </c>
      <c r="C3493">
        <v>4</v>
      </c>
      <c r="D3493" t="s">
        <v>50</v>
      </c>
      <c r="E3493" t="s">
        <v>244</v>
      </c>
      <c r="F3493" t="s">
        <v>596</v>
      </c>
      <c r="G3493">
        <v>5.99</v>
      </c>
      <c r="H3493">
        <v>9.4</v>
      </c>
      <c r="I3493">
        <f t="shared" si="217"/>
        <v>7.6950000000000003</v>
      </c>
      <c r="J3493" t="str">
        <f t="shared" si="218"/>
        <v>10万以下</v>
      </c>
      <c r="K3493">
        <v>6086</v>
      </c>
      <c r="L3493">
        <f t="shared" si="219"/>
        <v>46831.770000000004</v>
      </c>
    </row>
    <row r="3494" spans="1:12" x14ac:dyDescent="0.25">
      <c r="A3494">
        <f t="shared" si="216"/>
        <v>3493</v>
      </c>
      <c r="B3494">
        <v>2022</v>
      </c>
      <c r="C3494">
        <v>4</v>
      </c>
      <c r="D3494" t="s">
        <v>84</v>
      </c>
      <c r="E3494" t="s">
        <v>360</v>
      </c>
      <c r="F3494" t="s">
        <v>687</v>
      </c>
      <c r="G3494">
        <v>7.99</v>
      </c>
      <c r="H3494">
        <v>12.38</v>
      </c>
      <c r="I3494">
        <f t="shared" si="217"/>
        <v>10.185</v>
      </c>
      <c r="J3494" t="str">
        <f t="shared" si="218"/>
        <v>10到20万</v>
      </c>
      <c r="K3494">
        <v>5694</v>
      </c>
      <c r="L3494">
        <f t="shared" si="219"/>
        <v>57993.39</v>
      </c>
    </row>
    <row r="3495" spans="1:12" x14ac:dyDescent="0.25">
      <c r="A3495">
        <f t="shared" si="216"/>
        <v>3494</v>
      </c>
      <c r="B3495">
        <v>2022</v>
      </c>
      <c r="C3495">
        <v>4</v>
      </c>
      <c r="D3495" t="s">
        <v>41</v>
      </c>
      <c r="E3495" t="s">
        <v>333</v>
      </c>
      <c r="F3495" t="s">
        <v>660</v>
      </c>
      <c r="G3495">
        <v>11.98</v>
      </c>
      <c r="H3495">
        <v>18.98</v>
      </c>
      <c r="I3495">
        <f t="shared" si="217"/>
        <v>15.48</v>
      </c>
      <c r="J3495" t="str">
        <f t="shared" si="218"/>
        <v>10到20万</v>
      </c>
      <c r="K3495">
        <v>5261</v>
      </c>
      <c r="L3495">
        <f t="shared" si="219"/>
        <v>81440.28</v>
      </c>
    </row>
    <row r="3496" spans="1:12" x14ac:dyDescent="0.25">
      <c r="A3496">
        <f t="shared" si="216"/>
        <v>3495</v>
      </c>
      <c r="B3496">
        <v>2022</v>
      </c>
      <c r="C3496">
        <v>4</v>
      </c>
      <c r="D3496" t="s">
        <v>27</v>
      </c>
      <c r="E3496" t="s">
        <v>389</v>
      </c>
      <c r="F3496" t="s">
        <v>713</v>
      </c>
      <c r="G3496">
        <v>9.58</v>
      </c>
      <c r="H3496">
        <v>11.38</v>
      </c>
      <c r="I3496">
        <f t="shared" si="217"/>
        <v>10.48</v>
      </c>
      <c r="J3496" t="str">
        <f t="shared" si="218"/>
        <v>10到20万</v>
      </c>
      <c r="K3496">
        <v>5068</v>
      </c>
      <c r="L3496">
        <f t="shared" si="219"/>
        <v>53112.639999999999</v>
      </c>
    </row>
    <row r="3497" spans="1:12" x14ac:dyDescent="0.25">
      <c r="A3497">
        <f t="shared" si="216"/>
        <v>3496</v>
      </c>
      <c r="B3497">
        <v>2022</v>
      </c>
      <c r="C3497">
        <v>4</v>
      </c>
      <c r="D3497" t="s">
        <v>48</v>
      </c>
      <c r="E3497" t="s">
        <v>176</v>
      </c>
      <c r="F3497" t="s">
        <v>552</v>
      </c>
      <c r="G3497">
        <v>14.28</v>
      </c>
      <c r="H3497">
        <v>15.38</v>
      </c>
      <c r="I3497">
        <f t="shared" si="217"/>
        <v>14.83</v>
      </c>
      <c r="J3497" t="str">
        <f t="shared" si="218"/>
        <v>10到20万</v>
      </c>
      <c r="K3497">
        <v>4306</v>
      </c>
      <c r="L3497">
        <f t="shared" si="219"/>
        <v>63857.98</v>
      </c>
    </row>
    <row r="3498" spans="1:12" x14ac:dyDescent="0.25">
      <c r="A3498">
        <f t="shared" si="216"/>
        <v>3497</v>
      </c>
      <c r="B3498">
        <v>2022</v>
      </c>
      <c r="C3498">
        <v>4</v>
      </c>
      <c r="D3498" t="s">
        <v>110</v>
      </c>
      <c r="E3498" t="s">
        <v>388</v>
      </c>
      <c r="F3498" t="s">
        <v>712</v>
      </c>
      <c r="G3498">
        <v>4.57</v>
      </c>
      <c r="H3498">
        <v>4.57</v>
      </c>
      <c r="I3498">
        <f t="shared" si="217"/>
        <v>4.57</v>
      </c>
      <c r="J3498" t="str">
        <f t="shared" si="218"/>
        <v>10万以下</v>
      </c>
      <c r="K3498">
        <v>4294</v>
      </c>
      <c r="L3498">
        <f t="shared" si="219"/>
        <v>19623.580000000002</v>
      </c>
    </row>
    <row r="3499" spans="1:12" x14ac:dyDescent="0.25">
      <c r="A3499">
        <f t="shared" si="216"/>
        <v>3498</v>
      </c>
      <c r="B3499">
        <v>2022</v>
      </c>
      <c r="C3499">
        <v>4</v>
      </c>
      <c r="D3499" t="s">
        <v>81</v>
      </c>
      <c r="E3499" t="s">
        <v>274</v>
      </c>
      <c r="F3499" t="s">
        <v>610</v>
      </c>
      <c r="G3499">
        <v>33.799999999999997</v>
      </c>
      <c r="H3499">
        <v>33.799999999999997</v>
      </c>
      <c r="I3499">
        <f t="shared" si="217"/>
        <v>33.799999999999997</v>
      </c>
      <c r="J3499" t="str">
        <f t="shared" si="218"/>
        <v>30到40万</v>
      </c>
      <c r="K3499">
        <v>4167</v>
      </c>
      <c r="L3499">
        <f t="shared" si="219"/>
        <v>140844.59999999998</v>
      </c>
    </row>
    <row r="3500" spans="1:12" x14ac:dyDescent="0.25">
      <c r="A3500">
        <f t="shared" si="216"/>
        <v>3499</v>
      </c>
      <c r="B3500">
        <v>2022</v>
      </c>
      <c r="C3500">
        <v>4</v>
      </c>
      <c r="D3500" t="s">
        <v>35</v>
      </c>
      <c r="E3500" t="s">
        <v>303</v>
      </c>
      <c r="F3500" t="s">
        <v>636</v>
      </c>
      <c r="G3500">
        <v>20.99</v>
      </c>
      <c r="H3500">
        <v>33.99</v>
      </c>
      <c r="I3500">
        <f t="shared" si="217"/>
        <v>27.490000000000002</v>
      </c>
      <c r="J3500" t="str">
        <f t="shared" si="218"/>
        <v>20到30万</v>
      </c>
      <c r="K3500">
        <v>3714</v>
      </c>
      <c r="L3500">
        <f t="shared" si="219"/>
        <v>102097.86</v>
      </c>
    </row>
    <row r="3501" spans="1:12" x14ac:dyDescent="0.25">
      <c r="A3501">
        <f t="shared" si="216"/>
        <v>3500</v>
      </c>
      <c r="B3501">
        <v>2022</v>
      </c>
      <c r="C3501">
        <v>4</v>
      </c>
      <c r="D3501" t="s">
        <v>35</v>
      </c>
      <c r="E3501" t="s">
        <v>366</v>
      </c>
      <c r="F3501" t="s">
        <v>692</v>
      </c>
      <c r="G3501">
        <v>15.69</v>
      </c>
      <c r="H3501">
        <v>18.89</v>
      </c>
      <c r="I3501">
        <f t="shared" si="217"/>
        <v>17.29</v>
      </c>
      <c r="J3501" t="str">
        <f t="shared" si="218"/>
        <v>10到20万</v>
      </c>
      <c r="K3501">
        <v>3564</v>
      </c>
      <c r="L3501">
        <f t="shared" si="219"/>
        <v>61621.56</v>
      </c>
    </row>
    <row r="3502" spans="1:12" x14ac:dyDescent="0.25">
      <c r="A3502">
        <f t="shared" si="216"/>
        <v>3501</v>
      </c>
      <c r="B3502">
        <v>2022</v>
      </c>
      <c r="C3502">
        <v>4</v>
      </c>
      <c r="D3502" t="s">
        <v>113</v>
      </c>
      <c r="E3502" t="s">
        <v>402</v>
      </c>
      <c r="F3502" t="s">
        <v>725</v>
      </c>
      <c r="G3502">
        <v>24.98</v>
      </c>
      <c r="H3502">
        <v>33.18</v>
      </c>
      <c r="I3502">
        <f t="shared" si="217"/>
        <v>29.08</v>
      </c>
      <c r="J3502" t="str">
        <f t="shared" si="218"/>
        <v>20到30万</v>
      </c>
      <c r="K3502">
        <v>3245</v>
      </c>
      <c r="L3502">
        <f t="shared" si="219"/>
        <v>94364.599999999991</v>
      </c>
    </row>
    <row r="3503" spans="1:12" x14ac:dyDescent="0.25">
      <c r="A3503">
        <f t="shared" si="216"/>
        <v>3502</v>
      </c>
      <c r="B3503">
        <v>2022</v>
      </c>
      <c r="C3503">
        <v>4</v>
      </c>
      <c r="D3503" t="s">
        <v>27</v>
      </c>
      <c r="E3503" t="s">
        <v>143</v>
      </c>
      <c r="F3503" t="s">
        <v>521</v>
      </c>
      <c r="G3503">
        <v>15.58</v>
      </c>
      <c r="H3503">
        <v>16.98</v>
      </c>
      <c r="I3503">
        <f t="shared" si="217"/>
        <v>16.28</v>
      </c>
      <c r="J3503" t="str">
        <f t="shared" si="218"/>
        <v>10到20万</v>
      </c>
      <c r="K3503">
        <v>3228</v>
      </c>
      <c r="L3503">
        <f t="shared" si="219"/>
        <v>52551.840000000004</v>
      </c>
    </row>
    <row r="3504" spans="1:12" x14ac:dyDescent="0.25">
      <c r="A3504">
        <f t="shared" si="216"/>
        <v>3503</v>
      </c>
      <c r="B3504">
        <v>2022</v>
      </c>
      <c r="C3504">
        <v>4</v>
      </c>
      <c r="D3504" t="s">
        <v>99</v>
      </c>
      <c r="E3504" t="s">
        <v>329</v>
      </c>
      <c r="F3504" t="s">
        <v>657</v>
      </c>
      <c r="G3504">
        <v>5.99</v>
      </c>
      <c r="H3504">
        <v>9.09</v>
      </c>
      <c r="I3504">
        <f t="shared" si="217"/>
        <v>7.54</v>
      </c>
      <c r="J3504" t="str">
        <f t="shared" si="218"/>
        <v>10万以下</v>
      </c>
      <c r="K3504">
        <v>3209</v>
      </c>
      <c r="L3504">
        <f t="shared" si="219"/>
        <v>24195.86</v>
      </c>
    </row>
    <row r="3505" spans="1:12" x14ac:dyDescent="0.25">
      <c r="A3505">
        <f t="shared" si="216"/>
        <v>3504</v>
      </c>
      <c r="B3505">
        <v>2022</v>
      </c>
      <c r="C3505">
        <v>4</v>
      </c>
      <c r="D3505" t="s">
        <v>84</v>
      </c>
      <c r="E3505" t="s">
        <v>284</v>
      </c>
      <c r="F3505" t="s">
        <v>618</v>
      </c>
      <c r="G3505">
        <v>11.88</v>
      </c>
      <c r="H3505">
        <v>20.68</v>
      </c>
      <c r="I3505">
        <f t="shared" si="217"/>
        <v>16.28</v>
      </c>
      <c r="J3505" t="str">
        <f t="shared" si="218"/>
        <v>10到20万</v>
      </c>
      <c r="K3505">
        <v>3119</v>
      </c>
      <c r="L3505">
        <f t="shared" si="219"/>
        <v>50777.320000000007</v>
      </c>
    </row>
    <row r="3506" spans="1:12" x14ac:dyDescent="0.25">
      <c r="A3506">
        <f t="shared" si="216"/>
        <v>3505</v>
      </c>
      <c r="B3506">
        <v>2022</v>
      </c>
      <c r="C3506">
        <v>4</v>
      </c>
      <c r="D3506" t="s">
        <v>38</v>
      </c>
      <c r="E3506" t="s">
        <v>174</v>
      </c>
      <c r="F3506" t="s">
        <v>550</v>
      </c>
      <c r="G3506">
        <v>13.58</v>
      </c>
      <c r="H3506">
        <v>16.18</v>
      </c>
      <c r="I3506">
        <f t="shared" si="217"/>
        <v>14.879999999999999</v>
      </c>
      <c r="J3506" t="str">
        <f t="shared" si="218"/>
        <v>10到20万</v>
      </c>
      <c r="K3506">
        <v>2622</v>
      </c>
      <c r="L3506">
        <f t="shared" si="219"/>
        <v>39015.360000000001</v>
      </c>
    </row>
    <row r="3507" spans="1:12" x14ac:dyDescent="0.25">
      <c r="A3507">
        <f t="shared" si="216"/>
        <v>3506</v>
      </c>
      <c r="B3507">
        <v>2022</v>
      </c>
      <c r="C3507">
        <v>4</v>
      </c>
      <c r="D3507" t="s">
        <v>57</v>
      </c>
      <c r="E3507" t="s">
        <v>324</v>
      </c>
      <c r="F3507" t="s">
        <v>653</v>
      </c>
      <c r="G3507">
        <v>19.39</v>
      </c>
      <c r="H3507">
        <v>29.39</v>
      </c>
      <c r="I3507">
        <f t="shared" si="217"/>
        <v>24.39</v>
      </c>
      <c r="J3507" t="str">
        <f t="shared" si="218"/>
        <v>20到30万</v>
      </c>
      <c r="K3507">
        <v>2610</v>
      </c>
      <c r="L3507">
        <f t="shared" si="219"/>
        <v>63657.9</v>
      </c>
    </row>
    <row r="3508" spans="1:12" x14ac:dyDescent="0.25">
      <c r="A3508">
        <f t="shared" si="216"/>
        <v>3507</v>
      </c>
      <c r="B3508">
        <v>2022</v>
      </c>
      <c r="C3508">
        <v>4</v>
      </c>
      <c r="D3508" t="s">
        <v>90</v>
      </c>
      <c r="E3508" t="s">
        <v>305</v>
      </c>
      <c r="F3508" t="s">
        <v>638</v>
      </c>
      <c r="G3508">
        <v>4.38</v>
      </c>
      <c r="H3508">
        <v>6.88</v>
      </c>
      <c r="I3508">
        <f t="shared" si="217"/>
        <v>5.63</v>
      </c>
      <c r="J3508" t="str">
        <f t="shared" si="218"/>
        <v>10万以下</v>
      </c>
      <c r="K3508">
        <v>2606</v>
      </c>
      <c r="L3508">
        <f t="shared" si="219"/>
        <v>14671.779999999999</v>
      </c>
    </row>
    <row r="3509" spans="1:12" x14ac:dyDescent="0.25">
      <c r="A3509">
        <f t="shared" si="216"/>
        <v>3508</v>
      </c>
      <c r="B3509">
        <v>2022</v>
      </c>
      <c r="C3509">
        <v>4</v>
      </c>
      <c r="D3509" t="s">
        <v>51</v>
      </c>
      <c r="E3509" t="s">
        <v>181</v>
      </c>
      <c r="F3509" t="s">
        <v>556</v>
      </c>
      <c r="G3509">
        <v>12.68</v>
      </c>
      <c r="H3509">
        <v>20.78</v>
      </c>
      <c r="I3509">
        <f t="shared" si="217"/>
        <v>16.73</v>
      </c>
      <c r="J3509" t="str">
        <f t="shared" si="218"/>
        <v>10到20万</v>
      </c>
      <c r="K3509">
        <v>2513</v>
      </c>
      <c r="L3509">
        <f t="shared" si="219"/>
        <v>42042.49</v>
      </c>
    </row>
    <row r="3510" spans="1:12" x14ac:dyDescent="0.25">
      <c r="A3510">
        <f t="shared" si="216"/>
        <v>3509</v>
      </c>
      <c r="B3510">
        <v>2022</v>
      </c>
      <c r="C3510">
        <v>4</v>
      </c>
      <c r="D3510" t="s">
        <v>29</v>
      </c>
      <c r="E3510" t="s">
        <v>356</v>
      </c>
      <c r="F3510" t="s">
        <v>683</v>
      </c>
      <c r="G3510">
        <v>7.78</v>
      </c>
      <c r="H3510">
        <v>11.38</v>
      </c>
      <c r="I3510">
        <f t="shared" si="217"/>
        <v>9.58</v>
      </c>
      <c r="J3510" t="str">
        <f t="shared" si="218"/>
        <v>10万以下</v>
      </c>
      <c r="K3510">
        <v>2221</v>
      </c>
      <c r="L3510">
        <f t="shared" si="219"/>
        <v>21277.18</v>
      </c>
    </row>
    <row r="3511" spans="1:12" x14ac:dyDescent="0.25">
      <c r="A3511">
        <f t="shared" si="216"/>
        <v>3510</v>
      </c>
      <c r="B3511">
        <v>2022</v>
      </c>
      <c r="C3511">
        <v>4</v>
      </c>
      <c r="D3511" t="s">
        <v>106</v>
      </c>
      <c r="E3511" t="s">
        <v>372</v>
      </c>
      <c r="F3511" t="s">
        <v>698</v>
      </c>
      <c r="G3511">
        <v>30</v>
      </c>
      <c r="H3511">
        <v>76.900000000000006</v>
      </c>
      <c r="I3511">
        <f t="shared" si="217"/>
        <v>53.45</v>
      </c>
      <c r="J3511" t="str">
        <f t="shared" si="218"/>
        <v>50万及以上</v>
      </c>
      <c r="K3511">
        <v>2137</v>
      </c>
      <c r="L3511">
        <f t="shared" si="219"/>
        <v>114222.65000000001</v>
      </c>
    </row>
    <row r="3512" spans="1:12" x14ac:dyDescent="0.25">
      <c r="A3512">
        <f t="shared" si="216"/>
        <v>3511</v>
      </c>
      <c r="B3512">
        <v>2022</v>
      </c>
      <c r="C3512">
        <v>4</v>
      </c>
      <c r="D3512" t="s">
        <v>27</v>
      </c>
      <c r="E3512" t="s">
        <v>427</v>
      </c>
      <c r="F3512" t="s">
        <v>746</v>
      </c>
      <c r="G3512">
        <v>7.98</v>
      </c>
      <c r="H3512">
        <v>15.78</v>
      </c>
      <c r="I3512">
        <f t="shared" si="217"/>
        <v>11.879999999999999</v>
      </c>
      <c r="J3512" t="str">
        <f t="shared" si="218"/>
        <v>10到20万</v>
      </c>
      <c r="K3512">
        <v>2040</v>
      </c>
      <c r="L3512">
        <f t="shared" si="219"/>
        <v>24235.199999999997</v>
      </c>
    </row>
    <row r="3513" spans="1:12" x14ac:dyDescent="0.25">
      <c r="A3513">
        <f t="shared" si="216"/>
        <v>3512</v>
      </c>
      <c r="B3513">
        <v>2022</v>
      </c>
      <c r="C3513">
        <v>4</v>
      </c>
      <c r="D3513" t="s">
        <v>93</v>
      </c>
      <c r="E3513" t="s">
        <v>374</v>
      </c>
      <c r="F3513" t="s">
        <v>700</v>
      </c>
      <c r="G3513">
        <v>14.98</v>
      </c>
      <c r="H3513">
        <v>20.98</v>
      </c>
      <c r="I3513">
        <f t="shared" si="217"/>
        <v>17.98</v>
      </c>
      <c r="J3513" t="str">
        <f t="shared" si="218"/>
        <v>10到20万</v>
      </c>
      <c r="K3513">
        <v>1931</v>
      </c>
      <c r="L3513">
        <f t="shared" si="219"/>
        <v>34719.379999999997</v>
      </c>
    </row>
    <row r="3514" spans="1:12" x14ac:dyDescent="0.25">
      <c r="A3514">
        <f t="shared" si="216"/>
        <v>3513</v>
      </c>
      <c r="B3514">
        <v>2022</v>
      </c>
      <c r="C3514">
        <v>4</v>
      </c>
      <c r="D3514" t="s">
        <v>26</v>
      </c>
      <c r="E3514" t="s">
        <v>142</v>
      </c>
      <c r="F3514" t="s">
        <v>520</v>
      </c>
      <c r="G3514">
        <v>33.799999999999997</v>
      </c>
      <c r="H3514">
        <v>55.4</v>
      </c>
      <c r="I3514">
        <f t="shared" si="217"/>
        <v>44.599999999999994</v>
      </c>
      <c r="J3514" t="str">
        <f t="shared" si="218"/>
        <v>40到50万</v>
      </c>
      <c r="K3514">
        <v>1878</v>
      </c>
      <c r="L3514">
        <f t="shared" si="219"/>
        <v>83758.799999999988</v>
      </c>
    </row>
    <row r="3515" spans="1:12" x14ac:dyDescent="0.25">
      <c r="A3515">
        <f t="shared" si="216"/>
        <v>3514</v>
      </c>
      <c r="B3515">
        <v>2022</v>
      </c>
      <c r="C3515">
        <v>4</v>
      </c>
      <c r="D3515" t="s">
        <v>62</v>
      </c>
      <c r="E3515" t="s">
        <v>212</v>
      </c>
      <c r="F3515" t="s">
        <v>581</v>
      </c>
      <c r="G3515">
        <v>15.09</v>
      </c>
      <c r="H3515">
        <v>16.989999999999998</v>
      </c>
      <c r="I3515">
        <f t="shared" si="217"/>
        <v>16.04</v>
      </c>
      <c r="J3515" t="str">
        <f t="shared" si="218"/>
        <v>10到20万</v>
      </c>
      <c r="K3515">
        <v>1862</v>
      </c>
      <c r="L3515">
        <f t="shared" si="219"/>
        <v>29866.48</v>
      </c>
    </row>
    <row r="3516" spans="1:12" x14ac:dyDescent="0.25">
      <c r="A3516">
        <f t="shared" si="216"/>
        <v>3515</v>
      </c>
      <c r="B3516">
        <v>2022</v>
      </c>
      <c r="C3516">
        <v>4</v>
      </c>
      <c r="D3516" t="s">
        <v>35</v>
      </c>
      <c r="E3516" t="s">
        <v>155</v>
      </c>
      <c r="F3516" t="s">
        <v>532</v>
      </c>
      <c r="G3516">
        <v>16.89</v>
      </c>
      <c r="H3516">
        <v>20.190000000000001</v>
      </c>
      <c r="I3516">
        <f t="shared" si="217"/>
        <v>18.54</v>
      </c>
      <c r="J3516" t="str">
        <f t="shared" si="218"/>
        <v>10到20万</v>
      </c>
      <c r="K3516">
        <v>1724</v>
      </c>
      <c r="L3516">
        <f t="shared" si="219"/>
        <v>31962.959999999999</v>
      </c>
    </row>
    <row r="3517" spans="1:12" x14ac:dyDescent="0.25">
      <c r="A3517">
        <f t="shared" si="216"/>
        <v>3516</v>
      </c>
      <c r="B3517">
        <v>2022</v>
      </c>
      <c r="C3517">
        <v>4</v>
      </c>
      <c r="D3517" t="s">
        <v>31</v>
      </c>
      <c r="E3517" t="s">
        <v>313</v>
      </c>
      <c r="F3517" t="s">
        <v>533</v>
      </c>
      <c r="G3517">
        <v>12.98</v>
      </c>
      <c r="H3517">
        <v>16.579999999999998</v>
      </c>
      <c r="I3517">
        <f t="shared" si="217"/>
        <v>14.78</v>
      </c>
      <c r="J3517" t="str">
        <f t="shared" si="218"/>
        <v>10到20万</v>
      </c>
      <c r="K3517">
        <v>1547</v>
      </c>
      <c r="L3517">
        <f t="shared" si="219"/>
        <v>22864.66</v>
      </c>
    </row>
    <row r="3518" spans="1:12" x14ac:dyDescent="0.25">
      <c r="A3518">
        <f t="shared" si="216"/>
        <v>3517</v>
      </c>
      <c r="B3518">
        <v>2022</v>
      </c>
      <c r="C3518">
        <v>4</v>
      </c>
      <c r="D3518" t="s">
        <v>27</v>
      </c>
      <c r="E3518" t="s">
        <v>151</v>
      </c>
      <c r="F3518" t="s">
        <v>528</v>
      </c>
      <c r="G3518">
        <v>10.28</v>
      </c>
      <c r="H3518">
        <v>14.78</v>
      </c>
      <c r="I3518">
        <f t="shared" si="217"/>
        <v>12.53</v>
      </c>
      <c r="J3518" t="str">
        <f t="shared" si="218"/>
        <v>10到20万</v>
      </c>
      <c r="K3518">
        <v>1500</v>
      </c>
      <c r="L3518">
        <f t="shared" si="219"/>
        <v>18795</v>
      </c>
    </row>
    <row r="3519" spans="1:12" x14ac:dyDescent="0.25">
      <c r="A3519">
        <f t="shared" si="216"/>
        <v>3518</v>
      </c>
      <c r="B3519">
        <v>2022</v>
      </c>
      <c r="C3519">
        <v>4</v>
      </c>
      <c r="D3519" t="s">
        <v>47</v>
      </c>
      <c r="E3519" t="s">
        <v>173</v>
      </c>
      <c r="F3519" t="s">
        <v>549</v>
      </c>
      <c r="G3519">
        <v>12.98</v>
      </c>
      <c r="H3519">
        <v>17.88</v>
      </c>
      <c r="I3519">
        <f t="shared" si="217"/>
        <v>15.43</v>
      </c>
      <c r="J3519" t="str">
        <f t="shared" si="218"/>
        <v>10到20万</v>
      </c>
      <c r="K3519">
        <v>1471</v>
      </c>
      <c r="L3519">
        <f t="shared" si="219"/>
        <v>22697.53</v>
      </c>
    </row>
    <row r="3520" spans="1:12" x14ac:dyDescent="0.25">
      <c r="A3520">
        <f t="shared" si="216"/>
        <v>3519</v>
      </c>
      <c r="B3520">
        <v>2022</v>
      </c>
      <c r="C3520">
        <v>4</v>
      </c>
      <c r="D3520" t="s">
        <v>46</v>
      </c>
      <c r="E3520" t="s">
        <v>172</v>
      </c>
      <c r="F3520" t="s">
        <v>548</v>
      </c>
      <c r="G3520">
        <v>12.99</v>
      </c>
      <c r="H3520">
        <v>17.190000000000001</v>
      </c>
      <c r="I3520">
        <f t="shared" si="217"/>
        <v>15.09</v>
      </c>
      <c r="J3520" t="str">
        <f t="shared" si="218"/>
        <v>10到20万</v>
      </c>
      <c r="K3520">
        <v>1415</v>
      </c>
      <c r="L3520">
        <f t="shared" si="219"/>
        <v>21352.35</v>
      </c>
    </row>
    <row r="3521" spans="1:12" x14ac:dyDescent="0.25">
      <c r="A3521">
        <f t="shared" si="216"/>
        <v>3520</v>
      </c>
      <c r="B3521">
        <v>2022</v>
      </c>
      <c r="C3521">
        <v>4</v>
      </c>
      <c r="D3521" t="s">
        <v>95</v>
      </c>
      <c r="E3521" t="s">
        <v>336</v>
      </c>
      <c r="F3521" t="s">
        <v>663</v>
      </c>
      <c r="G3521">
        <v>8.98</v>
      </c>
      <c r="H3521">
        <v>15.98</v>
      </c>
      <c r="I3521">
        <f t="shared" si="217"/>
        <v>12.48</v>
      </c>
      <c r="J3521" t="str">
        <f t="shared" si="218"/>
        <v>10到20万</v>
      </c>
      <c r="K3521">
        <v>1414</v>
      </c>
      <c r="L3521">
        <f t="shared" si="219"/>
        <v>17646.72</v>
      </c>
    </row>
    <row r="3522" spans="1:12" x14ac:dyDescent="0.25">
      <c r="A3522">
        <f t="shared" si="216"/>
        <v>3521</v>
      </c>
      <c r="B3522">
        <v>2022</v>
      </c>
      <c r="C3522">
        <v>4</v>
      </c>
      <c r="D3522" t="s">
        <v>27</v>
      </c>
      <c r="E3522" t="s">
        <v>195</v>
      </c>
      <c r="F3522" t="s">
        <v>568</v>
      </c>
      <c r="G3522">
        <v>14.78</v>
      </c>
      <c r="H3522">
        <v>17.48</v>
      </c>
      <c r="I3522">
        <f t="shared" si="217"/>
        <v>16.13</v>
      </c>
      <c r="J3522" t="str">
        <f t="shared" si="218"/>
        <v>10到20万</v>
      </c>
      <c r="K3522">
        <v>1372</v>
      </c>
      <c r="L3522">
        <f t="shared" si="219"/>
        <v>22130.359999999997</v>
      </c>
    </row>
    <row r="3523" spans="1:12" x14ac:dyDescent="0.25">
      <c r="A3523">
        <f t="shared" ref="A3523:A3586" si="220">ROW(A3522)</f>
        <v>3522</v>
      </c>
      <c r="B3523">
        <v>2022</v>
      </c>
      <c r="C3523">
        <v>4</v>
      </c>
      <c r="D3523" t="s">
        <v>41</v>
      </c>
      <c r="E3523" t="s">
        <v>293</v>
      </c>
      <c r="F3523" t="s">
        <v>626</v>
      </c>
      <c r="G3523">
        <v>15.99</v>
      </c>
      <c r="H3523">
        <v>23.29</v>
      </c>
      <c r="I3523">
        <f t="shared" ref="I3523:I3586" si="221">AVERAGE(G3523,H3523)</f>
        <v>19.64</v>
      </c>
      <c r="J3523" t="str">
        <f t="shared" ref="J3523:J3586" si="222">IF(I3523&lt;10,"10万以下",IF(AND(I3523&gt;=10,I3523&lt;20),"10到20万",IF(AND(I3523&gt;=20,I3523&lt;30),"20到30万",IF(AND(I3523&gt;=30,I3523&lt;40),"30到40万",IF(AND(I3523&gt;=40,I3523&lt;50),"40到50万","50万及以上")))))</f>
        <v>10到20万</v>
      </c>
      <c r="K3523">
        <v>1337</v>
      </c>
      <c r="L3523">
        <f t="shared" ref="L3523:L3586" si="223">I3523*K3523</f>
        <v>26258.68</v>
      </c>
    </row>
    <row r="3524" spans="1:12" x14ac:dyDescent="0.25">
      <c r="A3524">
        <f t="shared" si="220"/>
        <v>3523</v>
      </c>
      <c r="B3524">
        <v>2022</v>
      </c>
      <c r="C3524">
        <v>4</v>
      </c>
      <c r="D3524" t="s">
        <v>51</v>
      </c>
      <c r="E3524" t="s">
        <v>300</v>
      </c>
      <c r="F3524" t="s">
        <v>633</v>
      </c>
      <c r="G3524">
        <v>12.98</v>
      </c>
      <c r="H3524">
        <v>20.78</v>
      </c>
      <c r="I3524">
        <f t="shared" si="221"/>
        <v>16.880000000000003</v>
      </c>
      <c r="J3524" t="str">
        <f t="shared" si="222"/>
        <v>10到20万</v>
      </c>
      <c r="K3524">
        <v>1255</v>
      </c>
      <c r="L3524">
        <f t="shared" si="223"/>
        <v>21184.400000000001</v>
      </c>
    </row>
    <row r="3525" spans="1:12" x14ac:dyDescent="0.25">
      <c r="A3525">
        <f t="shared" si="220"/>
        <v>3524</v>
      </c>
      <c r="B3525">
        <v>2022</v>
      </c>
      <c r="C3525">
        <v>4</v>
      </c>
      <c r="D3525" t="s">
        <v>26</v>
      </c>
      <c r="E3525" t="s">
        <v>297</v>
      </c>
      <c r="F3525" t="s">
        <v>630</v>
      </c>
      <c r="G3525">
        <v>35.799999999999997</v>
      </c>
      <c r="H3525">
        <v>41.6</v>
      </c>
      <c r="I3525">
        <f t="shared" si="221"/>
        <v>38.700000000000003</v>
      </c>
      <c r="J3525" t="str">
        <f t="shared" si="222"/>
        <v>30到40万</v>
      </c>
      <c r="K3525">
        <v>1252</v>
      </c>
      <c r="L3525">
        <f t="shared" si="223"/>
        <v>48452.4</v>
      </c>
    </row>
    <row r="3526" spans="1:12" x14ac:dyDescent="0.25">
      <c r="A3526">
        <f t="shared" si="220"/>
        <v>3525</v>
      </c>
      <c r="B3526">
        <v>2022</v>
      </c>
      <c r="C3526">
        <v>4</v>
      </c>
      <c r="D3526" t="s">
        <v>26</v>
      </c>
      <c r="E3526" t="s">
        <v>180</v>
      </c>
      <c r="F3526" t="s">
        <v>555</v>
      </c>
      <c r="G3526">
        <v>49.8</v>
      </c>
      <c r="H3526">
        <v>59.8</v>
      </c>
      <c r="I3526">
        <f t="shared" si="221"/>
        <v>54.8</v>
      </c>
      <c r="J3526" t="str">
        <f t="shared" si="222"/>
        <v>50万及以上</v>
      </c>
      <c r="K3526">
        <v>1251</v>
      </c>
      <c r="L3526">
        <f t="shared" si="223"/>
        <v>68554.8</v>
      </c>
    </row>
    <row r="3527" spans="1:12" x14ac:dyDescent="0.25">
      <c r="A3527">
        <f t="shared" si="220"/>
        <v>3526</v>
      </c>
      <c r="B3527">
        <v>2022</v>
      </c>
      <c r="C3527">
        <v>4</v>
      </c>
      <c r="D3527" t="s">
        <v>34</v>
      </c>
      <c r="E3527" t="s">
        <v>428</v>
      </c>
      <c r="F3527" t="s">
        <v>747</v>
      </c>
      <c r="G3527">
        <v>18.79</v>
      </c>
      <c r="H3527">
        <v>21.59</v>
      </c>
      <c r="I3527">
        <f t="shared" si="221"/>
        <v>20.189999999999998</v>
      </c>
      <c r="J3527" t="str">
        <f t="shared" si="222"/>
        <v>20到30万</v>
      </c>
      <c r="K3527">
        <v>1215</v>
      </c>
      <c r="L3527">
        <f t="shared" si="223"/>
        <v>24530.85</v>
      </c>
    </row>
    <row r="3528" spans="1:12" x14ac:dyDescent="0.25">
      <c r="A3528">
        <f t="shared" si="220"/>
        <v>3527</v>
      </c>
      <c r="B3528">
        <v>2022</v>
      </c>
      <c r="C3528">
        <v>4</v>
      </c>
      <c r="D3528" t="s">
        <v>111</v>
      </c>
      <c r="E3528" t="s">
        <v>391</v>
      </c>
      <c r="F3528" t="s">
        <v>715</v>
      </c>
      <c r="G3528">
        <v>3.78</v>
      </c>
      <c r="H3528">
        <v>4.58</v>
      </c>
      <c r="I3528">
        <f t="shared" si="221"/>
        <v>4.18</v>
      </c>
      <c r="J3528" t="str">
        <f t="shared" si="222"/>
        <v>10万以下</v>
      </c>
      <c r="K3528">
        <v>1205</v>
      </c>
      <c r="L3528">
        <f t="shared" si="223"/>
        <v>5036.8999999999996</v>
      </c>
    </row>
    <row r="3529" spans="1:12" x14ac:dyDescent="0.25">
      <c r="A3529">
        <f t="shared" si="220"/>
        <v>3528</v>
      </c>
      <c r="B3529">
        <v>2022</v>
      </c>
      <c r="C3529">
        <v>4</v>
      </c>
      <c r="D3529" t="s">
        <v>57</v>
      </c>
      <c r="E3529" t="s">
        <v>340</v>
      </c>
      <c r="F3529" t="s">
        <v>667</v>
      </c>
      <c r="G3529">
        <v>25.89</v>
      </c>
      <c r="H3529">
        <v>33.69</v>
      </c>
      <c r="I3529">
        <f t="shared" si="221"/>
        <v>29.79</v>
      </c>
      <c r="J3529" t="str">
        <f t="shared" si="222"/>
        <v>20到30万</v>
      </c>
      <c r="K3529">
        <v>1195</v>
      </c>
      <c r="L3529">
        <f t="shared" si="223"/>
        <v>35599.049999999996</v>
      </c>
    </row>
    <row r="3530" spans="1:12" x14ac:dyDescent="0.25">
      <c r="A3530">
        <f t="shared" si="220"/>
        <v>3529</v>
      </c>
      <c r="B3530">
        <v>2022</v>
      </c>
      <c r="C3530">
        <v>4</v>
      </c>
      <c r="D3530" t="s">
        <v>112</v>
      </c>
      <c r="E3530" t="s">
        <v>395</v>
      </c>
      <c r="F3530" t="s">
        <v>719</v>
      </c>
      <c r="G3530">
        <v>3.68</v>
      </c>
      <c r="H3530">
        <v>5.68</v>
      </c>
      <c r="I3530">
        <f t="shared" si="221"/>
        <v>4.68</v>
      </c>
      <c r="J3530" t="str">
        <f t="shared" si="222"/>
        <v>10万以下</v>
      </c>
      <c r="K3530">
        <v>1180</v>
      </c>
      <c r="L3530">
        <f t="shared" si="223"/>
        <v>5522.4</v>
      </c>
    </row>
    <row r="3531" spans="1:12" x14ac:dyDescent="0.25">
      <c r="A3531">
        <f t="shared" si="220"/>
        <v>3530</v>
      </c>
      <c r="B3531">
        <v>2022</v>
      </c>
      <c r="C3531">
        <v>4</v>
      </c>
      <c r="D3531" t="s">
        <v>34</v>
      </c>
      <c r="E3531" t="s">
        <v>154</v>
      </c>
      <c r="F3531" t="s">
        <v>531</v>
      </c>
      <c r="G3531">
        <v>14.99</v>
      </c>
      <c r="H3531">
        <v>15.99</v>
      </c>
      <c r="I3531">
        <f t="shared" si="221"/>
        <v>15.49</v>
      </c>
      <c r="J3531" t="str">
        <f t="shared" si="222"/>
        <v>10到20万</v>
      </c>
      <c r="K3531">
        <v>1152</v>
      </c>
      <c r="L3531">
        <f t="shared" si="223"/>
        <v>17844.48</v>
      </c>
    </row>
    <row r="3532" spans="1:12" x14ac:dyDescent="0.25">
      <c r="A3532">
        <f t="shared" si="220"/>
        <v>3531</v>
      </c>
      <c r="B3532">
        <v>2022</v>
      </c>
      <c r="C3532">
        <v>4</v>
      </c>
      <c r="D3532" t="s">
        <v>82</v>
      </c>
      <c r="E3532" t="s">
        <v>339</v>
      </c>
      <c r="F3532" t="s">
        <v>666</v>
      </c>
      <c r="G3532">
        <v>2.98</v>
      </c>
      <c r="H3532">
        <v>7.39</v>
      </c>
      <c r="I3532">
        <f t="shared" si="221"/>
        <v>5.1849999999999996</v>
      </c>
      <c r="J3532" t="str">
        <f t="shared" si="222"/>
        <v>10万以下</v>
      </c>
      <c r="K3532">
        <v>1129</v>
      </c>
      <c r="L3532">
        <f t="shared" si="223"/>
        <v>5853.8649999999998</v>
      </c>
    </row>
    <row r="3533" spans="1:12" x14ac:dyDescent="0.25">
      <c r="A3533">
        <f t="shared" si="220"/>
        <v>3532</v>
      </c>
      <c r="B3533">
        <v>2022</v>
      </c>
      <c r="C3533">
        <v>4</v>
      </c>
      <c r="D3533" t="s">
        <v>56</v>
      </c>
      <c r="E3533" t="s">
        <v>399</v>
      </c>
      <c r="F3533" t="s">
        <v>722</v>
      </c>
      <c r="G3533">
        <v>28.99</v>
      </c>
      <c r="H3533">
        <v>36.29</v>
      </c>
      <c r="I3533">
        <f t="shared" si="221"/>
        <v>32.64</v>
      </c>
      <c r="J3533" t="str">
        <f t="shared" si="222"/>
        <v>30到40万</v>
      </c>
      <c r="K3533">
        <v>1090</v>
      </c>
      <c r="L3533">
        <f t="shared" si="223"/>
        <v>35577.599999999999</v>
      </c>
    </row>
    <row r="3534" spans="1:12" x14ac:dyDescent="0.25">
      <c r="A3534">
        <f t="shared" si="220"/>
        <v>3533</v>
      </c>
      <c r="B3534">
        <v>2022</v>
      </c>
      <c r="C3534">
        <v>4</v>
      </c>
      <c r="D3534" t="s">
        <v>68</v>
      </c>
      <c r="E3534" t="s">
        <v>433</v>
      </c>
      <c r="F3534" t="s">
        <v>752</v>
      </c>
      <c r="G3534">
        <v>3.26</v>
      </c>
      <c r="H3534">
        <v>5.91</v>
      </c>
      <c r="I3534">
        <f t="shared" si="221"/>
        <v>4.585</v>
      </c>
      <c r="J3534" t="str">
        <f t="shared" si="222"/>
        <v>10万以下</v>
      </c>
      <c r="K3534">
        <v>1073</v>
      </c>
      <c r="L3534">
        <f t="shared" si="223"/>
        <v>4919.7049999999999</v>
      </c>
    </row>
    <row r="3535" spans="1:12" x14ac:dyDescent="0.25">
      <c r="A3535">
        <f t="shared" si="220"/>
        <v>3534</v>
      </c>
      <c r="B3535">
        <v>2022</v>
      </c>
      <c r="C3535">
        <v>4</v>
      </c>
      <c r="D3535" t="s">
        <v>101</v>
      </c>
      <c r="E3535" t="s">
        <v>343</v>
      </c>
      <c r="F3535" t="s">
        <v>670</v>
      </c>
      <c r="G3535">
        <v>26.69</v>
      </c>
      <c r="H3535">
        <v>39.36</v>
      </c>
      <c r="I3535">
        <f t="shared" si="221"/>
        <v>33.024999999999999</v>
      </c>
      <c r="J3535" t="str">
        <f t="shared" si="222"/>
        <v>30到40万</v>
      </c>
      <c r="K3535">
        <v>1049</v>
      </c>
      <c r="L3535">
        <f t="shared" si="223"/>
        <v>34643.224999999999</v>
      </c>
    </row>
    <row r="3536" spans="1:12" x14ac:dyDescent="0.25">
      <c r="A3536">
        <f t="shared" si="220"/>
        <v>3535</v>
      </c>
      <c r="B3536">
        <v>2022</v>
      </c>
      <c r="C3536">
        <v>4</v>
      </c>
      <c r="D3536" t="s">
        <v>86</v>
      </c>
      <c r="E3536" t="s">
        <v>375</v>
      </c>
      <c r="F3536" t="s">
        <v>701</v>
      </c>
      <c r="G3536">
        <v>13.48</v>
      </c>
      <c r="H3536">
        <v>18.28</v>
      </c>
      <c r="I3536">
        <f t="shared" si="221"/>
        <v>15.88</v>
      </c>
      <c r="J3536" t="str">
        <f t="shared" si="222"/>
        <v>10到20万</v>
      </c>
      <c r="K3536">
        <v>1018</v>
      </c>
      <c r="L3536">
        <f t="shared" si="223"/>
        <v>16165.84</v>
      </c>
    </row>
    <row r="3537" spans="1:12" x14ac:dyDescent="0.25">
      <c r="A3537">
        <f t="shared" si="220"/>
        <v>3536</v>
      </c>
      <c r="B3537">
        <v>2022</v>
      </c>
      <c r="C3537">
        <v>4</v>
      </c>
      <c r="D3537" t="s">
        <v>28</v>
      </c>
      <c r="E3537" t="s">
        <v>382</v>
      </c>
      <c r="F3537" t="s">
        <v>707</v>
      </c>
      <c r="G3537">
        <v>17.98</v>
      </c>
      <c r="H3537">
        <v>18.98</v>
      </c>
      <c r="I3537">
        <f t="shared" si="221"/>
        <v>18.48</v>
      </c>
      <c r="J3537" t="str">
        <f t="shared" si="222"/>
        <v>10到20万</v>
      </c>
      <c r="K3537">
        <v>1001</v>
      </c>
      <c r="L3537">
        <f t="shared" si="223"/>
        <v>18498.48</v>
      </c>
    </row>
    <row r="3538" spans="1:12" x14ac:dyDescent="0.25">
      <c r="A3538">
        <f t="shared" si="220"/>
        <v>3537</v>
      </c>
      <c r="B3538">
        <v>2022</v>
      </c>
      <c r="C3538">
        <v>4</v>
      </c>
      <c r="D3538" t="s">
        <v>104</v>
      </c>
      <c r="E3538" t="s">
        <v>358</v>
      </c>
      <c r="F3538" t="s">
        <v>685</v>
      </c>
      <c r="G3538">
        <v>15.68</v>
      </c>
      <c r="H3538">
        <v>32.979999999999997</v>
      </c>
      <c r="I3538">
        <f t="shared" si="221"/>
        <v>24.33</v>
      </c>
      <c r="J3538" t="str">
        <f t="shared" si="222"/>
        <v>20到30万</v>
      </c>
      <c r="K3538">
        <v>976</v>
      </c>
      <c r="L3538">
        <f t="shared" si="223"/>
        <v>23746.079999999998</v>
      </c>
    </row>
    <row r="3539" spans="1:12" x14ac:dyDescent="0.25">
      <c r="A3539">
        <f t="shared" si="220"/>
        <v>3538</v>
      </c>
      <c r="B3539">
        <v>2022</v>
      </c>
      <c r="C3539">
        <v>4</v>
      </c>
      <c r="D3539" t="s">
        <v>83</v>
      </c>
      <c r="E3539" t="s">
        <v>322</v>
      </c>
      <c r="F3539" t="s">
        <v>651</v>
      </c>
      <c r="G3539">
        <v>25.89</v>
      </c>
      <c r="H3539">
        <v>36.39</v>
      </c>
      <c r="I3539">
        <f t="shared" si="221"/>
        <v>31.14</v>
      </c>
      <c r="J3539" t="str">
        <f t="shared" si="222"/>
        <v>30到40万</v>
      </c>
      <c r="K3539">
        <v>960</v>
      </c>
      <c r="L3539">
        <f t="shared" si="223"/>
        <v>29894.400000000001</v>
      </c>
    </row>
    <row r="3540" spans="1:12" x14ac:dyDescent="0.25">
      <c r="A3540">
        <f t="shared" si="220"/>
        <v>3539</v>
      </c>
      <c r="B3540">
        <v>2022</v>
      </c>
      <c r="C3540">
        <v>4</v>
      </c>
      <c r="D3540" t="s">
        <v>43</v>
      </c>
      <c r="E3540" t="s">
        <v>396</v>
      </c>
      <c r="F3540" t="s">
        <v>720</v>
      </c>
      <c r="G3540">
        <v>24.59</v>
      </c>
      <c r="H3540">
        <v>29.98</v>
      </c>
      <c r="I3540">
        <f t="shared" si="221"/>
        <v>27.285</v>
      </c>
      <c r="J3540" t="str">
        <f t="shared" si="222"/>
        <v>20到30万</v>
      </c>
      <c r="K3540">
        <v>932</v>
      </c>
      <c r="L3540">
        <f t="shared" si="223"/>
        <v>25429.62</v>
      </c>
    </row>
    <row r="3541" spans="1:12" x14ac:dyDescent="0.25">
      <c r="A3541">
        <f t="shared" si="220"/>
        <v>3540</v>
      </c>
      <c r="B3541">
        <v>2022</v>
      </c>
      <c r="C3541">
        <v>4</v>
      </c>
      <c r="D3541" t="s">
        <v>51</v>
      </c>
      <c r="E3541" t="s">
        <v>392</v>
      </c>
      <c r="F3541" t="s">
        <v>716</v>
      </c>
      <c r="G3541">
        <v>5.88</v>
      </c>
      <c r="H3541">
        <v>6.88</v>
      </c>
      <c r="I3541">
        <f t="shared" si="221"/>
        <v>6.38</v>
      </c>
      <c r="J3541" t="str">
        <f t="shared" si="222"/>
        <v>10万以下</v>
      </c>
      <c r="K3541">
        <v>930</v>
      </c>
      <c r="L3541">
        <f t="shared" si="223"/>
        <v>5933.4</v>
      </c>
    </row>
    <row r="3542" spans="1:12" x14ac:dyDescent="0.25">
      <c r="A3542">
        <f t="shared" si="220"/>
        <v>3541</v>
      </c>
      <c r="B3542">
        <v>2022</v>
      </c>
      <c r="C3542">
        <v>4</v>
      </c>
      <c r="D3542" t="s">
        <v>56</v>
      </c>
      <c r="E3542" t="s">
        <v>346</v>
      </c>
      <c r="F3542" t="s">
        <v>673</v>
      </c>
      <c r="G3542">
        <v>13.68</v>
      </c>
      <c r="H3542">
        <v>16.78</v>
      </c>
      <c r="I3542">
        <f t="shared" si="221"/>
        <v>15.23</v>
      </c>
      <c r="J3542" t="str">
        <f t="shared" si="222"/>
        <v>10到20万</v>
      </c>
      <c r="K3542">
        <v>850</v>
      </c>
      <c r="L3542">
        <f t="shared" si="223"/>
        <v>12945.5</v>
      </c>
    </row>
    <row r="3543" spans="1:12" x14ac:dyDescent="0.25">
      <c r="A3543">
        <f t="shared" si="220"/>
        <v>3542</v>
      </c>
      <c r="B3543">
        <v>2022</v>
      </c>
      <c r="C3543">
        <v>4</v>
      </c>
      <c r="D3543" t="s">
        <v>95</v>
      </c>
      <c r="E3543" t="s">
        <v>400</v>
      </c>
      <c r="F3543" t="s">
        <v>723</v>
      </c>
      <c r="G3543">
        <v>8.98</v>
      </c>
      <c r="H3543">
        <v>16.38</v>
      </c>
      <c r="I3543">
        <f t="shared" si="221"/>
        <v>12.68</v>
      </c>
      <c r="J3543" t="str">
        <f t="shared" si="222"/>
        <v>10到20万</v>
      </c>
      <c r="K3543">
        <v>765</v>
      </c>
      <c r="L3543">
        <f t="shared" si="223"/>
        <v>9700.1999999999989</v>
      </c>
    </row>
    <row r="3544" spans="1:12" x14ac:dyDescent="0.25">
      <c r="A3544">
        <f t="shared" si="220"/>
        <v>3543</v>
      </c>
      <c r="B3544">
        <v>2022</v>
      </c>
      <c r="C3544">
        <v>4</v>
      </c>
      <c r="D3544" t="s">
        <v>22</v>
      </c>
      <c r="E3544" t="s">
        <v>138</v>
      </c>
      <c r="F3544" t="s">
        <v>516</v>
      </c>
      <c r="G3544">
        <v>13.98</v>
      </c>
      <c r="H3544">
        <v>15.38</v>
      </c>
      <c r="I3544">
        <f t="shared" si="221"/>
        <v>14.68</v>
      </c>
      <c r="J3544" t="str">
        <f t="shared" si="222"/>
        <v>10到20万</v>
      </c>
      <c r="K3544">
        <v>751</v>
      </c>
      <c r="L3544">
        <f t="shared" si="223"/>
        <v>11024.68</v>
      </c>
    </row>
    <row r="3545" spans="1:12" x14ac:dyDescent="0.25">
      <c r="A3545">
        <f t="shared" si="220"/>
        <v>3544</v>
      </c>
      <c r="B3545">
        <v>2022</v>
      </c>
      <c r="C3545">
        <v>4</v>
      </c>
      <c r="D3545" t="s">
        <v>56</v>
      </c>
      <c r="E3545" t="s">
        <v>187</v>
      </c>
      <c r="F3545" t="s">
        <v>561</v>
      </c>
      <c r="G3545">
        <v>19.97</v>
      </c>
      <c r="H3545">
        <v>22.78</v>
      </c>
      <c r="I3545">
        <f t="shared" si="221"/>
        <v>21.375</v>
      </c>
      <c r="J3545" t="str">
        <f t="shared" si="222"/>
        <v>20到30万</v>
      </c>
      <c r="K3545">
        <v>738</v>
      </c>
      <c r="L3545">
        <f t="shared" si="223"/>
        <v>15774.75</v>
      </c>
    </row>
    <row r="3546" spans="1:12" x14ac:dyDescent="0.25">
      <c r="A3546">
        <f t="shared" si="220"/>
        <v>3545</v>
      </c>
      <c r="B3546">
        <v>2022</v>
      </c>
      <c r="C3546">
        <v>4</v>
      </c>
      <c r="D3546" t="s">
        <v>76</v>
      </c>
      <c r="E3546" t="s">
        <v>430</v>
      </c>
      <c r="F3546" t="s">
        <v>749</v>
      </c>
      <c r="G3546">
        <v>15.38</v>
      </c>
      <c r="H3546">
        <v>16.38</v>
      </c>
      <c r="I3546">
        <f t="shared" si="221"/>
        <v>15.879999999999999</v>
      </c>
      <c r="J3546" t="str">
        <f t="shared" si="222"/>
        <v>10到20万</v>
      </c>
      <c r="K3546">
        <v>738</v>
      </c>
      <c r="L3546">
        <f t="shared" si="223"/>
        <v>11719.439999999999</v>
      </c>
    </row>
    <row r="3547" spans="1:12" x14ac:dyDescent="0.25">
      <c r="A3547">
        <f t="shared" si="220"/>
        <v>3546</v>
      </c>
      <c r="B3547">
        <v>2022</v>
      </c>
      <c r="C3547">
        <v>4</v>
      </c>
      <c r="D3547" t="s">
        <v>26</v>
      </c>
      <c r="E3547" t="s">
        <v>369</v>
      </c>
      <c r="F3547" t="s">
        <v>695</v>
      </c>
      <c r="G3547">
        <v>42.8</v>
      </c>
      <c r="H3547">
        <v>53.6</v>
      </c>
      <c r="I3547">
        <f t="shared" si="221"/>
        <v>48.2</v>
      </c>
      <c r="J3547" t="str">
        <f t="shared" si="222"/>
        <v>40到50万</v>
      </c>
      <c r="K3547">
        <v>693</v>
      </c>
      <c r="L3547">
        <f t="shared" si="223"/>
        <v>33402.6</v>
      </c>
    </row>
    <row r="3548" spans="1:12" x14ac:dyDescent="0.25">
      <c r="A3548">
        <f t="shared" si="220"/>
        <v>3547</v>
      </c>
      <c r="B3548">
        <v>2022</v>
      </c>
      <c r="C3548">
        <v>4</v>
      </c>
      <c r="D3548" t="s">
        <v>80</v>
      </c>
      <c r="E3548" t="s">
        <v>361</v>
      </c>
      <c r="F3548" t="s">
        <v>688</v>
      </c>
      <c r="G3548">
        <v>15.01</v>
      </c>
      <c r="H3548">
        <v>21.51</v>
      </c>
      <c r="I3548">
        <f t="shared" si="221"/>
        <v>18.260000000000002</v>
      </c>
      <c r="J3548" t="str">
        <f t="shared" si="222"/>
        <v>10到20万</v>
      </c>
      <c r="K3548">
        <v>679</v>
      </c>
      <c r="L3548">
        <f t="shared" si="223"/>
        <v>12398.54</v>
      </c>
    </row>
    <row r="3549" spans="1:12" x14ac:dyDescent="0.25">
      <c r="A3549">
        <f t="shared" si="220"/>
        <v>3548</v>
      </c>
      <c r="B3549">
        <v>2022</v>
      </c>
      <c r="C3549">
        <v>4</v>
      </c>
      <c r="D3549" t="s">
        <v>23</v>
      </c>
      <c r="E3549" t="s">
        <v>139</v>
      </c>
      <c r="F3549" t="s">
        <v>517</v>
      </c>
      <c r="G3549">
        <v>49.99</v>
      </c>
      <c r="H3549">
        <v>54.65</v>
      </c>
      <c r="I3549">
        <f t="shared" si="221"/>
        <v>52.32</v>
      </c>
      <c r="J3549" t="str">
        <f t="shared" si="222"/>
        <v>50万及以上</v>
      </c>
      <c r="K3549">
        <v>631</v>
      </c>
      <c r="L3549">
        <f t="shared" si="223"/>
        <v>33013.919999999998</v>
      </c>
    </row>
    <row r="3550" spans="1:12" x14ac:dyDescent="0.25">
      <c r="A3550">
        <f t="shared" si="220"/>
        <v>3549</v>
      </c>
      <c r="B3550">
        <v>2022</v>
      </c>
      <c r="C3550">
        <v>4</v>
      </c>
      <c r="D3550" t="s">
        <v>111</v>
      </c>
      <c r="E3550" t="s">
        <v>394</v>
      </c>
      <c r="F3550" t="s">
        <v>718</v>
      </c>
      <c r="G3550">
        <v>4.88</v>
      </c>
      <c r="H3550">
        <v>4.88</v>
      </c>
      <c r="I3550">
        <f t="shared" si="221"/>
        <v>4.88</v>
      </c>
      <c r="J3550" t="str">
        <f t="shared" si="222"/>
        <v>10万以下</v>
      </c>
      <c r="K3550">
        <v>621</v>
      </c>
      <c r="L3550">
        <f t="shared" si="223"/>
        <v>3030.48</v>
      </c>
    </row>
    <row r="3551" spans="1:12" x14ac:dyDescent="0.25">
      <c r="A3551">
        <f t="shared" si="220"/>
        <v>3550</v>
      </c>
      <c r="B3551">
        <v>2022</v>
      </c>
      <c r="C3551">
        <v>4</v>
      </c>
      <c r="D3551" t="s">
        <v>28</v>
      </c>
      <c r="E3551" t="s">
        <v>429</v>
      </c>
      <c r="F3551" t="s">
        <v>748</v>
      </c>
      <c r="G3551">
        <v>23.18</v>
      </c>
      <c r="H3551">
        <v>31.5</v>
      </c>
      <c r="I3551">
        <f t="shared" si="221"/>
        <v>27.34</v>
      </c>
      <c r="J3551" t="str">
        <f t="shared" si="222"/>
        <v>20到30万</v>
      </c>
      <c r="K3551">
        <v>611</v>
      </c>
      <c r="L3551">
        <f t="shared" si="223"/>
        <v>16704.740000000002</v>
      </c>
    </row>
    <row r="3552" spans="1:12" x14ac:dyDescent="0.25">
      <c r="A3552">
        <f t="shared" si="220"/>
        <v>3551</v>
      </c>
      <c r="B3552">
        <v>2022</v>
      </c>
      <c r="C3552">
        <v>4</v>
      </c>
      <c r="D3552" t="s">
        <v>58</v>
      </c>
      <c r="E3552" t="s">
        <v>417</v>
      </c>
      <c r="F3552" t="s">
        <v>738</v>
      </c>
      <c r="G3552">
        <v>12.68</v>
      </c>
      <c r="H3552">
        <v>13.08</v>
      </c>
      <c r="I3552">
        <f t="shared" si="221"/>
        <v>12.879999999999999</v>
      </c>
      <c r="J3552" t="str">
        <f t="shared" si="222"/>
        <v>10到20万</v>
      </c>
      <c r="K3552">
        <v>596</v>
      </c>
      <c r="L3552">
        <f t="shared" si="223"/>
        <v>7676.48</v>
      </c>
    </row>
    <row r="3553" spans="1:12" x14ac:dyDescent="0.25">
      <c r="A3553">
        <f t="shared" si="220"/>
        <v>3552</v>
      </c>
      <c r="B3553">
        <v>2022</v>
      </c>
      <c r="C3553">
        <v>4</v>
      </c>
      <c r="D3553" t="s">
        <v>24</v>
      </c>
      <c r="E3553" t="s">
        <v>140</v>
      </c>
      <c r="F3553" t="s">
        <v>518</v>
      </c>
      <c r="G3553">
        <v>23.32</v>
      </c>
      <c r="H3553">
        <v>24.22</v>
      </c>
      <c r="I3553">
        <f t="shared" si="221"/>
        <v>23.77</v>
      </c>
      <c r="J3553" t="str">
        <f t="shared" si="222"/>
        <v>20到30万</v>
      </c>
      <c r="K3553">
        <v>592</v>
      </c>
      <c r="L3553">
        <f t="shared" si="223"/>
        <v>14071.84</v>
      </c>
    </row>
    <row r="3554" spans="1:12" x14ac:dyDescent="0.25">
      <c r="A3554">
        <f t="shared" si="220"/>
        <v>3553</v>
      </c>
      <c r="B3554">
        <v>2022</v>
      </c>
      <c r="C3554">
        <v>4</v>
      </c>
      <c r="D3554" t="s">
        <v>85</v>
      </c>
      <c r="E3554" t="s">
        <v>283</v>
      </c>
      <c r="F3554" t="s">
        <v>617</v>
      </c>
      <c r="G3554">
        <v>5.68</v>
      </c>
      <c r="H3554">
        <v>8.58</v>
      </c>
      <c r="I3554">
        <f t="shared" si="221"/>
        <v>7.13</v>
      </c>
      <c r="J3554" t="str">
        <f t="shared" si="222"/>
        <v>10万以下</v>
      </c>
      <c r="K3554">
        <v>566</v>
      </c>
      <c r="L3554">
        <f t="shared" si="223"/>
        <v>4035.58</v>
      </c>
    </row>
    <row r="3555" spans="1:12" x14ac:dyDescent="0.25">
      <c r="A3555">
        <f t="shared" si="220"/>
        <v>3554</v>
      </c>
      <c r="B3555">
        <v>2022</v>
      </c>
      <c r="C3555">
        <v>4</v>
      </c>
      <c r="D3555" t="s">
        <v>83</v>
      </c>
      <c r="E3555" t="s">
        <v>281</v>
      </c>
      <c r="F3555" t="s">
        <v>615</v>
      </c>
      <c r="G3555">
        <v>25.99</v>
      </c>
      <c r="H3555">
        <v>29.59</v>
      </c>
      <c r="I3555">
        <f t="shared" si="221"/>
        <v>27.79</v>
      </c>
      <c r="J3555" t="str">
        <f t="shared" si="222"/>
        <v>20到30万</v>
      </c>
      <c r="K3555">
        <v>552</v>
      </c>
      <c r="L3555">
        <f t="shared" si="223"/>
        <v>15340.08</v>
      </c>
    </row>
    <row r="3556" spans="1:12" x14ac:dyDescent="0.25">
      <c r="A3556">
        <f t="shared" si="220"/>
        <v>3555</v>
      </c>
      <c r="B3556">
        <v>2022</v>
      </c>
      <c r="C3556">
        <v>4</v>
      </c>
      <c r="D3556" t="s">
        <v>23</v>
      </c>
      <c r="E3556" t="s">
        <v>304</v>
      </c>
      <c r="F3556" t="s">
        <v>637</v>
      </c>
      <c r="G3556">
        <v>40.5</v>
      </c>
      <c r="H3556">
        <v>44.5</v>
      </c>
      <c r="I3556">
        <f t="shared" si="221"/>
        <v>42.5</v>
      </c>
      <c r="J3556" t="str">
        <f t="shared" si="222"/>
        <v>40到50万</v>
      </c>
      <c r="K3556">
        <v>550</v>
      </c>
      <c r="L3556">
        <f t="shared" si="223"/>
        <v>23375</v>
      </c>
    </row>
    <row r="3557" spans="1:12" x14ac:dyDescent="0.25">
      <c r="A3557">
        <f t="shared" si="220"/>
        <v>3556</v>
      </c>
      <c r="B3557">
        <v>2022</v>
      </c>
      <c r="C3557">
        <v>4</v>
      </c>
      <c r="D3557" t="s">
        <v>80</v>
      </c>
      <c r="E3557" t="s">
        <v>335</v>
      </c>
      <c r="F3557" t="s">
        <v>662</v>
      </c>
      <c r="G3557">
        <v>16.98</v>
      </c>
      <c r="H3557">
        <v>23.98</v>
      </c>
      <c r="I3557">
        <f t="shared" si="221"/>
        <v>20.48</v>
      </c>
      <c r="J3557" t="str">
        <f t="shared" si="222"/>
        <v>20到30万</v>
      </c>
      <c r="K3557">
        <v>540</v>
      </c>
      <c r="L3557">
        <f t="shared" si="223"/>
        <v>11059.2</v>
      </c>
    </row>
    <row r="3558" spans="1:12" x14ac:dyDescent="0.25">
      <c r="A3558">
        <f t="shared" si="220"/>
        <v>3557</v>
      </c>
      <c r="B3558">
        <v>2022</v>
      </c>
      <c r="C3558">
        <v>4</v>
      </c>
      <c r="D3558" t="s">
        <v>24</v>
      </c>
      <c r="E3558" t="s">
        <v>327</v>
      </c>
      <c r="F3558" t="s">
        <v>656</v>
      </c>
      <c r="G3558">
        <v>19.59</v>
      </c>
      <c r="H3558">
        <v>28.34</v>
      </c>
      <c r="I3558">
        <f t="shared" si="221"/>
        <v>23.965</v>
      </c>
      <c r="J3558" t="str">
        <f t="shared" si="222"/>
        <v>20到30万</v>
      </c>
      <c r="K3558">
        <v>539</v>
      </c>
      <c r="L3558">
        <f t="shared" si="223"/>
        <v>12917.135</v>
      </c>
    </row>
    <row r="3559" spans="1:12" x14ac:dyDescent="0.25">
      <c r="A3559">
        <f t="shared" si="220"/>
        <v>3558</v>
      </c>
      <c r="B3559">
        <v>2022</v>
      </c>
      <c r="C3559">
        <v>4</v>
      </c>
      <c r="D3559" t="s">
        <v>57</v>
      </c>
      <c r="E3559" t="s">
        <v>348</v>
      </c>
      <c r="F3559" t="s">
        <v>675</v>
      </c>
      <c r="G3559">
        <v>24.29</v>
      </c>
      <c r="H3559">
        <v>24.29</v>
      </c>
      <c r="I3559">
        <f t="shared" si="221"/>
        <v>24.29</v>
      </c>
      <c r="J3559" t="str">
        <f t="shared" si="222"/>
        <v>20到30万</v>
      </c>
      <c r="K3559">
        <v>528</v>
      </c>
      <c r="L3559">
        <f t="shared" si="223"/>
        <v>12825.119999999999</v>
      </c>
    </row>
    <row r="3560" spans="1:12" x14ac:dyDescent="0.25">
      <c r="A3560">
        <f t="shared" si="220"/>
        <v>3559</v>
      </c>
      <c r="B3560">
        <v>2022</v>
      </c>
      <c r="C3560">
        <v>4</v>
      </c>
      <c r="D3560" t="s">
        <v>61</v>
      </c>
      <c r="E3560" t="s">
        <v>334</v>
      </c>
      <c r="F3560" t="s">
        <v>661</v>
      </c>
      <c r="G3560">
        <v>12.28</v>
      </c>
      <c r="H3560">
        <v>23.98</v>
      </c>
      <c r="I3560">
        <f t="shared" si="221"/>
        <v>18.13</v>
      </c>
      <c r="J3560" t="str">
        <f t="shared" si="222"/>
        <v>10到20万</v>
      </c>
      <c r="K3560">
        <v>475</v>
      </c>
      <c r="L3560">
        <f t="shared" si="223"/>
        <v>8611.75</v>
      </c>
    </row>
    <row r="3561" spans="1:12" x14ac:dyDescent="0.25">
      <c r="A3561">
        <f t="shared" si="220"/>
        <v>3560</v>
      </c>
      <c r="B3561">
        <v>2022</v>
      </c>
      <c r="C3561">
        <v>4</v>
      </c>
      <c r="D3561" t="s">
        <v>22</v>
      </c>
      <c r="E3561" t="s">
        <v>302</v>
      </c>
      <c r="F3561" t="s">
        <v>635</v>
      </c>
      <c r="G3561">
        <v>15.58</v>
      </c>
      <c r="H3561">
        <v>20.079999999999998</v>
      </c>
      <c r="I3561">
        <f t="shared" si="221"/>
        <v>17.829999999999998</v>
      </c>
      <c r="J3561" t="str">
        <f t="shared" si="222"/>
        <v>10到20万</v>
      </c>
      <c r="K3561">
        <v>472</v>
      </c>
      <c r="L3561">
        <f t="shared" si="223"/>
        <v>8415.7599999999984</v>
      </c>
    </row>
    <row r="3562" spans="1:12" x14ac:dyDescent="0.25">
      <c r="A3562">
        <f t="shared" si="220"/>
        <v>3561</v>
      </c>
      <c r="B3562">
        <v>2022</v>
      </c>
      <c r="C3562">
        <v>4</v>
      </c>
      <c r="D3562" t="s">
        <v>107</v>
      </c>
      <c r="E3562" t="s">
        <v>376</v>
      </c>
      <c r="F3562" t="s">
        <v>702</v>
      </c>
      <c r="G3562">
        <v>11.99</v>
      </c>
      <c r="H3562">
        <v>17.66</v>
      </c>
      <c r="I3562">
        <f t="shared" si="221"/>
        <v>14.824999999999999</v>
      </c>
      <c r="J3562" t="str">
        <f t="shared" si="222"/>
        <v>10到20万</v>
      </c>
      <c r="K3562">
        <v>453</v>
      </c>
      <c r="L3562">
        <f t="shared" si="223"/>
        <v>6715.7249999999995</v>
      </c>
    </row>
    <row r="3563" spans="1:12" x14ac:dyDescent="0.25">
      <c r="A3563">
        <f t="shared" si="220"/>
        <v>3562</v>
      </c>
      <c r="B3563">
        <v>2022</v>
      </c>
      <c r="C3563">
        <v>4</v>
      </c>
      <c r="D3563" t="s">
        <v>45</v>
      </c>
      <c r="E3563" t="s">
        <v>390</v>
      </c>
      <c r="F3563" t="s">
        <v>714</v>
      </c>
      <c r="G3563">
        <v>52.03</v>
      </c>
      <c r="H3563">
        <v>52.23</v>
      </c>
      <c r="I3563">
        <f t="shared" si="221"/>
        <v>52.129999999999995</v>
      </c>
      <c r="J3563" t="str">
        <f t="shared" si="222"/>
        <v>50万及以上</v>
      </c>
      <c r="K3563">
        <v>432</v>
      </c>
      <c r="L3563">
        <f t="shared" si="223"/>
        <v>22520.159999999996</v>
      </c>
    </row>
    <row r="3564" spans="1:12" x14ac:dyDescent="0.25">
      <c r="A3564">
        <f t="shared" si="220"/>
        <v>3563</v>
      </c>
      <c r="B3564">
        <v>2022</v>
      </c>
      <c r="C3564">
        <v>4</v>
      </c>
      <c r="D3564" t="s">
        <v>22</v>
      </c>
      <c r="E3564" t="s">
        <v>426</v>
      </c>
      <c r="F3564" t="s">
        <v>745</v>
      </c>
      <c r="G3564">
        <v>15.28</v>
      </c>
      <c r="H3564">
        <v>18.18</v>
      </c>
      <c r="I3564">
        <f t="shared" si="221"/>
        <v>16.73</v>
      </c>
      <c r="J3564" t="str">
        <f t="shared" si="222"/>
        <v>10到20万</v>
      </c>
      <c r="K3564">
        <v>432</v>
      </c>
      <c r="L3564">
        <f t="shared" si="223"/>
        <v>7227.3600000000006</v>
      </c>
    </row>
    <row r="3565" spans="1:12" x14ac:dyDescent="0.25">
      <c r="A3565">
        <f t="shared" si="220"/>
        <v>3564</v>
      </c>
      <c r="B3565">
        <v>2022</v>
      </c>
      <c r="C3565">
        <v>4</v>
      </c>
      <c r="D3565" t="s">
        <v>108</v>
      </c>
      <c r="E3565" t="s">
        <v>377</v>
      </c>
      <c r="F3565" t="s">
        <v>703</v>
      </c>
      <c r="G3565">
        <v>4.09</v>
      </c>
      <c r="H3565">
        <v>5.59</v>
      </c>
      <c r="I3565">
        <f t="shared" si="221"/>
        <v>4.84</v>
      </c>
      <c r="J3565" t="str">
        <f t="shared" si="222"/>
        <v>10万以下</v>
      </c>
      <c r="K3565">
        <v>420</v>
      </c>
      <c r="L3565">
        <f t="shared" si="223"/>
        <v>2032.8</v>
      </c>
    </row>
    <row r="3566" spans="1:12" x14ac:dyDescent="0.25">
      <c r="A3566">
        <f t="shared" si="220"/>
        <v>3565</v>
      </c>
      <c r="B3566">
        <v>2022</v>
      </c>
      <c r="C3566">
        <v>4</v>
      </c>
      <c r="D3566" t="s">
        <v>59</v>
      </c>
      <c r="E3566" t="s">
        <v>285</v>
      </c>
      <c r="F3566" t="s">
        <v>619</v>
      </c>
      <c r="G3566">
        <v>5.28</v>
      </c>
      <c r="H3566">
        <v>8.2799999999999994</v>
      </c>
      <c r="I3566">
        <f t="shared" si="221"/>
        <v>6.7799999999999994</v>
      </c>
      <c r="J3566" t="str">
        <f t="shared" si="222"/>
        <v>10万以下</v>
      </c>
      <c r="K3566">
        <v>404</v>
      </c>
      <c r="L3566">
        <f t="shared" si="223"/>
        <v>2739.12</v>
      </c>
    </row>
    <row r="3567" spans="1:12" x14ac:dyDescent="0.25">
      <c r="A3567">
        <f t="shared" si="220"/>
        <v>3566</v>
      </c>
      <c r="B3567">
        <v>2022</v>
      </c>
      <c r="C3567">
        <v>4</v>
      </c>
      <c r="D3567" t="s">
        <v>59</v>
      </c>
      <c r="E3567" t="s">
        <v>384</v>
      </c>
      <c r="F3567" t="s">
        <v>709</v>
      </c>
      <c r="G3567">
        <v>11.88</v>
      </c>
      <c r="H3567">
        <v>19.98</v>
      </c>
      <c r="I3567">
        <f t="shared" si="221"/>
        <v>15.93</v>
      </c>
      <c r="J3567" t="str">
        <f t="shared" si="222"/>
        <v>10到20万</v>
      </c>
      <c r="K3567">
        <v>378</v>
      </c>
      <c r="L3567">
        <f t="shared" si="223"/>
        <v>6021.54</v>
      </c>
    </row>
    <row r="3568" spans="1:12" x14ac:dyDescent="0.25">
      <c r="A3568">
        <f t="shared" si="220"/>
        <v>3567</v>
      </c>
      <c r="B3568">
        <v>2022</v>
      </c>
      <c r="C3568">
        <v>4</v>
      </c>
      <c r="D3568" t="s">
        <v>22</v>
      </c>
      <c r="E3568" t="s">
        <v>401</v>
      </c>
      <c r="F3568" t="s">
        <v>724</v>
      </c>
      <c r="G3568">
        <v>18.98</v>
      </c>
      <c r="H3568">
        <v>21.98</v>
      </c>
      <c r="I3568">
        <f t="shared" si="221"/>
        <v>20.48</v>
      </c>
      <c r="J3568" t="str">
        <f t="shared" si="222"/>
        <v>20到30万</v>
      </c>
      <c r="K3568">
        <v>369</v>
      </c>
      <c r="L3568">
        <f t="shared" si="223"/>
        <v>7557.12</v>
      </c>
    </row>
    <row r="3569" spans="1:12" x14ac:dyDescent="0.25">
      <c r="A3569">
        <f t="shared" si="220"/>
        <v>3568</v>
      </c>
      <c r="B3569">
        <v>2022</v>
      </c>
      <c r="C3569">
        <v>4</v>
      </c>
      <c r="D3569" t="s">
        <v>109</v>
      </c>
      <c r="E3569" t="s">
        <v>383</v>
      </c>
      <c r="F3569" t="s">
        <v>708</v>
      </c>
      <c r="G3569">
        <v>4.3899999999999997</v>
      </c>
      <c r="H3569">
        <v>9.8800000000000008</v>
      </c>
      <c r="I3569">
        <f t="shared" si="221"/>
        <v>7.1349999999999998</v>
      </c>
      <c r="J3569" t="str">
        <f t="shared" si="222"/>
        <v>10万以下</v>
      </c>
      <c r="K3569">
        <v>368</v>
      </c>
      <c r="L3569">
        <f t="shared" si="223"/>
        <v>2625.68</v>
      </c>
    </row>
    <row r="3570" spans="1:12" x14ac:dyDescent="0.25">
      <c r="A3570">
        <f t="shared" si="220"/>
        <v>3569</v>
      </c>
      <c r="B3570">
        <v>2022</v>
      </c>
      <c r="C3570">
        <v>4</v>
      </c>
      <c r="D3570" t="s">
        <v>115</v>
      </c>
      <c r="E3570" t="s">
        <v>407</v>
      </c>
      <c r="F3570" t="s">
        <v>730</v>
      </c>
      <c r="G3570">
        <v>6.58</v>
      </c>
      <c r="H3570">
        <v>8.48</v>
      </c>
      <c r="I3570">
        <f t="shared" si="221"/>
        <v>7.53</v>
      </c>
      <c r="J3570" t="str">
        <f t="shared" si="222"/>
        <v>10万以下</v>
      </c>
      <c r="K3570">
        <v>361</v>
      </c>
      <c r="L3570">
        <f t="shared" si="223"/>
        <v>2718.33</v>
      </c>
    </row>
    <row r="3571" spans="1:12" x14ac:dyDescent="0.25">
      <c r="A3571">
        <f t="shared" si="220"/>
        <v>3570</v>
      </c>
      <c r="B3571">
        <v>2022</v>
      </c>
      <c r="C3571">
        <v>4</v>
      </c>
      <c r="D3571" t="s">
        <v>41</v>
      </c>
      <c r="E3571" t="s">
        <v>164</v>
      </c>
      <c r="F3571" t="s">
        <v>540</v>
      </c>
      <c r="G3571">
        <v>28.66</v>
      </c>
      <c r="H3571">
        <v>46.96</v>
      </c>
      <c r="I3571">
        <f t="shared" si="221"/>
        <v>37.81</v>
      </c>
      <c r="J3571" t="str">
        <f t="shared" si="222"/>
        <v>30到40万</v>
      </c>
      <c r="K3571">
        <v>323</v>
      </c>
      <c r="L3571">
        <f t="shared" si="223"/>
        <v>12212.630000000001</v>
      </c>
    </row>
    <row r="3572" spans="1:12" x14ac:dyDescent="0.25">
      <c r="A3572">
        <f t="shared" si="220"/>
        <v>3571</v>
      </c>
      <c r="B3572">
        <v>2022</v>
      </c>
      <c r="C3572">
        <v>4</v>
      </c>
      <c r="D3572" t="s">
        <v>30</v>
      </c>
      <c r="E3572" t="s">
        <v>403</v>
      </c>
      <c r="F3572" t="s">
        <v>726</v>
      </c>
      <c r="G3572">
        <v>18.98</v>
      </c>
      <c r="H3572">
        <v>32.979999999999997</v>
      </c>
      <c r="I3572">
        <f t="shared" si="221"/>
        <v>25.979999999999997</v>
      </c>
      <c r="J3572" t="str">
        <f t="shared" si="222"/>
        <v>20到30万</v>
      </c>
      <c r="K3572">
        <v>316</v>
      </c>
      <c r="L3572">
        <f t="shared" si="223"/>
        <v>8209.6799999999985</v>
      </c>
    </row>
    <row r="3573" spans="1:12" x14ac:dyDescent="0.25">
      <c r="A3573">
        <f t="shared" si="220"/>
        <v>3572</v>
      </c>
      <c r="B3573">
        <v>2022</v>
      </c>
      <c r="C3573">
        <v>4</v>
      </c>
      <c r="D3573" t="s">
        <v>37</v>
      </c>
      <c r="E3573" t="s">
        <v>406</v>
      </c>
      <c r="F3573" t="s">
        <v>729</v>
      </c>
      <c r="G3573">
        <v>25.88</v>
      </c>
      <c r="H3573">
        <v>30.08</v>
      </c>
      <c r="I3573">
        <f t="shared" si="221"/>
        <v>27.979999999999997</v>
      </c>
      <c r="J3573" t="str">
        <f t="shared" si="222"/>
        <v>20到30万</v>
      </c>
      <c r="K3573">
        <v>308</v>
      </c>
      <c r="L3573">
        <f t="shared" si="223"/>
        <v>8617.8399999999983</v>
      </c>
    </row>
    <row r="3574" spans="1:12" x14ac:dyDescent="0.25">
      <c r="A3574">
        <f t="shared" si="220"/>
        <v>3573</v>
      </c>
      <c r="B3574">
        <v>2022</v>
      </c>
      <c r="C3574">
        <v>4</v>
      </c>
      <c r="D3574" t="s">
        <v>80</v>
      </c>
      <c r="E3574" t="s">
        <v>268</v>
      </c>
      <c r="F3574" t="s">
        <v>605</v>
      </c>
      <c r="G3574">
        <v>16.079999999999998</v>
      </c>
      <c r="H3574">
        <v>17.98</v>
      </c>
      <c r="I3574">
        <f t="shared" si="221"/>
        <v>17.03</v>
      </c>
      <c r="J3574" t="str">
        <f t="shared" si="222"/>
        <v>10到20万</v>
      </c>
      <c r="K3574">
        <v>302</v>
      </c>
      <c r="L3574">
        <f t="shared" si="223"/>
        <v>5143.0600000000004</v>
      </c>
    </row>
    <row r="3575" spans="1:12" x14ac:dyDescent="0.25">
      <c r="A3575">
        <f t="shared" si="220"/>
        <v>3574</v>
      </c>
      <c r="B3575">
        <v>2022</v>
      </c>
      <c r="C3575">
        <v>4</v>
      </c>
      <c r="D3575" t="s">
        <v>30</v>
      </c>
      <c r="E3575" t="s">
        <v>349</v>
      </c>
      <c r="F3575" t="s">
        <v>676</v>
      </c>
      <c r="G3575">
        <v>18.579999999999998</v>
      </c>
      <c r="H3575">
        <v>28.08</v>
      </c>
      <c r="I3575">
        <f t="shared" si="221"/>
        <v>23.33</v>
      </c>
      <c r="J3575" t="str">
        <f t="shared" si="222"/>
        <v>20到30万</v>
      </c>
      <c r="K3575">
        <v>285</v>
      </c>
      <c r="L3575">
        <f t="shared" si="223"/>
        <v>6649.0499999999993</v>
      </c>
    </row>
    <row r="3576" spans="1:12" x14ac:dyDescent="0.25">
      <c r="A3576">
        <f t="shared" si="220"/>
        <v>3575</v>
      </c>
      <c r="B3576">
        <v>2022</v>
      </c>
      <c r="C3576">
        <v>4</v>
      </c>
      <c r="D3576" t="s">
        <v>45</v>
      </c>
      <c r="E3576" t="s">
        <v>170</v>
      </c>
      <c r="F3576" t="s">
        <v>546</v>
      </c>
      <c r="G3576">
        <v>49.19</v>
      </c>
      <c r="H3576">
        <v>57.98</v>
      </c>
      <c r="I3576">
        <f t="shared" si="221"/>
        <v>53.584999999999994</v>
      </c>
      <c r="J3576" t="str">
        <f t="shared" si="222"/>
        <v>50万及以上</v>
      </c>
      <c r="K3576">
        <v>280</v>
      </c>
      <c r="L3576">
        <f t="shared" si="223"/>
        <v>15003.799999999997</v>
      </c>
    </row>
    <row r="3577" spans="1:12" x14ac:dyDescent="0.25">
      <c r="A3577">
        <f t="shared" si="220"/>
        <v>3576</v>
      </c>
      <c r="B3577">
        <v>2022</v>
      </c>
      <c r="C3577">
        <v>4</v>
      </c>
      <c r="D3577" t="s">
        <v>99</v>
      </c>
      <c r="E3577" t="s">
        <v>330</v>
      </c>
      <c r="F3577" t="s">
        <v>658</v>
      </c>
      <c r="G3577">
        <v>14.59</v>
      </c>
      <c r="H3577">
        <v>18.98</v>
      </c>
      <c r="I3577">
        <f t="shared" si="221"/>
        <v>16.785</v>
      </c>
      <c r="J3577" t="str">
        <f t="shared" si="222"/>
        <v>10到20万</v>
      </c>
      <c r="K3577">
        <v>279</v>
      </c>
      <c r="L3577">
        <f t="shared" si="223"/>
        <v>4683.0150000000003</v>
      </c>
    </row>
    <row r="3578" spans="1:12" x14ac:dyDescent="0.25">
      <c r="A3578">
        <f t="shared" si="220"/>
        <v>3577</v>
      </c>
      <c r="B3578">
        <v>2022</v>
      </c>
      <c r="C3578">
        <v>4</v>
      </c>
      <c r="D3578" t="s">
        <v>24</v>
      </c>
      <c r="E3578" t="s">
        <v>364</v>
      </c>
      <c r="F3578" t="s">
        <v>690</v>
      </c>
      <c r="G3578">
        <v>25.99</v>
      </c>
      <c r="H3578">
        <v>33.89</v>
      </c>
      <c r="I3578">
        <f t="shared" si="221"/>
        <v>29.939999999999998</v>
      </c>
      <c r="J3578" t="str">
        <f t="shared" si="222"/>
        <v>20到30万</v>
      </c>
      <c r="K3578">
        <v>278</v>
      </c>
      <c r="L3578">
        <f t="shared" si="223"/>
        <v>8323.32</v>
      </c>
    </row>
    <row r="3579" spans="1:12" x14ac:dyDescent="0.25">
      <c r="A3579">
        <f t="shared" si="220"/>
        <v>3578</v>
      </c>
      <c r="B3579">
        <v>2022</v>
      </c>
      <c r="C3579">
        <v>4</v>
      </c>
      <c r="D3579" t="s">
        <v>56</v>
      </c>
      <c r="E3579" t="s">
        <v>410</v>
      </c>
      <c r="F3579" t="s">
        <v>733</v>
      </c>
      <c r="G3579">
        <v>22.78</v>
      </c>
      <c r="H3579">
        <v>23.17</v>
      </c>
      <c r="I3579">
        <f t="shared" si="221"/>
        <v>22.975000000000001</v>
      </c>
      <c r="J3579" t="str">
        <f t="shared" si="222"/>
        <v>20到30万</v>
      </c>
      <c r="K3579">
        <v>270</v>
      </c>
      <c r="L3579">
        <f t="shared" si="223"/>
        <v>6203.25</v>
      </c>
    </row>
    <row r="3580" spans="1:12" x14ac:dyDescent="0.25">
      <c r="A3580">
        <f t="shared" si="220"/>
        <v>3579</v>
      </c>
      <c r="B3580">
        <v>2022</v>
      </c>
      <c r="C3580">
        <v>4</v>
      </c>
      <c r="D3580" t="s">
        <v>68</v>
      </c>
      <c r="E3580" t="s">
        <v>273</v>
      </c>
      <c r="F3580" t="s">
        <v>609</v>
      </c>
      <c r="G3580">
        <v>12.98</v>
      </c>
      <c r="H3580">
        <v>15.98</v>
      </c>
      <c r="I3580">
        <f t="shared" si="221"/>
        <v>14.48</v>
      </c>
      <c r="J3580" t="str">
        <f t="shared" si="222"/>
        <v>10到20万</v>
      </c>
      <c r="K3580">
        <v>259</v>
      </c>
      <c r="L3580">
        <f t="shared" si="223"/>
        <v>3750.32</v>
      </c>
    </row>
    <row r="3581" spans="1:12" x14ac:dyDescent="0.25">
      <c r="A3581">
        <f t="shared" si="220"/>
        <v>3580</v>
      </c>
      <c r="B3581">
        <v>2022</v>
      </c>
      <c r="C3581">
        <v>4</v>
      </c>
      <c r="D3581" t="s">
        <v>24</v>
      </c>
      <c r="E3581" t="s">
        <v>362</v>
      </c>
      <c r="F3581" t="s">
        <v>689</v>
      </c>
      <c r="G3581">
        <v>16.29</v>
      </c>
      <c r="H3581">
        <v>19.29</v>
      </c>
      <c r="I3581">
        <f t="shared" si="221"/>
        <v>17.79</v>
      </c>
      <c r="J3581" t="str">
        <f t="shared" si="222"/>
        <v>10到20万</v>
      </c>
      <c r="K3581">
        <v>255</v>
      </c>
      <c r="L3581">
        <f t="shared" si="223"/>
        <v>4536.45</v>
      </c>
    </row>
    <row r="3582" spans="1:12" x14ac:dyDescent="0.25">
      <c r="A3582">
        <f t="shared" si="220"/>
        <v>3581</v>
      </c>
      <c r="B3582">
        <v>2022</v>
      </c>
      <c r="C3582">
        <v>4</v>
      </c>
      <c r="D3582" t="s">
        <v>85</v>
      </c>
      <c r="E3582" t="s">
        <v>351</v>
      </c>
      <c r="F3582" t="s">
        <v>678</v>
      </c>
      <c r="G3582">
        <v>17.78</v>
      </c>
      <c r="H3582">
        <v>28.88</v>
      </c>
      <c r="I3582">
        <f t="shared" si="221"/>
        <v>23.33</v>
      </c>
      <c r="J3582" t="str">
        <f t="shared" si="222"/>
        <v>20到30万</v>
      </c>
      <c r="K3582">
        <v>244</v>
      </c>
      <c r="L3582">
        <f t="shared" si="223"/>
        <v>5692.5199999999995</v>
      </c>
    </row>
    <row r="3583" spans="1:12" x14ac:dyDescent="0.25">
      <c r="A3583">
        <f t="shared" si="220"/>
        <v>3582</v>
      </c>
      <c r="B3583">
        <v>2022</v>
      </c>
      <c r="C3583">
        <v>4</v>
      </c>
      <c r="D3583" t="s">
        <v>61</v>
      </c>
      <c r="E3583" t="s">
        <v>320</v>
      </c>
      <c r="F3583" t="s">
        <v>649</v>
      </c>
      <c r="G3583">
        <v>50.98</v>
      </c>
      <c r="H3583">
        <v>77.98</v>
      </c>
      <c r="I3583">
        <f t="shared" si="221"/>
        <v>64.48</v>
      </c>
      <c r="J3583" t="str">
        <f t="shared" si="222"/>
        <v>50万及以上</v>
      </c>
      <c r="K3583">
        <v>239</v>
      </c>
      <c r="L3583">
        <f t="shared" si="223"/>
        <v>15410.720000000001</v>
      </c>
    </row>
    <row r="3584" spans="1:12" x14ac:dyDescent="0.25">
      <c r="A3584">
        <f t="shared" si="220"/>
        <v>3583</v>
      </c>
      <c r="B3584">
        <v>2022</v>
      </c>
      <c r="C3584">
        <v>4</v>
      </c>
      <c r="D3584" t="s">
        <v>43</v>
      </c>
      <c r="E3584" t="s">
        <v>319</v>
      </c>
      <c r="F3584" t="s">
        <v>622</v>
      </c>
      <c r="G3584">
        <v>14.98</v>
      </c>
      <c r="H3584">
        <v>15.98</v>
      </c>
      <c r="I3584">
        <f t="shared" si="221"/>
        <v>15.48</v>
      </c>
      <c r="J3584" t="str">
        <f t="shared" si="222"/>
        <v>10到20万</v>
      </c>
      <c r="K3584">
        <v>215</v>
      </c>
      <c r="L3584">
        <f t="shared" si="223"/>
        <v>3328.2000000000003</v>
      </c>
    </row>
    <row r="3585" spans="1:12" x14ac:dyDescent="0.25">
      <c r="A3585">
        <f t="shared" si="220"/>
        <v>3584</v>
      </c>
      <c r="B3585">
        <v>2022</v>
      </c>
      <c r="C3585">
        <v>4</v>
      </c>
      <c r="D3585" t="s">
        <v>45</v>
      </c>
      <c r="E3585" t="s">
        <v>378</v>
      </c>
      <c r="F3585" t="s">
        <v>704</v>
      </c>
      <c r="G3585">
        <v>35.200000000000003</v>
      </c>
      <c r="H3585">
        <v>42.8</v>
      </c>
      <c r="I3585">
        <f t="shared" si="221"/>
        <v>39</v>
      </c>
      <c r="J3585" t="str">
        <f t="shared" si="222"/>
        <v>30到40万</v>
      </c>
      <c r="K3585">
        <v>191</v>
      </c>
      <c r="L3585">
        <f t="shared" si="223"/>
        <v>7449</v>
      </c>
    </row>
    <row r="3586" spans="1:12" x14ac:dyDescent="0.25">
      <c r="A3586">
        <f t="shared" si="220"/>
        <v>3585</v>
      </c>
      <c r="B3586">
        <v>2022</v>
      </c>
      <c r="C3586">
        <v>4</v>
      </c>
      <c r="D3586" t="s">
        <v>94</v>
      </c>
      <c r="E3586" t="s">
        <v>314</v>
      </c>
      <c r="F3586" t="s">
        <v>645</v>
      </c>
      <c r="G3586">
        <v>16.690000000000001</v>
      </c>
      <c r="H3586">
        <v>24.99</v>
      </c>
      <c r="I3586">
        <f t="shared" si="221"/>
        <v>20.84</v>
      </c>
      <c r="J3586" t="str">
        <f t="shared" si="222"/>
        <v>20到30万</v>
      </c>
      <c r="K3586">
        <v>190</v>
      </c>
      <c r="L3586">
        <f t="shared" si="223"/>
        <v>3959.6</v>
      </c>
    </row>
    <row r="3587" spans="1:12" x14ac:dyDescent="0.25">
      <c r="A3587">
        <f t="shared" ref="A3587:A3650" si="224">ROW(A3586)</f>
        <v>3586</v>
      </c>
      <c r="B3587">
        <v>2022</v>
      </c>
      <c r="C3587">
        <v>4</v>
      </c>
      <c r="D3587" t="s">
        <v>28</v>
      </c>
      <c r="E3587" t="s">
        <v>425</v>
      </c>
      <c r="F3587" t="s">
        <v>744</v>
      </c>
      <c r="G3587">
        <v>17.88</v>
      </c>
      <c r="H3587">
        <v>18.98</v>
      </c>
      <c r="I3587">
        <f t="shared" ref="I3587:I3650" si="225">AVERAGE(G3587,H3587)</f>
        <v>18.43</v>
      </c>
      <c r="J3587" t="str">
        <f t="shared" ref="J3587:J3650" si="226">IF(I3587&lt;10,"10万以下",IF(AND(I3587&gt;=10,I3587&lt;20),"10到20万",IF(AND(I3587&gt;=20,I3587&lt;30),"20到30万",IF(AND(I3587&gt;=30,I3587&lt;40),"30到40万",IF(AND(I3587&gt;=40,I3587&lt;50),"40到50万","50万及以上")))))</f>
        <v>10到20万</v>
      </c>
      <c r="K3587">
        <v>171</v>
      </c>
      <c r="L3587">
        <f t="shared" ref="L3587:L3650" si="227">I3587*K3587</f>
        <v>3151.5299999999997</v>
      </c>
    </row>
    <row r="3588" spans="1:12" x14ac:dyDescent="0.25">
      <c r="A3588">
        <f t="shared" si="224"/>
        <v>3587</v>
      </c>
      <c r="B3588">
        <v>2022</v>
      </c>
      <c r="C3588">
        <v>4</v>
      </c>
      <c r="D3588" t="s">
        <v>33</v>
      </c>
      <c r="E3588" t="s">
        <v>153</v>
      </c>
      <c r="F3588" t="s">
        <v>530</v>
      </c>
      <c r="G3588">
        <v>20.78</v>
      </c>
      <c r="H3588">
        <v>23.08</v>
      </c>
      <c r="I3588">
        <f t="shared" si="225"/>
        <v>21.93</v>
      </c>
      <c r="J3588" t="str">
        <f t="shared" si="226"/>
        <v>20到30万</v>
      </c>
      <c r="K3588">
        <v>171</v>
      </c>
      <c r="L3588">
        <f t="shared" si="227"/>
        <v>3750.0299999999997</v>
      </c>
    </row>
    <row r="3589" spans="1:12" x14ac:dyDescent="0.25">
      <c r="A3589">
        <f t="shared" si="224"/>
        <v>3588</v>
      </c>
      <c r="B3589">
        <v>2022</v>
      </c>
      <c r="C3589">
        <v>4</v>
      </c>
      <c r="D3589" t="s">
        <v>22</v>
      </c>
      <c r="E3589" t="s">
        <v>345</v>
      </c>
      <c r="F3589" t="s">
        <v>672</v>
      </c>
      <c r="G3589">
        <v>21.98</v>
      </c>
      <c r="H3589">
        <v>25.98</v>
      </c>
      <c r="I3589">
        <f t="shared" si="225"/>
        <v>23.98</v>
      </c>
      <c r="J3589" t="str">
        <f t="shared" si="226"/>
        <v>20到30万</v>
      </c>
      <c r="K3589">
        <v>169</v>
      </c>
      <c r="L3589">
        <f t="shared" si="227"/>
        <v>4052.62</v>
      </c>
    </row>
    <row r="3590" spans="1:12" x14ac:dyDescent="0.25">
      <c r="A3590">
        <f t="shared" si="224"/>
        <v>3589</v>
      </c>
      <c r="B3590">
        <v>2022</v>
      </c>
      <c r="C3590">
        <v>4</v>
      </c>
      <c r="D3590" t="s">
        <v>22</v>
      </c>
      <c r="E3590" t="s">
        <v>398</v>
      </c>
      <c r="F3590" t="s">
        <v>672</v>
      </c>
      <c r="G3590">
        <v>21.98</v>
      </c>
      <c r="H3590">
        <v>25.98</v>
      </c>
      <c r="I3590">
        <f t="shared" si="225"/>
        <v>23.98</v>
      </c>
      <c r="J3590" t="str">
        <f t="shared" si="226"/>
        <v>20到30万</v>
      </c>
      <c r="K3590">
        <v>169</v>
      </c>
      <c r="L3590">
        <f t="shared" si="227"/>
        <v>4052.62</v>
      </c>
    </row>
    <row r="3591" spans="1:12" x14ac:dyDescent="0.25">
      <c r="A3591">
        <f t="shared" si="224"/>
        <v>3590</v>
      </c>
      <c r="B3591">
        <v>2022</v>
      </c>
      <c r="C3591">
        <v>4</v>
      </c>
      <c r="D3591" t="s">
        <v>118</v>
      </c>
      <c r="E3591" t="s">
        <v>416</v>
      </c>
      <c r="F3591" t="s">
        <v>737</v>
      </c>
      <c r="G3591">
        <v>19.98</v>
      </c>
      <c r="H3591">
        <v>22.98</v>
      </c>
      <c r="I3591">
        <f t="shared" si="225"/>
        <v>21.48</v>
      </c>
      <c r="J3591" t="str">
        <f t="shared" si="226"/>
        <v>20到30万</v>
      </c>
      <c r="K3591">
        <v>161</v>
      </c>
      <c r="L3591">
        <f t="shared" si="227"/>
        <v>3458.28</v>
      </c>
    </row>
    <row r="3592" spans="1:12" x14ac:dyDescent="0.25">
      <c r="A3592">
        <f t="shared" si="224"/>
        <v>3591</v>
      </c>
      <c r="B3592">
        <v>2022</v>
      </c>
      <c r="C3592">
        <v>4</v>
      </c>
      <c r="D3592" t="s">
        <v>38</v>
      </c>
      <c r="E3592" t="s">
        <v>188</v>
      </c>
      <c r="F3592" t="s">
        <v>562</v>
      </c>
      <c r="G3592">
        <v>14.58</v>
      </c>
      <c r="H3592">
        <v>16.88</v>
      </c>
      <c r="I3592">
        <f t="shared" si="225"/>
        <v>15.73</v>
      </c>
      <c r="J3592" t="str">
        <f t="shared" si="226"/>
        <v>10到20万</v>
      </c>
      <c r="K3592">
        <v>160</v>
      </c>
      <c r="L3592">
        <f t="shared" si="227"/>
        <v>2516.8000000000002</v>
      </c>
    </row>
    <row r="3593" spans="1:12" x14ac:dyDescent="0.25">
      <c r="A3593">
        <f t="shared" si="224"/>
        <v>3592</v>
      </c>
      <c r="B3593">
        <v>2022</v>
      </c>
      <c r="C3593">
        <v>4</v>
      </c>
      <c r="D3593" t="s">
        <v>27</v>
      </c>
      <c r="E3593" t="s">
        <v>171</v>
      </c>
      <c r="F3593" t="s">
        <v>547</v>
      </c>
      <c r="G3593">
        <v>15.48</v>
      </c>
      <c r="H3593">
        <v>15.58</v>
      </c>
      <c r="I3593">
        <f t="shared" si="225"/>
        <v>15.530000000000001</v>
      </c>
      <c r="J3593" t="str">
        <f t="shared" si="226"/>
        <v>10到20万</v>
      </c>
      <c r="K3593">
        <v>155</v>
      </c>
      <c r="L3593">
        <f t="shared" si="227"/>
        <v>2407.15</v>
      </c>
    </row>
    <row r="3594" spans="1:12" x14ac:dyDescent="0.25">
      <c r="A3594">
        <f t="shared" si="224"/>
        <v>3593</v>
      </c>
      <c r="B3594">
        <v>2022</v>
      </c>
      <c r="C3594">
        <v>4</v>
      </c>
      <c r="D3594" t="s">
        <v>34</v>
      </c>
      <c r="E3594" t="s">
        <v>350</v>
      </c>
      <c r="F3594" t="s">
        <v>677</v>
      </c>
      <c r="G3594">
        <v>14.98</v>
      </c>
      <c r="H3594">
        <v>14.98</v>
      </c>
      <c r="I3594">
        <f t="shared" si="225"/>
        <v>14.98</v>
      </c>
      <c r="J3594" t="str">
        <f t="shared" si="226"/>
        <v>10到20万</v>
      </c>
      <c r="K3594">
        <v>152</v>
      </c>
      <c r="L3594">
        <f t="shared" si="227"/>
        <v>2276.96</v>
      </c>
    </row>
    <row r="3595" spans="1:12" x14ac:dyDescent="0.25">
      <c r="A3595">
        <f t="shared" si="224"/>
        <v>3594</v>
      </c>
      <c r="B3595">
        <v>2022</v>
      </c>
      <c r="C3595">
        <v>4</v>
      </c>
      <c r="D3595" t="s">
        <v>55</v>
      </c>
      <c r="E3595" t="s">
        <v>308</v>
      </c>
      <c r="F3595" t="s">
        <v>640</v>
      </c>
      <c r="G3595">
        <v>27.99</v>
      </c>
      <c r="H3595">
        <v>32.200000000000003</v>
      </c>
      <c r="I3595">
        <f t="shared" si="225"/>
        <v>30.094999999999999</v>
      </c>
      <c r="J3595" t="str">
        <f t="shared" si="226"/>
        <v>30到40万</v>
      </c>
      <c r="K3595">
        <v>149</v>
      </c>
      <c r="L3595">
        <f t="shared" si="227"/>
        <v>4484.1549999999997</v>
      </c>
    </row>
    <row r="3596" spans="1:12" x14ac:dyDescent="0.25">
      <c r="A3596">
        <f t="shared" si="224"/>
        <v>3595</v>
      </c>
      <c r="B3596">
        <v>2022</v>
      </c>
      <c r="C3596">
        <v>4</v>
      </c>
      <c r="D3596" t="s">
        <v>39</v>
      </c>
      <c r="E3596" t="s">
        <v>240</v>
      </c>
      <c r="F3596" t="s">
        <v>593</v>
      </c>
      <c r="G3596">
        <v>24.38</v>
      </c>
      <c r="H3596">
        <v>24.38</v>
      </c>
      <c r="I3596">
        <f t="shared" si="225"/>
        <v>24.38</v>
      </c>
      <c r="J3596" t="str">
        <f t="shared" si="226"/>
        <v>20到30万</v>
      </c>
      <c r="K3596">
        <v>149</v>
      </c>
      <c r="L3596">
        <f t="shared" si="227"/>
        <v>3632.62</v>
      </c>
    </row>
    <row r="3597" spans="1:12" x14ac:dyDescent="0.25">
      <c r="A3597">
        <f t="shared" si="224"/>
        <v>3596</v>
      </c>
      <c r="B3597">
        <v>2022</v>
      </c>
      <c r="C3597">
        <v>4</v>
      </c>
      <c r="D3597" t="s">
        <v>24</v>
      </c>
      <c r="E3597" t="s">
        <v>168</v>
      </c>
      <c r="F3597" t="s">
        <v>544</v>
      </c>
      <c r="G3597">
        <v>26.11</v>
      </c>
      <c r="H3597">
        <v>27.21</v>
      </c>
      <c r="I3597">
        <f t="shared" si="225"/>
        <v>26.66</v>
      </c>
      <c r="J3597" t="str">
        <f t="shared" si="226"/>
        <v>20到30万</v>
      </c>
      <c r="K3597">
        <v>124</v>
      </c>
      <c r="L3597">
        <f t="shared" si="227"/>
        <v>3305.84</v>
      </c>
    </row>
    <row r="3598" spans="1:12" x14ac:dyDescent="0.25">
      <c r="A3598">
        <f t="shared" si="224"/>
        <v>3597</v>
      </c>
      <c r="B3598">
        <v>2022</v>
      </c>
      <c r="C3598">
        <v>4</v>
      </c>
      <c r="D3598" t="s">
        <v>45</v>
      </c>
      <c r="E3598" t="s">
        <v>379</v>
      </c>
      <c r="F3598" t="s">
        <v>705</v>
      </c>
      <c r="G3598">
        <v>32.18</v>
      </c>
      <c r="H3598">
        <v>32.200000000000003</v>
      </c>
      <c r="I3598">
        <f t="shared" si="225"/>
        <v>32.19</v>
      </c>
      <c r="J3598" t="str">
        <f t="shared" si="226"/>
        <v>30到40万</v>
      </c>
      <c r="K3598">
        <v>123</v>
      </c>
      <c r="L3598">
        <f t="shared" si="227"/>
        <v>3959.37</v>
      </c>
    </row>
    <row r="3599" spans="1:12" x14ac:dyDescent="0.25">
      <c r="A3599">
        <f t="shared" si="224"/>
        <v>3598</v>
      </c>
      <c r="B3599">
        <v>2022</v>
      </c>
      <c r="C3599">
        <v>4</v>
      </c>
      <c r="D3599" t="s">
        <v>109</v>
      </c>
      <c r="E3599" t="s">
        <v>420</v>
      </c>
      <c r="F3599" t="s">
        <v>741</v>
      </c>
      <c r="G3599">
        <v>8.58</v>
      </c>
      <c r="H3599">
        <v>12.5</v>
      </c>
      <c r="I3599">
        <f t="shared" si="225"/>
        <v>10.54</v>
      </c>
      <c r="J3599" t="str">
        <f t="shared" si="226"/>
        <v>10到20万</v>
      </c>
      <c r="K3599">
        <v>120</v>
      </c>
      <c r="L3599">
        <f t="shared" si="227"/>
        <v>1264.8</v>
      </c>
    </row>
    <row r="3600" spans="1:12" x14ac:dyDescent="0.25">
      <c r="A3600">
        <f t="shared" si="224"/>
        <v>3599</v>
      </c>
      <c r="B3600">
        <v>2022</v>
      </c>
      <c r="C3600">
        <v>4</v>
      </c>
      <c r="D3600" t="s">
        <v>53</v>
      </c>
      <c r="E3600" t="s">
        <v>184</v>
      </c>
      <c r="F3600" t="s">
        <v>558</v>
      </c>
      <c r="G3600">
        <v>16.579999999999998</v>
      </c>
      <c r="H3600">
        <v>21.28</v>
      </c>
      <c r="I3600">
        <f t="shared" si="225"/>
        <v>18.93</v>
      </c>
      <c r="J3600" t="str">
        <f t="shared" si="226"/>
        <v>10到20万</v>
      </c>
      <c r="K3600">
        <v>107</v>
      </c>
      <c r="L3600">
        <f t="shared" si="227"/>
        <v>2025.51</v>
      </c>
    </row>
    <row r="3601" spans="1:12" x14ac:dyDescent="0.25">
      <c r="A3601">
        <f t="shared" si="224"/>
        <v>3600</v>
      </c>
      <c r="B3601">
        <v>2022</v>
      </c>
      <c r="C3601">
        <v>4</v>
      </c>
      <c r="D3601" t="s">
        <v>105</v>
      </c>
      <c r="E3601" t="s">
        <v>368</v>
      </c>
      <c r="F3601" t="s">
        <v>694</v>
      </c>
      <c r="G3601">
        <v>40.98</v>
      </c>
      <c r="H3601">
        <v>40.98</v>
      </c>
      <c r="I3601">
        <f t="shared" si="225"/>
        <v>40.98</v>
      </c>
      <c r="J3601" t="str">
        <f t="shared" si="226"/>
        <v>40到50万</v>
      </c>
      <c r="K3601">
        <v>98</v>
      </c>
      <c r="L3601">
        <f t="shared" si="227"/>
        <v>4016.0399999999995</v>
      </c>
    </row>
    <row r="3602" spans="1:12" x14ac:dyDescent="0.25">
      <c r="A3602">
        <f t="shared" si="224"/>
        <v>3601</v>
      </c>
      <c r="B3602">
        <v>2022</v>
      </c>
      <c r="C3602">
        <v>4</v>
      </c>
      <c r="D3602" t="s">
        <v>76</v>
      </c>
      <c r="E3602" t="s">
        <v>415</v>
      </c>
      <c r="F3602" t="s">
        <v>584</v>
      </c>
      <c r="G3602">
        <v>12.98</v>
      </c>
      <c r="H3602">
        <v>13.98</v>
      </c>
      <c r="I3602">
        <f t="shared" si="225"/>
        <v>13.48</v>
      </c>
      <c r="J3602" t="str">
        <f t="shared" si="226"/>
        <v>10到20万</v>
      </c>
      <c r="K3602">
        <v>81</v>
      </c>
      <c r="L3602">
        <f t="shared" si="227"/>
        <v>1091.8800000000001</v>
      </c>
    </row>
    <row r="3603" spans="1:12" x14ac:dyDescent="0.25">
      <c r="A3603">
        <f t="shared" si="224"/>
        <v>3602</v>
      </c>
      <c r="B3603">
        <v>2022</v>
      </c>
      <c r="C3603">
        <v>4</v>
      </c>
      <c r="D3603" t="s">
        <v>38</v>
      </c>
      <c r="E3603" t="s">
        <v>367</v>
      </c>
      <c r="F3603" t="s">
        <v>693</v>
      </c>
      <c r="G3603">
        <v>15.58</v>
      </c>
      <c r="H3603">
        <v>20.98</v>
      </c>
      <c r="I3603">
        <f t="shared" si="225"/>
        <v>18.28</v>
      </c>
      <c r="J3603" t="str">
        <f t="shared" si="226"/>
        <v>10到20万</v>
      </c>
      <c r="K3603">
        <v>80</v>
      </c>
      <c r="L3603">
        <f t="shared" si="227"/>
        <v>1462.4</v>
      </c>
    </row>
    <row r="3604" spans="1:12" x14ac:dyDescent="0.25">
      <c r="A3604">
        <f t="shared" si="224"/>
        <v>3603</v>
      </c>
      <c r="B3604">
        <v>2022</v>
      </c>
      <c r="C3604">
        <v>4</v>
      </c>
      <c r="D3604" t="s">
        <v>32</v>
      </c>
      <c r="E3604" t="s">
        <v>150</v>
      </c>
      <c r="F3604" t="s">
        <v>527</v>
      </c>
      <c r="G3604">
        <v>15.98</v>
      </c>
      <c r="H3604">
        <v>19.28</v>
      </c>
      <c r="I3604">
        <f t="shared" si="225"/>
        <v>17.630000000000003</v>
      </c>
      <c r="J3604" t="str">
        <f t="shared" si="226"/>
        <v>10到20万</v>
      </c>
      <c r="K3604">
        <v>78</v>
      </c>
      <c r="L3604">
        <f t="shared" si="227"/>
        <v>1375.14</v>
      </c>
    </row>
    <row r="3605" spans="1:12" x14ac:dyDescent="0.25">
      <c r="A3605">
        <f t="shared" si="224"/>
        <v>3604</v>
      </c>
      <c r="B3605">
        <v>2022</v>
      </c>
      <c r="C3605">
        <v>4</v>
      </c>
      <c r="D3605" t="s">
        <v>43</v>
      </c>
      <c r="E3605" t="s">
        <v>434</v>
      </c>
      <c r="F3605" t="s">
        <v>753</v>
      </c>
      <c r="G3605">
        <v>17.5</v>
      </c>
      <c r="H3605">
        <v>21.8</v>
      </c>
      <c r="I3605">
        <f t="shared" si="225"/>
        <v>19.649999999999999</v>
      </c>
      <c r="J3605" t="str">
        <f t="shared" si="226"/>
        <v>10到20万</v>
      </c>
      <c r="K3605">
        <v>73</v>
      </c>
      <c r="L3605">
        <f t="shared" si="227"/>
        <v>1434.4499999999998</v>
      </c>
    </row>
    <row r="3606" spans="1:12" x14ac:dyDescent="0.25">
      <c r="A3606">
        <f t="shared" si="224"/>
        <v>3605</v>
      </c>
      <c r="B3606">
        <v>2022</v>
      </c>
      <c r="C3606">
        <v>4</v>
      </c>
      <c r="D3606" t="s">
        <v>73</v>
      </c>
      <c r="E3606" t="s">
        <v>413</v>
      </c>
      <c r="F3606" t="s">
        <v>736</v>
      </c>
      <c r="G3606">
        <v>14.99</v>
      </c>
      <c r="H3606">
        <v>16.989999999999998</v>
      </c>
      <c r="I3606">
        <f t="shared" si="225"/>
        <v>15.989999999999998</v>
      </c>
      <c r="J3606" t="str">
        <f t="shared" si="226"/>
        <v>10到20万</v>
      </c>
      <c r="K3606">
        <v>65</v>
      </c>
      <c r="L3606">
        <f t="shared" si="227"/>
        <v>1039.3499999999999</v>
      </c>
    </row>
    <row r="3607" spans="1:12" x14ac:dyDescent="0.25">
      <c r="A3607">
        <f t="shared" si="224"/>
        <v>3606</v>
      </c>
      <c r="B3607">
        <v>2022</v>
      </c>
      <c r="C3607">
        <v>4</v>
      </c>
      <c r="D3607" t="s">
        <v>22</v>
      </c>
      <c r="E3607" t="s">
        <v>397</v>
      </c>
      <c r="F3607" t="s">
        <v>721</v>
      </c>
      <c r="G3607">
        <v>15.28</v>
      </c>
      <c r="H3607">
        <v>16.59</v>
      </c>
      <c r="I3607">
        <f t="shared" si="225"/>
        <v>15.934999999999999</v>
      </c>
      <c r="J3607" t="str">
        <f t="shared" si="226"/>
        <v>10到20万</v>
      </c>
      <c r="K3607">
        <v>52</v>
      </c>
      <c r="L3607">
        <f t="shared" si="227"/>
        <v>828.61999999999989</v>
      </c>
    </row>
    <row r="3608" spans="1:12" x14ac:dyDescent="0.25">
      <c r="A3608">
        <f t="shared" si="224"/>
        <v>3607</v>
      </c>
      <c r="B3608">
        <v>2022</v>
      </c>
      <c r="C3608">
        <v>4</v>
      </c>
      <c r="D3608" t="s">
        <v>75</v>
      </c>
      <c r="E3608" t="s">
        <v>243</v>
      </c>
      <c r="F3608" t="s">
        <v>595</v>
      </c>
      <c r="G3608">
        <v>18.29</v>
      </c>
      <c r="H3608">
        <v>19.79</v>
      </c>
      <c r="I3608">
        <f t="shared" si="225"/>
        <v>19.04</v>
      </c>
      <c r="J3608" t="str">
        <f t="shared" si="226"/>
        <v>10到20万</v>
      </c>
      <c r="K3608">
        <v>48</v>
      </c>
      <c r="L3608">
        <f t="shared" si="227"/>
        <v>913.92</v>
      </c>
    </row>
    <row r="3609" spans="1:12" x14ac:dyDescent="0.25">
      <c r="A3609">
        <f t="shared" si="224"/>
        <v>3608</v>
      </c>
      <c r="B3609">
        <v>2022</v>
      </c>
      <c r="C3609">
        <v>4</v>
      </c>
      <c r="D3609" t="s">
        <v>66</v>
      </c>
      <c r="E3609" t="s">
        <v>219</v>
      </c>
      <c r="F3609" t="s">
        <v>586</v>
      </c>
      <c r="G3609">
        <v>7.18</v>
      </c>
      <c r="H3609">
        <v>7.58</v>
      </c>
      <c r="I3609">
        <f t="shared" si="225"/>
        <v>7.38</v>
      </c>
      <c r="J3609" t="str">
        <f t="shared" si="226"/>
        <v>10万以下</v>
      </c>
      <c r="K3609">
        <v>44</v>
      </c>
      <c r="L3609">
        <f t="shared" si="227"/>
        <v>324.71999999999997</v>
      </c>
    </row>
    <row r="3610" spans="1:12" x14ac:dyDescent="0.25">
      <c r="A3610">
        <f t="shared" si="224"/>
        <v>3609</v>
      </c>
      <c r="B3610">
        <v>2022</v>
      </c>
      <c r="C3610">
        <v>4</v>
      </c>
      <c r="D3610" t="s">
        <v>33</v>
      </c>
      <c r="E3610" t="s">
        <v>286</v>
      </c>
      <c r="F3610" t="s">
        <v>620</v>
      </c>
      <c r="G3610">
        <v>22.58</v>
      </c>
      <c r="H3610">
        <v>25.38</v>
      </c>
      <c r="I3610">
        <f t="shared" si="225"/>
        <v>23.979999999999997</v>
      </c>
      <c r="J3610" t="str">
        <f t="shared" si="226"/>
        <v>20到30万</v>
      </c>
      <c r="K3610">
        <v>42</v>
      </c>
      <c r="L3610">
        <f t="shared" si="227"/>
        <v>1007.1599999999999</v>
      </c>
    </row>
    <row r="3611" spans="1:12" x14ac:dyDescent="0.25">
      <c r="A3611">
        <f t="shared" si="224"/>
        <v>3610</v>
      </c>
      <c r="B3611">
        <v>2022</v>
      </c>
      <c r="C3611">
        <v>4</v>
      </c>
      <c r="D3611" t="s">
        <v>25</v>
      </c>
      <c r="E3611" t="s">
        <v>342</v>
      </c>
      <c r="F3611" t="s">
        <v>669</v>
      </c>
      <c r="G3611">
        <v>14.78</v>
      </c>
      <c r="H3611">
        <v>16.48</v>
      </c>
      <c r="I3611">
        <f t="shared" si="225"/>
        <v>15.629999999999999</v>
      </c>
      <c r="J3611" t="str">
        <f t="shared" si="226"/>
        <v>10到20万</v>
      </c>
      <c r="K3611">
        <v>41</v>
      </c>
      <c r="L3611">
        <f t="shared" si="227"/>
        <v>640.82999999999993</v>
      </c>
    </row>
    <row r="3612" spans="1:12" x14ac:dyDescent="0.25">
      <c r="A3612">
        <f t="shared" si="224"/>
        <v>3611</v>
      </c>
      <c r="B3612">
        <v>2022</v>
      </c>
      <c r="C3612">
        <v>4</v>
      </c>
      <c r="D3612" t="s">
        <v>63</v>
      </c>
      <c r="E3612" t="s">
        <v>344</v>
      </c>
      <c r="F3612" t="s">
        <v>671</v>
      </c>
      <c r="G3612">
        <v>22.59</v>
      </c>
      <c r="H3612">
        <v>26.99</v>
      </c>
      <c r="I3612">
        <f t="shared" si="225"/>
        <v>24.79</v>
      </c>
      <c r="J3612" t="str">
        <f t="shared" si="226"/>
        <v>20到30万</v>
      </c>
      <c r="K3612">
        <v>39</v>
      </c>
      <c r="L3612">
        <f t="shared" si="227"/>
        <v>966.81</v>
      </c>
    </row>
    <row r="3613" spans="1:12" x14ac:dyDescent="0.25">
      <c r="A3613">
        <f t="shared" si="224"/>
        <v>3612</v>
      </c>
      <c r="B3613">
        <v>2022</v>
      </c>
      <c r="C3613">
        <v>4</v>
      </c>
      <c r="D3613" t="s">
        <v>105</v>
      </c>
      <c r="E3613" t="s">
        <v>418</v>
      </c>
      <c r="F3613" t="s">
        <v>739</v>
      </c>
      <c r="G3613">
        <v>41.58</v>
      </c>
      <c r="H3613">
        <v>41.58</v>
      </c>
      <c r="I3613">
        <f t="shared" si="225"/>
        <v>41.58</v>
      </c>
      <c r="J3613" t="str">
        <f t="shared" si="226"/>
        <v>40到50万</v>
      </c>
      <c r="K3613">
        <v>31</v>
      </c>
      <c r="L3613">
        <f t="shared" si="227"/>
        <v>1288.98</v>
      </c>
    </row>
    <row r="3614" spans="1:12" x14ac:dyDescent="0.25">
      <c r="A3614">
        <f t="shared" si="224"/>
        <v>3613</v>
      </c>
      <c r="B3614">
        <v>2022</v>
      </c>
      <c r="C3614">
        <v>4</v>
      </c>
      <c r="D3614" t="s">
        <v>101</v>
      </c>
      <c r="E3614" t="s">
        <v>432</v>
      </c>
      <c r="F3614" t="s">
        <v>751</v>
      </c>
      <c r="G3614">
        <v>33.99</v>
      </c>
      <c r="H3614">
        <v>68.989999999999995</v>
      </c>
      <c r="I3614">
        <f t="shared" si="225"/>
        <v>51.489999999999995</v>
      </c>
      <c r="J3614" t="str">
        <f t="shared" si="226"/>
        <v>50万及以上</v>
      </c>
      <c r="K3614">
        <v>28</v>
      </c>
      <c r="L3614">
        <f t="shared" si="227"/>
        <v>1441.7199999999998</v>
      </c>
    </row>
    <row r="3615" spans="1:12" x14ac:dyDescent="0.25">
      <c r="A3615">
        <f t="shared" si="224"/>
        <v>3614</v>
      </c>
      <c r="B3615">
        <v>2022</v>
      </c>
      <c r="C3615">
        <v>4</v>
      </c>
      <c r="D3615" t="s">
        <v>39</v>
      </c>
      <c r="E3615" t="s">
        <v>161</v>
      </c>
      <c r="F3615" t="s">
        <v>538</v>
      </c>
      <c r="G3615">
        <v>50.8</v>
      </c>
      <c r="H3615">
        <v>50.8</v>
      </c>
      <c r="I3615">
        <f t="shared" si="225"/>
        <v>50.8</v>
      </c>
      <c r="J3615" t="str">
        <f t="shared" si="226"/>
        <v>50万及以上</v>
      </c>
      <c r="K3615">
        <v>28</v>
      </c>
      <c r="L3615">
        <f t="shared" si="227"/>
        <v>1422.3999999999999</v>
      </c>
    </row>
    <row r="3616" spans="1:12" x14ac:dyDescent="0.25">
      <c r="A3616">
        <f t="shared" si="224"/>
        <v>3615</v>
      </c>
      <c r="B3616">
        <v>2022</v>
      </c>
      <c r="C3616">
        <v>4</v>
      </c>
      <c r="D3616" t="s">
        <v>33</v>
      </c>
      <c r="E3616" t="s">
        <v>405</v>
      </c>
      <c r="F3616" t="s">
        <v>728</v>
      </c>
      <c r="G3616">
        <v>24.88</v>
      </c>
      <c r="H3616">
        <v>29.68</v>
      </c>
      <c r="I3616">
        <f t="shared" si="225"/>
        <v>27.28</v>
      </c>
      <c r="J3616" t="str">
        <f t="shared" si="226"/>
        <v>20到30万</v>
      </c>
      <c r="K3616">
        <v>26</v>
      </c>
      <c r="L3616">
        <f t="shared" si="227"/>
        <v>709.28</v>
      </c>
    </row>
    <row r="3617" spans="1:12" x14ac:dyDescent="0.25">
      <c r="A3617">
        <f t="shared" si="224"/>
        <v>3616</v>
      </c>
      <c r="B3617">
        <v>2022</v>
      </c>
      <c r="C3617">
        <v>4</v>
      </c>
      <c r="D3617" t="s">
        <v>63</v>
      </c>
      <c r="E3617" t="s">
        <v>214</v>
      </c>
      <c r="F3617" t="s">
        <v>583</v>
      </c>
      <c r="G3617">
        <v>15.98</v>
      </c>
      <c r="H3617">
        <v>18.68</v>
      </c>
      <c r="I3617">
        <f t="shared" si="225"/>
        <v>17.329999999999998</v>
      </c>
      <c r="J3617" t="str">
        <f t="shared" si="226"/>
        <v>10到20万</v>
      </c>
      <c r="K3617">
        <v>25</v>
      </c>
      <c r="L3617">
        <f t="shared" si="227"/>
        <v>433.24999999999994</v>
      </c>
    </row>
    <row r="3618" spans="1:12" x14ac:dyDescent="0.25">
      <c r="A3618">
        <f t="shared" si="224"/>
        <v>3617</v>
      </c>
      <c r="B3618">
        <v>2022</v>
      </c>
      <c r="C3618">
        <v>4</v>
      </c>
      <c r="D3618" t="s">
        <v>55</v>
      </c>
      <c r="E3618" t="s">
        <v>186</v>
      </c>
      <c r="F3618" t="s">
        <v>560</v>
      </c>
      <c r="G3618">
        <v>39.99</v>
      </c>
      <c r="H3618">
        <v>46.19</v>
      </c>
      <c r="I3618">
        <f t="shared" si="225"/>
        <v>43.09</v>
      </c>
      <c r="J3618" t="str">
        <f t="shared" si="226"/>
        <v>40到50万</v>
      </c>
      <c r="K3618">
        <v>25</v>
      </c>
      <c r="L3618">
        <f t="shared" si="227"/>
        <v>1077.25</v>
      </c>
    </row>
    <row r="3619" spans="1:12" x14ac:dyDescent="0.25">
      <c r="A3619">
        <f t="shared" si="224"/>
        <v>3618</v>
      </c>
      <c r="B3619">
        <v>2022</v>
      </c>
      <c r="C3619">
        <v>4</v>
      </c>
      <c r="D3619" t="s">
        <v>55</v>
      </c>
      <c r="E3619" t="s">
        <v>359</v>
      </c>
      <c r="F3619" t="s">
        <v>686</v>
      </c>
      <c r="G3619">
        <v>49.99</v>
      </c>
      <c r="H3619">
        <v>61.39</v>
      </c>
      <c r="I3619">
        <f t="shared" si="225"/>
        <v>55.69</v>
      </c>
      <c r="J3619" t="str">
        <f t="shared" si="226"/>
        <v>50万及以上</v>
      </c>
      <c r="K3619">
        <v>22</v>
      </c>
      <c r="L3619">
        <f t="shared" si="227"/>
        <v>1225.1799999999998</v>
      </c>
    </row>
    <row r="3620" spans="1:12" x14ac:dyDescent="0.25">
      <c r="A3620">
        <f t="shared" si="224"/>
        <v>3619</v>
      </c>
      <c r="B3620">
        <v>2022</v>
      </c>
      <c r="C3620">
        <v>4</v>
      </c>
      <c r="D3620" t="s">
        <v>50</v>
      </c>
      <c r="E3620" t="s">
        <v>325</v>
      </c>
      <c r="F3620" t="s">
        <v>654</v>
      </c>
      <c r="G3620">
        <v>15.66</v>
      </c>
      <c r="H3620">
        <v>17.989999999999998</v>
      </c>
      <c r="I3620">
        <f t="shared" si="225"/>
        <v>16.824999999999999</v>
      </c>
      <c r="J3620" t="str">
        <f t="shared" si="226"/>
        <v>10到20万</v>
      </c>
      <c r="K3620">
        <v>20</v>
      </c>
      <c r="L3620">
        <f t="shared" si="227"/>
        <v>336.5</v>
      </c>
    </row>
    <row r="3621" spans="1:12" x14ac:dyDescent="0.25">
      <c r="A3621">
        <f t="shared" si="224"/>
        <v>3620</v>
      </c>
      <c r="B3621">
        <v>2022</v>
      </c>
      <c r="C3621">
        <v>4</v>
      </c>
      <c r="D3621" t="s">
        <v>89</v>
      </c>
      <c r="E3621" t="s">
        <v>317</v>
      </c>
      <c r="F3621" t="s">
        <v>648</v>
      </c>
      <c r="G3621">
        <v>21.57</v>
      </c>
      <c r="H3621">
        <v>22.77</v>
      </c>
      <c r="I3621">
        <f t="shared" si="225"/>
        <v>22.17</v>
      </c>
      <c r="J3621" t="str">
        <f t="shared" si="226"/>
        <v>20到30万</v>
      </c>
      <c r="K3621">
        <v>19</v>
      </c>
      <c r="L3621">
        <f t="shared" si="227"/>
        <v>421.23</v>
      </c>
    </row>
    <row r="3622" spans="1:12" x14ac:dyDescent="0.25">
      <c r="A3622">
        <f t="shared" si="224"/>
        <v>3621</v>
      </c>
      <c r="B3622">
        <v>2022</v>
      </c>
      <c r="C3622">
        <v>4</v>
      </c>
      <c r="D3622" t="s">
        <v>55</v>
      </c>
      <c r="E3622" t="s">
        <v>347</v>
      </c>
      <c r="F3622" t="s">
        <v>674</v>
      </c>
      <c r="G3622">
        <v>52.39</v>
      </c>
      <c r="H3622">
        <v>60.39</v>
      </c>
      <c r="I3622">
        <f t="shared" si="225"/>
        <v>56.39</v>
      </c>
      <c r="J3622" t="str">
        <f t="shared" si="226"/>
        <v>50万及以上</v>
      </c>
      <c r="K3622">
        <v>18</v>
      </c>
      <c r="L3622">
        <f t="shared" si="227"/>
        <v>1015.02</v>
      </c>
    </row>
    <row r="3623" spans="1:12" x14ac:dyDescent="0.25">
      <c r="A3623">
        <f t="shared" si="224"/>
        <v>3622</v>
      </c>
      <c r="B3623">
        <v>2022</v>
      </c>
      <c r="C3623">
        <v>4</v>
      </c>
      <c r="D3623" t="s">
        <v>28</v>
      </c>
      <c r="E3623" t="s">
        <v>363</v>
      </c>
      <c r="F3623" t="s">
        <v>521</v>
      </c>
      <c r="G3623">
        <v>15.58</v>
      </c>
      <c r="H3623">
        <v>16.98</v>
      </c>
      <c r="I3623">
        <f t="shared" si="225"/>
        <v>16.28</v>
      </c>
      <c r="J3623" t="str">
        <f t="shared" si="226"/>
        <v>10到20万</v>
      </c>
      <c r="K3623">
        <v>15</v>
      </c>
      <c r="L3623">
        <f t="shared" si="227"/>
        <v>244.20000000000002</v>
      </c>
    </row>
    <row r="3624" spans="1:12" x14ac:dyDescent="0.25">
      <c r="A3624">
        <f t="shared" si="224"/>
        <v>3623</v>
      </c>
      <c r="B3624">
        <v>2022</v>
      </c>
      <c r="C3624">
        <v>4</v>
      </c>
      <c r="D3624" t="s">
        <v>36</v>
      </c>
      <c r="E3624" t="s">
        <v>422</v>
      </c>
      <c r="F3624" t="s">
        <v>742</v>
      </c>
      <c r="G3624">
        <v>17.88</v>
      </c>
      <c r="H3624">
        <v>20.38</v>
      </c>
      <c r="I3624">
        <f t="shared" si="225"/>
        <v>19.13</v>
      </c>
      <c r="J3624" t="str">
        <f t="shared" si="226"/>
        <v>10到20万</v>
      </c>
      <c r="K3624">
        <v>15</v>
      </c>
      <c r="L3624">
        <f t="shared" si="227"/>
        <v>286.95</v>
      </c>
    </row>
    <row r="3625" spans="1:12" x14ac:dyDescent="0.25">
      <c r="A3625">
        <f t="shared" si="224"/>
        <v>3624</v>
      </c>
      <c r="B3625">
        <v>2022</v>
      </c>
      <c r="C3625">
        <v>4</v>
      </c>
      <c r="D3625" t="s">
        <v>60</v>
      </c>
      <c r="E3625" t="s">
        <v>419</v>
      </c>
      <c r="F3625" t="s">
        <v>740</v>
      </c>
      <c r="G3625">
        <v>20.8</v>
      </c>
      <c r="H3625">
        <v>20.8</v>
      </c>
      <c r="I3625">
        <f t="shared" si="225"/>
        <v>20.8</v>
      </c>
      <c r="J3625" t="str">
        <f t="shared" si="226"/>
        <v>20到30万</v>
      </c>
      <c r="K3625">
        <v>13</v>
      </c>
      <c r="L3625">
        <f t="shared" si="227"/>
        <v>270.40000000000003</v>
      </c>
    </row>
    <row r="3626" spans="1:12" x14ac:dyDescent="0.25">
      <c r="A3626">
        <f t="shared" si="224"/>
        <v>3625</v>
      </c>
      <c r="B3626">
        <v>2022</v>
      </c>
      <c r="C3626">
        <v>4</v>
      </c>
      <c r="D3626" t="s">
        <v>88</v>
      </c>
      <c r="E3626" t="s">
        <v>296</v>
      </c>
      <c r="F3626" t="s">
        <v>629</v>
      </c>
      <c r="G3626">
        <v>23.17</v>
      </c>
      <c r="H3626">
        <v>26.47</v>
      </c>
      <c r="I3626">
        <f t="shared" si="225"/>
        <v>24.82</v>
      </c>
      <c r="J3626" t="str">
        <f t="shared" si="226"/>
        <v>20到30万</v>
      </c>
      <c r="K3626">
        <v>11</v>
      </c>
      <c r="L3626">
        <f t="shared" si="227"/>
        <v>273.02</v>
      </c>
    </row>
    <row r="3627" spans="1:12" x14ac:dyDescent="0.25">
      <c r="A3627">
        <f t="shared" si="224"/>
        <v>3626</v>
      </c>
      <c r="B3627">
        <v>2022</v>
      </c>
      <c r="C3627">
        <v>4</v>
      </c>
      <c r="D3627" t="s">
        <v>91</v>
      </c>
      <c r="E3627" t="s">
        <v>310</v>
      </c>
      <c r="F3627" t="s">
        <v>642</v>
      </c>
      <c r="G3627">
        <v>11.58</v>
      </c>
      <c r="H3627">
        <v>13.98</v>
      </c>
      <c r="I3627">
        <f t="shared" si="225"/>
        <v>12.780000000000001</v>
      </c>
      <c r="J3627" t="str">
        <f t="shared" si="226"/>
        <v>10到20万</v>
      </c>
      <c r="K3627">
        <v>10</v>
      </c>
      <c r="L3627">
        <f t="shared" si="227"/>
        <v>127.80000000000001</v>
      </c>
    </row>
    <row r="3628" spans="1:12" x14ac:dyDescent="0.25">
      <c r="A3628">
        <f t="shared" si="224"/>
        <v>3627</v>
      </c>
      <c r="B3628">
        <v>2022</v>
      </c>
      <c r="C3628">
        <v>4</v>
      </c>
      <c r="D3628" t="s">
        <v>53</v>
      </c>
      <c r="E3628" t="s">
        <v>409</v>
      </c>
      <c r="F3628" t="s">
        <v>732</v>
      </c>
      <c r="G3628">
        <v>15.98</v>
      </c>
      <c r="H3628">
        <v>20.28</v>
      </c>
      <c r="I3628">
        <f t="shared" si="225"/>
        <v>18.130000000000003</v>
      </c>
      <c r="J3628" t="str">
        <f t="shared" si="226"/>
        <v>10到20万</v>
      </c>
      <c r="K3628">
        <v>9</v>
      </c>
      <c r="L3628">
        <f t="shared" si="227"/>
        <v>163.17000000000002</v>
      </c>
    </row>
    <row r="3629" spans="1:12" x14ac:dyDescent="0.25">
      <c r="A3629">
        <f t="shared" si="224"/>
        <v>3628</v>
      </c>
      <c r="B3629">
        <v>2022</v>
      </c>
      <c r="C3629">
        <v>4</v>
      </c>
      <c r="D3629" t="s">
        <v>114</v>
      </c>
      <c r="E3629" t="s">
        <v>404</v>
      </c>
      <c r="F3629" t="s">
        <v>727</v>
      </c>
      <c r="G3629">
        <v>16.78</v>
      </c>
      <c r="H3629">
        <v>18.98</v>
      </c>
      <c r="I3629">
        <f t="shared" si="225"/>
        <v>17.880000000000003</v>
      </c>
      <c r="J3629" t="str">
        <f t="shared" si="226"/>
        <v>10到20万</v>
      </c>
      <c r="K3629">
        <v>9</v>
      </c>
      <c r="L3629">
        <f t="shared" si="227"/>
        <v>160.92000000000002</v>
      </c>
    </row>
    <row r="3630" spans="1:12" x14ac:dyDescent="0.25">
      <c r="A3630">
        <f t="shared" si="224"/>
        <v>3629</v>
      </c>
      <c r="B3630">
        <v>2022</v>
      </c>
      <c r="C3630">
        <v>4</v>
      </c>
      <c r="D3630" t="s">
        <v>86</v>
      </c>
      <c r="E3630" t="s">
        <v>287</v>
      </c>
      <c r="F3630" t="s">
        <v>621</v>
      </c>
      <c r="G3630">
        <v>25.98</v>
      </c>
      <c r="H3630">
        <v>27.98</v>
      </c>
      <c r="I3630">
        <f t="shared" si="225"/>
        <v>26.98</v>
      </c>
      <c r="J3630" t="str">
        <f t="shared" si="226"/>
        <v>20到30万</v>
      </c>
      <c r="K3630">
        <v>8</v>
      </c>
      <c r="L3630">
        <f t="shared" si="227"/>
        <v>215.84</v>
      </c>
    </row>
    <row r="3631" spans="1:12" x14ac:dyDescent="0.25">
      <c r="A3631">
        <f t="shared" si="224"/>
        <v>3630</v>
      </c>
      <c r="B3631">
        <v>2022</v>
      </c>
      <c r="C3631">
        <v>4</v>
      </c>
      <c r="D3631" t="s">
        <v>89</v>
      </c>
      <c r="E3631" t="s">
        <v>341</v>
      </c>
      <c r="F3631" t="s">
        <v>668</v>
      </c>
      <c r="G3631">
        <v>24.97</v>
      </c>
      <c r="H3631">
        <v>25.97</v>
      </c>
      <c r="I3631">
        <f t="shared" si="225"/>
        <v>25.47</v>
      </c>
      <c r="J3631" t="str">
        <f t="shared" si="226"/>
        <v>20到30万</v>
      </c>
      <c r="K3631">
        <v>8</v>
      </c>
      <c r="L3631">
        <f t="shared" si="227"/>
        <v>203.76</v>
      </c>
    </row>
    <row r="3632" spans="1:12" x14ac:dyDescent="0.25">
      <c r="A3632">
        <f t="shared" si="224"/>
        <v>3631</v>
      </c>
      <c r="B3632">
        <v>2022</v>
      </c>
      <c r="C3632">
        <v>4</v>
      </c>
      <c r="D3632" t="s">
        <v>86</v>
      </c>
      <c r="E3632" t="s">
        <v>287</v>
      </c>
      <c r="F3632" t="s">
        <v>621</v>
      </c>
      <c r="G3632">
        <v>25.98</v>
      </c>
      <c r="H3632">
        <v>27.98</v>
      </c>
      <c r="I3632">
        <f t="shared" si="225"/>
        <v>26.98</v>
      </c>
      <c r="J3632" t="str">
        <f t="shared" si="226"/>
        <v>20到30万</v>
      </c>
      <c r="K3632">
        <v>8</v>
      </c>
      <c r="L3632">
        <f t="shared" si="227"/>
        <v>215.84</v>
      </c>
    </row>
    <row r="3633" spans="1:12" x14ac:dyDescent="0.25">
      <c r="A3633">
        <f t="shared" si="224"/>
        <v>3632</v>
      </c>
      <c r="B3633">
        <v>2022</v>
      </c>
      <c r="C3633">
        <v>4</v>
      </c>
      <c r="D3633" t="s">
        <v>91</v>
      </c>
      <c r="E3633" t="s">
        <v>307</v>
      </c>
      <c r="F3633" t="s">
        <v>639</v>
      </c>
      <c r="G3633">
        <v>7.38</v>
      </c>
      <c r="H3633">
        <v>8.3800000000000008</v>
      </c>
      <c r="I3633">
        <f t="shared" si="225"/>
        <v>7.8800000000000008</v>
      </c>
      <c r="J3633" t="str">
        <f t="shared" si="226"/>
        <v>10万以下</v>
      </c>
      <c r="K3633">
        <v>5</v>
      </c>
      <c r="L3633">
        <f t="shared" si="227"/>
        <v>39.400000000000006</v>
      </c>
    </row>
    <row r="3634" spans="1:12" x14ac:dyDescent="0.25">
      <c r="A3634">
        <f t="shared" si="224"/>
        <v>3633</v>
      </c>
      <c r="B3634">
        <v>2022</v>
      </c>
      <c r="C3634">
        <v>4</v>
      </c>
      <c r="D3634" t="s">
        <v>120</v>
      </c>
      <c r="E3634" t="s">
        <v>423</v>
      </c>
      <c r="F3634" t="s">
        <v>743</v>
      </c>
      <c r="G3634">
        <v>32.99</v>
      </c>
      <c r="H3634">
        <v>39.99</v>
      </c>
      <c r="I3634">
        <f t="shared" si="225"/>
        <v>36.49</v>
      </c>
      <c r="J3634" t="str">
        <f t="shared" si="226"/>
        <v>30到40万</v>
      </c>
      <c r="K3634">
        <v>4</v>
      </c>
      <c r="L3634">
        <f t="shared" si="227"/>
        <v>145.96</v>
      </c>
    </row>
    <row r="3635" spans="1:12" x14ac:dyDescent="0.25">
      <c r="A3635">
        <f t="shared" si="224"/>
        <v>3634</v>
      </c>
      <c r="B3635">
        <v>2022</v>
      </c>
      <c r="C3635">
        <v>4</v>
      </c>
      <c r="D3635" t="s">
        <v>22</v>
      </c>
      <c r="E3635" t="s">
        <v>189</v>
      </c>
      <c r="F3635" t="s">
        <v>563</v>
      </c>
      <c r="G3635">
        <v>14.58</v>
      </c>
      <c r="H3635">
        <v>19.98</v>
      </c>
      <c r="I3635">
        <f t="shared" si="225"/>
        <v>17.28</v>
      </c>
      <c r="J3635" t="str">
        <f t="shared" si="226"/>
        <v>10到20万</v>
      </c>
      <c r="K3635">
        <v>3</v>
      </c>
      <c r="L3635">
        <f t="shared" si="227"/>
        <v>51.84</v>
      </c>
    </row>
    <row r="3636" spans="1:12" x14ac:dyDescent="0.25">
      <c r="A3636">
        <f t="shared" si="224"/>
        <v>3635</v>
      </c>
      <c r="B3636">
        <v>2022</v>
      </c>
      <c r="C3636">
        <v>4</v>
      </c>
      <c r="D3636" t="s">
        <v>67</v>
      </c>
      <c r="E3636" t="s">
        <v>301</v>
      </c>
      <c r="F3636" t="s">
        <v>634</v>
      </c>
      <c r="G3636">
        <v>19.78</v>
      </c>
      <c r="H3636">
        <v>21.78</v>
      </c>
      <c r="I3636">
        <f t="shared" si="225"/>
        <v>20.78</v>
      </c>
      <c r="J3636" t="str">
        <f t="shared" si="226"/>
        <v>20到30万</v>
      </c>
      <c r="K3636">
        <v>2</v>
      </c>
      <c r="L3636">
        <f t="shared" si="227"/>
        <v>41.56</v>
      </c>
    </row>
    <row r="3637" spans="1:12" x14ac:dyDescent="0.25">
      <c r="A3637">
        <f t="shared" si="224"/>
        <v>3636</v>
      </c>
      <c r="B3637">
        <v>2022</v>
      </c>
      <c r="C3637">
        <v>4</v>
      </c>
      <c r="D3637" t="s">
        <v>117</v>
      </c>
      <c r="E3637" t="s">
        <v>412</v>
      </c>
      <c r="F3637" t="s">
        <v>735</v>
      </c>
      <c r="G3637">
        <v>15.98</v>
      </c>
      <c r="H3637">
        <v>20.18</v>
      </c>
      <c r="I3637">
        <f t="shared" si="225"/>
        <v>18.079999999999998</v>
      </c>
      <c r="J3637" t="str">
        <f t="shared" si="226"/>
        <v>10到20万</v>
      </c>
      <c r="K3637">
        <v>2</v>
      </c>
      <c r="L3637">
        <f t="shared" si="227"/>
        <v>36.159999999999997</v>
      </c>
    </row>
    <row r="3638" spans="1:12" x14ac:dyDescent="0.25">
      <c r="A3638">
        <f t="shared" si="224"/>
        <v>3637</v>
      </c>
      <c r="B3638">
        <v>2022</v>
      </c>
      <c r="C3638">
        <v>4</v>
      </c>
      <c r="D3638" t="s">
        <v>76</v>
      </c>
      <c r="E3638" t="s">
        <v>246</v>
      </c>
      <c r="F3638" t="s">
        <v>597</v>
      </c>
      <c r="G3638">
        <v>14.18</v>
      </c>
      <c r="H3638">
        <v>14.18</v>
      </c>
      <c r="I3638">
        <f t="shared" si="225"/>
        <v>14.18</v>
      </c>
      <c r="J3638" t="str">
        <f t="shared" si="226"/>
        <v>10到20万</v>
      </c>
      <c r="K3638">
        <v>1</v>
      </c>
      <c r="L3638">
        <f t="shared" si="227"/>
        <v>14.18</v>
      </c>
    </row>
    <row r="3639" spans="1:12" x14ac:dyDescent="0.25">
      <c r="A3639">
        <f t="shared" si="224"/>
        <v>3638</v>
      </c>
      <c r="B3639">
        <v>2022</v>
      </c>
      <c r="C3639">
        <v>4</v>
      </c>
      <c r="D3639" t="s">
        <v>99</v>
      </c>
      <c r="E3639" t="s">
        <v>332</v>
      </c>
      <c r="F3639" t="s">
        <v>659</v>
      </c>
      <c r="G3639">
        <v>13</v>
      </c>
      <c r="H3639">
        <v>15.59</v>
      </c>
      <c r="I3639">
        <f t="shared" si="225"/>
        <v>14.295</v>
      </c>
      <c r="J3639" t="str">
        <f t="shared" si="226"/>
        <v>10到20万</v>
      </c>
      <c r="K3639">
        <v>1</v>
      </c>
      <c r="L3639">
        <f t="shared" si="227"/>
        <v>14.295</v>
      </c>
    </row>
    <row r="3640" spans="1:12" x14ac:dyDescent="0.25">
      <c r="A3640">
        <f t="shared" si="224"/>
        <v>3639</v>
      </c>
      <c r="B3640">
        <v>2022</v>
      </c>
      <c r="C3640">
        <v>4</v>
      </c>
      <c r="D3640" t="s">
        <v>57</v>
      </c>
      <c r="E3640" t="s">
        <v>275</v>
      </c>
      <c r="F3640" t="s">
        <v>611</v>
      </c>
      <c r="G3640">
        <v>23.79</v>
      </c>
      <c r="H3640">
        <v>25.29</v>
      </c>
      <c r="I3640">
        <f t="shared" si="225"/>
        <v>24.54</v>
      </c>
      <c r="J3640" t="str">
        <f t="shared" si="226"/>
        <v>20到30万</v>
      </c>
      <c r="K3640">
        <v>1</v>
      </c>
      <c r="L3640">
        <f t="shared" si="227"/>
        <v>24.54</v>
      </c>
    </row>
    <row r="3641" spans="1:12" x14ac:dyDescent="0.25">
      <c r="A3641">
        <f t="shared" si="224"/>
        <v>3640</v>
      </c>
      <c r="B3641">
        <v>2022</v>
      </c>
      <c r="C3641">
        <v>4</v>
      </c>
      <c r="D3641" t="s">
        <v>37</v>
      </c>
      <c r="E3641" t="s">
        <v>159</v>
      </c>
      <c r="F3641" t="s">
        <v>536</v>
      </c>
      <c r="G3641">
        <v>20.38</v>
      </c>
      <c r="H3641">
        <v>21.88</v>
      </c>
      <c r="I3641">
        <f t="shared" si="225"/>
        <v>21.13</v>
      </c>
      <c r="J3641" t="str">
        <f t="shared" si="226"/>
        <v>20到30万</v>
      </c>
      <c r="K3641">
        <v>1</v>
      </c>
      <c r="L3641">
        <f t="shared" si="227"/>
        <v>21.13</v>
      </c>
    </row>
    <row r="3642" spans="1:12" x14ac:dyDescent="0.25">
      <c r="A3642">
        <f t="shared" si="224"/>
        <v>3641</v>
      </c>
      <c r="B3642">
        <v>2022</v>
      </c>
      <c r="C3642">
        <v>5</v>
      </c>
      <c r="D3642" t="s">
        <v>29</v>
      </c>
      <c r="E3642" t="s">
        <v>290</v>
      </c>
      <c r="F3642" t="s">
        <v>623</v>
      </c>
      <c r="G3642">
        <v>3.28</v>
      </c>
      <c r="H3642">
        <v>9.99</v>
      </c>
      <c r="I3642">
        <f t="shared" si="225"/>
        <v>6.6349999999999998</v>
      </c>
      <c r="J3642" t="str">
        <f t="shared" si="226"/>
        <v>10万以下</v>
      </c>
      <c r="K3642">
        <v>34037</v>
      </c>
      <c r="L3642">
        <f t="shared" si="227"/>
        <v>225835.495</v>
      </c>
    </row>
    <row r="3643" spans="1:12" x14ac:dyDescent="0.25">
      <c r="A3643">
        <f t="shared" si="224"/>
        <v>3642</v>
      </c>
      <c r="B3643">
        <v>2022</v>
      </c>
      <c r="C3643">
        <v>5</v>
      </c>
      <c r="D3643" t="s">
        <v>27</v>
      </c>
      <c r="E3643" t="s">
        <v>386</v>
      </c>
      <c r="F3643" t="s">
        <v>711</v>
      </c>
      <c r="G3643">
        <v>15.48</v>
      </c>
      <c r="H3643">
        <v>21.99</v>
      </c>
      <c r="I3643">
        <f t="shared" si="225"/>
        <v>18.734999999999999</v>
      </c>
      <c r="J3643" t="str">
        <f t="shared" si="226"/>
        <v>10到20万</v>
      </c>
      <c r="K3643">
        <v>31989</v>
      </c>
      <c r="L3643">
        <f t="shared" si="227"/>
        <v>599313.91500000004</v>
      </c>
    </row>
    <row r="3644" spans="1:12" x14ac:dyDescent="0.25">
      <c r="A3644">
        <f t="shared" si="224"/>
        <v>3643</v>
      </c>
      <c r="B3644">
        <v>2022</v>
      </c>
      <c r="C3644">
        <v>5</v>
      </c>
      <c r="D3644" t="s">
        <v>27</v>
      </c>
      <c r="E3644" t="s">
        <v>291</v>
      </c>
      <c r="F3644" t="s">
        <v>624</v>
      </c>
      <c r="G3644">
        <v>18.98</v>
      </c>
      <c r="H3644">
        <v>33.18</v>
      </c>
      <c r="I3644">
        <f t="shared" si="225"/>
        <v>26.08</v>
      </c>
      <c r="J3644" t="str">
        <f t="shared" si="226"/>
        <v>20到30万</v>
      </c>
      <c r="K3644">
        <v>23934</v>
      </c>
      <c r="L3644">
        <f t="shared" si="227"/>
        <v>624198.72</v>
      </c>
    </row>
    <row r="3645" spans="1:12" x14ac:dyDescent="0.25">
      <c r="A3645">
        <f t="shared" si="224"/>
        <v>3644</v>
      </c>
      <c r="B3645">
        <v>2022</v>
      </c>
      <c r="C3645">
        <v>5</v>
      </c>
      <c r="D3645" t="s">
        <v>83</v>
      </c>
      <c r="E3645" t="s">
        <v>322</v>
      </c>
      <c r="F3645" t="s">
        <v>651</v>
      </c>
      <c r="G3645">
        <v>25.89</v>
      </c>
      <c r="H3645">
        <v>36.39</v>
      </c>
      <c r="I3645">
        <f t="shared" si="225"/>
        <v>31.14</v>
      </c>
      <c r="J3645" t="str">
        <f t="shared" si="226"/>
        <v>30到40万</v>
      </c>
      <c r="K3645">
        <v>20032</v>
      </c>
      <c r="L3645">
        <f t="shared" si="227"/>
        <v>623796.47999999998</v>
      </c>
    </row>
    <row r="3646" spans="1:12" x14ac:dyDescent="0.25">
      <c r="A3646">
        <f t="shared" si="224"/>
        <v>3645</v>
      </c>
      <c r="B3646">
        <v>2022</v>
      </c>
      <c r="C3646">
        <v>5</v>
      </c>
      <c r="D3646" t="s">
        <v>27</v>
      </c>
      <c r="E3646" t="s">
        <v>385</v>
      </c>
      <c r="F3646" t="s">
        <v>710</v>
      </c>
      <c r="G3646">
        <v>7.98</v>
      </c>
      <c r="H3646">
        <v>17.98</v>
      </c>
      <c r="I3646">
        <f t="shared" si="225"/>
        <v>12.98</v>
      </c>
      <c r="J3646" t="str">
        <f t="shared" si="226"/>
        <v>10到20万</v>
      </c>
      <c r="K3646">
        <v>17943</v>
      </c>
      <c r="L3646">
        <f t="shared" si="227"/>
        <v>232900.14</v>
      </c>
    </row>
    <row r="3647" spans="1:12" x14ac:dyDescent="0.25">
      <c r="A3647">
        <f t="shared" si="224"/>
        <v>3646</v>
      </c>
      <c r="B3647">
        <v>2022</v>
      </c>
      <c r="C3647">
        <v>5</v>
      </c>
      <c r="D3647" t="s">
        <v>83</v>
      </c>
      <c r="E3647" t="s">
        <v>281</v>
      </c>
      <c r="F3647" t="s">
        <v>615</v>
      </c>
      <c r="G3647">
        <v>25.99</v>
      </c>
      <c r="H3647">
        <v>29.59</v>
      </c>
      <c r="I3647">
        <f t="shared" si="225"/>
        <v>27.79</v>
      </c>
      <c r="J3647" t="str">
        <f t="shared" si="226"/>
        <v>20到30万</v>
      </c>
      <c r="K3647">
        <v>12133</v>
      </c>
      <c r="L3647">
        <f t="shared" si="227"/>
        <v>337176.07</v>
      </c>
    </row>
    <row r="3648" spans="1:12" x14ac:dyDescent="0.25">
      <c r="A3648">
        <f t="shared" si="224"/>
        <v>3647</v>
      </c>
      <c r="B3648">
        <v>2022</v>
      </c>
      <c r="C3648">
        <v>5</v>
      </c>
      <c r="D3648" t="s">
        <v>27</v>
      </c>
      <c r="E3648" t="s">
        <v>393</v>
      </c>
      <c r="F3648" t="s">
        <v>717</v>
      </c>
      <c r="G3648">
        <v>13.58</v>
      </c>
      <c r="H3648">
        <v>16.78</v>
      </c>
      <c r="I3648">
        <f t="shared" si="225"/>
        <v>15.18</v>
      </c>
      <c r="J3648" t="str">
        <f t="shared" si="226"/>
        <v>10到20万</v>
      </c>
      <c r="K3648">
        <v>11500</v>
      </c>
      <c r="L3648">
        <f t="shared" si="227"/>
        <v>174570</v>
      </c>
    </row>
    <row r="3649" spans="1:12" x14ac:dyDescent="0.25">
      <c r="A3649">
        <f t="shared" si="224"/>
        <v>3648</v>
      </c>
      <c r="B3649">
        <v>2022</v>
      </c>
      <c r="C3649">
        <v>5</v>
      </c>
      <c r="D3649" t="s">
        <v>81</v>
      </c>
      <c r="E3649" t="s">
        <v>274</v>
      </c>
      <c r="F3649" t="s">
        <v>610</v>
      </c>
      <c r="G3649">
        <v>33.799999999999997</v>
      </c>
      <c r="H3649">
        <v>33.799999999999997</v>
      </c>
      <c r="I3649">
        <f t="shared" si="225"/>
        <v>33.799999999999997</v>
      </c>
      <c r="J3649" t="str">
        <f t="shared" si="226"/>
        <v>30到40万</v>
      </c>
      <c r="K3649">
        <v>11496</v>
      </c>
      <c r="L3649">
        <f t="shared" si="227"/>
        <v>388564.8</v>
      </c>
    </row>
    <row r="3650" spans="1:12" x14ac:dyDescent="0.25">
      <c r="A3650">
        <f t="shared" si="224"/>
        <v>3649</v>
      </c>
      <c r="B3650">
        <v>2022</v>
      </c>
      <c r="C3650">
        <v>5</v>
      </c>
      <c r="D3650" t="s">
        <v>50</v>
      </c>
      <c r="E3650" t="s">
        <v>244</v>
      </c>
      <c r="F3650" t="s">
        <v>596</v>
      </c>
      <c r="G3650">
        <v>5.99</v>
      </c>
      <c r="H3650">
        <v>9.4</v>
      </c>
      <c r="I3650">
        <f t="shared" si="225"/>
        <v>7.6950000000000003</v>
      </c>
      <c r="J3650" t="str">
        <f t="shared" si="226"/>
        <v>10万以下</v>
      </c>
      <c r="K3650">
        <v>9754</v>
      </c>
      <c r="L3650">
        <f t="shared" si="227"/>
        <v>75057.03</v>
      </c>
    </row>
    <row r="3651" spans="1:12" x14ac:dyDescent="0.25">
      <c r="A3651">
        <f t="shared" ref="A3651:A3714" si="228">ROW(A3650)</f>
        <v>3650</v>
      </c>
      <c r="B3651">
        <v>2022</v>
      </c>
      <c r="C3651">
        <v>5</v>
      </c>
      <c r="D3651" t="s">
        <v>50</v>
      </c>
      <c r="E3651" t="s">
        <v>381</v>
      </c>
      <c r="F3651" t="s">
        <v>706</v>
      </c>
      <c r="G3651">
        <v>2.99</v>
      </c>
      <c r="H3651">
        <v>5.75</v>
      </c>
      <c r="I3651">
        <f t="shared" ref="I3651:I3714" si="229">AVERAGE(G3651,H3651)</f>
        <v>4.37</v>
      </c>
      <c r="J3651" t="str">
        <f t="shared" ref="J3651:J3714" si="230">IF(I3651&lt;10,"10万以下",IF(AND(I3651&gt;=10,I3651&lt;20),"10到20万",IF(AND(I3651&gt;=20,I3651&lt;30),"20到30万",IF(AND(I3651&gt;=30,I3651&lt;40),"30到40万",IF(AND(I3651&gt;=40,I3651&lt;50),"40到50万","50万及以上")))))</f>
        <v>10万以下</v>
      </c>
      <c r="K3651">
        <v>9243</v>
      </c>
      <c r="L3651">
        <f t="shared" ref="L3651:L3714" si="231">I3651*K3651</f>
        <v>40391.910000000003</v>
      </c>
    </row>
    <row r="3652" spans="1:12" x14ac:dyDescent="0.25">
      <c r="A3652">
        <f t="shared" si="228"/>
        <v>3651</v>
      </c>
      <c r="B3652">
        <v>2022</v>
      </c>
      <c r="C3652">
        <v>5</v>
      </c>
      <c r="D3652" t="s">
        <v>27</v>
      </c>
      <c r="E3652" t="s">
        <v>152</v>
      </c>
      <c r="F3652" t="s">
        <v>529</v>
      </c>
      <c r="G3652">
        <v>20.98</v>
      </c>
      <c r="H3652">
        <v>34.28</v>
      </c>
      <c r="I3652">
        <f t="shared" si="229"/>
        <v>27.630000000000003</v>
      </c>
      <c r="J3652" t="str">
        <f t="shared" si="230"/>
        <v>20到30万</v>
      </c>
      <c r="K3652">
        <v>8449</v>
      </c>
      <c r="L3652">
        <f t="shared" si="231"/>
        <v>233445.87000000002</v>
      </c>
    </row>
    <row r="3653" spans="1:12" x14ac:dyDescent="0.25">
      <c r="A3653">
        <f t="shared" si="228"/>
        <v>3652</v>
      </c>
      <c r="B3653">
        <v>2022</v>
      </c>
      <c r="C3653">
        <v>5</v>
      </c>
      <c r="D3653" t="s">
        <v>41</v>
      </c>
      <c r="E3653" t="s">
        <v>333</v>
      </c>
      <c r="F3653" t="s">
        <v>660</v>
      </c>
      <c r="G3653">
        <v>11.98</v>
      </c>
      <c r="H3653">
        <v>18.98</v>
      </c>
      <c r="I3653">
        <f t="shared" si="229"/>
        <v>15.48</v>
      </c>
      <c r="J3653" t="str">
        <f t="shared" si="230"/>
        <v>10到20万</v>
      </c>
      <c r="K3653">
        <v>8289</v>
      </c>
      <c r="L3653">
        <f t="shared" si="231"/>
        <v>128313.72</v>
      </c>
    </row>
    <row r="3654" spans="1:12" x14ac:dyDescent="0.25">
      <c r="A3654">
        <f t="shared" si="228"/>
        <v>3653</v>
      </c>
      <c r="B3654">
        <v>2022</v>
      </c>
      <c r="C3654">
        <v>5</v>
      </c>
      <c r="D3654" t="s">
        <v>84</v>
      </c>
      <c r="E3654" t="s">
        <v>360</v>
      </c>
      <c r="F3654" t="s">
        <v>687</v>
      </c>
      <c r="G3654">
        <v>7.99</v>
      </c>
      <c r="H3654">
        <v>12.38</v>
      </c>
      <c r="I3654">
        <f t="shared" si="229"/>
        <v>10.185</v>
      </c>
      <c r="J3654" t="str">
        <f t="shared" si="230"/>
        <v>10到20万</v>
      </c>
      <c r="K3654">
        <v>7884</v>
      </c>
      <c r="L3654">
        <f t="shared" si="231"/>
        <v>80298.540000000008</v>
      </c>
    </row>
    <row r="3655" spans="1:12" x14ac:dyDescent="0.25">
      <c r="A3655">
        <f t="shared" si="228"/>
        <v>3654</v>
      </c>
      <c r="B3655">
        <v>2022</v>
      </c>
      <c r="C3655">
        <v>5</v>
      </c>
      <c r="D3655" t="s">
        <v>110</v>
      </c>
      <c r="E3655" t="s">
        <v>388</v>
      </c>
      <c r="F3655" t="s">
        <v>712</v>
      </c>
      <c r="G3655">
        <v>4.57</v>
      </c>
      <c r="H3655">
        <v>4.57</v>
      </c>
      <c r="I3655">
        <f t="shared" si="229"/>
        <v>4.57</v>
      </c>
      <c r="J3655" t="str">
        <f t="shared" si="230"/>
        <v>10万以下</v>
      </c>
      <c r="K3655">
        <v>7146</v>
      </c>
      <c r="L3655">
        <f t="shared" si="231"/>
        <v>32657.22</v>
      </c>
    </row>
    <row r="3656" spans="1:12" x14ac:dyDescent="0.25">
      <c r="A3656">
        <f t="shared" si="228"/>
        <v>3655</v>
      </c>
      <c r="B3656">
        <v>2022</v>
      </c>
      <c r="C3656">
        <v>5</v>
      </c>
      <c r="D3656" t="s">
        <v>27</v>
      </c>
      <c r="E3656" t="s">
        <v>357</v>
      </c>
      <c r="F3656" t="s">
        <v>684</v>
      </c>
      <c r="G3656">
        <v>9.98</v>
      </c>
      <c r="H3656">
        <v>13.98</v>
      </c>
      <c r="I3656">
        <f t="shared" si="229"/>
        <v>11.98</v>
      </c>
      <c r="J3656" t="str">
        <f t="shared" si="230"/>
        <v>10到20万</v>
      </c>
      <c r="K3656">
        <v>6430</v>
      </c>
      <c r="L3656">
        <f t="shared" si="231"/>
        <v>77031.400000000009</v>
      </c>
    </row>
    <row r="3657" spans="1:12" x14ac:dyDescent="0.25">
      <c r="A3657">
        <f t="shared" si="228"/>
        <v>3656</v>
      </c>
      <c r="B3657">
        <v>2022</v>
      </c>
      <c r="C3657">
        <v>5</v>
      </c>
      <c r="D3657" t="s">
        <v>93</v>
      </c>
      <c r="E3657" t="s">
        <v>312</v>
      </c>
      <c r="F3657" t="s">
        <v>644</v>
      </c>
      <c r="G3657">
        <v>5.99</v>
      </c>
      <c r="H3657">
        <v>9.9499999999999993</v>
      </c>
      <c r="I3657">
        <f t="shared" si="229"/>
        <v>7.97</v>
      </c>
      <c r="J3657" t="str">
        <f t="shared" si="230"/>
        <v>10万以下</v>
      </c>
      <c r="K3657">
        <v>5724</v>
      </c>
      <c r="L3657">
        <f t="shared" si="231"/>
        <v>45620.28</v>
      </c>
    </row>
    <row r="3658" spans="1:12" x14ac:dyDescent="0.25">
      <c r="A3658">
        <f t="shared" si="228"/>
        <v>3657</v>
      </c>
      <c r="B3658">
        <v>2022</v>
      </c>
      <c r="C3658">
        <v>5</v>
      </c>
      <c r="D3658" t="s">
        <v>113</v>
      </c>
      <c r="E3658" t="s">
        <v>402</v>
      </c>
      <c r="F3658" t="s">
        <v>725</v>
      </c>
      <c r="G3658">
        <v>24.98</v>
      </c>
      <c r="H3658">
        <v>33.18</v>
      </c>
      <c r="I3658">
        <f t="shared" si="229"/>
        <v>29.08</v>
      </c>
      <c r="J3658" t="str">
        <f t="shared" si="230"/>
        <v>20到30万</v>
      </c>
      <c r="K3658">
        <v>5033</v>
      </c>
      <c r="L3658">
        <f t="shared" si="231"/>
        <v>146359.63999999998</v>
      </c>
    </row>
    <row r="3659" spans="1:12" x14ac:dyDescent="0.25">
      <c r="A3659">
        <f t="shared" si="228"/>
        <v>3658</v>
      </c>
      <c r="B3659">
        <v>2022</v>
      </c>
      <c r="C3659">
        <v>5</v>
      </c>
      <c r="D3659" t="s">
        <v>99</v>
      </c>
      <c r="E3659" t="s">
        <v>329</v>
      </c>
      <c r="F3659" t="s">
        <v>657</v>
      </c>
      <c r="G3659">
        <v>5.99</v>
      </c>
      <c r="H3659">
        <v>9.09</v>
      </c>
      <c r="I3659">
        <f t="shared" si="229"/>
        <v>7.54</v>
      </c>
      <c r="J3659" t="str">
        <f t="shared" si="230"/>
        <v>10万以下</v>
      </c>
      <c r="K3659">
        <v>4871</v>
      </c>
      <c r="L3659">
        <f t="shared" si="231"/>
        <v>36727.340000000004</v>
      </c>
    </row>
    <row r="3660" spans="1:12" x14ac:dyDescent="0.25">
      <c r="A3660">
        <f t="shared" si="228"/>
        <v>3659</v>
      </c>
      <c r="B3660">
        <v>2022</v>
      </c>
      <c r="C3660">
        <v>5</v>
      </c>
      <c r="D3660" t="s">
        <v>22</v>
      </c>
      <c r="E3660" t="s">
        <v>138</v>
      </c>
      <c r="F3660" t="s">
        <v>516</v>
      </c>
      <c r="G3660">
        <v>13.98</v>
      </c>
      <c r="H3660">
        <v>15.38</v>
      </c>
      <c r="I3660">
        <f t="shared" si="229"/>
        <v>14.68</v>
      </c>
      <c r="J3660" t="str">
        <f t="shared" si="230"/>
        <v>10到20万</v>
      </c>
      <c r="K3660">
        <v>4747</v>
      </c>
      <c r="L3660">
        <f t="shared" si="231"/>
        <v>69685.959999999992</v>
      </c>
    </row>
    <row r="3661" spans="1:12" x14ac:dyDescent="0.25">
      <c r="A3661">
        <f t="shared" si="228"/>
        <v>3660</v>
      </c>
      <c r="B3661">
        <v>2022</v>
      </c>
      <c r="C3661">
        <v>5</v>
      </c>
      <c r="D3661" t="s">
        <v>48</v>
      </c>
      <c r="E3661" t="s">
        <v>176</v>
      </c>
      <c r="F3661" t="s">
        <v>552</v>
      </c>
      <c r="G3661">
        <v>14.28</v>
      </c>
      <c r="H3661">
        <v>15.38</v>
      </c>
      <c r="I3661">
        <f t="shared" si="229"/>
        <v>14.83</v>
      </c>
      <c r="J3661" t="str">
        <f t="shared" si="230"/>
        <v>10到20万</v>
      </c>
      <c r="K3661">
        <v>4666</v>
      </c>
      <c r="L3661">
        <f t="shared" si="231"/>
        <v>69196.78</v>
      </c>
    </row>
    <row r="3662" spans="1:12" x14ac:dyDescent="0.25">
      <c r="A3662">
        <f t="shared" si="228"/>
        <v>3661</v>
      </c>
      <c r="B3662">
        <v>2022</v>
      </c>
      <c r="C3662">
        <v>5</v>
      </c>
      <c r="D3662" t="s">
        <v>27</v>
      </c>
      <c r="E3662" t="s">
        <v>427</v>
      </c>
      <c r="F3662" t="s">
        <v>746</v>
      </c>
      <c r="G3662">
        <v>7.98</v>
      </c>
      <c r="H3662">
        <v>15.78</v>
      </c>
      <c r="I3662">
        <f t="shared" si="229"/>
        <v>11.879999999999999</v>
      </c>
      <c r="J3662" t="str">
        <f t="shared" si="230"/>
        <v>10到20万</v>
      </c>
      <c r="K3662">
        <v>4558</v>
      </c>
      <c r="L3662">
        <f t="shared" si="231"/>
        <v>54149.039999999994</v>
      </c>
    </row>
    <row r="3663" spans="1:12" x14ac:dyDescent="0.25">
      <c r="A3663">
        <f t="shared" si="228"/>
        <v>3662</v>
      </c>
      <c r="B3663">
        <v>2022</v>
      </c>
      <c r="C3663">
        <v>5</v>
      </c>
      <c r="D3663" t="s">
        <v>51</v>
      </c>
      <c r="E3663" t="s">
        <v>181</v>
      </c>
      <c r="F3663" t="s">
        <v>556</v>
      </c>
      <c r="G3663">
        <v>12.68</v>
      </c>
      <c r="H3663">
        <v>20.78</v>
      </c>
      <c r="I3663">
        <f t="shared" si="229"/>
        <v>16.73</v>
      </c>
      <c r="J3663" t="str">
        <f t="shared" si="230"/>
        <v>10到20万</v>
      </c>
      <c r="K3663">
        <v>4461</v>
      </c>
      <c r="L3663">
        <f t="shared" si="231"/>
        <v>74632.53</v>
      </c>
    </row>
    <row r="3664" spans="1:12" x14ac:dyDescent="0.25">
      <c r="A3664">
        <f t="shared" si="228"/>
        <v>3663</v>
      </c>
      <c r="B3664">
        <v>2022</v>
      </c>
      <c r="C3664">
        <v>5</v>
      </c>
      <c r="D3664" t="s">
        <v>93</v>
      </c>
      <c r="E3664" t="s">
        <v>374</v>
      </c>
      <c r="F3664" t="s">
        <v>700</v>
      </c>
      <c r="G3664">
        <v>14.98</v>
      </c>
      <c r="H3664">
        <v>20.98</v>
      </c>
      <c r="I3664">
        <f t="shared" si="229"/>
        <v>17.98</v>
      </c>
      <c r="J3664" t="str">
        <f t="shared" si="230"/>
        <v>10到20万</v>
      </c>
      <c r="K3664">
        <v>4345</v>
      </c>
      <c r="L3664">
        <f t="shared" si="231"/>
        <v>78123.100000000006</v>
      </c>
    </row>
    <row r="3665" spans="1:12" x14ac:dyDescent="0.25">
      <c r="A3665">
        <f t="shared" si="228"/>
        <v>3664</v>
      </c>
      <c r="B3665">
        <v>2022</v>
      </c>
      <c r="C3665">
        <v>5</v>
      </c>
      <c r="D3665" t="s">
        <v>106</v>
      </c>
      <c r="E3665" t="s">
        <v>372</v>
      </c>
      <c r="F3665" t="s">
        <v>698</v>
      </c>
      <c r="G3665">
        <v>30</v>
      </c>
      <c r="H3665">
        <v>76.900000000000006</v>
      </c>
      <c r="I3665">
        <f t="shared" si="229"/>
        <v>53.45</v>
      </c>
      <c r="J3665" t="str">
        <f t="shared" si="230"/>
        <v>50万及以上</v>
      </c>
      <c r="K3665">
        <v>4330</v>
      </c>
      <c r="L3665">
        <f t="shared" si="231"/>
        <v>231438.5</v>
      </c>
    </row>
    <row r="3666" spans="1:12" x14ac:dyDescent="0.25">
      <c r="A3666">
        <f t="shared" si="228"/>
        <v>3665</v>
      </c>
      <c r="B3666">
        <v>2022</v>
      </c>
      <c r="C3666">
        <v>5</v>
      </c>
      <c r="D3666" t="s">
        <v>35</v>
      </c>
      <c r="E3666" t="s">
        <v>303</v>
      </c>
      <c r="F3666" t="s">
        <v>636</v>
      </c>
      <c r="G3666">
        <v>20.99</v>
      </c>
      <c r="H3666">
        <v>33.99</v>
      </c>
      <c r="I3666">
        <f t="shared" si="229"/>
        <v>27.490000000000002</v>
      </c>
      <c r="J3666" t="str">
        <f t="shared" si="230"/>
        <v>20到30万</v>
      </c>
      <c r="K3666">
        <v>4224</v>
      </c>
      <c r="L3666">
        <f t="shared" si="231"/>
        <v>116117.76000000001</v>
      </c>
    </row>
    <row r="3667" spans="1:12" x14ac:dyDescent="0.25">
      <c r="A3667">
        <f t="shared" si="228"/>
        <v>3666</v>
      </c>
      <c r="B3667">
        <v>2022</v>
      </c>
      <c r="C3667">
        <v>5</v>
      </c>
      <c r="D3667" t="s">
        <v>31</v>
      </c>
      <c r="E3667" t="s">
        <v>313</v>
      </c>
      <c r="F3667" t="s">
        <v>533</v>
      </c>
      <c r="G3667">
        <v>12.98</v>
      </c>
      <c r="H3667">
        <v>16.579999999999998</v>
      </c>
      <c r="I3667">
        <f t="shared" si="229"/>
        <v>14.78</v>
      </c>
      <c r="J3667" t="str">
        <f t="shared" si="230"/>
        <v>10到20万</v>
      </c>
      <c r="K3667">
        <v>4023</v>
      </c>
      <c r="L3667">
        <f t="shared" si="231"/>
        <v>59459.939999999995</v>
      </c>
    </row>
    <row r="3668" spans="1:12" x14ac:dyDescent="0.25">
      <c r="A3668">
        <f t="shared" si="228"/>
        <v>3667</v>
      </c>
      <c r="B3668">
        <v>2022</v>
      </c>
      <c r="C3668">
        <v>5</v>
      </c>
      <c r="D3668" t="s">
        <v>27</v>
      </c>
      <c r="E3668" t="s">
        <v>151</v>
      </c>
      <c r="F3668" t="s">
        <v>528</v>
      </c>
      <c r="G3668">
        <v>10.28</v>
      </c>
      <c r="H3668">
        <v>14.78</v>
      </c>
      <c r="I3668">
        <f t="shared" si="229"/>
        <v>12.53</v>
      </c>
      <c r="J3668" t="str">
        <f t="shared" si="230"/>
        <v>10到20万</v>
      </c>
      <c r="K3668">
        <v>3851</v>
      </c>
      <c r="L3668">
        <f t="shared" si="231"/>
        <v>48253.03</v>
      </c>
    </row>
    <row r="3669" spans="1:12" x14ac:dyDescent="0.25">
      <c r="A3669">
        <f t="shared" si="228"/>
        <v>3668</v>
      </c>
      <c r="B3669">
        <v>2022</v>
      </c>
      <c r="C3669">
        <v>5</v>
      </c>
      <c r="D3669" t="s">
        <v>35</v>
      </c>
      <c r="E3669" t="s">
        <v>366</v>
      </c>
      <c r="F3669" t="s">
        <v>692</v>
      </c>
      <c r="G3669">
        <v>15.69</v>
      </c>
      <c r="H3669">
        <v>18.89</v>
      </c>
      <c r="I3669">
        <f t="shared" si="229"/>
        <v>17.29</v>
      </c>
      <c r="J3669" t="str">
        <f t="shared" si="230"/>
        <v>10到20万</v>
      </c>
      <c r="K3669">
        <v>3686</v>
      </c>
      <c r="L3669">
        <f t="shared" si="231"/>
        <v>63730.939999999995</v>
      </c>
    </row>
    <row r="3670" spans="1:12" x14ac:dyDescent="0.25">
      <c r="A3670">
        <f t="shared" si="228"/>
        <v>3669</v>
      </c>
      <c r="B3670">
        <v>2022</v>
      </c>
      <c r="C3670">
        <v>5</v>
      </c>
      <c r="D3670" t="s">
        <v>22</v>
      </c>
      <c r="E3670" t="s">
        <v>426</v>
      </c>
      <c r="F3670" t="s">
        <v>745</v>
      </c>
      <c r="G3670">
        <v>15.28</v>
      </c>
      <c r="H3670">
        <v>18.18</v>
      </c>
      <c r="I3670">
        <f t="shared" si="229"/>
        <v>16.73</v>
      </c>
      <c r="J3670" t="str">
        <f t="shared" si="230"/>
        <v>10到20万</v>
      </c>
      <c r="K3670">
        <v>3491</v>
      </c>
      <c r="L3670">
        <f t="shared" si="231"/>
        <v>58404.43</v>
      </c>
    </row>
    <row r="3671" spans="1:12" x14ac:dyDescent="0.25">
      <c r="A3671">
        <f t="shared" si="228"/>
        <v>3670</v>
      </c>
      <c r="B3671">
        <v>2022</v>
      </c>
      <c r="C3671">
        <v>5</v>
      </c>
      <c r="D3671" t="s">
        <v>57</v>
      </c>
      <c r="E3671" t="s">
        <v>324</v>
      </c>
      <c r="F3671" t="s">
        <v>653</v>
      </c>
      <c r="G3671">
        <v>19.39</v>
      </c>
      <c r="H3671">
        <v>29.39</v>
      </c>
      <c r="I3671">
        <f t="shared" si="229"/>
        <v>24.39</v>
      </c>
      <c r="J3671" t="str">
        <f t="shared" si="230"/>
        <v>20到30万</v>
      </c>
      <c r="K3671">
        <v>3460</v>
      </c>
      <c r="L3671">
        <f t="shared" si="231"/>
        <v>84389.400000000009</v>
      </c>
    </row>
    <row r="3672" spans="1:12" x14ac:dyDescent="0.25">
      <c r="A3672">
        <f t="shared" si="228"/>
        <v>3671</v>
      </c>
      <c r="B3672">
        <v>2022</v>
      </c>
      <c r="C3672">
        <v>5</v>
      </c>
      <c r="D3672" t="s">
        <v>61</v>
      </c>
      <c r="E3672" t="s">
        <v>334</v>
      </c>
      <c r="F3672" t="s">
        <v>661</v>
      </c>
      <c r="G3672">
        <v>12.28</v>
      </c>
      <c r="H3672">
        <v>23.98</v>
      </c>
      <c r="I3672">
        <f t="shared" si="229"/>
        <v>18.13</v>
      </c>
      <c r="J3672" t="str">
        <f t="shared" si="230"/>
        <v>10到20万</v>
      </c>
      <c r="K3672">
        <v>3173</v>
      </c>
      <c r="L3672">
        <f t="shared" si="231"/>
        <v>57526.49</v>
      </c>
    </row>
    <row r="3673" spans="1:12" x14ac:dyDescent="0.25">
      <c r="A3673">
        <f t="shared" si="228"/>
        <v>3672</v>
      </c>
      <c r="B3673">
        <v>2022</v>
      </c>
      <c r="C3673">
        <v>5</v>
      </c>
      <c r="D3673" t="s">
        <v>84</v>
      </c>
      <c r="E3673" t="s">
        <v>284</v>
      </c>
      <c r="F3673" t="s">
        <v>618</v>
      </c>
      <c r="G3673">
        <v>11.88</v>
      </c>
      <c r="H3673">
        <v>20.68</v>
      </c>
      <c r="I3673">
        <f t="shared" si="229"/>
        <v>16.28</v>
      </c>
      <c r="J3673" t="str">
        <f t="shared" si="230"/>
        <v>10到20万</v>
      </c>
      <c r="K3673">
        <v>3125</v>
      </c>
      <c r="L3673">
        <f t="shared" si="231"/>
        <v>50875</v>
      </c>
    </row>
    <row r="3674" spans="1:12" x14ac:dyDescent="0.25">
      <c r="A3674">
        <f t="shared" si="228"/>
        <v>3673</v>
      </c>
      <c r="B3674">
        <v>2022</v>
      </c>
      <c r="C3674">
        <v>5</v>
      </c>
      <c r="D3674" t="s">
        <v>29</v>
      </c>
      <c r="E3674" t="s">
        <v>356</v>
      </c>
      <c r="F3674" t="s">
        <v>683</v>
      </c>
      <c r="G3674">
        <v>7.78</v>
      </c>
      <c r="H3674">
        <v>11.38</v>
      </c>
      <c r="I3674">
        <f t="shared" si="229"/>
        <v>9.58</v>
      </c>
      <c r="J3674" t="str">
        <f t="shared" si="230"/>
        <v>10万以下</v>
      </c>
      <c r="K3674">
        <v>2967</v>
      </c>
      <c r="L3674">
        <f t="shared" si="231"/>
        <v>28423.86</v>
      </c>
    </row>
    <row r="3675" spans="1:12" x14ac:dyDescent="0.25">
      <c r="A3675">
        <f t="shared" si="228"/>
        <v>3674</v>
      </c>
      <c r="B3675">
        <v>2022</v>
      </c>
      <c r="C3675">
        <v>5</v>
      </c>
      <c r="D3675" t="s">
        <v>90</v>
      </c>
      <c r="E3675" t="s">
        <v>305</v>
      </c>
      <c r="F3675" t="s">
        <v>638</v>
      </c>
      <c r="G3675">
        <v>4.38</v>
      </c>
      <c r="H3675">
        <v>6.88</v>
      </c>
      <c r="I3675">
        <f t="shared" si="229"/>
        <v>5.63</v>
      </c>
      <c r="J3675" t="str">
        <f t="shared" si="230"/>
        <v>10万以下</v>
      </c>
      <c r="K3675">
        <v>2949</v>
      </c>
      <c r="L3675">
        <f t="shared" si="231"/>
        <v>16602.87</v>
      </c>
    </row>
    <row r="3676" spans="1:12" x14ac:dyDescent="0.25">
      <c r="A3676">
        <f t="shared" si="228"/>
        <v>3675</v>
      </c>
      <c r="B3676">
        <v>2022</v>
      </c>
      <c r="C3676">
        <v>5</v>
      </c>
      <c r="D3676" t="s">
        <v>26</v>
      </c>
      <c r="E3676" t="s">
        <v>142</v>
      </c>
      <c r="F3676" t="s">
        <v>520</v>
      </c>
      <c r="G3676">
        <v>33.799999999999997</v>
      </c>
      <c r="H3676">
        <v>55.4</v>
      </c>
      <c r="I3676">
        <f t="shared" si="229"/>
        <v>44.599999999999994</v>
      </c>
      <c r="J3676" t="str">
        <f t="shared" si="230"/>
        <v>40到50万</v>
      </c>
      <c r="K3676">
        <v>2936</v>
      </c>
      <c r="L3676">
        <f t="shared" si="231"/>
        <v>130945.59999999998</v>
      </c>
    </row>
    <row r="3677" spans="1:12" x14ac:dyDescent="0.25">
      <c r="A3677">
        <f t="shared" si="228"/>
        <v>3676</v>
      </c>
      <c r="B3677">
        <v>2022</v>
      </c>
      <c r="C3677">
        <v>5</v>
      </c>
      <c r="D3677" t="s">
        <v>27</v>
      </c>
      <c r="E3677" t="s">
        <v>143</v>
      </c>
      <c r="F3677" t="s">
        <v>521</v>
      </c>
      <c r="G3677">
        <v>15.58</v>
      </c>
      <c r="H3677">
        <v>16.98</v>
      </c>
      <c r="I3677">
        <f t="shared" si="229"/>
        <v>16.28</v>
      </c>
      <c r="J3677" t="str">
        <f t="shared" si="230"/>
        <v>10到20万</v>
      </c>
      <c r="K3677">
        <v>2810</v>
      </c>
      <c r="L3677">
        <f t="shared" si="231"/>
        <v>45746.8</v>
      </c>
    </row>
    <row r="3678" spans="1:12" x14ac:dyDescent="0.25">
      <c r="A3678">
        <f t="shared" si="228"/>
        <v>3677</v>
      </c>
      <c r="B3678">
        <v>2022</v>
      </c>
      <c r="C3678">
        <v>5</v>
      </c>
      <c r="D3678" t="s">
        <v>22</v>
      </c>
      <c r="E3678" t="s">
        <v>401</v>
      </c>
      <c r="F3678" t="s">
        <v>724</v>
      </c>
      <c r="G3678">
        <v>18.98</v>
      </c>
      <c r="H3678">
        <v>21.98</v>
      </c>
      <c r="I3678">
        <f t="shared" si="229"/>
        <v>20.48</v>
      </c>
      <c r="J3678" t="str">
        <f t="shared" si="230"/>
        <v>20到30万</v>
      </c>
      <c r="K3678">
        <v>2526</v>
      </c>
      <c r="L3678">
        <f t="shared" si="231"/>
        <v>51732.480000000003</v>
      </c>
    </row>
    <row r="3679" spans="1:12" x14ac:dyDescent="0.25">
      <c r="A3679">
        <f t="shared" si="228"/>
        <v>3678</v>
      </c>
      <c r="B3679">
        <v>2022</v>
      </c>
      <c r="C3679">
        <v>5</v>
      </c>
      <c r="D3679" t="s">
        <v>47</v>
      </c>
      <c r="E3679" t="s">
        <v>173</v>
      </c>
      <c r="F3679" t="s">
        <v>549</v>
      </c>
      <c r="G3679">
        <v>12.98</v>
      </c>
      <c r="H3679">
        <v>17.88</v>
      </c>
      <c r="I3679">
        <f t="shared" si="229"/>
        <v>15.43</v>
      </c>
      <c r="J3679" t="str">
        <f t="shared" si="230"/>
        <v>10到20万</v>
      </c>
      <c r="K3679">
        <v>2414</v>
      </c>
      <c r="L3679">
        <f t="shared" si="231"/>
        <v>37248.019999999997</v>
      </c>
    </row>
    <row r="3680" spans="1:12" x14ac:dyDescent="0.25">
      <c r="A3680">
        <f t="shared" si="228"/>
        <v>3679</v>
      </c>
      <c r="B3680">
        <v>2022</v>
      </c>
      <c r="C3680">
        <v>5</v>
      </c>
      <c r="D3680" t="s">
        <v>35</v>
      </c>
      <c r="E3680" t="s">
        <v>155</v>
      </c>
      <c r="F3680" t="s">
        <v>532</v>
      </c>
      <c r="G3680">
        <v>16.89</v>
      </c>
      <c r="H3680">
        <v>20.190000000000001</v>
      </c>
      <c r="I3680">
        <f t="shared" si="229"/>
        <v>18.54</v>
      </c>
      <c r="J3680" t="str">
        <f t="shared" si="230"/>
        <v>10到20万</v>
      </c>
      <c r="K3680">
        <v>2215</v>
      </c>
      <c r="L3680">
        <f t="shared" si="231"/>
        <v>41066.1</v>
      </c>
    </row>
    <row r="3681" spans="1:12" x14ac:dyDescent="0.25">
      <c r="A3681">
        <f t="shared" si="228"/>
        <v>3680</v>
      </c>
      <c r="B3681">
        <v>2022</v>
      </c>
      <c r="C3681">
        <v>5</v>
      </c>
      <c r="D3681" t="s">
        <v>23</v>
      </c>
      <c r="E3681" t="s">
        <v>304</v>
      </c>
      <c r="F3681" t="s">
        <v>637</v>
      </c>
      <c r="G3681">
        <v>40.5</v>
      </c>
      <c r="H3681">
        <v>44.5</v>
      </c>
      <c r="I3681">
        <f t="shared" si="229"/>
        <v>42.5</v>
      </c>
      <c r="J3681" t="str">
        <f t="shared" si="230"/>
        <v>40到50万</v>
      </c>
      <c r="K3681">
        <v>2212</v>
      </c>
      <c r="L3681">
        <f t="shared" si="231"/>
        <v>94010</v>
      </c>
    </row>
    <row r="3682" spans="1:12" x14ac:dyDescent="0.25">
      <c r="A3682">
        <f t="shared" si="228"/>
        <v>3681</v>
      </c>
      <c r="B3682">
        <v>2022</v>
      </c>
      <c r="C3682">
        <v>5</v>
      </c>
      <c r="D3682" t="s">
        <v>24</v>
      </c>
      <c r="E3682" t="s">
        <v>327</v>
      </c>
      <c r="F3682" t="s">
        <v>656</v>
      </c>
      <c r="G3682">
        <v>19.59</v>
      </c>
      <c r="H3682">
        <v>28.34</v>
      </c>
      <c r="I3682">
        <f t="shared" si="229"/>
        <v>23.965</v>
      </c>
      <c r="J3682" t="str">
        <f t="shared" si="230"/>
        <v>20到30万</v>
      </c>
      <c r="K3682">
        <v>2201</v>
      </c>
      <c r="L3682">
        <f t="shared" si="231"/>
        <v>52746.964999999997</v>
      </c>
    </row>
    <row r="3683" spans="1:12" x14ac:dyDescent="0.25">
      <c r="A3683">
        <f t="shared" si="228"/>
        <v>3682</v>
      </c>
      <c r="B3683">
        <v>2022</v>
      </c>
      <c r="C3683">
        <v>5</v>
      </c>
      <c r="D3683" t="s">
        <v>80</v>
      </c>
      <c r="E3683" t="s">
        <v>361</v>
      </c>
      <c r="F3683" t="s">
        <v>688</v>
      </c>
      <c r="G3683">
        <v>15.01</v>
      </c>
      <c r="H3683">
        <v>21.51</v>
      </c>
      <c r="I3683">
        <f t="shared" si="229"/>
        <v>18.260000000000002</v>
      </c>
      <c r="J3683" t="str">
        <f t="shared" si="230"/>
        <v>10到20万</v>
      </c>
      <c r="K3683">
        <v>2044</v>
      </c>
      <c r="L3683">
        <f t="shared" si="231"/>
        <v>37323.440000000002</v>
      </c>
    </row>
    <row r="3684" spans="1:12" x14ac:dyDescent="0.25">
      <c r="A3684">
        <f t="shared" si="228"/>
        <v>3683</v>
      </c>
      <c r="B3684">
        <v>2022</v>
      </c>
      <c r="C3684">
        <v>5</v>
      </c>
      <c r="D3684" t="s">
        <v>68</v>
      </c>
      <c r="E3684" t="s">
        <v>433</v>
      </c>
      <c r="F3684" t="s">
        <v>752</v>
      </c>
      <c r="G3684">
        <v>3.26</v>
      </c>
      <c r="H3684">
        <v>5.91</v>
      </c>
      <c r="I3684">
        <f t="shared" si="229"/>
        <v>4.585</v>
      </c>
      <c r="J3684" t="str">
        <f t="shared" si="230"/>
        <v>10万以下</v>
      </c>
      <c r="K3684">
        <v>2007</v>
      </c>
      <c r="L3684">
        <f t="shared" si="231"/>
        <v>9202.0949999999993</v>
      </c>
    </row>
    <row r="3685" spans="1:12" x14ac:dyDescent="0.25">
      <c r="A3685">
        <f t="shared" si="228"/>
        <v>3684</v>
      </c>
      <c r="B3685">
        <v>2022</v>
      </c>
      <c r="C3685">
        <v>5</v>
      </c>
      <c r="D3685" t="s">
        <v>51</v>
      </c>
      <c r="E3685" t="s">
        <v>300</v>
      </c>
      <c r="F3685" t="s">
        <v>633</v>
      </c>
      <c r="G3685">
        <v>12.98</v>
      </c>
      <c r="H3685">
        <v>20.78</v>
      </c>
      <c r="I3685">
        <f t="shared" si="229"/>
        <v>16.880000000000003</v>
      </c>
      <c r="J3685" t="str">
        <f t="shared" si="230"/>
        <v>10到20万</v>
      </c>
      <c r="K3685">
        <v>1964</v>
      </c>
      <c r="L3685">
        <f t="shared" si="231"/>
        <v>33152.320000000007</v>
      </c>
    </row>
    <row r="3686" spans="1:12" x14ac:dyDescent="0.25">
      <c r="A3686">
        <f t="shared" si="228"/>
        <v>3685</v>
      </c>
      <c r="B3686">
        <v>2022</v>
      </c>
      <c r="C3686">
        <v>5</v>
      </c>
      <c r="D3686" t="s">
        <v>95</v>
      </c>
      <c r="E3686" t="s">
        <v>336</v>
      </c>
      <c r="F3686" t="s">
        <v>663</v>
      </c>
      <c r="G3686">
        <v>8.98</v>
      </c>
      <c r="H3686">
        <v>15.98</v>
      </c>
      <c r="I3686">
        <f t="shared" si="229"/>
        <v>12.48</v>
      </c>
      <c r="J3686" t="str">
        <f t="shared" si="230"/>
        <v>10到20万</v>
      </c>
      <c r="K3686">
        <v>1862</v>
      </c>
      <c r="L3686">
        <f t="shared" si="231"/>
        <v>23237.760000000002</v>
      </c>
    </row>
    <row r="3687" spans="1:12" x14ac:dyDescent="0.25">
      <c r="A3687">
        <f t="shared" si="228"/>
        <v>3686</v>
      </c>
      <c r="B3687">
        <v>2022</v>
      </c>
      <c r="C3687">
        <v>5</v>
      </c>
      <c r="D3687" t="s">
        <v>41</v>
      </c>
      <c r="E3687" t="s">
        <v>293</v>
      </c>
      <c r="F3687" t="s">
        <v>626</v>
      </c>
      <c r="G3687">
        <v>15.99</v>
      </c>
      <c r="H3687">
        <v>23.29</v>
      </c>
      <c r="I3687">
        <f t="shared" si="229"/>
        <v>19.64</v>
      </c>
      <c r="J3687" t="str">
        <f t="shared" si="230"/>
        <v>10到20万</v>
      </c>
      <c r="K3687">
        <v>1855</v>
      </c>
      <c r="L3687">
        <f t="shared" si="231"/>
        <v>36432.200000000004</v>
      </c>
    </row>
    <row r="3688" spans="1:12" x14ac:dyDescent="0.25">
      <c r="A3688">
        <f t="shared" si="228"/>
        <v>3687</v>
      </c>
      <c r="B3688">
        <v>2022</v>
      </c>
      <c r="C3688">
        <v>5</v>
      </c>
      <c r="D3688" t="s">
        <v>27</v>
      </c>
      <c r="E3688" t="s">
        <v>389</v>
      </c>
      <c r="F3688" t="s">
        <v>713</v>
      </c>
      <c r="G3688">
        <v>9.58</v>
      </c>
      <c r="H3688">
        <v>11.38</v>
      </c>
      <c r="I3688">
        <f t="shared" si="229"/>
        <v>10.48</v>
      </c>
      <c r="J3688" t="str">
        <f t="shared" si="230"/>
        <v>10到20万</v>
      </c>
      <c r="K3688">
        <v>1833</v>
      </c>
      <c r="L3688">
        <f t="shared" si="231"/>
        <v>19209.84</v>
      </c>
    </row>
    <row r="3689" spans="1:12" x14ac:dyDescent="0.25">
      <c r="A3689">
        <f t="shared" si="228"/>
        <v>3688</v>
      </c>
      <c r="B3689">
        <v>2022</v>
      </c>
      <c r="C3689">
        <v>5</v>
      </c>
      <c r="D3689" t="s">
        <v>25</v>
      </c>
      <c r="E3689" t="s">
        <v>342</v>
      </c>
      <c r="F3689" t="s">
        <v>669</v>
      </c>
      <c r="G3689">
        <v>14.78</v>
      </c>
      <c r="H3689">
        <v>16.48</v>
      </c>
      <c r="I3689">
        <f t="shared" si="229"/>
        <v>15.629999999999999</v>
      </c>
      <c r="J3689" t="str">
        <f t="shared" si="230"/>
        <v>10到20万</v>
      </c>
      <c r="K3689">
        <v>1772</v>
      </c>
      <c r="L3689">
        <f t="shared" si="231"/>
        <v>27696.359999999997</v>
      </c>
    </row>
    <row r="3690" spans="1:12" x14ac:dyDescent="0.25">
      <c r="A3690">
        <f t="shared" si="228"/>
        <v>3689</v>
      </c>
      <c r="B3690">
        <v>2022</v>
      </c>
      <c r="C3690">
        <v>5</v>
      </c>
      <c r="D3690" t="s">
        <v>56</v>
      </c>
      <c r="E3690" t="s">
        <v>187</v>
      </c>
      <c r="F3690" t="s">
        <v>561</v>
      </c>
      <c r="G3690">
        <v>19.97</v>
      </c>
      <c r="H3690">
        <v>22.78</v>
      </c>
      <c r="I3690">
        <f t="shared" si="229"/>
        <v>21.375</v>
      </c>
      <c r="J3690" t="str">
        <f t="shared" si="230"/>
        <v>20到30万</v>
      </c>
      <c r="K3690">
        <v>1709</v>
      </c>
      <c r="L3690">
        <f t="shared" si="231"/>
        <v>36529.875</v>
      </c>
    </row>
    <row r="3691" spans="1:12" x14ac:dyDescent="0.25">
      <c r="A3691">
        <f t="shared" si="228"/>
        <v>3690</v>
      </c>
      <c r="B3691">
        <v>2022</v>
      </c>
      <c r="C3691">
        <v>5</v>
      </c>
      <c r="D3691" t="s">
        <v>23</v>
      </c>
      <c r="E3691" t="s">
        <v>139</v>
      </c>
      <c r="F3691" t="s">
        <v>517</v>
      </c>
      <c r="G3691">
        <v>49.99</v>
      </c>
      <c r="H3691">
        <v>54.65</v>
      </c>
      <c r="I3691">
        <f t="shared" si="229"/>
        <v>52.32</v>
      </c>
      <c r="J3691" t="str">
        <f t="shared" si="230"/>
        <v>50万及以上</v>
      </c>
      <c r="K3691">
        <v>1708</v>
      </c>
      <c r="L3691">
        <f t="shared" si="231"/>
        <v>89362.559999999998</v>
      </c>
    </row>
    <row r="3692" spans="1:12" x14ac:dyDescent="0.25">
      <c r="A3692">
        <f t="shared" si="228"/>
        <v>3691</v>
      </c>
      <c r="B3692">
        <v>2022</v>
      </c>
      <c r="C3692">
        <v>5</v>
      </c>
      <c r="D3692" t="s">
        <v>26</v>
      </c>
      <c r="E3692" t="s">
        <v>369</v>
      </c>
      <c r="F3692" t="s">
        <v>695</v>
      </c>
      <c r="G3692">
        <v>42.8</v>
      </c>
      <c r="H3692">
        <v>53.6</v>
      </c>
      <c r="I3692">
        <f t="shared" si="229"/>
        <v>48.2</v>
      </c>
      <c r="J3692" t="str">
        <f t="shared" si="230"/>
        <v>40到50万</v>
      </c>
      <c r="K3692">
        <v>1707</v>
      </c>
      <c r="L3692">
        <f t="shared" si="231"/>
        <v>82277.400000000009</v>
      </c>
    </row>
    <row r="3693" spans="1:12" x14ac:dyDescent="0.25">
      <c r="A3693">
        <f t="shared" si="228"/>
        <v>3692</v>
      </c>
      <c r="B3693">
        <v>2022</v>
      </c>
      <c r="C3693">
        <v>5</v>
      </c>
      <c r="D3693" t="s">
        <v>34</v>
      </c>
      <c r="E3693" t="s">
        <v>428</v>
      </c>
      <c r="F3693" t="s">
        <v>747</v>
      </c>
      <c r="G3693">
        <v>18.79</v>
      </c>
      <c r="H3693">
        <v>21.59</v>
      </c>
      <c r="I3693">
        <f t="shared" si="229"/>
        <v>20.189999999999998</v>
      </c>
      <c r="J3693" t="str">
        <f t="shared" si="230"/>
        <v>20到30万</v>
      </c>
      <c r="K3693">
        <v>1699</v>
      </c>
      <c r="L3693">
        <f t="shared" si="231"/>
        <v>34302.81</v>
      </c>
    </row>
    <row r="3694" spans="1:12" x14ac:dyDescent="0.25">
      <c r="A3694">
        <f t="shared" si="228"/>
        <v>3693</v>
      </c>
      <c r="B3694">
        <v>2022</v>
      </c>
      <c r="C3694">
        <v>5</v>
      </c>
      <c r="D3694" t="s">
        <v>57</v>
      </c>
      <c r="E3694" t="s">
        <v>340</v>
      </c>
      <c r="F3694" t="s">
        <v>667</v>
      </c>
      <c r="G3694">
        <v>25.89</v>
      </c>
      <c r="H3694">
        <v>33.69</v>
      </c>
      <c r="I3694">
        <f t="shared" si="229"/>
        <v>29.79</v>
      </c>
      <c r="J3694" t="str">
        <f t="shared" si="230"/>
        <v>20到30万</v>
      </c>
      <c r="K3694">
        <v>1638</v>
      </c>
      <c r="L3694">
        <f t="shared" si="231"/>
        <v>48796.02</v>
      </c>
    </row>
    <row r="3695" spans="1:12" x14ac:dyDescent="0.25">
      <c r="A3695">
        <f t="shared" si="228"/>
        <v>3694</v>
      </c>
      <c r="B3695">
        <v>2022</v>
      </c>
      <c r="C3695">
        <v>5</v>
      </c>
      <c r="D3695" t="s">
        <v>26</v>
      </c>
      <c r="E3695" t="s">
        <v>297</v>
      </c>
      <c r="F3695" t="s">
        <v>630</v>
      </c>
      <c r="G3695">
        <v>35.799999999999997</v>
      </c>
      <c r="H3695">
        <v>41.6</v>
      </c>
      <c r="I3695">
        <f t="shared" si="229"/>
        <v>38.700000000000003</v>
      </c>
      <c r="J3695" t="str">
        <f t="shared" si="230"/>
        <v>30到40万</v>
      </c>
      <c r="K3695">
        <v>1635</v>
      </c>
      <c r="L3695">
        <f t="shared" si="231"/>
        <v>63274.500000000007</v>
      </c>
    </row>
    <row r="3696" spans="1:12" x14ac:dyDescent="0.25">
      <c r="A3696">
        <f t="shared" si="228"/>
        <v>3695</v>
      </c>
      <c r="B3696">
        <v>2022</v>
      </c>
      <c r="C3696">
        <v>5</v>
      </c>
      <c r="D3696" t="s">
        <v>38</v>
      </c>
      <c r="E3696" t="s">
        <v>174</v>
      </c>
      <c r="F3696" t="s">
        <v>550</v>
      </c>
      <c r="G3696">
        <v>13.58</v>
      </c>
      <c r="H3696">
        <v>16.18</v>
      </c>
      <c r="I3696">
        <f t="shared" si="229"/>
        <v>14.879999999999999</v>
      </c>
      <c r="J3696" t="str">
        <f t="shared" si="230"/>
        <v>10到20万</v>
      </c>
      <c r="K3696">
        <v>1598</v>
      </c>
      <c r="L3696">
        <f t="shared" si="231"/>
        <v>23778.239999999998</v>
      </c>
    </row>
    <row r="3697" spans="1:12" x14ac:dyDescent="0.25">
      <c r="A3697">
        <f t="shared" si="228"/>
        <v>3696</v>
      </c>
      <c r="B3697">
        <v>2022</v>
      </c>
      <c r="C3697">
        <v>5</v>
      </c>
      <c r="D3697" t="s">
        <v>56</v>
      </c>
      <c r="E3697" t="s">
        <v>399</v>
      </c>
      <c r="F3697" t="s">
        <v>722</v>
      </c>
      <c r="G3697">
        <v>28.99</v>
      </c>
      <c r="H3697">
        <v>36.29</v>
      </c>
      <c r="I3697">
        <f t="shared" si="229"/>
        <v>32.64</v>
      </c>
      <c r="J3697" t="str">
        <f t="shared" si="230"/>
        <v>30到40万</v>
      </c>
      <c r="K3697">
        <v>1507</v>
      </c>
      <c r="L3697">
        <f t="shared" si="231"/>
        <v>49188.480000000003</v>
      </c>
    </row>
    <row r="3698" spans="1:12" x14ac:dyDescent="0.25">
      <c r="A3698">
        <f t="shared" si="228"/>
        <v>3697</v>
      </c>
      <c r="B3698">
        <v>2022</v>
      </c>
      <c r="C3698">
        <v>5</v>
      </c>
      <c r="D3698" t="s">
        <v>45</v>
      </c>
      <c r="E3698" t="s">
        <v>390</v>
      </c>
      <c r="F3698" t="s">
        <v>714</v>
      </c>
      <c r="G3698">
        <v>52.03</v>
      </c>
      <c r="H3698">
        <v>52.23</v>
      </c>
      <c r="I3698">
        <f t="shared" si="229"/>
        <v>52.129999999999995</v>
      </c>
      <c r="J3698" t="str">
        <f t="shared" si="230"/>
        <v>50万及以上</v>
      </c>
      <c r="K3698">
        <v>1479</v>
      </c>
      <c r="L3698">
        <f t="shared" si="231"/>
        <v>77100.26999999999</v>
      </c>
    </row>
    <row r="3699" spans="1:12" x14ac:dyDescent="0.25">
      <c r="A3699">
        <f t="shared" si="228"/>
        <v>3698</v>
      </c>
      <c r="B3699">
        <v>2022</v>
      </c>
      <c r="C3699">
        <v>5</v>
      </c>
      <c r="D3699" t="s">
        <v>57</v>
      </c>
      <c r="E3699" t="s">
        <v>275</v>
      </c>
      <c r="F3699" t="s">
        <v>611</v>
      </c>
      <c r="G3699">
        <v>23.79</v>
      </c>
      <c r="H3699">
        <v>25.29</v>
      </c>
      <c r="I3699">
        <f t="shared" si="229"/>
        <v>24.54</v>
      </c>
      <c r="J3699" t="str">
        <f t="shared" si="230"/>
        <v>20到30万</v>
      </c>
      <c r="K3699">
        <v>1362</v>
      </c>
      <c r="L3699">
        <f t="shared" si="231"/>
        <v>33423.479999999996</v>
      </c>
    </row>
    <row r="3700" spans="1:12" x14ac:dyDescent="0.25">
      <c r="A3700">
        <f t="shared" si="228"/>
        <v>3699</v>
      </c>
      <c r="B3700">
        <v>2022</v>
      </c>
      <c r="C3700">
        <v>5</v>
      </c>
      <c r="D3700" t="s">
        <v>24</v>
      </c>
      <c r="E3700" t="s">
        <v>362</v>
      </c>
      <c r="F3700" t="s">
        <v>689</v>
      </c>
      <c r="G3700">
        <v>16.29</v>
      </c>
      <c r="H3700">
        <v>19.29</v>
      </c>
      <c r="I3700">
        <f t="shared" si="229"/>
        <v>17.79</v>
      </c>
      <c r="J3700" t="str">
        <f t="shared" si="230"/>
        <v>10到20万</v>
      </c>
      <c r="K3700">
        <v>1307</v>
      </c>
      <c r="L3700">
        <f t="shared" si="231"/>
        <v>23251.53</v>
      </c>
    </row>
    <row r="3701" spans="1:12" x14ac:dyDescent="0.25">
      <c r="A3701">
        <f t="shared" si="228"/>
        <v>3700</v>
      </c>
      <c r="B3701">
        <v>2022</v>
      </c>
      <c r="C3701">
        <v>5</v>
      </c>
      <c r="D3701" t="s">
        <v>24</v>
      </c>
      <c r="E3701" t="s">
        <v>140</v>
      </c>
      <c r="F3701" t="s">
        <v>518</v>
      </c>
      <c r="G3701">
        <v>23.32</v>
      </c>
      <c r="H3701">
        <v>24.22</v>
      </c>
      <c r="I3701">
        <f t="shared" si="229"/>
        <v>23.77</v>
      </c>
      <c r="J3701" t="str">
        <f t="shared" si="230"/>
        <v>20到30万</v>
      </c>
      <c r="K3701">
        <v>1257</v>
      </c>
      <c r="L3701">
        <f t="shared" si="231"/>
        <v>29878.89</v>
      </c>
    </row>
    <row r="3702" spans="1:12" x14ac:dyDescent="0.25">
      <c r="A3702">
        <f t="shared" si="228"/>
        <v>3701</v>
      </c>
      <c r="B3702">
        <v>2022</v>
      </c>
      <c r="C3702">
        <v>5</v>
      </c>
      <c r="D3702" t="s">
        <v>34</v>
      </c>
      <c r="E3702" t="s">
        <v>154</v>
      </c>
      <c r="F3702" t="s">
        <v>531</v>
      </c>
      <c r="G3702">
        <v>14.99</v>
      </c>
      <c r="H3702">
        <v>15.99</v>
      </c>
      <c r="I3702">
        <f t="shared" si="229"/>
        <v>15.49</v>
      </c>
      <c r="J3702" t="str">
        <f t="shared" si="230"/>
        <v>10到20万</v>
      </c>
      <c r="K3702">
        <v>1219</v>
      </c>
      <c r="L3702">
        <f t="shared" si="231"/>
        <v>18882.310000000001</v>
      </c>
    </row>
    <row r="3703" spans="1:12" x14ac:dyDescent="0.25">
      <c r="A3703">
        <f t="shared" si="228"/>
        <v>3702</v>
      </c>
      <c r="B3703">
        <v>2022</v>
      </c>
      <c r="C3703">
        <v>5</v>
      </c>
      <c r="D3703" t="s">
        <v>46</v>
      </c>
      <c r="E3703" t="s">
        <v>172</v>
      </c>
      <c r="F3703" t="s">
        <v>548</v>
      </c>
      <c r="G3703">
        <v>12.99</v>
      </c>
      <c r="H3703">
        <v>17.190000000000001</v>
      </c>
      <c r="I3703">
        <f t="shared" si="229"/>
        <v>15.09</v>
      </c>
      <c r="J3703" t="str">
        <f t="shared" si="230"/>
        <v>10到20万</v>
      </c>
      <c r="K3703">
        <v>1219</v>
      </c>
      <c r="L3703">
        <f t="shared" si="231"/>
        <v>18394.71</v>
      </c>
    </row>
    <row r="3704" spans="1:12" x14ac:dyDescent="0.25">
      <c r="A3704">
        <f t="shared" si="228"/>
        <v>3703</v>
      </c>
      <c r="B3704">
        <v>2022</v>
      </c>
      <c r="C3704">
        <v>5</v>
      </c>
      <c r="D3704" t="s">
        <v>82</v>
      </c>
      <c r="E3704" t="s">
        <v>339</v>
      </c>
      <c r="F3704" t="s">
        <v>666</v>
      </c>
      <c r="G3704">
        <v>2.98</v>
      </c>
      <c r="H3704">
        <v>7.39</v>
      </c>
      <c r="I3704">
        <f t="shared" si="229"/>
        <v>5.1849999999999996</v>
      </c>
      <c r="J3704" t="str">
        <f t="shared" si="230"/>
        <v>10万以下</v>
      </c>
      <c r="K3704">
        <v>1217</v>
      </c>
      <c r="L3704">
        <f t="shared" si="231"/>
        <v>6310.1449999999995</v>
      </c>
    </row>
    <row r="3705" spans="1:12" x14ac:dyDescent="0.25">
      <c r="A3705">
        <f t="shared" si="228"/>
        <v>3704</v>
      </c>
      <c r="B3705">
        <v>2022</v>
      </c>
      <c r="C3705">
        <v>5</v>
      </c>
      <c r="D3705" t="s">
        <v>22</v>
      </c>
      <c r="E3705" t="s">
        <v>397</v>
      </c>
      <c r="F3705" t="s">
        <v>721</v>
      </c>
      <c r="G3705">
        <v>15.28</v>
      </c>
      <c r="H3705">
        <v>16.59</v>
      </c>
      <c r="I3705">
        <f t="shared" si="229"/>
        <v>15.934999999999999</v>
      </c>
      <c r="J3705" t="str">
        <f t="shared" si="230"/>
        <v>10到20万</v>
      </c>
      <c r="K3705">
        <v>1183</v>
      </c>
      <c r="L3705">
        <f t="shared" si="231"/>
        <v>18851.105</v>
      </c>
    </row>
    <row r="3706" spans="1:12" x14ac:dyDescent="0.25">
      <c r="A3706">
        <f t="shared" si="228"/>
        <v>3705</v>
      </c>
      <c r="B3706">
        <v>2022</v>
      </c>
      <c r="C3706">
        <v>5</v>
      </c>
      <c r="D3706" t="s">
        <v>104</v>
      </c>
      <c r="E3706" t="s">
        <v>358</v>
      </c>
      <c r="F3706" t="s">
        <v>685</v>
      </c>
      <c r="G3706">
        <v>15.68</v>
      </c>
      <c r="H3706">
        <v>32.979999999999997</v>
      </c>
      <c r="I3706">
        <f t="shared" si="229"/>
        <v>24.33</v>
      </c>
      <c r="J3706" t="str">
        <f t="shared" si="230"/>
        <v>20到30万</v>
      </c>
      <c r="K3706">
        <v>1130</v>
      </c>
      <c r="L3706">
        <f t="shared" si="231"/>
        <v>27492.899999999998</v>
      </c>
    </row>
    <row r="3707" spans="1:12" x14ac:dyDescent="0.25">
      <c r="A3707">
        <f t="shared" si="228"/>
        <v>3706</v>
      </c>
      <c r="B3707">
        <v>2022</v>
      </c>
      <c r="C3707">
        <v>5</v>
      </c>
      <c r="D3707" t="s">
        <v>28</v>
      </c>
      <c r="E3707" t="s">
        <v>382</v>
      </c>
      <c r="F3707" t="s">
        <v>707</v>
      </c>
      <c r="G3707">
        <v>17.98</v>
      </c>
      <c r="H3707">
        <v>18.98</v>
      </c>
      <c r="I3707">
        <f t="shared" si="229"/>
        <v>18.48</v>
      </c>
      <c r="J3707" t="str">
        <f t="shared" si="230"/>
        <v>10到20万</v>
      </c>
      <c r="K3707">
        <v>1110</v>
      </c>
      <c r="L3707">
        <f t="shared" si="231"/>
        <v>20512.8</v>
      </c>
    </row>
    <row r="3708" spans="1:12" x14ac:dyDescent="0.25">
      <c r="A3708">
        <f t="shared" si="228"/>
        <v>3707</v>
      </c>
      <c r="B3708">
        <v>2022</v>
      </c>
      <c r="C3708">
        <v>5</v>
      </c>
      <c r="D3708" t="s">
        <v>22</v>
      </c>
      <c r="E3708" t="s">
        <v>398</v>
      </c>
      <c r="F3708" t="s">
        <v>672</v>
      </c>
      <c r="G3708">
        <v>21.98</v>
      </c>
      <c r="H3708">
        <v>25.98</v>
      </c>
      <c r="I3708">
        <f t="shared" si="229"/>
        <v>23.98</v>
      </c>
      <c r="J3708" t="str">
        <f t="shared" si="230"/>
        <v>20到30万</v>
      </c>
      <c r="K3708">
        <v>1049</v>
      </c>
      <c r="L3708">
        <f t="shared" si="231"/>
        <v>25155.02</v>
      </c>
    </row>
    <row r="3709" spans="1:12" x14ac:dyDescent="0.25">
      <c r="A3709">
        <f t="shared" si="228"/>
        <v>3708</v>
      </c>
      <c r="B3709">
        <v>2022</v>
      </c>
      <c r="C3709">
        <v>5</v>
      </c>
      <c r="D3709" t="s">
        <v>86</v>
      </c>
      <c r="E3709" t="s">
        <v>375</v>
      </c>
      <c r="F3709" t="s">
        <v>701</v>
      </c>
      <c r="G3709">
        <v>13.48</v>
      </c>
      <c r="H3709">
        <v>18.28</v>
      </c>
      <c r="I3709">
        <f t="shared" si="229"/>
        <v>15.88</v>
      </c>
      <c r="J3709" t="str">
        <f t="shared" si="230"/>
        <v>10到20万</v>
      </c>
      <c r="K3709">
        <v>1032</v>
      </c>
      <c r="L3709">
        <f t="shared" si="231"/>
        <v>16388.16</v>
      </c>
    </row>
    <row r="3710" spans="1:12" x14ac:dyDescent="0.25">
      <c r="A3710">
        <f t="shared" si="228"/>
        <v>3709</v>
      </c>
      <c r="B3710">
        <v>2022</v>
      </c>
      <c r="C3710">
        <v>5</v>
      </c>
      <c r="D3710" t="s">
        <v>51</v>
      </c>
      <c r="E3710" t="s">
        <v>392</v>
      </c>
      <c r="F3710" t="s">
        <v>716</v>
      </c>
      <c r="G3710">
        <v>5.88</v>
      </c>
      <c r="H3710">
        <v>6.88</v>
      </c>
      <c r="I3710">
        <f t="shared" si="229"/>
        <v>6.38</v>
      </c>
      <c r="J3710" t="str">
        <f t="shared" si="230"/>
        <v>10万以下</v>
      </c>
      <c r="K3710">
        <v>944</v>
      </c>
      <c r="L3710">
        <f t="shared" si="231"/>
        <v>6022.72</v>
      </c>
    </row>
    <row r="3711" spans="1:12" x14ac:dyDescent="0.25">
      <c r="A3711">
        <f t="shared" si="228"/>
        <v>3710</v>
      </c>
      <c r="B3711">
        <v>2022</v>
      </c>
      <c r="C3711">
        <v>5</v>
      </c>
      <c r="D3711" t="s">
        <v>57</v>
      </c>
      <c r="E3711" t="s">
        <v>348</v>
      </c>
      <c r="F3711" t="s">
        <v>675</v>
      </c>
      <c r="G3711">
        <v>24.29</v>
      </c>
      <c r="H3711">
        <v>24.29</v>
      </c>
      <c r="I3711">
        <f t="shared" si="229"/>
        <v>24.29</v>
      </c>
      <c r="J3711" t="str">
        <f t="shared" si="230"/>
        <v>20到30万</v>
      </c>
      <c r="K3711">
        <v>929</v>
      </c>
      <c r="L3711">
        <f t="shared" si="231"/>
        <v>22565.41</v>
      </c>
    </row>
    <row r="3712" spans="1:12" x14ac:dyDescent="0.25">
      <c r="A3712">
        <f t="shared" si="228"/>
        <v>3711</v>
      </c>
      <c r="B3712">
        <v>2022</v>
      </c>
      <c r="C3712">
        <v>5</v>
      </c>
      <c r="D3712" t="s">
        <v>101</v>
      </c>
      <c r="E3712" t="s">
        <v>343</v>
      </c>
      <c r="F3712" t="s">
        <v>670</v>
      </c>
      <c r="G3712">
        <v>26.69</v>
      </c>
      <c r="H3712">
        <v>39.36</v>
      </c>
      <c r="I3712">
        <f t="shared" si="229"/>
        <v>33.024999999999999</v>
      </c>
      <c r="J3712" t="str">
        <f t="shared" si="230"/>
        <v>30到40万</v>
      </c>
      <c r="K3712">
        <v>843</v>
      </c>
      <c r="L3712">
        <f t="shared" si="231"/>
        <v>27840.074999999997</v>
      </c>
    </row>
    <row r="3713" spans="1:12" x14ac:dyDescent="0.25">
      <c r="A3713">
        <f t="shared" si="228"/>
        <v>3712</v>
      </c>
      <c r="B3713">
        <v>2022</v>
      </c>
      <c r="C3713">
        <v>5</v>
      </c>
      <c r="D3713" t="s">
        <v>24</v>
      </c>
      <c r="E3713" t="s">
        <v>364</v>
      </c>
      <c r="F3713" t="s">
        <v>690</v>
      </c>
      <c r="G3713">
        <v>25.99</v>
      </c>
      <c r="H3713">
        <v>33.89</v>
      </c>
      <c r="I3713">
        <f t="shared" si="229"/>
        <v>29.939999999999998</v>
      </c>
      <c r="J3713" t="str">
        <f t="shared" si="230"/>
        <v>20到30万</v>
      </c>
      <c r="K3713">
        <v>840</v>
      </c>
      <c r="L3713">
        <f t="shared" si="231"/>
        <v>25149.599999999999</v>
      </c>
    </row>
    <row r="3714" spans="1:12" x14ac:dyDescent="0.25">
      <c r="A3714">
        <f t="shared" si="228"/>
        <v>3713</v>
      </c>
      <c r="B3714">
        <v>2022</v>
      </c>
      <c r="C3714">
        <v>5</v>
      </c>
      <c r="D3714" t="s">
        <v>62</v>
      </c>
      <c r="E3714" t="s">
        <v>212</v>
      </c>
      <c r="F3714" t="s">
        <v>581</v>
      </c>
      <c r="G3714">
        <v>15.09</v>
      </c>
      <c r="H3714">
        <v>16.989999999999998</v>
      </c>
      <c r="I3714">
        <f t="shared" si="229"/>
        <v>16.04</v>
      </c>
      <c r="J3714" t="str">
        <f t="shared" si="230"/>
        <v>10到20万</v>
      </c>
      <c r="K3714">
        <v>806</v>
      </c>
      <c r="L3714">
        <f t="shared" si="231"/>
        <v>12928.24</v>
      </c>
    </row>
    <row r="3715" spans="1:12" x14ac:dyDescent="0.25">
      <c r="A3715">
        <f t="shared" ref="A3715:A3778" si="232">ROW(A3714)</f>
        <v>3714</v>
      </c>
      <c r="B3715">
        <v>2022</v>
      </c>
      <c r="C3715">
        <v>5</v>
      </c>
      <c r="D3715" t="s">
        <v>80</v>
      </c>
      <c r="E3715" t="s">
        <v>335</v>
      </c>
      <c r="F3715" t="s">
        <v>662</v>
      </c>
      <c r="G3715">
        <v>16.98</v>
      </c>
      <c r="H3715">
        <v>23.98</v>
      </c>
      <c r="I3715">
        <f t="shared" ref="I3715:I3778" si="233">AVERAGE(G3715,H3715)</f>
        <v>20.48</v>
      </c>
      <c r="J3715" t="str">
        <f t="shared" ref="J3715:J3778" si="234">IF(I3715&lt;10,"10万以下",IF(AND(I3715&gt;=10,I3715&lt;20),"10到20万",IF(AND(I3715&gt;=20,I3715&lt;30),"20到30万",IF(AND(I3715&gt;=30,I3715&lt;40),"30到40万",IF(AND(I3715&gt;=40,I3715&lt;50),"40到50万","50万及以上")))))</f>
        <v>20到30万</v>
      </c>
      <c r="K3715">
        <v>791</v>
      </c>
      <c r="L3715">
        <f t="shared" ref="L3715:L3778" si="235">I3715*K3715</f>
        <v>16199.68</v>
      </c>
    </row>
    <row r="3716" spans="1:12" x14ac:dyDescent="0.25">
      <c r="A3716">
        <f t="shared" si="232"/>
        <v>3715</v>
      </c>
      <c r="B3716">
        <v>2022</v>
      </c>
      <c r="C3716">
        <v>5</v>
      </c>
      <c r="D3716" t="s">
        <v>59</v>
      </c>
      <c r="E3716" t="s">
        <v>285</v>
      </c>
      <c r="F3716" t="s">
        <v>619</v>
      </c>
      <c r="G3716">
        <v>5.28</v>
      </c>
      <c r="H3716">
        <v>8.2799999999999994</v>
      </c>
      <c r="I3716">
        <f t="shared" si="233"/>
        <v>6.7799999999999994</v>
      </c>
      <c r="J3716" t="str">
        <f t="shared" si="234"/>
        <v>10万以下</v>
      </c>
      <c r="K3716">
        <v>763</v>
      </c>
      <c r="L3716">
        <f t="shared" si="235"/>
        <v>5173.1399999999994</v>
      </c>
    </row>
    <row r="3717" spans="1:12" x14ac:dyDescent="0.25">
      <c r="A3717">
        <f t="shared" si="232"/>
        <v>3716</v>
      </c>
      <c r="B3717">
        <v>2022</v>
      </c>
      <c r="C3717">
        <v>5</v>
      </c>
      <c r="D3717" t="s">
        <v>26</v>
      </c>
      <c r="E3717" t="s">
        <v>180</v>
      </c>
      <c r="F3717" t="s">
        <v>555</v>
      </c>
      <c r="G3717">
        <v>49.8</v>
      </c>
      <c r="H3717">
        <v>59.8</v>
      </c>
      <c r="I3717">
        <f t="shared" si="233"/>
        <v>54.8</v>
      </c>
      <c r="J3717" t="str">
        <f t="shared" si="234"/>
        <v>50万及以上</v>
      </c>
      <c r="K3717">
        <v>746</v>
      </c>
      <c r="L3717">
        <f t="shared" si="235"/>
        <v>40880.799999999996</v>
      </c>
    </row>
    <row r="3718" spans="1:12" x14ac:dyDescent="0.25">
      <c r="A3718">
        <f t="shared" si="232"/>
        <v>3717</v>
      </c>
      <c r="B3718">
        <v>2022</v>
      </c>
      <c r="C3718">
        <v>5</v>
      </c>
      <c r="D3718" t="s">
        <v>28</v>
      </c>
      <c r="E3718" t="s">
        <v>429</v>
      </c>
      <c r="F3718" t="s">
        <v>748</v>
      </c>
      <c r="G3718">
        <v>23.18</v>
      </c>
      <c r="H3718">
        <v>31.5</v>
      </c>
      <c r="I3718">
        <f t="shared" si="233"/>
        <v>27.34</v>
      </c>
      <c r="J3718" t="str">
        <f t="shared" si="234"/>
        <v>20到30万</v>
      </c>
      <c r="K3718">
        <v>732</v>
      </c>
      <c r="L3718">
        <f t="shared" si="235"/>
        <v>20012.88</v>
      </c>
    </row>
    <row r="3719" spans="1:12" x14ac:dyDescent="0.25">
      <c r="A3719">
        <f t="shared" si="232"/>
        <v>3718</v>
      </c>
      <c r="B3719">
        <v>2022</v>
      </c>
      <c r="C3719">
        <v>5</v>
      </c>
      <c r="D3719" t="s">
        <v>43</v>
      </c>
      <c r="E3719" t="s">
        <v>434</v>
      </c>
      <c r="F3719" t="s">
        <v>753</v>
      </c>
      <c r="G3719">
        <v>17.5</v>
      </c>
      <c r="H3719">
        <v>21.8</v>
      </c>
      <c r="I3719">
        <f t="shared" si="233"/>
        <v>19.649999999999999</v>
      </c>
      <c r="J3719" t="str">
        <f t="shared" si="234"/>
        <v>10到20万</v>
      </c>
      <c r="K3719">
        <v>724</v>
      </c>
      <c r="L3719">
        <f t="shared" si="235"/>
        <v>14226.599999999999</v>
      </c>
    </row>
    <row r="3720" spans="1:12" x14ac:dyDescent="0.25">
      <c r="A3720">
        <f t="shared" si="232"/>
        <v>3719</v>
      </c>
      <c r="B3720">
        <v>2022</v>
      </c>
      <c r="C3720">
        <v>5</v>
      </c>
      <c r="D3720" t="s">
        <v>61</v>
      </c>
      <c r="E3720" t="s">
        <v>320</v>
      </c>
      <c r="F3720" t="s">
        <v>649</v>
      </c>
      <c r="G3720">
        <v>50.98</v>
      </c>
      <c r="H3720">
        <v>77.98</v>
      </c>
      <c r="I3720">
        <f t="shared" si="233"/>
        <v>64.48</v>
      </c>
      <c r="J3720" t="str">
        <f t="shared" si="234"/>
        <v>50万及以上</v>
      </c>
      <c r="K3720">
        <v>687</v>
      </c>
      <c r="L3720">
        <f t="shared" si="235"/>
        <v>44297.760000000002</v>
      </c>
    </row>
    <row r="3721" spans="1:12" x14ac:dyDescent="0.25">
      <c r="A3721">
        <f t="shared" si="232"/>
        <v>3720</v>
      </c>
      <c r="B3721">
        <v>2022</v>
      </c>
      <c r="C3721">
        <v>5</v>
      </c>
      <c r="D3721" t="s">
        <v>30</v>
      </c>
      <c r="E3721" t="s">
        <v>403</v>
      </c>
      <c r="F3721" t="s">
        <v>726</v>
      </c>
      <c r="G3721">
        <v>18.98</v>
      </c>
      <c r="H3721">
        <v>32.979999999999997</v>
      </c>
      <c r="I3721">
        <f t="shared" si="233"/>
        <v>25.979999999999997</v>
      </c>
      <c r="J3721" t="str">
        <f t="shared" si="234"/>
        <v>20到30万</v>
      </c>
      <c r="K3721">
        <v>652</v>
      </c>
      <c r="L3721">
        <f t="shared" si="235"/>
        <v>16938.96</v>
      </c>
    </row>
    <row r="3722" spans="1:12" x14ac:dyDescent="0.25">
      <c r="A3722">
        <f t="shared" si="232"/>
        <v>3721</v>
      </c>
      <c r="B3722">
        <v>2022</v>
      </c>
      <c r="C3722">
        <v>5</v>
      </c>
      <c r="D3722" t="s">
        <v>85</v>
      </c>
      <c r="E3722" t="s">
        <v>283</v>
      </c>
      <c r="F3722" t="s">
        <v>617</v>
      </c>
      <c r="G3722">
        <v>5.68</v>
      </c>
      <c r="H3722">
        <v>8.58</v>
      </c>
      <c r="I3722">
        <f t="shared" si="233"/>
        <v>7.13</v>
      </c>
      <c r="J3722" t="str">
        <f t="shared" si="234"/>
        <v>10万以下</v>
      </c>
      <c r="K3722">
        <v>639</v>
      </c>
      <c r="L3722">
        <f t="shared" si="235"/>
        <v>4556.07</v>
      </c>
    </row>
    <row r="3723" spans="1:12" x14ac:dyDescent="0.25">
      <c r="A3723">
        <f t="shared" si="232"/>
        <v>3722</v>
      </c>
      <c r="B3723">
        <v>2022</v>
      </c>
      <c r="C3723">
        <v>5</v>
      </c>
      <c r="D3723" t="s">
        <v>68</v>
      </c>
      <c r="E3723" t="s">
        <v>273</v>
      </c>
      <c r="F3723" t="s">
        <v>609</v>
      </c>
      <c r="G3723">
        <v>12.98</v>
      </c>
      <c r="H3723">
        <v>15.98</v>
      </c>
      <c r="I3723">
        <f t="shared" si="233"/>
        <v>14.48</v>
      </c>
      <c r="J3723" t="str">
        <f t="shared" si="234"/>
        <v>10到20万</v>
      </c>
      <c r="K3723">
        <v>615</v>
      </c>
      <c r="L3723">
        <f t="shared" si="235"/>
        <v>8905.2000000000007</v>
      </c>
    </row>
    <row r="3724" spans="1:12" x14ac:dyDescent="0.25">
      <c r="A3724">
        <f t="shared" si="232"/>
        <v>3723</v>
      </c>
      <c r="B3724">
        <v>2022</v>
      </c>
      <c r="C3724">
        <v>5</v>
      </c>
      <c r="D3724" t="s">
        <v>115</v>
      </c>
      <c r="E3724" t="s">
        <v>407</v>
      </c>
      <c r="F3724" t="s">
        <v>730</v>
      </c>
      <c r="G3724">
        <v>6.58</v>
      </c>
      <c r="H3724">
        <v>8.48</v>
      </c>
      <c r="I3724">
        <f t="shared" si="233"/>
        <v>7.53</v>
      </c>
      <c r="J3724" t="str">
        <f t="shared" si="234"/>
        <v>10万以下</v>
      </c>
      <c r="K3724">
        <v>606</v>
      </c>
      <c r="L3724">
        <f t="shared" si="235"/>
        <v>4563.18</v>
      </c>
    </row>
    <row r="3725" spans="1:12" x14ac:dyDescent="0.25">
      <c r="A3725">
        <f t="shared" si="232"/>
        <v>3724</v>
      </c>
      <c r="B3725">
        <v>2022</v>
      </c>
      <c r="C3725">
        <v>5</v>
      </c>
      <c r="D3725" t="s">
        <v>76</v>
      </c>
      <c r="E3725" t="s">
        <v>430</v>
      </c>
      <c r="F3725" t="s">
        <v>749</v>
      </c>
      <c r="G3725">
        <v>15.38</v>
      </c>
      <c r="H3725">
        <v>16.38</v>
      </c>
      <c r="I3725">
        <f t="shared" si="233"/>
        <v>15.879999999999999</v>
      </c>
      <c r="J3725" t="str">
        <f t="shared" si="234"/>
        <v>10到20万</v>
      </c>
      <c r="K3725">
        <v>596</v>
      </c>
      <c r="L3725">
        <f t="shared" si="235"/>
        <v>9464.48</v>
      </c>
    </row>
    <row r="3726" spans="1:12" x14ac:dyDescent="0.25">
      <c r="A3726">
        <f t="shared" si="232"/>
        <v>3725</v>
      </c>
      <c r="B3726">
        <v>2022</v>
      </c>
      <c r="C3726">
        <v>5</v>
      </c>
      <c r="D3726" t="s">
        <v>43</v>
      </c>
      <c r="E3726" t="s">
        <v>396</v>
      </c>
      <c r="F3726" t="s">
        <v>720</v>
      </c>
      <c r="G3726">
        <v>24.59</v>
      </c>
      <c r="H3726">
        <v>29.98</v>
      </c>
      <c r="I3726">
        <f t="shared" si="233"/>
        <v>27.285</v>
      </c>
      <c r="J3726" t="str">
        <f t="shared" si="234"/>
        <v>20到30万</v>
      </c>
      <c r="K3726">
        <v>595</v>
      </c>
      <c r="L3726">
        <f t="shared" si="235"/>
        <v>16234.575000000001</v>
      </c>
    </row>
    <row r="3727" spans="1:12" x14ac:dyDescent="0.25">
      <c r="A3727">
        <f t="shared" si="232"/>
        <v>3726</v>
      </c>
      <c r="B3727">
        <v>2022</v>
      </c>
      <c r="C3727">
        <v>5</v>
      </c>
      <c r="D3727" t="s">
        <v>27</v>
      </c>
      <c r="E3727" t="s">
        <v>195</v>
      </c>
      <c r="F3727" t="s">
        <v>568</v>
      </c>
      <c r="G3727">
        <v>14.78</v>
      </c>
      <c r="H3727">
        <v>17.48</v>
      </c>
      <c r="I3727">
        <f t="shared" si="233"/>
        <v>16.13</v>
      </c>
      <c r="J3727" t="str">
        <f t="shared" si="234"/>
        <v>10到20万</v>
      </c>
      <c r="K3727">
        <v>557</v>
      </c>
      <c r="L3727">
        <f t="shared" si="235"/>
        <v>8984.41</v>
      </c>
    </row>
    <row r="3728" spans="1:12" x14ac:dyDescent="0.25">
      <c r="A3728">
        <f t="shared" si="232"/>
        <v>3727</v>
      </c>
      <c r="B3728">
        <v>2022</v>
      </c>
      <c r="C3728">
        <v>5</v>
      </c>
      <c r="D3728" t="s">
        <v>95</v>
      </c>
      <c r="E3728" t="s">
        <v>400</v>
      </c>
      <c r="F3728" t="s">
        <v>723</v>
      </c>
      <c r="G3728">
        <v>8.98</v>
      </c>
      <c r="H3728">
        <v>16.38</v>
      </c>
      <c r="I3728">
        <f t="shared" si="233"/>
        <v>12.68</v>
      </c>
      <c r="J3728" t="str">
        <f t="shared" si="234"/>
        <v>10到20万</v>
      </c>
      <c r="K3728">
        <v>557</v>
      </c>
      <c r="L3728">
        <f t="shared" si="235"/>
        <v>7062.76</v>
      </c>
    </row>
    <row r="3729" spans="1:12" x14ac:dyDescent="0.25">
      <c r="A3729">
        <f t="shared" si="232"/>
        <v>3728</v>
      </c>
      <c r="B3729">
        <v>2022</v>
      </c>
      <c r="C3729">
        <v>5</v>
      </c>
      <c r="D3729" t="s">
        <v>111</v>
      </c>
      <c r="E3729" t="s">
        <v>391</v>
      </c>
      <c r="F3729" t="s">
        <v>715</v>
      </c>
      <c r="G3729">
        <v>3.78</v>
      </c>
      <c r="H3729">
        <v>4.58</v>
      </c>
      <c r="I3729">
        <f t="shared" si="233"/>
        <v>4.18</v>
      </c>
      <c r="J3729" t="str">
        <f t="shared" si="234"/>
        <v>10万以下</v>
      </c>
      <c r="K3729">
        <v>537</v>
      </c>
      <c r="L3729">
        <f t="shared" si="235"/>
        <v>2244.66</v>
      </c>
    </row>
    <row r="3730" spans="1:12" x14ac:dyDescent="0.25">
      <c r="A3730">
        <f t="shared" si="232"/>
        <v>3729</v>
      </c>
      <c r="B3730">
        <v>2022</v>
      </c>
      <c r="C3730">
        <v>5</v>
      </c>
      <c r="D3730" t="s">
        <v>45</v>
      </c>
      <c r="E3730" t="s">
        <v>170</v>
      </c>
      <c r="F3730" t="s">
        <v>546</v>
      </c>
      <c r="G3730">
        <v>49.19</v>
      </c>
      <c r="H3730">
        <v>57.98</v>
      </c>
      <c r="I3730">
        <f t="shared" si="233"/>
        <v>53.584999999999994</v>
      </c>
      <c r="J3730" t="str">
        <f t="shared" si="234"/>
        <v>50万及以上</v>
      </c>
      <c r="K3730">
        <v>536</v>
      </c>
      <c r="L3730">
        <f t="shared" si="235"/>
        <v>28721.559999999998</v>
      </c>
    </row>
    <row r="3731" spans="1:12" x14ac:dyDescent="0.25">
      <c r="A3731">
        <f t="shared" si="232"/>
        <v>3730</v>
      </c>
      <c r="B3731">
        <v>2022</v>
      </c>
      <c r="C3731">
        <v>5</v>
      </c>
      <c r="D3731" t="s">
        <v>112</v>
      </c>
      <c r="E3731" t="s">
        <v>395</v>
      </c>
      <c r="F3731" t="s">
        <v>719</v>
      </c>
      <c r="G3731">
        <v>3.68</v>
      </c>
      <c r="H3731">
        <v>5.68</v>
      </c>
      <c r="I3731">
        <f t="shared" si="233"/>
        <v>4.68</v>
      </c>
      <c r="J3731" t="str">
        <f t="shared" si="234"/>
        <v>10万以下</v>
      </c>
      <c r="K3731">
        <v>505</v>
      </c>
      <c r="L3731">
        <f t="shared" si="235"/>
        <v>2363.3999999999996</v>
      </c>
    </row>
    <row r="3732" spans="1:12" x14ac:dyDescent="0.25">
      <c r="A3732">
        <f t="shared" si="232"/>
        <v>3731</v>
      </c>
      <c r="B3732">
        <v>2022</v>
      </c>
      <c r="C3732">
        <v>5</v>
      </c>
      <c r="D3732" t="s">
        <v>75</v>
      </c>
      <c r="E3732" t="s">
        <v>243</v>
      </c>
      <c r="F3732" t="s">
        <v>595</v>
      </c>
      <c r="G3732">
        <v>18.29</v>
      </c>
      <c r="H3732">
        <v>19.79</v>
      </c>
      <c r="I3732">
        <f t="shared" si="233"/>
        <v>19.04</v>
      </c>
      <c r="J3732" t="str">
        <f t="shared" si="234"/>
        <v>10到20万</v>
      </c>
      <c r="K3732">
        <v>503</v>
      </c>
      <c r="L3732">
        <f t="shared" si="235"/>
        <v>9577.119999999999</v>
      </c>
    </row>
    <row r="3733" spans="1:12" x14ac:dyDescent="0.25">
      <c r="A3733">
        <f t="shared" si="232"/>
        <v>3732</v>
      </c>
      <c r="B3733">
        <v>2022</v>
      </c>
      <c r="C3733">
        <v>5</v>
      </c>
      <c r="D3733" t="s">
        <v>109</v>
      </c>
      <c r="E3733" t="s">
        <v>383</v>
      </c>
      <c r="F3733" t="s">
        <v>708</v>
      </c>
      <c r="G3733">
        <v>4.3899999999999997</v>
      </c>
      <c r="H3733">
        <v>9.8800000000000008</v>
      </c>
      <c r="I3733">
        <f t="shared" si="233"/>
        <v>7.1349999999999998</v>
      </c>
      <c r="J3733" t="str">
        <f t="shared" si="234"/>
        <v>10万以下</v>
      </c>
      <c r="K3733">
        <v>484</v>
      </c>
      <c r="L3733">
        <f t="shared" si="235"/>
        <v>3453.3399999999997</v>
      </c>
    </row>
    <row r="3734" spans="1:12" x14ac:dyDescent="0.25">
      <c r="A3734">
        <f t="shared" si="232"/>
        <v>3733</v>
      </c>
      <c r="B3734">
        <v>2022</v>
      </c>
      <c r="C3734">
        <v>5</v>
      </c>
      <c r="D3734" t="s">
        <v>45</v>
      </c>
      <c r="E3734" t="s">
        <v>378</v>
      </c>
      <c r="F3734" t="s">
        <v>704</v>
      </c>
      <c r="G3734">
        <v>35.200000000000003</v>
      </c>
      <c r="H3734">
        <v>42.8</v>
      </c>
      <c r="I3734">
        <f t="shared" si="233"/>
        <v>39</v>
      </c>
      <c r="J3734" t="str">
        <f t="shared" si="234"/>
        <v>30到40万</v>
      </c>
      <c r="K3734">
        <v>482</v>
      </c>
      <c r="L3734">
        <f t="shared" si="235"/>
        <v>18798</v>
      </c>
    </row>
    <row r="3735" spans="1:12" x14ac:dyDescent="0.25">
      <c r="A3735">
        <f t="shared" si="232"/>
        <v>3734</v>
      </c>
      <c r="B3735">
        <v>2022</v>
      </c>
      <c r="C3735">
        <v>5</v>
      </c>
      <c r="D3735" t="s">
        <v>37</v>
      </c>
      <c r="E3735" t="s">
        <v>406</v>
      </c>
      <c r="F3735" t="s">
        <v>729</v>
      </c>
      <c r="G3735">
        <v>25.88</v>
      </c>
      <c r="H3735">
        <v>30.08</v>
      </c>
      <c r="I3735">
        <f t="shared" si="233"/>
        <v>27.979999999999997</v>
      </c>
      <c r="J3735" t="str">
        <f t="shared" si="234"/>
        <v>20到30万</v>
      </c>
      <c r="K3735">
        <v>477</v>
      </c>
      <c r="L3735">
        <f t="shared" si="235"/>
        <v>13346.46</v>
      </c>
    </row>
    <row r="3736" spans="1:12" x14ac:dyDescent="0.25">
      <c r="A3736">
        <f t="shared" si="232"/>
        <v>3735</v>
      </c>
      <c r="B3736">
        <v>2022</v>
      </c>
      <c r="C3736">
        <v>5</v>
      </c>
      <c r="D3736" t="s">
        <v>60</v>
      </c>
      <c r="E3736" t="s">
        <v>337</v>
      </c>
      <c r="F3736" t="s">
        <v>664</v>
      </c>
      <c r="G3736">
        <v>23.98</v>
      </c>
      <c r="H3736">
        <v>36.99</v>
      </c>
      <c r="I3736">
        <f t="shared" si="233"/>
        <v>30.484999999999999</v>
      </c>
      <c r="J3736" t="str">
        <f t="shared" si="234"/>
        <v>30到40万</v>
      </c>
      <c r="K3736">
        <v>455</v>
      </c>
      <c r="L3736">
        <f t="shared" si="235"/>
        <v>13870.674999999999</v>
      </c>
    </row>
    <row r="3737" spans="1:12" x14ac:dyDescent="0.25">
      <c r="A3737">
        <f t="shared" si="232"/>
        <v>3736</v>
      </c>
      <c r="B3737">
        <v>2022</v>
      </c>
      <c r="C3737">
        <v>5</v>
      </c>
      <c r="D3737" t="s">
        <v>99</v>
      </c>
      <c r="E3737" t="s">
        <v>330</v>
      </c>
      <c r="F3737" t="s">
        <v>658</v>
      </c>
      <c r="G3737">
        <v>14.59</v>
      </c>
      <c r="H3737">
        <v>18.98</v>
      </c>
      <c r="I3737">
        <f t="shared" si="233"/>
        <v>16.785</v>
      </c>
      <c r="J3737" t="str">
        <f t="shared" si="234"/>
        <v>10到20万</v>
      </c>
      <c r="K3737">
        <v>444</v>
      </c>
      <c r="L3737">
        <f t="shared" si="235"/>
        <v>7452.54</v>
      </c>
    </row>
    <row r="3738" spans="1:12" x14ac:dyDescent="0.25">
      <c r="A3738">
        <f t="shared" si="232"/>
        <v>3737</v>
      </c>
      <c r="B3738">
        <v>2022</v>
      </c>
      <c r="C3738">
        <v>5</v>
      </c>
      <c r="D3738" t="s">
        <v>41</v>
      </c>
      <c r="E3738" t="s">
        <v>164</v>
      </c>
      <c r="F3738" t="s">
        <v>540</v>
      </c>
      <c r="G3738">
        <v>28.66</v>
      </c>
      <c r="H3738">
        <v>46.96</v>
      </c>
      <c r="I3738">
        <f t="shared" si="233"/>
        <v>37.81</v>
      </c>
      <c r="J3738" t="str">
        <f t="shared" si="234"/>
        <v>30到40万</v>
      </c>
      <c r="K3738">
        <v>409</v>
      </c>
      <c r="L3738">
        <f t="shared" si="235"/>
        <v>15464.29</v>
      </c>
    </row>
    <row r="3739" spans="1:12" x14ac:dyDescent="0.25">
      <c r="A3739">
        <f t="shared" si="232"/>
        <v>3738</v>
      </c>
      <c r="B3739">
        <v>2022</v>
      </c>
      <c r="C3739">
        <v>5</v>
      </c>
      <c r="D3739" t="s">
        <v>22</v>
      </c>
      <c r="E3739" t="s">
        <v>302</v>
      </c>
      <c r="F3739" t="s">
        <v>635</v>
      </c>
      <c r="G3739">
        <v>15.58</v>
      </c>
      <c r="H3739">
        <v>20.079999999999998</v>
      </c>
      <c r="I3739">
        <f t="shared" si="233"/>
        <v>17.829999999999998</v>
      </c>
      <c r="J3739" t="str">
        <f t="shared" si="234"/>
        <v>10到20万</v>
      </c>
      <c r="K3739">
        <v>404</v>
      </c>
      <c r="L3739">
        <f t="shared" si="235"/>
        <v>7203.32</v>
      </c>
    </row>
    <row r="3740" spans="1:12" x14ac:dyDescent="0.25">
      <c r="A3740">
        <f t="shared" si="232"/>
        <v>3739</v>
      </c>
      <c r="B3740">
        <v>2022</v>
      </c>
      <c r="C3740">
        <v>5</v>
      </c>
      <c r="D3740" t="s">
        <v>45</v>
      </c>
      <c r="E3740" t="s">
        <v>379</v>
      </c>
      <c r="F3740" t="s">
        <v>705</v>
      </c>
      <c r="G3740">
        <v>32.18</v>
      </c>
      <c r="H3740">
        <v>32.200000000000003</v>
      </c>
      <c r="I3740">
        <f t="shared" si="233"/>
        <v>32.19</v>
      </c>
      <c r="J3740" t="str">
        <f t="shared" si="234"/>
        <v>30到40万</v>
      </c>
      <c r="K3740">
        <v>402</v>
      </c>
      <c r="L3740">
        <f t="shared" si="235"/>
        <v>12940.38</v>
      </c>
    </row>
    <row r="3741" spans="1:12" x14ac:dyDescent="0.25">
      <c r="A3741">
        <f t="shared" si="232"/>
        <v>3740</v>
      </c>
      <c r="B3741">
        <v>2022</v>
      </c>
      <c r="C3741">
        <v>5</v>
      </c>
      <c r="D3741" t="s">
        <v>53</v>
      </c>
      <c r="E3741" t="s">
        <v>184</v>
      </c>
      <c r="F3741" t="s">
        <v>558</v>
      </c>
      <c r="G3741">
        <v>16.579999999999998</v>
      </c>
      <c r="H3741">
        <v>21.28</v>
      </c>
      <c r="I3741">
        <f t="shared" si="233"/>
        <v>18.93</v>
      </c>
      <c r="J3741" t="str">
        <f t="shared" si="234"/>
        <v>10到20万</v>
      </c>
      <c r="K3741">
        <v>394</v>
      </c>
      <c r="L3741">
        <f t="shared" si="235"/>
        <v>7458.42</v>
      </c>
    </row>
    <row r="3742" spans="1:12" x14ac:dyDescent="0.25">
      <c r="A3742">
        <f t="shared" si="232"/>
        <v>3741</v>
      </c>
      <c r="B3742">
        <v>2022</v>
      </c>
      <c r="C3742">
        <v>5</v>
      </c>
      <c r="D3742" t="s">
        <v>30</v>
      </c>
      <c r="E3742" t="s">
        <v>349</v>
      </c>
      <c r="F3742" t="s">
        <v>676</v>
      </c>
      <c r="G3742">
        <v>18.579999999999998</v>
      </c>
      <c r="H3742">
        <v>28.08</v>
      </c>
      <c r="I3742">
        <f t="shared" si="233"/>
        <v>23.33</v>
      </c>
      <c r="J3742" t="str">
        <f t="shared" si="234"/>
        <v>20到30万</v>
      </c>
      <c r="K3742">
        <v>391</v>
      </c>
      <c r="L3742">
        <f t="shared" si="235"/>
        <v>9122.0299999999988</v>
      </c>
    </row>
    <row r="3743" spans="1:12" x14ac:dyDescent="0.25">
      <c r="A3743">
        <f t="shared" si="232"/>
        <v>3742</v>
      </c>
      <c r="B3743">
        <v>2022</v>
      </c>
      <c r="C3743">
        <v>5</v>
      </c>
      <c r="D3743" t="s">
        <v>94</v>
      </c>
      <c r="E3743" t="s">
        <v>314</v>
      </c>
      <c r="F3743" t="s">
        <v>645</v>
      </c>
      <c r="G3743">
        <v>16.690000000000001</v>
      </c>
      <c r="H3743">
        <v>24.99</v>
      </c>
      <c r="I3743">
        <f t="shared" si="233"/>
        <v>20.84</v>
      </c>
      <c r="J3743" t="str">
        <f t="shared" si="234"/>
        <v>20到30万</v>
      </c>
      <c r="K3743">
        <v>367</v>
      </c>
      <c r="L3743">
        <f t="shared" si="235"/>
        <v>7648.28</v>
      </c>
    </row>
    <row r="3744" spans="1:12" x14ac:dyDescent="0.25">
      <c r="A3744">
        <f t="shared" si="232"/>
        <v>3743</v>
      </c>
      <c r="B3744">
        <v>2022</v>
      </c>
      <c r="C3744">
        <v>5</v>
      </c>
      <c r="D3744" t="s">
        <v>107</v>
      </c>
      <c r="E3744" t="s">
        <v>376</v>
      </c>
      <c r="F3744" t="s">
        <v>702</v>
      </c>
      <c r="G3744">
        <v>11.99</v>
      </c>
      <c r="H3744">
        <v>17.66</v>
      </c>
      <c r="I3744">
        <f t="shared" si="233"/>
        <v>14.824999999999999</v>
      </c>
      <c r="J3744" t="str">
        <f t="shared" si="234"/>
        <v>10到20万</v>
      </c>
      <c r="K3744">
        <v>350</v>
      </c>
      <c r="L3744">
        <f t="shared" si="235"/>
        <v>5188.75</v>
      </c>
    </row>
    <row r="3745" spans="1:12" x14ac:dyDescent="0.25">
      <c r="A3745">
        <f t="shared" si="232"/>
        <v>3744</v>
      </c>
      <c r="B3745">
        <v>2022</v>
      </c>
      <c r="C3745">
        <v>5</v>
      </c>
      <c r="D3745" t="s">
        <v>39</v>
      </c>
      <c r="E3745" t="s">
        <v>240</v>
      </c>
      <c r="F3745" t="s">
        <v>593</v>
      </c>
      <c r="G3745">
        <v>24.38</v>
      </c>
      <c r="H3745">
        <v>24.38</v>
      </c>
      <c r="I3745">
        <f t="shared" si="233"/>
        <v>24.38</v>
      </c>
      <c r="J3745" t="str">
        <f t="shared" si="234"/>
        <v>20到30万</v>
      </c>
      <c r="K3745">
        <v>282</v>
      </c>
      <c r="L3745">
        <f t="shared" si="235"/>
        <v>6875.16</v>
      </c>
    </row>
    <row r="3746" spans="1:12" x14ac:dyDescent="0.25">
      <c r="A3746">
        <f t="shared" si="232"/>
        <v>3745</v>
      </c>
      <c r="B3746">
        <v>2022</v>
      </c>
      <c r="C3746">
        <v>5</v>
      </c>
      <c r="D3746" t="s">
        <v>39</v>
      </c>
      <c r="E3746" t="s">
        <v>161</v>
      </c>
      <c r="F3746" t="s">
        <v>538</v>
      </c>
      <c r="G3746">
        <v>50.8</v>
      </c>
      <c r="H3746">
        <v>50.8</v>
      </c>
      <c r="I3746">
        <f t="shared" si="233"/>
        <v>50.8</v>
      </c>
      <c r="J3746" t="str">
        <f t="shared" si="234"/>
        <v>50万及以上</v>
      </c>
      <c r="K3746">
        <v>281</v>
      </c>
      <c r="L3746">
        <f t="shared" si="235"/>
        <v>14274.8</v>
      </c>
    </row>
    <row r="3747" spans="1:12" x14ac:dyDescent="0.25">
      <c r="A3747">
        <f t="shared" si="232"/>
        <v>3746</v>
      </c>
      <c r="B3747">
        <v>2022</v>
      </c>
      <c r="C3747">
        <v>5</v>
      </c>
      <c r="D3747" t="s">
        <v>111</v>
      </c>
      <c r="E3747" t="s">
        <v>394</v>
      </c>
      <c r="F3747" t="s">
        <v>718</v>
      </c>
      <c r="G3747">
        <v>4.88</v>
      </c>
      <c r="H3747">
        <v>4.88</v>
      </c>
      <c r="I3747">
        <f t="shared" si="233"/>
        <v>4.88</v>
      </c>
      <c r="J3747" t="str">
        <f t="shared" si="234"/>
        <v>10万以下</v>
      </c>
      <c r="K3747">
        <v>257</v>
      </c>
      <c r="L3747">
        <f t="shared" si="235"/>
        <v>1254.1600000000001</v>
      </c>
    </row>
    <row r="3748" spans="1:12" x14ac:dyDescent="0.25">
      <c r="A3748">
        <f t="shared" si="232"/>
        <v>3747</v>
      </c>
      <c r="B3748">
        <v>2022</v>
      </c>
      <c r="C3748">
        <v>5</v>
      </c>
      <c r="D3748" t="s">
        <v>43</v>
      </c>
      <c r="E3748" t="s">
        <v>319</v>
      </c>
      <c r="F3748" t="s">
        <v>622</v>
      </c>
      <c r="G3748">
        <v>14.98</v>
      </c>
      <c r="H3748">
        <v>15.98</v>
      </c>
      <c r="I3748">
        <f t="shared" si="233"/>
        <v>15.48</v>
      </c>
      <c r="J3748" t="str">
        <f t="shared" si="234"/>
        <v>10到20万</v>
      </c>
      <c r="K3748">
        <v>251</v>
      </c>
      <c r="L3748">
        <f t="shared" si="235"/>
        <v>3885.48</v>
      </c>
    </row>
    <row r="3749" spans="1:12" x14ac:dyDescent="0.25">
      <c r="A3749">
        <f t="shared" si="232"/>
        <v>3748</v>
      </c>
      <c r="B3749">
        <v>2022</v>
      </c>
      <c r="C3749">
        <v>5</v>
      </c>
      <c r="D3749" t="s">
        <v>22</v>
      </c>
      <c r="E3749" t="s">
        <v>189</v>
      </c>
      <c r="F3749" t="s">
        <v>563</v>
      </c>
      <c r="G3749">
        <v>14.58</v>
      </c>
      <c r="H3749">
        <v>19.98</v>
      </c>
      <c r="I3749">
        <f t="shared" si="233"/>
        <v>17.28</v>
      </c>
      <c r="J3749" t="str">
        <f t="shared" si="234"/>
        <v>10到20万</v>
      </c>
      <c r="K3749">
        <v>218</v>
      </c>
      <c r="L3749">
        <f t="shared" si="235"/>
        <v>3767.0400000000004</v>
      </c>
    </row>
    <row r="3750" spans="1:12" x14ac:dyDescent="0.25">
      <c r="A3750">
        <f t="shared" si="232"/>
        <v>3749</v>
      </c>
      <c r="B3750">
        <v>2022</v>
      </c>
      <c r="C3750">
        <v>5</v>
      </c>
      <c r="D3750" t="s">
        <v>59</v>
      </c>
      <c r="E3750" t="s">
        <v>384</v>
      </c>
      <c r="F3750" t="s">
        <v>709</v>
      </c>
      <c r="G3750">
        <v>11.88</v>
      </c>
      <c r="H3750">
        <v>19.98</v>
      </c>
      <c r="I3750">
        <f t="shared" si="233"/>
        <v>15.93</v>
      </c>
      <c r="J3750" t="str">
        <f t="shared" si="234"/>
        <v>10到20万</v>
      </c>
      <c r="K3750">
        <v>198</v>
      </c>
      <c r="L3750">
        <f t="shared" si="235"/>
        <v>3154.14</v>
      </c>
    </row>
    <row r="3751" spans="1:12" x14ac:dyDescent="0.25">
      <c r="A3751">
        <f t="shared" si="232"/>
        <v>3750</v>
      </c>
      <c r="B3751">
        <v>2022</v>
      </c>
      <c r="C3751">
        <v>5</v>
      </c>
      <c r="D3751" t="s">
        <v>85</v>
      </c>
      <c r="E3751" t="s">
        <v>351</v>
      </c>
      <c r="F3751" t="s">
        <v>678</v>
      </c>
      <c r="G3751">
        <v>17.78</v>
      </c>
      <c r="H3751">
        <v>28.88</v>
      </c>
      <c r="I3751">
        <f t="shared" si="233"/>
        <v>23.33</v>
      </c>
      <c r="J3751" t="str">
        <f t="shared" si="234"/>
        <v>20到30万</v>
      </c>
      <c r="K3751">
        <v>188</v>
      </c>
      <c r="L3751">
        <f t="shared" si="235"/>
        <v>4386.04</v>
      </c>
    </row>
    <row r="3752" spans="1:12" x14ac:dyDescent="0.25">
      <c r="A3752">
        <f t="shared" si="232"/>
        <v>3751</v>
      </c>
      <c r="B3752">
        <v>2022</v>
      </c>
      <c r="C3752">
        <v>5</v>
      </c>
      <c r="D3752" t="s">
        <v>63</v>
      </c>
      <c r="E3752" t="s">
        <v>344</v>
      </c>
      <c r="F3752" t="s">
        <v>671</v>
      </c>
      <c r="G3752">
        <v>22.59</v>
      </c>
      <c r="H3752">
        <v>26.99</v>
      </c>
      <c r="I3752">
        <f t="shared" si="233"/>
        <v>24.79</v>
      </c>
      <c r="J3752" t="str">
        <f t="shared" si="234"/>
        <v>20到30万</v>
      </c>
      <c r="K3752">
        <v>183</v>
      </c>
      <c r="L3752">
        <f t="shared" si="235"/>
        <v>4536.57</v>
      </c>
    </row>
    <row r="3753" spans="1:12" x14ac:dyDescent="0.25">
      <c r="A3753">
        <f t="shared" si="232"/>
        <v>3752</v>
      </c>
      <c r="B3753">
        <v>2022</v>
      </c>
      <c r="C3753">
        <v>5</v>
      </c>
      <c r="D3753" t="s">
        <v>80</v>
      </c>
      <c r="E3753" t="s">
        <v>268</v>
      </c>
      <c r="F3753" t="s">
        <v>605</v>
      </c>
      <c r="G3753">
        <v>16.079999999999998</v>
      </c>
      <c r="H3753">
        <v>17.98</v>
      </c>
      <c r="I3753">
        <f t="shared" si="233"/>
        <v>17.03</v>
      </c>
      <c r="J3753" t="str">
        <f t="shared" si="234"/>
        <v>10到20万</v>
      </c>
      <c r="K3753">
        <v>168</v>
      </c>
      <c r="L3753">
        <f t="shared" si="235"/>
        <v>2861.04</v>
      </c>
    </row>
    <row r="3754" spans="1:12" x14ac:dyDescent="0.25">
      <c r="A3754">
        <f t="shared" si="232"/>
        <v>3753</v>
      </c>
      <c r="B3754">
        <v>2022</v>
      </c>
      <c r="C3754">
        <v>5</v>
      </c>
      <c r="D3754" t="s">
        <v>34</v>
      </c>
      <c r="E3754" t="s">
        <v>435</v>
      </c>
      <c r="F3754" t="s">
        <v>754</v>
      </c>
      <c r="G3754">
        <v>4.99</v>
      </c>
      <c r="H3754">
        <v>6.99</v>
      </c>
      <c r="I3754">
        <f t="shared" si="233"/>
        <v>5.99</v>
      </c>
      <c r="J3754" t="str">
        <f t="shared" si="234"/>
        <v>10万以下</v>
      </c>
      <c r="K3754">
        <v>160</v>
      </c>
      <c r="L3754">
        <f t="shared" si="235"/>
        <v>958.40000000000009</v>
      </c>
    </row>
    <row r="3755" spans="1:12" x14ac:dyDescent="0.25">
      <c r="A3755">
        <f t="shared" si="232"/>
        <v>3754</v>
      </c>
      <c r="B3755">
        <v>2022</v>
      </c>
      <c r="C3755">
        <v>5</v>
      </c>
      <c r="D3755" t="s">
        <v>109</v>
      </c>
      <c r="E3755" t="s">
        <v>420</v>
      </c>
      <c r="F3755" t="s">
        <v>741</v>
      </c>
      <c r="G3755">
        <v>8.58</v>
      </c>
      <c r="H3755">
        <v>12.5</v>
      </c>
      <c r="I3755">
        <f t="shared" si="233"/>
        <v>10.54</v>
      </c>
      <c r="J3755" t="str">
        <f t="shared" si="234"/>
        <v>10到20万</v>
      </c>
      <c r="K3755">
        <v>160</v>
      </c>
      <c r="L3755">
        <f t="shared" si="235"/>
        <v>1686.3999999999999</v>
      </c>
    </row>
    <row r="3756" spans="1:12" x14ac:dyDescent="0.25">
      <c r="A3756">
        <f t="shared" si="232"/>
        <v>3755</v>
      </c>
      <c r="B3756">
        <v>2022</v>
      </c>
      <c r="C3756">
        <v>5</v>
      </c>
      <c r="D3756" t="s">
        <v>108</v>
      </c>
      <c r="E3756" t="s">
        <v>377</v>
      </c>
      <c r="F3756" t="s">
        <v>703</v>
      </c>
      <c r="G3756">
        <v>4.09</v>
      </c>
      <c r="H3756">
        <v>5.59</v>
      </c>
      <c r="I3756">
        <f t="shared" si="233"/>
        <v>4.84</v>
      </c>
      <c r="J3756" t="str">
        <f t="shared" si="234"/>
        <v>10万以下</v>
      </c>
      <c r="K3756">
        <v>145</v>
      </c>
      <c r="L3756">
        <f t="shared" si="235"/>
        <v>701.8</v>
      </c>
    </row>
    <row r="3757" spans="1:12" x14ac:dyDescent="0.25">
      <c r="A3757">
        <f t="shared" si="232"/>
        <v>3756</v>
      </c>
      <c r="B3757">
        <v>2022</v>
      </c>
      <c r="C3757">
        <v>5</v>
      </c>
      <c r="D3757" t="s">
        <v>38</v>
      </c>
      <c r="E3757" t="s">
        <v>367</v>
      </c>
      <c r="F3757" t="s">
        <v>693</v>
      </c>
      <c r="G3757">
        <v>15.58</v>
      </c>
      <c r="H3757">
        <v>20.98</v>
      </c>
      <c r="I3757">
        <f t="shared" si="233"/>
        <v>18.28</v>
      </c>
      <c r="J3757" t="str">
        <f t="shared" si="234"/>
        <v>10到20万</v>
      </c>
      <c r="K3757">
        <v>138</v>
      </c>
      <c r="L3757">
        <f t="shared" si="235"/>
        <v>2522.6400000000003</v>
      </c>
    </row>
    <row r="3758" spans="1:12" x14ac:dyDescent="0.25">
      <c r="A3758">
        <f t="shared" si="232"/>
        <v>3757</v>
      </c>
      <c r="B3758">
        <v>2022</v>
      </c>
      <c r="C3758">
        <v>5</v>
      </c>
      <c r="D3758" t="s">
        <v>28</v>
      </c>
      <c r="E3758" t="s">
        <v>425</v>
      </c>
      <c r="F3758" t="s">
        <v>744</v>
      </c>
      <c r="G3758">
        <v>17.88</v>
      </c>
      <c r="H3758">
        <v>18.98</v>
      </c>
      <c r="I3758">
        <f t="shared" si="233"/>
        <v>18.43</v>
      </c>
      <c r="J3758" t="str">
        <f t="shared" si="234"/>
        <v>10到20万</v>
      </c>
      <c r="K3758">
        <v>137</v>
      </c>
      <c r="L3758">
        <f t="shared" si="235"/>
        <v>2524.91</v>
      </c>
    </row>
    <row r="3759" spans="1:12" x14ac:dyDescent="0.25">
      <c r="A3759">
        <f t="shared" si="232"/>
        <v>3758</v>
      </c>
      <c r="B3759">
        <v>2022</v>
      </c>
      <c r="C3759">
        <v>5</v>
      </c>
      <c r="D3759" t="s">
        <v>56</v>
      </c>
      <c r="E3759" t="s">
        <v>410</v>
      </c>
      <c r="F3759" t="s">
        <v>733</v>
      </c>
      <c r="G3759">
        <v>22.78</v>
      </c>
      <c r="H3759">
        <v>23.17</v>
      </c>
      <c r="I3759">
        <f t="shared" si="233"/>
        <v>22.975000000000001</v>
      </c>
      <c r="J3759" t="str">
        <f t="shared" si="234"/>
        <v>20到30万</v>
      </c>
      <c r="K3759">
        <v>131</v>
      </c>
      <c r="L3759">
        <f t="shared" si="235"/>
        <v>3009.7250000000004</v>
      </c>
    </row>
    <row r="3760" spans="1:12" x14ac:dyDescent="0.25">
      <c r="A3760">
        <f t="shared" si="232"/>
        <v>3759</v>
      </c>
      <c r="B3760">
        <v>2022</v>
      </c>
      <c r="C3760">
        <v>5</v>
      </c>
      <c r="D3760" t="s">
        <v>55</v>
      </c>
      <c r="E3760" t="s">
        <v>308</v>
      </c>
      <c r="F3760" t="s">
        <v>640</v>
      </c>
      <c r="G3760">
        <v>27.99</v>
      </c>
      <c r="H3760">
        <v>32.200000000000003</v>
      </c>
      <c r="I3760">
        <f t="shared" si="233"/>
        <v>30.094999999999999</v>
      </c>
      <c r="J3760" t="str">
        <f t="shared" si="234"/>
        <v>30到40万</v>
      </c>
      <c r="K3760">
        <v>129</v>
      </c>
      <c r="L3760">
        <f t="shared" si="235"/>
        <v>3882.2549999999997</v>
      </c>
    </row>
    <row r="3761" spans="1:12" x14ac:dyDescent="0.25">
      <c r="A3761">
        <f t="shared" si="232"/>
        <v>3760</v>
      </c>
      <c r="B3761">
        <v>2022</v>
      </c>
      <c r="C3761">
        <v>5</v>
      </c>
      <c r="D3761" t="s">
        <v>34</v>
      </c>
      <c r="E3761" t="s">
        <v>350</v>
      </c>
      <c r="F3761" t="s">
        <v>677</v>
      </c>
      <c r="G3761">
        <v>14.98</v>
      </c>
      <c r="H3761">
        <v>14.98</v>
      </c>
      <c r="I3761">
        <f t="shared" si="233"/>
        <v>14.98</v>
      </c>
      <c r="J3761" t="str">
        <f t="shared" si="234"/>
        <v>10到20万</v>
      </c>
      <c r="K3761">
        <v>127</v>
      </c>
      <c r="L3761">
        <f t="shared" si="235"/>
        <v>1902.46</v>
      </c>
    </row>
    <row r="3762" spans="1:12" x14ac:dyDescent="0.25">
      <c r="A3762">
        <f t="shared" si="232"/>
        <v>3761</v>
      </c>
      <c r="B3762">
        <v>2022</v>
      </c>
      <c r="C3762">
        <v>5</v>
      </c>
      <c r="D3762" t="s">
        <v>39</v>
      </c>
      <c r="E3762" t="s">
        <v>411</v>
      </c>
      <c r="F3762" t="s">
        <v>734</v>
      </c>
      <c r="G3762">
        <v>54.68</v>
      </c>
      <c r="H3762">
        <v>64.88</v>
      </c>
      <c r="I3762">
        <f t="shared" si="233"/>
        <v>59.78</v>
      </c>
      <c r="J3762" t="str">
        <f t="shared" si="234"/>
        <v>50万及以上</v>
      </c>
      <c r="K3762">
        <v>125</v>
      </c>
      <c r="L3762">
        <f t="shared" si="235"/>
        <v>7472.5</v>
      </c>
    </row>
    <row r="3763" spans="1:12" x14ac:dyDescent="0.25">
      <c r="A3763">
        <f t="shared" si="232"/>
        <v>3762</v>
      </c>
      <c r="B3763">
        <v>2022</v>
      </c>
      <c r="C3763">
        <v>5</v>
      </c>
      <c r="D3763" t="s">
        <v>33</v>
      </c>
      <c r="E3763" t="s">
        <v>286</v>
      </c>
      <c r="F3763" t="s">
        <v>620</v>
      </c>
      <c r="G3763">
        <v>22.58</v>
      </c>
      <c r="H3763">
        <v>25.38</v>
      </c>
      <c r="I3763">
        <f t="shared" si="233"/>
        <v>23.979999999999997</v>
      </c>
      <c r="J3763" t="str">
        <f t="shared" si="234"/>
        <v>20到30万</v>
      </c>
      <c r="K3763">
        <v>123</v>
      </c>
      <c r="L3763">
        <f t="shared" si="235"/>
        <v>2949.5399999999995</v>
      </c>
    </row>
    <row r="3764" spans="1:12" x14ac:dyDescent="0.25">
      <c r="A3764">
        <f t="shared" si="232"/>
        <v>3763</v>
      </c>
      <c r="B3764">
        <v>2022</v>
      </c>
      <c r="C3764">
        <v>5</v>
      </c>
      <c r="D3764" t="s">
        <v>33</v>
      </c>
      <c r="E3764" t="s">
        <v>153</v>
      </c>
      <c r="F3764" t="s">
        <v>530</v>
      </c>
      <c r="G3764">
        <v>20.78</v>
      </c>
      <c r="H3764">
        <v>23.08</v>
      </c>
      <c r="I3764">
        <f t="shared" si="233"/>
        <v>21.93</v>
      </c>
      <c r="J3764" t="str">
        <f t="shared" si="234"/>
        <v>20到30万</v>
      </c>
      <c r="K3764">
        <v>113</v>
      </c>
      <c r="L3764">
        <f t="shared" si="235"/>
        <v>2478.09</v>
      </c>
    </row>
    <row r="3765" spans="1:12" x14ac:dyDescent="0.25">
      <c r="A3765">
        <f t="shared" si="232"/>
        <v>3764</v>
      </c>
      <c r="B3765">
        <v>2022</v>
      </c>
      <c r="C3765">
        <v>5</v>
      </c>
      <c r="D3765" t="s">
        <v>28</v>
      </c>
      <c r="E3765" t="s">
        <v>363</v>
      </c>
      <c r="F3765" t="s">
        <v>521</v>
      </c>
      <c r="G3765">
        <v>15.58</v>
      </c>
      <c r="H3765">
        <v>16.98</v>
      </c>
      <c r="I3765">
        <f t="shared" si="233"/>
        <v>16.28</v>
      </c>
      <c r="J3765" t="str">
        <f t="shared" si="234"/>
        <v>10到20万</v>
      </c>
      <c r="K3765">
        <v>106</v>
      </c>
      <c r="L3765">
        <f t="shared" si="235"/>
        <v>1725.68</v>
      </c>
    </row>
    <row r="3766" spans="1:12" x14ac:dyDescent="0.25">
      <c r="A3766">
        <f t="shared" si="232"/>
        <v>3765</v>
      </c>
      <c r="B3766">
        <v>2022</v>
      </c>
      <c r="C3766">
        <v>5</v>
      </c>
      <c r="D3766" t="s">
        <v>76</v>
      </c>
      <c r="E3766" t="s">
        <v>415</v>
      </c>
      <c r="F3766" t="s">
        <v>584</v>
      </c>
      <c r="G3766">
        <v>12.98</v>
      </c>
      <c r="H3766">
        <v>13.98</v>
      </c>
      <c r="I3766">
        <f t="shared" si="233"/>
        <v>13.48</v>
      </c>
      <c r="J3766" t="str">
        <f t="shared" si="234"/>
        <v>10到20万</v>
      </c>
      <c r="K3766">
        <v>101</v>
      </c>
      <c r="L3766">
        <f t="shared" si="235"/>
        <v>1361.48</v>
      </c>
    </row>
    <row r="3767" spans="1:12" x14ac:dyDescent="0.25">
      <c r="A3767">
        <f t="shared" si="232"/>
        <v>3766</v>
      </c>
      <c r="B3767">
        <v>2022</v>
      </c>
      <c r="C3767">
        <v>5</v>
      </c>
      <c r="D3767" t="s">
        <v>58</v>
      </c>
      <c r="E3767" t="s">
        <v>417</v>
      </c>
      <c r="F3767" t="s">
        <v>738</v>
      </c>
      <c r="G3767">
        <v>12.68</v>
      </c>
      <c r="H3767">
        <v>13.08</v>
      </c>
      <c r="I3767">
        <f t="shared" si="233"/>
        <v>12.879999999999999</v>
      </c>
      <c r="J3767" t="str">
        <f t="shared" si="234"/>
        <v>10到20万</v>
      </c>
      <c r="K3767">
        <v>98</v>
      </c>
      <c r="L3767">
        <f t="shared" si="235"/>
        <v>1262.24</v>
      </c>
    </row>
    <row r="3768" spans="1:12" x14ac:dyDescent="0.25">
      <c r="A3768">
        <f t="shared" si="232"/>
        <v>3767</v>
      </c>
      <c r="B3768">
        <v>2022</v>
      </c>
      <c r="C3768">
        <v>5</v>
      </c>
      <c r="D3768" t="s">
        <v>121</v>
      </c>
      <c r="E3768" t="s">
        <v>431</v>
      </c>
      <c r="F3768" t="s">
        <v>750</v>
      </c>
      <c r="G3768">
        <v>29.85</v>
      </c>
      <c r="H3768">
        <v>43.55</v>
      </c>
      <c r="I3768">
        <f t="shared" si="233"/>
        <v>36.700000000000003</v>
      </c>
      <c r="J3768" t="str">
        <f t="shared" si="234"/>
        <v>30到40万</v>
      </c>
      <c r="K3768">
        <v>97</v>
      </c>
      <c r="L3768">
        <f t="shared" si="235"/>
        <v>3559.9</v>
      </c>
    </row>
    <row r="3769" spans="1:12" x14ac:dyDescent="0.25">
      <c r="A3769">
        <f t="shared" si="232"/>
        <v>3768</v>
      </c>
      <c r="B3769">
        <v>2022</v>
      </c>
      <c r="C3769">
        <v>5</v>
      </c>
      <c r="D3769" t="s">
        <v>118</v>
      </c>
      <c r="E3769" t="s">
        <v>416</v>
      </c>
      <c r="F3769" t="s">
        <v>737</v>
      </c>
      <c r="G3769">
        <v>19.98</v>
      </c>
      <c r="H3769">
        <v>22.98</v>
      </c>
      <c r="I3769">
        <f t="shared" si="233"/>
        <v>21.48</v>
      </c>
      <c r="J3769" t="str">
        <f t="shared" si="234"/>
        <v>20到30万</v>
      </c>
      <c r="K3769">
        <v>93</v>
      </c>
      <c r="L3769">
        <f t="shared" si="235"/>
        <v>1997.64</v>
      </c>
    </row>
    <row r="3770" spans="1:12" x14ac:dyDescent="0.25">
      <c r="A3770">
        <f t="shared" si="232"/>
        <v>3769</v>
      </c>
      <c r="B3770">
        <v>2022</v>
      </c>
      <c r="C3770">
        <v>5</v>
      </c>
      <c r="D3770" t="s">
        <v>63</v>
      </c>
      <c r="E3770" t="s">
        <v>214</v>
      </c>
      <c r="F3770" t="s">
        <v>583</v>
      </c>
      <c r="G3770">
        <v>15.98</v>
      </c>
      <c r="H3770">
        <v>18.68</v>
      </c>
      <c r="I3770">
        <f t="shared" si="233"/>
        <v>17.329999999999998</v>
      </c>
      <c r="J3770" t="str">
        <f t="shared" si="234"/>
        <v>10到20万</v>
      </c>
      <c r="K3770">
        <v>92</v>
      </c>
      <c r="L3770">
        <f t="shared" si="235"/>
        <v>1594.36</v>
      </c>
    </row>
    <row r="3771" spans="1:12" x14ac:dyDescent="0.25">
      <c r="A3771">
        <f t="shared" si="232"/>
        <v>3770</v>
      </c>
      <c r="B3771">
        <v>2022</v>
      </c>
      <c r="C3771">
        <v>5</v>
      </c>
      <c r="D3771" t="s">
        <v>114</v>
      </c>
      <c r="E3771" t="s">
        <v>404</v>
      </c>
      <c r="F3771" t="s">
        <v>727</v>
      </c>
      <c r="G3771">
        <v>16.78</v>
      </c>
      <c r="H3771">
        <v>18.98</v>
      </c>
      <c r="I3771">
        <f t="shared" si="233"/>
        <v>17.880000000000003</v>
      </c>
      <c r="J3771" t="str">
        <f t="shared" si="234"/>
        <v>10到20万</v>
      </c>
      <c r="K3771">
        <v>91</v>
      </c>
      <c r="L3771">
        <f t="shared" si="235"/>
        <v>1627.0800000000002</v>
      </c>
    </row>
    <row r="3772" spans="1:12" x14ac:dyDescent="0.25">
      <c r="A3772">
        <f t="shared" si="232"/>
        <v>3771</v>
      </c>
      <c r="B3772">
        <v>2022</v>
      </c>
      <c r="C3772">
        <v>5</v>
      </c>
      <c r="D3772" t="s">
        <v>105</v>
      </c>
      <c r="E3772" t="s">
        <v>368</v>
      </c>
      <c r="F3772" t="s">
        <v>694</v>
      </c>
      <c r="G3772">
        <v>40.98</v>
      </c>
      <c r="H3772">
        <v>40.98</v>
      </c>
      <c r="I3772">
        <f t="shared" si="233"/>
        <v>40.98</v>
      </c>
      <c r="J3772" t="str">
        <f t="shared" si="234"/>
        <v>40到50万</v>
      </c>
      <c r="K3772">
        <v>89</v>
      </c>
      <c r="L3772">
        <f t="shared" si="235"/>
        <v>3647.22</v>
      </c>
    </row>
    <row r="3773" spans="1:12" x14ac:dyDescent="0.25">
      <c r="A3773">
        <f t="shared" si="232"/>
        <v>3772</v>
      </c>
      <c r="B3773">
        <v>2022</v>
      </c>
      <c r="C3773">
        <v>5</v>
      </c>
      <c r="D3773" t="s">
        <v>33</v>
      </c>
      <c r="E3773" t="s">
        <v>405</v>
      </c>
      <c r="F3773" t="s">
        <v>728</v>
      </c>
      <c r="G3773">
        <v>24.88</v>
      </c>
      <c r="H3773">
        <v>29.68</v>
      </c>
      <c r="I3773">
        <f t="shared" si="233"/>
        <v>27.28</v>
      </c>
      <c r="J3773" t="str">
        <f t="shared" si="234"/>
        <v>20到30万</v>
      </c>
      <c r="K3773">
        <v>79</v>
      </c>
      <c r="L3773">
        <f t="shared" si="235"/>
        <v>2155.12</v>
      </c>
    </row>
    <row r="3774" spans="1:12" x14ac:dyDescent="0.25">
      <c r="A3774">
        <f t="shared" si="232"/>
        <v>3773</v>
      </c>
      <c r="B3774">
        <v>2022</v>
      </c>
      <c r="C3774">
        <v>5</v>
      </c>
      <c r="D3774" t="s">
        <v>55</v>
      </c>
      <c r="E3774" t="s">
        <v>186</v>
      </c>
      <c r="F3774" t="s">
        <v>560</v>
      </c>
      <c r="G3774">
        <v>39.99</v>
      </c>
      <c r="H3774">
        <v>46.19</v>
      </c>
      <c r="I3774">
        <f t="shared" si="233"/>
        <v>43.09</v>
      </c>
      <c r="J3774" t="str">
        <f t="shared" si="234"/>
        <v>40到50万</v>
      </c>
      <c r="K3774">
        <v>74</v>
      </c>
      <c r="L3774">
        <f t="shared" si="235"/>
        <v>3188.6600000000003</v>
      </c>
    </row>
    <row r="3775" spans="1:12" x14ac:dyDescent="0.25">
      <c r="A3775">
        <f t="shared" si="232"/>
        <v>3774</v>
      </c>
      <c r="B3775">
        <v>2022</v>
      </c>
      <c r="C3775">
        <v>5</v>
      </c>
      <c r="D3775" t="s">
        <v>32</v>
      </c>
      <c r="E3775" t="s">
        <v>150</v>
      </c>
      <c r="F3775" t="s">
        <v>527</v>
      </c>
      <c r="G3775">
        <v>15.98</v>
      </c>
      <c r="H3775">
        <v>19.28</v>
      </c>
      <c r="I3775">
        <f t="shared" si="233"/>
        <v>17.630000000000003</v>
      </c>
      <c r="J3775" t="str">
        <f t="shared" si="234"/>
        <v>10到20万</v>
      </c>
      <c r="K3775">
        <v>70</v>
      </c>
      <c r="L3775">
        <f t="shared" si="235"/>
        <v>1234.1000000000001</v>
      </c>
    </row>
    <row r="3776" spans="1:12" x14ac:dyDescent="0.25">
      <c r="A3776">
        <f t="shared" si="232"/>
        <v>3775</v>
      </c>
      <c r="B3776">
        <v>2022</v>
      </c>
      <c r="C3776">
        <v>5</v>
      </c>
      <c r="D3776" t="s">
        <v>38</v>
      </c>
      <c r="E3776" t="s">
        <v>188</v>
      </c>
      <c r="F3776" t="s">
        <v>562</v>
      </c>
      <c r="G3776">
        <v>14.58</v>
      </c>
      <c r="H3776">
        <v>16.88</v>
      </c>
      <c r="I3776">
        <f t="shared" si="233"/>
        <v>15.73</v>
      </c>
      <c r="J3776" t="str">
        <f t="shared" si="234"/>
        <v>10到20万</v>
      </c>
      <c r="K3776">
        <v>64</v>
      </c>
      <c r="L3776">
        <f t="shared" si="235"/>
        <v>1006.72</v>
      </c>
    </row>
    <row r="3777" spans="1:12" x14ac:dyDescent="0.25">
      <c r="A3777">
        <f t="shared" si="232"/>
        <v>3776</v>
      </c>
      <c r="B3777">
        <v>2022</v>
      </c>
      <c r="C3777">
        <v>5</v>
      </c>
      <c r="D3777" t="s">
        <v>101</v>
      </c>
      <c r="E3777" t="s">
        <v>432</v>
      </c>
      <c r="F3777" t="s">
        <v>751</v>
      </c>
      <c r="G3777">
        <v>33.99</v>
      </c>
      <c r="H3777">
        <v>68.989999999999995</v>
      </c>
      <c r="I3777">
        <f t="shared" si="233"/>
        <v>51.489999999999995</v>
      </c>
      <c r="J3777" t="str">
        <f t="shared" si="234"/>
        <v>50万及以上</v>
      </c>
      <c r="K3777">
        <v>63</v>
      </c>
      <c r="L3777">
        <f t="shared" si="235"/>
        <v>3243.87</v>
      </c>
    </row>
    <row r="3778" spans="1:12" x14ac:dyDescent="0.25">
      <c r="A3778">
        <f t="shared" si="232"/>
        <v>3777</v>
      </c>
      <c r="B3778">
        <v>2022</v>
      </c>
      <c r="C3778">
        <v>5</v>
      </c>
      <c r="D3778" t="s">
        <v>53</v>
      </c>
      <c r="E3778" t="s">
        <v>409</v>
      </c>
      <c r="F3778" t="s">
        <v>732</v>
      </c>
      <c r="G3778">
        <v>15.98</v>
      </c>
      <c r="H3778">
        <v>20.28</v>
      </c>
      <c r="I3778">
        <f t="shared" si="233"/>
        <v>18.130000000000003</v>
      </c>
      <c r="J3778" t="str">
        <f t="shared" si="234"/>
        <v>10到20万</v>
      </c>
      <c r="K3778">
        <v>59</v>
      </c>
      <c r="L3778">
        <f t="shared" si="235"/>
        <v>1069.67</v>
      </c>
    </row>
    <row r="3779" spans="1:12" x14ac:dyDescent="0.25">
      <c r="A3779">
        <f t="shared" ref="A3779:A3842" si="236">ROW(A3778)</f>
        <v>3778</v>
      </c>
      <c r="B3779">
        <v>2022</v>
      </c>
      <c r="C3779">
        <v>5</v>
      </c>
      <c r="D3779" t="s">
        <v>73</v>
      </c>
      <c r="E3779" t="s">
        <v>413</v>
      </c>
      <c r="F3779" t="s">
        <v>736</v>
      </c>
      <c r="G3779">
        <v>14.99</v>
      </c>
      <c r="H3779">
        <v>16.989999999999998</v>
      </c>
      <c r="I3779">
        <f t="shared" ref="I3779:I3842" si="237">AVERAGE(G3779,H3779)</f>
        <v>15.989999999999998</v>
      </c>
      <c r="J3779" t="str">
        <f t="shared" ref="J3779:J3842" si="238">IF(I3779&lt;10,"10万以下",IF(AND(I3779&gt;=10,I3779&lt;20),"10到20万",IF(AND(I3779&gt;=20,I3779&lt;30),"20到30万",IF(AND(I3779&gt;=30,I3779&lt;40),"30到40万",IF(AND(I3779&gt;=40,I3779&lt;50),"40到50万","50万及以上")))))</f>
        <v>10到20万</v>
      </c>
      <c r="K3779">
        <v>58</v>
      </c>
      <c r="L3779">
        <f t="shared" ref="L3779:L3842" si="239">I3779*K3779</f>
        <v>927.42</v>
      </c>
    </row>
    <row r="3780" spans="1:12" x14ac:dyDescent="0.25">
      <c r="A3780">
        <f t="shared" si="236"/>
        <v>3779</v>
      </c>
      <c r="B3780">
        <v>2022</v>
      </c>
      <c r="C3780">
        <v>5</v>
      </c>
      <c r="D3780" t="s">
        <v>105</v>
      </c>
      <c r="E3780" t="s">
        <v>418</v>
      </c>
      <c r="F3780" t="s">
        <v>739</v>
      </c>
      <c r="G3780">
        <v>41.58</v>
      </c>
      <c r="H3780">
        <v>41.58</v>
      </c>
      <c r="I3780">
        <f t="shared" si="237"/>
        <v>41.58</v>
      </c>
      <c r="J3780" t="str">
        <f t="shared" si="238"/>
        <v>40到50万</v>
      </c>
      <c r="K3780">
        <v>57</v>
      </c>
      <c r="L3780">
        <f t="shared" si="239"/>
        <v>2370.06</v>
      </c>
    </row>
    <row r="3781" spans="1:12" x14ac:dyDescent="0.25">
      <c r="A3781">
        <f t="shared" si="236"/>
        <v>3780</v>
      </c>
      <c r="B3781">
        <v>2022</v>
      </c>
      <c r="C3781">
        <v>5</v>
      </c>
      <c r="D3781" t="s">
        <v>55</v>
      </c>
      <c r="E3781" t="s">
        <v>359</v>
      </c>
      <c r="F3781" t="s">
        <v>686</v>
      </c>
      <c r="G3781">
        <v>49.99</v>
      </c>
      <c r="H3781">
        <v>61.39</v>
      </c>
      <c r="I3781">
        <f t="shared" si="237"/>
        <v>55.69</v>
      </c>
      <c r="J3781" t="str">
        <f t="shared" si="238"/>
        <v>50万及以上</v>
      </c>
      <c r="K3781">
        <v>56</v>
      </c>
      <c r="L3781">
        <f t="shared" si="239"/>
        <v>3118.64</v>
      </c>
    </row>
    <row r="3782" spans="1:12" x14ac:dyDescent="0.25">
      <c r="A3782">
        <f t="shared" si="236"/>
        <v>3781</v>
      </c>
      <c r="B3782">
        <v>2022</v>
      </c>
      <c r="C3782">
        <v>5</v>
      </c>
      <c r="D3782" t="s">
        <v>27</v>
      </c>
      <c r="E3782" t="s">
        <v>171</v>
      </c>
      <c r="F3782" t="s">
        <v>547</v>
      </c>
      <c r="G3782">
        <v>15.48</v>
      </c>
      <c r="H3782">
        <v>15.58</v>
      </c>
      <c r="I3782">
        <f t="shared" si="237"/>
        <v>15.530000000000001</v>
      </c>
      <c r="J3782" t="str">
        <f t="shared" si="238"/>
        <v>10到20万</v>
      </c>
      <c r="K3782">
        <v>49</v>
      </c>
      <c r="L3782">
        <f t="shared" si="239"/>
        <v>760.97</v>
      </c>
    </row>
    <row r="3783" spans="1:12" x14ac:dyDescent="0.25">
      <c r="A3783">
        <f t="shared" si="236"/>
        <v>3782</v>
      </c>
      <c r="B3783">
        <v>2022</v>
      </c>
      <c r="C3783">
        <v>5</v>
      </c>
      <c r="D3783" t="s">
        <v>24</v>
      </c>
      <c r="E3783" t="s">
        <v>168</v>
      </c>
      <c r="F3783" t="s">
        <v>544</v>
      </c>
      <c r="G3783">
        <v>26.11</v>
      </c>
      <c r="H3783">
        <v>27.21</v>
      </c>
      <c r="I3783">
        <f t="shared" si="237"/>
        <v>26.66</v>
      </c>
      <c r="J3783" t="str">
        <f t="shared" si="238"/>
        <v>20到30万</v>
      </c>
      <c r="K3783">
        <v>46</v>
      </c>
      <c r="L3783">
        <f t="shared" si="239"/>
        <v>1226.3599999999999</v>
      </c>
    </row>
    <row r="3784" spans="1:12" x14ac:dyDescent="0.25">
      <c r="A3784">
        <f t="shared" si="236"/>
        <v>3783</v>
      </c>
      <c r="B3784">
        <v>2022</v>
      </c>
      <c r="C3784">
        <v>5</v>
      </c>
      <c r="D3784" t="s">
        <v>117</v>
      </c>
      <c r="E3784" t="s">
        <v>412</v>
      </c>
      <c r="F3784" t="s">
        <v>735</v>
      </c>
      <c r="G3784">
        <v>15.98</v>
      </c>
      <c r="H3784">
        <v>20.18</v>
      </c>
      <c r="I3784">
        <f t="shared" si="237"/>
        <v>18.079999999999998</v>
      </c>
      <c r="J3784" t="str">
        <f t="shared" si="238"/>
        <v>10到20万</v>
      </c>
      <c r="K3784">
        <v>44</v>
      </c>
      <c r="L3784">
        <f t="shared" si="239"/>
        <v>795.52</v>
      </c>
    </row>
    <row r="3785" spans="1:12" x14ac:dyDescent="0.25">
      <c r="A3785">
        <f t="shared" si="236"/>
        <v>3784</v>
      </c>
      <c r="B3785">
        <v>2022</v>
      </c>
      <c r="C3785">
        <v>5</v>
      </c>
      <c r="D3785" t="s">
        <v>22</v>
      </c>
      <c r="E3785" t="s">
        <v>436</v>
      </c>
      <c r="F3785" t="s">
        <v>755</v>
      </c>
      <c r="G3785">
        <v>25.98</v>
      </c>
      <c r="H3785">
        <v>35.979999999999997</v>
      </c>
      <c r="I3785">
        <f t="shared" si="237"/>
        <v>30.979999999999997</v>
      </c>
      <c r="J3785" t="str">
        <f t="shared" si="238"/>
        <v>30到40万</v>
      </c>
      <c r="K3785">
        <v>38</v>
      </c>
      <c r="L3785">
        <f t="shared" si="239"/>
        <v>1177.2399999999998</v>
      </c>
    </row>
    <row r="3786" spans="1:12" x14ac:dyDescent="0.25">
      <c r="A3786">
        <f t="shared" si="236"/>
        <v>3785</v>
      </c>
      <c r="B3786">
        <v>2022</v>
      </c>
      <c r="C3786">
        <v>5</v>
      </c>
      <c r="D3786" t="s">
        <v>122</v>
      </c>
      <c r="E3786" t="s">
        <v>437</v>
      </c>
      <c r="F3786" t="s">
        <v>756</v>
      </c>
      <c r="G3786">
        <v>30.98</v>
      </c>
      <c r="H3786">
        <v>34.58</v>
      </c>
      <c r="I3786">
        <f t="shared" si="237"/>
        <v>32.78</v>
      </c>
      <c r="J3786" t="str">
        <f t="shared" si="238"/>
        <v>30到40万</v>
      </c>
      <c r="K3786">
        <v>33</v>
      </c>
      <c r="L3786">
        <f t="shared" si="239"/>
        <v>1081.74</v>
      </c>
    </row>
    <row r="3787" spans="1:12" x14ac:dyDescent="0.25">
      <c r="A3787">
        <f t="shared" si="236"/>
        <v>3786</v>
      </c>
      <c r="B3787">
        <v>2022</v>
      </c>
      <c r="C3787">
        <v>5</v>
      </c>
      <c r="D3787" t="s">
        <v>67</v>
      </c>
      <c r="E3787" t="s">
        <v>301</v>
      </c>
      <c r="F3787" t="s">
        <v>634</v>
      </c>
      <c r="G3787">
        <v>19.78</v>
      </c>
      <c r="H3787">
        <v>21.78</v>
      </c>
      <c r="I3787">
        <f t="shared" si="237"/>
        <v>20.78</v>
      </c>
      <c r="J3787" t="str">
        <f t="shared" si="238"/>
        <v>20到30万</v>
      </c>
      <c r="K3787">
        <v>32</v>
      </c>
      <c r="L3787">
        <f t="shared" si="239"/>
        <v>664.96</v>
      </c>
    </row>
    <row r="3788" spans="1:12" x14ac:dyDescent="0.25">
      <c r="A3788">
        <f t="shared" si="236"/>
        <v>3787</v>
      </c>
      <c r="B3788">
        <v>2022</v>
      </c>
      <c r="C3788">
        <v>5</v>
      </c>
      <c r="D3788" t="s">
        <v>60</v>
      </c>
      <c r="E3788" t="s">
        <v>419</v>
      </c>
      <c r="F3788" t="s">
        <v>740</v>
      </c>
      <c r="G3788">
        <v>20.8</v>
      </c>
      <c r="H3788">
        <v>20.8</v>
      </c>
      <c r="I3788">
        <f t="shared" si="237"/>
        <v>20.8</v>
      </c>
      <c r="J3788" t="str">
        <f t="shared" si="238"/>
        <v>20到30万</v>
      </c>
      <c r="K3788">
        <v>30</v>
      </c>
      <c r="L3788">
        <f t="shared" si="239"/>
        <v>624</v>
      </c>
    </row>
    <row r="3789" spans="1:12" x14ac:dyDescent="0.25">
      <c r="A3789">
        <f t="shared" si="236"/>
        <v>3788</v>
      </c>
      <c r="B3789">
        <v>2022</v>
      </c>
      <c r="C3789">
        <v>5</v>
      </c>
      <c r="D3789" t="s">
        <v>89</v>
      </c>
      <c r="E3789" t="s">
        <v>317</v>
      </c>
      <c r="F3789" t="s">
        <v>648</v>
      </c>
      <c r="G3789">
        <v>21.57</v>
      </c>
      <c r="H3789">
        <v>22.77</v>
      </c>
      <c r="I3789">
        <f t="shared" si="237"/>
        <v>22.17</v>
      </c>
      <c r="J3789" t="str">
        <f t="shared" si="238"/>
        <v>20到30万</v>
      </c>
      <c r="K3789">
        <v>28</v>
      </c>
      <c r="L3789">
        <f t="shared" si="239"/>
        <v>620.76</v>
      </c>
    </row>
    <row r="3790" spans="1:12" x14ac:dyDescent="0.25">
      <c r="A3790">
        <f t="shared" si="236"/>
        <v>3789</v>
      </c>
      <c r="B3790">
        <v>2022</v>
      </c>
      <c r="C3790">
        <v>5</v>
      </c>
      <c r="D3790" t="s">
        <v>55</v>
      </c>
      <c r="E3790" t="s">
        <v>347</v>
      </c>
      <c r="F3790" t="s">
        <v>674</v>
      </c>
      <c r="G3790">
        <v>52.39</v>
      </c>
      <c r="H3790">
        <v>60.39</v>
      </c>
      <c r="I3790">
        <f t="shared" si="237"/>
        <v>56.39</v>
      </c>
      <c r="J3790" t="str">
        <f t="shared" si="238"/>
        <v>50万及以上</v>
      </c>
      <c r="K3790">
        <v>18</v>
      </c>
      <c r="L3790">
        <f t="shared" si="239"/>
        <v>1015.02</v>
      </c>
    </row>
    <row r="3791" spans="1:12" x14ac:dyDescent="0.25">
      <c r="A3791">
        <f t="shared" si="236"/>
        <v>3790</v>
      </c>
      <c r="B3791">
        <v>2022</v>
      </c>
      <c r="C3791">
        <v>5</v>
      </c>
      <c r="D3791" t="s">
        <v>50</v>
      </c>
      <c r="E3791" t="s">
        <v>325</v>
      </c>
      <c r="F3791" t="s">
        <v>654</v>
      </c>
      <c r="G3791">
        <v>15.66</v>
      </c>
      <c r="H3791">
        <v>17.989999999999998</v>
      </c>
      <c r="I3791">
        <f t="shared" si="237"/>
        <v>16.824999999999999</v>
      </c>
      <c r="J3791" t="str">
        <f t="shared" si="238"/>
        <v>10到20万</v>
      </c>
      <c r="K3791">
        <v>9</v>
      </c>
      <c r="L3791">
        <f t="shared" si="239"/>
        <v>151.42499999999998</v>
      </c>
    </row>
    <row r="3792" spans="1:12" x14ac:dyDescent="0.25">
      <c r="A3792">
        <f t="shared" si="236"/>
        <v>3791</v>
      </c>
      <c r="B3792">
        <v>2022</v>
      </c>
      <c r="C3792">
        <v>5</v>
      </c>
      <c r="D3792" t="s">
        <v>91</v>
      </c>
      <c r="E3792" t="s">
        <v>310</v>
      </c>
      <c r="F3792" t="s">
        <v>642</v>
      </c>
      <c r="G3792">
        <v>11.58</v>
      </c>
      <c r="H3792">
        <v>13.98</v>
      </c>
      <c r="I3792">
        <f t="shared" si="237"/>
        <v>12.780000000000001</v>
      </c>
      <c r="J3792" t="str">
        <f t="shared" si="238"/>
        <v>10到20万</v>
      </c>
      <c r="K3792">
        <v>6</v>
      </c>
      <c r="L3792">
        <f t="shared" si="239"/>
        <v>76.680000000000007</v>
      </c>
    </row>
    <row r="3793" spans="1:12" x14ac:dyDescent="0.25">
      <c r="A3793">
        <f t="shared" si="236"/>
        <v>3792</v>
      </c>
      <c r="B3793">
        <v>2022</v>
      </c>
      <c r="C3793">
        <v>5</v>
      </c>
      <c r="D3793" t="s">
        <v>62</v>
      </c>
      <c r="E3793" t="s">
        <v>213</v>
      </c>
      <c r="F3793" t="s">
        <v>582</v>
      </c>
      <c r="G3793">
        <v>13.99</v>
      </c>
      <c r="H3793">
        <v>19.690000000000001</v>
      </c>
      <c r="I3793">
        <f t="shared" si="237"/>
        <v>16.84</v>
      </c>
      <c r="J3793" t="str">
        <f t="shared" si="238"/>
        <v>10到20万</v>
      </c>
      <c r="K3793">
        <v>6</v>
      </c>
      <c r="L3793">
        <f t="shared" si="239"/>
        <v>101.03999999999999</v>
      </c>
    </row>
    <row r="3794" spans="1:12" x14ac:dyDescent="0.25">
      <c r="A3794">
        <f t="shared" si="236"/>
        <v>3793</v>
      </c>
      <c r="B3794">
        <v>2022</v>
      </c>
      <c r="C3794">
        <v>5</v>
      </c>
      <c r="D3794" t="s">
        <v>37</v>
      </c>
      <c r="E3794" t="s">
        <v>159</v>
      </c>
      <c r="F3794" t="s">
        <v>536</v>
      </c>
      <c r="G3794">
        <v>20.38</v>
      </c>
      <c r="H3794">
        <v>21.88</v>
      </c>
      <c r="I3794">
        <f t="shared" si="237"/>
        <v>21.13</v>
      </c>
      <c r="J3794" t="str">
        <f t="shared" si="238"/>
        <v>20到30万</v>
      </c>
      <c r="K3794">
        <v>5</v>
      </c>
      <c r="L3794">
        <f t="shared" si="239"/>
        <v>105.64999999999999</v>
      </c>
    </row>
    <row r="3795" spans="1:12" x14ac:dyDescent="0.25">
      <c r="A3795">
        <f t="shared" si="236"/>
        <v>3794</v>
      </c>
      <c r="B3795">
        <v>2022</v>
      </c>
      <c r="C3795">
        <v>5</v>
      </c>
      <c r="D3795" t="s">
        <v>38</v>
      </c>
      <c r="E3795" t="s">
        <v>206</v>
      </c>
      <c r="F3795" t="s">
        <v>575</v>
      </c>
      <c r="G3795">
        <v>17.579999999999998</v>
      </c>
      <c r="H3795">
        <v>21.68</v>
      </c>
      <c r="I3795">
        <f t="shared" si="237"/>
        <v>19.63</v>
      </c>
      <c r="J3795" t="str">
        <f t="shared" si="238"/>
        <v>10到20万</v>
      </c>
      <c r="K3795">
        <v>5</v>
      </c>
      <c r="L3795">
        <f t="shared" si="239"/>
        <v>98.149999999999991</v>
      </c>
    </row>
    <row r="3796" spans="1:12" x14ac:dyDescent="0.25">
      <c r="A3796">
        <f t="shared" si="236"/>
        <v>3795</v>
      </c>
      <c r="B3796">
        <v>2022</v>
      </c>
      <c r="C3796">
        <v>5</v>
      </c>
      <c r="D3796" t="s">
        <v>86</v>
      </c>
      <c r="E3796" t="s">
        <v>287</v>
      </c>
      <c r="F3796" t="s">
        <v>621</v>
      </c>
      <c r="G3796">
        <v>25.98</v>
      </c>
      <c r="H3796">
        <v>27.98</v>
      </c>
      <c r="I3796">
        <f t="shared" si="237"/>
        <v>26.98</v>
      </c>
      <c r="J3796" t="str">
        <f t="shared" si="238"/>
        <v>20到30万</v>
      </c>
      <c r="K3796">
        <v>4</v>
      </c>
      <c r="L3796">
        <f t="shared" si="239"/>
        <v>107.92</v>
      </c>
    </row>
    <row r="3797" spans="1:12" x14ac:dyDescent="0.25">
      <c r="A3797">
        <f t="shared" si="236"/>
        <v>3796</v>
      </c>
      <c r="B3797">
        <v>2022</v>
      </c>
      <c r="C3797">
        <v>5</v>
      </c>
      <c r="D3797" t="s">
        <v>89</v>
      </c>
      <c r="E3797" t="s">
        <v>341</v>
      </c>
      <c r="F3797" t="s">
        <v>668</v>
      </c>
      <c r="G3797">
        <v>24.97</v>
      </c>
      <c r="H3797">
        <v>25.97</v>
      </c>
      <c r="I3797">
        <f t="shared" si="237"/>
        <v>25.47</v>
      </c>
      <c r="J3797" t="str">
        <f t="shared" si="238"/>
        <v>20到30万</v>
      </c>
      <c r="K3797">
        <v>4</v>
      </c>
      <c r="L3797">
        <f t="shared" si="239"/>
        <v>101.88</v>
      </c>
    </row>
    <row r="3798" spans="1:12" x14ac:dyDescent="0.25">
      <c r="A3798">
        <f t="shared" si="236"/>
        <v>3797</v>
      </c>
      <c r="B3798">
        <v>2022</v>
      </c>
      <c r="C3798">
        <v>5</v>
      </c>
      <c r="D3798" t="s">
        <v>87</v>
      </c>
      <c r="E3798" t="s">
        <v>295</v>
      </c>
      <c r="F3798" t="s">
        <v>628</v>
      </c>
      <c r="G3798">
        <v>21.68</v>
      </c>
      <c r="H3798">
        <v>24.68</v>
      </c>
      <c r="I3798">
        <f t="shared" si="237"/>
        <v>23.18</v>
      </c>
      <c r="J3798" t="str">
        <f t="shared" si="238"/>
        <v>20到30万</v>
      </c>
      <c r="K3798">
        <v>3</v>
      </c>
      <c r="L3798">
        <f t="shared" si="239"/>
        <v>69.539999999999992</v>
      </c>
    </row>
    <row r="3799" spans="1:12" x14ac:dyDescent="0.25">
      <c r="A3799">
        <f t="shared" si="236"/>
        <v>3798</v>
      </c>
      <c r="B3799">
        <v>2022</v>
      </c>
      <c r="C3799">
        <v>5</v>
      </c>
      <c r="D3799" t="s">
        <v>91</v>
      </c>
      <c r="E3799" t="s">
        <v>307</v>
      </c>
      <c r="F3799" t="s">
        <v>639</v>
      </c>
      <c r="G3799">
        <v>7.38</v>
      </c>
      <c r="H3799">
        <v>8.3800000000000008</v>
      </c>
      <c r="I3799">
        <f t="shared" si="237"/>
        <v>7.8800000000000008</v>
      </c>
      <c r="J3799" t="str">
        <f t="shared" si="238"/>
        <v>10万以下</v>
      </c>
      <c r="K3799">
        <v>3</v>
      </c>
      <c r="L3799">
        <f t="shared" si="239"/>
        <v>23.64</v>
      </c>
    </row>
    <row r="3800" spans="1:12" x14ac:dyDescent="0.25">
      <c r="A3800">
        <f t="shared" si="236"/>
        <v>3799</v>
      </c>
      <c r="B3800">
        <v>2022</v>
      </c>
      <c r="C3800">
        <v>5</v>
      </c>
      <c r="D3800" t="s">
        <v>36</v>
      </c>
      <c r="E3800" t="s">
        <v>422</v>
      </c>
      <c r="F3800" t="s">
        <v>742</v>
      </c>
      <c r="G3800">
        <v>17.88</v>
      </c>
      <c r="H3800">
        <v>20.38</v>
      </c>
      <c r="I3800">
        <f t="shared" si="237"/>
        <v>19.13</v>
      </c>
      <c r="J3800" t="str">
        <f t="shared" si="238"/>
        <v>10到20万</v>
      </c>
      <c r="K3800">
        <v>3</v>
      </c>
      <c r="L3800">
        <f t="shared" si="239"/>
        <v>57.39</v>
      </c>
    </row>
    <row r="3801" spans="1:12" x14ac:dyDescent="0.25">
      <c r="A3801">
        <f t="shared" si="236"/>
        <v>3800</v>
      </c>
      <c r="B3801">
        <v>2022</v>
      </c>
      <c r="C3801">
        <v>5</v>
      </c>
      <c r="D3801" t="s">
        <v>88</v>
      </c>
      <c r="E3801" t="s">
        <v>296</v>
      </c>
      <c r="F3801" t="s">
        <v>629</v>
      </c>
      <c r="G3801">
        <v>23.17</v>
      </c>
      <c r="H3801">
        <v>26.47</v>
      </c>
      <c r="I3801">
        <f t="shared" si="237"/>
        <v>24.82</v>
      </c>
      <c r="J3801" t="str">
        <f t="shared" si="238"/>
        <v>20到30万</v>
      </c>
      <c r="K3801">
        <v>1</v>
      </c>
      <c r="L3801">
        <f t="shared" si="239"/>
        <v>24.82</v>
      </c>
    </row>
    <row r="3802" spans="1:12" x14ac:dyDescent="0.25">
      <c r="A3802">
        <f t="shared" si="236"/>
        <v>3801</v>
      </c>
      <c r="B3802">
        <v>2022</v>
      </c>
      <c r="C3802">
        <v>5</v>
      </c>
      <c r="D3802" t="s">
        <v>120</v>
      </c>
      <c r="E3802" t="s">
        <v>423</v>
      </c>
      <c r="F3802" t="s">
        <v>743</v>
      </c>
      <c r="G3802">
        <v>32.99</v>
      </c>
      <c r="H3802">
        <v>39.99</v>
      </c>
      <c r="I3802">
        <f t="shared" si="237"/>
        <v>36.49</v>
      </c>
      <c r="J3802" t="str">
        <f t="shared" si="238"/>
        <v>30到40万</v>
      </c>
      <c r="K3802">
        <v>1</v>
      </c>
      <c r="L3802">
        <f t="shared" si="239"/>
        <v>36.49</v>
      </c>
    </row>
    <row r="3803" spans="1:12" x14ac:dyDescent="0.25">
      <c r="A3803">
        <f t="shared" si="236"/>
        <v>3802</v>
      </c>
      <c r="B3803">
        <v>2022</v>
      </c>
      <c r="C3803">
        <v>6</v>
      </c>
      <c r="D3803" t="s">
        <v>83</v>
      </c>
      <c r="E3803" t="s">
        <v>322</v>
      </c>
      <c r="F3803" t="s">
        <v>651</v>
      </c>
      <c r="G3803">
        <v>25.89</v>
      </c>
      <c r="H3803">
        <v>36.39</v>
      </c>
      <c r="I3803">
        <f t="shared" si="237"/>
        <v>31.14</v>
      </c>
      <c r="J3803" t="str">
        <f t="shared" si="238"/>
        <v>30到40万</v>
      </c>
      <c r="K3803">
        <v>52557</v>
      </c>
      <c r="L3803">
        <f t="shared" si="239"/>
        <v>1636624.98</v>
      </c>
    </row>
    <row r="3804" spans="1:12" x14ac:dyDescent="0.25">
      <c r="A3804">
        <f t="shared" si="236"/>
        <v>3803</v>
      </c>
      <c r="B3804">
        <v>2022</v>
      </c>
      <c r="C3804">
        <v>6</v>
      </c>
      <c r="D3804" t="s">
        <v>29</v>
      </c>
      <c r="E3804" t="s">
        <v>290</v>
      </c>
      <c r="F3804" t="s">
        <v>623</v>
      </c>
      <c r="G3804">
        <v>3.28</v>
      </c>
      <c r="H3804">
        <v>9.99</v>
      </c>
      <c r="I3804">
        <f t="shared" si="237"/>
        <v>6.6349999999999998</v>
      </c>
      <c r="J3804" t="str">
        <f t="shared" si="238"/>
        <v>10万以下</v>
      </c>
      <c r="K3804">
        <v>46249</v>
      </c>
      <c r="L3804">
        <f t="shared" si="239"/>
        <v>306862.11499999999</v>
      </c>
    </row>
    <row r="3805" spans="1:12" x14ac:dyDescent="0.25">
      <c r="A3805">
        <f t="shared" si="236"/>
        <v>3804</v>
      </c>
      <c r="B3805">
        <v>2022</v>
      </c>
      <c r="C3805">
        <v>6</v>
      </c>
      <c r="D3805" t="s">
        <v>27</v>
      </c>
      <c r="E3805" t="s">
        <v>386</v>
      </c>
      <c r="F3805" t="s">
        <v>711</v>
      </c>
      <c r="G3805">
        <v>15.48</v>
      </c>
      <c r="H3805">
        <v>21.99</v>
      </c>
      <c r="I3805">
        <f t="shared" si="237"/>
        <v>18.734999999999999</v>
      </c>
      <c r="J3805" t="str">
        <f t="shared" si="238"/>
        <v>10到20万</v>
      </c>
      <c r="K3805">
        <v>32077</v>
      </c>
      <c r="L3805">
        <f t="shared" si="239"/>
        <v>600962.59499999997</v>
      </c>
    </row>
    <row r="3806" spans="1:12" x14ac:dyDescent="0.25">
      <c r="A3806">
        <f t="shared" si="236"/>
        <v>3805</v>
      </c>
      <c r="B3806">
        <v>2022</v>
      </c>
      <c r="C3806">
        <v>6</v>
      </c>
      <c r="D3806" t="s">
        <v>83</v>
      </c>
      <c r="E3806" t="s">
        <v>281</v>
      </c>
      <c r="F3806" t="s">
        <v>615</v>
      </c>
      <c r="G3806">
        <v>25.99</v>
      </c>
      <c r="H3806">
        <v>29.59</v>
      </c>
      <c r="I3806">
        <f t="shared" si="237"/>
        <v>27.79</v>
      </c>
      <c r="J3806" t="str">
        <f t="shared" si="238"/>
        <v>20到30万</v>
      </c>
      <c r="K3806">
        <v>26349</v>
      </c>
      <c r="L3806">
        <f t="shared" si="239"/>
        <v>732238.71</v>
      </c>
    </row>
    <row r="3807" spans="1:12" x14ac:dyDescent="0.25">
      <c r="A3807">
        <f t="shared" si="236"/>
        <v>3806</v>
      </c>
      <c r="B3807">
        <v>2022</v>
      </c>
      <c r="C3807">
        <v>6</v>
      </c>
      <c r="D3807" t="s">
        <v>27</v>
      </c>
      <c r="E3807" t="s">
        <v>291</v>
      </c>
      <c r="F3807" t="s">
        <v>624</v>
      </c>
      <c r="G3807">
        <v>18.98</v>
      </c>
      <c r="H3807">
        <v>33.18</v>
      </c>
      <c r="I3807">
        <f t="shared" si="237"/>
        <v>26.08</v>
      </c>
      <c r="J3807" t="str">
        <f t="shared" si="238"/>
        <v>20到30万</v>
      </c>
      <c r="K3807">
        <v>25439</v>
      </c>
      <c r="L3807">
        <f t="shared" si="239"/>
        <v>663449.12</v>
      </c>
    </row>
    <row r="3808" spans="1:12" x14ac:dyDescent="0.25">
      <c r="A3808">
        <f t="shared" si="236"/>
        <v>3807</v>
      </c>
      <c r="B3808">
        <v>2022</v>
      </c>
      <c r="C3808">
        <v>6</v>
      </c>
      <c r="D3808" t="s">
        <v>27</v>
      </c>
      <c r="E3808" t="s">
        <v>385</v>
      </c>
      <c r="F3808" t="s">
        <v>710</v>
      </c>
      <c r="G3808">
        <v>7.98</v>
      </c>
      <c r="H3808">
        <v>17.98</v>
      </c>
      <c r="I3808">
        <f t="shared" si="237"/>
        <v>12.98</v>
      </c>
      <c r="J3808" t="str">
        <f t="shared" si="238"/>
        <v>10到20万</v>
      </c>
      <c r="K3808">
        <v>23380</v>
      </c>
      <c r="L3808">
        <f t="shared" si="239"/>
        <v>303472.40000000002</v>
      </c>
    </row>
    <row r="3809" spans="1:12" x14ac:dyDescent="0.25">
      <c r="A3809">
        <f t="shared" si="236"/>
        <v>3808</v>
      </c>
      <c r="B3809">
        <v>2022</v>
      </c>
      <c r="C3809">
        <v>6</v>
      </c>
      <c r="D3809" t="s">
        <v>27</v>
      </c>
      <c r="E3809" t="s">
        <v>393</v>
      </c>
      <c r="F3809" t="s">
        <v>717</v>
      </c>
      <c r="G3809">
        <v>13.58</v>
      </c>
      <c r="H3809">
        <v>16.78</v>
      </c>
      <c r="I3809">
        <f t="shared" si="237"/>
        <v>15.18</v>
      </c>
      <c r="J3809" t="str">
        <f t="shared" si="238"/>
        <v>10到20万</v>
      </c>
      <c r="K3809">
        <v>16704</v>
      </c>
      <c r="L3809">
        <f t="shared" si="239"/>
        <v>253566.72</v>
      </c>
    </row>
    <row r="3810" spans="1:12" x14ac:dyDescent="0.25">
      <c r="A3810">
        <f t="shared" si="236"/>
        <v>3809</v>
      </c>
      <c r="B3810">
        <v>2022</v>
      </c>
      <c r="C3810">
        <v>6</v>
      </c>
      <c r="D3810" t="s">
        <v>81</v>
      </c>
      <c r="E3810" t="s">
        <v>274</v>
      </c>
      <c r="F3810" t="s">
        <v>610</v>
      </c>
      <c r="G3810">
        <v>33.799999999999997</v>
      </c>
      <c r="H3810">
        <v>33.799999999999997</v>
      </c>
      <c r="I3810">
        <f t="shared" si="237"/>
        <v>33.799999999999997</v>
      </c>
      <c r="J3810" t="str">
        <f t="shared" si="238"/>
        <v>30到40万</v>
      </c>
      <c r="K3810">
        <v>13024</v>
      </c>
      <c r="L3810">
        <f t="shared" si="239"/>
        <v>440211.19999999995</v>
      </c>
    </row>
    <row r="3811" spans="1:12" x14ac:dyDescent="0.25">
      <c r="A3811">
        <f t="shared" si="236"/>
        <v>3810</v>
      </c>
      <c r="B3811">
        <v>2022</v>
      </c>
      <c r="C3811">
        <v>6</v>
      </c>
      <c r="D3811" t="s">
        <v>41</v>
      </c>
      <c r="E3811" t="s">
        <v>333</v>
      </c>
      <c r="F3811" t="s">
        <v>660</v>
      </c>
      <c r="G3811">
        <v>11.98</v>
      </c>
      <c r="H3811">
        <v>18.98</v>
      </c>
      <c r="I3811">
        <f t="shared" si="237"/>
        <v>15.48</v>
      </c>
      <c r="J3811" t="str">
        <f t="shared" si="238"/>
        <v>10到20万</v>
      </c>
      <c r="K3811">
        <v>11801</v>
      </c>
      <c r="L3811">
        <f t="shared" si="239"/>
        <v>182679.48</v>
      </c>
    </row>
    <row r="3812" spans="1:12" x14ac:dyDescent="0.25">
      <c r="A3812">
        <f t="shared" si="236"/>
        <v>3811</v>
      </c>
      <c r="B3812">
        <v>2022</v>
      </c>
      <c r="C3812">
        <v>6</v>
      </c>
      <c r="D3812" t="s">
        <v>27</v>
      </c>
      <c r="E3812" t="s">
        <v>357</v>
      </c>
      <c r="F3812" t="s">
        <v>684</v>
      </c>
      <c r="G3812">
        <v>9.98</v>
      </c>
      <c r="H3812">
        <v>13.98</v>
      </c>
      <c r="I3812">
        <f t="shared" si="237"/>
        <v>11.98</v>
      </c>
      <c r="J3812" t="str">
        <f t="shared" si="238"/>
        <v>10到20万</v>
      </c>
      <c r="K3812">
        <v>10376</v>
      </c>
      <c r="L3812">
        <f t="shared" si="239"/>
        <v>124304.48000000001</v>
      </c>
    </row>
    <row r="3813" spans="1:12" x14ac:dyDescent="0.25">
      <c r="A3813">
        <f t="shared" si="236"/>
        <v>3812</v>
      </c>
      <c r="B3813">
        <v>2022</v>
      </c>
      <c r="C3813">
        <v>6</v>
      </c>
      <c r="D3813" t="s">
        <v>50</v>
      </c>
      <c r="E3813" t="s">
        <v>244</v>
      </c>
      <c r="F3813" t="s">
        <v>596</v>
      </c>
      <c r="G3813">
        <v>5.99</v>
      </c>
      <c r="H3813">
        <v>9.4</v>
      </c>
      <c r="I3813">
        <f t="shared" si="237"/>
        <v>7.6950000000000003</v>
      </c>
      <c r="J3813" t="str">
        <f t="shared" si="238"/>
        <v>10万以下</v>
      </c>
      <c r="K3813">
        <v>9692</v>
      </c>
      <c r="L3813">
        <f t="shared" si="239"/>
        <v>74579.94</v>
      </c>
    </row>
    <row r="3814" spans="1:12" x14ac:dyDescent="0.25">
      <c r="A3814">
        <f t="shared" si="236"/>
        <v>3813</v>
      </c>
      <c r="B3814">
        <v>2022</v>
      </c>
      <c r="C3814">
        <v>6</v>
      </c>
      <c r="D3814" t="s">
        <v>50</v>
      </c>
      <c r="E3814" t="s">
        <v>381</v>
      </c>
      <c r="F3814" t="s">
        <v>706</v>
      </c>
      <c r="G3814">
        <v>2.99</v>
      </c>
      <c r="H3814">
        <v>5.75</v>
      </c>
      <c r="I3814">
        <f t="shared" si="237"/>
        <v>4.37</v>
      </c>
      <c r="J3814" t="str">
        <f t="shared" si="238"/>
        <v>10万以下</v>
      </c>
      <c r="K3814">
        <v>9663</v>
      </c>
      <c r="L3814">
        <f t="shared" si="239"/>
        <v>42227.31</v>
      </c>
    </row>
    <row r="3815" spans="1:12" x14ac:dyDescent="0.25">
      <c r="A3815">
        <f t="shared" si="236"/>
        <v>3814</v>
      </c>
      <c r="B3815">
        <v>2022</v>
      </c>
      <c r="C3815">
        <v>6</v>
      </c>
      <c r="D3815" t="s">
        <v>84</v>
      </c>
      <c r="E3815" t="s">
        <v>360</v>
      </c>
      <c r="F3815" t="s">
        <v>687</v>
      </c>
      <c r="G3815">
        <v>7.99</v>
      </c>
      <c r="H3815">
        <v>12.38</v>
      </c>
      <c r="I3815">
        <f t="shared" si="237"/>
        <v>10.185</v>
      </c>
      <c r="J3815" t="str">
        <f t="shared" si="238"/>
        <v>10到20万</v>
      </c>
      <c r="K3815">
        <v>9147</v>
      </c>
      <c r="L3815">
        <f t="shared" si="239"/>
        <v>93162.195000000007</v>
      </c>
    </row>
    <row r="3816" spans="1:12" x14ac:dyDescent="0.25">
      <c r="A3816">
        <f t="shared" si="236"/>
        <v>3815</v>
      </c>
      <c r="B3816">
        <v>2022</v>
      </c>
      <c r="C3816">
        <v>6</v>
      </c>
      <c r="D3816" t="s">
        <v>31</v>
      </c>
      <c r="E3816" t="s">
        <v>313</v>
      </c>
      <c r="F3816" t="s">
        <v>533</v>
      </c>
      <c r="G3816">
        <v>12.98</v>
      </c>
      <c r="H3816">
        <v>16.579999999999998</v>
      </c>
      <c r="I3816">
        <f t="shared" si="237"/>
        <v>14.78</v>
      </c>
      <c r="J3816" t="str">
        <f t="shared" si="238"/>
        <v>10到20万</v>
      </c>
      <c r="K3816">
        <v>8275</v>
      </c>
      <c r="L3816">
        <f t="shared" si="239"/>
        <v>122304.5</v>
      </c>
    </row>
    <row r="3817" spans="1:12" x14ac:dyDescent="0.25">
      <c r="A3817">
        <f t="shared" si="236"/>
        <v>3816</v>
      </c>
      <c r="B3817">
        <v>2022</v>
      </c>
      <c r="C3817">
        <v>6</v>
      </c>
      <c r="D3817" t="s">
        <v>48</v>
      </c>
      <c r="E3817" t="s">
        <v>176</v>
      </c>
      <c r="F3817" t="s">
        <v>552</v>
      </c>
      <c r="G3817">
        <v>14.28</v>
      </c>
      <c r="H3817">
        <v>15.38</v>
      </c>
      <c r="I3817">
        <f t="shared" si="237"/>
        <v>14.83</v>
      </c>
      <c r="J3817" t="str">
        <f t="shared" si="238"/>
        <v>10到20万</v>
      </c>
      <c r="K3817">
        <v>8193</v>
      </c>
      <c r="L3817">
        <f t="shared" si="239"/>
        <v>121502.19</v>
      </c>
    </row>
    <row r="3818" spans="1:12" x14ac:dyDescent="0.25">
      <c r="A3818">
        <f t="shared" si="236"/>
        <v>3817</v>
      </c>
      <c r="B3818">
        <v>2022</v>
      </c>
      <c r="C3818">
        <v>6</v>
      </c>
      <c r="D3818" t="s">
        <v>110</v>
      </c>
      <c r="E3818" t="s">
        <v>388</v>
      </c>
      <c r="F3818" t="s">
        <v>712</v>
      </c>
      <c r="G3818">
        <v>4.57</v>
      </c>
      <c r="H3818">
        <v>4.57</v>
      </c>
      <c r="I3818">
        <f t="shared" si="237"/>
        <v>4.57</v>
      </c>
      <c r="J3818" t="str">
        <f t="shared" si="238"/>
        <v>10万以下</v>
      </c>
      <c r="K3818">
        <v>8176</v>
      </c>
      <c r="L3818">
        <f t="shared" si="239"/>
        <v>37364.32</v>
      </c>
    </row>
    <row r="3819" spans="1:12" x14ac:dyDescent="0.25">
      <c r="A3819">
        <f t="shared" si="236"/>
        <v>3818</v>
      </c>
      <c r="B3819">
        <v>2022</v>
      </c>
      <c r="C3819">
        <v>6</v>
      </c>
      <c r="D3819" t="s">
        <v>27</v>
      </c>
      <c r="E3819" t="s">
        <v>152</v>
      </c>
      <c r="F3819" t="s">
        <v>529</v>
      </c>
      <c r="G3819">
        <v>20.98</v>
      </c>
      <c r="H3819">
        <v>34.28</v>
      </c>
      <c r="I3819">
        <f t="shared" si="237"/>
        <v>27.630000000000003</v>
      </c>
      <c r="J3819" t="str">
        <f t="shared" si="238"/>
        <v>20到30万</v>
      </c>
      <c r="K3819">
        <v>8134</v>
      </c>
      <c r="L3819">
        <f t="shared" si="239"/>
        <v>224742.42</v>
      </c>
    </row>
    <row r="3820" spans="1:12" x14ac:dyDescent="0.25">
      <c r="A3820">
        <f t="shared" si="236"/>
        <v>3819</v>
      </c>
      <c r="B3820">
        <v>2022</v>
      </c>
      <c r="C3820">
        <v>6</v>
      </c>
      <c r="D3820" t="s">
        <v>35</v>
      </c>
      <c r="E3820" t="s">
        <v>303</v>
      </c>
      <c r="F3820" t="s">
        <v>636</v>
      </c>
      <c r="G3820">
        <v>20.99</v>
      </c>
      <c r="H3820">
        <v>33.99</v>
      </c>
      <c r="I3820">
        <f t="shared" si="237"/>
        <v>27.490000000000002</v>
      </c>
      <c r="J3820" t="str">
        <f t="shared" si="238"/>
        <v>20到30万</v>
      </c>
      <c r="K3820">
        <v>8045</v>
      </c>
      <c r="L3820">
        <f t="shared" si="239"/>
        <v>221157.05000000002</v>
      </c>
    </row>
    <row r="3821" spans="1:12" x14ac:dyDescent="0.25">
      <c r="A3821">
        <f t="shared" si="236"/>
        <v>3820</v>
      </c>
      <c r="B3821">
        <v>2022</v>
      </c>
      <c r="C3821">
        <v>6</v>
      </c>
      <c r="D3821" t="s">
        <v>27</v>
      </c>
      <c r="E3821" t="s">
        <v>427</v>
      </c>
      <c r="F3821" t="s">
        <v>746</v>
      </c>
      <c r="G3821">
        <v>7.98</v>
      </c>
      <c r="H3821">
        <v>15.78</v>
      </c>
      <c r="I3821">
        <f t="shared" si="237"/>
        <v>11.879999999999999</v>
      </c>
      <c r="J3821" t="str">
        <f t="shared" si="238"/>
        <v>10到20万</v>
      </c>
      <c r="K3821">
        <v>7464</v>
      </c>
      <c r="L3821">
        <f t="shared" si="239"/>
        <v>88672.319999999992</v>
      </c>
    </row>
    <row r="3822" spans="1:12" x14ac:dyDescent="0.25">
      <c r="A3822">
        <f t="shared" si="236"/>
        <v>3821</v>
      </c>
      <c r="B3822">
        <v>2022</v>
      </c>
      <c r="C3822">
        <v>6</v>
      </c>
      <c r="D3822" t="s">
        <v>113</v>
      </c>
      <c r="E3822" t="s">
        <v>402</v>
      </c>
      <c r="F3822" t="s">
        <v>725</v>
      </c>
      <c r="G3822">
        <v>24.98</v>
      </c>
      <c r="H3822">
        <v>33.18</v>
      </c>
      <c r="I3822">
        <f t="shared" si="237"/>
        <v>29.08</v>
      </c>
      <c r="J3822" t="str">
        <f t="shared" si="238"/>
        <v>20到30万</v>
      </c>
      <c r="K3822">
        <v>7021</v>
      </c>
      <c r="L3822">
        <f t="shared" si="239"/>
        <v>204170.68</v>
      </c>
    </row>
    <row r="3823" spans="1:12" x14ac:dyDescent="0.25">
      <c r="A3823">
        <f t="shared" si="236"/>
        <v>3822</v>
      </c>
      <c r="B3823">
        <v>2022</v>
      </c>
      <c r="C3823">
        <v>6</v>
      </c>
      <c r="D3823" t="s">
        <v>93</v>
      </c>
      <c r="E3823" t="s">
        <v>312</v>
      </c>
      <c r="F3823" t="s">
        <v>644</v>
      </c>
      <c r="G3823">
        <v>5.99</v>
      </c>
      <c r="H3823">
        <v>9.9499999999999993</v>
      </c>
      <c r="I3823">
        <f t="shared" si="237"/>
        <v>7.97</v>
      </c>
      <c r="J3823" t="str">
        <f t="shared" si="238"/>
        <v>10万以下</v>
      </c>
      <c r="K3823">
        <v>6411</v>
      </c>
      <c r="L3823">
        <f t="shared" si="239"/>
        <v>51095.67</v>
      </c>
    </row>
    <row r="3824" spans="1:12" x14ac:dyDescent="0.25">
      <c r="A3824">
        <f t="shared" si="236"/>
        <v>3823</v>
      </c>
      <c r="B3824">
        <v>2022</v>
      </c>
      <c r="C3824">
        <v>6</v>
      </c>
      <c r="D3824" t="s">
        <v>57</v>
      </c>
      <c r="E3824" t="s">
        <v>324</v>
      </c>
      <c r="F3824" t="s">
        <v>653</v>
      </c>
      <c r="G3824">
        <v>19.39</v>
      </c>
      <c r="H3824">
        <v>29.39</v>
      </c>
      <c r="I3824">
        <f t="shared" si="237"/>
        <v>24.39</v>
      </c>
      <c r="J3824" t="str">
        <f t="shared" si="238"/>
        <v>20到30万</v>
      </c>
      <c r="K3824">
        <v>6140</v>
      </c>
      <c r="L3824">
        <f t="shared" si="239"/>
        <v>149754.6</v>
      </c>
    </row>
    <row r="3825" spans="1:12" x14ac:dyDescent="0.25">
      <c r="A3825">
        <f t="shared" si="236"/>
        <v>3824</v>
      </c>
      <c r="B3825">
        <v>2022</v>
      </c>
      <c r="C3825">
        <v>6</v>
      </c>
      <c r="D3825" t="s">
        <v>35</v>
      </c>
      <c r="E3825" t="s">
        <v>366</v>
      </c>
      <c r="F3825" t="s">
        <v>692</v>
      </c>
      <c r="G3825">
        <v>15.69</v>
      </c>
      <c r="H3825">
        <v>18.89</v>
      </c>
      <c r="I3825">
        <f t="shared" si="237"/>
        <v>17.29</v>
      </c>
      <c r="J3825" t="str">
        <f t="shared" si="238"/>
        <v>10到20万</v>
      </c>
      <c r="K3825">
        <v>5598</v>
      </c>
      <c r="L3825">
        <f t="shared" si="239"/>
        <v>96789.42</v>
      </c>
    </row>
    <row r="3826" spans="1:12" x14ac:dyDescent="0.25">
      <c r="A3826">
        <f t="shared" si="236"/>
        <v>3825</v>
      </c>
      <c r="B3826">
        <v>2022</v>
      </c>
      <c r="C3826">
        <v>6</v>
      </c>
      <c r="D3826" t="s">
        <v>26</v>
      </c>
      <c r="E3826" t="s">
        <v>142</v>
      </c>
      <c r="F3826" t="s">
        <v>520</v>
      </c>
      <c r="G3826">
        <v>33.799999999999997</v>
      </c>
      <c r="H3826">
        <v>55.4</v>
      </c>
      <c r="I3826">
        <f t="shared" si="237"/>
        <v>44.599999999999994</v>
      </c>
      <c r="J3826" t="str">
        <f t="shared" si="238"/>
        <v>40到50万</v>
      </c>
      <c r="K3826">
        <v>5100</v>
      </c>
      <c r="L3826">
        <f t="shared" si="239"/>
        <v>227459.99999999997</v>
      </c>
    </row>
    <row r="3827" spans="1:12" x14ac:dyDescent="0.25">
      <c r="A3827">
        <f t="shared" si="236"/>
        <v>3826</v>
      </c>
      <c r="B3827">
        <v>2022</v>
      </c>
      <c r="C3827">
        <v>6</v>
      </c>
      <c r="D3827" t="s">
        <v>93</v>
      </c>
      <c r="E3827" t="s">
        <v>374</v>
      </c>
      <c r="F3827" t="s">
        <v>700</v>
      </c>
      <c r="G3827">
        <v>14.98</v>
      </c>
      <c r="H3827">
        <v>20.98</v>
      </c>
      <c r="I3827">
        <f t="shared" si="237"/>
        <v>17.98</v>
      </c>
      <c r="J3827" t="str">
        <f t="shared" si="238"/>
        <v>10到20万</v>
      </c>
      <c r="K3827">
        <v>4848</v>
      </c>
      <c r="L3827">
        <f t="shared" si="239"/>
        <v>87167.040000000008</v>
      </c>
    </row>
    <row r="3828" spans="1:12" x14ac:dyDescent="0.25">
      <c r="A3828">
        <f t="shared" si="236"/>
        <v>3827</v>
      </c>
      <c r="B3828">
        <v>2022</v>
      </c>
      <c r="C3828">
        <v>6</v>
      </c>
      <c r="D3828" t="s">
        <v>99</v>
      </c>
      <c r="E3828" t="s">
        <v>329</v>
      </c>
      <c r="F3828" t="s">
        <v>657</v>
      </c>
      <c r="G3828">
        <v>5.99</v>
      </c>
      <c r="H3828">
        <v>9.09</v>
      </c>
      <c r="I3828">
        <f t="shared" si="237"/>
        <v>7.54</v>
      </c>
      <c r="J3828" t="str">
        <f t="shared" si="238"/>
        <v>10万以下</v>
      </c>
      <c r="K3828">
        <v>4752</v>
      </c>
      <c r="L3828">
        <f t="shared" si="239"/>
        <v>35830.080000000002</v>
      </c>
    </row>
    <row r="3829" spans="1:12" x14ac:dyDescent="0.25">
      <c r="A3829">
        <f t="shared" si="236"/>
        <v>3828</v>
      </c>
      <c r="B3829">
        <v>2022</v>
      </c>
      <c r="C3829">
        <v>6</v>
      </c>
      <c r="D3829" t="s">
        <v>51</v>
      </c>
      <c r="E3829" t="s">
        <v>181</v>
      </c>
      <c r="F3829" t="s">
        <v>556</v>
      </c>
      <c r="G3829">
        <v>12.68</v>
      </c>
      <c r="H3829">
        <v>20.78</v>
      </c>
      <c r="I3829">
        <f t="shared" si="237"/>
        <v>16.73</v>
      </c>
      <c r="J3829" t="str">
        <f t="shared" si="238"/>
        <v>10到20万</v>
      </c>
      <c r="K3829">
        <v>4744</v>
      </c>
      <c r="L3829">
        <f t="shared" si="239"/>
        <v>79367.12</v>
      </c>
    </row>
    <row r="3830" spans="1:12" x14ac:dyDescent="0.25">
      <c r="A3830">
        <f t="shared" si="236"/>
        <v>3829</v>
      </c>
      <c r="B3830">
        <v>2022</v>
      </c>
      <c r="C3830">
        <v>6</v>
      </c>
      <c r="D3830" t="s">
        <v>24</v>
      </c>
      <c r="E3830" t="s">
        <v>327</v>
      </c>
      <c r="F3830" t="s">
        <v>656</v>
      </c>
      <c r="G3830">
        <v>19.59</v>
      </c>
      <c r="H3830">
        <v>28.34</v>
      </c>
      <c r="I3830">
        <f t="shared" si="237"/>
        <v>23.965</v>
      </c>
      <c r="J3830" t="str">
        <f t="shared" si="238"/>
        <v>20到30万</v>
      </c>
      <c r="K3830">
        <v>4571</v>
      </c>
      <c r="L3830">
        <f t="shared" si="239"/>
        <v>109544.015</v>
      </c>
    </row>
    <row r="3831" spans="1:12" x14ac:dyDescent="0.25">
      <c r="A3831">
        <f t="shared" si="236"/>
        <v>3830</v>
      </c>
      <c r="B3831">
        <v>2022</v>
      </c>
      <c r="C3831">
        <v>6</v>
      </c>
      <c r="D3831" t="s">
        <v>47</v>
      </c>
      <c r="E3831" t="s">
        <v>173</v>
      </c>
      <c r="F3831" t="s">
        <v>549</v>
      </c>
      <c r="G3831">
        <v>12.98</v>
      </c>
      <c r="H3831">
        <v>17.88</v>
      </c>
      <c r="I3831">
        <f t="shared" si="237"/>
        <v>15.43</v>
      </c>
      <c r="J3831" t="str">
        <f t="shared" si="238"/>
        <v>10到20万</v>
      </c>
      <c r="K3831">
        <v>4522</v>
      </c>
      <c r="L3831">
        <f t="shared" si="239"/>
        <v>69774.459999999992</v>
      </c>
    </row>
    <row r="3832" spans="1:12" x14ac:dyDescent="0.25">
      <c r="A3832">
        <f t="shared" si="236"/>
        <v>3831</v>
      </c>
      <c r="B3832">
        <v>2022</v>
      </c>
      <c r="C3832">
        <v>6</v>
      </c>
      <c r="D3832" t="s">
        <v>26</v>
      </c>
      <c r="E3832" t="s">
        <v>369</v>
      </c>
      <c r="F3832" t="s">
        <v>695</v>
      </c>
      <c r="G3832">
        <v>42.8</v>
      </c>
      <c r="H3832">
        <v>53.6</v>
      </c>
      <c r="I3832">
        <f t="shared" si="237"/>
        <v>48.2</v>
      </c>
      <c r="J3832" t="str">
        <f t="shared" si="238"/>
        <v>40到50万</v>
      </c>
      <c r="K3832">
        <v>4349</v>
      </c>
      <c r="L3832">
        <f t="shared" si="239"/>
        <v>209621.80000000002</v>
      </c>
    </row>
    <row r="3833" spans="1:12" x14ac:dyDescent="0.25">
      <c r="A3833">
        <f t="shared" si="236"/>
        <v>3832</v>
      </c>
      <c r="B3833">
        <v>2022</v>
      </c>
      <c r="C3833">
        <v>6</v>
      </c>
      <c r="D3833" t="s">
        <v>106</v>
      </c>
      <c r="E3833" t="s">
        <v>372</v>
      </c>
      <c r="F3833" t="s">
        <v>698</v>
      </c>
      <c r="G3833">
        <v>30</v>
      </c>
      <c r="H3833">
        <v>76.900000000000006</v>
      </c>
      <c r="I3833">
        <f t="shared" si="237"/>
        <v>53.45</v>
      </c>
      <c r="J3833" t="str">
        <f t="shared" si="238"/>
        <v>50万及以上</v>
      </c>
      <c r="K3833">
        <v>4302</v>
      </c>
      <c r="L3833">
        <f t="shared" si="239"/>
        <v>229941.90000000002</v>
      </c>
    </row>
    <row r="3834" spans="1:12" x14ac:dyDescent="0.25">
      <c r="A3834">
        <f t="shared" si="236"/>
        <v>3833</v>
      </c>
      <c r="B3834">
        <v>2022</v>
      </c>
      <c r="C3834">
        <v>6</v>
      </c>
      <c r="D3834" t="s">
        <v>22</v>
      </c>
      <c r="E3834" t="s">
        <v>401</v>
      </c>
      <c r="F3834" t="s">
        <v>724</v>
      </c>
      <c r="G3834">
        <v>18.98</v>
      </c>
      <c r="H3834">
        <v>21.98</v>
      </c>
      <c r="I3834">
        <f t="shared" si="237"/>
        <v>20.48</v>
      </c>
      <c r="J3834" t="str">
        <f t="shared" si="238"/>
        <v>20到30万</v>
      </c>
      <c r="K3834">
        <v>4074</v>
      </c>
      <c r="L3834">
        <f t="shared" si="239"/>
        <v>83435.520000000004</v>
      </c>
    </row>
    <row r="3835" spans="1:12" x14ac:dyDescent="0.25">
      <c r="A3835">
        <f t="shared" si="236"/>
        <v>3834</v>
      </c>
      <c r="B3835">
        <v>2022</v>
      </c>
      <c r="C3835">
        <v>6</v>
      </c>
      <c r="D3835" t="s">
        <v>123</v>
      </c>
      <c r="E3835" t="s">
        <v>438</v>
      </c>
      <c r="F3835" t="s">
        <v>757</v>
      </c>
      <c r="G3835">
        <v>8.98</v>
      </c>
      <c r="H3835">
        <v>16.88</v>
      </c>
      <c r="I3835">
        <f t="shared" si="237"/>
        <v>12.93</v>
      </c>
      <c r="J3835" t="str">
        <f t="shared" si="238"/>
        <v>10到20万</v>
      </c>
      <c r="K3835">
        <v>4035</v>
      </c>
      <c r="L3835">
        <f t="shared" si="239"/>
        <v>52172.549999999996</v>
      </c>
    </row>
    <row r="3836" spans="1:12" x14ac:dyDescent="0.25">
      <c r="A3836">
        <f t="shared" si="236"/>
        <v>3835</v>
      </c>
      <c r="B3836">
        <v>2022</v>
      </c>
      <c r="C3836">
        <v>6</v>
      </c>
      <c r="D3836" t="s">
        <v>51</v>
      </c>
      <c r="E3836" t="s">
        <v>439</v>
      </c>
      <c r="F3836" t="s">
        <v>758</v>
      </c>
      <c r="G3836">
        <v>6.98</v>
      </c>
      <c r="H3836">
        <v>8.98</v>
      </c>
      <c r="I3836">
        <f t="shared" si="237"/>
        <v>7.98</v>
      </c>
      <c r="J3836" t="str">
        <f t="shared" si="238"/>
        <v>10万以下</v>
      </c>
      <c r="K3836">
        <v>4033</v>
      </c>
      <c r="L3836">
        <f t="shared" si="239"/>
        <v>32183.34</v>
      </c>
    </row>
    <row r="3837" spans="1:12" x14ac:dyDescent="0.25">
      <c r="A3837">
        <f t="shared" si="236"/>
        <v>3836</v>
      </c>
      <c r="B3837">
        <v>2022</v>
      </c>
      <c r="C3837">
        <v>6</v>
      </c>
      <c r="D3837" t="s">
        <v>84</v>
      </c>
      <c r="E3837" t="s">
        <v>284</v>
      </c>
      <c r="F3837" t="s">
        <v>618</v>
      </c>
      <c r="G3837">
        <v>11.88</v>
      </c>
      <c r="H3837">
        <v>20.68</v>
      </c>
      <c r="I3837">
        <f t="shared" si="237"/>
        <v>16.28</v>
      </c>
      <c r="J3837" t="str">
        <f t="shared" si="238"/>
        <v>10到20万</v>
      </c>
      <c r="K3837">
        <v>4010</v>
      </c>
      <c r="L3837">
        <f t="shared" si="239"/>
        <v>65282.8</v>
      </c>
    </row>
    <row r="3838" spans="1:12" x14ac:dyDescent="0.25">
      <c r="A3838">
        <f t="shared" si="236"/>
        <v>3837</v>
      </c>
      <c r="B3838">
        <v>2022</v>
      </c>
      <c r="C3838">
        <v>6</v>
      </c>
      <c r="D3838" t="s">
        <v>124</v>
      </c>
      <c r="E3838" t="s">
        <v>440</v>
      </c>
      <c r="F3838" t="s">
        <v>759</v>
      </c>
      <c r="G3838">
        <v>15.98</v>
      </c>
      <c r="H3838">
        <v>15.98</v>
      </c>
      <c r="I3838">
        <f t="shared" si="237"/>
        <v>15.98</v>
      </c>
      <c r="J3838" t="str">
        <f t="shared" si="238"/>
        <v>10到20万</v>
      </c>
      <c r="K3838">
        <v>3740</v>
      </c>
      <c r="L3838">
        <f t="shared" si="239"/>
        <v>59765.200000000004</v>
      </c>
    </row>
    <row r="3839" spans="1:12" x14ac:dyDescent="0.25">
      <c r="A3839">
        <f t="shared" si="236"/>
        <v>3838</v>
      </c>
      <c r="B3839">
        <v>2022</v>
      </c>
      <c r="C3839">
        <v>6</v>
      </c>
      <c r="D3839" t="s">
        <v>24</v>
      </c>
      <c r="E3839" t="s">
        <v>362</v>
      </c>
      <c r="F3839" t="s">
        <v>689</v>
      </c>
      <c r="G3839">
        <v>16.29</v>
      </c>
      <c r="H3839">
        <v>19.29</v>
      </c>
      <c r="I3839">
        <f t="shared" si="237"/>
        <v>17.79</v>
      </c>
      <c r="J3839" t="str">
        <f t="shared" si="238"/>
        <v>10到20万</v>
      </c>
      <c r="K3839">
        <v>3639</v>
      </c>
      <c r="L3839">
        <f t="shared" si="239"/>
        <v>64737.81</v>
      </c>
    </row>
    <row r="3840" spans="1:12" x14ac:dyDescent="0.25">
      <c r="A3840">
        <f t="shared" si="236"/>
        <v>3839</v>
      </c>
      <c r="B3840">
        <v>2022</v>
      </c>
      <c r="C3840">
        <v>6</v>
      </c>
      <c r="D3840" t="s">
        <v>27</v>
      </c>
      <c r="E3840" t="s">
        <v>151</v>
      </c>
      <c r="F3840" t="s">
        <v>528</v>
      </c>
      <c r="G3840">
        <v>10.28</v>
      </c>
      <c r="H3840">
        <v>14.78</v>
      </c>
      <c r="I3840">
        <f t="shared" si="237"/>
        <v>12.53</v>
      </c>
      <c r="J3840" t="str">
        <f t="shared" si="238"/>
        <v>10到20万</v>
      </c>
      <c r="K3840">
        <v>3280</v>
      </c>
      <c r="L3840">
        <f t="shared" si="239"/>
        <v>41098.400000000001</v>
      </c>
    </row>
    <row r="3841" spans="1:12" x14ac:dyDescent="0.25">
      <c r="A3841">
        <f t="shared" si="236"/>
        <v>3840</v>
      </c>
      <c r="B3841">
        <v>2022</v>
      </c>
      <c r="C3841">
        <v>6</v>
      </c>
      <c r="D3841" t="s">
        <v>27</v>
      </c>
      <c r="E3841" t="s">
        <v>143</v>
      </c>
      <c r="F3841" t="s">
        <v>521</v>
      </c>
      <c r="G3841">
        <v>15.58</v>
      </c>
      <c r="H3841">
        <v>16.98</v>
      </c>
      <c r="I3841">
        <f t="shared" si="237"/>
        <v>16.28</v>
      </c>
      <c r="J3841" t="str">
        <f t="shared" si="238"/>
        <v>10到20万</v>
      </c>
      <c r="K3841">
        <v>3243</v>
      </c>
      <c r="L3841">
        <f t="shared" si="239"/>
        <v>52796.04</v>
      </c>
    </row>
    <row r="3842" spans="1:12" x14ac:dyDescent="0.25">
      <c r="A3842">
        <f t="shared" si="236"/>
        <v>3841</v>
      </c>
      <c r="B3842">
        <v>2022</v>
      </c>
      <c r="C3842">
        <v>6</v>
      </c>
      <c r="D3842" t="s">
        <v>27</v>
      </c>
      <c r="E3842" t="s">
        <v>389</v>
      </c>
      <c r="F3842" t="s">
        <v>713</v>
      </c>
      <c r="G3842">
        <v>9.58</v>
      </c>
      <c r="H3842">
        <v>11.38</v>
      </c>
      <c r="I3842">
        <f t="shared" si="237"/>
        <v>10.48</v>
      </c>
      <c r="J3842" t="str">
        <f t="shared" si="238"/>
        <v>10到20万</v>
      </c>
      <c r="K3842">
        <v>3027</v>
      </c>
      <c r="L3842">
        <f t="shared" si="239"/>
        <v>31722.960000000003</v>
      </c>
    </row>
    <row r="3843" spans="1:12" x14ac:dyDescent="0.25">
      <c r="A3843">
        <f t="shared" ref="A3843:A3906" si="240">ROW(A3842)</f>
        <v>3842</v>
      </c>
      <c r="B3843">
        <v>2022</v>
      </c>
      <c r="C3843">
        <v>6</v>
      </c>
      <c r="D3843" t="s">
        <v>80</v>
      </c>
      <c r="E3843" t="s">
        <v>361</v>
      </c>
      <c r="F3843" t="s">
        <v>688</v>
      </c>
      <c r="G3843">
        <v>15.01</v>
      </c>
      <c r="H3843">
        <v>21.51</v>
      </c>
      <c r="I3843">
        <f t="shared" ref="I3843:I3906" si="241">AVERAGE(G3843,H3843)</f>
        <v>18.260000000000002</v>
      </c>
      <c r="J3843" t="str">
        <f t="shared" ref="J3843:J3906" si="242">IF(I3843&lt;10,"10万以下",IF(AND(I3843&gt;=10,I3843&lt;20),"10到20万",IF(AND(I3843&gt;=20,I3843&lt;30),"20到30万",IF(AND(I3843&gt;=30,I3843&lt;40),"30到40万",IF(AND(I3843&gt;=40,I3843&lt;50),"40到50万","50万及以上")))))</f>
        <v>10到20万</v>
      </c>
      <c r="K3843">
        <v>3007</v>
      </c>
      <c r="L3843">
        <f t="shared" ref="L3843:L3906" si="243">I3843*K3843</f>
        <v>54907.820000000007</v>
      </c>
    </row>
    <row r="3844" spans="1:12" x14ac:dyDescent="0.25">
      <c r="A3844">
        <f t="shared" si="240"/>
        <v>3843</v>
      </c>
      <c r="B3844">
        <v>2022</v>
      </c>
      <c r="C3844">
        <v>6</v>
      </c>
      <c r="D3844" t="s">
        <v>41</v>
      </c>
      <c r="E3844" t="s">
        <v>293</v>
      </c>
      <c r="F3844" t="s">
        <v>626</v>
      </c>
      <c r="G3844">
        <v>15.99</v>
      </c>
      <c r="H3844">
        <v>23.29</v>
      </c>
      <c r="I3844">
        <f t="shared" si="241"/>
        <v>19.64</v>
      </c>
      <c r="J3844" t="str">
        <f t="shared" si="242"/>
        <v>10到20万</v>
      </c>
      <c r="K3844">
        <v>3002</v>
      </c>
      <c r="L3844">
        <f t="shared" si="243"/>
        <v>58959.28</v>
      </c>
    </row>
    <row r="3845" spans="1:12" x14ac:dyDescent="0.25">
      <c r="A3845">
        <f t="shared" si="240"/>
        <v>3844</v>
      </c>
      <c r="B3845">
        <v>2022</v>
      </c>
      <c r="C3845">
        <v>6</v>
      </c>
      <c r="D3845" t="s">
        <v>57</v>
      </c>
      <c r="E3845" t="s">
        <v>340</v>
      </c>
      <c r="F3845" t="s">
        <v>667</v>
      </c>
      <c r="G3845">
        <v>25.89</v>
      </c>
      <c r="H3845">
        <v>33.69</v>
      </c>
      <c r="I3845">
        <f t="shared" si="241"/>
        <v>29.79</v>
      </c>
      <c r="J3845" t="str">
        <f t="shared" si="242"/>
        <v>20到30万</v>
      </c>
      <c r="K3845">
        <v>2882</v>
      </c>
      <c r="L3845">
        <f t="shared" si="243"/>
        <v>85854.78</v>
      </c>
    </row>
    <row r="3846" spans="1:12" x14ac:dyDescent="0.25">
      <c r="A3846">
        <f t="shared" si="240"/>
        <v>3845</v>
      </c>
      <c r="B3846">
        <v>2022</v>
      </c>
      <c r="C3846">
        <v>6</v>
      </c>
      <c r="D3846" t="s">
        <v>90</v>
      </c>
      <c r="E3846" t="s">
        <v>305</v>
      </c>
      <c r="F3846" t="s">
        <v>638</v>
      </c>
      <c r="G3846">
        <v>4.38</v>
      </c>
      <c r="H3846">
        <v>6.88</v>
      </c>
      <c r="I3846">
        <f t="shared" si="241"/>
        <v>5.63</v>
      </c>
      <c r="J3846" t="str">
        <f t="shared" si="242"/>
        <v>10万以下</v>
      </c>
      <c r="K3846">
        <v>2806</v>
      </c>
      <c r="L3846">
        <f t="shared" si="243"/>
        <v>15797.779999999999</v>
      </c>
    </row>
    <row r="3847" spans="1:12" x14ac:dyDescent="0.25">
      <c r="A3847">
        <f t="shared" si="240"/>
        <v>3846</v>
      </c>
      <c r="B3847">
        <v>2022</v>
      </c>
      <c r="C3847">
        <v>6</v>
      </c>
      <c r="D3847" t="s">
        <v>29</v>
      </c>
      <c r="E3847" t="s">
        <v>356</v>
      </c>
      <c r="F3847" t="s">
        <v>683</v>
      </c>
      <c r="G3847">
        <v>7.78</v>
      </c>
      <c r="H3847">
        <v>11.38</v>
      </c>
      <c r="I3847">
        <f t="shared" si="241"/>
        <v>9.58</v>
      </c>
      <c r="J3847" t="str">
        <f t="shared" si="242"/>
        <v>10万以下</v>
      </c>
      <c r="K3847">
        <v>2594</v>
      </c>
      <c r="L3847">
        <f t="shared" si="243"/>
        <v>24850.52</v>
      </c>
    </row>
    <row r="3848" spans="1:12" x14ac:dyDescent="0.25">
      <c r="A3848">
        <f t="shared" si="240"/>
        <v>3847</v>
      </c>
      <c r="B3848">
        <v>2022</v>
      </c>
      <c r="C3848">
        <v>6</v>
      </c>
      <c r="D3848" t="s">
        <v>61</v>
      </c>
      <c r="E3848" t="s">
        <v>334</v>
      </c>
      <c r="F3848" t="s">
        <v>661</v>
      </c>
      <c r="G3848">
        <v>12.28</v>
      </c>
      <c r="H3848">
        <v>23.98</v>
      </c>
      <c r="I3848">
        <f t="shared" si="241"/>
        <v>18.13</v>
      </c>
      <c r="J3848" t="str">
        <f t="shared" si="242"/>
        <v>10到20万</v>
      </c>
      <c r="K3848">
        <v>2488</v>
      </c>
      <c r="L3848">
        <f t="shared" si="243"/>
        <v>45107.439999999995</v>
      </c>
    </row>
    <row r="3849" spans="1:12" x14ac:dyDescent="0.25">
      <c r="A3849">
        <f t="shared" si="240"/>
        <v>3848</v>
      </c>
      <c r="B3849">
        <v>2022</v>
      </c>
      <c r="C3849">
        <v>6</v>
      </c>
      <c r="D3849" t="s">
        <v>51</v>
      </c>
      <c r="E3849" t="s">
        <v>300</v>
      </c>
      <c r="F3849" t="s">
        <v>633</v>
      </c>
      <c r="G3849">
        <v>12.98</v>
      </c>
      <c r="H3849">
        <v>20.78</v>
      </c>
      <c r="I3849">
        <f t="shared" si="241"/>
        <v>16.880000000000003</v>
      </c>
      <c r="J3849" t="str">
        <f t="shared" si="242"/>
        <v>10到20万</v>
      </c>
      <c r="K3849">
        <v>2379</v>
      </c>
      <c r="L3849">
        <f t="shared" si="243"/>
        <v>40157.520000000004</v>
      </c>
    </row>
    <row r="3850" spans="1:12" x14ac:dyDescent="0.25">
      <c r="A3850">
        <f t="shared" si="240"/>
        <v>3849</v>
      </c>
      <c r="B3850">
        <v>2022</v>
      </c>
      <c r="C3850">
        <v>6</v>
      </c>
      <c r="D3850" t="s">
        <v>24</v>
      </c>
      <c r="E3850" t="s">
        <v>140</v>
      </c>
      <c r="F3850" t="s">
        <v>518</v>
      </c>
      <c r="G3850">
        <v>23.32</v>
      </c>
      <c r="H3850">
        <v>24.22</v>
      </c>
      <c r="I3850">
        <f t="shared" si="241"/>
        <v>23.77</v>
      </c>
      <c r="J3850" t="str">
        <f t="shared" si="242"/>
        <v>20到30万</v>
      </c>
      <c r="K3850">
        <v>2345</v>
      </c>
      <c r="L3850">
        <f t="shared" si="243"/>
        <v>55740.65</v>
      </c>
    </row>
    <row r="3851" spans="1:12" x14ac:dyDescent="0.25">
      <c r="A3851">
        <f t="shared" si="240"/>
        <v>3850</v>
      </c>
      <c r="B3851">
        <v>2022</v>
      </c>
      <c r="C3851">
        <v>6</v>
      </c>
      <c r="D3851" t="s">
        <v>62</v>
      </c>
      <c r="E3851" t="s">
        <v>212</v>
      </c>
      <c r="F3851" t="s">
        <v>581</v>
      </c>
      <c r="G3851">
        <v>15.09</v>
      </c>
      <c r="H3851">
        <v>16.989999999999998</v>
      </c>
      <c r="I3851">
        <f t="shared" si="241"/>
        <v>16.04</v>
      </c>
      <c r="J3851" t="str">
        <f t="shared" si="242"/>
        <v>10到20万</v>
      </c>
      <c r="K3851">
        <v>2328</v>
      </c>
      <c r="L3851">
        <f t="shared" si="243"/>
        <v>37341.119999999995</v>
      </c>
    </row>
    <row r="3852" spans="1:12" x14ac:dyDescent="0.25">
      <c r="A3852">
        <f t="shared" si="240"/>
        <v>3851</v>
      </c>
      <c r="B3852">
        <v>2022</v>
      </c>
      <c r="C3852">
        <v>6</v>
      </c>
      <c r="D3852" t="s">
        <v>23</v>
      </c>
      <c r="E3852" t="s">
        <v>304</v>
      </c>
      <c r="F3852" t="s">
        <v>637</v>
      </c>
      <c r="G3852">
        <v>40.5</v>
      </c>
      <c r="H3852">
        <v>44.5</v>
      </c>
      <c r="I3852">
        <f t="shared" si="241"/>
        <v>42.5</v>
      </c>
      <c r="J3852" t="str">
        <f t="shared" si="242"/>
        <v>40到50万</v>
      </c>
      <c r="K3852">
        <v>2262</v>
      </c>
      <c r="L3852">
        <f t="shared" si="243"/>
        <v>96135</v>
      </c>
    </row>
    <row r="3853" spans="1:12" x14ac:dyDescent="0.25">
      <c r="A3853">
        <f t="shared" si="240"/>
        <v>3852</v>
      </c>
      <c r="B3853">
        <v>2022</v>
      </c>
      <c r="C3853">
        <v>6</v>
      </c>
      <c r="D3853" t="s">
        <v>34</v>
      </c>
      <c r="E3853" t="s">
        <v>428</v>
      </c>
      <c r="F3853" t="s">
        <v>747</v>
      </c>
      <c r="G3853">
        <v>18.79</v>
      </c>
      <c r="H3853">
        <v>21.59</v>
      </c>
      <c r="I3853">
        <f t="shared" si="241"/>
        <v>20.189999999999998</v>
      </c>
      <c r="J3853" t="str">
        <f t="shared" si="242"/>
        <v>20到30万</v>
      </c>
      <c r="K3853">
        <v>2237</v>
      </c>
      <c r="L3853">
        <f t="shared" si="243"/>
        <v>45165.029999999992</v>
      </c>
    </row>
    <row r="3854" spans="1:12" x14ac:dyDescent="0.25">
      <c r="A3854">
        <f t="shared" si="240"/>
        <v>3853</v>
      </c>
      <c r="B3854">
        <v>2022</v>
      </c>
      <c r="C3854">
        <v>6</v>
      </c>
      <c r="D3854" t="s">
        <v>56</v>
      </c>
      <c r="E3854" t="s">
        <v>399</v>
      </c>
      <c r="F3854" t="s">
        <v>722</v>
      </c>
      <c r="G3854">
        <v>28.99</v>
      </c>
      <c r="H3854">
        <v>36.29</v>
      </c>
      <c r="I3854">
        <f t="shared" si="241"/>
        <v>32.64</v>
      </c>
      <c r="J3854" t="str">
        <f t="shared" si="242"/>
        <v>30到40万</v>
      </c>
      <c r="K3854">
        <v>2064</v>
      </c>
      <c r="L3854">
        <f t="shared" si="243"/>
        <v>67368.960000000006</v>
      </c>
    </row>
    <row r="3855" spans="1:12" x14ac:dyDescent="0.25">
      <c r="A3855">
        <f t="shared" si="240"/>
        <v>3854</v>
      </c>
      <c r="B3855">
        <v>2022</v>
      </c>
      <c r="C3855">
        <v>6</v>
      </c>
      <c r="D3855" t="s">
        <v>56</v>
      </c>
      <c r="E3855" t="s">
        <v>187</v>
      </c>
      <c r="F3855" t="s">
        <v>561</v>
      </c>
      <c r="G3855">
        <v>19.97</v>
      </c>
      <c r="H3855">
        <v>22.78</v>
      </c>
      <c r="I3855">
        <f t="shared" si="241"/>
        <v>21.375</v>
      </c>
      <c r="J3855" t="str">
        <f t="shared" si="242"/>
        <v>20到30万</v>
      </c>
      <c r="K3855">
        <v>2057</v>
      </c>
      <c r="L3855">
        <f t="shared" si="243"/>
        <v>43968.375</v>
      </c>
    </row>
    <row r="3856" spans="1:12" x14ac:dyDescent="0.25">
      <c r="A3856">
        <f t="shared" si="240"/>
        <v>3855</v>
      </c>
      <c r="B3856">
        <v>2022</v>
      </c>
      <c r="C3856">
        <v>6</v>
      </c>
      <c r="D3856" t="s">
        <v>45</v>
      </c>
      <c r="E3856" t="s">
        <v>390</v>
      </c>
      <c r="F3856" t="s">
        <v>714</v>
      </c>
      <c r="G3856">
        <v>52.03</v>
      </c>
      <c r="H3856">
        <v>52.23</v>
      </c>
      <c r="I3856">
        <f t="shared" si="241"/>
        <v>52.129999999999995</v>
      </c>
      <c r="J3856" t="str">
        <f t="shared" si="242"/>
        <v>50万及以上</v>
      </c>
      <c r="K3856">
        <v>1905</v>
      </c>
      <c r="L3856">
        <f t="shared" si="243"/>
        <v>99307.65</v>
      </c>
    </row>
    <row r="3857" spans="1:12" x14ac:dyDescent="0.25">
      <c r="A3857">
        <f t="shared" si="240"/>
        <v>3856</v>
      </c>
      <c r="B3857">
        <v>2022</v>
      </c>
      <c r="C3857">
        <v>6</v>
      </c>
      <c r="D3857" t="s">
        <v>25</v>
      </c>
      <c r="E3857" t="s">
        <v>342</v>
      </c>
      <c r="F3857" t="s">
        <v>669</v>
      </c>
      <c r="G3857">
        <v>14.78</v>
      </c>
      <c r="H3857">
        <v>16.48</v>
      </c>
      <c r="I3857">
        <f t="shared" si="241"/>
        <v>15.629999999999999</v>
      </c>
      <c r="J3857" t="str">
        <f t="shared" si="242"/>
        <v>10到20万</v>
      </c>
      <c r="K3857">
        <v>1871</v>
      </c>
      <c r="L3857">
        <f t="shared" si="243"/>
        <v>29243.73</v>
      </c>
    </row>
    <row r="3858" spans="1:12" x14ac:dyDescent="0.25">
      <c r="A3858">
        <f t="shared" si="240"/>
        <v>3857</v>
      </c>
      <c r="B3858">
        <v>2022</v>
      </c>
      <c r="C3858">
        <v>6</v>
      </c>
      <c r="D3858" t="s">
        <v>26</v>
      </c>
      <c r="E3858" t="s">
        <v>297</v>
      </c>
      <c r="F3858" t="s">
        <v>630</v>
      </c>
      <c r="G3858">
        <v>35.799999999999997</v>
      </c>
      <c r="H3858">
        <v>41.6</v>
      </c>
      <c r="I3858">
        <f t="shared" si="241"/>
        <v>38.700000000000003</v>
      </c>
      <c r="J3858" t="str">
        <f t="shared" si="242"/>
        <v>30到40万</v>
      </c>
      <c r="K3858">
        <v>1828</v>
      </c>
      <c r="L3858">
        <f t="shared" si="243"/>
        <v>70743.600000000006</v>
      </c>
    </row>
    <row r="3859" spans="1:12" x14ac:dyDescent="0.25">
      <c r="A3859">
        <f t="shared" si="240"/>
        <v>3858</v>
      </c>
      <c r="B3859">
        <v>2022</v>
      </c>
      <c r="C3859">
        <v>6</v>
      </c>
      <c r="D3859" t="s">
        <v>22</v>
      </c>
      <c r="E3859" t="s">
        <v>138</v>
      </c>
      <c r="F3859" t="s">
        <v>516</v>
      </c>
      <c r="G3859">
        <v>13.98</v>
      </c>
      <c r="H3859">
        <v>15.38</v>
      </c>
      <c r="I3859">
        <f t="shared" si="241"/>
        <v>14.68</v>
      </c>
      <c r="J3859" t="str">
        <f t="shared" si="242"/>
        <v>10到20万</v>
      </c>
      <c r="K3859">
        <v>1824</v>
      </c>
      <c r="L3859">
        <f t="shared" si="243"/>
        <v>26776.32</v>
      </c>
    </row>
    <row r="3860" spans="1:12" x14ac:dyDescent="0.25">
      <c r="A3860">
        <f t="shared" si="240"/>
        <v>3859</v>
      </c>
      <c r="B3860">
        <v>2022</v>
      </c>
      <c r="C3860">
        <v>6</v>
      </c>
      <c r="D3860" t="s">
        <v>95</v>
      </c>
      <c r="E3860" t="s">
        <v>400</v>
      </c>
      <c r="F3860" t="s">
        <v>723</v>
      </c>
      <c r="G3860">
        <v>8.98</v>
      </c>
      <c r="H3860">
        <v>16.38</v>
      </c>
      <c r="I3860">
        <f t="shared" si="241"/>
        <v>12.68</v>
      </c>
      <c r="J3860" t="str">
        <f t="shared" si="242"/>
        <v>10到20万</v>
      </c>
      <c r="K3860">
        <v>1816</v>
      </c>
      <c r="L3860">
        <f t="shared" si="243"/>
        <v>23026.880000000001</v>
      </c>
    </row>
    <row r="3861" spans="1:12" x14ac:dyDescent="0.25">
      <c r="A3861">
        <f t="shared" si="240"/>
        <v>3860</v>
      </c>
      <c r="B3861">
        <v>2022</v>
      </c>
      <c r="C3861">
        <v>6</v>
      </c>
      <c r="D3861" t="s">
        <v>22</v>
      </c>
      <c r="E3861" t="s">
        <v>398</v>
      </c>
      <c r="F3861" t="s">
        <v>672</v>
      </c>
      <c r="G3861">
        <v>21.98</v>
      </c>
      <c r="H3861">
        <v>25.98</v>
      </c>
      <c r="I3861">
        <f t="shared" si="241"/>
        <v>23.98</v>
      </c>
      <c r="J3861" t="str">
        <f t="shared" si="242"/>
        <v>20到30万</v>
      </c>
      <c r="K3861">
        <v>1753</v>
      </c>
      <c r="L3861">
        <f t="shared" si="243"/>
        <v>42036.94</v>
      </c>
    </row>
    <row r="3862" spans="1:12" x14ac:dyDescent="0.25">
      <c r="A3862">
        <f t="shared" si="240"/>
        <v>3861</v>
      </c>
      <c r="B3862">
        <v>2022</v>
      </c>
      <c r="C3862">
        <v>6</v>
      </c>
      <c r="D3862" t="s">
        <v>34</v>
      </c>
      <c r="E3862" t="s">
        <v>435</v>
      </c>
      <c r="F3862" t="s">
        <v>754</v>
      </c>
      <c r="G3862">
        <v>4.99</v>
      </c>
      <c r="H3862">
        <v>6.99</v>
      </c>
      <c r="I3862">
        <f t="shared" si="241"/>
        <v>5.99</v>
      </c>
      <c r="J3862" t="str">
        <f t="shared" si="242"/>
        <v>10万以下</v>
      </c>
      <c r="K3862">
        <v>1707</v>
      </c>
      <c r="L3862">
        <f t="shared" si="243"/>
        <v>10224.93</v>
      </c>
    </row>
    <row r="3863" spans="1:12" x14ac:dyDescent="0.25">
      <c r="A3863">
        <f t="shared" si="240"/>
        <v>3862</v>
      </c>
      <c r="B3863">
        <v>2022</v>
      </c>
      <c r="C3863">
        <v>6</v>
      </c>
      <c r="D3863" t="s">
        <v>26</v>
      </c>
      <c r="E3863" t="s">
        <v>180</v>
      </c>
      <c r="F3863" t="s">
        <v>555</v>
      </c>
      <c r="G3863">
        <v>49.8</v>
      </c>
      <c r="H3863">
        <v>59.8</v>
      </c>
      <c r="I3863">
        <f t="shared" si="241"/>
        <v>54.8</v>
      </c>
      <c r="J3863" t="str">
        <f t="shared" si="242"/>
        <v>50万及以上</v>
      </c>
      <c r="K3863">
        <v>1684</v>
      </c>
      <c r="L3863">
        <f t="shared" si="243"/>
        <v>92283.199999999997</v>
      </c>
    </row>
    <row r="3864" spans="1:12" x14ac:dyDescent="0.25">
      <c r="A3864">
        <f t="shared" si="240"/>
        <v>3863</v>
      </c>
      <c r="B3864">
        <v>2022</v>
      </c>
      <c r="C3864">
        <v>6</v>
      </c>
      <c r="D3864" t="s">
        <v>35</v>
      </c>
      <c r="E3864" t="s">
        <v>155</v>
      </c>
      <c r="F3864" t="s">
        <v>532</v>
      </c>
      <c r="G3864">
        <v>16.89</v>
      </c>
      <c r="H3864">
        <v>20.190000000000001</v>
      </c>
      <c r="I3864">
        <f t="shared" si="241"/>
        <v>18.54</v>
      </c>
      <c r="J3864" t="str">
        <f t="shared" si="242"/>
        <v>10到20万</v>
      </c>
      <c r="K3864">
        <v>1652</v>
      </c>
      <c r="L3864">
        <f t="shared" si="243"/>
        <v>30628.079999999998</v>
      </c>
    </row>
    <row r="3865" spans="1:12" x14ac:dyDescent="0.25">
      <c r="A3865">
        <f t="shared" si="240"/>
        <v>3864</v>
      </c>
      <c r="B3865">
        <v>2022</v>
      </c>
      <c r="C3865">
        <v>6</v>
      </c>
      <c r="D3865" t="s">
        <v>23</v>
      </c>
      <c r="E3865" t="s">
        <v>441</v>
      </c>
      <c r="F3865" t="s">
        <v>760</v>
      </c>
      <c r="G3865">
        <v>35.39</v>
      </c>
      <c r="H3865">
        <v>41.39</v>
      </c>
      <c r="I3865">
        <f t="shared" si="241"/>
        <v>38.39</v>
      </c>
      <c r="J3865" t="str">
        <f t="shared" si="242"/>
        <v>30到40万</v>
      </c>
      <c r="K3865">
        <v>1613</v>
      </c>
      <c r="L3865">
        <f t="shared" si="243"/>
        <v>61923.07</v>
      </c>
    </row>
    <row r="3866" spans="1:12" x14ac:dyDescent="0.25">
      <c r="A3866">
        <f t="shared" si="240"/>
        <v>3865</v>
      </c>
      <c r="B3866">
        <v>2022</v>
      </c>
      <c r="C3866">
        <v>6</v>
      </c>
      <c r="D3866" t="s">
        <v>34</v>
      </c>
      <c r="E3866" t="s">
        <v>154</v>
      </c>
      <c r="F3866" t="s">
        <v>531</v>
      </c>
      <c r="G3866">
        <v>14.99</v>
      </c>
      <c r="H3866">
        <v>15.99</v>
      </c>
      <c r="I3866">
        <f t="shared" si="241"/>
        <v>15.49</v>
      </c>
      <c r="J3866" t="str">
        <f t="shared" si="242"/>
        <v>10到20万</v>
      </c>
      <c r="K3866">
        <v>1603</v>
      </c>
      <c r="L3866">
        <f t="shared" si="243"/>
        <v>24830.47</v>
      </c>
    </row>
    <row r="3867" spans="1:12" x14ac:dyDescent="0.25">
      <c r="A3867">
        <f t="shared" si="240"/>
        <v>3866</v>
      </c>
      <c r="B3867">
        <v>2022</v>
      </c>
      <c r="C3867">
        <v>6</v>
      </c>
      <c r="D3867" t="s">
        <v>43</v>
      </c>
      <c r="E3867" t="s">
        <v>319</v>
      </c>
      <c r="F3867" t="s">
        <v>622</v>
      </c>
      <c r="G3867">
        <v>14.98</v>
      </c>
      <c r="H3867">
        <v>15.98</v>
      </c>
      <c r="I3867">
        <f t="shared" si="241"/>
        <v>15.48</v>
      </c>
      <c r="J3867" t="str">
        <f t="shared" si="242"/>
        <v>10到20万</v>
      </c>
      <c r="K3867">
        <v>1558</v>
      </c>
      <c r="L3867">
        <f t="shared" si="243"/>
        <v>24117.84</v>
      </c>
    </row>
    <row r="3868" spans="1:12" x14ac:dyDescent="0.25">
      <c r="A3868">
        <f t="shared" si="240"/>
        <v>3867</v>
      </c>
      <c r="B3868">
        <v>2022</v>
      </c>
      <c r="C3868">
        <v>6</v>
      </c>
      <c r="D3868" t="s">
        <v>56</v>
      </c>
      <c r="E3868" t="s">
        <v>346</v>
      </c>
      <c r="F3868" t="s">
        <v>673</v>
      </c>
      <c r="G3868">
        <v>13.68</v>
      </c>
      <c r="H3868">
        <v>16.78</v>
      </c>
      <c r="I3868">
        <f t="shared" si="241"/>
        <v>15.23</v>
      </c>
      <c r="J3868" t="str">
        <f t="shared" si="242"/>
        <v>10到20万</v>
      </c>
      <c r="K3868">
        <v>1550</v>
      </c>
      <c r="L3868">
        <f t="shared" si="243"/>
        <v>23606.5</v>
      </c>
    </row>
    <row r="3869" spans="1:12" x14ac:dyDescent="0.25">
      <c r="A3869">
        <f t="shared" si="240"/>
        <v>3868</v>
      </c>
      <c r="B3869">
        <v>2022</v>
      </c>
      <c r="C3869">
        <v>6</v>
      </c>
      <c r="D3869" t="s">
        <v>24</v>
      </c>
      <c r="E3869" t="s">
        <v>364</v>
      </c>
      <c r="F3869" t="s">
        <v>690</v>
      </c>
      <c r="G3869">
        <v>25.99</v>
      </c>
      <c r="H3869">
        <v>33.89</v>
      </c>
      <c r="I3869">
        <f t="shared" si="241"/>
        <v>29.939999999999998</v>
      </c>
      <c r="J3869" t="str">
        <f t="shared" si="242"/>
        <v>20到30万</v>
      </c>
      <c r="K3869">
        <v>1535</v>
      </c>
      <c r="L3869">
        <f t="shared" si="243"/>
        <v>45957.899999999994</v>
      </c>
    </row>
    <row r="3870" spans="1:12" x14ac:dyDescent="0.25">
      <c r="A3870">
        <f t="shared" si="240"/>
        <v>3869</v>
      </c>
      <c r="B3870">
        <v>2022</v>
      </c>
      <c r="C3870">
        <v>6</v>
      </c>
      <c r="D3870" t="s">
        <v>46</v>
      </c>
      <c r="E3870" t="s">
        <v>172</v>
      </c>
      <c r="F3870" t="s">
        <v>548</v>
      </c>
      <c r="G3870">
        <v>12.99</v>
      </c>
      <c r="H3870">
        <v>17.190000000000001</v>
      </c>
      <c r="I3870">
        <f t="shared" si="241"/>
        <v>15.09</v>
      </c>
      <c r="J3870" t="str">
        <f t="shared" si="242"/>
        <v>10到20万</v>
      </c>
      <c r="K3870">
        <v>1518</v>
      </c>
      <c r="L3870">
        <f t="shared" si="243"/>
        <v>22906.62</v>
      </c>
    </row>
    <row r="3871" spans="1:12" x14ac:dyDescent="0.25">
      <c r="A3871">
        <f t="shared" si="240"/>
        <v>3870</v>
      </c>
      <c r="B3871">
        <v>2022</v>
      </c>
      <c r="C3871">
        <v>6</v>
      </c>
      <c r="D3871" t="s">
        <v>85</v>
      </c>
      <c r="E3871" t="s">
        <v>283</v>
      </c>
      <c r="F3871" t="s">
        <v>617</v>
      </c>
      <c r="G3871">
        <v>5.68</v>
      </c>
      <c r="H3871">
        <v>8.58</v>
      </c>
      <c r="I3871">
        <f t="shared" si="241"/>
        <v>7.13</v>
      </c>
      <c r="J3871" t="str">
        <f t="shared" si="242"/>
        <v>10万以下</v>
      </c>
      <c r="K3871">
        <v>1470</v>
      </c>
      <c r="L3871">
        <f t="shared" si="243"/>
        <v>10481.1</v>
      </c>
    </row>
    <row r="3872" spans="1:12" x14ac:dyDescent="0.25">
      <c r="A3872">
        <f t="shared" si="240"/>
        <v>3871</v>
      </c>
      <c r="B3872">
        <v>2022</v>
      </c>
      <c r="C3872">
        <v>6</v>
      </c>
      <c r="D3872" t="s">
        <v>57</v>
      </c>
      <c r="E3872" t="s">
        <v>275</v>
      </c>
      <c r="F3872" t="s">
        <v>611</v>
      </c>
      <c r="G3872">
        <v>23.79</v>
      </c>
      <c r="H3872">
        <v>25.29</v>
      </c>
      <c r="I3872">
        <f t="shared" si="241"/>
        <v>24.54</v>
      </c>
      <c r="J3872" t="str">
        <f t="shared" si="242"/>
        <v>20到30万</v>
      </c>
      <c r="K3872">
        <v>1465</v>
      </c>
      <c r="L3872">
        <f t="shared" si="243"/>
        <v>35951.1</v>
      </c>
    </row>
    <row r="3873" spans="1:12" x14ac:dyDescent="0.25">
      <c r="A3873">
        <f t="shared" si="240"/>
        <v>3872</v>
      </c>
      <c r="B3873">
        <v>2022</v>
      </c>
      <c r="C3873">
        <v>6</v>
      </c>
      <c r="D3873" t="s">
        <v>23</v>
      </c>
      <c r="E3873" t="s">
        <v>139</v>
      </c>
      <c r="F3873" t="s">
        <v>517</v>
      </c>
      <c r="G3873">
        <v>49.99</v>
      </c>
      <c r="H3873">
        <v>54.65</v>
      </c>
      <c r="I3873">
        <f t="shared" si="241"/>
        <v>52.32</v>
      </c>
      <c r="J3873" t="str">
        <f t="shared" si="242"/>
        <v>50万及以上</v>
      </c>
      <c r="K3873">
        <v>1365</v>
      </c>
      <c r="L3873">
        <f t="shared" si="243"/>
        <v>71416.800000000003</v>
      </c>
    </row>
    <row r="3874" spans="1:12" x14ac:dyDescent="0.25">
      <c r="A3874">
        <f t="shared" si="240"/>
        <v>3873</v>
      </c>
      <c r="B3874">
        <v>2022</v>
      </c>
      <c r="C3874">
        <v>6</v>
      </c>
      <c r="D3874" t="s">
        <v>22</v>
      </c>
      <c r="E3874" t="s">
        <v>302</v>
      </c>
      <c r="F3874" t="s">
        <v>635</v>
      </c>
      <c r="G3874">
        <v>15.58</v>
      </c>
      <c r="H3874">
        <v>20.079999999999998</v>
      </c>
      <c r="I3874">
        <f t="shared" si="241"/>
        <v>17.829999999999998</v>
      </c>
      <c r="J3874" t="str">
        <f t="shared" si="242"/>
        <v>10到20万</v>
      </c>
      <c r="K3874">
        <v>1345</v>
      </c>
      <c r="L3874">
        <f t="shared" si="243"/>
        <v>23981.35</v>
      </c>
    </row>
    <row r="3875" spans="1:12" x14ac:dyDescent="0.25">
      <c r="A3875">
        <f t="shared" si="240"/>
        <v>3874</v>
      </c>
      <c r="B3875">
        <v>2022</v>
      </c>
      <c r="C3875">
        <v>6</v>
      </c>
      <c r="D3875" t="s">
        <v>43</v>
      </c>
      <c r="E3875" t="s">
        <v>396</v>
      </c>
      <c r="F3875" t="s">
        <v>720</v>
      </c>
      <c r="G3875">
        <v>24.59</v>
      </c>
      <c r="H3875">
        <v>29.98</v>
      </c>
      <c r="I3875">
        <f t="shared" si="241"/>
        <v>27.285</v>
      </c>
      <c r="J3875" t="str">
        <f t="shared" si="242"/>
        <v>20到30万</v>
      </c>
      <c r="K3875">
        <v>1313</v>
      </c>
      <c r="L3875">
        <f t="shared" si="243"/>
        <v>35825.205000000002</v>
      </c>
    </row>
    <row r="3876" spans="1:12" x14ac:dyDescent="0.25">
      <c r="A3876">
        <f t="shared" si="240"/>
        <v>3875</v>
      </c>
      <c r="B3876">
        <v>2022</v>
      </c>
      <c r="C3876">
        <v>6</v>
      </c>
      <c r="D3876" t="s">
        <v>95</v>
      </c>
      <c r="E3876" t="s">
        <v>336</v>
      </c>
      <c r="F3876" t="s">
        <v>663</v>
      </c>
      <c r="G3876">
        <v>8.98</v>
      </c>
      <c r="H3876">
        <v>15.98</v>
      </c>
      <c r="I3876">
        <f t="shared" si="241"/>
        <v>12.48</v>
      </c>
      <c r="J3876" t="str">
        <f t="shared" si="242"/>
        <v>10到20万</v>
      </c>
      <c r="K3876">
        <v>1310</v>
      </c>
      <c r="L3876">
        <f t="shared" si="243"/>
        <v>16348.800000000001</v>
      </c>
    </row>
    <row r="3877" spans="1:12" x14ac:dyDescent="0.25">
      <c r="A3877">
        <f t="shared" si="240"/>
        <v>3876</v>
      </c>
      <c r="B3877">
        <v>2022</v>
      </c>
      <c r="C3877">
        <v>6</v>
      </c>
      <c r="D3877" t="s">
        <v>57</v>
      </c>
      <c r="E3877" t="s">
        <v>348</v>
      </c>
      <c r="F3877" t="s">
        <v>675</v>
      </c>
      <c r="G3877">
        <v>24.29</v>
      </c>
      <c r="H3877">
        <v>24.29</v>
      </c>
      <c r="I3877">
        <f t="shared" si="241"/>
        <v>24.29</v>
      </c>
      <c r="J3877" t="str">
        <f t="shared" si="242"/>
        <v>20到30万</v>
      </c>
      <c r="K3877">
        <v>1293</v>
      </c>
      <c r="L3877">
        <f t="shared" si="243"/>
        <v>31406.969999999998</v>
      </c>
    </row>
    <row r="3878" spans="1:12" x14ac:dyDescent="0.25">
      <c r="A3878">
        <f t="shared" si="240"/>
        <v>3877</v>
      </c>
      <c r="B3878">
        <v>2022</v>
      </c>
      <c r="C3878">
        <v>6</v>
      </c>
      <c r="D3878" t="s">
        <v>104</v>
      </c>
      <c r="E3878" t="s">
        <v>358</v>
      </c>
      <c r="F3878" t="s">
        <v>685</v>
      </c>
      <c r="G3878">
        <v>15.68</v>
      </c>
      <c r="H3878">
        <v>32.979999999999997</v>
      </c>
      <c r="I3878">
        <f t="shared" si="241"/>
        <v>24.33</v>
      </c>
      <c r="J3878" t="str">
        <f t="shared" si="242"/>
        <v>20到30万</v>
      </c>
      <c r="K3878">
        <v>1292</v>
      </c>
      <c r="L3878">
        <f t="shared" si="243"/>
        <v>31434.359999999997</v>
      </c>
    </row>
    <row r="3879" spans="1:12" x14ac:dyDescent="0.25">
      <c r="A3879">
        <f t="shared" si="240"/>
        <v>3878</v>
      </c>
      <c r="B3879">
        <v>2022</v>
      </c>
      <c r="C3879">
        <v>6</v>
      </c>
      <c r="D3879" t="s">
        <v>82</v>
      </c>
      <c r="E3879" t="s">
        <v>339</v>
      </c>
      <c r="F3879" t="s">
        <v>666</v>
      </c>
      <c r="G3879">
        <v>2.98</v>
      </c>
      <c r="H3879">
        <v>7.39</v>
      </c>
      <c r="I3879">
        <f t="shared" si="241"/>
        <v>5.1849999999999996</v>
      </c>
      <c r="J3879" t="str">
        <f t="shared" si="242"/>
        <v>10万以下</v>
      </c>
      <c r="K3879">
        <v>1264</v>
      </c>
      <c r="L3879">
        <f t="shared" si="243"/>
        <v>6553.8399999999992</v>
      </c>
    </row>
    <row r="3880" spans="1:12" x14ac:dyDescent="0.25">
      <c r="A3880">
        <f t="shared" si="240"/>
        <v>3879</v>
      </c>
      <c r="B3880">
        <v>2022</v>
      </c>
      <c r="C3880">
        <v>6</v>
      </c>
      <c r="D3880" t="s">
        <v>28</v>
      </c>
      <c r="E3880" t="s">
        <v>382</v>
      </c>
      <c r="F3880" t="s">
        <v>707</v>
      </c>
      <c r="G3880">
        <v>17.98</v>
      </c>
      <c r="H3880">
        <v>18.98</v>
      </c>
      <c r="I3880">
        <f t="shared" si="241"/>
        <v>18.48</v>
      </c>
      <c r="J3880" t="str">
        <f t="shared" si="242"/>
        <v>10到20万</v>
      </c>
      <c r="K3880">
        <v>1124</v>
      </c>
      <c r="L3880">
        <f t="shared" si="243"/>
        <v>20771.52</v>
      </c>
    </row>
    <row r="3881" spans="1:12" x14ac:dyDescent="0.25">
      <c r="A3881">
        <f t="shared" si="240"/>
        <v>3880</v>
      </c>
      <c r="B3881">
        <v>2022</v>
      </c>
      <c r="C3881">
        <v>6</v>
      </c>
      <c r="D3881" t="s">
        <v>30</v>
      </c>
      <c r="E3881" t="s">
        <v>403</v>
      </c>
      <c r="F3881" t="s">
        <v>726</v>
      </c>
      <c r="G3881">
        <v>18.98</v>
      </c>
      <c r="H3881">
        <v>32.979999999999997</v>
      </c>
      <c r="I3881">
        <f t="shared" si="241"/>
        <v>25.979999999999997</v>
      </c>
      <c r="J3881" t="str">
        <f t="shared" si="242"/>
        <v>20到30万</v>
      </c>
      <c r="K3881">
        <v>1111</v>
      </c>
      <c r="L3881">
        <f t="shared" si="243"/>
        <v>28863.779999999995</v>
      </c>
    </row>
    <row r="3882" spans="1:12" x14ac:dyDescent="0.25">
      <c r="A3882">
        <f t="shared" si="240"/>
        <v>3881</v>
      </c>
      <c r="B3882">
        <v>2022</v>
      </c>
      <c r="C3882">
        <v>6</v>
      </c>
      <c r="D3882" t="s">
        <v>99</v>
      </c>
      <c r="E3882" t="s">
        <v>330</v>
      </c>
      <c r="F3882" t="s">
        <v>658</v>
      </c>
      <c r="G3882">
        <v>14.59</v>
      </c>
      <c r="H3882">
        <v>18.98</v>
      </c>
      <c r="I3882">
        <f t="shared" si="241"/>
        <v>16.785</v>
      </c>
      <c r="J3882" t="str">
        <f t="shared" si="242"/>
        <v>10到20万</v>
      </c>
      <c r="K3882">
        <v>1104</v>
      </c>
      <c r="L3882">
        <f t="shared" si="243"/>
        <v>18530.64</v>
      </c>
    </row>
    <row r="3883" spans="1:12" x14ac:dyDescent="0.25">
      <c r="A3883">
        <f t="shared" si="240"/>
        <v>3882</v>
      </c>
      <c r="B3883">
        <v>2022</v>
      </c>
      <c r="C3883">
        <v>6</v>
      </c>
      <c r="D3883" t="s">
        <v>22</v>
      </c>
      <c r="E3883" t="s">
        <v>426</v>
      </c>
      <c r="F3883" t="s">
        <v>745</v>
      </c>
      <c r="G3883">
        <v>15.28</v>
      </c>
      <c r="H3883">
        <v>18.18</v>
      </c>
      <c r="I3883">
        <f t="shared" si="241"/>
        <v>16.73</v>
      </c>
      <c r="J3883" t="str">
        <f t="shared" si="242"/>
        <v>10到20万</v>
      </c>
      <c r="K3883">
        <v>1095</v>
      </c>
      <c r="L3883">
        <f t="shared" si="243"/>
        <v>18319.350000000002</v>
      </c>
    </row>
    <row r="3884" spans="1:12" x14ac:dyDescent="0.25">
      <c r="A3884">
        <f t="shared" si="240"/>
        <v>3883</v>
      </c>
      <c r="B3884">
        <v>2022</v>
      </c>
      <c r="C3884">
        <v>6</v>
      </c>
      <c r="D3884" t="s">
        <v>101</v>
      </c>
      <c r="E3884" t="s">
        <v>343</v>
      </c>
      <c r="F3884" t="s">
        <v>670</v>
      </c>
      <c r="G3884">
        <v>26.69</v>
      </c>
      <c r="H3884">
        <v>39.36</v>
      </c>
      <c r="I3884">
        <f t="shared" si="241"/>
        <v>33.024999999999999</v>
      </c>
      <c r="J3884" t="str">
        <f t="shared" si="242"/>
        <v>30到40万</v>
      </c>
      <c r="K3884">
        <v>1077</v>
      </c>
      <c r="L3884">
        <f t="shared" si="243"/>
        <v>35567.924999999996</v>
      </c>
    </row>
    <row r="3885" spans="1:12" x14ac:dyDescent="0.25">
      <c r="A3885">
        <f t="shared" si="240"/>
        <v>3884</v>
      </c>
      <c r="B3885">
        <v>2022</v>
      </c>
      <c r="C3885">
        <v>6</v>
      </c>
      <c r="D3885" t="s">
        <v>68</v>
      </c>
      <c r="E3885" t="s">
        <v>433</v>
      </c>
      <c r="F3885" t="s">
        <v>752</v>
      </c>
      <c r="G3885">
        <v>3.26</v>
      </c>
      <c r="H3885">
        <v>5.91</v>
      </c>
      <c r="I3885">
        <f t="shared" si="241"/>
        <v>4.585</v>
      </c>
      <c r="J3885" t="str">
        <f t="shared" si="242"/>
        <v>10万以下</v>
      </c>
      <c r="K3885">
        <v>1046</v>
      </c>
      <c r="L3885">
        <f t="shared" si="243"/>
        <v>4795.91</v>
      </c>
    </row>
    <row r="3886" spans="1:12" x14ac:dyDescent="0.25">
      <c r="A3886">
        <f t="shared" si="240"/>
        <v>3885</v>
      </c>
      <c r="B3886">
        <v>2022</v>
      </c>
      <c r="C3886">
        <v>6</v>
      </c>
      <c r="D3886" t="s">
        <v>24</v>
      </c>
      <c r="E3886" t="s">
        <v>168</v>
      </c>
      <c r="F3886" t="s">
        <v>544</v>
      </c>
      <c r="G3886">
        <v>26.11</v>
      </c>
      <c r="H3886">
        <v>27.21</v>
      </c>
      <c r="I3886">
        <f t="shared" si="241"/>
        <v>26.66</v>
      </c>
      <c r="J3886" t="str">
        <f t="shared" si="242"/>
        <v>20到30万</v>
      </c>
      <c r="K3886">
        <v>1026</v>
      </c>
      <c r="L3886">
        <f t="shared" si="243"/>
        <v>27353.16</v>
      </c>
    </row>
    <row r="3887" spans="1:12" x14ac:dyDescent="0.25">
      <c r="A3887">
        <f t="shared" si="240"/>
        <v>3886</v>
      </c>
      <c r="B3887">
        <v>2022</v>
      </c>
      <c r="C3887">
        <v>6</v>
      </c>
      <c r="D3887" t="s">
        <v>28</v>
      </c>
      <c r="E3887" t="s">
        <v>429</v>
      </c>
      <c r="F3887" t="s">
        <v>748</v>
      </c>
      <c r="G3887">
        <v>23.18</v>
      </c>
      <c r="H3887">
        <v>31.5</v>
      </c>
      <c r="I3887">
        <f t="shared" si="241"/>
        <v>27.34</v>
      </c>
      <c r="J3887" t="str">
        <f t="shared" si="242"/>
        <v>20到30万</v>
      </c>
      <c r="K3887">
        <v>1003</v>
      </c>
      <c r="L3887">
        <f t="shared" si="243"/>
        <v>27422.02</v>
      </c>
    </row>
    <row r="3888" spans="1:12" x14ac:dyDescent="0.25">
      <c r="A3888">
        <f t="shared" si="240"/>
        <v>3887</v>
      </c>
      <c r="B3888">
        <v>2022</v>
      </c>
      <c r="C3888">
        <v>6</v>
      </c>
      <c r="D3888" t="s">
        <v>30</v>
      </c>
      <c r="E3888" t="s">
        <v>349</v>
      </c>
      <c r="F3888" t="s">
        <v>676</v>
      </c>
      <c r="G3888">
        <v>18.579999999999998</v>
      </c>
      <c r="H3888">
        <v>28.08</v>
      </c>
      <c r="I3888">
        <f t="shared" si="241"/>
        <v>23.33</v>
      </c>
      <c r="J3888" t="str">
        <f t="shared" si="242"/>
        <v>20到30万</v>
      </c>
      <c r="K3888">
        <v>968</v>
      </c>
      <c r="L3888">
        <f t="shared" si="243"/>
        <v>22583.439999999999</v>
      </c>
    </row>
    <row r="3889" spans="1:12" x14ac:dyDescent="0.25">
      <c r="A3889">
        <f t="shared" si="240"/>
        <v>3888</v>
      </c>
      <c r="B3889">
        <v>2022</v>
      </c>
      <c r="C3889">
        <v>6</v>
      </c>
      <c r="D3889" t="s">
        <v>45</v>
      </c>
      <c r="E3889" t="s">
        <v>378</v>
      </c>
      <c r="F3889" t="s">
        <v>704</v>
      </c>
      <c r="G3889">
        <v>35.200000000000003</v>
      </c>
      <c r="H3889">
        <v>42.8</v>
      </c>
      <c r="I3889">
        <f t="shared" si="241"/>
        <v>39</v>
      </c>
      <c r="J3889" t="str">
        <f t="shared" si="242"/>
        <v>30到40万</v>
      </c>
      <c r="K3889">
        <v>940</v>
      </c>
      <c r="L3889">
        <f t="shared" si="243"/>
        <v>36660</v>
      </c>
    </row>
    <row r="3890" spans="1:12" x14ac:dyDescent="0.25">
      <c r="A3890">
        <f t="shared" si="240"/>
        <v>3889</v>
      </c>
      <c r="B3890">
        <v>2022</v>
      </c>
      <c r="C3890">
        <v>6</v>
      </c>
      <c r="D3890" t="s">
        <v>86</v>
      </c>
      <c r="E3890" t="s">
        <v>375</v>
      </c>
      <c r="F3890" t="s">
        <v>701</v>
      </c>
      <c r="G3890">
        <v>13.48</v>
      </c>
      <c r="H3890">
        <v>18.28</v>
      </c>
      <c r="I3890">
        <f t="shared" si="241"/>
        <v>15.88</v>
      </c>
      <c r="J3890" t="str">
        <f t="shared" si="242"/>
        <v>10到20万</v>
      </c>
      <c r="K3890">
        <v>914</v>
      </c>
      <c r="L3890">
        <f t="shared" si="243"/>
        <v>14514.320000000002</v>
      </c>
    </row>
    <row r="3891" spans="1:12" x14ac:dyDescent="0.25">
      <c r="A3891">
        <f t="shared" si="240"/>
        <v>3890</v>
      </c>
      <c r="B3891">
        <v>2022</v>
      </c>
      <c r="C3891">
        <v>6</v>
      </c>
      <c r="D3891" t="s">
        <v>45</v>
      </c>
      <c r="E3891" t="s">
        <v>379</v>
      </c>
      <c r="F3891" t="s">
        <v>705</v>
      </c>
      <c r="G3891">
        <v>32.18</v>
      </c>
      <c r="H3891">
        <v>32.200000000000003</v>
      </c>
      <c r="I3891">
        <f t="shared" si="241"/>
        <v>32.19</v>
      </c>
      <c r="J3891" t="str">
        <f t="shared" si="242"/>
        <v>30到40万</v>
      </c>
      <c r="K3891">
        <v>877</v>
      </c>
      <c r="L3891">
        <f t="shared" si="243"/>
        <v>28230.629999999997</v>
      </c>
    </row>
    <row r="3892" spans="1:12" x14ac:dyDescent="0.25">
      <c r="A3892">
        <f t="shared" si="240"/>
        <v>3891</v>
      </c>
      <c r="B3892">
        <v>2022</v>
      </c>
      <c r="C3892">
        <v>6</v>
      </c>
      <c r="D3892" t="s">
        <v>33</v>
      </c>
      <c r="E3892" t="s">
        <v>153</v>
      </c>
      <c r="F3892" t="s">
        <v>530</v>
      </c>
      <c r="G3892">
        <v>20.78</v>
      </c>
      <c r="H3892">
        <v>23.08</v>
      </c>
      <c r="I3892">
        <f t="shared" si="241"/>
        <v>21.93</v>
      </c>
      <c r="J3892" t="str">
        <f t="shared" si="242"/>
        <v>20到30万</v>
      </c>
      <c r="K3892">
        <v>865</v>
      </c>
      <c r="L3892">
        <f t="shared" si="243"/>
        <v>18969.45</v>
      </c>
    </row>
    <row r="3893" spans="1:12" x14ac:dyDescent="0.25">
      <c r="A3893">
        <f t="shared" si="240"/>
        <v>3892</v>
      </c>
      <c r="B3893">
        <v>2022</v>
      </c>
      <c r="C3893">
        <v>6</v>
      </c>
      <c r="D3893" t="s">
        <v>60</v>
      </c>
      <c r="E3893" t="s">
        <v>337</v>
      </c>
      <c r="F3893" t="s">
        <v>664</v>
      </c>
      <c r="G3893">
        <v>23.98</v>
      </c>
      <c r="H3893">
        <v>36.99</v>
      </c>
      <c r="I3893">
        <f t="shared" si="241"/>
        <v>30.484999999999999</v>
      </c>
      <c r="J3893" t="str">
        <f t="shared" si="242"/>
        <v>30到40万</v>
      </c>
      <c r="K3893">
        <v>792</v>
      </c>
      <c r="L3893">
        <f t="shared" si="243"/>
        <v>24144.12</v>
      </c>
    </row>
    <row r="3894" spans="1:12" x14ac:dyDescent="0.25">
      <c r="A3894">
        <f t="shared" si="240"/>
        <v>3893</v>
      </c>
      <c r="B3894">
        <v>2022</v>
      </c>
      <c r="C3894">
        <v>6</v>
      </c>
      <c r="D3894" t="s">
        <v>75</v>
      </c>
      <c r="E3894" t="s">
        <v>243</v>
      </c>
      <c r="F3894" t="s">
        <v>595</v>
      </c>
      <c r="G3894">
        <v>18.29</v>
      </c>
      <c r="H3894">
        <v>19.79</v>
      </c>
      <c r="I3894">
        <f t="shared" si="241"/>
        <v>19.04</v>
      </c>
      <c r="J3894" t="str">
        <f t="shared" si="242"/>
        <v>10到20万</v>
      </c>
      <c r="K3894">
        <v>785</v>
      </c>
      <c r="L3894">
        <f t="shared" si="243"/>
        <v>14946.4</v>
      </c>
    </row>
    <row r="3895" spans="1:12" x14ac:dyDescent="0.25">
      <c r="A3895">
        <f t="shared" si="240"/>
        <v>3894</v>
      </c>
      <c r="B3895">
        <v>2022</v>
      </c>
      <c r="C3895">
        <v>6</v>
      </c>
      <c r="D3895" t="s">
        <v>125</v>
      </c>
      <c r="E3895" t="s">
        <v>442</v>
      </c>
      <c r="F3895" t="s">
        <v>761</v>
      </c>
      <c r="G3895">
        <v>13.88</v>
      </c>
      <c r="H3895">
        <v>16.989999999999998</v>
      </c>
      <c r="I3895">
        <f t="shared" si="241"/>
        <v>15.434999999999999</v>
      </c>
      <c r="J3895" t="str">
        <f t="shared" si="242"/>
        <v>10到20万</v>
      </c>
      <c r="K3895">
        <v>701</v>
      </c>
      <c r="L3895">
        <f t="shared" si="243"/>
        <v>10819.934999999999</v>
      </c>
    </row>
    <row r="3896" spans="1:12" x14ac:dyDescent="0.25">
      <c r="A3896">
        <f t="shared" si="240"/>
        <v>3895</v>
      </c>
      <c r="B3896">
        <v>2022</v>
      </c>
      <c r="C3896">
        <v>6</v>
      </c>
      <c r="D3896" t="s">
        <v>53</v>
      </c>
      <c r="E3896" t="s">
        <v>184</v>
      </c>
      <c r="F3896" t="s">
        <v>558</v>
      </c>
      <c r="G3896">
        <v>16.579999999999998</v>
      </c>
      <c r="H3896">
        <v>21.28</v>
      </c>
      <c r="I3896">
        <f t="shared" si="241"/>
        <v>18.93</v>
      </c>
      <c r="J3896" t="str">
        <f t="shared" si="242"/>
        <v>10到20万</v>
      </c>
      <c r="K3896">
        <v>622</v>
      </c>
      <c r="L3896">
        <f t="shared" si="243"/>
        <v>11774.46</v>
      </c>
    </row>
    <row r="3897" spans="1:12" x14ac:dyDescent="0.25">
      <c r="A3897">
        <f t="shared" si="240"/>
        <v>3896</v>
      </c>
      <c r="B3897">
        <v>2022</v>
      </c>
      <c r="C3897">
        <v>6</v>
      </c>
      <c r="D3897" t="s">
        <v>115</v>
      </c>
      <c r="E3897" t="s">
        <v>407</v>
      </c>
      <c r="F3897" t="s">
        <v>730</v>
      </c>
      <c r="G3897">
        <v>6.58</v>
      </c>
      <c r="H3897">
        <v>8.48</v>
      </c>
      <c r="I3897">
        <f t="shared" si="241"/>
        <v>7.53</v>
      </c>
      <c r="J3897" t="str">
        <f t="shared" si="242"/>
        <v>10万以下</v>
      </c>
      <c r="K3897">
        <v>618</v>
      </c>
      <c r="L3897">
        <f t="shared" si="243"/>
        <v>4653.54</v>
      </c>
    </row>
    <row r="3898" spans="1:12" x14ac:dyDescent="0.25">
      <c r="A3898">
        <f t="shared" si="240"/>
        <v>3897</v>
      </c>
      <c r="B3898">
        <v>2022</v>
      </c>
      <c r="C3898">
        <v>6</v>
      </c>
      <c r="D3898" t="s">
        <v>22</v>
      </c>
      <c r="E3898" t="s">
        <v>397</v>
      </c>
      <c r="F3898" t="s">
        <v>721</v>
      </c>
      <c r="G3898">
        <v>15.28</v>
      </c>
      <c r="H3898">
        <v>16.59</v>
      </c>
      <c r="I3898">
        <f t="shared" si="241"/>
        <v>15.934999999999999</v>
      </c>
      <c r="J3898" t="str">
        <f t="shared" si="242"/>
        <v>10到20万</v>
      </c>
      <c r="K3898">
        <v>604</v>
      </c>
      <c r="L3898">
        <f t="shared" si="243"/>
        <v>9624.74</v>
      </c>
    </row>
    <row r="3899" spans="1:12" x14ac:dyDescent="0.25">
      <c r="A3899">
        <f t="shared" si="240"/>
        <v>3898</v>
      </c>
      <c r="B3899">
        <v>2022</v>
      </c>
      <c r="C3899">
        <v>6</v>
      </c>
      <c r="D3899" t="s">
        <v>27</v>
      </c>
      <c r="E3899" t="s">
        <v>195</v>
      </c>
      <c r="F3899" t="s">
        <v>568</v>
      </c>
      <c r="G3899">
        <v>14.78</v>
      </c>
      <c r="H3899">
        <v>17.48</v>
      </c>
      <c r="I3899">
        <f t="shared" si="241"/>
        <v>16.13</v>
      </c>
      <c r="J3899" t="str">
        <f t="shared" si="242"/>
        <v>10到20万</v>
      </c>
      <c r="K3899">
        <v>581</v>
      </c>
      <c r="L3899">
        <f t="shared" si="243"/>
        <v>9371.5299999999988</v>
      </c>
    </row>
    <row r="3900" spans="1:12" x14ac:dyDescent="0.25">
      <c r="A3900">
        <f t="shared" si="240"/>
        <v>3899</v>
      </c>
      <c r="B3900">
        <v>2022</v>
      </c>
      <c r="C3900">
        <v>6</v>
      </c>
      <c r="D3900" t="s">
        <v>43</v>
      </c>
      <c r="E3900" t="s">
        <v>434</v>
      </c>
      <c r="F3900" t="s">
        <v>753</v>
      </c>
      <c r="G3900">
        <v>17.5</v>
      </c>
      <c r="H3900">
        <v>21.8</v>
      </c>
      <c r="I3900">
        <f t="shared" si="241"/>
        <v>19.649999999999999</v>
      </c>
      <c r="J3900" t="str">
        <f t="shared" si="242"/>
        <v>10到20万</v>
      </c>
      <c r="K3900">
        <v>550</v>
      </c>
      <c r="L3900">
        <f t="shared" si="243"/>
        <v>10807.5</v>
      </c>
    </row>
    <row r="3901" spans="1:12" x14ac:dyDescent="0.25">
      <c r="A3901">
        <f t="shared" si="240"/>
        <v>3900</v>
      </c>
      <c r="B3901">
        <v>2022</v>
      </c>
      <c r="C3901">
        <v>6</v>
      </c>
      <c r="D3901" t="s">
        <v>80</v>
      </c>
      <c r="E3901" t="s">
        <v>268</v>
      </c>
      <c r="F3901" t="s">
        <v>605</v>
      </c>
      <c r="G3901">
        <v>16.079999999999998</v>
      </c>
      <c r="H3901">
        <v>17.98</v>
      </c>
      <c r="I3901">
        <f t="shared" si="241"/>
        <v>17.03</v>
      </c>
      <c r="J3901" t="str">
        <f t="shared" si="242"/>
        <v>10到20万</v>
      </c>
      <c r="K3901">
        <v>524</v>
      </c>
      <c r="L3901">
        <f t="shared" si="243"/>
        <v>8923.7200000000012</v>
      </c>
    </row>
    <row r="3902" spans="1:12" x14ac:dyDescent="0.25">
      <c r="A3902">
        <f t="shared" si="240"/>
        <v>3901</v>
      </c>
      <c r="B3902">
        <v>2022</v>
      </c>
      <c r="C3902">
        <v>6</v>
      </c>
      <c r="D3902" t="s">
        <v>80</v>
      </c>
      <c r="E3902" t="s">
        <v>335</v>
      </c>
      <c r="F3902" t="s">
        <v>662</v>
      </c>
      <c r="G3902">
        <v>16.98</v>
      </c>
      <c r="H3902">
        <v>23.98</v>
      </c>
      <c r="I3902">
        <f t="shared" si="241"/>
        <v>20.48</v>
      </c>
      <c r="J3902" t="str">
        <f t="shared" si="242"/>
        <v>20到30万</v>
      </c>
      <c r="K3902">
        <v>500</v>
      </c>
      <c r="L3902">
        <f t="shared" si="243"/>
        <v>10240</v>
      </c>
    </row>
    <row r="3903" spans="1:12" x14ac:dyDescent="0.25">
      <c r="A3903">
        <f t="shared" si="240"/>
        <v>3902</v>
      </c>
      <c r="B3903">
        <v>2022</v>
      </c>
      <c r="C3903">
        <v>6</v>
      </c>
      <c r="D3903" t="s">
        <v>38</v>
      </c>
      <c r="E3903" t="s">
        <v>174</v>
      </c>
      <c r="F3903" t="s">
        <v>550</v>
      </c>
      <c r="G3903">
        <v>13.58</v>
      </c>
      <c r="H3903">
        <v>16.18</v>
      </c>
      <c r="I3903">
        <f t="shared" si="241"/>
        <v>14.879999999999999</v>
      </c>
      <c r="J3903" t="str">
        <f t="shared" si="242"/>
        <v>10到20万</v>
      </c>
      <c r="K3903">
        <v>490</v>
      </c>
      <c r="L3903">
        <f t="shared" si="243"/>
        <v>7291.2</v>
      </c>
    </row>
    <row r="3904" spans="1:12" x14ac:dyDescent="0.25">
      <c r="A3904">
        <f t="shared" si="240"/>
        <v>3903</v>
      </c>
      <c r="B3904">
        <v>2022</v>
      </c>
      <c r="C3904">
        <v>6</v>
      </c>
      <c r="D3904" t="s">
        <v>33</v>
      </c>
      <c r="E3904" t="s">
        <v>405</v>
      </c>
      <c r="F3904" t="s">
        <v>728</v>
      </c>
      <c r="G3904">
        <v>24.88</v>
      </c>
      <c r="H3904">
        <v>29.68</v>
      </c>
      <c r="I3904">
        <f t="shared" si="241"/>
        <v>27.28</v>
      </c>
      <c r="J3904" t="str">
        <f t="shared" si="242"/>
        <v>20到30万</v>
      </c>
      <c r="K3904">
        <v>488</v>
      </c>
      <c r="L3904">
        <f t="shared" si="243"/>
        <v>13312.640000000001</v>
      </c>
    </row>
    <row r="3905" spans="1:12" x14ac:dyDescent="0.25">
      <c r="A3905">
        <f t="shared" si="240"/>
        <v>3904</v>
      </c>
      <c r="B3905">
        <v>2022</v>
      </c>
      <c r="C3905">
        <v>6</v>
      </c>
      <c r="D3905" t="s">
        <v>63</v>
      </c>
      <c r="E3905" t="s">
        <v>443</v>
      </c>
      <c r="F3905" t="s">
        <v>753</v>
      </c>
      <c r="G3905">
        <v>17.5</v>
      </c>
      <c r="H3905">
        <v>21.8</v>
      </c>
      <c r="I3905">
        <f t="shared" si="241"/>
        <v>19.649999999999999</v>
      </c>
      <c r="J3905" t="str">
        <f t="shared" si="242"/>
        <v>10到20万</v>
      </c>
      <c r="K3905">
        <v>487</v>
      </c>
      <c r="L3905">
        <f t="shared" si="243"/>
        <v>9569.5499999999993</v>
      </c>
    </row>
    <row r="3906" spans="1:12" x14ac:dyDescent="0.25">
      <c r="A3906">
        <f t="shared" si="240"/>
        <v>3905</v>
      </c>
      <c r="B3906">
        <v>2022</v>
      </c>
      <c r="C3906">
        <v>6</v>
      </c>
      <c r="D3906" t="s">
        <v>111</v>
      </c>
      <c r="E3906" t="s">
        <v>391</v>
      </c>
      <c r="F3906" t="s">
        <v>715</v>
      </c>
      <c r="G3906">
        <v>3.78</v>
      </c>
      <c r="H3906">
        <v>4.58</v>
      </c>
      <c r="I3906">
        <f t="shared" si="241"/>
        <v>4.18</v>
      </c>
      <c r="J3906" t="str">
        <f t="shared" si="242"/>
        <v>10万以下</v>
      </c>
      <c r="K3906">
        <v>483</v>
      </c>
      <c r="L3906">
        <f t="shared" si="243"/>
        <v>2018.9399999999998</v>
      </c>
    </row>
    <row r="3907" spans="1:12" x14ac:dyDescent="0.25">
      <c r="A3907">
        <f t="shared" ref="A3907:A3970" si="244">ROW(A3906)</f>
        <v>3906</v>
      </c>
      <c r="B3907">
        <v>2022</v>
      </c>
      <c r="C3907">
        <v>6</v>
      </c>
      <c r="D3907" t="s">
        <v>109</v>
      </c>
      <c r="E3907" t="s">
        <v>383</v>
      </c>
      <c r="F3907" t="s">
        <v>708</v>
      </c>
      <c r="G3907">
        <v>4.3899999999999997</v>
      </c>
      <c r="H3907">
        <v>9.8800000000000008</v>
      </c>
      <c r="I3907">
        <f t="shared" ref="I3907:I3970" si="245">AVERAGE(G3907,H3907)</f>
        <v>7.1349999999999998</v>
      </c>
      <c r="J3907" t="str">
        <f t="shared" ref="J3907:J3970" si="246">IF(I3907&lt;10,"10万以下",IF(AND(I3907&gt;=10,I3907&lt;20),"10到20万",IF(AND(I3907&gt;=20,I3907&lt;30),"20到30万",IF(AND(I3907&gt;=30,I3907&lt;40),"30到40万",IF(AND(I3907&gt;=40,I3907&lt;50),"40到50万","50万及以上")))))</f>
        <v>10万以下</v>
      </c>
      <c r="K3907">
        <v>476</v>
      </c>
      <c r="L3907">
        <f t="shared" ref="L3907:L3970" si="247">I3907*K3907</f>
        <v>3396.2599999999998</v>
      </c>
    </row>
    <row r="3908" spans="1:12" x14ac:dyDescent="0.25">
      <c r="A3908">
        <f t="shared" si="244"/>
        <v>3907</v>
      </c>
      <c r="B3908">
        <v>2022</v>
      </c>
      <c r="C3908">
        <v>6</v>
      </c>
      <c r="D3908" t="s">
        <v>34</v>
      </c>
      <c r="E3908" t="s">
        <v>350</v>
      </c>
      <c r="F3908" t="s">
        <v>677</v>
      </c>
      <c r="G3908">
        <v>14.98</v>
      </c>
      <c r="H3908">
        <v>14.98</v>
      </c>
      <c r="I3908">
        <f t="shared" si="245"/>
        <v>14.98</v>
      </c>
      <c r="J3908" t="str">
        <f t="shared" si="246"/>
        <v>10到20万</v>
      </c>
      <c r="K3908">
        <v>470</v>
      </c>
      <c r="L3908">
        <f t="shared" si="247"/>
        <v>7040.6</v>
      </c>
    </row>
    <row r="3909" spans="1:12" x14ac:dyDescent="0.25">
      <c r="A3909">
        <f t="shared" si="244"/>
        <v>3908</v>
      </c>
      <c r="B3909">
        <v>2022</v>
      </c>
      <c r="C3909">
        <v>6</v>
      </c>
      <c r="D3909" t="s">
        <v>76</v>
      </c>
      <c r="E3909" t="s">
        <v>430</v>
      </c>
      <c r="F3909" t="s">
        <v>749</v>
      </c>
      <c r="G3909">
        <v>15.38</v>
      </c>
      <c r="H3909">
        <v>16.38</v>
      </c>
      <c r="I3909">
        <f t="shared" si="245"/>
        <v>15.879999999999999</v>
      </c>
      <c r="J3909" t="str">
        <f t="shared" si="246"/>
        <v>10到20万</v>
      </c>
      <c r="K3909">
        <v>467</v>
      </c>
      <c r="L3909">
        <f t="shared" si="247"/>
        <v>7415.9599999999991</v>
      </c>
    </row>
    <row r="3910" spans="1:12" x14ac:dyDescent="0.25">
      <c r="A3910">
        <f t="shared" si="244"/>
        <v>3909</v>
      </c>
      <c r="B3910">
        <v>2022</v>
      </c>
      <c r="C3910">
        <v>6</v>
      </c>
      <c r="D3910" t="s">
        <v>22</v>
      </c>
      <c r="E3910" t="s">
        <v>444</v>
      </c>
      <c r="F3910" t="s">
        <v>762</v>
      </c>
      <c r="G3910">
        <v>13.98</v>
      </c>
      <c r="H3910">
        <v>18.68</v>
      </c>
      <c r="I3910">
        <f t="shared" si="245"/>
        <v>16.329999999999998</v>
      </c>
      <c r="J3910" t="str">
        <f t="shared" si="246"/>
        <v>10到20万</v>
      </c>
      <c r="K3910">
        <v>451</v>
      </c>
      <c r="L3910">
        <f t="shared" si="247"/>
        <v>7364.829999999999</v>
      </c>
    </row>
    <row r="3911" spans="1:12" x14ac:dyDescent="0.25">
      <c r="A3911">
        <f t="shared" si="244"/>
        <v>3910</v>
      </c>
      <c r="B3911">
        <v>2022</v>
      </c>
      <c r="C3911">
        <v>6</v>
      </c>
      <c r="D3911" t="s">
        <v>63</v>
      </c>
      <c r="E3911" t="s">
        <v>344</v>
      </c>
      <c r="F3911" t="s">
        <v>671</v>
      </c>
      <c r="G3911">
        <v>22.59</v>
      </c>
      <c r="H3911">
        <v>26.99</v>
      </c>
      <c r="I3911">
        <f t="shared" si="245"/>
        <v>24.79</v>
      </c>
      <c r="J3911" t="str">
        <f t="shared" si="246"/>
        <v>20到30万</v>
      </c>
      <c r="K3911">
        <v>437</v>
      </c>
      <c r="L3911">
        <f t="shared" si="247"/>
        <v>10833.23</v>
      </c>
    </row>
    <row r="3912" spans="1:12" x14ac:dyDescent="0.25">
      <c r="A3912">
        <f t="shared" si="244"/>
        <v>3911</v>
      </c>
      <c r="B3912">
        <v>2022</v>
      </c>
      <c r="C3912">
        <v>6</v>
      </c>
      <c r="D3912" t="s">
        <v>45</v>
      </c>
      <c r="E3912" t="s">
        <v>170</v>
      </c>
      <c r="F3912" t="s">
        <v>546</v>
      </c>
      <c r="G3912">
        <v>49.19</v>
      </c>
      <c r="H3912">
        <v>57.98</v>
      </c>
      <c r="I3912">
        <f t="shared" si="245"/>
        <v>53.584999999999994</v>
      </c>
      <c r="J3912" t="str">
        <f t="shared" si="246"/>
        <v>50万及以上</v>
      </c>
      <c r="K3912">
        <v>406</v>
      </c>
      <c r="L3912">
        <f t="shared" si="247"/>
        <v>21755.51</v>
      </c>
    </row>
    <row r="3913" spans="1:12" x14ac:dyDescent="0.25">
      <c r="A3913">
        <f t="shared" si="244"/>
        <v>3912</v>
      </c>
      <c r="B3913">
        <v>2022</v>
      </c>
      <c r="C3913">
        <v>6</v>
      </c>
      <c r="D3913" t="s">
        <v>41</v>
      </c>
      <c r="E3913" t="s">
        <v>164</v>
      </c>
      <c r="F3913" t="s">
        <v>540</v>
      </c>
      <c r="G3913">
        <v>28.66</v>
      </c>
      <c r="H3913">
        <v>46.96</v>
      </c>
      <c r="I3913">
        <f t="shared" si="245"/>
        <v>37.81</v>
      </c>
      <c r="J3913" t="str">
        <f t="shared" si="246"/>
        <v>30到40万</v>
      </c>
      <c r="K3913">
        <v>403</v>
      </c>
      <c r="L3913">
        <f t="shared" si="247"/>
        <v>15237.43</v>
      </c>
    </row>
    <row r="3914" spans="1:12" x14ac:dyDescent="0.25">
      <c r="A3914">
        <f t="shared" si="244"/>
        <v>3913</v>
      </c>
      <c r="B3914">
        <v>2022</v>
      </c>
      <c r="C3914">
        <v>6</v>
      </c>
      <c r="D3914" t="s">
        <v>61</v>
      </c>
      <c r="E3914" t="s">
        <v>320</v>
      </c>
      <c r="F3914" t="s">
        <v>649</v>
      </c>
      <c r="G3914">
        <v>50.98</v>
      </c>
      <c r="H3914">
        <v>77.98</v>
      </c>
      <c r="I3914">
        <f t="shared" si="245"/>
        <v>64.48</v>
      </c>
      <c r="J3914" t="str">
        <f t="shared" si="246"/>
        <v>50万及以上</v>
      </c>
      <c r="K3914">
        <v>398</v>
      </c>
      <c r="L3914">
        <f t="shared" si="247"/>
        <v>25663.040000000001</v>
      </c>
    </row>
    <row r="3915" spans="1:12" x14ac:dyDescent="0.25">
      <c r="A3915">
        <f t="shared" si="244"/>
        <v>3914</v>
      </c>
      <c r="B3915">
        <v>2022</v>
      </c>
      <c r="C3915">
        <v>6</v>
      </c>
      <c r="D3915" t="s">
        <v>68</v>
      </c>
      <c r="E3915" t="s">
        <v>273</v>
      </c>
      <c r="F3915" t="s">
        <v>609</v>
      </c>
      <c r="G3915">
        <v>12.98</v>
      </c>
      <c r="H3915">
        <v>15.98</v>
      </c>
      <c r="I3915">
        <f t="shared" si="245"/>
        <v>14.48</v>
      </c>
      <c r="J3915" t="str">
        <f t="shared" si="246"/>
        <v>10到20万</v>
      </c>
      <c r="K3915">
        <v>390</v>
      </c>
      <c r="L3915">
        <f t="shared" si="247"/>
        <v>5647.2</v>
      </c>
    </row>
    <row r="3916" spans="1:12" x14ac:dyDescent="0.25">
      <c r="A3916">
        <f t="shared" si="244"/>
        <v>3915</v>
      </c>
      <c r="B3916">
        <v>2022</v>
      </c>
      <c r="C3916">
        <v>6</v>
      </c>
      <c r="D3916" t="s">
        <v>59</v>
      </c>
      <c r="E3916" t="s">
        <v>285</v>
      </c>
      <c r="F3916" t="s">
        <v>619</v>
      </c>
      <c r="G3916">
        <v>5.28</v>
      </c>
      <c r="H3916">
        <v>8.2799999999999994</v>
      </c>
      <c r="I3916">
        <f t="shared" si="245"/>
        <v>6.7799999999999994</v>
      </c>
      <c r="J3916" t="str">
        <f t="shared" si="246"/>
        <v>10万以下</v>
      </c>
      <c r="K3916">
        <v>357</v>
      </c>
      <c r="L3916">
        <f t="shared" si="247"/>
        <v>2420.4599999999996</v>
      </c>
    </row>
    <row r="3917" spans="1:12" x14ac:dyDescent="0.25">
      <c r="A3917">
        <f t="shared" si="244"/>
        <v>3916</v>
      </c>
      <c r="B3917">
        <v>2022</v>
      </c>
      <c r="C3917">
        <v>6</v>
      </c>
      <c r="D3917" t="s">
        <v>108</v>
      </c>
      <c r="E3917" t="s">
        <v>377</v>
      </c>
      <c r="F3917" t="s">
        <v>703</v>
      </c>
      <c r="G3917">
        <v>4.09</v>
      </c>
      <c r="H3917">
        <v>5.59</v>
      </c>
      <c r="I3917">
        <f t="shared" si="245"/>
        <v>4.84</v>
      </c>
      <c r="J3917" t="str">
        <f t="shared" si="246"/>
        <v>10万以下</v>
      </c>
      <c r="K3917">
        <v>354</v>
      </c>
      <c r="L3917">
        <f t="shared" si="247"/>
        <v>1713.36</v>
      </c>
    </row>
    <row r="3918" spans="1:12" x14ac:dyDescent="0.25">
      <c r="A3918">
        <f t="shared" si="244"/>
        <v>3917</v>
      </c>
      <c r="B3918">
        <v>2022</v>
      </c>
      <c r="C3918">
        <v>6</v>
      </c>
      <c r="D3918" t="s">
        <v>39</v>
      </c>
      <c r="E3918" t="s">
        <v>240</v>
      </c>
      <c r="F3918" t="s">
        <v>593</v>
      </c>
      <c r="G3918">
        <v>24.38</v>
      </c>
      <c r="H3918">
        <v>24.38</v>
      </c>
      <c r="I3918">
        <f t="shared" si="245"/>
        <v>24.38</v>
      </c>
      <c r="J3918" t="str">
        <f t="shared" si="246"/>
        <v>20到30万</v>
      </c>
      <c r="K3918">
        <v>315</v>
      </c>
      <c r="L3918">
        <f t="shared" si="247"/>
        <v>7679.7</v>
      </c>
    </row>
    <row r="3919" spans="1:12" x14ac:dyDescent="0.25">
      <c r="A3919">
        <f t="shared" si="244"/>
        <v>3918</v>
      </c>
      <c r="B3919">
        <v>2022</v>
      </c>
      <c r="C3919">
        <v>6</v>
      </c>
      <c r="D3919" t="s">
        <v>94</v>
      </c>
      <c r="E3919" t="s">
        <v>314</v>
      </c>
      <c r="F3919" t="s">
        <v>645</v>
      </c>
      <c r="G3919">
        <v>16.690000000000001</v>
      </c>
      <c r="H3919">
        <v>24.99</v>
      </c>
      <c r="I3919">
        <f t="shared" si="245"/>
        <v>20.84</v>
      </c>
      <c r="J3919" t="str">
        <f t="shared" si="246"/>
        <v>20到30万</v>
      </c>
      <c r="K3919">
        <v>305</v>
      </c>
      <c r="L3919">
        <f t="shared" si="247"/>
        <v>6356.2</v>
      </c>
    </row>
    <row r="3920" spans="1:12" x14ac:dyDescent="0.25">
      <c r="A3920">
        <f t="shared" si="244"/>
        <v>3919</v>
      </c>
      <c r="B3920">
        <v>2022</v>
      </c>
      <c r="C3920">
        <v>6</v>
      </c>
      <c r="D3920" t="s">
        <v>59</v>
      </c>
      <c r="E3920" t="s">
        <v>384</v>
      </c>
      <c r="F3920" t="s">
        <v>709</v>
      </c>
      <c r="G3920">
        <v>11.88</v>
      </c>
      <c r="H3920">
        <v>19.98</v>
      </c>
      <c r="I3920">
        <f t="shared" si="245"/>
        <v>15.93</v>
      </c>
      <c r="J3920" t="str">
        <f t="shared" si="246"/>
        <v>10到20万</v>
      </c>
      <c r="K3920">
        <v>253</v>
      </c>
      <c r="L3920">
        <f t="shared" si="247"/>
        <v>4030.29</v>
      </c>
    </row>
    <row r="3921" spans="1:12" x14ac:dyDescent="0.25">
      <c r="A3921">
        <f t="shared" si="244"/>
        <v>3920</v>
      </c>
      <c r="B3921">
        <v>2022</v>
      </c>
      <c r="C3921">
        <v>6</v>
      </c>
      <c r="D3921" t="s">
        <v>76</v>
      </c>
      <c r="E3921" t="s">
        <v>415</v>
      </c>
      <c r="F3921" t="s">
        <v>584</v>
      </c>
      <c r="G3921">
        <v>12.98</v>
      </c>
      <c r="H3921">
        <v>13.98</v>
      </c>
      <c r="I3921">
        <f t="shared" si="245"/>
        <v>13.48</v>
      </c>
      <c r="J3921" t="str">
        <f t="shared" si="246"/>
        <v>10到20万</v>
      </c>
      <c r="K3921">
        <v>247</v>
      </c>
      <c r="L3921">
        <f t="shared" si="247"/>
        <v>3329.56</v>
      </c>
    </row>
    <row r="3922" spans="1:12" x14ac:dyDescent="0.25">
      <c r="A3922">
        <f t="shared" si="244"/>
        <v>3921</v>
      </c>
      <c r="B3922">
        <v>2022</v>
      </c>
      <c r="C3922">
        <v>6</v>
      </c>
      <c r="D3922" t="s">
        <v>107</v>
      </c>
      <c r="E3922" t="s">
        <v>376</v>
      </c>
      <c r="F3922" t="s">
        <v>702</v>
      </c>
      <c r="G3922">
        <v>11.99</v>
      </c>
      <c r="H3922">
        <v>17.66</v>
      </c>
      <c r="I3922">
        <f t="shared" si="245"/>
        <v>14.824999999999999</v>
      </c>
      <c r="J3922" t="str">
        <f t="shared" si="246"/>
        <v>10到20万</v>
      </c>
      <c r="K3922">
        <v>235</v>
      </c>
      <c r="L3922">
        <f t="shared" si="247"/>
        <v>3483.875</v>
      </c>
    </row>
    <row r="3923" spans="1:12" x14ac:dyDescent="0.25">
      <c r="A3923">
        <f t="shared" si="244"/>
        <v>3922</v>
      </c>
      <c r="B3923">
        <v>2022</v>
      </c>
      <c r="C3923">
        <v>6</v>
      </c>
      <c r="D3923" t="s">
        <v>37</v>
      </c>
      <c r="E3923" t="s">
        <v>406</v>
      </c>
      <c r="F3923" t="s">
        <v>729</v>
      </c>
      <c r="G3923">
        <v>25.88</v>
      </c>
      <c r="H3923">
        <v>30.08</v>
      </c>
      <c r="I3923">
        <f t="shared" si="245"/>
        <v>27.979999999999997</v>
      </c>
      <c r="J3923" t="str">
        <f t="shared" si="246"/>
        <v>20到30万</v>
      </c>
      <c r="K3923">
        <v>232</v>
      </c>
      <c r="L3923">
        <f t="shared" si="247"/>
        <v>6491.36</v>
      </c>
    </row>
    <row r="3924" spans="1:12" x14ac:dyDescent="0.25">
      <c r="A3924">
        <f t="shared" si="244"/>
        <v>3923</v>
      </c>
      <c r="B3924">
        <v>2022</v>
      </c>
      <c r="C3924">
        <v>6</v>
      </c>
      <c r="D3924" t="s">
        <v>111</v>
      </c>
      <c r="E3924" t="s">
        <v>394</v>
      </c>
      <c r="F3924" t="s">
        <v>718</v>
      </c>
      <c r="G3924">
        <v>4.88</v>
      </c>
      <c r="H3924">
        <v>4.88</v>
      </c>
      <c r="I3924">
        <f t="shared" si="245"/>
        <v>4.88</v>
      </c>
      <c r="J3924" t="str">
        <f t="shared" si="246"/>
        <v>10万以下</v>
      </c>
      <c r="K3924">
        <v>211</v>
      </c>
      <c r="L3924">
        <f t="shared" si="247"/>
        <v>1029.68</v>
      </c>
    </row>
    <row r="3925" spans="1:12" x14ac:dyDescent="0.25">
      <c r="A3925">
        <f t="shared" si="244"/>
        <v>3924</v>
      </c>
      <c r="B3925">
        <v>2022</v>
      </c>
      <c r="C3925">
        <v>6</v>
      </c>
      <c r="D3925" t="s">
        <v>63</v>
      </c>
      <c r="E3925" t="s">
        <v>214</v>
      </c>
      <c r="F3925" t="s">
        <v>583</v>
      </c>
      <c r="G3925">
        <v>15.98</v>
      </c>
      <c r="H3925">
        <v>18.68</v>
      </c>
      <c r="I3925">
        <f t="shared" si="245"/>
        <v>17.329999999999998</v>
      </c>
      <c r="J3925" t="str">
        <f t="shared" si="246"/>
        <v>10到20万</v>
      </c>
      <c r="K3925">
        <v>210</v>
      </c>
      <c r="L3925">
        <f t="shared" si="247"/>
        <v>3639.2999999999997</v>
      </c>
    </row>
    <row r="3926" spans="1:12" x14ac:dyDescent="0.25">
      <c r="A3926">
        <f t="shared" si="244"/>
        <v>3925</v>
      </c>
      <c r="B3926">
        <v>2022</v>
      </c>
      <c r="C3926">
        <v>6</v>
      </c>
      <c r="D3926" t="s">
        <v>33</v>
      </c>
      <c r="E3926" t="s">
        <v>286</v>
      </c>
      <c r="F3926" t="s">
        <v>620</v>
      </c>
      <c r="G3926">
        <v>22.58</v>
      </c>
      <c r="H3926">
        <v>25.38</v>
      </c>
      <c r="I3926">
        <f t="shared" si="245"/>
        <v>23.979999999999997</v>
      </c>
      <c r="J3926" t="str">
        <f t="shared" si="246"/>
        <v>20到30万</v>
      </c>
      <c r="K3926">
        <v>204</v>
      </c>
      <c r="L3926">
        <f t="shared" si="247"/>
        <v>4891.9199999999992</v>
      </c>
    </row>
    <row r="3927" spans="1:12" x14ac:dyDescent="0.25">
      <c r="A3927">
        <f t="shared" si="244"/>
        <v>3926</v>
      </c>
      <c r="B3927">
        <v>2022</v>
      </c>
      <c r="C3927">
        <v>6</v>
      </c>
      <c r="D3927" t="s">
        <v>28</v>
      </c>
      <c r="E3927" t="s">
        <v>425</v>
      </c>
      <c r="F3927" t="s">
        <v>744</v>
      </c>
      <c r="G3927">
        <v>17.88</v>
      </c>
      <c r="H3927">
        <v>18.98</v>
      </c>
      <c r="I3927">
        <f t="shared" si="245"/>
        <v>18.43</v>
      </c>
      <c r="J3927" t="str">
        <f t="shared" si="246"/>
        <v>10到20万</v>
      </c>
      <c r="K3927">
        <v>161</v>
      </c>
      <c r="L3927">
        <f t="shared" si="247"/>
        <v>2967.23</v>
      </c>
    </row>
    <row r="3928" spans="1:12" x14ac:dyDescent="0.25">
      <c r="A3928">
        <f t="shared" si="244"/>
        <v>3927</v>
      </c>
      <c r="B3928">
        <v>2022</v>
      </c>
      <c r="C3928">
        <v>6</v>
      </c>
      <c r="D3928" t="s">
        <v>38</v>
      </c>
      <c r="E3928" t="s">
        <v>188</v>
      </c>
      <c r="F3928" t="s">
        <v>562</v>
      </c>
      <c r="G3928">
        <v>14.58</v>
      </c>
      <c r="H3928">
        <v>16.88</v>
      </c>
      <c r="I3928">
        <f t="shared" si="245"/>
        <v>15.73</v>
      </c>
      <c r="J3928" t="str">
        <f t="shared" si="246"/>
        <v>10到20万</v>
      </c>
      <c r="K3928">
        <v>158</v>
      </c>
      <c r="L3928">
        <f t="shared" si="247"/>
        <v>2485.34</v>
      </c>
    </row>
    <row r="3929" spans="1:12" x14ac:dyDescent="0.25">
      <c r="A3929">
        <f t="shared" si="244"/>
        <v>3928</v>
      </c>
      <c r="B3929">
        <v>2022</v>
      </c>
      <c r="C3929">
        <v>6</v>
      </c>
      <c r="D3929" t="s">
        <v>28</v>
      </c>
      <c r="E3929" t="s">
        <v>363</v>
      </c>
      <c r="F3929" t="s">
        <v>521</v>
      </c>
      <c r="G3929">
        <v>15.58</v>
      </c>
      <c r="H3929">
        <v>16.98</v>
      </c>
      <c r="I3929">
        <f t="shared" si="245"/>
        <v>16.28</v>
      </c>
      <c r="J3929" t="str">
        <f t="shared" si="246"/>
        <v>10到20万</v>
      </c>
      <c r="K3929">
        <v>151</v>
      </c>
      <c r="L3929">
        <f t="shared" si="247"/>
        <v>2458.2800000000002</v>
      </c>
    </row>
    <row r="3930" spans="1:12" x14ac:dyDescent="0.25">
      <c r="A3930">
        <f t="shared" si="244"/>
        <v>3929</v>
      </c>
      <c r="B3930">
        <v>2022</v>
      </c>
      <c r="C3930">
        <v>6</v>
      </c>
      <c r="D3930" t="s">
        <v>38</v>
      </c>
      <c r="E3930" t="s">
        <v>367</v>
      </c>
      <c r="F3930" t="s">
        <v>693</v>
      </c>
      <c r="G3930">
        <v>15.58</v>
      </c>
      <c r="H3930">
        <v>20.98</v>
      </c>
      <c r="I3930">
        <f t="shared" si="245"/>
        <v>18.28</v>
      </c>
      <c r="J3930" t="str">
        <f t="shared" si="246"/>
        <v>10到20万</v>
      </c>
      <c r="K3930">
        <v>148</v>
      </c>
      <c r="L3930">
        <f t="shared" si="247"/>
        <v>2705.44</v>
      </c>
    </row>
    <row r="3931" spans="1:12" x14ac:dyDescent="0.25">
      <c r="A3931">
        <f t="shared" si="244"/>
        <v>3930</v>
      </c>
      <c r="B3931">
        <v>2022</v>
      </c>
      <c r="C3931">
        <v>6</v>
      </c>
      <c r="D3931" t="s">
        <v>67</v>
      </c>
      <c r="E3931" t="s">
        <v>301</v>
      </c>
      <c r="F3931" t="s">
        <v>634</v>
      </c>
      <c r="G3931">
        <v>19.78</v>
      </c>
      <c r="H3931">
        <v>21.78</v>
      </c>
      <c r="I3931">
        <f t="shared" si="245"/>
        <v>20.78</v>
      </c>
      <c r="J3931" t="str">
        <f t="shared" si="246"/>
        <v>20到30万</v>
      </c>
      <c r="K3931">
        <v>145</v>
      </c>
      <c r="L3931">
        <f t="shared" si="247"/>
        <v>3013.1000000000004</v>
      </c>
    </row>
    <row r="3932" spans="1:12" x14ac:dyDescent="0.25">
      <c r="A3932">
        <f t="shared" si="244"/>
        <v>3931</v>
      </c>
      <c r="B3932">
        <v>2022</v>
      </c>
      <c r="C3932">
        <v>6</v>
      </c>
      <c r="D3932" t="s">
        <v>121</v>
      </c>
      <c r="E3932" t="s">
        <v>431</v>
      </c>
      <c r="F3932" t="s">
        <v>750</v>
      </c>
      <c r="G3932">
        <v>29.85</v>
      </c>
      <c r="H3932">
        <v>43.55</v>
      </c>
      <c r="I3932">
        <f t="shared" si="245"/>
        <v>36.700000000000003</v>
      </c>
      <c r="J3932" t="str">
        <f t="shared" si="246"/>
        <v>30到40万</v>
      </c>
      <c r="K3932">
        <v>125</v>
      </c>
      <c r="L3932">
        <f t="shared" si="247"/>
        <v>4587.5</v>
      </c>
    </row>
    <row r="3933" spans="1:12" x14ac:dyDescent="0.25">
      <c r="A3933">
        <f t="shared" si="244"/>
        <v>3932</v>
      </c>
      <c r="B3933">
        <v>2022</v>
      </c>
      <c r="C3933">
        <v>6</v>
      </c>
      <c r="D3933" t="s">
        <v>101</v>
      </c>
      <c r="E3933" t="s">
        <v>432</v>
      </c>
      <c r="F3933" t="s">
        <v>751</v>
      </c>
      <c r="G3933">
        <v>33.99</v>
      </c>
      <c r="H3933">
        <v>68.989999999999995</v>
      </c>
      <c r="I3933">
        <f t="shared" si="245"/>
        <v>51.489999999999995</v>
      </c>
      <c r="J3933" t="str">
        <f t="shared" si="246"/>
        <v>50万及以上</v>
      </c>
      <c r="K3933">
        <v>125</v>
      </c>
      <c r="L3933">
        <f t="shared" si="247"/>
        <v>6436.2499999999991</v>
      </c>
    </row>
    <row r="3934" spans="1:12" x14ac:dyDescent="0.25">
      <c r="A3934">
        <f t="shared" si="244"/>
        <v>3933</v>
      </c>
      <c r="B3934">
        <v>2022</v>
      </c>
      <c r="C3934">
        <v>6</v>
      </c>
      <c r="D3934" t="s">
        <v>55</v>
      </c>
      <c r="E3934" t="s">
        <v>347</v>
      </c>
      <c r="F3934" t="s">
        <v>674</v>
      </c>
      <c r="G3934">
        <v>52.39</v>
      </c>
      <c r="H3934">
        <v>60.39</v>
      </c>
      <c r="I3934">
        <f t="shared" si="245"/>
        <v>56.39</v>
      </c>
      <c r="J3934" t="str">
        <f t="shared" si="246"/>
        <v>50万及以上</v>
      </c>
      <c r="K3934">
        <v>124</v>
      </c>
      <c r="L3934">
        <f t="shared" si="247"/>
        <v>6992.36</v>
      </c>
    </row>
    <row r="3935" spans="1:12" x14ac:dyDescent="0.25">
      <c r="A3935">
        <f t="shared" si="244"/>
        <v>3934</v>
      </c>
      <c r="B3935">
        <v>2022</v>
      </c>
      <c r="C3935">
        <v>6</v>
      </c>
      <c r="D3935" t="s">
        <v>53</v>
      </c>
      <c r="E3935" t="s">
        <v>409</v>
      </c>
      <c r="F3935" t="s">
        <v>732</v>
      </c>
      <c r="G3935">
        <v>15.98</v>
      </c>
      <c r="H3935">
        <v>20.28</v>
      </c>
      <c r="I3935">
        <f t="shared" si="245"/>
        <v>18.130000000000003</v>
      </c>
      <c r="J3935" t="str">
        <f t="shared" si="246"/>
        <v>10到20万</v>
      </c>
      <c r="K3935">
        <v>119</v>
      </c>
      <c r="L3935">
        <f t="shared" si="247"/>
        <v>2157.4700000000003</v>
      </c>
    </row>
    <row r="3936" spans="1:12" x14ac:dyDescent="0.25">
      <c r="A3936">
        <f t="shared" si="244"/>
        <v>3935</v>
      </c>
      <c r="B3936">
        <v>2022</v>
      </c>
      <c r="C3936">
        <v>6</v>
      </c>
      <c r="D3936" t="s">
        <v>122</v>
      </c>
      <c r="E3936" t="s">
        <v>437</v>
      </c>
      <c r="F3936" t="s">
        <v>756</v>
      </c>
      <c r="G3936">
        <v>30.98</v>
      </c>
      <c r="H3936">
        <v>34.58</v>
      </c>
      <c r="I3936">
        <f t="shared" si="245"/>
        <v>32.78</v>
      </c>
      <c r="J3936" t="str">
        <f t="shared" si="246"/>
        <v>30到40万</v>
      </c>
      <c r="K3936">
        <v>116</v>
      </c>
      <c r="L3936">
        <f t="shared" si="247"/>
        <v>3802.48</v>
      </c>
    </row>
    <row r="3937" spans="1:12" x14ac:dyDescent="0.25">
      <c r="A3937">
        <f t="shared" si="244"/>
        <v>3936</v>
      </c>
      <c r="B3937">
        <v>2022</v>
      </c>
      <c r="C3937">
        <v>6</v>
      </c>
      <c r="D3937" t="s">
        <v>109</v>
      </c>
      <c r="E3937" t="s">
        <v>420</v>
      </c>
      <c r="F3937" t="s">
        <v>741</v>
      </c>
      <c r="G3937">
        <v>8.58</v>
      </c>
      <c r="H3937">
        <v>12.5</v>
      </c>
      <c r="I3937">
        <f t="shared" si="245"/>
        <v>10.54</v>
      </c>
      <c r="J3937" t="str">
        <f t="shared" si="246"/>
        <v>10到20万</v>
      </c>
      <c r="K3937">
        <v>112</v>
      </c>
      <c r="L3937">
        <f t="shared" si="247"/>
        <v>1180.48</v>
      </c>
    </row>
    <row r="3938" spans="1:12" x14ac:dyDescent="0.25">
      <c r="A3938">
        <f t="shared" si="244"/>
        <v>3937</v>
      </c>
      <c r="B3938">
        <v>2022</v>
      </c>
      <c r="C3938">
        <v>6</v>
      </c>
      <c r="D3938" t="s">
        <v>53</v>
      </c>
      <c r="E3938" t="s">
        <v>445</v>
      </c>
      <c r="F3938" t="s">
        <v>763</v>
      </c>
      <c r="G3938">
        <v>26.99</v>
      </c>
      <c r="H3938">
        <v>44.99</v>
      </c>
      <c r="I3938">
        <f t="shared" si="245"/>
        <v>35.99</v>
      </c>
      <c r="J3938" t="str">
        <f t="shared" si="246"/>
        <v>30到40万</v>
      </c>
      <c r="K3938">
        <v>111</v>
      </c>
      <c r="L3938">
        <f t="shared" si="247"/>
        <v>3994.8900000000003</v>
      </c>
    </row>
    <row r="3939" spans="1:12" x14ac:dyDescent="0.25">
      <c r="A3939">
        <f t="shared" si="244"/>
        <v>3938</v>
      </c>
      <c r="B3939">
        <v>2022</v>
      </c>
      <c r="C3939">
        <v>6</v>
      </c>
      <c r="D3939" t="s">
        <v>55</v>
      </c>
      <c r="E3939" t="s">
        <v>308</v>
      </c>
      <c r="F3939" t="s">
        <v>640</v>
      </c>
      <c r="G3939">
        <v>27.99</v>
      </c>
      <c r="H3939">
        <v>32.200000000000003</v>
      </c>
      <c r="I3939">
        <f t="shared" si="245"/>
        <v>30.094999999999999</v>
      </c>
      <c r="J3939" t="str">
        <f t="shared" si="246"/>
        <v>30到40万</v>
      </c>
      <c r="K3939">
        <v>110</v>
      </c>
      <c r="L3939">
        <f t="shared" si="247"/>
        <v>3310.45</v>
      </c>
    </row>
    <row r="3940" spans="1:12" x14ac:dyDescent="0.25">
      <c r="A3940">
        <f t="shared" si="244"/>
        <v>3939</v>
      </c>
      <c r="B3940">
        <v>2022</v>
      </c>
      <c r="C3940">
        <v>6</v>
      </c>
      <c r="D3940" t="s">
        <v>114</v>
      </c>
      <c r="E3940" t="s">
        <v>404</v>
      </c>
      <c r="F3940" t="s">
        <v>727</v>
      </c>
      <c r="G3940">
        <v>16.78</v>
      </c>
      <c r="H3940">
        <v>18.98</v>
      </c>
      <c r="I3940">
        <f t="shared" si="245"/>
        <v>17.880000000000003</v>
      </c>
      <c r="J3940" t="str">
        <f t="shared" si="246"/>
        <v>10到20万</v>
      </c>
      <c r="K3940">
        <v>100</v>
      </c>
      <c r="L3940">
        <f t="shared" si="247"/>
        <v>1788.0000000000002</v>
      </c>
    </row>
    <row r="3941" spans="1:12" x14ac:dyDescent="0.25">
      <c r="A3941">
        <f t="shared" si="244"/>
        <v>3940</v>
      </c>
      <c r="B3941">
        <v>2022</v>
      </c>
      <c r="C3941">
        <v>6</v>
      </c>
      <c r="D3941" t="s">
        <v>39</v>
      </c>
      <c r="E3941" t="s">
        <v>161</v>
      </c>
      <c r="F3941" t="s">
        <v>538</v>
      </c>
      <c r="G3941">
        <v>50.8</v>
      </c>
      <c r="H3941">
        <v>50.8</v>
      </c>
      <c r="I3941">
        <f t="shared" si="245"/>
        <v>50.8</v>
      </c>
      <c r="J3941" t="str">
        <f t="shared" si="246"/>
        <v>50万及以上</v>
      </c>
      <c r="K3941">
        <v>93</v>
      </c>
      <c r="L3941">
        <f t="shared" si="247"/>
        <v>4724.3999999999996</v>
      </c>
    </row>
    <row r="3942" spans="1:12" x14ac:dyDescent="0.25">
      <c r="A3942">
        <f t="shared" si="244"/>
        <v>3941</v>
      </c>
      <c r="B3942">
        <v>2022</v>
      </c>
      <c r="C3942">
        <v>6</v>
      </c>
      <c r="D3942" t="s">
        <v>49</v>
      </c>
      <c r="E3942" t="s">
        <v>257</v>
      </c>
      <c r="F3942" t="s">
        <v>601</v>
      </c>
      <c r="G3942">
        <v>16.68</v>
      </c>
      <c r="H3942">
        <v>20.68</v>
      </c>
      <c r="I3942">
        <f t="shared" si="245"/>
        <v>18.68</v>
      </c>
      <c r="J3942" t="str">
        <f t="shared" si="246"/>
        <v>10到20万</v>
      </c>
      <c r="K3942">
        <v>92</v>
      </c>
      <c r="L3942">
        <f t="shared" si="247"/>
        <v>1718.56</v>
      </c>
    </row>
    <row r="3943" spans="1:12" x14ac:dyDescent="0.25">
      <c r="A3943">
        <f t="shared" si="244"/>
        <v>3942</v>
      </c>
      <c r="B3943">
        <v>2022</v>
      </c>
      <c r="C3943">
        <v>6</v>
      </c>
      <c r="D3943" t="s">
        <v>58</v>
      </c>
      <c r="E3943" t="s">
        <v>417</v>
      </c>
      <c r="F3943" t="s">
        <v>738</v>
      </c>
      <c r="G3943">
        <v>12.68</v>
      </c>
      <c r="H3943">
        <v>13.08</v>
      </c>
      <c r="I3943">
        <f t="shared" si="245"/>
        <v>12.879999999999999</v>
      </c>
      <c r="J3943" t="str">
        <f t="shared" si="246"/>
        <v>10到20万</v>
      </c>
      <c r="K3943">
        <v>88</v>
      </c>
      <c r="L3943">
        <f t="shared" si="247"/>
        <v>1133.4399999999998</v>
      </c>
    </row>
    <row r="3944" spans="1:12" x14ac:dyDescent="0.25">
      <c r="A3944">
        <f t="shared" si="244"/>
        <v>3943</v>
      </c>
      <c r="B3944">
        <v>2022</v>
      </c>
      <c r="C3944">
        <v>6</v>
      </c>
      <c r="D3944" t="s">
        <v>55</v>
      </c>
      <c r="E3944" t="s">
        <v>359</v>
      </c>
      <c r="F3944" t="s">
        <v>686</v>
      </c>
      <c r="G3944">
        <v>49.99</v>
      </c>
      <c r="H3944">
        <v>61.39</v>
      </c>
      <c r="I3944">
        <f t="shared" si="245"/>
        <v>55.69</v>
      </c>
      <c r="J3944" t="str">
        <f t="shared" si="246"/>
        <v>50万及以上</v>
      </c>
      <c r="K3944">
        <v>83</v>
      </c>
      <c r="L3944">
        <f t="shared" si="247"/>
        <v>4622.2699999999995</v>
      </c>
    </row>
    <row r="3945" spans="1:12" x14ac:dyDescent="0.25">
      <c r="A3945">
        <f t="shared" si="244"/>
        <v>3944</v>
      </c>
      <c r="B3945">
        <v>2022</v>
      </c>
      <c r="C3945">
        <v>6</v>
      </c>
      <c r="D3945" t="s">
        <v>37</v>
      </c>
      <c r="E3945" t="s">
        <v>159</v>
      </c>
      <c r="F3945" t="s">
        <v>536</v>
      </c>
      <c r="G3945">
        <v>20.38</v>
      </c>
      <c r="H3945">
        <v>21.88</v>
      </c>
      <c r="I3945">
        <f t="shared" si="245"/>
        <v>21.13</v>
      </c>
      <c r="J3945" t="str">
        <f t="shared" si="246"/>
        <v>20到30万</v>
      </c>
      <c r="K3945">
        <v>83</v>
      </c>
      <c r="L3945">
        <f t="shared" si="247"/>
        <v>1753.79</v>
      </c>
    </row>
    <row r="3946" spans="1:12" x14ac:dyDescent="0.25">
      <c r="A3946">
        <f t="shared" si="244"/>
        <v>3945</v>
      </c>
      <c r="B3946">
        <v>2022</v>
      </c>
      <c r="C3946">
        <v>6</v>
      </c>
      <c r="D3946" t="s">
        <v>39</v>
      </c>
      <c r="E3946" t="s">
        <v>411</v>
      </c>
      <c r="F3946" t="s">
        <v>734</v>
      </c>
      <c r="G3946">
        <v>54.68</v>
      </c>
      <c r="H3946">
        <v>64.88</v>
      </c>
      <c r="I3946">
        <f t="shared" si="245"/>
        <v>59.78</v>
      </c>
      <c r="J3946" t="str">
        <f t="shared" si="246"/>
        <v>50万及以上</v>
      </c>
      <c r="K3946">
        <v>83</v>
      </c>
      <c r="L3946">
        <f t="shared" si="247"/>
        <v>4961.74</v>
      </c>
    </row>
    <row r="3947" spans="1:12" x14ac:dyDescent="0.25">
      <c r="A3947">
        <f t="shared" si="244"/>
        <v>3946</v>
      </c>
      <c r="B3947">
        <v>2022</v>
      </c>
      <c r="C3947">
        <v>6</v>
      </c>
      <c r="D3947" t="s">
        <v>22</v>
      </c>
      <c r="E3947" t="s">
        <v>189</v>
      </c>
      <c r="F3947" t="s">
        <v>563</v>
      </c>
      <c r="G3947">
        <v>14.58</v>
      </c>
      <c r="H3947">
        <v>19.98</v>
      </c>
      <c r="I3947">
        <f t="shared" si="245"/>
        <v>17.28</v>
      </c>
      <c r="J3947" t="str">
        <f t="shared" si="246"/>
        <v>10到20万</v>
      </c>
      <c r="K3947">
        <v>75</v>
      </c>
      <c r="L3947">
        <f t="shared" si="247"/>
        <v>1296</v>
      </c>
    </row>
    <row r="3948" spans="1:12" x14ac:dyDescent="0.25">
      <c r="A3948">
        <f t="shared" si="244"/>
        <v>3947</v>
      </c>
      <c r="B3948">
        <v>2022</v>
      </c>
      <c r="C3948">
        <v>6</v>
      </c>
      <c r="D3948" t="s">
        <v>105</v>
      </c>
      <c r="E3948" t="s">
        <v>418</v>
      </c>
      <c r="F3948" t="s">
        <v>739</v>
      </c>
      <c r="G3948">
        <v>41.58</v>
      </c>
      <c r="H3948">
        <v>41.58</v>
      </c>
      <c r="I3948">
        <f t="shared" si="245"/>
        <v>41.58</v>
      </c>
      <c r="J3948" t="str">
        <f t="shared" si="246"/>
        <v>40到50万</v>
      </c>
      <c r="K3948">
        <v>74</v>
      </c>
      <c r="L3948">
        <f t="shared" si="247"/>
        <v>3076.92</v>
      </c>
    </row>
    <row r="3949" spans="1:12" x14ac:dyDescent="0.25">
      <c r="A3949">
        <f t="shared" si="244"/>
        <v>3948</v>
      </c>
      <c r="B3949">
        <v>2022</v>
      </c>
      <c r="C3949">
        <v>6</v>
      </c>
      <c r="D3949" t="s">
        <v>32</v>
      </c>
      <c r="E3949" t="s">
        <v>150</v>
      </c>
      <c r="F3949" t="s">
        <v>527</v>
      </c>
      <c r="G3949">
        <v>15.98</v>
      </c>
      <c r="H3949">
        <v>19.28</v>
      </c>
      <c r="I3949">
        <f t="shared" si="245"/>
        <v>17.630000000000003</v>
      </c>
      <c r="J3949" t="str">
        <f t="shared" si="246"/>
        <v>10到20万</v>
      </c>
      <c r="K3949">
        <v>72</v>
      </c>
      <c r="L3949">
        <f t="shared" si="247"/>
        <v>1269.3600000000001</v>
      </c>
    </row>
    <row r="3950" spans="1:12" x14ac:dyDescent="0.25">
      <c r="A3950">
        <f t="shared" si="244"/>
        <v>3949</v>
      </c>
      <c r="B3950">
        <v>2022</v>
      </c>
      <c r="C3950">
        <v>6</v>
      </c>
      <c r="D3950" t="s">
        <v>56</v>
      </c>
      <c r="E3950" t="s">
        <v>410</v>
      </c>
      <c r="F3950" t="s">
        <v>733</v>
      </c>
      <c r="G3950">
        <v>22.78</v>
      </c>
      <c r="H3950">
        <v>23.17</v>
      </c>
      <c r="I3950">
        <f t="shared" si="245"/>
        <v>22.975000000000001</v>
      </c>
      <c r="J3950" t="str">
        <f t="shared" si="246"/>
        <v>20到30万</v>
      </c>
      <c r="K3950">
        <v>68</v>
      </c>
      <c r="L3950">
        <f t="shared" si="247"/>
        <v>1562.3000000000002</v>
      </c>
    </row>
    <row r="3951" spans="1:12" x14ac:dyDescent="0.25">
      <c r="A3951">
        <f t="shared" si="244"/>
        <v>3950</v>
      </c>
      <c r="B3951">
        <v>2022</v>
      </c>
      <c r="C3951">
        <v>6</v>
      </c>
      <c r="D3951" t="s">
        <v>55</v>
      </c>
      <c r="E3951" t="s">
        <v>186</v>
      </c>
      <c r="F3951" t="s">
        <v>560</v>
      </c>
      <c r="G3951">
        <v>39.99</v>
      </c>
      <c r="H3951">
        <v>46.19</v>
      </c>
      <c r="I3951">
        <f t="shared" si="245"/>
        <v>43.09</v>
      </c>
      <c r="J3951" t="str">
        <f t="shared" si="246"/>
        <v>40到50万</v>
      </c>
      <c r="K3951">
        <v>68</v>
      </c>
      <c r="L3951">
        <f t="shared" si="247"/>
        <v>2930.1200000000003</v>
      </c>
    </row>
    <row r="3952" spans="1:12" x14ac:dyDescent="0.25">
      <c r="A3952">
        <f t="shared" si="244"/>
        <v>3951</v>
      </c>
      <c r="B3952">
        <v>2022</v>
      </c>
      <c r="C3952">
        <v>6</v>
      </c>
      <c r="D3952" t="s">
        <v>105</v>
      </c>
      <c r="E3952" t="s">
        <v>368</v>
      </c>
      <c r="F3952" t="s">
        <v>694</v>
      </c>
      <c r="G3952">
        <v>40.98</v>
      </c>
      <c r="H3952">
        <v>40.98</v>
      </c>
      <c r="I3952">
        <f t="shared" si="245"/>
        <v>40.98</v>
      </c>
      <c r="J3952" t="str">
        <f t="shared" si="246"/>
        <v>40到50万</v>
      </c>
      <c r="K3952">
        <v>57</v>
      </c>
      <c r="L3952">
        <f t="shared" si="247"/>
        <v>2335.8599999999997</v>
      </c>
    </row>
    <row r="3953" spans="1:12" x14ac:dyDescent="0.25">
      <c r="A3953">
        <f t="shared" si="244"/>
        <v>3952</v>
      </c>
      <c r="B3953">
        <v>2022</v>
      </c>
      <c r="C3953">
        <v>6</v>
      </c>
      <c r="D3953" t="s">
        <v>118</v>
      </c>
      <c r="E3953" t="s">
        <v>416</v>
      </c>
      <c r="F3953" t="s">
        <v>737</v>
      </c>
      <c r="G3953">
        <v>19.98</v>
      </c>
      <c r="H3953">
        <v>22.98</v>
      </c>
      <c r="I3953">
        <f t="shared" si="245"/>
        <v>21.48</v>
      </c>
      <c r="J3953" t="str">
        <f t="shared" si="246"/>
        <v>20到30万</v>
      </c>
      <c r="K3953">
        <v>54</v>
      </c>
      <c r="L3953">
        <f t="shared" si="247"/>
        <v>1159.92</v>
      </c>
    </row>
    <row r="3954" spans="1:12" x14ac:dyDescent="0.25">
      <c r="A3954">
        <f t="shared" si="244"/>
        <v>3953</v>
      </c>
      <c r="B3954">
        <v>2022</v>
      </c>
      <c r="C3954">
        <v>6</v>
      </c>
      <c r="D3954" t="s">
        <v>73</v>
      </c>
      <c r="E3954" t="s">
        <v>413</v>
      </c>
      <c r="F3954" t="s">
        <v>736</v>
      </c>
      <c r="G3954">
        <v>14.99</v>
      </c>
      <c r="H3954">
        <v>16.989999999999998</v>
      </c>
      <c r="I3954">
        <f t="shared" si="245"/>
        <v>15.989999999999998</v>
      </c>
      <c r="J3954" t="str">
        <f t="shared" si="246"/>
        <v>10到20万</v>
      </c>
      <c r="K3954">
        <v>52</v>
      </c>
      <c r="L3954">
        <f t="shared" si="247"/>
        <v>831.4799999999999</v>
      </c>
    </row>
    <row r="3955" spans="1:12" x14ac:dyDescent="0.25">
      <c r="A3955">
        <f t="shared" si="244"/>
        <v>3954</v>
      </c>
      <c r="B3955">
        <v>2022</v>
      </c>
      <c r="C3955">
        <v>6</v>
      </c>
      <c r="D3955" t="s">
        <v>62</v>
      </c>
      <c r="E3955" t="s">
        <v>213</v>
      </c>
      <c r="F3955" t="s">
        <v>582</v>
      </c>
      <c r="G3955">
        <v>13.99</v>
      </c>
      <c r="H3955">
        <v>19.690000000000001</v>
      </c>
      <c r="I3955">
        <f t="shared" si="245"/>
        <v>16.84</v>
      </c>
      <c r="J3955" t="str">
        <f t="shared" si="246"/>
        <v>10到20万</v>
      </c>
      <c r="K3955">
        <v>44</v>
      </c>
      <c r="L3955">
        <f t="shared" si="247"/>
        <v>740.96</v>
      </c>
    </row>
    <row r="3956" spans="1:12" x14ac:dyDescent="0.25">
      <c r="A3956">
        <f t="shared" si="244"/>
        <v>3955</v>
      </c>
      <c r="B3956">
        <v>2022</v>
      </c>
      <c r="C3956">
        <v>6</v>
      </c>
      <c r="D3956" t="s">
        <v>99</v>
      </c>
      <c r="E3956" t="s">
        <v>446</v>
      </c>
      <c r="F3956" t="s">
        <v>764</v>
      </c>
      <c r="G3956">
        <v>17.48</v>
      </c>
      <c r="H3956">
        <v>20.88</v>
      </c>
      <c r="I3956">
        <f t="shared" si="245"/>
        <v>19.18</v>
      </c>
      <c r="J3956" t="str">
        <f t="shared" si="246"/>
        <v>10到20万</v>
      </c>
      <c r="K3956">
        <v>37</v>
      </c>
      <c r="L3956">
        <f t="shared" si="247"/>
        <v>709.66</v>
      </c>
    </row>
    <row r="3957" spans="1:12" x14ac:dyDescent="0.25">
      <c r="A3957">
        <f t="shared" si="244"/>
        <v>3956</v>
      </c>
      <c r="B3957">
        <v>2022</v>
      </c>
      <c r="C3957">
        <v>6</v>
      </c>
      <c r="D3957" t="s">
        <v>87</v>
      </c>
      <c r="E3957" t="s">
        <v>295</v>
      </c>
      <c r="F3957" t="s">
        <v>628</v>
      </c>
      <c r="G3957">
        <v>21.68</v>
      </c>
      <c r="H3957">
        <v>24.68</v>
      </c>
      <c r="I3957">
        <f t="shared" si="245"/>
        <v>23.18</v>
      </c>
      <c r="J3957" t="str">
        <f t="shared" si="246"/>
        <v>20到30万</v>
      </c>
      <c r="K3957">
        <v>35</v>
      </c>
      <c r="L3957">
        <f t="shared" si="247"/>
        <v>811.3</v>
      </c>
    </row>
    <row r="3958" spans="1:12" x14ac:dyDescent="0.25">
      <c r="A3958">
        <f t="shared" si="244"/>
        <v>3957</v>
      </c>
      <c r="B3958">
        <v>2022</v>
      </c>
      <c r="C3958">
        <v>6</v>
      </c>
      <c r="D3958" t="s">
        <v>85</v>
      </c>
      <c r="E3958" t="s">
        <v>351</v>
      </c>
      <c r="F3958" t="s">
        <v>678</v>
      </c>
      <c r="G3958">
        <v>17.78</v>
      </c>
      <c r="H3958">
        <v>28.88</v>
      </c>
      <c r="I3958">
        <f t="shared" si="245"/>
        <v>23.33</v>
      </c>
      <c r="J3958" t="str">
        <f t="shared" si="246"/>
        <v>20到30万</v>
      </c>
      <c r="K3958">
        <v>30</v>
      </c>
      <c r="L3958">
        <f t="shared" si="247"/>
        <v>699.9</v>
      </c>
    </row>
    <row r="3959" spans="1:12" x14ac:dyDescent="0.25">
      <c r="A3959">
        <f t="shared" si="244"/>
        <v>3958</v>
      </c>
      <c r="B3959">
        <v>2022</v>
      </c>
      <c r="C3959">
        <v>6</v>
      </c>
      <c r="D3959" t="s">
        <v>117</v>
      </c>
      <c r="E3959" t="s">
        <v>412</v>
      </c>
      <c r="F3959" t="s">
        <v>735</v>
      </c>
      <c r="G3959">
        <v>15.98</v>
      </c>
      <c r="H3959">
        <v>20.18</v>
      </c>
      <c r="I3959">
        <f t="shared" si="245"/>
        <v>18.079999999999998</v>
      </c>
      <c r="J3959" t="str">
        <f t="shared" si="246"/>
        <v>10到20万</v>
      </c>
      <c r="K3959">
        <v>27</v>
      </c>
      <c r="L3959">
        <f t="shared" si="247"/>
        <v>488.15999999999997</v>
      </c>
    </row>
    <row r="3960" spans="1:12" x14ac:dyDescent="0.25">
      <c r="A3960">
        <f t="shared" si="244"/>
        <v>3959</v>
      </c>
      <c r="B3960">
        <v>2022</v>
      </c>
      <c r="C3960">
        <v>6</v>
      </c>
      <c r="D3960" t="s">
        <v>36</v>
      </c>
      <c r="E3960" t="s">
        <v>422</v>
      </c>
      <c r="F3960" t="s">
        <v>742</v>
      </c>
      <c r="G3960">
        <v>17.88</v>
      </c>
      <c r="H3960">
        <v>20.38</v>
      </c>
      <c r="I3960">
        <f t="shared" si="245"/>
        <v>19.13</v>
      </c>
      <c r="J3960" t="str">
        <f t="shared" si="246"/>
        <v>10到20万</v>
      </c>
      <c r="K3960">
        <v>19</v>
      </c>
      <c r="L3960">
        <f t="shared" si="247"/>
        <v>363.46999999999997</v>
      </c>
    </row>
    <row r="3961" spans="1:12" x14ac:dyDescent="0.25">
      <c r="A3961">
        <f t="shared" si="244"/>
        <v>3960</v>
      </c>
      <c r="B3961">
        <v>2022</v>
      </c>
      <c r="C3961">
        <v>6</v>
      </c>
      <c r="D3961" t="s">
        <v>91</v>
      </c>
      <c r="E3961" t="s">
        <v>307</v>
      </c>
      <c r="F3961" t="s">
        <v>639</v>
      </c>
      <c r="G3961">
        <v>7.38</v>
      </c>
      <c r="H3961">
        <v>8.3800000000000008</v>
      </c>
      <c r="I3961">
        <f t="shared" si="245"/>
        <v>7.8800000000000008</v>
      </c>
      <c r="J3961" t="str">
        <f t="shared" si="246"/>
        <v>10万以下</v>
      </c>
      <c r="K3961">
        <v>14</v>
      </c>
      <c r="L3961">
        <f t="shared" si="247"/>
        <v>110.32000000000001</v>
      </c>
    </row>
    <row r="3962" spans="1:12" x14ac:dyDescent="0.25">
      <c r="A3962">
        <f t="shared" si="244"/>
        <v>3961</v>
      </c>
      <c r="B3962">
        <v>2022</v>
      </c>
      <c r="C3962">
        <v>6</v>
      </c>
      <c r="D3962" t="s">
        <v>89</v>
      </c>
      <c r="E3962" t="s">
        <v>317</v>
      </c>
      <c r="F3962" t="s">
        <v>648</v>
      </c>
      <c r="G3962">
        <v>21.57</v>
      </c>
      <c r="H3962">
        <v>22.77</v>
      </c>
      <c r="I3962">
        <f t="shared" si="245"/>
        <v>22.17</v>
      </c>
      <c r="J3962" t="str">
        <f t="shared" si="246"/>
        <v>20到30万</v>
      </c>
      <c r="K3962">
        <v>13</v>
      </c>
      <c r="L3962">
        <f t="shared" si="247"/>
        <v>288.21000000000004</v>
      </c>
    </row>
    <row r="3963" spans="1:12" x14ac:dyDescent="0.25">
      <c r="A3963">
        <f t="shared" si="244"/>
        <v>3962</v>
      </c>
      <c r="B3963">
        <v>2022</v>
      </c>
      <c r="C3963">
        <v>6</v>
      </c>
      <c r="D3963" t="s">
        <v>60</v>
      </c>
      <c r="E3963" t="s">
        <v>419</v>
      </c>
      <c r="F3963" t="s">
        <v>740</v>
      </c>
      <c r="G3963">
        <v>20.8</v>
      </c>
      <c r="H3963">
        <v>20.8</v>
      </c>
      <c r="I3963">
        <f t="shared" si="245"/>
        <v>20.8</v>
      </c>
      <c r="J3963" t="str">
        <f t="shared" si="246"/>
        <v>20到30万</v>
      </c>
      <c r="K3963">
        <v>12</v>
      </c>
      <c r="L3963">
        <f t="shared" si="247"/>
        <v>249.60000000000002</v>
      </c>
    </row>
    <row r="3964" spans="1:12" x14ac:dyDescent="0.25">
      <c r="A3964">
        <f t="shared" si="244"/>
        <v>3963</v>
      </c>
      <c r="B3964">
        <v>2022</v>
      </c>
      <c r="C3964">
        <v>6</v>
      </c>
      <c r="D3964" t="s">
        <v>116</v>
      </c>
      <c r="E3964" t="s">
        <v>414</v>
      </c>
      <c r="F3964" t="s">
        <v>542</v>
      </c>
      <c r="G3964">
        <v>16.98</v>
      </c>
      <c r="H3964">
        <v>17.98</v>
      </c>
      <c r="I3964">
        <f t="shared" si="245"/>
        <v>17.48</v>
      </c>
      <c r="J3964" t="str">
        <f t="shared" si="246"/>
        <v>10到20万</v>
      </c>
      <c r="K3964">
        <v>11</v>
      </c>
      <c r="L3964">
        <f t="shared" si="247"/>
        <v>192.28</v>
      </c>
    </row>
    <row r="3965" spans="1:12" x14ac:dyDescent="0.25">
      <c r="A3965">
        <f t="shared" si="244"/>
        <v>3964</v>
      </c>
      <c r="B3965">
        <v>2022</v>
      </c>
      <c r="C3965">
        <v>6</v>
      </c>
      <c r="D3965" t="s">
        <v>126</v>
      </c>
      <c r="E3965" t="s">
        <v>447</v>
      </c>
      <c r="F3965" t="s">
        <v>765</v>
      </c>
      <c r="G3965">
        <v>29.77</v>
      </c>
      <c r="H3965">
        <v>41.97</v>
      </c>
      <c r="I3965">
        <f t="shared" si="245"/>
        <v>35.869999999999997</v>
      </c>
      <c r="J3965" t="str">
        <f t="shared" si="246"/>
        <v>30到40万</v>
      </c>
      <c r="K3965">
        <v>8</v>
      </c>
      <c r="L3965">
        <f t="shared" si="247"/>
        <v>286.95999999999998</v>
      </c>
    </row>
    <row r="3966" spans="1:12" x14ac:dyDescent="0.25">
      <c r="A3966">
        <f t="shared" si="244"/>
        <v>3965</v>
      </c>
      <c r="B3966">
        <v>2022</v>
      </c>
      <c r="C3966">
        <v>6</v>
      </c>
      <c r="D3966" t="s">
        <v>86</v>
      </c>
      <c r="E3966" t="s">
        <v>287</v>
      </c>
      <c r="F3966" t="s">
        <v>621</v>
      </c>
      <c r="G3966">
        <v>25.98</v>
      </c>
      <c r="H3966">
        <v>27.98</v>
      </c>
      <c r="I3966">
        <f t="shared" si="245"/>
        <v>26.98</v>
      </c>
      <c r="J3966" t="str">
        <f t="shared" si="246"/>
        <v>20到30万</v>
      </c>
      <c r="K3966">
        <v>7</v>
      </c>
      <c r="L3966">
        <f t="shared" si="247"/>
        <v>188.86</v>
      </c>
    </row>
    <row r="3967" spans="1:12" x14ac:dyDescent="0.25">
      <c r="A3967">
        <f t="shared" si="244"/>
        <v>3966</v>
      </c>
      <c r="B3967">
        <v>2022</v>
      </c>
      <c r="C3967">
        <v>6</v>
      </c>
      <c r="D3967" t="s">
        <v>89</v>
      </c>
      <c r="E3967" t="s">
        <v>341</v>
      </c>
      <c r="F3967" t="s">
        <v>668</v>
      </c>
      <c r="G3967">
        <v>24.97</v>
      </c>
      <c r="H3967">
        <v>25.97</v>
      </c>
      <c r="I3967">
        <f t="shared" si="245"/>
        <v>25.47</v>
      </c>
      <c r="J3967" t="str">
        <f t="shared" si="246"/>
        <v>20到30万</v>
      </c>
      <c r="K3967">
        <v>6</v>
      </c>
      <c r="L3967">
        <f t="shared" si="247"/>
        <v>152.82</v>
      </c>
    </row>
    <row r="3968" spans="1:12" x14ac:dyDescent="0.25">
      <c r="A3968">
        <f t="shared" si="244"/>
        <v>3967</v>
      </c>
      <c r="B3968">
        <v>2022</v>
      </c>
      <c r="C3968">
        <v>6</v>
      </c>
      <c r="D3968" t="s">
        <v>22</v>
      </c>
      <c r="E3968" t="s">
        <v>436</v>
      </c>
      <c r="F3968" t="s">
        <v>755</v>
      </c>
      <c r="G3968">
        <v>25.98</v>
      </c>
      <c r="H3968">
        <v>35.979999999999997</v>
      </c>
      <c r="I3968">
        <f t="shared" si="245"/>
        <v>30.979999999999997</v>
      </c>
      <c r="J3968" t="str">
        <f t="shared" si="246"/>
        <v>30到40万</v>
      </c>
      <c r="K3968">
        <v>6</v>
      </c>
      <c r="L3968">
        <f t="shared" si="247"/>
        <v>185.88</v>
      </c>
    </row>
    <row r="3969" spans="1:12" x14ac:dyDescent="0.25">
      <c r="A3969">
        <f t="shared" si="244"/>
        <v>3968</v>
      </c>
      <c r="B3969">
        <v>2022</v>
      </c>
      <c r="C3969">
        <v>6</v>
      </c>
      <c r="D3969" t="s">
        <v>120</v>
      </c>
      <c r="E3969" t="s">
        <v>423</v>
      </c>
      <c r="F3969" t="s">
        <v>743</v>
      </c>
      <c r="G3969">
        <v>32.99</v>
      </c>
      <c r="H3969">
        <v>39.99</v>
      </c>
      <c r="I3969">
        <f t="shared" si="245"/>
        <v>36.49</v>
      </c>
      <c r="J3969" t="str">
        <f t="shared" si="246"/>
        <v>30到40万</v>
      </c>
      <c r="K3969">
        <v>2</v>
      </c>
      <c r="L3969">
        <f t="shared" si="247"/>
        <v>72.98</v>
      </c>
    </row>
    <row r="3970" spans="1:12" x14ac:dyDescent="0.25">
      <c r="A3970">
        <f t="shared" si="244"/>
        <v>3969</v>
      </c>
      <c r="B3970">
        <v>2022</v>
      </c>
      <c r="C3970">
        <v>6</v>
      </c>
      <c r="D3970" t="s">
        <v>88</v>
      </c>
      <c r="E3970" t="s">
        <v>296</v>
      </c>
      <c r="F3970" t="s">
        <v>629</v>
      </c>
      <c r="G3970">
        <v>23.17</v>
      </c>
      <c r="H3970">
        <v>26.47</v>
      </c>
      <c r="I3970">
        <f t="shared" si="245"/>
        <v>24.82</v>
      </c>
      <c r="J3970" t="str">
        <f t="shared" si="246"/>
        <v>20到30万</v>
      </c>
      <c r="K3970">
        <v>1</v>
      </c>
      <c r="L3970">
        <f t="shared" si="247"/>
        <v>24.82</v>
      </c>
    </row>
    <row r="3971" spans="1:12" x14ac:dyDescent="0.25">
      <c r="A3971">
        <f t="shared" ref="A3971:A4034" si="248">ROW(A3970)</f>
        <v>3970</v>
      </c>
      <c r="B3971">
        <v>2022</v>
      </c>
      <c r="C3971">
        <v>6</v>
      </c>
      <c r="D3971" t="s">
        <v>50</v>
      </c>
      <c r="E3971" t="s">
        <v>325</v>
      </c>
      <c r="F3971" t="s">
        <v>654</v>
      </c>
      <c r="G3971">
        <v>15.66</v>
      </c>
      <c r="H3971">
        <v>17.989999999999998</v>
      </c>
      <c r="I3971">
        <f t="shared" ref="I3971:I4034" si="249">AVERAGE(G3971,H3971)</f>
        <v>16.824999999999999</v>
      </c>
      <c r="J3971" t="str">
        <f t="shared" ref="J3971:J4034" si="250">IF(I3971&lt;10,"10万以下",IF(AND(I3971&gt;=10,I3971&lt;20),"10到20万",IF(AND(I3971&gt;=20,I3971&lt;30),"20到30万",IF(AND(I3971&gt;=30,I3971&lt;40),"30到40万",IF(AND(I3971&gt;=40,I3971&lt;50),"40到50万","50万及以上")))))</f>
        <v>10到20万</v>
      </c>
      <c r="K3971">
        <v>1</v>
      </c>
      <c r="L3971">
        <f t="shared" ref="L3971:L4034" si="251">I3971*K3971</f>
        <v>16.824999999999999</v>
      </c>
    </row>
    <row r="3972" spans="1:12" x14ac:dyDescent="0.25">
      <c r="A3972">
        <f t="shared" si="248"/>
        <v>3971</v>
      </c>
      <c r="B3972">
        <v>2022</v>
      </c>
      <c r="C3972">
        <v>7</v>
      </c>
      <c r="D3972" t="s">
        <v>29</v>
      </c>
      <c r="E3972" t="s">
        <v>290</v>
      </c>
      <c r="F3972" t="s">
        <v>623</v>
      </c>
      <c r="G3972">
        <v>3.28</v>
      </c>
      <c r="H3972">
        <v>9.99</v>
      </c>
      <c r="I3972">
        <f t="shared" si="249"/>
        <v>6.6349999999999998</v>
      </c>
      <c r="J3972" t="str">
        <f t="shared" si="250"/>
        <v>10万以下</v>
      </c>
      <c r="K3972">
        <v>56605</v>
      </c>
      <c r="L3972">
        <f t="shared" si="251"/>
        <v>375574.17499999999</v>
      </c>
    </row>
    <row r="3973" spans="1:12" x14ac:dyDescent="0.25">
      <c r="A3973">
        <f t="shared" si="248"/>
        <v>3972</v>
      </c>
      <c r="B3973">
        <v>2022</v>
      </c>
      <c r="C3973">
        <v>7</v>
      </c>
      <c r="D3973" t="s">
        <v>27</v>
      </c>
      <c r="E3973" t="s">
        <v>386</v>
      </c>
      <c r="F3973" t="s">
        <v>711</v>
      </c>
      <c r="G3973">
        <v>15.48</v>
      </c>
      <c r="H3973">
        <v>21.99</v>
      </c>
      <c r="I3973">
        <f t="shared" si="249"/>
        <v>18.734999999999999</v>
      </c>
      <c r="J3973" t="str">
        <f t="shared" si="250"/>
        <v>10到20万</v>
      </c>
      <c r="K3973">
        <v>38697</v>
      </c>
      <c r="L3973">
        <f t="shared" si="251"/>
        <v>724988.29499999993</v>
      </c>
    </row>
    <row r="3974" spans="1:12" x14ac:dyDescent="0.25">
      <c r="A3974">
        <f t="shared" si="248"/>
        <v>3973</v>
      </c>
      <c r="B3974">
        <v>2022</v>
      </c>
      <c r="C3974">
        <v>7</v>
      </c>
      <c r="D3974" t="s">
        <v>27</v>
      </c>
      <c r="E3974" t="s">
        <v>385</v>
      </c>
      <c r="F3974" t="s">
        <v>710</v>
      </c>
      <c r="G3974">
        <v>7.98</v>
      </c>
      <c r="H3974">
        <v>17.98</v>
      </c>
      <c r="I3974">
        <f t="shared" si="249"/>
        <v>12.98</v>
      </c>
      <c r="J3974" t="str">
        <f t="shared" si="250"/>
        <v>10到20万</v>
      </c>
      <c r="K3974">
        <v>30093</v>
      </c>
      <c r="L3974">
        <f t="shared" si="251"/>
        <v>390607.14</v>
      </c>
    </row>
    <row r="3975" spans="1:12" x14ac:dyDescent="0.25">
      <c r="A3975">
        <f t="shared" si="248"/>
        <v>3974</v>
      </c>
      <c r="B3975">
        <v>2022</v>
      </c>
      <c r="C3975">
        <v>7</v>
      </c>
      <c r="D3975" t="s">
        <v>27</v>
      </c>
      <c r="E3975" t="s">
        <v>291</v>
      </c>
      <c r="F3975" t="s">
        <v>624</v>
      </c>
      <c r="G3975">
        <v>18.98</v>
      </c>
      <c r="H3975">
        <v>33.18</v>
      </c>
      <c r="I3975">
        <f t="shared" si="249"/>
        <v>26.08</v>
      </c>
      <c r="J3975" t="str">
        <f t="shared" si="250"/>
        <v>20到30万</v>
      </c>
      <c r="K3975">
        <v>25849</v>
      </c>
      <c r="L3975">
        <f t="shared" si="251"/>
        <v>674141.91999999993</v>
      </c>
    </row>
    <row r="3976" spans="1:12" x14ac:dyDescent="0.25">
      <c r="A3976">
        <f t="shared" si="248"/>
        <v>3975</v>
      </c>
      <c r="B3976">
        <v>2022</v>
      </c>
      <c r="C3976">
        <v>7</v>
      </c>
      <c r="D3976" t="s">
        <v>27</v>
      </c>
      <c r="E3976" t="s">
        <v>357</v>
      </c>
      <c r="F3976" t="s">
        <v>684</v>
      </c>
      <c r="G3976">
        <v>9.98</v>
      </c>
      <c r="H3976">
        <v>13.98</v>
      </c>
      <c r="I3976">
        <f t="shared" si="249"/>
        <v>11.98</v>
      </c>
      <c r="J3976" t="str">
        <f t="shared" si="250"/>
        <v>10到20万</v>
      </c>
      <c r="K3976">
        <v>21005</v>
      </c>
      <c r="L3976">
        <f t="shared" si="251"/>
        <v>251639.90000000002</v>
      </c>
    </row>
    <row r="3977" spans="1:12" x14ac:dyDescent="0.25">
      <c r="A3977">
        <f t="shared" si="248"/>
        <v>3976</v>
      </c>
      <c r="B3977">
        <v>2022</v>
      </c>
      <c r="C3977">
        <v>7</v>
      </c>
      <c r="D3977" t="s">
        <v>27</v>
      </c>
      <c r="E3977" t="s">
        <v>393</v>
      </c>
      <c r="F3977" t="s">
        <v>717</v>
      </c>
      <c r="G3977">
        <v>13.58</v>
      </c>
      <c r="H3977">
        <v>16.78</v>
      </c>
      <c r="I3977">
        <f t="shared" si="249"/>
        <v>15.18</v>
      </c>
      <c r="J3977" t="str">
        <f t="shared" si="250"/>
        <v>10到20万</v>
      </c>
      <c r="K3977">
        <v>19719</v>
      </c>
      <c r="L3977">
        <f t="shared" si="251"/>
        <v>299334.42</v>
      </c>
    </row>
    <row r="3978" spans="1:12" x14ac:dyDescent="0.25">
      <c r="A3978">
        <f t="shared" si="248"/>
        <v>3977</v>
      </c>
      <c r="B3978">
        <v>2022</v>
      </c>
      <c r="C3978">
        <v>7</v>
      </c>
      <c r="D3978" t="s">
        <v>83</v>
      </c>
      <c r="E3978" t="s">
        <v>322</v>
      </c>
      <c r="F3978" t="s">
        <v>651</v>
      </c>
      <c r="G3978">
        <v>25.89</v>
      </c>
      <c r="H3978">
        <v>36.39</v>
      </c>
      <c r="I3978">
        <f t="shared" si="249"/>
        <v>31.14</v>
      </c>
      <c r="J3978" t="str">
        <f t="shared" si="250"/>
        <v>30到40万</v>
      </c>
      <c r="K3978">
        <v>15745</v>
      </c>
      <c r="L3978">
        <f t="shared" si="251"/>
        <v>490299.3</v>
      </c>
    </row>
    <row r="3979" spans="1:12" x14ac:dyDescent="0.25">
      <c r="A3979">
        <f t="shared" si="248"/>
        <v>3978</v>
      </c>
      <c r="B3979">
        <v>2022</v>
      </c>
      <c r="C3979">
        <v>7</v>
      </c>
      <c r="D3979" t="s">
        <v>41</v>
      </c>
      <c r="E3979" t="s">
        <v>333</v>
      </c>
      <c r="F3979" t="s">
        <v>660</v>
      </c>
      <c r="G3979">
        <v>11.98</v>
      </c>
      <c r="H3979">
        <v>18.98</v>
      </c>
      <c r="I3979">
        <f t="shared" si="249"/>
        <v>15.48</v>
      </c>
      <c r="J3979" t="str">
        <f t="shared" si="250"/>
        <v>10到20万</v>
      </c>
      <c r="K3979">
        <v>12530</v>
      </c>
      <c r="L3979">
        <f t="shared" si="251"/>
        <v>193964.4</v>
      </c>
    </row>
    <row r="3980" spans="1:12" x14ac:dyDescent="0.25">
      <c r="A3980">
        <f t="shared" si="248"/>
        <v>3979</v>
      </c>
      <c r="B3980">
        <v>2022</v>
      </c>
      <c r="C3980">
        <v>7</v>
      </c>
      <c r="D3980" t="s">
        <v>83</v>
      </c>
      <c r="E3980" t="s">
        <v>281</v>
      </c>
      <c r="F3980" t="s">
        <v>615</v>
      </c>
      <c r="G3980">
        <v>25.99</v>
      </c>
      <c r="H3980">
        <v>29.59</v>
      </c>
      <c r="I3980">
        <f t="shared" si="249"/>
        <v>27.79</v>
      </c>
      <c r="J3980" t="str">
        <f t="shared" si="250"/>
        <v>20到30万</v>
      </c>
      <c r="K3980">
        <v>12472</v>
      </c>
      <c r="L3980">
        <f t="shared" si="251"/>
        <v>346596.88</v>
      </c>
    </row>
    <row r="3981" spans="1:12" x14ac:dyDescent="0.25">
      <c r="A3981">
        <f t="shared" si="248"/>
        <v>3980</v>
      </c>
      <c r="B3981">
        <v>2022</v>
      </c>
      <c r="C3981">
        <v>7</v>
      </c>
      <c r="D3981" t="s">
        <v>27</v>
      </c>
      <c r="E3981" t="s">
        <v>152</v>
      </c>
      <c r="F3981" t="s">
        <v>529</v>
      </c>
      <c r="G3981">
        <v>20.98</v>
      </c>
      <c r="H3981">
        <v>34.28</v>
      </c>
      <c r="I3981">
        <f t="shared" si="249"/>
        <v>27.630000000000003</v>
      </c>
      <c r="J3981" t="str">
        <f t="shared" si="250"/>
        <v>20到30万</v>
      </c>
      <c r="K3981">
        <v>11788</v>
      </c>
      <c r="L3981">
        <f t="shared" si="251"/>
        <v>325702.44</v>
      </c>
    </row>
    <row r="3982" spans="1:12" x14ac:dyDescent="0.25">
      <c r="A3982">
        <f t="shared" si="248"/>
        <v>3981</v>
      </c>
      <c r="B3982">
        <v>2022</v>
      </c>
      <c r="C3982">
        <v>7</v>
      </c>
      <c r="D3982" t="s">
        <v>50</v>
      </c>
      <c r="E3982" t="s">
        <v>244</v>
      </c>
      <c r="F3982" t="s">
        <v>596</v>
      </c>
      <c r="G3982">
        <v>5.99</v>
      </c>
      <c r="H3982">
        <v>9.4</v>
      </c>
      <c r="I3982">
        <f t="shared" si="249"/>
        <v>7.6950000000000003</v>
      </c>
      <c r="J3982" t="str">
        <f t="shared" si="250"/>
        <v>10万以下</v>
      </c>
      <c r="K3982">
        <v>11489</v>
      </c>
      <c r="L3982">
        <f t="shared" si="251"/>
        <v>88407.85500000001</v>
      </c>
    </row>
    <row r="3983" spans="1:12" x14ac:dyDescent="0.25">
      <c r="A3983">
        <f t="shared" si="248"/>
        <v>3982</v>
      </c>
      <c r="B3983">
        <v>2022</v>
      </c>
      <c r="C3983">
        <v>7</v>
      </c>
      <c r="D3983" t="s">
        <v>81</v>
      </c>
      <c r="E3983" t="s">
        <v>274</v>
      </c>
      <c r="F3983" t="s">
        <v>610</v>
      </c>
      <c r="G3983">
        <v>33.799999999999997</v>
      </c>
      <c r="H3983">
        <v>33.799999999999997</v>
      </c>
      <c r="I3983">
        <f t="shared" si="249"/>
        <v>33.799999999999997</v>
      </c>
      <c r="J3983" t="str">
        <f t="shared" si="250"/>
        <v>30到40万</v>
      </c>
      <c r="K3983">
        <v>10422</v>
      </c>
      <c r="L3983">
        <f t="shared" si="251"/>
        <v>352263.6</v>
      </c>
    </row>
    <row r="3984" spans="1:12" x14ac:dyDescent="0.25">
      <c r="A3984">
        <f t="shared" si="248"/>
        <v>3983</v>
      </c>
      <c r="B3984">
        <v>2022</v>
      </c>
      <c r="C3984">
        <v>7</v>
      </c>
      <c r="D3984" t="s">
        <v>50</v>
      </c>
      <c r="E3984" t="s">
        <v>381</v>
      </c>
      <c r="F3984" t="s">
        <v>706</v>
      </c>
      <c r="G3984">
        <v>2.99</v>
      </c>
      <c r="H3984">
        <v>5.75</v>
      </c>
      <c r="I3984">
        <f t="shared" si="249"/>
        <v>4.37</v>
      </c>
      <c r="J3984" t="str">
        <f t="shared" si="250"/>
        <v>10万以下</v>
      </c>
      <c r="K3984">
        <v>9391</v>
      </c>
      <c r="L3984">
        <f t="shared" si="251"/>
        <v>41038.67</v>
      </c>
    </row>
    <row r="3985" spans="1:12" x14ac:dyDescent="0.25">
      <c r="A3985">
        <f t="shared" si="248"/>
        <v>3984</v>
      </c>
      <c r="B3985">
        <v>2022</v>
      </c>
      <c r="C3985">
        <v>7</v>
      </c>
      <c r="D3985" t="s">
        <v>84</v>
      </c>
      <c r="E3985" t="s">
        <v>360</v>
      </c>
      <c r="F3985" t="s">
        <v>687</v>
      </c>
      <c r="G3985">
        <v>7.99</v>
      </c>
      <c r="H3985">
        <v>12.38</v>
      </c>
      <c r="I3985">
        <f t="shared" si="249"/>
        <v>10.185</v>
      </c>
      <c r="J3985" t="str">
        <f t="shared" si="250"/>
        <v>10到20万</v>
      </c>
      <c r="K3985">
        <v>8967</v>
      </c>
      <c r="L3985">
        <f t="shared" si="251"/>
        <v>91328.895000000004</v>
      </c>
    </row>
    <row r="3986" spans="1:12" x14ac:dyDescent="0.25">
      <c r="A3986">
        <f t="shared" si="248"/>
        <v>3985</v>
      </c>
      <c r="B3986">
        <v>2022</v>
      </c>
      <c r="C3986">
        <v>7</v>
      </c>
      <c r="D3986" t="s">
        <v>110</v>
      </c>
      <c r="E3986" t="s">
        <v>388</v>
      </c>
      <c r="F3986" t="s">
        <v>712</v>
      </c>
      <c r="G3986">
        <v>4.57</v>
      </c>
      <c r="H3986">
        <v>4.57</v>
      </c>
      <c r="I3986">
        <f t="shared" si="249"/>
        <v>4.57</v>
      </c>
      <c r="J3986" t="str">
        <f t="shared" si="250"/>
        <v>10万以下</v>
      </c>
      <c r="K3986">
        <v>8678</v>
      </c>
      <c r="L3986">
        <f t="shared" si="251"/>
        <v>39658.46</v>
      </c>
    </row>
    <row r="3987" spans="1:12" x14ac:dyDescent="0.25">
      <c r="A3987">
        <f t="shared" si="248"/>
        <v>3986</v>
      </c>
      <c r="B3987">
        <v>2022</v>
      </c>
      <c r="C3987">
        <v>7</v>
      </c>
      <c r="D3987" t="s">
        <v>48</v>
      </c>
      <c r="E3987" t="s">
        <v>176</v>
      </c>
      <c r="F3987" t="s">
        <v>552</v>
      </c>
      <c r="G3987">
        <v>14.28</v>
      </c>
      <c r="H3987">
        <v>15.38</v>
      </c>
      <c r="I3987">
        <f t="shared" si="249"/>
        <v>14.83</v>
      </c>
      <c r="J3987" t="str">
        <f t="shared" si="250"/>
        <v>10到20万</v>
      </c>
      <c r="K3987">
        <v>7556</v>
      </c>
      <c r="L3987">
        <f t="shared" si="251"/>
        <v>112055.48</v>
      </c>
    </row>
    <row r="3988" spans="1:12" x14ac:dyDescent="0.25">
      <c r="A3988">
        <f t="shared" si="248"/>
        <v>3987</v>
      </c>
      <c r="B3988">
        <v>2022</v>
      </c>
      <c r="C3988">
        <v>7</v>
      </c>
      <c r="D3988" t="s">
        <v>27</v>
      </c>
      <c r="E3988" t="s">
        <v>427</v>
      </c>
      <c r="F3988" t="s">
        <v>746</v>
      </c>
      <c r="G3988">
        <v>7.98</v>
      </c>
      <c r="H3988">
        <v>15.78</v>
      </c>
      <c r="I3988">
        <f t="shared" si="249"/>
        <v>11.879999999999999</v>
      </c>
      <c r="J3988" t="str">
        <f t="shared" si="250"/>
        <v>10到20万</v>
      </c>
      <c r="K3988">
        <v>7548</v>
      </c>
      <c r="L3988">
        <f t="shared" si="251"/>
        <v>89670.239999999991</v>
      </c>
    </row>
    <row r="3989" spans="1:12" x14ac:dyDescent="0.25">
      <c r="A3989">
        <f t="shared" si="248"/>
        <v>3988</v>
      </c>
      <c r="B3989">
        <v>2022</v>
      </c>
      <c r="C3989">
        <v>7</v>
      </c>
      <c r="D3989" t="s">
        <v>34</v>
      </c>
      <c r="E3989" t="s">
        <v>435</v>
      </c>
      <c r="F3989" t="s">
        <v>754</v>
      </c>
      <c r="G3989">
        <v>4.99</v>
      </c>
      <c r="H3989">
        <v>6.99</v>
      </c>
      <c r="I3989">
        <f t="shared" si="249"/>
        <v>5.99</v>
      </c>
      <c r="J3989" t="str">
        <f t="shared" si="250"/>
        <v>10万以下</v>
      </c>
      <c r="K3989">
        <v>7412</v>
      </c>
      <c r="L3989">
        <f t="shared" si="251"/>
        <v>44397.880000000005</v>
      </c>
    </row>
    <row r="3990" spans="1:12" x14ac:dyDescent="0.25">
      <c r="A3990">
        <f t="shared" si="248"/>
        <v>3989</v>
      </c>
      <c r="B3990">
        <v>2022</v>
      </c>
      <c r="C3990">
        <v>7</v>
      </c>
      <c r="D3990" t="s">
        <v>31</v>
      </c>
      <c r="E3990" t="s">
        <v>313</v>
      </c>
      <c r="F3990" t="s">
        <v>533</v>
      </c>
      <c r="G3990">
        <v>12.98</v>
      </c>
      <c r="H3990">
        <v>16.579999999999998</v>
      </c>
      <c r="I3990">
        <f t="shared" si="249"/>
        <v>14.78</v>
      </c>
      <c r="J3990" t="str">
        <f t="shared" si="250"/>
        <v>10到20万</v>
      </c>
      <c r="K3990">
        <v>7313</v>
      </c>
      <c r="L3990">
        <f t="shared" si="251"/>
        <v>108086.14</v>
      </c>
    </row>
    <row r="3991" spans="1:12" x14ac:dyDescent="0.25">
      <c r="A3991">
        <f t="shared" si="248"/>
        <v>3990</v>
      </c>
      <c r="B3991">
        <v>2022</v>
      </c>
      <c r="C3991">
        <v>7</v>
      </c>
      <c r="D3991" t="s">
        <v>93</v>
      </c>
      <c r="E3991" t="s">
        <v>374</v>
      </c>
      <c r="F3991" t="s">
        <v>700</v>
      </c>
      <c r="G3991">
        <v>14.98</v>
      </c>
      <c r="H3991">
        <v>20.98</v>
      </c>
      <c r="I3991">
        <f t="shared" si="249"/>
        <v>17.98</v>
      </c>
      <c r="J3991" t="str">
        <f t="shared" si="250"/>
        <v>10到20万</v>
      </c>
      <c r="K3991">
        <v>6582</v>
      </c>
      <c r="L3991">
        <f t="shared" si="251"/>
        <v>118344.36</v>
      </c>
    </row>
    <row r="3992" spans="1:12" x14ac:dyDescent="0.25">
      <c r="A3992">
        <f t="shared" si="248"/>
        <v>3991</v>
      </c>
      <c r="B3992">
        <v>2022</v>
      </c>
      <c r="C3992">
        <v>7</v>
      </c>
      <c r="D3992" t="s">
        <v>35</v>
      </c>
      <c r="E3992" t="s">
        <v>303</v>
      </c>
      <c r="F3992" t="s">
        <v>636</v>
      </c>
      <c r="G3992">
        <v>20.99</v>
      </c>
      <c r="H3992">
        <v>33.99</v>
      </c>
      <c r="I3992">
        <f t="shared" si="249"/>
        <v>27.490000000000002</v>
      </c>
      <c r="J3992" t="str">
        <f t="shared" si="250"/>
        <v>20到30万</v>
      </c>
      <c r="K3992">
        <v>6397</v>
      </c>
      <c r="L3992">
        <f t="shared" si="251"/>
        <v>175853.53</v>
      </c>
    </row>
    <row r="3993" spans="1:12" x14ac:dyDescent="0.25">
      <c r="A3993">
        <f t="shared" si="248"/>
        <v>3992</v>
      </c>
      <c r="B3993">
        <v>2022</v>
      </c>
      <c r="C3993">
        <v>7</v>
      </c>
      <c r="D3993" t="s">
        <v>57</v>
      </c>
      <c r="E3993" t="s">
        <v>324</v>
      </c>
      <c r="F3993" t="s">
        <v>653</v>
      </c>
      <c r="G3993">
        <v>19.39</v>
      </c>
      <c r="H3993">
        <v>29.39</v>
      </c>
      <c r="I3993">
        <f t="shared" si="249"/>
        <v>24.39</v>
      </c>
      <c r="J3993" t="str">
        <f t="shared" si="250"/>
        <v>20到30万</v>
      </c>
      <c r="K3993">
        <v>6270</v>
      </c>
      <c r="L3993">
        <f t="shared" si="251"/>
        <v>152925.30000000002</v>
      </c>
    </row>
    <row r="3994" spans="1:12" x14ac:dyDescent="0.25">
      <c r="A3994">
        <f t="shared" si="248"/>
        <v>3993</v>
      </c>
      <c r="B3994">
        <v>2022</v>
      </c>
      <c r="C3994">
        <v>7</v>
      </c>
      <c r="D3994" t="s">
        <v>113</v>
      </c>
      <c r="E3994" t="s">
        <v>402</v>
      </c>
      <c r="F3994" t="s">
        <v>725</v>
      </c>
      <c r="G3994">
        <v>24.98</v>
      </c>
      <c r="H3994">
        <v>33.18</v>
      </c>
      <c r="I3994">
        <f t="shared" si="249"/>
        <v>29.08</v>
      </c>
      <c r="J3994" t="str">
        <f t="shared" si="250"/>
        <v>20到30万</v>
      </c>
      <c r="K3994">
        <v>6128</v>
      </c>
      <c r="L3994">
        <f t="shared" si="251"/>
        <v>178202.23999999999</v>
      </c>
    </row>
    <row r="3995" spans="1:12" x14ac:dyDescent="0.25">
      <c r="A3995">
        <f t="shared" si="248"/>
        <v>3994</v>
      </c>
      <c r="B3995">
        <v>2022</v>
      </c>
      <c r="C3995">
        <v>7</v>
      </c>
      <c r="D3995" t="s">
        <v>123</v>
      </c>
      <c r="E3995" t="s">
        <v>438</v>
      </c>
      <c r="F3995" t="s">
        <v>757</v>
      </c>
      <c r="G3995">
        <v>8.98</v>
      </c>
      <c r="H3995">
        <v>16.88</v>
      </c>
      <c r="I3995">
        <f t="shared" si="249"/>
        <v>12.93</v>
      </c>
      <c r="J3995" t="str">
        <f t="shared" si="250"/>
        <v>10到20万</v>
      </c>
      <c r="K3995">
        <v>5586</v>
      </c>
      <c r="L3995">
        <f t="shared" si="251"/>
        <v>72226.98</v>
      </c>
    </row>
    <row r="3996" spans="1:12" x14ac:dyDescent="0.25">
      <c r="A3996">
        <f t="shared" si="248"/>
        <v>3995</v>
      </c>
      <c r="B3996">
        <v>2022</v>
      </c>
      <c r="C3996">
        <v>7</v>
      </c>
      <c r="D3996" t="s">
        <v>93</v>
      </c>
      <c r="E3996" t="s">
        <v>312</v>
      </c>
      <c r="F3996" t="s">
        <v>644</v>
      </c>
      <c r="G3996">
        <v>5.99</v>
      </c>
      <c r="H3996">
        <v>9.9499999999999993</v>
      </c>
      <c r="I3996">
        <f t="shared" si="249"/>
        <v>7.97</v>
      </c>
      <c r="J3996" t="str">
        <f t="shared" si="250"/>
        <v>10万以下</v>
      </c>
      <c r="K3996">
        <v>5462</v>
      </c>
      <c r="L3996">
        <f t="shared" si="251"/>
        <v>43532.14</v>
      </c>
    </row>
    <row r="3997" spans="1:12" x14ac:dyDescent="0.25">
      <c r="A3997">
        <f t="shared" si="248"/>
        <v>3996</v>
      </c>
      <c r="B3997">
        <v>2022</v>
      </c>
      <c r="C3997">
        <v>7</v>
      </c>
      <c r="D3997" t="s">
        <v>51</v>
      </c>
      <c r="E3997" t="s">
        <v>181</v>
      </c>
      <c r="F3997" t="s">
        <v>556</v>
      </c>
      <c r="G3997">
        <v>12.68</v>
      </c>
      <c r="H3997">
        <v>20.78</v>
      </c>
      <c r="I3997">
        <f t="shared" si="249"/>
        <v>16.73</v>
      </c>
      <c r="J3997" t="str">
        <f t="shared" si="250"/>
        <v>10到20万</v>
      </c>
      <c r="K3997">
        <v>5286</v>
      </c>
      <c r="L3997">
        <f t="shared" si="251"/>
        <v>88434.78</v>
      </c>
    </row>
    <row r="3998" spans="1:12" x14ac:dyDescent="0.25">
      <c r="A3998">
        <f t="shared" si="248"/>
        <v>3997</v>
      </c>
      <c r="B3998">
        <v>2022</v>
      </c>
      <c r="C3998">
        <v>7</v>
      </c>
      <c r="D3998" t="s">
        <v>51</v>
      </c>
      <c r="E3998" t="s">
        <v>439</v>
      </c>
      <c r="F3998" t="s">
        <v>758</v>
      </c>
      <c r="G3998">
        <v>6.98</v>
      </c>
      <c r="H3998">
        <v>8.98</v>
      </c>
      <c r="I3998">
        <f t="shared" si="249"/>
        <v>7.98</v>
      </c>
      <c r="J3998" t="str">
        <f t="shared" si="250"/>
        <v>10万以下</v>
      </c>
      <c r="K3998">
        <v>5171</v>
      </c>
      <c r="L3998">
        <f t="shared" si="251"/>
        <v>41264.58</v>
      </c>
    </row>
    <row r="3999" spans="1:12" x14ac:dyDescent="0.25">
      <c r="A3999">
        <f t="shared" si="248"/>
        <v>3998</v>
      </c>
      <c r="B3999">
        <v>2022</v>
      </c>
      <c r="C3999">
        <v>7</v>
      </c>
      <c r="D3999" t="s">
        <v>24</v>
      </c>
      <c r="E3999" t="s">
        <v>327</v>
      </c>
      <c r="F3999" t="s">
        <v>656</v>
      </c>
      <c r="G3999">
        <v>19.59</v>
      </c>
      <c r="H3999">
        <v>28.34</v>
      </c>
      <c r="I3999">
        <f t="shared" si="249"/>
        <v>23.965</v>
      </c>
      <c r="J3999" t="str">
        <f t="shared" si="250"/>
        <v>20到30万</v>
      </c>
      <c r="K3999">
        <v>5144</v>
      </c>
      <c r="L3999">
        <f t="shared" si="251"/>
        <v>123275.96</v>
      </c>
    </row>
    <row r="4000" spans="1:12" x14ac:dyDescent="0.25">
      <c r="A4000">
        <f t="shared" si="248"/>
        <v>3999</v>
      </c>
      <c r="B4000">
        <v>2022</v>
      </c>
      <c r="C4000">
        <v>7</v>
      </c>
      <c r="D4000" t="s">
        <v>84</v>
      </c>
      <c r="E4000" t="s">
        <v>284</v>
      </c>
      <c r="F4000" t="s">
        <v>618</v>
      </c>
      <c r="G4000">
        <v>11.88</v>
      </c>
      <c r="H4000">
        <v>20.68</v>
      </c>
      <c r="I4000">
        <f t="shared" si="249"/>
        <v>16.28</v>
      </c>
      <c r="J4000" t="str">
        <f t="shared" si="250"/>
        <v>10到20万</v>
      </c>
      <c r="K4000">
        <v>5070</v>
      </c>
      <c r="L4000">
        <f t="shared" si="251"/>
        <v>82539.600000000006</v>
      </c>
    </row>
    <row r="4001" spans="1:12" x14ac:dyDescent="0.25">
      <c r="A4001">
        <f t="shared" si="248"/>
        <v>4000</v>
      </c>
      <c r="B4001">
        <v>2022</v>
      </c>
      <c r="C4001">
        <v>7</v>
      </c>
      <c r="D4001" t="s">
        <v>41</v>
      </c>
      <c r="E4001" t="s">
        <v>293</v>
      </c>
      <c r="F4001" t="s">
        <v>626</v>
      </c>
      <c r="G4001">
        <v>15.99</v>
      </c>
      <c r="H4001">
        <v>23.29</v>
      </c>
      <c r="I4001">
        <f t="shared" si="249"/>
        <v>19.64</v>
      </c>
      <c r="J4001" t="str">
        <f t="shared" si="250"/>
        <v>10到20万</v>
      </c>
      <c r="K4001">
        <v>5028</v>
      </c>
      <c r="L4001">
        <f t="shared" si="251"/>
        <v>98749.92</v>
      </c>
    </row>
    <row r="4002" spans="1:12" x14ac:dyDescent="0.25">
      <c r="A4002">
        <f t="shared" si="248"/>
        <v>4001</v>
      </c>
      <c r="B4002">
        <v>2022</v>
      </c>
      <c r="C4002">
        <v>7</v>
      </c>
      <c r="D4002" t="s">
        <v>106</v>
      </c>
      <c r="E4002" t="s">
        <v>372</v>
      </c>
      <c r="F4002" t="s">
        <v>698</v>
      </c>
      <c r="G4002">
        <v>30</v>
      </c>
      <c r="H4002">
        <v>76.900000000000006</v>
      </c>
      <c r="I4002">
        <f t="shared" si="249"/>
        <v>53.45</v>
      </c>
      <c r="J4002" t="str">
        <f t="shared" si="250"/>
        <v>50万及以上</v>
      </c>
      <c r="K4002">
        <v>5022</v>
      </c>
      <c r="L4002">
        <f t="shared" si="251"/>
        <v>268425.90000000002</v>
      </c>
    </row>
    <row r="4003" spans="1:12" x14ac:dyDescent="0.25">
      <c r="A4003">
        <f t="shared" si="248"/>
        <v>4002</v>
      </c>
      <c r="B4003">
        <v>2022</v>
      </c>
      <c r="C4003">
        <v>7</v>
      </c>
      <c r="D4003" t="s">
        <v>26</v>
      </c>
      <c r="E4003" t="s">
        <v>142</v>
      </c>
      <c r="F4003" t="s">
        <v>520</v>
      </c>
      <c r="G4003">
        <v>33.799999999999997</v>
      </c>
      <c r="H4003">
        <v>55.4</v>
      </c>
      <c r="I4003">
        <f t="shared" si="249"/>
        <v>44.599999999999994</v>
      </c>
      <c r="J4003" t="str">
        <f t="shared" si="250"/>
        <v>40到50万</v>
      </c>
      <c r="K4003">
        <v>4836</v>
      </c>
      <c r="L4003">
        <f t="shared" si="251"/>
        <v>215685.59999999998</v>
      </c>
    </row>
    <row r="4004" spans="1:12" x14ac:dyDescent="0.25">
      <c r="A4004">
        <f t="shared" si="248"/>
        <v>4003</v>
      </c>
      <c r="B4004">
        <v>2022</v>
      </c>
      <c r="C4004">
        <v>7</v>
      </c>
      <c r="D4004" t="s">
        <v>24</v>
      </c>
      <c r="E4004" t="s">
        <v>362</v>
      </c>
      <c r="F4004" t="s">
        <v>689</v>
      </c>
      <c r="G4004">
        <v>16.29</v>
      </c>
      <c r="H4004">
        <v>19.29</v>
      </c>
      <c r="I4004">
        <f t="shared" si="249"/>
        <v>17.79</v>
      </c>
      <c r="J4004" t="str">
        <f t="shared" si="250"/>
        <v>10到20万</v>
      </c>
      <c r="K4004">
        <v>4611</v>
      </c>
      <c r="L4004">
        <f t="shared" si="251"/>
        <v>82029.69</v>
      </c>
    </row>
    <row r="4005" spans="1:12" x14ac:dyDescent="0.25">
      <c r="A4005">
        <f t="shared" si="248"/>
        <v>4004</v>
      </c>
      <c r="B4005">
        <v>2022</v>
      </c>
      <c r="C4005">
        <v>7</v>
      </c>
      <c r="D4005" t="s">
        <v>47</v>
      </c>
      <c r="E4005" t="s">
        <v>173</v>
      </c>
      <c r="F4005" t="s">
        <v>549</v>
      </c>
      <c r="G4005">
        <v>12.98</v>
      </c>
      <c r="H4005">
        <v>17.88</v>
      </c>
      <c r="I4005">
        <f t="shared" si="249"/>
        <v>15.43</v>
      </c>
      <c r="J4005" t="str">
        <f t="shared" si="250"/>
        <v>10到20万</v>
      </c>
      <c r="K4005">
        <v>4507</v>
      </c>
      <c r="L4005">
        <f t="shared" si="251"/>
        <v>69543.009999999995</v>
      </c>
    </row>
    <row r="4006" spans="1:12" x14ac:dyDescent="0.25">
      <c r="A4006">
        <f t="shared" si="248"/>
        <v>4005</v>
      </c>
      <c r="B4006">
        <v>2022</v>
      </c>
      <c r="C4006">
        <v>7</v>
      </c>
      <c r="D4006" t="s">
        <v>27</v>
      </c>
      <c r="E4006" t="s">
        <v>143</v>
      </c>
      <c r="F4006" t="s">
        <v>521</v>
      </c>
      <c r="G4006">
        <v>15.58</v>
      </c>
      <c r="H4006">
        <v>16.98</v>
      </c>
      <c r="I4006">
        <f t="shared" si="249"/>
        <v>16.28</v>
      </c>
      <c r="J4006" t="str">
        <f t="shared" si="250"/>
        <v>10到20万</v>
      </c>
      <c r="K4006">
        <v>4021</v>
      </c>
      <c r="L4006">
        <f t="shared" si="251"/>
        <v>65461.880000000005</v>
      </c>
    </row>
    <row r="4007" spans="1:12" x14ac:dyDescent="0.25">
      <c r="A4007">
        <f t="shared" si="248"/>
        <v>4006</v>
      </c>
      <c r="B4007">
        <v>2022</v>
      </c>
      <c r="C4007">
        <v>7</v>
      </c>
      <c r="D4007" t="s">
        <v>124</v>
      </c>
      <c r="E4007" t="s">
        <v>440</v>
      </c>
      <c r="F4007" t="s">
        <v>759</v>
      </c>
      <c r="G4007">
        <v>15.98</v>
      </c>
      <c r="H4007">
        <v>15.98</v>
      </c>
      <c r="I4007">
        <f t="shared" si="249"/>
        <v>15.98</v>
      </c>
      <c r="J4007" t="str">
        <f t="shared" si="250"/>
        <v>10到20万</v>
      </c>
      <c r="K4007">
        <v>3885</v>
      </c>
      <c r="L4007">
        <f t="shared" si="251"/>
        <v>62082.3</v>
      </c>
    </row>
    <row r="4008" spans="1:12" x14ac:dyDescent="0.25">
      <c r="A4008">
        <f t="shared" si="248"/>
        <v>4007</v>
      </c>
      <c r="B4008">
        <v>2022</v>
      </c>
      <c r="C4008">
        <v>7</v>
      </c>
      <c r="D4008" t="s">
        <v>99</v>
      </c>
      <c r="E4008" t="s">
        <v>329</v>
      </c>
      <c r="F4008" t="s">
        <v>657</v>
      </c>
      <c r="G4008">
        <v>5.99</v>
      </c>
      <c r="H4008">
        <v>9.09</v>
      </c>
      <c r="I4008">
        <f t="shared" si="249"/>
        <v>7.54</v>
      </c>
      <c r="J4008" t="str">
        <f t="shared" si="250"/>
        <v>10万以下</v>
      </c>
      <c r="K4008">
        <v>3812</v>
      </c>
      <c r="L4008">
        <f t="shared" si="251"/>
        <v>28742.48</v>
      </c>
    </row>
    <row r="4009" spans="1:12" x14ac:dyDescent="0.25">
      <c r="A4009">
        <f t="shared" si="248"/>
        <v>4008</v>
      </c>
      <c r="B4009">
        <v>2022</v>
      </c>
      <c r="C4009">
        <v>7</v>
      </c>
      <c r="D4009" t="s">
        <v>22</v>
      </c>
      <c r="E4009" t="s">
        <v>401</v>
      </c>
      <c r="F4009" t="s">
        <v>724</v>
      </c>
      <c r="G4009">
        <v>18.98</v>
      </c>
      <c r="H4009">
        <v>21.98</v>
      </c>
      <c r="I4009">
        <f t="shared" si="249"/>
        <v>20.48</v>
      </c>
      <c r="J4009" t="str">
        <f t="shared" si="250"/>
        <v>20到30万</v>
      </c>
      <c r="K4009">
        <v>3797</v>
      </c>
      <c r="L4009">
        <f t="shared" si="251"/>
        <v>77762.559999999998</v>
      </c>
    </row>
    <row r="4010" spans="1:12" x14ac:dyDescent="0.25">
      <c r="A4010">
        <f t="shared" si="248"/>
        <v>4009</v>
      </c>
      <c r="B4010">
        <v>2022</v>
      </c>
      <c r="C4010">
        <v>7</v>
      </c>
      <c r="D4010" t="s">
        <v>35</v>
      </c>
      <c r="E4010" t="s">
        <v>366</v>
      </c>
      <c r="F4010" t="s">
        <v>692</v>
      </c>
      <c r="G4010">
        <v>15.69</v>
      </c>
      <c r="H4010">
        <v>18.89</v>
      </c>
      <c r="I4010">
        <f t="shared" si="249"/>
        <v>17.29</v>
      </c>
      <c r="J4010" t="str">
        <f t="shared" si="250"/>
        <v>10到20万</v>
      </c>
      <c r="K4010">
        <v>3608</v>
      </c>
      <c r="L4010">
        <f t="shared" si="251"/>
        <v>62382.32</v>
      </c>
    </row>
    <row r="4011" spans="1:12" x14ac:dyDescent="0.25">
      <c r="A4011">
        <f t="shared" si="248"/>
        <v>4010</v>
      </c>
      <c r="B4011">
        <v>2022</v>
      </c>
      <c r="C4011">
        <v>7</v>
      </c>
      <c r="D4011" t="s">
        <v>22</v>
      </c>
      <c r="E4011" t="s">
        <v>398</v>
      </c>
      <c r="F4011" t="s">
        <v>672</v>
      </c>
      <c r="G4011">
        <v>21.98</v>
      </c>
      <c r="H4011">
        <v>25.98</v>
      </c>
      <c r="I4011">
        <f t="shared" si="249"/>
        <v>23.98</v>
      </c>
      <c r="J4011" t="str">
        <f t="shared" si="250"/>
        <v>20到30万</v>
      </c>
      <c r="K4011">
        <v>3187</v>
      </c>
      <c r="L4011">
        <f t="shared" si="251"/>
        <v>76424.259999999995</v>
      </c>
    </row>
    <row r="4012" spans="1:12" x14ac:dyDescent="0.25">
      <c r="A4012">
        <f t="shared" si="248"/>
        <v>4011</v>
      </c>
      <c r="B4012">
        <v>2022</v>
      </c>
      <c r="C4012">
        <v>7</v>
      </c>
      <c r="D4012" t="s">
        <v>80</v>
      </c>
      <c r="E4012" t="s">
        <v>361</v>
      </c>
      <c r="F4012" t="s">
        <v>688</v>
      </c>
      <c r="G4012">
        <v>15.01</v>
      </c>
      <c r="H4012">
        <v>21.51</v>
      </c>
      <c r="I4012">
        <f t="shared" si="249"/>
        <v>18.260000000000002</v>
      </c>
      <c r="J4012" t="str">
        <f t="shared" si="250"/>
        <v>10到20万</v>
      </c>
      <c r="K4012">
        <v>3141</v>
      </c>
      <c r="L4012">
        <f t="shared" si="251"/>
        <v>57354.66</v>
      </c>
    </row>
    <row r="4013" spans="1:12" x14ac:dyDescent="0.25">
      <c r="A4013">
        <f t="shared" si="248"/>
        <v>4012</v>
      </c>
      <c r="B4013">
        <v>2022</v>
      </c>
      <c r="C4013">
        <v>7</v>
      </c>
      <c r="D4013" t="s">
        <v>23</v>
      </c>
      <c r="E4013" t="s">
        <v>304</v>
      </c>
      <c r="F4013" t="s">
        <v>637</v>
      </c>
      <c r="G4013">
        <v>40.5</v>
      </c>
      <c r="H4013">
        <v>44.5</v>
      </c>
      <c r="I4013">
        <f t="shared" si="249"/>
        <v>42.5</v>
      </c>
      <c r="J4013" t="str">
        <f t="shared" si="250"/>
        <v>40到50万</v>
      </c>
      <c r="K4013">
        <v>3141</v>
      </c>
      <c r="L4013">
        <f t="shared" si="251"/>
        <v>133492.5</v>
      </c>
    </row>
    <row r="4014" spans="1:12" x14ac:dyDescent="0.25">
      <c r="A4014">
        <f t="shared" si="248"/>
        <v>4013</v>
      </c>
      <c r="B4014">
        <v>2022</v>
      </c>
      <c r="C4014">
        <v>7</v>
      </c>
      <c r="D4014" t="s">
        <v>22</v>
      </c>
      <c r="E4014" t="s">
        <v>138</v>
      </c>
      <c r="F4014" t="s">
        <v>516</v>
      </c>
      <c r="G4014">
        <v>13.98</v>
      </c>
      <c r="H4014">
        <v>15.38</v>
      </c>
      <c r="I4014">
        <f t="shared" si="249"/>
        <v>14.68</v>
      </c>
      <c r="J4014" t="str">
        <f t="shared" si="250"/>
        <v>10到20万</v>
      </c>
      <c r="K4014">
        <v>3000</v>
      </c>
      <c r="L4014">
        <f t="shared" si="251"/>
        <v>44040</v>
      </c>
    </row>
    <row r="4015" spans="1:12" x14ac:dyDescent="0.25">
      <c r="A4015">
        <f t="shared" si="248"/>
        <v>4014</v>
      </c>
      <c r="B4015">
        <v>2022</v>
      </c>
      <c r="C4015">
        <v>7</v>
      </c>
      <c r="D4015" t="s">
        <v>57</v>
      </c>
      <c r="E4015" t="s">
        <v>340</v>
      </c>
      <c r="F4015" t="s">
        <v>667</v>
      </c>
      <c r="G4015">
        <v>25.89</v>
      </c>
      <c r="H4015">
        <v>33.69</v>
      </c>
      <c r="I4015">
        <f t="shared" si="249"/>
        <v>29.79</v>
      </c>
      <c r="J4015" t="str">
        <f t="shared" si="250"/>
        <v>20到30万</v>
      </c>
      <c r="K4015">
        <v>2940</v>
      </c>
      <c r="L4015">
        <f t="shared" si="251"/>
        <v>87582.599999999991</v>
      </c>
    </row>
    <row r="4016" spans="1:12" x14ac:dyDescent="0.25">
      <c r="A4016">
        <f t="shared" si="248"/>
        <v>4015</v>
      </c>
      <c r="B4016">
        <v>2022</v>
      </c>
      <c r="C4016">
        <v>7</v>
      </c>
      <c r="D4016" t="s">
        <v>45</v>
      </c>
      <c r="E4016" t="s">
        <v>390</v>
      </c>
      <c r="F4016" t="s">
        <v>714</v>
      </c>
      <c r="G4016">
        <v>52.03</v>
      </c>
      <c r="H4016">
        <v>52.23</v>
      </c>
      <c r="I4016">
        <f t="shared" si="249"/>
        <v>52.129999999999995</v>
      </c>
      <c r="J4016" t="str">
        <f t="shared" si="250"/>
        <v>50万及以上</v>
      </c>
      <c r="K4016">
        <v>2756</v>
      </c>
      <c r="L4016">
        <f t="shared" si="251"/>
        <v>143670.28</v>
      </c>
    </row>
    <row r="4017" spans="1:12" x14ac:dyDescent="0.25">
      <c r="A4017">
        <f t="shared" si="248"/>
        <v>4016</v>
      </c>
      <c r="B4017">
        <v>2022</v>
      </c>
      <c r="C4017">
        <v>7</v>
      </c>
      <c r="D4017" t="s">
        <v>46</v>
      </c>
      <c r="E4017" t="s">
        <v>172</v>
      </c>
      <c r="F4017" t="s">
        <v>548</v>
      </c>
      <c r="G4017">
        <v>12.99</v>
      </c>
      <c r="H4017">
        <v>17.190000000000001</v>
      </c>
      <c r="I4017">
        <f t="shared" si="249"/>
        <v>15.09</v>
      </c>
      <c r="J4017" t="str">
        <f t="shared" si="250"/>
        <v>10到20万</v>
      </c>
      <c r="K4017">
        <v>2587</v>
      </c>
      <c r="L4017">
        <f t="shared" si="251"/>
        <v>39037.83</v>
      </c>
    </row>
    <row r="4018" spans="1:12" x14ac:dyDescent="0.25">
      <c r="A4018">
        <f t="shared" si="248"/>
        <v>4017</v>
      </c>
      <c r="B4018">
        <v>2022</v>
      </c>
      <c r="C4018">
        <v>7</v>
      </c>
      <c r="D4018" t="s">
        <v>26</v>
      </c>
      <c r="E4018" t="s">
        <v>369</v>
      </c>
      <c r="F4018" t="s">
        <v>695</v>
      </c>
      <c r="G4018">
        <v>42.8</v>
      </c>
      <c r="H4018">
        <v>53.6</v>
      </c>
      <c r="I4018">
        <f t="shared" si="249"/>
        <v>48.2</v>
      </c>
      <c r="J4018" t="str">
        <f t="shared" si="250"/>
        <v>40到50万</v>
      </c>
      <c r="K4018">
        <v>2473</v>
      </c>
      <c r="L4018">
        <f t="shared" si="251"/>
        <v>119198.6</v>
      </c>
    </row>
    <row r="4019" spans="1:12" x14ac:dyDescent="0.25">
      <c r="A4019">
        <f t="shared" si="248"/>
        <v>4018</v>
      </c>
      <c r="B4019">
        <v>2022</v>
      </c>
      <c r="C4019">
        <v>7</v>
      </c>
      <c r="D4019" t="s">
        <v>57</v>
      </c>
      <c r="E4019" t="s">
        <v>275</v>
      </c>
      <c r="F4019" t="s">
        <v>611</v>
      </c>
      <c r="G4019">
        <v>23.79</v>
      </c>
      <c r="H4019">
        <v>25.29</v>
      </c>
      <c r="I4019">
        <f t="shared" si="249"/>
        <v>24.54</v>
      </c>
      <c r="J4019" t="str">
        <f t="shared" si="250"/>
        <v>20到30万</v>
      </c>
      <c r="K4019">
        <v>2455</v>
      </c>
      <c r="L4019">
        <f t="shared" si="251"/>
        <v>60245.7</v>
      </c>
    </row>
    <row r="4020" spans="1:12" x14ac:dyDescent="0.25">
      <c r="A4020">
        <f t="shared" si="248"/>
        <v>4019</v>
      </c>
      <c r="B4020">
        <v>2022</v>
      </c>
      <c r="C4020">
        <v>7</v>
      </c>
      <c r="D4020" t="s">
        <v>27</v>
      </c>
      <c r="E4020" t="s">
        <v>389</v>
      </c>
      <c r="F4020" t="s">
        <v>713</v>
      </c>
      <c r="G4020">
        <v>9.58</v>
      </c>
      <c r="H4020">
        <v>11.38</v>
      </c>
      <c r="I4020">
        <f t="shared" si="249"/>
        <v>10.48</v>
      </c>
      <c r="J4020" t="str">
        <f t="shared" si="250"/>
        <v>10到20万</v>
      </c>
      <c r="K4020">
        <v>2453</v>
      </c>
      <c r="L4020">
        <f t="shared" si="251"/>
        <v>25707.440000000002</v>
      </c>
    </row>
    <row r="4021" spans="1:12" x14ac:dyDescent="0.25">
      <c r="A4021">
        <f t="shared" si="248"/>
        <v>4020</v>
      </c>
      <c r="B4021">
        <v>2022</v>
      </c>
      <c r="C4021">
        <v>7</v>
      </c>
      <c r="D4021" t="s">
        <v>34</v>
      </c>
      <c r="E4021" t="s">
        <v>428</v>
      </c>
      <c r="F4021" t="s">
        <v>747</v>
      </c>
      <c r="G4021">
        <v>18.79</v>
      </c>
      <c r="H4021">
        <v>21.59</v>
      </c>
      <c r="I4021">
        <f t="shared" si="249"/>
        <v>20.189999999999998</v>
      </c>
      <c r="J4021" t="str">
        <f t="shared" si="250"/>
        <v>20到30万</v>
      </c>
      <c r="K4021">
        <v>2393</v>
      </c>
      <c r="L4021">
        <f t="shared" si="251"/>
        <v>48314.669999999991</v>
      </c>
    </row>
    <row r="4022" spans="1:12" x14ac:dyDescent="0.25">
      <c r="A4022">
        <f t="shared" si="248"/>
        <v>4021</v>
      </c>
      <c r="B4022">
        <v>2022</v>
      </c>
      <c r="C4022">
        <v>7</v>
      </c>
      <c r="D4022" t="s">
        <v>34</v>
      </c>
      <c r="E4022" t="s">
        <v>154</v>
      </c>
      <c r="F4022" t="s">
        <v>531</v>
      </c>
      <c r="G4022">
        <v>14.99</v>
      </c>
      <c r="H4022">
        <v>15.99</v>
      </c>
      <c r="I4022">
        <f t="shared" si="249"/>
        <v>15.49</v>
      </c>
      <c r="J4022" t="str">
        <f t="shared" si="250"/>
        <v>10到20万</v>
      </c>
      <c r="K4022">
        <v>2354</v>
      </c>
      <c r="L4022">
        <f t="shared" si="251"/>
        <v>36463.46</v>
      </c>
    </row>
    <row r="4023" spans="1:12" x14ac:dyDescent="0.25">
      <c r="A4023">
        <f t="shared" si="248"/>
        <v>4022</v>
      </c>
      <c r="B4023">
        <v>2022</v>
      </c>
      <c r="C4023">
        <v>7</v>
      </c>
      <c r="D4023" t="s">
        <v>61</v>
      </c>
      <c r="E4023" t="s">
        <v>334</v>
      </c>
      <c r="F4023" t="s">
        <v>661</v>
      </c>
      <c r="G4023">
        <v>12.28</v>
      </c>
      <c r="H4023">
        <v>23.98</v>
      </c>
      <c r="I4023">
        <f t="shared" si="249"/>
        <v>18.13</v>
      </c>
      <c r="J4023" t="str">
        <f t="shared" si="250"/>
        <v>10到20万</v>
      </c>
      <c r="K4023">
        <v>2303</v>
      </c>
      <c r="L4023">
        <f t="shared" si="251"/>
        <v>41753.39</v>
      </c>
    </row>
    <row r="4024" spans="1:12" x14ac:dyDescent="0.25">
      <c r="A4024">
        <f t="shared" si="248"/>
        <v>4023</v>
      </c>
      <c r="B4024">
        <v>2022</v>
      </c>
      <c r="C4024">
        <v>7</v>
      </c>
      <c r="D4024" t="s">
        <v>29</v>
      </c>
      <c r="E4024" t="s">
        <v>356</v>
      </c>
      <c r="F4024" t="s">
        <v>683</v>
      </c>
      <c r="G4024">
        <v>7.78</v>
      </c>
      <c r="H4024">
        <v>11.38</v>
      </c>
      <c r="I4024">
        <f t="shared" si="249"/>
        <v>9.58</v>
      </c>
      <c r="J4024" t="str">
        <f t="shared" si="250"/>
        <v>10万以下</v>
      </c>
      <c r="K4024">
        <v>2276</v>
      </c>
      <c r="L4024">
        <f t="shared" si="251"/>
        <v>21804.080000000002</v>
      </c>
    </row>
    <row r="4025" spans="1:12" x14ac:dyDescent="0.25">
      <c r="A4025">
        <f t="shared" si="248"/>
        <v>4024</v>
      </c>
      <c r="B4025">
        <v>2022</v>
      </c>
      <c r="C4025">
        <v>7</v>
      </c>
      <c r="D4025" t="s">
        <v>62</v>
      </c>
      <c r="E4025" t="s">
        <v>212</v>
      </c>
      <c r="F4025" t="s">
        <v>581</v>
      </c>
      <c r="G4025">
        <v>15.09</v>
      </c>
      <c r="H4025">
        <v>16.989999999999998</v>
      </c>
      <c r="I4025">
        <f t="shared" si="249"/>
        <v>16.04</v>
      </c>
      <c r="J4025" t="str">
        <f t="shared" si="250"/>
        <v>10到20万</v>
      </c>
      <c r="K4025">
        <v>2253</v>
      </c>
      <c r="L4025">
        <f t="shared" si="251"/>
        <v>36138.119999999995</v>
      </c>
    </row>
    <row r="4026" spans="1:12" x14ac:dyDescent="0.25">
      <c r="A4026">
        <f t="shared" si="248"/>
        <v>4025</v>
      </c>
      <c r="B4026">
        <v>2022</v>
      </c>
      <c r="C4026">
        <v>7</v>
      </c>
      <c r="D4026" t="s">
        <v>90</v>
      </c>
      <c r="E4026" t="s">
        <v>305</v>
      </c>
      <c r="F4026" t="s">
        <v>638</v>
      </c>
      <c r="G4026">
        <v>4.38</v>
      </c>
      <c r="H4026">
        <v>6.88</v>
      </c>
      <c r="I4026">
        <f t="shared" si="249"/>
        <v>5.63</v>
      </c>
      <c r="J4026" t="str">
        <f t="shared" si="250"/>
        <v>10万以下</v>
      </c>
      <c r="K4026">
        <v>2234</v>
      </c>
      <c r="L4026">
        <f t="shared" si="251"/>
        <v>12577.42</v>
      </c>
    </row>
    <row r="4027" spans="1:12" x14ac:dyDescent="0.25">
      <c r="A4027">
        <f t="shared" si="248"/>
        <v>4026</v>
      </c>
      <c r="B4027">
        <v>2022</v>
      </c>
      <c r="C4027">
        <v>7</v>
      </c>
      <c r="D4027" t="s">
        <v>82</v>
      </c>
      <c r="E4027" t="s">
        <v>339</v>
      </c>
      <c r="F4027" t="s">
        <v>666</v>
      </c>
      <c r="G4027">
        <v>2.98</v>
      </c>
      <c r="H4027">
        <v>7.39</v>
      </c>
      <c r="I4027">
        <f t="shared" si="249"/>
        <v>5.1849999999999996</v>
      </c>
      <c r="J4027" t="str">
        <f t="shared" si="250"/>
        <v>10万以下</v>
      </c>
      <c r="K4027">
        <v>2091</v>
      </c>
      <c r="L4027">
        <f t="shared" si="251"/>
        <v>10841.834999999999</v>
      </c>
    </row>
    <row r="4028" spans="1:12" x14ac:dyDescent="0.25">
      <c r="A4028">
        <f t="shared" si="248"/>
        <v>4027</v>
      </c>
      <c r="B4028">
        <v>2022</v>
      </c>
      <c r="C4028">
        <v>7</v>
      </c>
      <c r="D4028" t="s">
        <v>24</v>
      </c>
      <c r="E4028" t="s">
        <v>140</v>
      </c>
      <c r="F4028" t="s">
        <v>518</v>
      </c>
      <c r="G4028">
        <v>23.32</v>
      </c>
      <c r="H4028">
        <v>24.22</v>
      </c>
      <c r="I4028">
        <f t="shared" si="249"/>
        <v>23.77</v>
      </c>
      <c r="J4028" t="str">
        <f t="shared" si="250"/>
        <v>20到30万</v>
      </c>
      <c r="K4028">
        <v>2048</v>
      </c>
      <c r="L4028">
        <f t="shared" si="251"/>
        <v>48680.959999999999</v>
      </c>
    </row>
    <row r="4029" spans="1:12" x14ac:dyDescent="0.25">
      <c r="A4029">
        <f t="shared" si="248"/>
        <v>4028</v>
      </c>
      <c r="B4029">
        <v>2022</v>
      </c>
      <c r="C4029">
        <v>7</v>
      </c>
      <c r="D4029" t="s">
        <v>95</v>
      </c>
      <c r="E4029" t="s">
        <v>336</v>
      </c>
      <c r="F4029" t="s">
        <v>663</v>
      </c>
      <c r="G4029">
        <v>8.98</v>
      </c>
      <c r="H4029">
        <v>15.98</v>
      </c>
      <c r="I4029">
        <f t="shared" si="249"/>
        <v>12.48</v>
      </c>
      <c r="J4029" t="str">
        <f t="shared" si="250"/>
        <v>10到20万</v>
      </c>
      <c r="K4029">
        <v>1969</v>
      </c>
      <c r="L4029">
        <f t="shared" si="251"/>
        <v>24573.120000000003</v>
      </c>
    </row>
    <row r="4030" spans="1:12" x14ac:dyDescent="0.25">
      <c r="A4030">
        <f t="shared" si="248"/>
        <v>4029</v>
      </c>
      <c r="B4030">
        <v>2022</v>
      </c>
      <c r="C4030">
        <v>7</v>
      </c>
      <c r="D4030" t="s">
        <v>24</v>
      </c>
      <c r="E4030" t="s">
        <v>364</v>
      </c>
      <c r="F4030" t="s">
        <v>690</v>
      </c>
      <c r="G4030">
        <v>25.99</v>
      </c>
      <c r="H4030">
        <v>33.89</v>
      </c>
      <c r="I4030">
        <f t="shared" si="249"/>
        <v>29.939999999999998</v>
      </c>
      <c r="J4030" t="str">
        <f t="shared" si="250"/>
        <v>20到30万</v>
      </c>
      <c r="K4030">
        <v>1892</v>
      </c>
      <c r="L4030">
        <f t="shared" si="251"/>
        <v>56646.479999999996</v>
      </c>
    </row>
    <row r="4031" spans="1:12" x14ac:dyDescent="0.25">
      <c r="A4031">
        <f t="shared" si="248"/>
        <v>4030</v>
      </c>
      <c r="B4031">
        <v>2022</v>
      </c>
      <c r="C4031">
        <v>7</v>
      </c>
      <c r="D4031" t="s">
        <v>22</v>
      </c>
      <c r="E4031" t="s">
        <v>189</v>
      </c>
      <c r="F4031" t="s">
        <v>563</v>
      </c>
      <c r="G4031">
        <v>14.58</v>
      </c>
      <c r="H4031">
        <v>19.98</v>
      </c>
      <c r="I4031">
        <f t="shared" si="249"/>
        <v>17.28</v>
      </c>
      <c r="J4031" t="str">
        <f t="shared" si="250"/>
        <v>10到20万</v>
      </c>
      <c r="K4031">
        <v>1765</v>
      </c>
      <c r="L4031">
        <f t="shared" si="251"/>
        <v>30499.200000000001</v>
      </c>
    </row>
    <row r="4032" spans="1:12" x14ac:dyDescent="0.25">
      <c r="A4032">
        <f t="shared" si="248"/>
        <v>4031</v>
      </c>
      <c r="B4032">
        <v>2022</v>
      </c>
      <c r="C4032">
        <v>7</v>
      </c>
      <c r="D4032" t="s">
        <v>51</v>
      </c>
      <c r="E4032" t="s">
        <v>300</v>
      </c>
      <c r="F4032" t="s">
        <v>633</v>
      </c>
      <c r="G4032">
        <v>12.98</v>
      </c>
      <c r="H4032">
        <v>20.78</v>
      </c>
      <c r="I4032">
        <f t="shared" si="249"/>
        <v>16.880000000000003</v>
      </c>
      <c r="J4032" t="str">
        <f t="shared" si="250"/>
        <v>10到20万</v>
      </c>
      <c r="K4032">
        <v>1757</v>
      </c>
      <c r="L4032">
        <f t="shared" si="251"/>
        <v>29658.160000000003</v>
      </c>
    </row>
    <row r="4033" spans="1:12" x14ac:dyDescent="0.25">
      <c r="A4033">
        <f t="shared" si="248"/>
        <v>4032</v>
      </c>
      <c r="B4033">
        <v>2022</v>
      </c>
      <c r="C4033">
        <v>7</v>
      </c>
      <c r="D4033" t="s">
        <v>25</v>
      </c>
      <c r="E4033" t="s">
        <v>342</v>
      </c>
      <c r="F4033" t="s">
        <v>669</v>
      </c>
      <c r="G4033">
        <v>14.78</v>
      </c>
      <c r="H4033">
        <v>16.48</v>
      </c>
      <c r="I4033">
        <f t="shared" si="249"/>
        <v>15.629999999999999</v>
      </c>
      <c r="J4033" t="str">
        <f t="shared" si="250"/>
        <v>10到20万</v>
      </c>
      <c r="K4033">
        <v>1709</v>
      </c>
      <c r="L4033">
        <f t="shared" si="251"/>
        <v>26711.67</v>
      </c>
    </row>
    <row r="4034" spans="1:12" x14ac:dyDescent="0.25">
      <c r="A4034">
        <f t="shared" si="248"/>
        <v>4033</v>
      </c>
      <c r="B4034">
        <v>2022</v>
      </c>
      <c r="C4034">
        <v>7</v>
      </c>
      <c r="D4034" t="s">
        <v>95</v>
      </c>
      <c r="E4034" t="s">
        <v>400</v>
      </c>
      <c r="F4034" t="s">
        <v>723</v>
      </c>
      <c r="G4034">
        <v>8.98</v>
      </c>
      <c r="H4034">
        <v>16.38</v>
      </c>
      <c r="I4034">
        <f t="shared" si="249"/>
        <v>12.68</v>
      </c>
      <c r="J4034" t="str">
        <f t="shared" si="250"/>
        <v>10到20万</v>
      </c>
      <c r="K4034">
        <v>1544</v>
      </c>
      <c r="L4034">
        <f t="shared" si="251"/>
        <v>19577.919999999998</v>
      </c>
    </row>
    <row r="4035" spans="1:12" x14ac:dyDescent="0.25">
      <c r="A4035">
        <f t="shared" ref="A4035:A4098" si="252">ROW(A4034)</f>
        <v>4034</v>
      </c>
      <c r="B4035">
        <v>2022</v>
      </c>
      <c r="C4035">
        <v>7</v>
      </c>
      <c r="D4035" t="s">
        <v>56</v>
      </c>
      <c r="E4035" t="s">
        <v>346</v>
      </c>
      <c r="F4035" t="s">
        <v>673</v>
      </c>
      <c r="G4035">
        <v>13.68</v>
      </c>
      <c r="H4035">
        <v>16.78</v>
      </c>
      <c r="I4035">
        <f t="shared" ref="I4035:I4098" si="253">AVERAGE(G4035,H4035)</f>
        <v>15.23</v>
      </c>
      <c r="J4035" t="str">
        <f t="shared" ref="J4035:J4098" si="254">IF(I4035&lt;10,"10万以下",IF(AND(I4035&gt;=10,I4035&lt;20),"10到20万",IF(AND(I4035&gt;=20,I4035&lt;30),"20到30万",IF(AND(I4035&gt;=30,I4035&lt;40),"30到40万",IF(AND(I4035&gt;=40,I4035&lt;50),"40到50万","50万及以上")))))</f>
        <v>10到20万</v>
      </c>
      <c r="K4035">
        <v>1540</v>
      </c>
      <c r="L4035">
        <f t="shared" ref="L4035:L4098" si="255">I4035*K4035</f>
        <v>23454.2</v>
      </c>
    </row>
    <row r="4036" spans="1:12" x14ac:dyDescent="0.25">
      <c r="A4036">
        <f t="shared" si="252"/>
        <v>4035</v>
      </c>
      <c r="B4036">
        <v>2022</v>
      </c>
      <c r="C4036">
        <v>7</v>
      </c>
      <c r="D4036" t="s">
        <v>35</v>
      </c>
      <c r="E4036" t="s">
        <v>155</v>
      </c>
      <c r="F4036" t="s">
        <v>532</v>
      </c>
      <c r="G4036">
        <v>16.89</v>
      </c>
      <c r="H4036">
        <v>20.190000000000001</v>
      </c>
      <c r="I4036">
        <f t="shared" si="253"/>
        <v>18.54</v>
      </c>
      <c r="J4036" t="str">
        <f t="shared" si="254"/>
        <v>10到20万</v>
      </c>
      <c r="K4036">
        <v>1519</v>
      </c>
      <c r="L4036">
        <f t="shared" si="255"/>
        <v>28162.26</v>
      </c>
    </row>
    <row r="4037" spans="1:12" x14ac:dyDescent="0.25">
      <c r="A4037">
        <f t="shared" si="252"/>
        <v>4036</v>
      </c>
      <c r="B4037">
        <v>2022</v>
      </c>
      <c r="C4037">
        <v>7</v>
      </c>
      <c r="D4037" t="s">
        <v>31</v>
      </c>
      <c r="E4037" t="s">
        <v>448</v>
      </c>
      <c r="F4037" t="s">
        <v>766</v>
      </c>
      <c r="G4037">
        <v>14.98</v>
      </c>
      <c r="H4037">
        <v>17.98</v>
      </c>
      <c r="I4037">
        <f t="shared" si="253"/>
        <v>16.48</v>
      </c>
      <c r="J4037" t="str">
        <f t="shared" si="254"/>
        <v>10到20万</v>
      </c>
      <c r="K4037">
        <v>1516</v>
      </c>
      <c r="L4037">
        <f t="shared" si="255"/>
        <v>24983.68</v>
      </c>
    </row>
    <row r="4038" spans="1:12" x14ac:dyDescent="0.25">
      <c r="A4038">
        <f t="shared" si="252"/>
        <v>4037</v>
      </c>
      <c r="B4038">
        <v>2022</v>
      </c>
      <c r="C4038">
        <v>7</v>
      </c>
      <c r="D4038" t="s">
        <v>85</v>
      </c>
      <c r="E4038" t="s">
        <v>283</v>
      </c>
      <c r="F4038" t="s">
        <v>617</v>
      </c>
      <c r="G4038">
        <v>5.68</v>
      </c>
      <c r="H4038">
        <v>8.58</v>
      </c>
      <c r="I4038">
        <f t="shared" si="253"/>
        <v>7.13</v>
      </c>
      <c r="J4038" t="str">
        <f t="shared" si="254"/>
        <v>10万以下</v>
      </c>
      <c r="K4038">
        <v>1476</v>
      </c>
      <c r="L4038">
        <f t="shared" si="255"/>
        <v>10523.88</v>
      </c>
    </row>
    <row r="4039" spans="1:12" x14ac:dyDescent="0.25">
      <c r="A4039">
        <f t="shared" si="252"/>
        <v>4038</v>
      </c>
      <c r="B4039">
        <v>2022</v>
      </c>
      <c r="C4039">
        <v>7</v>
      </c>
      <c r="D4039" t="s">
        <v>56</v>
      </c>
      <c r="E4039" t="s">
        <v>399</v>
      </c>
      <c r="F4039" t="s">
        <v>722</v>
      </c>
      <c r="G4039">
        <v>28.99</v>
      </c>
      <c r="H4039">
        <v>36.29</v>
      </c>
      <c r="I4039">
        <f t="shared" si="253"/>
        <v>32.64</v>
      </c>
      <c r="J4039" t="str">
        <f t="shared" si="254"/>
        <v>30到40万</v>
      </c>
      <c r="K4039">
        <v>1471</v>
      </c>
      <c r="L4039">
        <f t="shared" si="255"/>
        <v>48013.440000000002</v>
      </c>
    </row>
    <row r="4040" spans="1:12" x14ac:dyDescent="0.25">
      <c r="A4040">
        <f t="shared" si="252"/>
        <v>4039</v>
      </c>
      <c r="B4040">
        <v>2022</v>
      </c>
      <c r="C4040">
        <v>7</v>
      </c>
      <c r="D4040" t="s">
        <v>38</v>
      </c>
      <c r="E4040" t="s">
        <v>174</v>
      </c>
      <c r="F4040" t="s">
        <v>550</v>
      </c>
      <c r="G4040">
        <v>13.58</v>
      </c>
      <c r="H4040">
        <v>16.18</v>
      </c>
      <c r="I4040">
        <f t="shared" si="253"/>
        <v>14.879999999999999</v>
      </c>
      <c r="J4040" t="str">
        <f t="shared" si="254"/>
        <v>10到20万</v>
      </c>
      <c r="K4040">
        <v>1419</v>
      </c>
      <c r="L4040">
        <f t="shared" si="255"/>
        <v>21114.719999999998</v>
      </c>
    </row>
    <row r="4041" spans="1:12" x14ac:dyDescent="0.25">
      <c r="A4041">
        <f t="shared" si="252"/>
        <v>4040</v>
      </c>
      <c r="B4041">
        <v>2022</v>
      </c>
      <c r="C4041">
        <v>7</v>
      </c>
      <c r="D4041" t="s">
        <v>26</v>
      </c>
      <c r="E4041" t="s">
        <v>180</v>
      </c>
      <c r="F4041" t="s">
        <v>555</v>
      </c>
      <c r="G4041">
        <v>49.8</v>
      </c>
      <c r="H4041">
        <v>59.8</v>
      </c>
      <c r="I4041">
        <f t="shared" si="253"/>
        <v>54.8</v>
      </c>
      <c r="J4041" t="str">
        <f t="shared" si="254"/>
        <v>50万及以上</v>
      </c>
      <c r="K4041">
        <v>1414</v>
      </c>
      <c r="L4041">
        <f t="shared" si="255"/>
        <v>77487.199999999997</v>
      </c>
    </row>
    <row r="4042" spans="1:12" x14ac:dyDescent="0.25">
      <c r="A4042">
        <f t="shared" si="252"/>
        <v>4041</v>
      </c>
      <c r="B4042">
        <v>2022</v>
      </c>
      <c r="C4042">
        <v>7</v>
      </c>
      <c r="D4042" t="s">
        <v>23</v>
      </c>
      <c r="E4042" t="s">
        <v>139</v>
      </c>
      <c r="F4042" t="s">
        <v>517</v>
      </c>
      <c r="G4042">
        <v>49.99</v>
      </c>
      <c r="H4042">
        <v>54.65</v>
      </c>
      <c r="I4042">
        <f t="shared" si="253"/>
        <v>52.32</v>
      </c>
      <c r="J4042" t="str">
        <f t="shared" si="254"/>
        <v>50万及以上</v>
      </c>
      <c r="K4042">
        <v>1338</v>
      </c>
      <c r="L4042">
        <f t="shared" si="255"/>
        <v>70004.160000000003</v>
      </c>
    </row>
    <row r="4043" spans="1:12" x14ac:dyDescent="0.25">
      <c r="A4043">
        <f t="shared" si="252"/>
        <v>4042</v>
      </c>
      <c r="B4043">
        <v>2022</v>
      </c>
      <c r="C4043">
        <v>7</v>
      </c>
      <c r="D4043" t="s">
        <v>26</v>
      </c>
      <c r="E4043" t="s">
        <v>297</v>
      </c>
      <c r="F4043" t="s">
        <v>630</v>
      </c>
      <c r="G4043">
        <v>35.799999999999997</v>
      </c>
      <c r="H4043">
        <v>41.6</v>
      </c>
      <c r="I4043">
        <f t="shared" si="253"/>
        <v>38.700000000000003</v>
      </c>
      <c r="J4043" t="str">
        <f t="shared" si="254"/>
        <v>30到40万</v>
      </c>
      <c r="K4043">
        <v>1328</v>
      </c>
      <c r="L4043">
        <f t="shared" si="255"/>
        <v>51393.600000000006</v>
      </c>
    </row>
    <row r="4044" spans="1:12" x14ac:dyDescent="0.25">
      <c r="A4044">
        <f t="shared" si="252"/>
        <v>4043</v>
      </c>
      <c r="B4044">
        <v>2022</v>
      </c>
      <c r="C4044">
        <v>7</v>
      </c>
      <c r="D4044" t="s">
        <v>22</v>
      </c>
      <c r="E4044" t="s">
        <v>302</v>
      </c>
      <c r="F4044" t="s">
        <v>635</v>
      </c>
      <c r="G4044">
        <v>15.58</v>
      </c>
      <c r="H4044">
        <v>20.079999999999998</v>
      </c>
      <c r="I4044">
        <f t="shared" si="253"/>
        <v>17.829999999999998</v>
      </c>
      <c r="J4044" t="str">
        <f t="shared" si="254"/>
        <v>10到20万</v>
      </c>
      <c r="K4044">
        <v>1313</v>
      </c>
      <c r="L4044">
        <f t="shared" si="255"/>
        <v>23410.789999999997</v>
      </c>
    </row>
    <row r="4045" spans="1:12" x14ac:dyDescent="0.25">
      <c r="A4045">
        <f t="shared" si="252"/>
        <v>4044</v>
      </c>
      <c r="B4045">
        <v>2022</v>
      </c>
      <c r="C4045">
        <v>7</v>
      </c>
      <c r="D4045" t="s">
        <v>23</v>
      </c>
      <c r="E4045" t="s">
        <v>441</v>
      </c>
      <c r="F4045" t="s">
        <v>760</v>
      </c>
      <c r="G4045">
        <v>35.39</v>
      </c>
      <c r="H4045">
        <v>41.39</v>
      </c>
      <c r="I4045">
        <f t="shared" si="253"/>
        <v>38.39</v>
      </c>
      <c r="J4045" t="str">
        <f t="shared" si="254"/>
        <v>30到40万</v>
      </c>
      <c r="K4045">
        <v>1278</v>
      </c>
      <c r="L4045">
        <f t="shared" si="255"/>
        <v>49062.42</v>
      </c>
    </row>
    <row r="4046" spans="1:12" x14ac:dyDescent="0.25">
      <c r="A4046">
        <f t="shared" si="252"/>
        <v>4045</v>
      </c>
      <c r="B4046">
        <v>2022</v>
      </c>
      <c r="C4046">
        <v>7</v>
      </c>
      <c r="D4046" t="s">
        <v>68</v>
      </c>
      <c r="E4046" t="s">
        <v>433</v>
      </c>
      <c r="F4046" t="s">
        <v>752</v>
      </c>
      <c r="G4046">
        <v>3.26</v>
      </c>
      <c r="H4046">
        <v>5.91</v>
      </c>
      <c r="I4046">
        <f t="shared" si="253"/>
        <v>4.585</v>
      </c>
      <c r="J4046" t="str">
        <f t="shared" si="254"/>
        <v>10万以下</v>
      </c>
      <c r="K4046">
        <v>1225</v>
      </c>
      <c r="L4046">
        <f t="shared" si="255"/>
        <v>5616.625</v>
      </c>
    </row>
    <row r="4047" spans="1:12" x14ac:dyDescent="0.25">
      <c r="A4047">
        <f t="shared" si="252"/>
        <v>4046</v>
      </c>
      <c r="B4047">
        <v>2022</v>
      </c>
      <c r="C4047">
        <v>7</v>
      </c>
      <c r="D4047" t="s">
        <v>104</v>
      </c>
      <c r="E4047" t="s">
        <v>358</v>
      </c>
      <c r="F4047" t="s">
        <v>685</v>
      </c>
      <c r="G4047">
        <v>15.68</v>
      </c>
      <c r="H4047">
        <v>32.979999999999997</v>
      </c>
      <c r="I4047">
        <f t="shared" si="253"/>
        <v>24.33</v>
      </c>
      <c r="J4047" t="str">
        <f t="shared" si="254"/>
        <v>20到30万</v>
      </c>
      <c r="K4047">
        <v>1159</v>
      </c>
      <c r="L4047">
        <f t="shared" si="255"/>
        <v>28198.469999999998</v>
      </c>
    </row>
    <row r="4048" spans="1:12" x14ac:dyDescent="0.25">
      <c r="A4048">
        <f t="shared" si="252"/>
        <v>4047</v>
      </c>
      <c r="B4048">
        <v>2022</v>
      </c>
      <c r="C4048">
        <v>7</v>
      </c>
      <c r="D4048" t="s">
        <v>113</v>
      </c>
      <c r="E4048" t="s">
        <v>449</v>
      </c>
      <c r="F4048" t="s">
        <v>767</v>
      </c>
      <c r="G4048">
        <v>24.98</v>
      </c>
      <c r="H4048">
        <v>37.979999999999997</v>
      </c>
      <c r="I4048">
        <f t="shared" si="253"/>
        <v>31.479999999999997</v>
      </c>
      <c r="J4048" t="str">
        <f t="shared" si="254"/>
        <v>30到40万</v>
      </c>
      <c r="K4048">
        <v>1100</v>
      </c>
      <c r="L4048">
        <f t="shared" si="255"/>
        <v>34628</v>
      </c>
    </row>
    <row r="4049" spans="1:12" x14ac:dyDescent="0.25">
      <c r="A4049">
        <f t="shared" si="252"/>
        <v>4048</v>
      </c>
      <c r="B4049">
        <v>2022</v>
      </c>
      <c r="C4049">
        <v>7</v>
      </c>
      <c r="D4049" t="s">
        <v>43</v>
      </c>
      <c r="E4049" t="s">
        <v>396</v>
      </c>
      <c r="F4049" t="s">
        <v>720</v>
      </c>
      <c r="G4049">
        <v>24.59</v>
      </c>
      <c r="H4049">
        <v>29.98</v>
      </c>
      <c r="I4049">
        <f t="shared" si="253"/>
        <v>27.285</v>
      </c>
      <c r="J4049" t="str">
        <f t="shared" si="254"/>
        <v>20到30万</v>
      </c>
      <c r="K4049">
        <v>1049</v>
      </c>
      <c r="L4049">
        <f t="shared" si="255"/>
        <v>28621.965</v>
      </c>
    </row>
    <row r="4050" spans="1:12" x14ac:dyDescent="0.25">
      <c r="A4050">
        <f t="shared" si="252"/>
        <v>4049</v>
      </c>
      <c r="B4050">
        <v>2022</v>
      </c>
      <c r="C4050">
        <v>7</v>
      </c>
      <c r="D4050" t="s">
        <v>28</v>
      </c>
      <c r="E4050" t="s">
        <v>450</v>
      </c>
      <c r="F4050" t="s">
        <v>768</v>
      </c>
      <c r="G4050">
        <v>22.9</v>
      </c>
      <c r="H4050">
        <v>26.3</v>
      </c>
      <c r="I4050">
        <f t="shared" si="253"/>
        <v>24.6</v>
      </c>
      <c r="J4050" t="str">
        <f t="shared" si="254"/>
        <v>20到30万</v>
      </c>
      <c r="K4050">
        <v>1035</v>
      </c>
      <c r="L4050">
        <f t="shared" si="255"/>
        <v>25461</v>
      </c>
    </row>
    <row r="4051" spans="1:12" x14ac:dyDescent="0.25">
      <c r="A4051">
        <f t="shared" si="252"/>
        <v>4050</v>
      </c>
      <c r="B4051">
        <v>2022</v>
      </c>
      <c r="C4051">
        <v>7</v>
      </c>
      <c r="D4051" t="s">
        <v>56</v>
      </c>
      <c r="E4051" t="s">
        <v>187</v>
      </c>
      <c r="F4051" t="s">
        <v>561</v>
      </c>
      <c r="G4051">
        <v>19.97</v>
      </c>
      <c r="H4051">
        <v>22.78</v>
      </c>
      <c r="I4051">
        <f t="shared" si="253"/>
        <v>21.375</v>
      </c>
      <c r="J4051" t="str">
        <f t="shared" si="254"/>
        <v>20到30万</v>
      </c>
      <c r="K4051">
        <v>1027</v>
      </c>
      <c r="L4051">
        <f t="shared" si="255"/>
        <v>21952.125</v>
      </c>
    </row>
    <row r="4052" spans="1:12" x14ac:dyDescent="0.25">
      <c r="A4052">
        <f t="shared" si="252"/>
        <v>4051</v>
      </c>
      <c r="B4052">
        <v>2022</v>
      </c>
      <c r="C4052">
        <v>7</v>
      </c>
      <c r="D4052" t="s">
        <v>30</v>
      </c>
      <c r="E4052" t="s">
        <v>403</v>
      </c>
      <c r="F4052" t="s">
        <v>726</v>
      </c>
      <c r="G4052">
        <v>18.98</v>
      </c>
      <c r="H4052">
        <v>32.979999999999997</v>
      </c>
      <c r="I4052">
        <f t="shared" si="253"/>
        <v>25.979999999999997</v>
      </c>
      <c r="J4052" t="str">
        <f t="shared" si="254"/>
        <v>20到30万</v>
      </c>
      <c r="K4052">
        <v>1027</v>
      </c>
      <c r="L4052">
        <f t="shared" si="255"/>
        <v>26681.459999999995</v>
      </c>
    </row>
    <row r="4053" spans="1:12" x14ac:dyDescent="0.25">
      <c r="A4053">
        <f t="shared" si="252"/>
        <v>4052</v>
      </c>
      <c r="B4053">
        <v>2022</v>
      </c>
      <c r="C4053">
        <v>7</v>
      </c>
      <c r="D4053" t="s">
        <v>28</v>
      </c>
      <c r="E4053" t="s">
        <v>429</v>
      </c>
      <c r="F4053" t="s">
        <v>748</v>
      </c>
      <c r="G4053">
        <v>23.18</v>
      </c>
      <c r="H4053">
        <v>31.5</v>
      </c>
      <c r="I4053">
        <f t="shared" si="253"/>
        <v>27.34</v>
      </c>
      <c r="J4053" t="str">
        <f t="shared" si="254"/>
        <v>20到30万</v>
      </c>
      <c r="K4053">
        <v>1025</v>
      </c>
      <c r="L4053">
        <f t="shared" si="255"/>
        <v>28023.5</v>
      </c>
    </row>
    <row r="4054" spans="1:12" x14ac:dyDescent="0.25">
      <c r="A4054">
        <f t="shared" si="252"/>
        <v>4053</v>
      </c>
      <c r="B4054">
        <v>2022</v>
      </c>
      <c r="C4054">
        <v>7</v>
      </c>
      <c r="D4054" t="s">
        <v>99</v>
      </c>
      <c r="E4054" t="s">
        <v>451</v>
      </c>
      <c r="F4054" t="s">
        <v>769</v>
      </c>
      <c r="G4054">
        <v>13.99</v>
      </c>
      <c r="H4054">
        <v>19.989999999999998</v>
      </c>
      <c r="I4054">
        <f t="shared" si="253"/>
        <v>16.989999999999998</v>
      </c>
      <c r="J4054" t="str">
        <f t="shared" si="254"/>
        <v>10到20万</v>
      </c>
      <c r="K4054">
        <v>1014</v>
      </c>
      <c r="L4054">
        <f t="shared" si="255"/>
        <v>17227.859999999997</v>
      </c>
    </row>
    <row r="4055" spans="1:12" x14ac:dyDescent="0.25">
      <c r="A4055">
        <f t="shared" si="252"/>
        <v>4054</v>
      </c>
      <c r="B4055">
        <v>2022</v>
      </c>
      <c r="C4055">
        <v>7</v>
      </c>
      <c r="D4055" t="s">
        <v>125</v>
      </c>
      <c r="E4055" t="s">
        <v>442</v>
      </c>
      <c r="F4055" t="s">
        <v>761</v>
      </c>
      <c r="G4055">
        <v>13.88</v>
      </c>
      <c r="H4055">
        <v>16.989999999999998</v>
      </c>
      <c r="I4055">
        <f t="shared" si="253"/>
        <v>15.434999999999999</v>
      </c>
      <c r="J4055" t="str">
        <f t="shared" si="254"/>
        <v>10到20万</v>
      </c>
      <c r="K4055">
        <v>1010</v>
      </c>
      <c r="L4055">
        <f t="shared" si="255"/>
        <v>15589.349999999999</v>
      </c>
    </row>
    <row r="4056" spans="1:12" x14ac:dyDescent="0.25">
      <c r="A4056">
        <f t="shared" si="252"/>
        <v>4055</v>
      </c>
      <c r="B4056">
        <v>2022</v>
      </c>
      <c r="C4056">
        <v>7</v>
      </c>
      <c r="D4056" t="s">
        <v>101</v>
      </c>
      <c r="E4056" t="s">
        <v>343</v>
      </c>
      <c r="F4056" t="s">
        <v>670</v>
      </c>
      <c r="G4056">
        <v>26.69</v>
      </c>
      <c r="H4056">
        <v>39.36</v>
      </c>
      <c r="I4056">
        <f t="shared" si="253"/>
        <v>33.024999999999999</v>
      </c>
      <c r="J4056" t="str">
        <f t="shared" si="254"/>
        <v>30到40万</v>
      </c>
      <c r="K4056">
        <v>1001</v>
      </c>
      <c r="L4056">
        <f t="shared" si="255"/>
        <v>33058.025000000001</v>
      </c>
    </row>
    <row r="4057" spans="1:12" x14ac:dyDescent="0.25">
      <c r="A4057">
        <f t="shared" si="252"/>
        <v>4056</v>
      </c>
      <c r="B4057">
        <v>2022</v>
      </c>
      <c r="C4057">
        <v>7</v>
      </c>
      <c r="D4057" t="s">
        <v>80</v>
      </c>
      <c r="E4057" t="s">
        <v>335</v>
      </c>
      <c r="F4057" t="s">
        <v>662</v>
      </c>
      <c r="G4057">
        <v>16.98</v>
      </c>
      <c r="H4057">
        <v>23.98</v>
      </c>
      <c r="I4057">
        <f t="shared" si="253"/>
        <v>20.48</v>
      </c>
      <c r="J4057" t="str">
        <f t="shared" si="254"/>
        <v>20到30万</v>
      </c>
      <c r="K4057">
        <v>963</v>
      </c>
      <c r="L4057">
        <f t="shared" si="255"/>
        <v>19722.240000000002</v>
      </c>
    </row>
    <row r="4058" spans="1:12" x14ac:dyDescent="0.25">
      <c r="A4058">
        <f t="shared" si="252"/>
        <v>4057</v>
      </c>
      <c r="B4058">
        <v>2022</v>
      </c>
      <c r="C4058">
        <v>7</v>
      </c>
      <c r="D4058" t="s">
        <v>43</v>
      </c>
      <c r="E4058" t="s">
        <v>319</v>
      </c>
      <c r="F4058" t="s">
        <v>622</v>
      </c>
      <c r="G4058">
        <v>14.98</v>
      </c>
      <c r="H4058">
        <v>15.98</v>
      </c>
      <c r="I4058">
        <f t="shared" si="253"/>
        <v>15.48</v>
      </c>
      <c r="J4058" t="str">
        <f t="shared" si="254"/>
        <v>10到20万</v>
      </c>
      <c r="K4058">
        <v>945</v>
      </c>
      <c r="L4058">
        <f t="shared" si="255"/>
        <v>14628.6</v>
      </c>
    </row>
    <row r="4059" spans="1:12" x14ac:dyDescent="0.25">
      <c r="A4059">
        <f t="shared" si="252"/>
        <v>4058</v>
      </c>
      <c r="B4059">
        <v>2022</v>
      </c>
      <c r="C4059">
        <v>7</v>
      </c>
      <c r="D4059" t="s">
        <v>22</v>
      </c>
      <c r="E4059" t="s">
        <v>426</v>
      </c>
      <c r="F4059" t="s">
        <v>745</v>
      </c>
      <c r="G4059">
        <v>15.28</v>
      </c>
      <c r="H4059">
        <v>18.18</v>
      </c>
      <c r="I4059">
        <f t="shared" si="253"/>
        <v>16.73</v>
      </c>
      <c r="J4059" t="str">
        <f t="shared" si="254"/>
        <v>10到20万</v>
      </c>
      <c r="K4059">
        <v>861</v>
      </c>
      <c r="L4059">
        <f t="shared" si="255"/>
        <v>14404.53</v>
      </c>
    </row>
    <row r="4060" spans="1:12" x14ac:dyDescent="0.25">
      <c r="A4060">
        <f t="shared" si="252"/>
        <v>4059</v>
      </c>
      <c r="B4060">
        <v>2022</v>
      </c>
      <c r="C4060">
        <v>7</v>
      </c>
      <c r="D4060" t="s">
        <v>94</v>
      </c>
      <c r="E4060" t="s">
        <v>314</v>
      </c>
      <c r="F4060" t="s">
        <v>645</v>
      </c>
      <c r="G4060">
        <v>16.690000000000001</v>
      </c>
      <c r="H4060">
        <v>24.99</v>
      </c>
      <c r="I4060">
        <f t="shared" si="253"/>
        <v>20.84</v>
      </c>
      <c r="J4060" t="str">
        <f t="shared" si="254"/>
        <v>20到30万</v>
      </c>
      <c r="K4060">
        <v>808</v>
      </c>
      <c r="L4060">
        <f t="shared" si="255"/>
        <v>16838.72</v>
      </c>
    </row>
    <row r="4061" spans="1:12" x14ac:dyDescent="0.25">
      <c r="A4061">
        <f t="shared" si="252"/>
        <v>4060</v>
      </c>
      <c r="B4061">
        <v>2022</v>
      </c>
      <c r="C4061">
        <v>7</v>
      </c>
      <c r="D4061" t="s">
        <v>101</v>
      </c>
      <c r="E4061" t="s">
        <v>432</v>
      </c>
      <c r="F4061" t="s">
        <v>751</v>
      </c>
      <c r="G4061">
        <v>33.99</v>
      </c>
      <c r="H4061">
        <v>68.989999999999995</v>
      </c>
      <c r="I4061">
        <f t="shared" si="253"/>
        <v>51.489999999999995</v>
      </c>
      <c r="J4061" t="str">
        <f t="shared" si="254"/>
        <v>50万及以上</v>
      </c>
      <c r="K4061">
        <v>792</v>
      </c>
      <c r="L4061">
        <f t="shared" si="255"/>
        <v>40780.079999999994</v>
      </c>
    </row>
    <row r="4062" spans="1:12" x14ac:dyDescent="0.25">
      <c r="A4062">
        <f t="shared" si="252"/>
        <v>4061</v>
      </c>
      <c r="B4062">
        <v>2022</v>
      </c>
      <c r="C4062">
        <v>7</v>
      </c>
      <c r="D4062" t="s">
        <v>90</v>
      </c>
      <c r="E4062" t="s">
        <v>452</v>
      </c>
      <c r="F4062" t="s">
        <v>770</v>
      </c>
      <c r="G4062">
        <v>2.98</v>
      </c>
      <c r="H4062">
        <v>4.18</v>
      </c>
      <c r="I4062">
        <f t="shared" si="253"/>
        <v>3.58</v>
      </c>
      <c r="J4062" t="str">
        <f t="shared" si="254"/>
        <v>10万以下</v>
      </c>
      <c r="K4062">
        <v>754</v>
      </c>
      <c r="L4062">
        <f t="shared" si="255"/>
        <v>2699.32</v>
      </c>
    </row>
    <row r="4063" spans="1:12" x14ac:dyDescent="0.25">
      <c r="A4063">
        <f t="shared" si="252"/>
        <v>4062</v>
      </c>
      <c r="B4063">
        <v>2022</v>
      </c>
      <c r="C4063">
        <v>7</v>
      </c>
      <c r="D4063" t="s">
        <v>75</v>
      </c>
      <c r="E4063" t="s">
        <v>243</v>
      </c>
      <c r="F4063" t="s">
        <v>595</v>
      </c>
      <c r="G4063">
        <v>18.29</v>
      </c>
      <c r="H4063">
        <v>19.79</v>
      </c>
      <c r="I4063">
        <f t="shared" si="253"/>
        <v>19.04</v>
      </c>
      <c r="J4063" t="str">
        <f t="shared" si="254"/>
        <v>10到20万</v>
      </c>
      <c r="K4063">
        <v>715</v>
      </c>
      <c r="L4063">
        <f t="shared" si="255"/>
        <v>13613.599999999999</v>
      </c>
    </row>
    <row r="4064" spans="1:12" x14ac:dyDescent="0.25">
      <c r="A4064">
        <f t="shared" si="252"/>
        <v>4063</v>
      </c>
      <c r="B4064">
        <v>2022</v>
      </c>
      <c r="C4064">
        <v>7</v>
      </c>
      <c r="D4064" t="s">
        <v>63</v>
      </c>
      <c r="E4064" t="s">
        <v>344</v>
      </c>
      <c r="F4064" t="s">
        <v>671</v>
      </c>
      <c r="G4064">
        <v>22.59</v>
      </c>
      <c r="H4064">
        <v>26.99</v>
      </c>
      <c r="I4064">
        <f t="shared" si="253"/>
        <v>24.79</v>
      </c>
      <c r="J4064" t="str">
        <f t="shared" si="254"/>
        <v>20到30万</v>
      </c>
      <c r="K4064">
        <v>709</v>
      </c>
      <c r="L4064">
        <f t="shared" si="255"/>
        <v>17576.11</v>
      </c>
    </row>
    <row r="4065" spans="1:12" x14ac:dyDescent="0.25">
      <c r="A4065">
        <f t="shared" si="252"/>
        <v>4064</v>
      </c>
      <c r="B4065">
        <v>2022</v>
      </c>
      <c r="C4065">
        <v>7</v>
      </c>
      <c r="D4065" t="s">
        <v>76</v>
      </c>
      <c r="E4065" t="s">
        <v>430</v>
      </c>
      <c r="F4065" t="s">
        <v>749</v>
      </c>
      <c r="G4065">
        <v>15.38</v>
      </c>
      <c r="H4065">
        <v>16.38</v>
      </c>
      <c r="I4065">
        <f t="shared" si="253"/>
        <v>15.879999999999999</v>
      </c>
      <c r="J4065" t="str">
        <f t="shared" si="254"/>
        <v>10到20万</v>
      </c>
      <c r="K4065">
        <v>680</v>
      </c>
      <c r="L4065">
        <f t="shared" si="255"/>
        <v>10798.4</v>
      </c>
    </row>
    <row r="4066" spans="1:12" x14ac:dyDescent="0.25">
      <c r="A4066">
        <f t="shared" si="252"/>
        <v>4065</v>
      </c>
      <c r="B4066">
        <v>2022</v>
      </c>
      <c r="C4066">
        <v>7</v>
      </c>
      <c r="D4066" t="s">
        <v>68</v>
      </c>
      <c r="E4066" t="s">
        <v>273</v>
      </c>
      <c r="F4066" t="s">
        <v>609</v>
      </c>
      <c r="G4066">
        <v>12.98</v>
      </c>
      <c r="H4066">
        <v>15.98</v>
      </c>
      <c r="I4066">
        <f t="shared" si="253"/>
        <v>14.48</v>
      </c>
      <c r="J4066" t="str">
        <f t="shared" si="254"/>
        <v>10到20万</v>
      </c>
      <c r="K4066">
        <v>680</v>
      </c>
      <c r="L4066">
        <f t="shared" si="255"/>
        <v>9846.4</v>
      </c>
    </row>
    <row r="4067" spans="1:12" x14ac:dyDescent="0.25">
      <c r="A4067">
        <f t="shared" si="252"/>
        <v>4066</v>
      </c>
      <c r="B4067">
        <v>2022</v>
      </c>
      <c r="C4067">
        <v>7</v>
      </c>
      <c r="D4067" t="s">
        <v>115</v>
      </c>
      <c r="E4067" t="s">
        <v>407</v>
      </c>
      <c r="F4067" t="s">
        <v>730</v>
      </c>
      <c r="G4067">
        <v>6.58</v>
      </c>
      <c r="H4067">
        <v>8.48</v>
      </c>
      <c r="I4067">
        <f t="shared" si="253"/>
        <v>7.53</v>
      </c>
      <c r="J4067" t="str">
        <f t="shared" si="254"/>
        <v>10万以下</v>
      </c>
      <c r="K4067">
        <v>623</v>
      </c>
      <c r="L4067">
        <f t="shared" si="255"/>
        <v>4691.1900000000005</v>
      </c>
    </row>
    <row r="4068" spans="1:12" x14ac:dyDescent="0.25">
      <c r="A4068">
        <f t="shared" si="252"/>
        <v>4067</v>
      </c>
      <c r="B4068">
        <v>2022</v>
      </c>
      <c r="C4068">
        <v>7</v>
      </c>
      <c r="D4068" t="s">
        <v>41</v>
      </c>
      <c r="E4068" t="s">
        <v>164</v>
      </c>
      <c r="F4068" t="s">
        <v>540</v>
      </c>
      <c r="G4068">
        <v>28.66</v>
      </c>
      <c r="H4068">
        <v>46.96</v>
      </c>
      <c r="I4068">
        <f t="shared" si="253"/>
        <v>37.81</v>
      </c>
      <c r="J4068" t="str">
        <f t="shared" si="254"/>
        <v>30到40万</v>
      </c>
      <c r="K4068">
        <v>611</v>
      </c>
      <c r="L4068">
        <f t="shared" si="255"/>
        <v>23101.91</v>
      </c>
    </row>
    <row r="4069" spans="1:12" x14ac:dyDescent="0.25">
      <c r="A4069">
        <f t="shared" si="252"/>
        <v>4068</v>
      </c>
      <c r="B4069">
        <v>2022</v>
      </c>
      <c r="C4069">
        <v>7</v>
      </c>
      <c r="D4069" t="s">
        <v>24</v>
      </c>
      <c r="E4069" t="s">
        <v>168</v>
      </c>
      <c r="F4069" t="s">
        <v>544</v>
      </c>
      <c r="G4069">
        <v>26.11</v>
      </c>
      <c r="H4069">
        <v>27.21</v>
      </c>
      <c r="I4069">
        <f t="shared" si="253"/>
        <v>26.66</v>
      </c>
      <c r="J4069" t="str">
        <f t="shared" si="254"/>
        <v>20到30万</v>
      </c>
      <c r="K4069">
        <v>608</v>
      </c>
      <c r="L4069">
        <f t="shared" si="255"/>
        <v>16209.28</v>
      </c>
    </row>
    <row r="4070" spans="1:12" x14ac:dyDescent="0.25">
      <c r="A4070">
        <f t="shared" si="252"/>
        <v>4069</v>
      </c>
      <c r="B4070">
        <v>2022</v>
      </c>
      <c r="C4070">
        <v>7</v>
      </c>
      <c r="D4070" t="s">
        <v>108</v>
      </c>
      <c r="E4070" t="s">
        <v>377</v>
      </c>
      <c r="F4070" t="s">
        <v>703</v>
      </c>
      <c r="G4070">
        <v>4.09</v>
      </c>
      <c r="H4070">
        <v>5.59</v>
      </c>
      <c r="I4070">
        <f t="shared" si="253"/>
        <v>4.84</v>
      </c>
      <c r="J4070" t="str">
        <f t="shared" si="254"/>
        <v>10万以下</v>
      </c>
      <c r="K4070">
        <v>603</v>
      </c>
      <c r="L4070">
        <f t="shared" si="255"/>
        <v>2918.52</v>
      </c>
    </row>
    <row r="4071" spans="1:12" x14ac:dyDescent="0.25">
      <c r="A4071">
        <f t="shared" si="252"/>
        <v>4070</v>
      </c>
      <c r="B4071">
        <v>2022</v>
      </c>
      <c r="C4071">
        <v>7</v>
      </c>
      <c r="D4071" t="s">
        <v>109</v>
      </c>
      <c r="E4071" t="s">
        <v>383</v>
      </c>
      <c r="F4071" t="s">
        <v>708</v>
      </c>
      <c r="G4071">
        <v>4.3899999999999997</v>
      </c>
      <c r="H4071">
        <v>9.8800000000000008</v>
      </c>
      <c r="I4071">
        <f t="shared" si="253"/>
        <v>7.1349999999999998</v>
      </c>
      <c r="J4071" t="str">
        <f t="shared" si="254"/>
        <v>10万以下</v>
      </c>
      <c r="K4071">
        <v>584</v>
      </c>
      <c r="L4071">
        <f t="shared" si="255"/>
        <v>4166.84</v>
      </c>
    </row>
    <row r="4072" spans="1:12" x14ac:dyDescent="0.25">
      <c r="A4072">
        <f t="shared" si="252"/>
        <v>4071</v>
      </c>
      <c r="B4072">
        <v>2022</v>
      </c>
      <c r="C4072">
        <v>7</v>
      </c>
      <c r="D4072" t="s">
        <v>57</v>
      </c>
      <c r="E4072" t="s">
        <v>348</v>
      </c>
      <c r="F4072" t="s">
        <v>675</v>
      </c>
      <c r="G4072">
        <v>24.29</v>
      </c>
      <c r="H4072">
        <v>24.29</v>
      </c>
      <c r="I4072">
        <f t="shared" si="253"/>
        <v>24.29</v>
      </c>
      <c r="J4072" t="str">
        <f t="shared" si="254"/>
        <v>20到30万</v>
      </c>
      <c r="K4072">
        <v>577</v>
      </c>
      <c r="L4072">
        <f t="shared" si="255"/>
        <v>14015.33</v>
      </c>
    </row>
    <row r="4073" spans="1:12" x14ac:dyDescent="0.25">
      <c r="A4073">
        <f t="shared" si="252"/>
        <v>4072</v>
      </c>
      <c r="B4073">
        <v>2022</v>
      </c>
      <c r="C4073">
        <v>7</v>
      </c>
      <c r="D4073" t="s">
        <v>60</v>
      </c>
      <c r="E4073" t="s">
        <v>337</v>
      </c>
      <c r="F4073" t="s">
        <v>664</v>
      </c>
      <c r="G4073">
        <v>23.98</v>
      </c>
      <c r="H4073">
        <v>36.99</v>
      </c>
      <c r="I4073">
        <f t="shared" si="253"/>
        <v>30.484999999999999</v>
      </c>
      <c r="J4073" t="str">
        <f t="shared" si="254"/>
        <v>30到40万</v>
      </c>
      <c r="K4073">
        <v>520</v>
      </c>
      <c r="L4073">
        <f t="shared" si="255"/>
        <v>15852.199999999999</v>
      </c>
    </row>
    <row r="4074" spans="1:12" x14ac:dyDescent="0.25">
      <c r="A4074">
        <f t="shared" si="252"/>
        <v>4073</v>
      </c>
      <c r="B4074">
        <v>2022</v>
      </c>
      <c r="C4074">
        <v>7</v>
      </c>
      <c r="D4074" t="s">
        <v>61</v>
      </c>
      <c r="E4074" t="s">
        <v>320</v>
      </c>
      <c r="F4074" t="s">
        <v>649</v>
      </c>
      <c r="G4074">
        <v>50.98</v>
      </c>
      <c r="H4074">
        <v>77.98</v>
      </c>
      <c r="I4074">
        <f t="shared" si="253"/>
        <v>64.48</v>
      </c>
      <c r="J4074" t="str">
        <f t="shared" si="254"/>
        <v>50万及以上</v>
      </c>
      <c r="K4074">
        <v>488</v>
      </c>
      <c r="L4074">
        <f t="shared" si="255"/>
        <v>31466.240000000002</v>
      </c>
    </row>
    <row r="4075" spans="1:12" x14ac:dyDescent="0.25">
      <c r="A4075">
        <f t="shared" si="252"/>
        <v>4074</v>
      </c>
      <c r="B4075">
        <v>2022</v>
      </c>
      <c r="C4075">
        <v>7</v>
      </c>
      <c r="D4075" t="s">
        <v>27</v>
      </c>
      <c r="E4075" t="s">
        <v>151</v>
      </c>
      <c r="F4075" t="s">
        <v>528</v>
      </c>
      <c r="G4075">
        <v>10.28</v>
      </c>
      <c r="H4075">
        <v>14.78</v>
      </c>
      <c r="I4075">
        <f t="shared" si="253"/>
        <v>12.53</v>
      </c>
      <c r="J4075" t="str">
        <f t="shared" si="254"/>
        <v>10到20万</v>
      </c>
      <c r="K4075">
        <v>479</v>
      </c>
      <c r="L4075">
        <f t="shared" si="255"/>
        <v>6001.87</v>
      </c>
    </row>
    <row r="4076" spans="1:12" x14ac:dyDescent="0.25">
      <c r="A4076">
        <f t="shared" si="252"/>
        <v>4075</v>
      </c>
      <c r="B4076">
        <v>2022</v>
      </c>
      <c r="C4076">
        <v>7</v>
      </c>
      <c r="D4076" t="s">
        <v>39</v>
      </c>
      <c r="E4076" t="s">
        <v>161</v>
      </c>
      <c r="F4076" t="s">
        <v>538</v>
      </c>
      <c r="G4076">
        <v>50.8</v>
      </c>
      <c r="H4076">
        <v>50.8</v>
      </c>
      <c r="I4076">
        <f t="shared" si="253"/>
        <v>50.8</v>
      </c>
      <c r="J4076" t="str">
        <f t="shared" si="254"/>
        <v>50万及以上</v>
      </c>
      <c r="K4076">
        <v>467</v>
      </c>
      <c r="L4076">
        <f t="shared" si="255"/>
        <v>23723.599999999999</v>
      </c>
    </row>
    <row r="4077" spans="1:12" x14ac:dyDescent="0.25">
      <c r="A4077">
        <f t="shared" si="252"/>
        <v>4076</v>
      </c>
      <c r="B4077">
        <v>2022</v>
      </c>
      <c r="C4077">
        <v>7</v>
      </c>
      <c r="D4077" t="s">
        <v>80</v>
      </c>
      <c r="E4077" t="s">
        <v>268</v>
      </c>
      <c r="F4077" t="s">
        <v>605</v>
      </c>
      <c r="G4077">
        <v>16.079999999999998</v>
      </c>
      <c r="H4077">
        <v>17.98</v>
      </c>
      <c r="I4077">
        <f t="shared" si="253"/>
        <v>17.03</v>
      </c>
      <c r="J4077" t="str">
        <f t="shared" si="254"/>
        <v>10到20万</v>
      </c>
      <c r="K4077">
        <v>462</v>
      </c>
      <c r="L4077">
        <f t="shared" si="255"/>
        <v>7867.8600000000006</v>
      </c>
    </row>
    <row r="4078" spans="1:12" x14ac:dyDescent="0.25">
      <c r="A4078">
        <f t="shared" si="252"/>
        <v>4077</v>
      </c>
      <c r="B4078">
        <v>2022</v>
      </c>
      <c r="C4078">
        <v>7</v>
      </c>
      <c r="D4078" t="s">
        <v>86</v>
      </c>
      <c r="E4078" t="s">
        <v>375</v>
      </c>
      <c r="F4078" t="s">
        <v>701</v>
      </c>
      <c r="G4078">
        <v>13.48</v>
      </c>
      <c r="H4078">
        <v>18.28</v>
      </c>
      <c r="I4078">
        <f t="shared" si="253"/>
        <v>15.88</v>
      </c>
      <c r="J4078" t="str">
        <f t="shared" si="254"/>
        <v>10到20万</v>
      </c>
      <c r="K4078">
        <v>444</v>
      </c>
      <c r="L4078">
        <f t="shared" si="255"/>
        <v>7050.72</v>
      </c>
    </row>
    <row r="4079" spans="1:12" x14ac:dyDescent="0.25">
      <c r="A4079">
        <f t="shared" si="252"/>
        <v>4078</v>
      </c>
      <c r="B4079">
        <v>2022</v>
      </c>
      <c r="C4079">
        <v>7</v>
      </c>
      <c r="D4079" t="s">
        <v>27</v>
      </c>
      <c r="E4079" t="s">
        <v>195</v>
      </c>
      <c r="F4079" t="s">
        <v>568</v>
      </c>
      <c r="G4079">
        <v>14.78</v>
      </c>
      <c r="H4079">
        <v>17.48</v>
      </c>
      <c r="I4079">
        <f t="shared" si="253"/>
        <v>16.13</v>
      </c>
      <c r="J4079" t="str">
        <f t="shared" si="254"/>
        <v>10到20万</v>
      </c>
      <c r="K4079">
        <v>435</v>
      </c>
      <c r="L4079">
        <f t="shared" si="255"/>
        <v>7016.5499999999993</v>
      </c>
    </row>
    <row r="4080" spans="1:12" x14ac:dyDescent="0.25">
      <c r="A4080">
        <f t="shared" si="252"/>
        <v>4079</v>
      </c>
      <c r="B4080">
        <v>2022</v>
      </c>
      <c r="C4080">
        <v>7</v>
      </c>
      <c r="D4080" t="s">
        <v>33</v>
      </c>
      <c r="E4080" t="s">
        <v>405</v>
      </c>
      <c r="F4080" t="s">
        <v>728</v>
      </c>
      <c r="G4080">
        <v>24.88</v>
      </c>
      <c r="H4080">
        <v>29.68</v>
      </c>
      <c r="I4080">
        <f t="shared" si="253"/>
        <v>27.28</v>
      </c>
      <c r="J4080" t="str">
        <f t="shared" si="254"/>
        <v>20到30万</v>
      </c>
      <c r="K4080">
        <v>428</v>
      </c>
      <c r="L4080">
        <f t="shared" si="255"/>
        <v>11675.84</v>
      </c>
    </row>
    <row r="4081" spans="1:12" x14ac:dyDescent="0.25">
      <c r="A4081">
        <f t="shared" si="252"/>
        <v>4080</v>
      </c>
      <c r="B4081">
        <v>2022</v>
      </c>
      <c r="C4081">
        <v>7</v>
      </c>
      <c r="D4081" t="s">
        <v>53</v>
      </c>
      <c r="E4081" t="s">
        <v>184</v>
      </c>
      <c r="F4081" t="s">
        <v>558</v>
      </c>
      <c r="G4081">
        <v>16.579999999999998</v>
      </c>
      <c r="H4081">
        <v>21.28</v>
      </c>
      <c r="I4081">
        <f t="shared" si="253"/>
        <v>18.93</v>
      </c>
      <c r="J4081" t="str">
        <f t="shared" si="254"/>
        <v>10到20万</v>
      </c>
      <c r="K4081">
        <v>420</v>
      </c>
      <c r="L4081">
        <f t="shared" si="255"/>
        <v>7950.5999999999995</v>
      </c>
    </row>
    <row r="4082" spans="1:12" x14ac:dyDescent="0.25">
      <c r="A4082">
        <f t="shared" si="252"/>
        <v>4081</v>
      </c>
      <c r="B4082">
        <v>2022</v>
      </c>
      <c r="C4082">
        <v>7</v>
      </c>
      <c r="D4082" t="s">
        <v>28</v>
      </c>
      <c r="E4082" t="s">
        <v>382</v>
      </c>
      <c r="F4082" t="s">
        <v>707</v>
      </c>
      <c r="G4082">
        <v>17.98</v>
      </c>
      <c r="H4082">
        <v>18.98</v>
      </c>
      <c r="I4082">
        <f t="shared" si="253"/>
        <v>18.48</v>
      </c>
      <c r="J4082" t="str">
        <f t="shared" si="254"/>
        <v>10到20万</v>
      </c>
      <c r="K4082">
        <v>419</v>
      </c>
      <c r="L4082">
        <f t="shared" si="255"/>
        <v>7743.12</v>
      </c>
    </row>
    <row r="4083" spans="1:12" x14ac:dyDescent="0.25">
      <c r="A4083">
        <f t="shared" si="252"/>
        <v>4082</v>
      </c>
      <c r="B4083">
        <v>2022</v>
      </c>
      <c r="C4083">
        <v>7</v>
      </c>
      <c r="D4083" t="s">
        <v>45</v>
      </c>
      <c r="E4083" t="s">
        <v>379</v>
      </c>
      <c r="F4083" t="s">
        <v>705</v>
      </c>
      <c r="G4083">
        <v>32.18</v>
      </c>
      <c r="H4083">
        <v>32.200000000000003</v>
      </c>
      <c r="I4083">
        <f t="shared" si="253"/>
        <v>32.19</v>
      </c>
      <c r="J4083" t="str">
        <f t="shared" si="254"/>
        <v>30到40万</v>
      </c>
      <c r="K4083">
        <v>401</v>
      </c>
      <c r="L4083">
        <f t="shared" si="255"/>
        <v>12908.189999999999</v>
      </c>
    </row>
    <row r="4084" spans="1:12" x14ac:dyDescent="0.25">
      <c r="A4084">
        <f t="shared" si="252"/>
        <v>4083</v>
      </c>
      <c r="B4084">
        <v>2022</v>
      </c>
      <c r="C4084">
        <v>7</v>
      </c>
      <c r="D4084" t="s">
        <v>45</v>
      </c>
      <c r="E4084" t="s">
        <v>170</v>
      </c>
      <c r="F4084" t="s">
        <v>546</v>
      </c>
      <c r="G4084">
        <v>49.19</v>
      </c>
      <c r="H4084">
        <v>57.98</v>
      </c>
      <c r="I4084">
        <f t="shared" si="253"/>
        <v>53.584999999999994</v>
      </c>
      <c r="J4084" t="str">
        <f t="shared" si="254"/>
        <v>50万及以上</v>
      </c>
      <c r="K4084">
        <v>400</v>
      </c>
      <c r="L4084">
        <f t="shared" si="255"/>
        <v>21433.999999999996</v>
      </c>
    </row>
    <row r="4085" spans="1:12" x14ac:dyDescent="0.25">
      <c r="A4085">
        <f t="shared" si="252"/>
        <v>4084</v>
      </c>
      <c r="B4085">
        <v>2022</v>
      </c>
      <c r="C4085">
        <v>7</v>
      </c>
      <c r="D4085" t="s">
        <v>45</v>
      </c>
      <c r="E4085" t="s">
        <v>378</v>
      </c>
      <c r="F4085" t="s">
        <v>704</v>
      </c>
      <c r="G4085">
        <v>35.200000000000003</v>
      </c>
      <c r="H4085">
        <v>42.8</v>
      </c>
      <c r="I4085">
        <f t="shared" si="253"/>
        <v>39</v>
      </c>
      <c r="J4085" t="str">
        <f t="shared" si="254"/>
        <v>30到40万</v>
      </c>
      <c r="K4085">
        <v>381</v>
      </c>
      <c r="L4085">
        <f t="shared" si="255"/>
        <v>14859</v>
      </c>
    </row>
    <row r="4086" spans="1:12" x14ac:dyDescent="0.25">
      <c r="A4086">
        <f t="shared" si="252"/>
        <v>4085</v>
      </c>
      <c r="B4086">
        <v>2022</v>
      </c>
      <c r="C4086">
        <v>7</v>
      </c>
      <c r="D4086" t="s">
        <v>43</v>
      </c>
      <c r="E4086" t="s">
        <v>434</v>
      </c>
      <c r="F4086" t="s">
        <v>753</v>
      </c>
      <c r="G4086">
        <v>17.5</v>
      </c>
      <c r="H4086">
        <v>21.8</v>
      </c>
      <c r="I4086">
        <f t="shared" si="253"/>
        <v>19.649999999999999</v>
      </c>
      <c r="J4086" t="str">
        <f t="shared" si="254"/>
        <v>10到20万</v>
      </c>
      <c r="K4086">
        <v>374</v>
      </c>
      <c r="L4086">
        <f t="shared" si="255"/>
        <v>7349.0999999999995</v>
      </c>
    </row>
    <row r="4087" spans="1:12" x14ac:dyDescent="0.25">
      <c r="A4087">
        <f t="shared" si="252"/>
        <v>4086</v>
      </c>
      <c r="B4087">
        <v>2022</v>
      </c>
      <c r="C4087">
        <v>7</v>
      </c>
      <c r="D4087" t="s">
        <v>37</v>
      </c>
      <c r="E4087" t="s">
        <v>406</v>
      </c>
      <c r="F4087" t="s">
        <v>729</v>
      </c>
      <c r="G4087">
        <v>25.88</v>
      </c>
      <c r="H4087">
        <v>30.08</v>
      </c>
      <c r="I4087">
        <f t="shared" si="253"/>
        <v>27.979999999999997</v>
      </c>
      <c r="J4087" t="str">
        <f t="shared" si="254"/>
        <v>20到30万</v>
      </c>
      <c r="K4087">
        <v>342</v>
      </c>
      <c r="L4087">
        <f t="shared" si="255"/>
        <v>9569.159999999998</v>
      </c>
    </row>
    <row r="4088" spans="1:12" x14ac:dyDescent="0.25">
      <c r="A4088">
        <f t="shared" si="252"/>
        <v>4087</v>
      </c>
      <c r="B4088">
        <v>2022</v>
      </c>
      <c r="C4088">
        <v>7</v>
      </c>
      <c r="D4088" t="s">
        <v>39</v>
      </c>
      <c r="E4088" t="s">
        <v>240</v>
      </c>
      <c r="F4088" t="s">
        <v>593</v>
      </c>
      <c r="G4088">
        <v>24.38</v>
      </c>
      <c r="H4088">
        <v>24.38</v>
      </c>
      <c r="I4088">
        <f t="shared" si="253"/>
        <v>24.38</v>
      </c>
      <c r="J4088" t="str">
        <f t="shared" si="254"/>
        <v>20到30万</v>
      </c>
      <c r="K4088">
        <v>340</v>
      </c>
      <c r="L4088">
        <f t="shared" si="255"/>
        <v>8289.1999999999989</v>
      </c>
    </row>
    <row r="4089" spans="1:12" x14ac:dyDescent="0.25">
      <c r="A4089">
        <f t="shared" si="252"/>
        <v>4088</v>
      </c>
      <c r="B4089">
        <v>2022</v>
      </c>
      <c r="C4089">
        <v>7</v>
      </c>
      <c r="D4089" t="s">
        <v>121</v>
      </c>
      <c r="E4089" t="s">
        <v>431</v>
      </c>
      <c r="F4089" t="s">
        <v>750</v>
      </c>
      <c r="G4089">
        <v>29.85</v>
      </c>
      <c r="H4089">
        <v>43.55</v>
      </c>
      <c r="I4089">
        <f t="shared" si="253"/>
        <v>36.700000000000003</v>
      </c>
      <c r="J4089" t="str">
        <f t="shared" si="254"/>
        <v>30到40万</v>
      </c>
      <c r="K4089">
        <v>261</v>
      </c>
      <c r="L4089">
        <f t="shared" si="255"/>
        <v>9578.7000000000007</v>
      </c>
    </row>
    <row r="4090" spans="1:12" x14ac:dyDescent="0.25">
      <c r="A4090">
        <f t="shared" si="252"/>
        <v>4089</v>
      </c>
      <c r="B4090">
        <v>2022</v>
      </c>
      <c r="C4090">
        <v>7</v>
      </c>
      <c r="D4090" t="s">
        <v>55</v>
      </c>
      <c r="E4090" t="s">
        <v>308</v>
      </c>
      <c r="F4090" t="s">
        <v>640</v>
      </c>
      <c r="G4090">
        <v>27.99</v>
      </c>
      <c r="H4090">
        <v>32.200000000000003</v>
      </c>
      <c r="I4090">
        <f t="shared" si="253"/>
        <v>30.094999999999999</v>
      </c>
      <c r="J4090" t="str">
        <f t="shared" si="254"/>
        <v>30到40万</v>
      </c>
      <c r="K4090">
        <v>254</v>
      </c>
      <c r="L4090">
        <f t="shared" si="255"/>
        <v>7644.13</v>
      </c>
    </row>
    <row r="4091" spans="1:12" x14ac:dyDescent="0.25">
      <c r="A4091">
        <f t="shared" si="252"/>
        <v>4090</v>
      </c>
      <c r="B4091">
        <v>2022</v>
      </c>
      <c r="C4091">
        <v>7</v>
      </c>
      <c r="D4091" t="s">
        <v>107</v>
      </c>
      <c r="E4091" t="s">
        <v>376</v>
      </c>
      <c r="F4091" t="s">
        <v>702</v>
      </c>
      <c r="G4091">
        <v>11.99</v>
      </c>
      <c r="H4091">
        <v>17.66</v>
      </c>
      <c r="I4091">
        <f t="shared" si="253"/>
        <v>14.824999999999999</v>
      </c>
      <c r="J4091" t="str">
        <f t="shared" si="254"/>
        <v>10到20万</v>
      </c>
      <c r="K4091">
        <v>240</v>
      </c>
      <c r="L4091">
        <f t="shared" si="255"/>
        <v>3558</v>
      </c>
    </row>
    <row r="4092" spans="1:12" x14ac:dyDescent="0.25">
      <c r="A4092">
        <f t="shared" si="252"/>
        <v>4091</v>
      </c>
      <c r="B4092">
        <v>2022</v>
      </c>
      <c r="C4092">
        <v>7</v>
      </c>
      <c r="D4092" t="s">
        <v>63</v>
      </c>
      <c r="E4092" t="s">
        <v>443</v>
      </c>
      <c r="F4092" t="s">
        <v>753</v>
      </c>
      <c r="G4092">
        <v>17.5</v>
      </c>
      <c r="H4092">
        <v>21.8</v>
      </c>
      <c r="I4092">
        <f t="shared" si="253"/>
        <v>19.649999999999999</v>
      </c>
      <c r="J4092" t="str">
        <f t="shared" si="254"/>
        <v>10到20万</v>
      </c>
      <c r="K4092">
        <v>240</v>
      </c>
      <c r="L4092">
        <f t="shared" si="255"/>
        <v>4716</v>
      </c>
    </row>
    <row r="4093" spans="1:12" x14ac:dyDescent="0.25">
      <c r="A4093">
        <f t="shared" si="252"/>
        <v>4092</v>
      </c>
      <c r="B4093">
        <v>2022</v>
      </c>
      <c r="C4093">
        <v>7</v>
      </c>
      <c r="D4093" t="s">
        <v>85</v>
      </c>
      <c r="E4093" t="s">
        <v>351</v>
      </c>
      <c r="F4093" t="s">
        <v>678</v>
      </c>
      <c r="G4093">
        <v>17.78</v>
      </c>
      <c r="H4093">
        <v>28.88</v>
      </c>
      <c r="I4093">
        <f t="shared" si="253"/>
        <v>23.33</v>
      </c>
      <c r="J4093" t="str">
        <f t="shared" si="254"/>
        <v>20到30万</v>
      </c>
      <c r="K4093">
        <v>235</v>
      </c>
      <c r="L4093">
        <f t="shared" si="255"/>
        <v>5482.5499999999993</v>
      </c>
    </row>
    <row r="4094" spans="1:12" x14ac:dyDescent="0.25">
      <c r="A4094">
        <f t="shared" si="252"/>
        <v>4093</v>
      </c>
      <c r="B4094">
        <v>2022</v>
      </c>
      <c r="C4094">
        <v>7</v>
      </c>
      <c r="D4094" t="s">
        <v>58</v>
      </c>
      <c r="E4094" t="s">
        <v>417</v>
      </c>
      <c r="F4094" t="s">
        <v>738</v>
      </c>
      <c r="G4094">
        <v>12.68</v>
      </c>
      <c r="H4094">
        <v>13.08</v>
      </c>
      <c r="I4094">
        <f t="shared" si="253"/>
        <v>12.879999999999999</v>
      </c>
      <c r="J4094" t="str">
        <f t="shared" si="254"/>
        <v>10到20万</v>
      </c>
      <c r="K4094">
        <v>226</v>
      </c>
      <c r="L4094">
        <f t="shared" si="255"/>
        <v>2910.8799999999997</v>
      </c>
    </row>
    <row r="4095" spans="1:12" x14ac:dyDescent="0.25">
      <c r="A4095">
        <f t="shared" si="252"/>
        <v>4094</v>
      </c>
      <c r="B4095">
        <v>2022</v>
      </c>
      <c r="C4095">
        <v>7</v>
      </c>
      <c r="D4095" t="s">
        <v>49</v>
      </c>
      <c r="E4095" t="s">
        <v>257</v>
      </c>
      <c r="F4095" t="s">
        <v>601</v>
      </c>
      <c r="G4095">
        <v>16.68</v>
      </c>
      <c r="H4095">
        <v>20.68</v>
      </c>
      <c r="I4095">
        <f t="shared" si="253"/>
        <v>18.68</v>
      </c>
      <c r="J4095" t="str">
        <f t="shared" si="254"/>
        <v>10到20万</v>
      </c>
      <c r="K4095">
        <v>200</v>
      </c>
      <c r="L4095">
        <f t="shared" si="255"/>
        <v>3736</v>
      </c>
    </row>
    <row r="4096" spans="1:12" x14ac:dyDescent="0.25">
      <c r="A4096">
        <f t="shared" si="252"/>
        <v>4095</v>
      </c>
      <c r="B4096">
        <v>2022</v>
      </c>
      <c r="C4096">
        <v>7</v>
      </c>
      <c r="D4096" t="s">
        <v>55</v>
      </c>
      <c r="E4096" t="s">
        <v>347</v>
      </c>
      <c r="F4096" t="s">
        <v>674</v>
      </c>
      <c r="G4096">
        <v>52.39</v>
      </c>
      <c r="H4096">
        <v>60.39</v>
      </c>
      <c r="I4096">
        <f t="shared" si="253"/>
        <v>56.39</v>
      </c>
      <c r="J4096" t="str">
        <f t="shared" si="254"/>
        <v>50万及以上</v>
      </c>
      <c r="K4096">
        <v>196</v>
      </c>
      <c r="L4096">
        <f t="shared" si="255"/>
        <v>11052.44</v>
      </c>
    </row>
    <row r="4097" spans="1:12" x14ac:dyDescent="0.25">
      <c r="A4097">
        <f t="shared" si="252"/>
        <v>4096</v>
      </c>
      <c r="B4097">
        <v>2022</v>
      </c>
      <c r="C4097">
        <v>7</v>
      </c>
      <c r="D4097" t="s">
        <v>53</v>
      </c>
      <c r="E4097" t="s">
        <v>445</v>
      </c>
      <c r="F4097" t="s">
        <v>763</v>
      </c>
      <c r="G4097">
        <v>26.99</v>
      </c>
      <c r="H4097">
        <v>44.99</v>
      </c>
      <c r="I4097">
        <f t="shared" si="253"/>
        <v>35.99</v>
      </c>
      <c r="J4097" t="str">
        <f t="shared" si="254"/>
        <v>30到40万</v>
      </c>
      <c r="K4097">
        <v>188</v>
      </c>
      <c r="L4097">
        <f t="shared" si="255"/>
        <v>6766.1200000000008</v>
      </c>
    </row>
    <row r="4098" spans="1:12" x14ac:dyDescent="0.25">
      <c r="A4098">
        <f t="shared" si="252"/>
        <v>4097</v>
      </c>
      <c r="B4098">
        <v>2022</v>
      </c>
      <c r="C4098">
        <v>7</v>
      </c>
      <c r="D4098" t="s">
        <v>59</v>
      </c>
      <c r="E4098" t="s">
        <v>384</v>
      </c>
      <c r="F4098" t="s">
        <v>709</v>
      </c>
      <c r="G4098">
        <v>11.88</v>
      </c>
      <c r="H4098">
        <v>19.98</v>
      </c>
      <c r="I4098">
        <f t="shared" si="253"/>
        <v>15.93</v>
      </c>
      <c r="J4098" t="str">
        <f t="shared" si="254"/>
        <v>10到20万</v>
      </c>
      <c r="K4098">
        <v>186</v>
      </c>
      <c r="L4098">
        <f t="shared" si="255"/>
        <v>2962.98</v>
      </c>
    </row>
    <row r="4099" spans="1:12" x14ac:dyDescent="0.25">
      <c r="A4099">
        <f t="shared" ref="A4099:A4162" si="256">ROW(A4098)</f>
        <v>4098</v>
      </c>
      <c r="B4099">
        <v>2022</v>
      </c>
      <c r="C4099">
        <v>7</v>
      </c>
      <c r="D4099" t="s">
        <v>38</v>
      </c>
      <c r="E4099" t="s">
        <v>188</v>
      </c>
      <c r="F4099" t="s">
        <v>562</v>
      </c>
      <c r="G4099">
        <v>14.58</v>
      </c>
      <c r="H4099">
        <v>16.88</v>
      </c>
      <c r="I4099">
        <f t="shared" ref="I4099:I4162" si="257">AVERAGE(G4099,H4099)</f>
        <v>15.73</v>
      </c>
      <c r="J4099" t="str">
        <f t="shared" ref="J4099:J4162" si="258">IF(I4099&lt;10,"10万以下",IF(AND(I4099&gt;=10,I4099&lt;20),"10到20万",IF(AND(I4099&gt;=20,I4099&lt;30),"20到30万",IF(AND(I4099&gt;=30,I4099&lt;40),"30到40万",IF(AND(I4099&gt;=40,I4099&lt;50),"40到50万","50万及以上")))))</f>
        <v>10到20万</v>
      </c>
      <c r="K4099">
        <v>161</v>
      </c>
      <c r="L4099">
        <f t="shared" ref="L4099:L4162" si="259">I4099*K4099</f>
        <v>2532.5300000000002</v>
      </c>
    </row>
    <row r="4100" spans="1:12" x14ac:dyDescent="0.25">
      <c r="A4100">
        <f t="shared" si="256"/>
        <v>4099</v>
      </c>
      <c r="B4100">
        <v>2022</v>
      </c>
      <c r="C4100">
        <v>7</v>
      </c>
      <c r="D4100" t="s">
        <v>122</v>
      </c>
      <c r="E4100" t="s">
        <v>437</v>
      </c>
      <c r="F4100" t="s">
        <v>756</v>
      </c>
      <c r="G4100">
        <v>30.98</v>
      </c>
      <c r="H4100">
        <v>34.58</v>
      </c>
      <c r="I4100">
        <f t="shared" si="257"/>
        <v>32.78</v>
      </c>
      <c r="J4100" t="str">
        <f t="shared" si="258"/>
        <v>30到40万</v>
      </c>
      <c r="K4100">
        <v>156</v>
      </c>
      <c r="L4100">
        <f t="shared" si="259"/>
        <v>5113.68</v>
      </c>
    </row>
    <row r="4101" spans="1:12" x14ac:dyDescent="0.25">
      <c r="A4101">
        <f t="shared" si="256"/>
        <v>4100</v>
      </c>
      <c r="B4101">
        <v>2022</v>
      </c>
      <c r="C4101">
        <v>7</v>
      </c>
      <c r="D4101" t="s">
        <v>59</v>
      </c>
      <c r="E4101" t="s">
        <v>285</v>
      </c>
      <c r="F4101" t="s">
        <v>619</v>
      </c>
      <c r="G4101">
        <v>5.28</v>
      </c>
      <c r="H4101">
        <v>8.2799999999999994</v>
      </c>
      <c r="I4101">
        <f t="shared" si="257"/>
        <v>6.7799999999999994</v>
      </c>
      <c r="J4101" t="str">
        <f t="shared" si="258"/>
        <v>10万以下</v>
      </c>
      <c r="K4101">
        <v>150</v>
      </c>
      <c r="L4101">
        <f t="shared" si="259"/>
        <v>1016.9999999999999</v>
      </c>
    </row>
    <row r="4102" spans="1:12" x14ac:dyDescent="0.25">
      <c r="A4102">
        <f t="shared" si="256"/>
        <v>4101</v>
      </c>
      <c r="B4102">
        <v>2022</v>
      </c>
      <c r="C4102">
        <v>7</v>
      </c>
      <c r="D4102" t="s">
        <v>76</v>
      </c>
      <c r="E4102" t="s">
        <v>415</v>
      </c>
      <c r="F4102" t="s">
        <v>584</v>
      </c>
      <c r="G4102">
        <v>12.98</v>
      </c>
      <c r="H4102">
        <v>13.98</v>
      </c>
      <c r="I4102">
        <f t="shared" si="257"/>
        <v>13.48</v>
      </c>
      <c r="J4102" t="str">
        <f t="shared" si="258"/>
        <v>10到20万</v>
      </c>
      <c r="K4102">
        <v>139</v>
      </c>
      <c r="L4102">
        <f t="shared" si="259"/>
        <v>1873.72</v>
      </c>
    </row>
    <row r="4103" spans="1:12" x14ac:dyDescent="0.25">
      <c r="A4103">
        <f t="shared" si="256"/>
        <v>4102</v>
      </c>
      <c r="B4103">
        <v>2022</v>
      </c>
      <c r="C4103">
        <v>7</v>
      </c>
      <c r="D4103" t="s">
        <v>39</v>
      </c>
      <c r="E4103" t="s">
        <v>411</v>
      </c>
      <c r="F4103" t="s">
        <v>734</v>
      </c>
      <c r="G4103">
        <v>54.68</v>
      </c>
      <c r="H4103">
        <v>64.88</v>
      </c>
      <c r="I4103">
        <f t="shared" si="257"/>
        <v>59.78</v>
      </c>
      <c r="J4103" t="str">
        <f t="shared" si="258"/>
        <v>50万及以上</v>
      </c>
      <c r="K4103">
        <v>136</v>
      </c>
      <c r="L4103">
        <f t="shared" si="259"/>
        <v>8130.08</v>
      </c>
    </row>
    <row r="4104" spans="1:12" x14ac:dyDescent="0.25">
      <c r="A4104">
        <f t="shared" si="256"/>
        <v>4103</v>
      </c>
      <c r="B4104">
        <v>2022</v>
      </c>
      <c r="C4104">
        <v>7</v>
      </c>
      <c r="D4104" t="s">
        <v>55</v>
      </c>
      <c r="E4104" t="s">
        <v>453</v>
      </c>
      <c r="F4104" t="s">
        <v>771</v>
      </c>
      <c r="G4104">
        <v>28.9</v>
      </c>
      <c r="H4104">
        <v>34.200000000000003</v>
      </c>
      <c r="I4104">
        <f t="shared" si="257"/>
        <v>31.55</v>
      </c>
      <c r="J4104" t="str">
        <f t="shared" si="258"/>
        <v>30到40万</v>
      </c>
      <c r="K4104">
        <v>135</v>
      </c>
      <c r="L4104">
        <f t="shared" si="259"/>
        <v>4259.25</v>
      </c>
    </row>
    <row r="4105" spans="1:12" x14ac:dyDescent="0.25">
      <c r="A4105">
        <f t="shared" si="256"/>
        <v>4104</v>
      </c>
      <c r="B4105">
        <v>2022</v>
      </c>
      <c r="C4105">
        <v>7</v>
      </c>
      <c r="D4105" t="s">
        <v>109</v>
      </c>
      <c r="E4105" t="s">
        <v>420</v>
      </c>
      <c r="F4105" t="s">
        <v>741</v>
      </c>
      <c r="G4105">
        <v>8.58</v>
      </c>
      <c r="H4105">
        <v>12.5</v>
      </c>
      <c r="I4105">
        <f t="shared" si="257"/>
        <v>10.54</v>
      </c>
      <c r="J4105" t="str">
        <f t="shared" si="258"/>
        <v>10到20万</v>
      </c>
      <c r="K4105">
        <v>120</v>
      </c>
      <c r="L4105">
        <f t="shared" si="259"/>
        <v>1264.8</v>
      </c>
    </row>
    <row r="4106" spans="1:12" x14ac:dyDescent="0.25">
      <c r="A4106">
        <f t="shared" si="256"/>
        <v>4105</v>
      </c>
      <c r="B4106">
        <v>2022</v>
      </c>
      <c r="C4106">
        <v>7</v>
      </c>
      <c r="D4106" t="s">
        <v>67</v>
      </c>
      <c r="E4106" t="s">
        <v>301</v>
      </c>
      <c r="F4106" t="s">
        <v>634</v>
      </c>
      <c r="G4106">
        <v>19.78</v>
      </c>
      <c r="H4106">
        <v>21.78</v>
      </c>
      <c r="I4106">
        <f t="shared" si="257"/>
        <v>20.78</v>
      </c>
      <c r="J4106" t="str">
        <f t="shared" si="258"/>
        <v>20到30万</v>
      </c>
      <c r="K4106">
        <v>112</v>
      </c>
      <c r="L4106">
        <f t="shared" si="259"/>
        <v>2327.36</v>
      </c>
    </row>
    <row r="4107" spans="1:12" x14ac:dyDescent="0.25">
      <c r="A4107">
        <f t="shared" si="256"/>
        <v>4106</v>
      </c>
      <c r="B4107">
        <v>2022</v>
      </c>
      <c r="C4107">
        <v>7</v>
      </c>
      <c r="D4107" t="s">
        <v>63</v>
      </c>
      <c r="E4107" t="s">
        <v>214</v>
      </c>
      <c r="F4107" t="s">
        <v>583</v>
      </c>
      <c r="G4107">
        <v>15.98</v>
      </c>
      <c r="H4107">
        <v>18.68</v>
      </c>
      <c r="I4107">
        <f t="shared" si="257"/>
        <v>17.329999999999998</v>
      </c>
      <c r="J4107" t="str">
        <f t="shared" si="258"/>
        <v>10到20万</v>
      </c>
      <c r="K4107">
        <v>108</v>
      </c>
      <c r="L4107">
        <f t="shared" si="259"/>
        <v>1871.6399999999999</v>
      </c>
    </row>
    <row r="4108" spans="1:12" x14ac:dyDescent="0.25">
      <c r="A4108">
        <f t="shared" si="256"/>
        <v>4107</v>
      </c>
      <c r="B4108">
        <v>2022</v>
      </c>
      <c r="C4108">
        <v>7</v>
      </c>
      <c r="D4108" t="s">
        <v>28</v>
      </c>
      <c r="E4108" t="s">
        <v>363</v>
      </c>
      <c r="F4108" t="s">
        <v>521</v>
      </c>
      <c r="G4108">
        <v>15.58</v>
      </c>
      <c r="H4108">
        <v>16.98</v>
      </c>
      <c r="I4108">
        <f t="shared" si="257"/>
        <v>16.28</v>
      </c>
      <c r="J4108" t="str">
        <f t="shared" si="258"/>
        <v>10到20万</v>
      </c>
      <c r="K4108">
        <v>106</v>
      </c>
      <c r="L4108">
        <f t="shared" si="259"/>
        <v>1725.68</v>
      </c>
    </row>
    <row r="4109" spans="1:12" x14ac:dyDescent="0.25">
      <c r="A4109">
        <f t="shared" si="256"/>
        <v>4108</v>
      </c>
      <c r="B4109">
        <v>2022</v>
      </c>
      <c r="C4109">
        <v>7</v>
      </c>
      <c r="D4109" t="s">
        <v>28</v>
      </c>
      <c r="E4109" t="s">
        <v>425</v>
      </c>
      <c r="F4109" t="s">
        <v>744</v>
      </c>
      <c r="G4109">
        <v>17.88</v>
      </c>
      <c r="H4109">
        <v>18.98</v>
      </c>
      <c r="I4109">
        <f t="shared" si="257"/>
        <v>18.43</v>
      </c>
      <c r="J4109" t="str">
        <f t="shared" si="258"/>
        <v>10到20万</v>
      </c>
      <c r="K4109">
        <v>105</v>
      </c>
      <c r="L4109">
        <f t="shared" si="259"/>
        <v>1935.1499999999999</v>
      </c>
    </row>
    <row r="4110" spans="1:12" x14ac:dyDescent="0.25">
      <c r="A4110">
        <f t="shared" si="256"/>
        <v>4109</v>
      </c>
      <c r="B4110">
        <v>2022</v>
      </c>
      <c r="C4110">
        <v>7</v>
      </c>
      <c r="D4110" t="s">
        <v>55</v>
      </c>
      <c r="E4110" t="s">
        <v>359</v>
      </c>
      <c r="F4110" t="s">
        <v>686</v>
      </c>
      <c r="G4110">
        <v>49.99</v>
      </c>
      <c r="H4110">
        <v>61.39</v>
      </c>
      <c r="I4110">
        <f t="shared" si="257"/>
        <v>55.69</v>
      </c>
      <c r="J4110" t="str">
        <f t="shared" si="258"/>
        <v>50万及以上</v>
      </c>
      <c r="K4110">
        <v>103</v>
      </c>
      <c r="L4110">
        <f t="shared" si="259"/>
        <v>5736.07</v>
      </c>
    </row>
    <row r="4111" spans="1:12" x14ac:dyDescent="0.25">
      <c r="A4111">
        <f t="shared" si="256"/>
        <v>4110</v>
      </c>
      <c r="B4111">
        <v>2022</v>
      </c>
      <c r="C4111">
        <v>7</v>
      </c>
      <c r="D4111" t="s">
        <v>53</v>
      </c>
      <c r="E4111" t="s">
        <v>409</v>
      </c>
      <c r="F4111" t="s">
        <v>732</v>
      </c>
      <c r="G4111">
        <v>15.98</v>
      </c>
      <c r="H4111">
        <v>20.28</v>
      </c>
      <c r="I4111">
        <f t="shared" si="257"/>
        <v>18.130000000000003</v>
      </c>
      <c r="J4111" t="str">
        <f t="shared" si="258"/>
        <v>10到20万</v>
      </c>
      <c r="K4111">
        <v>98</v>
      </c>
      <c r="L4111">
        <f t="shared" si="259"/>
        <v>1776.7400000000002</v>
      </c>
    </row>
    <row r="4112" spans="1:12" x14ac:dyDescent="0.25">
      <c r="A4112">
        <f t="shared" si="256"/>
        <v>4111</v>
      </c>
      <c r="B4112">
        <v>2022</v>
      </c>
      <c r="C4112">
        <v>7</v>
      </c>
      <c r="D4112" t="s">
        <v>56</v>
      </c>
      <c r="E4112" t="s">
        <v>410</v>
      </c>
      <c r="F4112" t="s">
        <v>733</v>
      </c>
      <c r="G4112">
        <v>22.78</v>
      </c>
      <c r="H4112">
        <v>23.17</v>
      </c>
      <c r="I4112">
        <f t="shared" si="257"/>
        <v>22.975000000000001</v>
      </c>
      <c r="J4112" t="str">
        <f t="shared" si="258"/>
        <v>20到30万</v>
      </c>
      <c r="K4112">
        <v>77</v>
      </c>
      <c r="L4112">
        <f t="shared" si="259"/>
        <v>1769.075</v>
      </c>
    </row>
    <row r="4113" spans="1:12" x14ac:dyDescent="0.25">
      <c r="A4113">
        <f t="shared" si="256"/>
        <v>4112</v>
      </c>
      <c r="B4113">
        <v>2022</v>
      </c>
      <c r="C4113">
        <v>7</v>
      </c>
      <c r="D4113" t="s">
        <v>62</v>
      </c>
      <c r="E4113" t="s">
        <v>213</v>
      </c>
      <c r="F4113" t="s">
        <v>582</v>
      </c>
      <c r="G4113">
        <v>13.99</v>
      </c>
      <c r="H4113">
        <v>19.690000000000001</v>
      </c>
      <c r="I4113">
        <f t="shared" si="257"/>
        <v>16.84</v>
      </c>
      <c r="J4113" t="str">
        <f t="shared" si="258"/>
        <v>10到20万</v>
      </c>
      <c r="K4113">
        <v>74</v>
      </c>
      <c r="L4113">
        <f t="shared" si="259"/>
        <v>1246.1600000000001</v>
      </c>
    </row>
    <row r="4114" spans="1:12" x14ac:dyDescent="0.25">
      <c r="A4114">
        <f t="shared" si="256"/>
        <v>4113</v>
      </c>
      <c r="B4114">
        <v>2022</v>
      </c>
      <c r="C4114">
        <v>7</v>
      </c>
      <c r="D4114" t="s">
        <v>33</v>
      </c>
      <c r="E4114" t="s">
        <v>153</v>
      </c>
      <c r="F4114" t="s">
        <v>530</v>
      </c>
      <c r="G4114">
        <v>20.78</v>
      </c>
      <c r="H4114">
        <v>23.08</v>
      </c>
      <c r="I4114">
        <f t="shared" si="257"/>
        <v>21.93</v>
      </c>
      <c r="J4114" t="str">
        <f t="shared" si="258"/>
        <v>20到30万</v>
      </c>
      <c r="K4114">
        <v>69</v>
      </c>
      <c r="L4114">
        <f t="shared" si="259"/>
        <v>1513.17</v>
      </c>
    </row>
    <row r="4115" spans="1:12" x14ac:dyDescent="0.25">
      <c r="A4115">
        <f t="shared" si="256"/>
        <v>4114</v>
      </c>
      <c r="B4115">
        <v>2022</v>
      </c>
      <c r="C4115">
        <v>7</v>
      </c>
      <c r="D4115" t="s">
        <v>32</v>
      </c>
      <c r="E4115" t="s">
        <v>150</v>
      </c>
      <c r="F4115" t="s">
        <v>527</v>
      </c>
      <c r="G4115">
        <v>15.98</v>
      </c>
      <c r="H4115">
        <v>19.28</v>
      </c>
      <c r="I4115">
        <f t="shared" si="257"/>
        <v>17.630000000000003</v>
      </c>
      <c r="J4115" t="str">
        <f t="shared" si="258"/>
        <v>10到20万</v>
      </c>
      <c r="K4115">
        <v>60</v>
      </c>
      <c r="L4115">
        <f t="shared" si="259"/>
        <v>1057.8000000000002</v>
      </c>
    </row>
    <row r="4116" spans="1:12" x14ac:dyDescent="0.25">
      <c r="A4116">
        <f t="shared" si="256"/>
        <v>4115</v>
      </c>
      <c r="B4116">
        <v>2022</v>
      </c>
      <c r="C4116">
        <v>7</v>
      </c>
      <c r="D4116" t="s">
        <v>55</v>
      </c>
      <c r="E4116" t="s">
        <v>186</v>
      </c>
      <c r="F4116" t="s">
        <v>560</v>
      </c>
      <c r="G4116">
        <v>39.99</v>
      </c>
      <c r="H4116">
        <v>46.19</v>
      </c>
      <c r="I4116">
        <f t="shared" si="257"/>
        <v>43.09</v>
      </c>
      <c r="J4116" t="str">
        <f t="shared" si="258"/>
        <v>40到50万</v>
      </c>
      <c r="K4116">
        <v>56</v>
      </c>
      <c r="L4116">
        <f t="shared" si="259"/>
        <v>2413.04</v>
      </c>
    </row>
    <row r="4117" spans="1:12" x14ac:dyDescent="0.25">
      <c r="A4117">
        <f t="shared" si="256"/>
        <v>4116</v>
      </c>
      <c r="B4117">
        <v>2022</v>
      </c>
      <c r="C4117">
        <v>7</v>
      </c>
      <c r="D4117" t="s">
        <v>118</v>
      </c>
      <c r="E4117" t="s">
        <v>416</v>
      </c>
      <c r="F4117" t="s">
        <v>737</v>
      </c>
      <c r="G4117">
        <v>19.98</v>
      </c>
      <c r="H4117">
        <v>22.98</v>
      </c>
      <c r="I4117">
        <f t="shared" si="257"/>
        <v>21.48</v>
      </c>
      <c r="J4117" t="str">
        <f t="shared" si="258"/>
        <v>20到30万</v>
      </c>
      <c r="K4117">
        <v>54</v>
      </c>
      <c r="L4117">
        <f t="shared" si="259"/>
        <v>1159.92</v>
      </c>
    </row>
    <row r="4118" spans="1:12" x14ac:dyDescent="0.25">
      <c r="A4118">
        <f t="shared" si="256"/>
        <v>4117</v>
      </c>
      <c r="B4118">
        <v>2022</v>
      </c>
      <c r="C4118">
        <v>7</v>
      </c>
      <c r="D4118" t="s">
        <v>33</v>
      </c>
      <c r="E4118" t="s">
        <v>286</v>
      </c>
      <c r="F4118" t="s">
        <v>620</v>
      </c>
      <c r="G4118">
        <v>22.58</v>
      </c>
      <c r="H4118">
        <v>25.38</v>
      </c>
      <c r="I4118">
        <f t="shared" si="257"/>
        <v>23.979999999999997</v>
      </c>
      <c r="J4118" t="str">
        <f t="shared" si="258"/>
        <v>20到30万</v>
      </c>
      <c r="K4118">
        <v>52</v>
      </c>
      <c r="L4118">
        <f t="shared" si="259"/>
        <v>1246.9599999999998</v>
      </c>
    </row>
    <row r="4119" spans="1:12" x14ac:dyDescent="0.25">
      <c r="A4119">
        <f t="shared" si="256"/>
        <v>4118</v>
      </c>
      <c r="B4119">
        <v>2022</v>
      </c>
      <c r="C4119">
        <v>7</v>
      </c>
      <c r="D4119" t="s">
        <v>73</v>
      </c>
      <c r="E4119" t="s">
        <v>413</v>
      </c>
      <c r="F4119" t="s">
        <v>736</v>
      </c>
      <c r="G4119">
        <v>14.99</v>
      </c>
      <c r="H4119">
        <v>16.989999999999998</v>
      </c>
      <c r="I4119">
        <f t="shared" si="257"/>
        <v>15.989999999999998</v>
      </c>
      <c r="J4119" t="str">
        <f t="shared" si="258"/>
        <v>10到20万</v>
      </c>
      <c r="K4119">
        <v>48</v>
      </c>
      <c r="L4119">
        <f t="shared" si="259"/>
        <v>767.52</v>
      </c>
    </row>
    <row r="4120" spans="1:12" x14ac:dyDescent="0.25">
      <c r="A4120">
        <f t="shared" si="256"/>
        <v>4119</v>
      </c>
      <c r="B4120">
        <v>2022</v>
      </c>
      <c r="C4120">
        <v>7</v>
      </c>
      <c r="D4120" t="s">
        <v>126</v>
      </c>
      <c r="E4120" t="s">
        <v>447</v>
      </c>
      <c r="F4120" t="s">
        <v>765</v>
      </c>
      <c r="G4120">
        <v>29.77</v>
      </c>
      <c r="H4120">
        <v>41.97</v>
      </c>
      <c r="I4120">
        <f t="shared" si="257"/>
        <v>35.869999999999997</v>
      </c>
      <c r="J4120" t="str">
        <f t="shared" si="258"/>
        <v>30到40万</v>
      </c>
      <c r="K4120">
        <v>44</v>
      </c>
      <c r="L4120">
        <f t="shared" si="259"/>
        <v>1578.28</v>
      </c>
    </row>
    <row r="4121" spans="1:12" x14ac:dyDescent="0.25">
      <c r="A4121">
        <f t="shared" si="256"/>
        <v>4120</v>
      </c>
      <c r="B4121">
        <v>2022</v>
      </c>
      <c r="C4121">
        <v>7</v>
      </c>
      <c r="D4121" t="s">
        <v>99</v>
      </c>
      <c r="E4121" t="s">
        <v>446</v>
      </c>
      <c r="F4121" t="s">
        <v>764</v>
      </c>
      <c r="G4121">
        <v>17.48</v>
      </c>
      <c r="H4121">
        <v>20.88</v>
      </c>
      <c r="I4121">
        <f t="shared" si="257"/>
        <v>19.18</v>
      </c>
      <c r="J4121" t="str">
        <f t="shared" si="258"/>
        <v>10到20万</v>
      </c>
      <c r="K4121">
        <v>39</v>
      </c>
      <c r="L4121">
        <f t="shared" si="259"/>
        <v>748.02</v>
      </c>
    </row>
    <row r="4122" spans="1:12" x14ac:dyDescent="0.25">
      <c r="A4122">
        <f t="shared" si="256"/>
        <v>4121</v>
      </c>
      <c r="B4122">
        <v>2022</v>
      </c>
      <c r="C4122">
        <v>7</v>
      </c>
      <c r="D4122" t="s">
        <v>36</v>
      </c>
      <c r="E4122" t="s">
        <v>422</v>
      </c>
      <c r="F4122" t="s">
        <v>742</v>
      </c>
      <c r="G4122">
        <v>17.88</v>
      </c>
      <c r="H4122">
        <v>20.38</v>
      </c>
      <c r="I4122">
        <f t="shared" si="257"/>
        <v>19.13</v>
      </c>
      <c r="J4122" t="str">
        <f t="shared" si="258"/>
        <v>10到20万</v>
      </c>
      <c r="K4122">
        <v>32</v>
      </c>
      <c r="L4122">
        <f t="shared" si="259"/>
        <v>612.16</v>
      </c>
    </row>
    <row r="4123" spans="1:12" x14ac:dyDescent="0.25">
      <c r="A4123">
        <f t="shared" si="256"/>
        <v>4122</v>
      </c>
      <c r="B4123">
        <v>2022</v>
      </c>
      <c r="C4123">
        <v>7</v>
      </c>
      <c r="D4123" t="s">
        <v>60</v>
      </c>
      <c r="E4123" t="s">
        <v>419</v>
      </c>
      <c r="F4123" t="s">
        <v>740</v>
      </c>
      <c r="G4123">
        <v>20.8</v>
      </c>
      <c r="H4123">
        <v>20.8</v>
      </c>
      <c r="I4123">
        <f t="shared" si="257"/>
        <v>20.8</v>
      </c>
      <c r="J4123" t="str">
        <f t="shared" si="258"/>
        <v>20到30万</v>
      </c>
      <c r="K4123">
        <v>32</v>
      </c>
      <c r="L4123">
        <f t="shared" si="259"/>
        <v>665.6</v>
      </c>
    </row>
    <row r="4124" spans="1:12" x14ac:dyDescent="0.25">
      <c r="A4124">
        <f t="shared" si="256"/>
        <v>4123</v>
      </c>
      <c r="B4124">
        <v>2022</v>
      </c>
      <c r="C4124">
        <v>7</v>
      </c>
      <c r="D4124" t="s">
        <v>22</v>
      </c>
      <c r="E4124" t="s">
        <v>444</v>
      </c>
      <c r="F4124" t="s">
        <v>762</v>
      </c>
      <c r="G4124">
        <v>13.98</v>
      </c>
      <c r="H4124">
        <v>18.68</v>
      </c>
      <c r="I4124">
        <f t="shared" si="257"/>
        <v>16.329999999999998</v>
      </c>
      <c r="J4124" t="str">
        <f t="shared" si="258"/>
        <v>10到20万</v>
      </c>
      <c r="K4124">
        <v>26</v>
      </c>
      <c r="L4124">
        <f t="shared" si="259"/>
        <v>424.57999999999993</v>
      </c>
    </row>
    <row r="4125" spans="1:12" x14ac:dyDescent="0.25">
      <c r="A4125">
        <f t="shared" si="256"/>
        <v>4124</v>
      </c>
      <c r="B4125">
        <v>2022</v>
      </c>
      <c r="C4125">
        <v>7</v>
      </c>
      <c r="D4125" t="s">
        <v>30</v>
      </c>
      <c r="E4125" t="s">
        <v>349</v>
      </c>
      <c r="F4125" t="s">
        <v>676</v>
      </c>
      <c r="G4125">
        <v>18.579999999999998</v>
      </c>
      <c r="H4125">
        <v>28.08</v>
      </c>
      <c r="I4125">
        <f t="shared" si="257"/>
        <v>23.33</v>
      </c>
      <c r="J4125" t="str">
        <f t="shared" si="258"/>
        <v>20到30万</v>
      </c>
      <c r="K4125">
        <v>26</v>
      </c>
      <c r="L4125">
        <f t="shared" si="259"/>
        <v>606.57999999999993</v>
      </c>
    </row>
    <row r="4126" spans="1:12" x14ac:dyDescent="0.25">
      <c r="A4126">
        <f t="shared" si="256"/>
        <v>4125</v>
      </c>
      <c r="B4126">
        <v>2022</v>
      </c>
      <c r="C4126">
        <v>7</v>
      </c>
      <c r="D4126" t="s">
        <v>117</v>
      </c>
      <c r="E4126" t="s">
        <v>412</v>
      </c>
      <c r="F4126" t="s">
        <v>735</v>
      </c>
      <c r="G4126">
        <v>15.98</v>
      </c>
      <c r="H4126">
        <v>20.18</v>
      </c>
      <c r="I4126">
        <f t="shared" si="257"/>
        <v>18.079999999999998</v>
      </c>
      <c r="J4126" t="str">
        <f t="shared" si="258"/>
        <v>10到20万</v>
      </c>
      <c r="K4126">
        <v>24</v>
      </c>
      <c r="L4126">
        <f t="shared" si="259"/>
        <v>433.91999999999996</v>
      </c>
    </row>
    <row r="4127" spans="1:12" x14ac:dyDescent="0.25">
      <c r="A4127">
        <f t="shared" si="256"/>
        <v>4126</v>
      </c>
      <c r="B4127">
        <v>2022</v>
      </c>
      <c r="C4127">
        <v>7</v>
      </c>
      <c r="D4127" t="s">
        <v>22</v>
      </c>
      <c r="E4127" t="s">
        <v>436</v>
      </c>
      <c r="F4127" t="s">
        <v>755</v>
      </c>
      <c r="G4127">
        <v>25.98</v>
      </c>
      <c r="H4127">
        <v>35.979999999999997</v>
      </c>
      <c r="I4127">
        <f t="shared" si="257"/>
        <v>30.979999999999997</v>
      </c>
      <c r="J4127" t="str">
        <f t="shared" si="258"/>
        <v>30到40万</v>
      </c>
      <c r="K4127">
        <v>20</v>
      </c>
      <c r="L4127">
        <f t="shared" si="259"/>
        <v>619.59999999999991</v>
      </c>
    </row>
    <row r="4128" spans="1:12" x14ac:dyDescent="0.25">
      <c r="A4128">
        <f t="shared" si="256"/>
        <v>4127</v>
      </c>
      <c r="B4128">
        <v>2022</v>
      </c>
      <c r="C4128">
        <v>7</v>
      </c>
      <c r="D4128" t="s">
        <v>22</v>
      </c>
      <c r="E4128" t="s">
        <v>397</v>
      </c>
      <c r="F4128" t="s">
        <v>721</v>
      </c>
      <c r="G4128">
        <v>15.28</v>
      </c>
      <c r="H4128">
        <v>16.59</v>
      </c>
      <c r="I4128">
        <f t="shared" si="257"/>
        <v>15.934999999999999</v>
      </c>
      <c r="J4128" t="str">
        <f t="shared" si="258"/>
        <v>10到20万</v>
      </c>
      <c r="K4128">
        <v>16</v>
      </c>
      <c r="L4128">
        <f t="shared" si="259"/>
        <v>254.95999999999998</v>
      </c>
    </row>
    <row r="4129" spans="1:12" x14ac:dyDescent="0.25">
      <c r="A4129">
        <f t="shared" si="256"/>
        <v>4128</v>
      </c>
      <c r="B4129">
        <v>2022</v>
      </c>
      <c r="C4129">
        <v>7</v>
      </c>
      <c r="D4129" t="s">
        <v>89</v>
      </c>
      <c r="E4129" t="s">
        <v>317</v>
      </c>
      <c r="F4129" t="s">
        <v>648</v>
      </c>
      <c r="G4129">
        <v>21.57</v>
      </c>
      <c r="H4129">
        <v>22.77</v>
      </c>
      <c r="I4129">
        <f t="shared" si="257"/>
        <v>22.17</v>
      </c>
      <c r="J4129" t="str">
        <f t="shared" si="258"/>
        <v>20到30万</v>
      </c>
      <c r="K4129">
        <v>15</v>
      </c>
      <c r="L4129">
        <f t="shared" si="259"/>
        <v>332.55</v>
      </c>
    </row>
    <row r="4130" spans="1:12" x14ac:dyDescent="0.25">
      <c r="A4130">
        <f t="shared" si="256"/>
        <v>4129</v>
      </c>
      <c r="B4130">
        <v>2022</v>
      </c>
      <c r="C4130">
        <v>7</v>
      </c>
      <c r="D4130" t="s">
        <v>86</v>
      </c>
      <c r="E4130" t="s">
        <v>287</v>
      </c>
      <c r="F4130" t="s">
        <v>621</v>
      </c>
      <c r="G4130">
        <v>25.98</v>
      </c>
      <c r="H4130">
        <v>27.98</v>
      </c>
      <c r="I4130">
        <f t="shared" si="257"/>
        <v>26.98</v>
      </c>
      <c r="J4130" t="str">
        <f t="shared" si="258"/>
        <v>20到30万</v>
      </c>
      <c r="K4130">
        <v>9</v>
      </c>
      <c r="L4130">
        <f t="shared" si="259"/>
        <v>242.82</v>
      </c>
    </row>
    <row r="4131" spans="1:12" x14ac:dyDescent="0.25">
      <c r="A4131">
        <f t="shared" si="256"/>
        <v>4130</v>
      </c>
      <c r="B4131">
        <v>2022</v>
      </c>
      <c r="C4131">
        <v>7</v>
      </c>
      <c r="D4131" t="s">
        <v>105</v>
      </c>
      <c r="E4131" t="s">
        <v>418</v>
      </c>
      <c r="F4131" t="s">
        <v>739</v>
      </c>
      <c r="G4131">
        <v>41.58</v>
      </c>
      <c r="H4131">
        <v>41.58</v>
      </c>
      <c r="I4131">
        <f t="shared" si="257"/>
        <v>41.58</v>
      </c>
      <c r="J4131" t="str">
        <f t="shared" si="258"/>
        <v>40到50万</v>
      </c>
      <c r="K4131">
        <v>4</v>
      </c>
      <c r="L4131">
        <f t="shared" si="259"/>
        <v>166.32</v>
      </c>
    </row>
    <row r="4132" spans="1:12" x14ac:dyDescent="0.25">
      <c r="A4132">
        <f t="shared" si="256"/>
        <v>4131</v>
      </c>
      <c r="B4132">
        <v>2022</v>
      </c>
      <c r="C4132">
        <v>7</v>
      </c>
      <c r="D4132" t="s">
        <v>114</v>
      </c>
      <c r="E4132" t="s">
        <v>404</v>
      </c>
      <c r="F4132" t="s">
        <v>727</v>
      </c>
      <c r="G4132">
        <v>16.78</v>
      </c>
      <c r="H4132">
        <v>18.98</v>
      </c>
      <c r="I4132">
        <f t="shared" si="257"/>
        <v>17.880000000000003</v>
      </c>
      <c r="J4132" t="str">
        <f t="shared" si="258"/>
        <v>10到20万</v>
      </c>
      <c r="K4132">
        <v>4</v>
      </c>
      <c r="L4132">
        <f t="shared" si="259"/>
        <v>71.52000000000001</v>
      </c>
    </row>
    <row r="4133" spans="1:12" x14ac:dyDescent="0.25">
      <c r="A4133">
        <f t="shared" si="256"/>
        <v>4132</v>
      </c>
      <c r="B4133">
        <v>2022</v>
      </c>
      <c r="C4133">
        <v>7</v>
      </c>
      <c r="D4133" t="s">
        <v>50</v>
      </c>
      <c r="E4133" t="s">
        <v>325</v>
      </c>
      <c r="F4133" t="s">
        <v>654</v>
      </c>
      <c r="G4133">
        <v>15.66</v>
      </c>
      <c r="H4133">
        <v>17.989999999999998</v>
      </c>
      <c r="I4133">
        <f t="shared" si="257"/>
        <v>16.824999999999999</v>
      </c>
      <c r="J4133" t="str">
        <f t="shared" si="258"/>
        <v>10到20万</v>
      </c>
      <c r="K4133">
        <v>4</v>
      </c>
      <c r="L4133">
        <f t="shared" si="259"/>
        <v>67.3</v>
      </c>
    </row>
    <row r="4134" spans="1:12" x14ac:dyDescent="0.25">
      <c r="A4134">
        <f t="shared" si="256"/>
        <v>4133</v>
      </c>
      <c r="B4134">
        <v>2022</v>
      </c>
      <c r="C4134">
        <v>7</v>
      </c>
      <c r="D4134" t="s">
        <v>120</v>
      </c>
      <c r="E4134" t="s">
        <v>423</v>
      </c>
      <c r="F4134" t="s">
        <v>743</v>
      </c>
      <c r="G4134">
        <v>32.99</v>
      </c>
      <c r="H4134">
        <v>39.99</v>
      </c>
      <c r="I4134">
        <f t="shared" si="257"/>
        <v>36.49</v>
      </c>
      <c r="J4134" t="str">
        <f t="shared" si="258"/>
        <v>30到40万</v>
      </c>
      <c r="K4134">
        <v>1</v>
      </c>
      <c r="L4134">
        <f t="shared" si="259"/>
        <v>36.49</v>
      </c>
    </row>
    <row r="4135" spans="1:12" x14ac:dyDescent="0.25">
      <c r="A4135">
        <f t="shared" si="256"/>
        <v>4134</v>
      </c>
      <c r="B4135">
        <v>2022</v>
      </c>
      <c r="C4135">
        <v>8</v>
      </c>
      <c r="D4135" t="s">
        <v>83</v>
      </c>
      <c r="E4135" t="s">
        <v>322</v>
      </c>
      <c r="F4135" t="s">
        <v>651</v>
      </c>
      <c r="G4135">
        <v>25.89</v>
      </c>
      <c r="H4135">
        <v>36.39</v>
      </c>
      <c r="I4135">
        <f t="shared" si="257"/>
        <v>31.14</v>
      </c>
      <c r="J4135" t="str">
        <f t="shared" si="258"/>
        <v>30到40万</v>
      </c>
      <c r="K4135">
        <v>62169</v>
      </c>
      <c r="L4135">
        <f t="shared" si="259"/>
        <v>1935942.6600000001</v>
      </c>
    </row>
    <row r="4136" spans="1:12" x14ac:dyDescent="0.25">
      <c r="A4136">
        <f t="shared" si="256"/>
        <v>4135</v>
      </c>
      <c r="B4136">
        <v>2022</v>
      </c>
      <c r="C4136">
        <v>8</v>
      </c>
      <c r="D4136" t="s">
        <v>29</v>
      </c>
      <c r="E4136" t="s">
        <v>290</v>
      </c>
      <c r="F4136" t="s">
        <v>623</v>
      </c>
      <c r="G4136">
        <v>3.28</v>
      </c>
      <c r="H4136">
        <v>9.99</v>
      </c>
      <c r="I4136">
        <f t="shared" si="257"/>
        <v>6.6349999999999998</v>
      </c>
      <c r="J4136" t="str">
        <f t="shared" si="258"/>
        <v>10万以下</v>
      </c>
      <c r="K4136">
        <v>49119</v>
      </c>
      <c r="L4136">
        <f t="shared" si="259"/>
        <v>325904.565</v>
      </c>
    </row>
    <row r="4137" spans="1:12" x14ac:dyDescent="0.25">
      <c r="A4137">
        <f t="shared" si="256"/>
        <v>4136</v>
      </c>
      <c r="B4137">
        <v>2022</v>
      </c>
      <c r="C4137">
        <v>8</v>
      </c>
      <c r="D4137" t="s">
        <v>27</v>
      </c>
      <c r="E4137" t="s">
        <v>386</v>
      </c>
      <c r="F4137" t="s">
        <v>711</v>
      </c>
      <c r="G4137">
        <v>15.48</v>
      </c>
      <c r="H4137">
        <v>21.99</v>
      </c>
      <c r="I4137">
        <f t="shared" si="257"/>
        <v>18.734999999999999</v>
      </c>
      <c r="J4137" t="str">
        <f t="shared" si="258"/>
        <v>10到20万</v>
      </c>
      <c r="K4137">
        <v>42500</v>
      </c>
      <c r="L4137">
        <f t="shared" si="259"/>
        <v>796237.5</v>
      </c>
    </row>
    <row r="4138" spans="1:12" x14ac:dyDescent="0.25">
      <c r="A4138">
        <f t="shared" si="256"/>
        <v>4137</v>
      </c>
      <c r="B4138">
        <v>2022</v>
      </c>
      <c r="C4138">
        <v>8</v>
      </c>
      <c r="D4138" t="s">
        <v>27</v>
      </c>
      <c r="E4138" t="s">
        <v>385</v>
      </c>
      <c r="F4138" t="s">
        <v>710</v>
      </c>
      <c r="G4138">
        <v>7.98</v>
      </c>
      <c r="H4138">
        <v>17.98</v>
      </c>
      <c r="I4138">
        <f t="shared" si="257"/>
        <v>12.98</v>
      </c>
      <c r="J4138" t="str">
        <f t="shared" si="258"/>
        <v>10到20万</v>
      </c>
      <c r="K4138">
        <v>35689</v>
      </c>
      <c r="L4138">
        <f t="shared" si="259"/>
        <v>463243.22000000003</v>
      </c>
    </row>
    <row r="4139" spans="1:12" x14ac:dyDescent="0.25">
      <c r="A4139">
        <f t="shared" si="256"/>
        <v>4138</v>
      </c>
      <c r="B4139">
        <v>2022</v>
      </c>
      <c r="C4139">
        <v>8</v>
      </c>
      <c r="D4139" t="s">
        <v>27</v>
      </c>
      <c r="E4139" t="s">
        <v>291</v>
      </c>
      <c r="F4139" t="s">
        <v>624</v>
      </c>
      <c r="G4139">
        <v>18.98</v>
      </c>
      <c r="H4139">
        <v>33.18</v>
      </c>
      <c r="I4139">
        <f t="shared" si="257"/>
        <v>26.08</v>
      </c>
      <c r="J4139" t="str">
        <f t="shared" si="258"/>
        <v>20到30万</v>
      </c>
      <c r="K4139">
        <v>26003</v>
      </c>
      <c r="L4139">
        <f t="shared" si="259"/>
        <v>678158.24</v>
      </c>
    </row>
    <row r="4140" spans="1:12" x14ac:dyDescent="0.25">
      <c r="A4140">
        <f t="shared" si="256"/>
        <v>4139</v>
      </c>
      <c r="B4140">
        <v>2022</v>
      </c>
      <c r="C4140">
        <v>8</v>
      </c>
      <c r="D4140" t="s">
        <v>27</v>
      </c>
      <c r="E4140" t="s">
        <v>357</v>
      </c>
      <c r="F4140" t="s">
        <v>684</v>
      </c>
      <c r="G4140">
        <v>9.98</v>
      </c>
      <c r="H4140">
        <v>13.98</v>
      </c>
      <c r="I4140">
        <f t="shared" si="257"/>
        <v>11.98</v>
      </c>
      <c r="J4140" t="str">
        <f t="shared" si="258"/>
        <v>10到20万</v>
      </c>
      <c r="K4140">
        <v>23469</v>
      </c>
      <c r="L4140">
        <f t="shared" si="259"/>
        <v>281158.62</v>
      </c>
    </row>
    <row r="4141" spans="1:12" x14ac:dyDescent="0.25">
      <c r="A4141">
        <f t="shared" si="256"/>
        <v>4140</v>
      </c>
      <c r="B4141">
        <v>2022</v>
      </c>
      <c r="C4141">
        <v>8</v>
      </c>
      <c r="D4141" t="s">
        <v>27</v>
      </c>
      <c r="E4141" t="s">
        <v>393</v>
      </c>
      <c r="F4141" t="s">
        <v>717</v>
      </c>
      <c r="G4141">
        <v>13.58</v>
      </c>
      <c r="H4141">
        <v>16.78</v>
      </c>
      <c r="I4141">
        <f t="shared" si="257"/>
        <v>15.18</v>
      </c>
      <c r="J4141" t="str">
        <f t="shared" si="258"/>
        <v>10到20万</v>
      </c>
      <c r="K4141">
        <v>18006</v>
      </c>
      <c r="L4141">
        <f t="shared" si="259"/>
        <v>273331.08</v>
      </c>
    </row>
    <row r="4142" spans="1:12" x14ac:dyDescent="0.25">
      <c r="A4142">
        <f t="shared" si="256"/>
        <v>4141</v>
      </c>
      <c r="B4142">
        <v>2022</v>
      </c>
      <c r="C4142">
        <v>8</v>
      </c>
      <c r="D4142" t="s">
        <v>113</v>
      </c>
      <c r="E4142" t="s">
        <v>402</v>
      </c>
      <c r="F4142" t="s">
        <v>725</v>
      </c>
      <c r="G4142">
        <v>24.98</v>
      </c>
      <c r="H4142">
        <v>33.18</v>
      </c>
      <c r="I4142">
        <f t="shared" si="257"/>
        <v>29.08</v>
      </c>
      <c r="J4142" t="str">
        <f t="shared" si="258"/>
        <v>20到30万</v>
      </c>
      <c r="K4142">
        <v>16840</v>
      </c>
      <c r="L4142">
        <f t="shared" si="259"/>
        <v>489707.19999999995</v>
      </c>
    </row>
    <row r="4143" spans="1:12" x14ac:dyDescent="0.25">
      <c r="A4143">
        <f t="shared" si="256"/>
        <v>4142</v>
      </c>
      <c r="B4143">
        <v>2022</v>
      </c>
      <c r="C4143">
        <v>8</v>
      </c>
      <c r="D4143" t="s">
        <v>83</v>
      </c>
      <c r="E4143" t="s">
        <v>281</v>
      </c>
      <c r="F4143" t="s">
        <v>615</v>
      </c>
      <c r="G4143">
        <v>25.99</v>
      </c>
      <c r="H4143">
        <v>29.59</v>
      </c>
      <c r="I4143">
        <f t="shared" si="257"/>
        <v>27.79</v>
      </c>
      <c r="J4143" t="str">
        <f t="shared" si="258"/>
        <v>20到30万</v>
      </c>
      <c r="K4143">
        <v>14796</v>
      </c>
      <c r="L4143">
        <f t="shared" si="259"/>
        <v>411180.83999999997</v>
      </c>
    </row>
    <row r="4144" spans="1:12" x14ac:dyDescent="0.25">
      <c r="A4144">
        <f t="shared" si="256"/>
        <v>4143</v>
      </c>
      <c r="B4144">
        <v>2022</v>
      </c>
      <c r="C4144">
        <v>8</v>
      </c>
      <c r="D4144" t="s">
        <v>41</v>
      </c>
      <c r="E4144" t="s">
        <v>333</v>
      </c>
      <c r="F4144" t="s">
        <v>660</v>
      </c>
      <c r="G4144">
        <v>11.98</v>
      </c>
      <c r="H4144">
        <v>18.98</v>
      </c>
      <c r="I4144">
        <f t="shared" si="257"/>
        <v>15.48</v>
      </c>
      <c r="J4144" t="str">
        <f t="shared" si="258"/>
        <v>10到20万</v>
      </c>
      <c r="K4144">
        <v>11012</v>
      </c>
      <c r="L4144">
        <f t="shared" si="259"/>
        <v>170465.76</v>
      </c>
    </row>
    <row r="4145" spans="1:12" x14ac:dyDescent="0.25">
      <c r="A4145">
        <f t="shared" si="256"/>
        <v>4144</v>
      </c>
      <c r="B4145">
        <v>2022</v>
      </c>
      <c r="C4145">
        <v>8</v>
      </c>
      <c r="D4145" t="s">
        <v>27</v>
      </c>
      <c r="E4145" t="s">
        <v>152</v>
      </c>
      <c r="F4145" t="s">
        <v>529</v>
      </c>
      <c r="G4145">
        <v>20.98</v>
      </c>
      <c r="H4145">
        <v>34.28</v>
      </c>
      <c r="I4145">
        <f t="shared" si="257"/>
        <v>27.630000000000003</v>
      </c>
      <c r="J4145" t="str">
        <f t="shared" si="258"/>
        <v>20到30万</v>
      </c>
      <c r="K4145">
        <v>10815</v>
      </c>
      <c r="L4145">
        <f t="shared" si="259"/>
        <v>298818.45</v>
      </c>
    </row>
    <row r="4146" spans="1:12" x14ac:dyDescent="0.25">
      <c r="A4146">
        <f t="shared" si="256"/>
        <v>4145</v>
      </c>
      <c r="B4146">
        <v>2022</v>
      </c>
      <c r="C4146">
        <v>8</v>
      </c>
      <c r="D4146" t="s">
        <v>34</v>
      </c>
      <c r="E4146" t="s">
        <v>435</v>
      </c>
      <c r="F4146" t="s">
        <v>754</v>
      </c>
      <c r="G4146">
        <v>4.99</v>
      </c>
      <c r="H4146">
        <v>6.99</v>
      </c>
      <c r="I4146">
        <f t="shared" si="257"/>
        <v>5.99</v>
      </c>
      <c r="J4146" t="str">
        <f t="shared" si="258"/>
        <v>10万以下</v>
      </c>
      <c r="K4146">
        <v>10783</v>
      </c>
      <c r="L4146">
        <f t="shared" si="259"/>
        <v>64590.170000000006</v>
      </c>
    </row>
    <row r="4147" spans="1:12" x14ac:dyDescent="0.25">
      <c r="A4147">
        <f t="shared" si="256"/>
        <v>4146</v>
      </c>
      <c r="B4147">
        <v>2022</v>
      </c>
      <c r="C4147">
        <v>8</v>
      </c>
      <c r="D4147" t="s">
        <v>84</v>
      </c>
      <c r="E4147" t="s">
        <v>360</v>
      </c>
      <c r="F4147" t="s">
        <v>687</v>
      </c>
      <c r="G4147">
        <v>7.99</v>
      </c>
      <c r="H4147">
        <v>12.38</v>
      </c>
      <c r="I4147">
        <f t="shared" si="257"/>
        <v>10.185</v>
      </c>
      <c r="J4147" t="str">
        <f t="shared" si="258"/>
        <v>10到20万</v>
      </c>
      <c r="K4147">
        <v>10236</v>
      </c>
      <c r="L4147">
        <f t="shared" si="259"/>
        <v>104253.66</v>
      </c>
    </row>
    <row r="4148" spans="1:12" x14ac:dyDescent="0.25">
      <c r="A4148">
        <f t="shared" si="256"/>
        <v>4147</v>
      </c>
      <c r="B4148">
        <v>2022</v>
      </c>
      <c r="C4148">
        <v>8</v>
      </c>
      <c r="D4148" t="s">
        <v>50</v>
      </c>
      <c r="E4148" t="s">
        <v>244</v>
      </c>
      <c r="F4148" t="s">
        <v>596</v>
      </c>
      <c r="G4148">
        <v>5.99</v>
      </c>
      <c r="H4148">
        <v>9.4</v>
      </c>
      <c r="I4148">
        <f t="shared" si="257"/>
        <v>7.6950000000000003</v>
      </c>
      <c r="J4148" t="str">
        <f t="shared" si="258"/>
        <v>10万以下</v>
      </c>
      <c r="K4148">
        <v>10037</v>
      </c>
      <c r="L4148">
        <f t="shared" si="259"/>
        <v>77234.714999999997</v>
      </c>
    </row>
    <row r="4149" spans="1:12" x14ac:dyDescent="0.25">
      <c r="A4149">
        <f t="shared" si="256"/>
        <v>4148</v>
      </c>
      <c r="B4149">
        <v>2022</v>
      </c>
      <c r="C4149">
        <v>8</v>
      </c>
      <c r="D4149" t="s">
        <v>27</v>
      </c>
      <c r="E4149" t="s">
        <v>427</v>
      </c>
      <c r="F4149" t="s">
        <v>746</v>
      </c>
      <c r="G4149">
        <v>7.98</v>
      </c>
      <c r="H4149">
        <v>15.78</v>
      </c>
      <c r="I4149">
        <f t="shared" si="257"/>
        <v>11.879999999999999</v>
      </c>
      <c r="J4149" t="str">
        <f t="shared" si="258"/>
        <v>10到20万</v>
      </c>
      <c r="K4149">
        <v>8725</v>
      </c>
      <c r="L4149">
        <f t="shared" si="259"/>
        <v>103652.99999999999</v>
      </c>
    </row>
    <row r="4150" spans="1:12" x14ac:dyDescent="0.25">
      <c r="A4150">
        <f t="shared" si="256"/>
        <v>4149</v>
      </c>
      <c r="B4150">
        <v>2022</v>
      </c>
      <c r="C4150">
        <v>8</v>
      </c>
      <c r="D4150" t="s">
        <v>50</v>
      </c>
      <c r="E4150" t="s">
        <v>381</v>
      </c>
      <c r="F4150" t="s">
        <v>706</v>
      </c>
      <c r="G4150">
        <v>2.99</v>
      </c>
      <c r="H4150">
        <v>5.75</v>
      </c>
      <c r="I4150">
        <f t="shared" si="257"/>
        <v>4.37</v>
      </c>
      <c r="J4150" t="str">
        <f t="shared" si="258"/>
        <v>10万以下</v>
      </c>
      <c r="K4150">
        <v>8616</v>
      </c>
      <c r="L4150">
        <f t="shared" si="259"/>
        <v>37651.919999999998</v>
      </c>
    </row>
    <row r="4151" spans="1:12" x14ac:dyDescent="0.25">
      <c r="A4151">
        <f t="shared" si="256"/>
        <v>4150</v>
      </c>
      <c r="B4151">
        <v>2022</v>
      </c>
      <c r="C4151">
        <v>8</v>
      </c>
      <c r="D4151" t="s">
        <v>57</v>
      </c>
      <c r="E4151" t="s">
        <v>324</v>
      </c>
      <c r="F4151" t="s">
        <v>653</v>
      </c>
      <c r="G4151">
        <v>19.39</v>
      </c>
      <c r="H4151">
        <v>29.39</v>
      </c>
      <c r="I4151">
        <f t="shared" si="257"/>
        <v>24.39</v>
      </c>
      <c r="J4151" t="str">
        <f t="shared" si="258"/>
        <v>20到30万</v>
      </c>
      <c r="K4151">
        <v>8178</v>
      </c>
      <c r="L4151">
        <f t="shared" si="259"/>
        <v>199461.42</v>
      </c>
    </row>
    <row r="4152" spans="1:12" x14ac:dyDescent="0.25">
      <c r="A4152">
        <f t="shared" si="256"/>
        <v>4151</v>
      </c>
      <c r="B4152">
        <v>2022</v>
      </c>
      <c r="C4152">
        <v>8</v>
      </c>
      <c r="D4152" t="s">
        <v>31</v>
      </c>
      <c r="E4152" t="s">
        <v>313</v>
      </c>
      <c r="F4152" t="s">
        <v>533</v>
      </c>
      <c r="G4152">
        <v>12.98</v>
      </c>
      <c r="H4152">
        <v>16.579999999999998</v>
      </c>
      <c r="I4152">
        <f t="shared" si="257"/>
        <v>14.78</v>
      </c>
      <c r="J4152" t="str">
        <f t="shared" si="258"/>
        <v>10到20万</v>
      </c>
      <c r="K4152">
        <v>8105</v>
      </c>
      <c r="L4152">
        <f t="shared" si="259"/>
        <v>119791.9</v>
      </c>
    </row>
    <row r="4153" spans="1:12" x14ac:dyDescent="0.25">
      <c r="A4153">
        <f t="shared" si="256"/>
        <v>4152</v>
      </c>
      <c r="B4153">
        <v>2022</v>
      </c>
      <c r="C4153">
        <v>8</v>
      </c>
      <c r="D4153" t="s">
        <v>48</v>
      </c>
      <c r="E4153" t="s">
        <v>176</v>
      </c>
      <c r="F4153" t="s">
        <v>552</v>
      </c>
      <c r="G4153">
        <v>14.28</v>
      </c>
      <c r="H4153">
        <v>15.38</v>
      </c>
      <c r="I4153">
        <f t="shared" si="257"/>
        <v>14.83</v>
      </c>
      <c r="J4153" t="str">
        <f t="shared" si="258"/>
        <v>10到20万</v>
      </c>
      <c r="K4153">
        <v>7410</v>
      </c>
      <c r="L4153">
        <f t="shared" si="259"/>
        <v>109890.3</v>
      </c>
    </row>
    <row r="4154" spans="1:12" x14ac:dyDescent="0.25">
      <c r="A4154">
        <f t="shared" si="256"/>
        <v>4153</v>
      </c>
      <c r="B4154">
        <v>2022</v>
      </c>
      <c r="C4154">
        <v>8</v>
      </c>
      <c r="D4154" t="s">
        <v>106</v>
      </c>
      <c r="E4154" t="s">
        <v>372</v>
      </c>
      <c r="F4154" t="s">
        <v>698</v>
      </c>
      <c r="G4154">
        <v>30</v>
      </c>
      <c r="H4154">
        <v>76.900000000000006</v>
      </c>
      <c r="I4154">
        <f t="shared" si="257"/>
        <v>53.45</v>
      </c>
      <c r="J4154" t="str">
        <f t="shared" si="258"/>
        <v>50万及以上</v>
      </c>
      <c r="K4154">
        <v>7166</v>
      </c>
      <c r="L4154">
        <f t="shared" si="259"/>
        <v>383022.7</v>
      </c>
    </row>
    <row r="4155" spans="1:12" x14ac:dyDescent="0.25">
      <c r="A4155">
        <f t="shared" si="256"/>
        <v>4154</v>
      </c>
      <c r="B4155">
        <v>2022</v>
      </c>
      <c r="C4155">
        <v>8</v>
      </c>
      <c r="D4155" t="s">
        <v>29</v>
      </c>
      <c r="E4155" t="s">
        <v>356</v>
      </c>
      <c r="F4155" t="s">
        <v>683</v>
      </c>
      <c r="G4155">
        <v>7.78</v>
      </c>
      <c r="H4155">
        <v>11.38</v>
      </c>
      <c r="I4155">
        <f t="shared" si="257"/>
        <v>9.58</v>
      </c>
      <c r="J4155" t="str">
        <f t="shared" si="258"/>
        <v>10万以下</v>
      </c>
      <c r="K4155">
        <v>6330</v>
      </c>
      <c r="L4155">
        <f t="shared" si="259"/>
        <v>60641.4</v>
      </c>
    </row>
    <row r="4156" spans="1:12" x14ac:dyDescent="0.25">
      <c r="A4156">
        <f t="shared" si="256"/>
        <v>4155</v>
      </c>
      <c r="B4156">
        <v>2022</v>
      </c>
      <c r="C4156">
        <v>8</v>
      </c>
      <c r="D4156" t="s">
        <v>51</v>
      </c>
      <c r="E4156" t="s">
        <v>439</v>
      </c>
      <c r="F4156" t="s">
        <v>758</v>
      </c>
      <c r="G4156">
        <v>6.98</v>
      </c>
      <c r="H4156">
        <v>8.98</v>
      </c>
      <c r="I4156">
        <f t="shared" si="257"/>
        <v>7.98</v>
      </c>
      <c r="J4156" t="str">
        <f t="shared" si="258"/>
        <v>10万以下</v>
      </c>
      <c r="K4156">
        <v>6320</v>
      </c>
      <c r="L4156">
        <f t="shared" si="259"/>
        <v>50433.600000000006</v>
      </c>
    </row>
    <row r="4157" spans="1:12" x14ac:dyDescent="0.25">
      <c r="A4157">
        <f t="shared" si="256"/>
        <v>4156</v>
      </c>
      <c r="B4157">
        <v>2022</v>
      </c>
      <c r="C4157">
        <v>8</v>
      </c>
      <c r="D4157" t="s">
        <v>123</v>
      </c>
      <c r="E4157" t="s">
        <v>438</v>
      </c>
      <c r="F4157" t="s">
        <v>757</v>
      </c>
      <c r="G4157">
        <v>8.98</v>
      </c>
      <c r="H4157">
        <v>16.88</v>
      </c>
      <c r="I4157">
        <f t="shared" si="257"/>
        <v>12.93</v>
      </c>
      <c r="J4157" t="str">
        <f t="shared" si="258"/>
        <v>10到20万</v>
      </c>
      <c r="K4157">
        <v>6300</v>
      </c>
      <c r="L4157">
        <f t="shared" si="259"/>
        <v>81459</v>
      </c>
    </row>
    <row r="4158" spans="1:12" x14ac:dyDescent="0.25">
      <c r="A4158">
        <f t="shared" si="256"/>
        <v>4157</v>
      </c>
      <c r="B4158">
        <v>2022</v>
      </c>
      <c r="C4158">
        <v>8</v>
      </c>
      <c r="D4158" t="s">
        <v>93</v>
      </c>
      <c r="E4158" t="s">
        <v>374</v>
      </c>
      <c r="F4158" t="s">
        <v>700</v>
      </c>
      <c r="G4158">
        <v>14.98</v>
      </c>
      <c r="H4158">
        <v>20.98</v>
      </c>
      <c r="I4158">
        <f t="shared" si="257"/>
        <v>17.98</v>
      </c>
      <c r="J4158" t="str">
        <f t="shared" si="258"/>
        <v>10到20万</v>
      </c>
      <c r="K4158">
        <v>6277</v>
      </c>
      <c r="L4158">
        <f t="shared" si="259"/>
        <v>112860.46</v>
      </c>
    </row>
    <row r="4159" spans="1:12" x14ac:dyDescent="0.25">
      <c r="A4159">
        <f t="shared" si="256"/>
        <v>4158</v>
      </c>
      <c r="B4159">
        <v>2022</v>
      </c>
      <c r="C4159">
        <v>8</v>
      </c>
      <c r="D4159" t="s">
        <v>93</v>
      </c>
      <c r="E4159" t="s">
        <v>312</v>
      </c>
      <c r="F4159" t="s">
        <v>644</v>
      </c>
      <c r="G4159">
        <v>5.99</v>
      </c>
      <c r="H4159">
        <v>9.9499999999999993</v>
      </c>
      <c r="I4159">
        <f t="shared" si="257"/>
        <v>7.97</v>
      </c>
      <c r="J4159" t="str">
        <f t="shared" si="258"/>
        <v>10万以下</v>
      </c>
      <c r="K4159">
        <v>6248</v>
      </c>
      <c r="L4159">
        <f t="shared" si="259"/>
        <v>49796.56</v>
      </c>
    </row>
    <row r="4160" spans="1:12" x14ac:dyDescent="0.25">
      <c r="A4160">
        <f t="shared" si="256"/>
        <v>4159</v>
      </c>
      <c r="B4160">
        <v>2022</v>
      </c>
      <c r="C4160">
        <v>8</v>
      </c>
      <c r="D4160" t="s">
        <v>51</v>
      </c>
      <c r="E4160" t="s">
        <v>181</v>
      </c>
      <c r="F4160" t="s">
        <v>556</v>
      </c>
      <c r="G4160">
        <v>12.68</v>
      </c>
      <c r="H4160">
        <v>20.78</v>
      </c>
      <c r="I4160">
        <f t="shared" si="257"/>
        <v>16.73</v>
      </c>
      <c r="J4160" t="str">
        <f t="shared" si="258"/>
        <v>10到20万</v>
      </c>
      <c r="K4160">
        <v>5895</v>
      </c>
      <c r="L4160">
        <f t="shared" si="259"/>
        <v>98623.35</v>
      </c>
    </row>
    <row r="4161" spans="1:12" x14ac:dyDescent="0.25">
      <c r="A4161">
        <f t="shared" si="256"/>
        <v>4160</v>
      </c>
      <c r="B4161">
        <v>2022</v>
      </c>
      <c r="C4161">
        <v>8</v>
      </c>
      <c r="D4161" t="s">
        <v>84</v>
      </c>
      <c r="E4161" t="s">
        <v>284</v>
      </c>
      <c r="F4161" t="s">
        <v>618</v>
      </c>
      <c r="G4161">
        <v>11.88</v>
      </c>
      <c r="H4161">
        <v>20.68</v>
      </c>
      <c r="I4161">
        <f t="shared" si="257"/>
        <v>16.28</v>
      </c>
      <c r="J4161" t="str">
        <f t="shared" si="258"/>
        <v>10到20万</v>
      </c>
      <c r="K4161">
        <v>5781</v>
      </c>
      <c r="L4161">
        <f t="shared" si="259"/>
        <v>94114.680000000008</v>
      </c>
    </row>
    <row r="4162" spans="1:12" x14ac:dyDescent="0.25">
      <c r="A4162">
        <f t="shared" si="256"/>
        <v>4161</v>
      </c>
      <c r="B4162">
        <v>2022</v>
      </c>
      <c r="C4162">
        <v>8</v>
      </c>
      <c r="D4162" t="s">
        <v>35</v>
      </c>
      <c r="E4162" t="s">
        <v>303</v>
      </c>
      <c r="F4162" t="s">
        <v>636</v>
      </c>
      <c r="G4162">
        <v>20.99</v>
      </c>
      <c r="H4162">
        <v>33.99</v>
      </c>
      <c r="I4162">
        <f t="shared" si="257"/>
        <v>27.490000000000002</v>
      </c>
      <c r="J4162" t="str">
        <f t="shared" si="258"/>
        <v>20到30万</v>
      </c>
      <c r="K4162">
        <v>5745</v>
      </c>
      <c r="L4162">
        <f t="shared" si="259"/>
        <v>157930.05000000002</v>
      </c>
    </row>
    <row r="4163" spans="1:12" x14ac:dyDescent="0.25">
      <c r="A4163">
        <f t="shared" ref="A4163:A4226" si="260">ROW(A4162)</f>
        <v>4162</v>
      </c>
      <c r="B4163">
        <v>2022</v>
      </c>
      <c r="C4163">
        <v>8</v>
      </c>
      <c r="D4163" t="s">
        <v>99</v>
      </c>
      <c r="E4163" t="s">
        <v>329</v>
      </c>
      <c r="F4163" t="s">
        <v>657</v>
      </c>
      <c r="G4163">
        <v>5.99</v>
      </c>
      <c r="H4163">
        <v>9.09</v>
      </c>
      <c r="I4163">
        <f t="shared" ref="I4163:I4226" si="261">AVERAGE(G4163,H4163)</f>
        <v>7.54</v>
      </c>
      <c r="J4163" t="str">
        <f t="shared" ref="J4163:J4226" si="262">IF(I4163&lt;10,"10万以下",IF(AND(I4163&gt;=10,I4163&lt;20),"10到20万",IF(AND(I4163&gt;=20,I4163&lt;30),"20到30万",IF(AND(I4163&gt;=30,I4163&lt;40),"30到40万",IF(AND(I4163&gt;=40,I4163&lt;50),"40到50万","50万及以上")))))</f>
        <v>10万以下</v>
      </c>
      <c r="K4163">
        <v>5506</v>
      </c>
      <c r="L4163">
        <f t="shared" ref="L4163:L4226" si="263">I4163*K4163</f>
        <v>41515.24</v>
      </c>
    </row>
    <row r="4164" spans="1:12" x14ac:dyDescent="0.25">
      <c r="A4164">
        <f t="shared" si="260"/>
        <v>4163</v>
      </c>
      <c r="B4164">
        <v>2022</v>
      </c>
      <c r="C4164">
        <v>8</v>
      </c>
      <c r="D4164" t="s">
        <v>110</v>
      </c>
      <c r="E4164" t="s">
        <v>388</v>
      </c>
      <c r="F4164" t="s">
        <v>712</v>
      </c>
      <c r="G4164">
        <v>4.57</v>
      </c>
      <c r="H4164">
        <v>4.57</v>
      </c>
      <c r="I4164">
        <f t="shared" si="261"/>
        <v>4.57</v>
      </c>
      <c r="J4164" t="str">
        <f t="shared" si="262"/>
        <v>10万以下</v>
      </c>
      <c r="K4164">
        <v>5476</v>
      </c>
      <c r="L4164">
        <f t="shared" si="263"/>
        <v>25025.320000000003</v>
      </c>
    </row>
    <row r="4165" spans="1:12" x14ac:dyDescent="0.25">
      <c r="A4165">
        <f t="shared" si="260"/>
        <v>4164</v>
      </c>
      <c r="B4165">
        <v>2022</v>
      </c>
      <c r="C4165">
        <v>8</v>
      </c>
      <c r="D4165" t="s">
        <v>113</v>
      </c>
      <c r="E4165" t="s">
        <v>449</v>
      </c>
      <c r="F4165" t="s">
        <v>767</v>
      </c>
      <c r="G4165">
        <v>24.98</v>
      </c>
      <c r="H4165">
        <v>37.979999999999997</v>
      </c>
      <c r="I4165">
        <f t="shared" si="261"/>
        <v>31.479999999999997</v>
      </c>
      <c r="J4165" t="str">
        <f t="shared" si="262"/>
        <v>30到40万</v>
      </c>
      <c r="K4165">
        <v>5336</v>
      </c>
      <c r="L4165">
        <f t="shared" si="263"/>
        <v>167977.27999999997</v>
      </c>
    </row>
    <row r="4166" spans="1:12" x14ac:dyDescent="0.25">
      <c r="A4166">
        <f t="shared" si="260"/>
        <v>4165</v>
      </c>
      <c r="B4166">
        <v>2022</v>
      </c>
      <c r="C4166">
        <v>8</v>
      </c>
      <c r="D4166" t="s">
        <v>81</v>
      </c>
      <c r="E4166" t="s">
        <v>274</v>
      </c>
      <c r="F4166" t="s">
        <v>610</v>
      </c>
      <c r="G4166">
        <v>33.799999999999997</v>
      </c>
      <c r="H4166">
        <v>33.799999999999997</v>
      </c>
      <c r="I4166">
        <f t="shared" si="261"/>
        <v>33.799999999999997</v>
      </c>
      <c r="J4166" t="str">
        <f t="shared" si="262"/>
        <v>30到40万</v>
      </c>
      <c r="K4166">
        <v>4571</v>
      </c>
      <c r="L4166">
        <f t="shared" si="263"/>
        <v>154499.79999999999</v>
      </c>
    </row>
    <row r="4167" spans="1:12" x14ac:dyDescent="0.25">
      <c r="A4167">
        <f t="shared" si="260"/>
        <v>4166</v>
      </c>
      <c r="B4167">
        <v>2022</v>
      </c>
      <c r="C4167">
        <v>8</v>
      </c>
      <c r="D4167" t="s">
        <v>24</v>
      </c>
      <c r="E4167" t="s">
        <v>327</v>
      </c>
      <c r="F4167" t="s">
        <v>656</v>
      </c>
      <c r="G4167">
        <v>19.59</v>
      </c>
      <c r="H4167">
        <v>28.34</v>
      </c>
      <c r="I4167">
        <f t="shared" si="261"/>
        <v>23.965</v>
      </c>
      <c r="J4167" t="str">
        <f t="shared" si="262"/>
        <v>20到30万</v>
      </c>
      <c r="K4167">
        <v>4561</v>
      </c>
      <c r="L4167">
        <f t="shared" si="263"/>
        <v>109304.36500000001</v>
      </c>
    </row>
    <row r="4168" spans="1:12" x14ac:dyDescent="0.25">
      <c r="A4168">
        <f t="shared" si="260"/>
        <v>4167</v>
      </c>
      <c r="B4168">
        <v>2022</v>
      </c>
      <c r="C4168">
        <v>8</v>
      </c>
      <c r="D4168" t="s">
        <v>26</v>
      </c>
      <c r="E4168" t="s">
        <v>142</v>
      </c>
      <c r="F4168" t="s">
        <v>520</v>
      </c>
      <c r="G4168">
        <v>33.799999999999997</v>
      </c>
      <c r="H4168">
        <v>55.4</v>
      </c>
      <c r="I4168">
        <f t="shared" si="261"/>
        <v>44.599999999999994</v>
      </c>
      <c r="J4168" t="str">
        <f t="shared" si="262"/>
        <v>40到50万</v>
      </c>
      <c r="K4168">
        <v>4507</v>
      </c>
      <c r="L4168">
        <f t="shared" si="263"/>
        <v>201012.19999999998</v>
      </c>
    </row>
    <row r="4169" spans="1:12" x14ac:dyDescent="0.25">
      <c r="A4169">
        <f t="shared" si="260"/>
        <v>4168</v>
      </c>
      <c r="B4169">
        <v>2022</v>
      </c>
      <c r="C4169">
        <v>8</v>
      </c>
      <c r="D4169" t="s">
        <v>22</v>
      </c>
      <c r="E4169" t="s">
        <v>401</v>
      </c>
      <c r="F4169" t="s">
        <v>724</v>
      </c>
      <c r="G4169">
        <v>18.98</v>
      </c>
      <c r="H4169">
        <v>21.98</v>
      </c>
      <c r="I4169">
        <f t="shared" si="261"/>
        <v>20.48</v>
      </c>
      <c r="J4169" t="str">
        <f t="shared" si="262"/>
        <v>20到30万</v>
      </c>
      <c r="K4169">
        <v>4084</v>
      </c>
      <c r="L4169">
        <f t="shared" si="263"/>
        <v>83640.320000000007</v>
      </c>
    </row>
    <row r="4170" spans="1:12" x14ac:dyDescent="0.25">
      <c r="A4170">
        <f t="shared" si="260"/>
        <v>4169</v>
      </c>
      <c r="B4170">
        <v>2022</v>
      </c>
      <c r="C4170">
        <v>8</v>
      </c>
      <c r="D4170" t="s">
        <v>61</v>
      </c>
      <c r="E4170" t="s">
        <v>334</v>
      </c>
      <c r="F4170" t="s">
        <v>661</v>
      </c>
      <c r="G4170">
        <v>12.28</v>
      </c>
      <c r="H4170">
        <v>23.98</v>
      </c>
      <c r="I4170">
        <f t="shared" si="261"/>
        <v>18.13</v>
      </c>
      <c r="J4170" t="str">
        <f t="shared" si="262"/>
        <v>10到20万</v>
      </c>
      <c r="K4170">
        <v>4055</v>
      </c>
      <c r="L4170">
        <f t="shared" si="263"/>
        <v>73517.149999999994</v>
      </c>
    </row>
    <row r="4171" spans="1:12" x14ac:dyDescent="0.25">
      <c r="A4171">
        <f t="shared" si="260"/>
        <v>4170</v>
      </c>
      <c r="B4171">
        <v>2022</v>
      </c>
      <c r="C4171">
        <v>8</v>
      </c>
      <c r="D4171" t="s">
        <v>22</v>
      </c>
      <c r="E4171" t="s">
        <v>444</v>
      </c>
      <c r="F4171" t="s">
        <v>762</v>
      </c>
      <c r="G4171">
        <v>13.98</v>
      </c>
      <c r="H4171">
        <v>18.68</v>
      </c>
      <c r="I4171">
        <f t="shared" si="261"/>
        <v>16.329999999999998</v>
      </c>
      <c r="J4171" t="str">
        <f t="shared" si="262"/>
        <v>10到20万</v>
      </c>
      <c r="K4171">
        <v>4053</v>
      </c>
      <c r="L4171">
        <f t="shared" si="263"/>
        <v>66185.489999999991</v>
      </c>
    </row>
    <row r="4172" spans="1:12" x14ac:dyDescent="0.25">
      <c r="A4172">
        <f t="shared" si="260"/>
        <v>4171</v>
      </c>
      <c r="B4172">
        <v>2022</v>
      </c>
      <c r="C4172">
        <v>8</v>
      </c>
      <c r="D4172" t="s">
        <v>41</v>
      </c>
      <c r="E4172" t="s">
        <v>293</v>
      </c>
      <c r="F4172" t="s">
        <v>626</v>
      </c>
      <c r="G4172">
        <v>15.99</v>
      </c>
      <c r="H4172">
        <v>23.29</v>
      </c>
      <c r="I4172">
        <f t="shared" si="261"/>
        <v>19.64</v>
      </c>
      <c r="J4172" t="str">
        <f t="shared" si="262"/>
        <v>10到20万</v>
      </c>
      <c r="K4172">
        <v>3879</v>
      </c>
      <c r="L4172">
        <f t="shared" si="263"/>
        <v>76183.56</v>
      </c>
    </row>
    <row r="4173" spans="1:12" x14ac:dyDescent="0.25">
      <c r="A4173">
        <f t="shared" si="260"/>
        <v>4172</v>
      </c>
      <c r="B4173">
        <v>2022</v>
      </c>
      <c r="C4173">
        <v>8</v>
      </c>
      <c r="D4173" t="s">
        <v>27</v>
      </c>
      <c r="E4173" t="s">
        <v>143</v>
      </c>
      <c r="F4173" t="s">
        <v>521</v>
      </c>
      <c r="G4173">
        <v>15.58</v>
      </c>
      <c r="H4173">
        <v>16.98</v>
      </c>
      <c r="I4173">
        <f t="shared" si="261"/>
        <v>16.28</v>
      </c>
      <c r="J4173" t="str">
        <f t="shared" si="262"/>
        <v>10到20万</v>
      </c>
      <c r="K4173">
        <v>3823</v>
      </c>
      <c r="L4173">
        <f t="shared" si="263"/>
        <v>62238.44</v>
      </c>
    </row>
    <row r="4174" spans="1:12" x14ac:dyDescent="0.25">
      <c r="A4174">
        <f t="shared" si="260"/>
        <v>4173</v>
      </c>
      <c r="B4174">
        <v>2022</v>
      </c>
      <c r="C4174">
        <v>8</v>
      </c>
      <c r="D4174" t="s">
        <v>47</v>
      </c>
      <c r="E4174" t="s">
        <v>173</v>
      </c>
      <c r="F4174" t="s">
        <v>549</v>
      </c>
      <c r="G4174">
        <v>12.98</v>
      </c>
      <c r="H4174">
        <v>17.88</v>
      </c>
      <c r="I4174">
        <f t="shared" si="261"/>
        <v>15.43</v>
      </c>
      <c r="J4174" t="str">
        <f t="shared" si="262"/>
        <v>10到20万</v>
      </c>
      <c r="K4174">
        <v>3751</v>
      </c>
      <c r="L4174">
        <f t="shared" si="263"/>
        <v>57877.93</v>
      </c>
    </row>
    <row r="4175" spans="1:12" x14ac:dyDescent="0.25">
      <c r="A4175">
        <f t="shared" si="260"/>
        <v>4174</v>
      </c>
      <c r="B4175">
        <v>2022</v>
      </c>
      <c r="C4175">
        <v>8</v>
      </c>
      <c r="D4175" t="s">
        <v>22</v>
      </c>
      <c r="E4175" t="s">
        <v>398</v>
      </c>
      <c r="F4175" t="s">
        <v>672</v>
      </c>
      <c r="G4175">
        <v>21.98</v>
      </c>
      <c r="H4175">
        <v>25.98</v>
      </c>
      <c r="I4175">
        <f t="shared" si="261"/>
        <v>23.98</v>
      </c>
      <c r="J4175" t="str">
        <f t="shared" si="262"/>
        <v>20到30万</v>
      </c>
      <c r="K4175">
        <v>3724</v>
      </c>
      <c r="L4175">
        <f t="shared" si="263"/>
        <v>89301.52</v>
      </c>
    </row>
    <row r="4176" spans="1:12" x14ac:dyDescent="0.25">
      <c r="A4176">
        <f t="shared" si="260"/>
        <v>4175</v>
      </c>
      <c r="B4176">
        <v>2022</v>
      </c>
      <c r="C4176">
        <v>8</v>
      </c>
      <c r="D4176" t="s">
        <v>124</v>
      </c>
      <c r="E4176" t="s">
        <v>440</v>
      </c>
      <c r="F4176" t="s">
        <v>759</v>
      </c>
      <c r="G4176">
        <v>15.98</v>
      </c>
      <c r="H4176">
        <v>15.98</v>
      </c>
      <c r="I4176">
        <f t="shared" si="261"/>
        <v>15.98</v>
      </c>
      <c r="J4176" t="str">
        <f t="shared" si="262"/>
        <v>10到20万</v>
      </c>
      <c r="K4176">
        <v>3720</v>
      </c>
      <c r="L4176">
        <f t="shared" si="263"/>
        <v>59445.599999999999</v>
      </c>
    </row>
    <row r="4177" spans="1:12" x14ac:dyDescent="0.25">
      <c r="A4177">
        <f t="shared" si="260"/>
        <v>4176</v>
      </c>
      <c r="B4177">
        <v>2022</v>
      </c>
      <c r="C4177">
        <v>8</v>
      </c>
      <c r="D4177" t="s">
        <v>51</v>
      </c>
      <c r="E4177" t="s">
        <v>300</v>
      </c>
      <c r="F4177" t="s">
        <v>633</v>
      </c>
      <c r="G4177">
        <v>12.98</v>
      </c>
      <c r="H4177">
        <v>20.78</v>
      </c>
      <c r="I4177">
        <f t="shared" si="261"/>
        <v>16.880000000000003</v>
      </c>
      <c r="J4177" t="str">
        <f t="shared" si="262"/>
        <v>10到20万</v>
      </c>
      <c r="K4177">
        <v>3636</v>
      </c>
      <c r="L4177">
        <f t="shared" si="263"/>
        <v>61375.680000000008</v>
      </c>
    </row>
    <row r="4178" spans="1:12" x14ac:dyDescent="0.25">
      <c r="A4178">
        <f t="shared" si="260"/>
        <v>4177</v>
      </c>
      <c r="B4178">
        <v>2022</v>
      </c>
      <c r="C4178">
        <v>8</v>
      </c>
      <c r="D4178" t="s">
        <v>57</v>
      </c>
      <c r="E4178" t="s">
        <v>340</v>
      </c>
      <c r="F4178" t="s">
        <v>667</v>
      </c>
      <c r="G4178">
        <v>25.89</v>
      </c>
      <c r="H4178">
        <v>33.69</v>
      </c>
      <c r="I4178">
        <f t="shared" si="261"/>
        <v>29.79</v>
      </c>
      <c r="J4178" t="str">
        <f t="shared" si="262"/>
        <v>20到30万</v>
      </c>
      <c r="K4178">
        <v>3300</v>
      </c>
      <c r="L4178">
        <f t="shared" si="263"/>
        <v>98307</v>
      </c>
    </row>
    <row r="4179" spans="1:12" x14ac:dyDescent="0.25">
      <c r="A4179">
        <f t="shared" si="260"/>
        <v>4178</v>
      </c>
      <c r="B4179">
        <v>2022</v>
      </c>
      <c r="C4179">
        <v>8</v>
      </c>
      <c r="D4179" t="s">
        <v>25</v>
      </c>
      <c r="E4179" t="s">
        <v>342</v>
      </c>
      <c r="F4179" t="s">
        <v>669</v>
      </c>
      <c r="G4179">
        <v>14.78</v>
      </c>
      <c r="H4179">
        <v>16.48</v>
      </c>
      <c r="I4179">
        <f t="shared" si="261"/>
        <v>15.629999999999999</v>
      </c>
      <c r="J4179" t="str">
        <f t="shared" si="262"/>
        <v>10到20万</v>
      </c>
      <c r="K4179">
        <v>3266</v>
      </c>
      <c r="L4179">
        <f t="shared" si="263"/>
        <v>51047.579999999994</v>
      </c>
    </row>
    <row r="4180" spans="1:12" x14ac:dyDescent="0.25">
      <c r="A4180">
        <f t="shared" si="260"/>
        <v>4179</v>
      </c>
      <c r="B4180">
        <v>2022</v>
      </c>
      <c r="C4180">
        <v>8</v>
      </c>
      <c r="D4180" t="s">
        <v>22</v>
      </c>
      <c r="E4180" t="s">
        <v>138</v>
      </c>
      <c r="F4180" t="s">
        <v>516</v>
      </c>
      <c r="G4180">
        <v>13.98</v>
      </c>
      <c r="H4180">
        <v>15.38</v>
      </c>
      <c r="I4180">
        <f t="shared" si="261"/>
        <v>14.68</v>
      </c>
      <c r="J4180" t="str">
        <f t="shared" si="262"/>
        <v>10到20万</v>
      </c>
      <c r="K4180">
        <v>3145</v>
      </c>
      <c r="L4180">
        <f t="shared" si="263"/>
        <v>46168.6</v>
      </c>
    </row>
    <row r="4181" spans="1:12" x14ac:dyDescent="0.25">
      <c r="A4181">
        <f t="shared" si="260"/>
        <v>4180</v>
      </c>
      <c r="B4181">
        <v>2022</v>
      </c>
      <c r="C4181">
        <v>8</v>
      </c>
      <c r="D4181" t="s">
        <v>80</v>
      </c>
      <c r="E4181" t="s">
        <v>361</v>
      </c>
      <c r="F4181" t="s">
        <v>688</v>
      </c>
      <c r="G4181">
        <v>15.01</v>
      </c>
      <c r="H4181">
        <v>21.51</v>
      </c>
      <c r="I4181">
        <f t="shared" si="261"/>
        <v>18.260000000000002</v>
      </c>
      <c r="J4181" t="str">
        <f t="shared" si="262"/>
        <v>10到20万</v>
      </c>
      <c r="K4181">
        <v>3142</v>
      </c>
      <c r="L4181">
        <f t="shared" si="263"/>
        <v>57372.920000000006</v>
      </c>
    </row>
    <row r="4182" spans="1:12" x14ac:dyDescent="0.25">
      <c r="A4182">
        <f t="shared" si="260"/>
        <v>4181</v>
      </c>
      <c r="B4182">
        <v>2022</v>
      </c>
      <c r="C4182">
        <v>8</v>
      </c>
      <c r="D4182" t="s">
        <v>26</v>
      </c>
      <c r="E4182" t="s">
        <v>369</v>
      </c>
      <c r="F4182" t="s">
        <v>695</v>
      </c>
      <c r="G4182">
        <v>42.8</v>
      </c>
      <c r="H4182">
        <v>53.6</v>
      </c>
      <c r="I4182">
        <f t="shared" si="261"/>
        <v>48.2</v>
      </c>
      <c r="J4182" t="str">
        <f t="shared" si="262"/>
        <v>40到50万</v>
      </c>
      <c r="K4182">
        <v>3126</v>
      </c>
      <c r="L4182">
        <f t="shared" si="263"/>
        <v>150673.20000000001</v>
      </c>
    </row>
    <row r="4183" spans="1:12" x14ac:dyDescent="0.25">
      <c r="A4183">
        <f t="shared" si="260"/>
        <v>4182</v>
      </c>
      <c r="B4183">
        <v>2022</v>
      </c>
      <c r="C4183">
        <v>8</v>
      </c>
      <c r="D4183" t="s">
        <v>95</v>
      </c>
      <c r="E4183" t="s">
        <v>336</v>
      </c>
      <c r="F4183" t="s">
        <v>663</v>
      </c>
      <c r="G4183">
        <v>8.98</v>
      </c>
      <c r="H4183">
        <v>15.98</v>
      </c>
      <c r="I4183">
        <f t="shared" si="261"/>
        <v>12.48</v>
      </c>
      <c r="J4183" t="str">
        <f t="shared" si="262"/>
        <v>10到20万</v>
      </c>
      <c r="K4183">
        <v>2940</v>
      </c>
      <c r="L4183">
        <f t="shared" si="263"/>
        <v>36691.200000000004</v>
      </c>
    </row>
    <row r="4184" spans="1:12" x14ac:dyDescent="0.25">
      <c r="A4184">
        <f t="shared" si="260"/>
        <v>4183</v>
      </c>
      <c r="B4184">
        <v>2022</v>
      </c>
      <c r="C4184">
        <v>8</v>
      </c>
      <c r="D4184" t="s">
        <v>22</v>
      </c>
      <c r="E4184" t="s">
        <v>397</v>
      </c>
      <c r="F4184" t="s">
        <v>721</v>
      </c>
      <c r="G4184">
        <v>15.28</v>
      </c>
      <c r="H4184">
        <v>16.59</v>
      </c>
      <c r="I4184">
        <f t="shared" si="261"/>
        <v>15.934999999999999</v>
      </c>
      <c r="J4184" t="str">
        <f t="shared" si="262"/>
        <v>10到20万</v>
      </c>
      <c r="K4184">
        <v>2736</v>
      </c>
      <c r="L4184">
        <f t="shared" si="263"/>
        <v>43598.159999999996</v>
      </c>
    </row>
    <row r="4185" spans="1:12" x14ac:dyDescent="0.25">
      <c r="A4185">
        <f t="shared" si="260"/>
        <v>4184</v>
      </c>
      <c r="B4185">
        <v>2022</v>
      </c>
      <c r="C4185">
        <v>8</v>
      </c>
      <c r="D4185" t="s">
        <v>35</v>
      </c>
      <c r="E4185" t="s">
        <v>366</v>
      </c>
      <c r="F4185" t="s">
        <v>692</v>
      </c>
      <c r="G4185">
        <v>15.69</v>
      </c>
      <c r="H4185">
        <v>18.89</v>
      </c>
      <c r="I4185">
        <f t="shared" si="261"/>
        <v>17.29</v>
      </c>
      <c r="J4185" t="str">
        <f t="shared" si="262"/>
        <v>10到20万</v>
      </c>
      <c r="K4185">
        <v>2678</v>
      </c>
      <c r="L4185">
        <f t="shared" si="263"/>
        <v>46302.619999999995</v>
      </c>
    </row>
    <row r="4186" spans="1:12" x14ac:dyDescent="0.25">
      <c r="A4186">
        <f t="shared" si="260"/>
        <v>4185</v>
      </c>
      <c r="B4186">
        <v>2022</v>
      </c>
      <c r="C4186">
        <v>8</v>
      </c>
      <c r="D4186" t="s">
        <v>45</v>
      </c>
      <c r="E4186" t="s">
        <v>390</v>
      </c>
      <c r="F4186" t="s">
        <v>714</v>
      </c>
      <c r="G4186">
        <v>52.03</v>
      </c>
      <c r="H4186">
        <v>52.23</v>
      </c>
      <c r="I4186">
        <f t="shared" si="261"/>
        <v>52.129999999999995</v>
      </c>
      <c r="J4186" t="str">
        <f t="shared" si="262"/>
        <v>50万及以上</v>
      </c>
      <c r="K4186">
        <v>2338</v>
      </c>
      <c r="L4186">
        <f t="shared" si="263"/>
        <v>121879.93999999999</v>
      </c>
    </row>
    <row r="4187" spans="1:12" x14ac:dyDescent="0.25">
      <c r="A4187">
        <f t="shared" si="260"/>
        <v>4186</v>
      </c>
      <c r="B4187">
        <v>2022</v>
      </c>
      <c r="C4187">
        <v>8</v>
      </c>
      <c r="D4187" t="s">
        <v>62</v>
      </c>
      <c r="E4187" t="s">
        <v>212</v>
      </c>
      <c r="F4187" t="s">
        <v>581</v>
      </c>
      <c r="G4187">
        <v>15.09</v>
      </c>
      <c r="H4187">
        <v>16.989999999999998</v>
      </c>
      <c r="I4187">
        <f t="shared" si="261"/>
        <v>16.04</v>
      </c>
      <c r="J4187" t="str">
        <f t="shared" si="262"/>
        <v>10到20万</v>
      </c>
      <c r="K4187">
        <v>2301</v>
      </c>
      <c r="L4187">
        <f t="shared" si="263"/>
        <v>36908.04</v>
      </c>
    </row>
    <row r="4188" spans="1:12" x14ac:dyDescent="0.25">
      <c r="A4188">
        <f t="shared" si="260"/>
        <v>4187</v>
      </c>
      <c r="B4188">
        <v>2022</v>
      </c>
      <c r="C4188">
        <v>8</v>
      </c>
      <c r="D4188" t="s">
        <v>90</v>
      </c>
      <c r="E4188" t="s">
        <v>305</v>
      </c>
      <c r="F4188" t="s">
        <v>638</v>
      </c>
      <c r="G4188">
        <v>4.38</v>
      </c>
      <c r="H4188">
        <v>6.88</v>
      </c>
      <c r="I4188">
        <f t="shared" si="261"/>
        <v>5.63</v>
      </c>
      <c r="J4188" t="str">
        <f t="shared" si="262"/>
        <v>10万以下</v>
      </c>
      <c r="K4188">
        <v>2128</v>
      </c>
      <c r="L4188">
        <f t="shared" si="263"/>
        <v>11980.64</v>
      </c>
    </row>
    <row r="4189" spans="1:12" x14ac:dyDescent="0.25">
      <c r="A4189">
        <f t="shared" si="260"/>
        <v>4188</v>
      </c>
      <c r="B4189">
        <v>2022</v>
      </c>
      <c r="C4189">
        <v>8</v>
      </c>
      <c r="D4189" t="s">
        <v>57</v>
      </c>
      <c r="E4189" t="s">
        <v>275</v>
      </c>
      <c r="F4189" t="s">
        <v>611</v>
      </c>
      <c r="G4189">
        <v>23.79</v>
      </c>
      <c r="H4189">
        <v>25.29</v>
      </c>
      <c r="I4189">
        <f t="shared" si="261"/>
        <v>24.54</v>
      </c>
      <c r="J4189" t="str">
        <f t="shared" si="262"/>
        <v>20到30万</v>
      </c>
      <c r="K4189">
        <v>1980</v>
      </c>
      <c r="L4189">
        <f t="shared" si="263"/>
        <v>48589.2</v>
      </c>
    </row>
    <row r="4190" spans="1:12" x14ac:dyDescent="0.25">
      <c r="A4190">
        <f t="shared" si="260"/>
        <v>4189</v>
      </c>
      <c r="B4190">
        <v>2022</v>
      </c>
      <c r="C4190">
        <v>8</v>
      </c>
      <c r="D4190" t="s">
        <v>24</v>
      </c>
      <c r="E4190" t="s">
        <v>362</v>
      </c>
      <c r="F4190" t="s">
        <v>689</v>
      </c>
      <c r="G4190">
        <v>16.29</v>
      </c>
      <c r="H4190">
        <v>19.29</v>
      </c>
      <c r="I4190">
        <f t="shared" si="261"/>
        <v>17.79</v>
      </c>
      <c r="J4190" t="str">
        <f t="shared" si="262"/>
        <v>10到20万</v>
      </c>
      <c r="K4190">
        <v>1921</v>
      </c>
      <c r="L4190">
        <f t="shared" si="263"/>
        <v>34174.589999999997</v>
      </c>
    </row>
    <row r="4191" spans="1:12" x14ac:dyDescent="0.25">
      <c r="A4191">
        <f t="shared" si="260"/>
        <v>4190</v>
      </c>
      <c r="B4191">
        <v>2022</v>
      </c>
      <c r="C4191">
        <v>8</v>
      </c>
      <c r="D4191" t="s">
        <v>86</v>
      </c>
      <c r="E4191" t="s">
        <v>375</v>
      </c>
      <c r="F4191" t="s">
        <v>701</v>
      </c>
      <c r="G4191">
        <v>13.48</v>
      </c>
      <c r="H4191">
        <v>18.28</v>
      </c>
      <c r="I4191">
        <f t="shared" si="261"/>
        <v>15.88</v>
      </c>
      <c r="J4191" t="str">
        <f t="shared" si="262"/>
        <v>10到20万</v>
      </c>
      <c r="K4191">
        <v>1899</v>
      </c>
      <c r="L4191">
        <f t="shared" si="263"/>
        <v>30156.120000000003</v>
      </c>
    </row>
    <row r="4192" spans="1:12" x14ac:dyDescent="0.25">
      <c r="A4192">
        <f t="shared" si="260"/>
        <v>4191</v>
      </c>
      <c r="B4192">
        <v>2022</v>
      </c>
      <c r="C4192">
        <v>8</v>
      </c>
      <c r="D4192" t="s">
        <v>28</v>
      </c>
      <c r="E4192" t="s">
        <v>450</v>
      </c>
      <c r="F4192" t="s">
        <v>768</v>
      </c>
      <c r="G4192">
        <v>22.9</v>
      </c>
      <c r="H4192">
        <v>26.3</v>
      </c>
      <c r="I4192">
        <f t="shared" si="261"/>
        <v>24.6</v>
      </c>
      <c r="J4192" t="str">
        <f t="shared" si="262"/>
        <v>20到30万</v>
      </c>
      <c r="K4192">
        <v>1885</v>
      </c>
      <c r="L4192">
        <f t="shared" si="263"/>
        <v>46371</v>
      </c>
    </row>
    <row r="4193" spans="1:12" x14ac:dyDescent="0.25">
      <c r="A4193">
        <f t="shared" si="260"/>
        <v>4192</v>
      </c>
      <c r="B4193">
        <v>2022</v>
      </c>
      <c r="C4193">
        <v>8</v>
      </c>
      <c r="D4193" t="s">
        <v>85</v>
      </c>
      <c r="E4193" t="s">
        <v>283</v>
      </c>
      <c r="F4193" t="s">
        <v>617</v>
      </c>
      <c r="G4193">
        <v>5.68</v>
      </c>
      <c r="H4193">
        <v>8.58</v>
      </c>
      <c r="I4193">
        <f t="shared" si="261"/>
        <v>7.13</v>
      </c>
      <c r="J4193" t="str">
        <f t="shared" si="262"/>
        <v>10万以下</v>
      </c>
      <c r="K4193">
        <v>1800</v>
      </c>
      <c r="L4193">
        <f t="shared" si="263"/>
        <v>12834</v>
      </c>
    </row>
    <row r="4194" spans="1:12" x14ac:dyDescent="0.25">
      <c r="A4194">
        <f t="shared" si="260"/>
        <v>4193</v>
      </c>
      <c r="B4194">
        <v>2022</v>
      </c>
      <c r="C4194">
        <v>8</v>
      </c>
      <c r="D4194" t="s">
        <v>22</v>
      </c>
      <c r="E4194" t="s">
        <v>426</v>
      </c>
      <c r="F4194" t="s">
        <v>745</v>
      </c>
      <c r="G4194">
        <v>15.28</v>
      </c>
      <c r="H4194">
        <v>18.18</v>
      </c>
      <c r="I4194">
        <f t="shared" si="261"/>
        <v>16.73</v>
      </c>
      <c r="J4194" t="str">
        <f t="shared" si="262"/>
        <v>10到20万</v>
      </c>
      <c r="K4194">
        <v>1796</v>
      </c>
      <c r="L4194">
        <f t="shared" si="263"/>
        <v>30047.08</v>
      </c>
    </row>
    <row r="4195" spans="1:12" x14ac:dyDescent="0.25">
      <c r="A4195">
        <f t="shared" si="260"/>
        <v>4194</v>
      </c>
      <c r="B4195">
        <v>2022</v>
      </c>
      <c r="C4195">
        <v>8</v>
      </c>
      <c r="D4195" t="s">
        <v>27</v>
      </c>
      <c r="E4195" t="s">
        <v>151</v>
      </c>
      <c r="F4195" t="s">
        <v>528</v>
      </c>
      <c r="G4195">
        <v>10.28</v>
      </c>
      <c r="H4195">
        <v>14.78</v>
      </c>
      <c r="I4195">
        <f t="shared" si="261"/>
        <v>12.53</v>
      </c>
      <c r="J4195" t="str">
        <f t="shared" si="262"/>
        <v>10到20万</v>
      </c>
      <c r="K4195">
        <v>1783</v>
      </c>
      <c r="L4195">
        <f t="shared" si="263"/>
        <v>22340.989999999998</v>
      </c>
    </row>
    <row r="4196" spans="1:12" x14ac:dyDescent="0.25">
      <c r="A4196">
        <f t="shared" si="260"/>
        <v>4195</v>
      </c>
      <c r="B4196">
        <v>2022</v>
      </c>
      <c r="C4196">
        <v>8</v>
      </c>
      <c r="D4196" t="s">
        <v>23</v>
      </c>
      <c r="E4196" t="s">
        <v>304</v>
      </c>
      <c r="F4196" t="s">
        <v>637</v>
      </c>
      <c r="G4196">
        <v>40.5</v>
      </c>
      <c r="H4196">
        <v>44.5</v>
      </c>
      <c r="I4196">
        <f t="shared" si="261"/>
        <v>42.5</v>
      </c>
      <c r="J4196" t="str">
        <f t="shared" si="262"/>
        <v>40到50万</v>
      </c>
      <c r="K4196">
        <v>1782</v>
      </c>
      <c r="L4196">
        <f t="shared" si="263"/>
        <v>75735</v>
      </c>
    </row>
    <row r="4197" spans="1:12" x14ac:dyDescent="0.25">
      <c r="A4197">
        <f t="shared" si="260"/>
        <v>4196</v>
      </c>
      <c r="B4197">
        <v>2022</v>
      </c>
      <c r="C4197">
        <v>8</v>
      </c>
      <c r="D4197" t="s">
        <v>27</v>
      </c>
      <c r="E4197" t="s">
        <v>454</v>
      </c>
      <c r="F4197" t="s">
        <v>772</v>
      </c>
      <c r="G4197">
        <v>16.68</v>
      </c>
      <c r="H4197">
        <v>27.98</v>
      </c>
      <c r="I4197">
        <f t="shared" si="261"/>
        <v>22.33</v>
      </c>
      <c r="J4197" t="str">
        <f t="shared" si="262"/>
        <v>20到30万</v>
      </c>
      <c r="K4197">
        <v>1726</v>
      </c>
      <c r="L4197">
        <f t="shared" si="263"/>
        <v>38541.579999999994</v>
      </c>
    </row>
    <row r="4198" spans="1:12" x14ac:dyDescent="0.25">
      <c r="A4198">
        <f t="shared" si="260"/>
        <v>4197</v>
      </c>
      <c r="B4198">
        <v>2022</v>
      </c>
      <c r="C4198">
        <v>8</v>
      </c>
      <c r="D4198" t="s">
        <v>38</v>
      </c>
      <c r="E4198" t="s">
        <v>174</v>
      </c>
      <c r="F4198" t="s">
        <v>550</v>
      </c>
      <c r="G4198">
        <v>13.58</v>
      </c>
      <c r="H4198">
        <v>16.18</v>
      </c>
      <c r="I4198">
        <f t="shared" si="261"/>
        <v>14.879999999999999</v>
      </c>
      <c r="J4198" t="str">
        <f t="shared" si="262"/>
        <v>10到20万</v>
      </c>
      <c r="K4198">
        <v>1638</v>
      </c>
      <c r="L4198">
        <f t="shared" si="263"/>
        <v>24373.439999999999</v>
      </c>
    </row>
    <row r="4199" spans="1:12" x14ac:dyDescent="0.25">
      <c r="A4199">
        <f t="shared" si="260"/>
        <v>4198</v>
      </c>
      <c r="B4199">
        <v>2022</v>
      </c>
      <c r="C4199">
        <v>8</v>
      </c>
      <c r="D4199" t="s">
        <v>82</v>
      </c>
      <c r="E4199" t="s">
        <v>339</v>
      </c>
      <c r="F4199" t="s">
        <v>666</v>
      </c>
      <c r="G4199">
        <v>2.98</v>
      </c>
      <c r="H4199">
        <v>7.39</v>
      </c>
      <c r="I4199">
        <f t="shared" si="261"/>
        <v>5.1849999999999996</v>
      </c>
      <c r="J4199" t="str">
        <f t="shared" si="262"/>
        <v>10万以下</v>
      </c>
      <c r="K4199">
        <v>1637</v>
      </c>
      <c r="L4199">
        <f t="shared" si="263"/>
        <v>8487.8449999999993</v>
      </c>
    </row>
    <row r="4200" spans="1:12" x14ac:dyDescent="0.25">
      <c r="A4200">
        <f t="shared" si="260"/>
        <v>4199</v>
      </c>
      <c r="B4200">
        <v>2022</v>
      </c>
      <c r="C4200">
        <v>8</v>
      </c>
      <c r="D4200" t="s">
        <v>23</v>
      </c>
      <c r="E4200" t="s">
        <v>139</v>
      </c>
      <c r="F4200" t="s">
        <v>517</v>
      </c>
      <c r="G4200">
        <v>49.99</v>
      </c>
      <c r="H4200">
        <v>54.65</v>
      </c>
      <c r="I4200">
        <f t="shared" si="261"/>
        <v>52.32</v>
      </c>
      <c r="J4200" t="str">
        <f t="shared" si="262"/>
        <v>50万及以上</v>
      </c>
      <c r="K4200">
        <v>1591</v>
      </c>
      <c r="L4200">
        <f t="shared" si="263"/>
        <v>83241.119999999995</v>
      </c>
    </row>
    <row r="4201" spans="1:12" x14ac:dyDescent="0.25">
      <c r="A4201">
        <f t="shared" si="260"/>
        <v>4200</v>
      </c>
      <c r="B4201">
        <v>2022</v>
      </c>
      <c r="C4201">
        <v>8</v>
      </c>
      <c r="D4201" t="s">
        <v>101</v>
      </c>
      <c r="E4201" t="s">
        <v>432</v>
      </c>
      <c r="F4201" t="s">
        <v>751</v>
      </c>
      <c r="G4201">
        <v>33.99</v>
      </c>
      <c r="H4201">
        <v>68.989999999999995</v>
      </c>
      <c r="I4201">
        <f t="shared" si="261"/>
        <v>51.489999999999995</v>
      </c>
      <c r="J4201" t="str">
        <f t="shared" si="262"/>
        <v>50万及以上</v>
      </c>
      <c r="K4201">
        <v>1591</v>
      </c>
      <c r="L4201">
        <f t="shared" si="263"/>
        <v>81920.59</v>
      </c>
    </row>
    <row r="4202" spans="1:12" x14ac:dyDescent="0.25">
      <c r="A4202">
        <f t="shared" si="260"/>
        <v>4201</v>
      </c>
      <c r="B4202">
        <v>2022</v>
      </c>
      <c r="C4202">
        <v>8</v>
      </c>
      <c r="D4202" t="s">
        <v>24</v>
      </c>
      <c r="E4202" t="s">
        <v>364</v>
      </c>
      <c r="F4202" t="s">
        <v>690</v>
      </c>
      <c r="G4202">
        <v>25.99</v>
      </c>
      <c r="H4202">
        <v>33.89</v>
      </c>
      <c r="I4202">
        <f t="shared" si="261"/>
        <v>29.939999999999998</v>
      </c>
      <c r="J4202" t="str">
        <f t="shared" si="262"/>
        <v>20到30万</v>
      </c>
      <c r="K4202">
        <v>1587</v>
      </c>
      <c r="L4202">
        <f t="shared" si="263"/>
        <v>47514.78</v>
      </c>
    </row>
    <row r="4203" spans="1:12" x14ac:dyDescent="0.25">
      <c r="A4203">
        <f t="shared" si="260"/>
        <v>4202</v>
      </c>
      <c r="B4203">
        <v>2022</v>
      </c>
      <c r="C4203">
        <v>8</v>
      </c>
      <c r="D4203" t="s">
        <v>26</v>
      </c>
      <c r="E4203" t="s">
        <v>180</v>
      </c>
      <c r="F4203" t="s">
        <v>555</v>
      </c>
      <c r="G4203">
        <v>49.8</v>
      </c>
      <c r="H4203">
        <v>59.8</v>
      </c>
      <c r="I4203">
        <f t="shared" si="261"/>
        <v>54.8</v>
      </c>
      <c r="J4203" t="str">
        <f t="shared" si="262"/>
        <v>50万及以上</v>
      </c>
      <c r="K4203">
        <v>1552</v>
      </c>
      <c r="L4203">
        <f t="shared" si="263"/>
        <v>85049.599999999991</v>
      </c>
    </row>
    <row r="4204" spans="1:12" x14ac:dyDescent="0.25">
      <c r="A4204">
        <f t="shared" si="260"/>
        <v>4203</v>
      </c>
      <c r="B4204">
        <v>2022</v>
      </c>
      <c r="C4204">
        <v>8</v>
      </c>
      <c r="D4204" t="s">
        <v>43</v>
      </c>
      <c r="E4204" t="s">
        <v>319</v>
      </c>
      <c r="F4204" t="s">
        <v>622</v>
      </c>
      <c r="G4204">
        <v>14.98</v>
      </c>
      <c r="H4204">
        <v>15.98</v>
      </c>
      <c r="I4204">
        <f t="shared" si="261"/>
        <v>15.48</v>
      </c>
      <c r="J4204" t="str">
        <f t="shared" si="262"/>
        <v>10到20万</v>
      </c>
      <c r="K4204">
        <v>1527</v>
      </c>
      <c r="L4204">
        <f t="shared" si="263"/>
        <v>23637.96</v>
      </c>
    </row>
    <row r="4205" spans="1:12" x14ac:dyDescent="0.25">
      <c r="A4205">
        <f t="shared" si="260"/>
        <v>4204</v>
      </c>
      <c r="B4205">
        <v>2022</v>
      </c>
      <c r="C4205">
        <v>8</v>
      </c>
      <c r="D4205" t="s">
        <v>45</v>
      </c>
      <c r="E4205" t="s">
        <v>455</v>
      </c>
      <c r="F4205" t="s">
        <v>773</v>
      </c>
      <c r="G4205">
        <v>47.8</v>
      </c>
      <c r="H4205">
        <v>53.43</v>
      </c>
      <c r="I4205">
        <f t="shared" si="261"/>
        <v>50.614999999999995</v>
      </c>
      <c r="J4205" t="str">
        <f t="shared" si="262"/>
        <v>50万及以上</v>
      </c>
      <c r="K4205">
        <v>1440</v>
      </c>
      <c r="L4205">
        <f t="shared" si="263"/>
        <v>72885.599999999991</v>
      </c>
    </row>
    <row r="4206" spans="1:12" x14ac:dyDescent="0.25">
      <c r="A4206">
        <f t="shared" si="260"/>
        <v>4205</v>
      </c>
      <c r="B4206">
        <v>2022</v>
      </c>
      <c r="C4206">
        <v>8</v>
      </c>
      <c r="D4206" t="s">
        <v>56</v>
      </c>
      <c r="E4206" t="s">
        <v>187</v>
      </c>
      <c r="F4206" t="s">
        <v>561</v>
      </c>
      <c r="G4206">
        <v>19.97</v>
      </c>
      <c r="H4206">
        <v>22.78</v>
      </c>
      <c r="I4206">
        <f t="shared" si="261"/>
        <v>21.375</v>
      </c>
      <c r="J4206" t="str">
        <f t="shared" si="262"/>
        <v>20到30万</v>
      </c>
      <c r="K4206">
        <v>1438</v>
      </c>
      <c r="L4206">
        <f t="shared" si="263"/>
        <v>30737.25</v>
      </c>
    </row>
    <row r="4207" spans="1:12" x14ac:dyDescent="0.25">
      <c r="A4207">
        <f t="shared" si="260"/>
        <v>4206</v>
      </c>
      <c r="B4207">
        <v>2022</v>
      </c>
      <c r="C4207">
        <v>8</v>
      </c>
      <c r="D4207" t="s">
        <v>24</v>
      </c>
      <c r="E4207" t="s">
        <v>168</v>
      </c>
      <c r="F4207" t="s">
        <v>544</v>
      </c>
      <c r="G4207">
        <v>26.11</v>
      </c>
      <c r="H4207">
        <v>27.21</v>
      </c>
      <c r="I4207">
        <f t="shared" si="261"/>
        <v>26.66</v>
      </c>
      <c r="J4207" t="str">
        <f t="shared" si="262"/>
        <v>20到30万</v>
      </c>
      <c r="K4207">
        <v>1384</v>
      </c>
      <c r="L4207">
        <f t="shared" si="263"/>
        <v>36897.440000000002</v>
      </c>
    </row>
    <row r="4208" spans="1:12" x14ac:dyDescent="0.25">
      <c r="A4208">
        <f t="shared" si="260"/>
        <v>4207</v>
      </c>
      <c r="B4208">
        <v>2022</v>
      </c>
      <c r="C4208">
        <v>8</v>
      </c>
      <c r="D4208" t="s">
        <v>104</v>
      </c>
      <c r="E4208" t="s">
        <v>358</v>
      </c>
      <c r="F4208" t="s">
        <v>685</v>
      </c>
      <c r="G4208">
        <v>15.68</v>
      </c>
      <c r="H4208">
        <v>32.979999999999997</v>
      </c>
      <c r="I4208">
        <f t="shared" si="261"/>
        <v>24.33</v>
      </c>
      <c r="J4208" t="str">
        <f t="shared" si="262"/>
        <v>20到30万</v>
      </c>
      <c r="K4208">
        <v>1350</v>
      </c>
      <c r="L4208">
        <f t="shared" si="263"/>
        <v>32845.5</v>
      </c>
    </row>
    <row r="4209" spans="1:12" x14ac:dyDescent="0.25">
      <c r="A4209">
        <f t="shared" si="260"/>
        <v>4208</v>
      </c>
      <c r="B4209">
        <v>2022</v>
      </c>
      <c r="C4209">
        <v>8</v>
      </c>
      <c r="D4209" t="s">
        <v>101</v>
      </c>
      <c r="E4209" t="s">
        <v>343</v>
      </c>
      <c r="F4209" t="s">
        <v>670</v>
      </c>
      <c r="G4209">
        <v>26.69</v>
      </c>
      <c r="H4209">
        <v>39.36</v>
      </c>
      <c r="I4209">
        <f t="shared" si="261"/>
        <v>33.024999999999999</v>
      </c>
      <c r="J4209" t="str">
        <f t="shared" si="262"/>
        <v>30到40万</v>
      </c>
      <c r="K4209">
        <v>1324</v>
      </c>
      <c r="L4209">
        <f t="shared" si="263"/>
        <v>43725.1</v>
      </c>
    </row>
    <row r="4210" spans="1:12" x14ac:dyDescent="0.25">
      <c r="A4210">
        <f t="shared" si="260"/>
        <v>4209</v>
      </c>
      <c r="B4210">
        <v>2022</v>
      </c>
      <c r="C4210">
        <v>8</v>
      </c>
      <c r="D4210" t="s">
        <v>35</v>
      </c>
      <c r="E4210" t="s">
        <v>155</v>
      </c>
      <c r="F4210" t="s">
        <v>532</v>
      </c>
      <c r="G4210">
        <v>16.89</v>
      </c>
      <c r="H4210">
        <v>20.190000000000001</v>
      </c>
      <c r="I4210">
        <f t="shared" si="261"/>
        <v>18.54</v>
      </c>
      <c r="J4210" t="str">
        <f t="shared" si="262"/>
        <v>10到20万</v>
      </c>
      <c r="K4210">
        <v>1155</v>
      </c>
      <c r="L4210">
        <f t="shared" si="263"/>
        <v>21413.7</v>
      </c>
    </row>
    <row r="4211" spans="1:12" x14ac:dyDescent="0.25">
      <c r="A4211">
        <f t="shared" si="260"/>
        <v>4210</v>
      </c>
      <c r="B4211">
        <v>2022</v>
      </c>
      <c r="C4211">
        <v>8</v>
      </c>
      <c r="D4211" t="s">
        <v>76</v>
      </c>
      <c r="E4211" t="s">
        <v>430</v>
      </c>
      <c r="F4211" t="s">
        <v>749</v>
      </c>
      <c r="G4211">
        <v>15.38</v>
      </c>
      <c r="H4211">
        <v>16.38</v>
      </c>
      <c r="I4211">
        <f t="shared" si="261"/>
        <v>15.879999999999999</v>
      </c>
      <c r="J4211" t="str">
        <f t="shared" si="262"/>
        <v>10到20万</v>
      </c>
      <c r="K4211">
        <v>1102</v>
      </c>
      <c r="L4211">
        <f t="shared" si="263"/>
        <v>17499.759999999998</v>
      </c>
    </row>
    <row r="4212" spans="1:12" x14ac:dyDescent="0.25">
      <c r="A4212">
        <f t="shared" si="260"/>
        <v>4211</v>
      </c>
      <c r="B4212">
        <v>2022</v>
      </c>
      <c r="C4212">
        <v>8</v>
      </c>
      <c r="D4212" t="s">
        <v>26</v>
      </c>
      <c r="E4212" t="s">
        <v>297</v>
      </c>
      <c r="F4212" t="s">
        <v>630</v>
      </c>
      <c r="G4212">
        <v>35.799999999999997</v>
      </c>
      <c r="H4212">
        <v>41.6</v>
      </c>
      <c r="I4212">
        <f t="shared" si="261"/>
        <v>38.700000000000003</v>
      </c>
      <c r="J4212" t="str">
        <f t="shared" si="262"/>
        <v>30到40万</v>
      </c>
      <c r="K4212">
        <v>1094</v>
      </c>
      <c r="L4212">
        <f t="shared" si="263"/>
        <v>42337.8</v>
      </c>
    </row>
    <row r="4213" spans="1:12" x14ac:dyDescent="0.25">
      <c r="A4213">
        <f t="shared" si="260"/>
        <v>4212</v>
      </c>
      <c r="B4213">
        <v>2022</v>
      </c>
      <c r="C4213">
        <v>8</v>
      </c>
      <c r="D4213" t="s">
        <v>31</v>
      </c>
      <c r="E4213" t="s">
        <v>448</v>
      </c>
      <c r="F4213" t="s">
        <v>766</v>
      </c>
      <c r="G4213">
        <v>14.98</v>
      </c>
      <c r="H4213">
        <v>17.98</v>
      </c>
      <c r="I4213">
        <f t="shared" si="261"/>
        <v>16.48</v>
      </c>
      <c r="J4213" t="str">
        <f t="shared" si="262"/>
        <v>10到20万</v>
      </c>
      <c r="K4213">
        <v>1056</v>
      </c>
      <c r="L4213">
        <f t="shared" si="263"/>
        <v>17402.88</v>
      </c>
    </row>
    <row r="4214" spans="1:12" x14ac:dyDescent="0.25">
      <c r="A4214">
        <f t="shared" si="260"/>
        <v>4213</v>
      </c>
      <c r="B4214">
        <v>2022</v>
      </c>
      <c r="C4214">
        <v>8</v>
      </c>
      <c r="D4214" t="s">
        <v>53</v>
      </c>
      <c r="E4214" t="s">
        <v>409</v>
      </c>
      <c r="F4214" t="s">
        <v>732</v>
      </c>
      <c r="G4214">
        <v>15.98</v>
      </c>
      <c r="H4214">
        <v>20.28</v>
      </c>
      <c r="I4214">
        <f t="shared" si="261"/>
        <v>18.130000000000003</v>
      </c>
      <c r="J4214" t="str">
        <f t="shared" si="262"/>
        <v>10到20万</v>
      </c>
      <c r="K4214">
        <v>1049</v>
      </c>
      <c r="L4214">
        <f t="shared" si="263"/>
        <v>19018.370000000003</v>
      </c>
    </row>
    <row r="4215" spans="1:12" x14ac:dyDescent="0.25">
      <c r="A4215">
        <f t="shared" si="260"/>
        <v>4214</v>
      </c>
      <c r="B4215">
        <v>2022</v>
      </c>
      <c r="C4215">
        <v>8</v>
      </c>
      <c r="D4215" t="s">
        <v>43</v>
      </c>
      <c r="E4215" t="s">
        <v>396</v>
      </c>
      <c r="F4215" t="s">
        <v>720</v>
      </c>
      <c r="G4215">
        <v>24.59</v>
      </c>
      <c r="H4215">
        <v>29.98</v>
      </c>
      <c r="I4215">
        <f t="shared" si="261"/>
        <v>27.285</v>
      </c>
      <c r="J4215" t="str">
        <f t="shared" si="262"/>
        <v>20到30万</v>
      </c>
      <c r="K4215">
        <v>1007</v>
      </c>
      <c r="L4215">
        <f t="shared" si="263"/>
        <v>27475.994999999999</v>
      </c>
    </row>
    <row r="4216" spans="1:12" x14ac:dyDescent="0.25">
      <c r="A4216">
        <f t="shared" si="260"/>
        <v>4215</v>
      </c>
      <c r="B4216">
        <v>2022</v>
      </c>
      <c r="C4216">
        <v>8</v>
      </c>
      <c r="D4216" t="s">
        <v>62</v>
      </c>
      <c r="E4216" t="s">
        <v>213</v>
      </c>
      <c r="F4216" t="s">
        <v>582</v>
      </c>
      <c r="G4216">
        <v>13.99</v>
      </c>
      <c r="H4216">
        <v>19.690000000000001</v>
      </c>
      <c r="I4216">
        <f t="shared" si="261"/>
        <v>16.84</v>
      </c>
      <c r="J4216" t="str">
        <f t="shared" si="262"/>
        <v>10到20万</v>
      </c>
      <c r="K4216">
        <v>980</v>
      </c>
      <c r="L4216">
        <f t="shared" si="263"/>
        <v>16503.2</v>
      </c>
    </row>
    <row r="4217" spans="1:12" x14ac:dyDescent="0.25">
      <c r="A4217">
        <f t="shared" si="260"/>
        <v>4216</v>
      </c>
      <c r="B4217">
        <v>2022</v>
      </c>
      <c r="C4217">
        <v>8</v>
      </c>
      <c r="D4217" t="s">
        <v>22</v>
      </c>
      <c r="E4217" t="s">
        <v>302</v>
      </c>
      <c r="F4217" t="s">
        <v>635</v>
      </c>
      <c r="G4217">
        <v>15.58</v>
      </c>
      <c r="H4217">
        <v>20.079999999999998</v>
      </c>
      <c r="I4217">
        <f t="shared" si="261"/>
        <v>17.829999999999998</v>
      </c>
      <c r="J4217" t="str">
        <f t="shared" si="262"/>
        <v>10到20万</v>
      </c>
      <c r="K4217">
        <v>978</v>
      </c>
      <c r="L4217">
        <f t="shared" si="263"/>
        <v>17437.739999999998</v>
      </c>
    </row>
    <row r="4218" spans="1:12" x14ac:dyDescent="0.25">
      <c r="A4218">
        <f t="shared" si="260"/>
        <v>4217</v>
      </c>
      <c r="B4218">
        <v>2022</v>
      </c>
      <c r="C4218">
        <v>8</v>
      </c>
      <c r="D4218" t="s">
        <v>56</v>
      </c>
      <c r="E4218" t="s">
        <v>399</v>
      </c>
      <c r="F4218" t="s">
        <v>722</v>
      </c>
      <c r="G4218">
        <v>28.99</v>
      </c>
      <c r="H4218">
        <v>36.29</v>
      </c>
      <c r="I4218">
        <f t="shared" si="261"/>
        <v>32.64</v>
      </c>
      <c r="J4218" t="str">
        <f t="shared" si="262"/>
        <v>30到40万</v>
      </c>
      <c r="K4218">
        <v>978</v>
      </c>
      <c r="L4218">
        <f t="shared" si="263"/>
        <v>31921.920000000002</v>
      </c>
    </row>
    <row r="4219" spans="1:12" x14ac:dyDescent="0.25">
      <c r="A4219">
        <f t="shared" si="260"/>
        <v>4218</v>
      </c>
      <c r="B4219">
        <v>2022</v>
      </c>
      <c r="C4219">
        <v>8</v>
      </c>
      <c r="D4219" t="s">
        <v>90</v>
      </c>
      <c r="E4219" t="s">
        <v>452</v>
      </c>
      <c r="F4219" t="s">
        <v>770</v>
      </c>
      <c r="G4219">
        <v>2.98</v>
      </c>
      <c r="H4219">
        <v>4.18</v>
      </c>
      <c r="I4219">
        <f t="shared" si="261"/>
        <v>3.58</v>
      </c>
      <c r="J4219" t="str">
        <f t="shared" si="262"/>
        <v>10万以下</v>
      </c>
      <c r="K4219">
        <v>918</v>
      </c>
      <c r="L4219">
        <f t="shared" si="263"/>
        <v>3286.44</v>
      </c>
    </row>
    <row r="4220" spans="1:12" x14ac:dyDescent="0.25">
      <c r="A4220">
        <f t="shared" si="260"/>
        <v>4219</v>
      </c>
      <c r="B4220">
        <v>2022</v>
      </c>
      <c r="C4220">
        <v>8</v>
      </c>
      <c r="D4220" t="s">
        <v>28</v>
      </c>
      <c r="E4220" t="s">
        <v>429</v>
      </c>
      <c r="F4220" t="s">
        <v>748</v>
      </c>
      <c r="G4220">
        <v>23.18</v>
      </c>
      <c r="H4220">
        <v>31.5</v>
      </c>
      <c r="I4220">
        <f t="shared" si="261"/>
        <v>27.34</v>
      </c>
      <c r="J4220" t="str">
        <f t="shared" si="262"/>
        <v>20到30万</v>
      </c>
      <c r="K4220">
        <v>813</v>
      </c>
      <c r="L4220">
        <f t="shared" si="263"/>
        <v>22227.42</v>
      </c>
    </row>
    <row r="4221" spans="1:12" x14ac:dyDescent="0.25">
      <c r="A4221">
        <f t="shared" si="260"/>
        <v>4220</v>
      </c>
      <c r="B4221">
        <v>2022</v>
      </c>
      <c r="C4221">
        <v>8</v>
      </c>
      <c r="D4221" t="s">
        <v>24</v>
      </c>
      <c r="E4221" t="s">
        <v>140</v>
      </c>
      <c r="F4221" t="s">
        <v>518</v>
      </c>
      <c r="G4221">
        <v>23.32</v>
      </c>
      <c r="H4221">
        <v>24.22</v>
      </c>
      <c r="I4221">
        <f t="shared" si="261"/>
        <v>23.77</v>
      </c>
      <c r="J4221" t="str">
        <f t="shared" si="262"/>
        <v>20到30万</v>
      </c>
      <c r="K4221">
        <v>799</v>
      </c>
      <c r="L4221">
        <f t="shared" si="263"/>
        <v>18992.23</v>
      </c>
    </row>
    <row r="4222" spans="1:12" x14ac:dyDescent="0.25">
      <c r="A4222">
        <f t="shared" si="260"/>
        <v>4221</v>
      </c>
      <c r="B4222">
        <v>2022</v>
      </c>
      <c r="C4222">
        <v>8</v>
      </c>
      <c r="D4222" t="s">
        <v>80</v>
      </c>
      <c r="E4222" t="s">
        <v>335</v>
      </c>
      <c r="F4222" t="s">
        <v>662</v>
      </c>
      <c r="G4222">
        <v>16.98</v>
      </c>
      <c r="H4222">
        <v>23.98</v>
      </c>
      <c r="I4222">
        <f t="shared" si="261"/>
        <v>20.48</v>
      </c>
      <c r="J4222" t="str">
        <f t="shared" si="262"/>
        <v>20到30万</v>
      </c>
      <c r="K4222">
        <v>740</v>
      </c>
      <c r="L4222">
        <f t="shared" si="263"/>
        <v>15155.2</v>
      </c>
    </row>
    <row r="4223" spans="1:12" x14ac:dyDescent="0.25">
      <c r="A4223">
        <f t="shared" si="260"/>
        <v>4222</v>
      </c>
      <c r="B4223">
        <v>2022</v>
      </c>
      <c r="C4223">
        <v>8</v>
      </c>
      <c r="D4223" t="s">
        <v>75</v>
      </c>
      <c r="E4223" t="s">
        <v>243</v>
      </c>
      <c r="F4223" t="s">
        <v>595</v>
      </c>
      <c r="G4223">
        <v>18.29</v>
      </c>
      <c r="H4223">
        <v>19.79</v>
      </c>
      <c r="I4223">
        <f t="shared" si="261"/>
        <v>19.04</v>
      </c>
      <c r="J4223" t="str">
        <f t="shared" si="262"/>
        <v>10到20万</v>
      </c>
      <c r="K4223">
        <v>705</v>
      </c>
      <c r="L4223">
        <f t="shared" si="263"/>
        <v>13423.199999999999</v>
      </c>
    </row>
    <row r="4224" spans="1:12" x14ac:dyDescent="0.25">
      <c r="A4224">
        <f t="shared" si="260"/>
        <v>4223</v>
      </c>
      <c r="B4224">
        <v>2022</v>
      </c>
      <c r="C4224">
        <v>8</v>
      </c>
      <c r="D4224" t="s">
        <v>63</v>
      </c>
      <c r="E4224" t="s">
        <v>344</v>
      </c>
      <c r="F4224" t="s">
        <v>671</v>
      </c>
      <c r="G4224">
        <v>22.59</v>
      </c>
      <c r="H4224">
        <v>26.99</v>
      </c>
      <c r="I4224">
        <f t="shared" si="261"/>
        <v>24.79</v>
      </c>
      <c r="J4224" t="str">
        <f t="shared" si="262"/>
        <v>20到30万</v>
      </c>
      <c r="K4224">
        <v>704</v>
      </c>
      <c r="L4224">
        <f t="shared" si="263"/>
        <v>17452.16</v>
      </c>
    </row>
    <row r="4225" spans="1:12" x14ac:dyDescent="0.25">
      <c r="A4225">
        <f t="shared" si="260"/>
        <v>4224</v>
      </c>
      <c r="B4225">
        <v>2022</v>
      </c>
      <c r="C4225">
        <v>8</v>
      </c>
      <c r="D4225" t="s">
        <v>56</v>
      </c>
      <c r="E4225" t="s">
        <v>346</v>
      </c>
      <c r="F4225" t="s">
        <v>673</v>
      </c>
      <c r="G4225">
        <v>13.68</v>
      </c>
      <c r="H4225">
        <v>16.78</v>
      </c>
      <c r="I4225">
        <f t="shared" si="261"/>
        <v>15.23</v>
      </c>
      <c r="J4225" t="str">
        <f t="shared" si="262"/>
        <v>10到20万</v>
      </c>
      <c r="K4225">
        <v>690</v>
      </c>
      <c r="L4225">
        <f t="shared" si="263"/>
        <v>10508.7</v>
      </c>
    </row>
    <row r="4226" spans="1:12" x14ac:dyDescent="0.25">
      <c r="A4226">
        <f t="shared" si="260"/>
        <v>4225</v>
      </c>
      <c r="B4226">
        <v>2022</v>
      </c>
      <c r="C4226">
        <v>8</v>
      </c>
      <c r="D4226" t="s">
        <v>80</v>
      </c>
      <c r="E4226" t="s">
        <v>268</v>
      </c>
      <c r="F4226" t="s">
        <v>605</v>
      </c>
      <c r="G4226">
        <v>16.079999999999998</v>
      </c>
      <c r="H4226">
        <v>17.98</v>
      </c>
      <c r="I4226">
        <f t="shared" si="261"/>
        <v>17.03</v>
      </c>
      <c r="J4226" t="str">
        <f t="shared" si="262"/>
        <v>10到20万</v>
      </c>
      <c r="K4226">
        <v>685</v>
      </c>
      <c r="L4226">
        <f t="shared" si="263"/>
        <v>11665.550000000001</v>
      </c>
    </row>
    <row r="4227" spans="1:12" x14ac:dyDescent="0.25">
      <c r="A4227">
        <f t="shared" ref="A4227:A4290" si="264">ROW(A4226)</f>
        <v>4226</v>
      </c>
      <c r="B4227">
        <v>2022</v>
      </c>
      <c r="C4227">
        <v>8</v>
      </c>
      <c r="D4227" t="s">
        <v>68</v>
      </c>
      <c r="E4227" t="s">
        <v>433</v>
      </c>
      <c r="F4227" t="s">
        <v>752</v>
      </c>
      <c r="G4227">
        <v>3.26</v>
      </c>
      <c r="H4227">
        <v>5.91</v>
      </c>
      <c r="I4227">
        <f t="shared" ref="I4227:I4290" si="265">AVERAGE(G4227,H4227)</f>
        <v>4.585</v>
      </c>
      <c r="J4227" t="str">
        <f t="shared" ref="J4227:J4290" si="266">IF(I4227&lt;10,"10万以下",IF(AND(I4227&gt;=10,I4227&lt;20),"10到20万",IF(AND(I4227&gt;=20,I4227&lt;30),"20到30万",IF(AND(I4227&gt;=30,I4227&lt;40),"30到40万",IF(AND(I4227&gt;=40,I4227&lt;50),"40到50万","50万及以上")))))</f>
        <v>10万以下</v>
      </c>
      <c r="K4227">
        <v>675</v>
      </c>
      <c r="L4227">
        <f t="shared" ref="L4227:L4290" si="267">I4227*K4227</f>
        <v>3094.875</v>
      </c>
    </row>
    <row r="4228" spans="1:12" x14ac:dyDescent="0.25">
      <c r="A4228">
        <f t="shared" si="264"/>
        <v>4227</v>
      </c>
      <c r="B4228">
        <v>2022</v>
      </c>
      <c r="C4228">
        <v>8</v>
      </c>
      <c r="D4228" t="s">
        <v>45</v>
      </c>
      <c r="E4228" t="s">
        <v>378</v>
      </c>
      <c r="F4228" t="s">
        <v>704</v>
      </c>
      <c r="G4228">
        <v>35.200000000000003</v>
      </c>
      <c r="H4228">
        <v>42.8</v>
      </c>
      <c r="I4228">
        <f t="shared" si="265"/>
        <v>39</v>
      </c>
      <c r="J4228" t="str">
        <f t="shared" si="266"/>
        <v>30到40万</v>
      </c>
      <c r="K4228">
        <v>667</v>
      </c>
      <c r="L4228">
        <f t="shared" si="267"/>
        <v>26013</v>
      </c>
    </row>
    <row r="4229" spans="1:12" x14ac:dyDescent="0.25">
      <c r="A4229">
        <f t="shared" si="264"/>
        <v>4228</v>
      </c>
      <c r="B4229">
        <v>2022</v>
      </c>
      <c r="C4229">
        <v>8</v>
      </c>
      <c r="D4229" t="s">
        <v>57</v>
      </c>
      <c r="E4229" t="s">
        <v>348</v>
      </c>
      <c r="F4229" t="s">
        <v>675</v>
      </c>
      <c r="G4229">
        <v>24.29</v>
      </c>
      <c r="H4229">
        <v>24.29</v>
      </c>
      <c r="I4229">
        <f t="shared" si="265"/>
        <v>24.29</v>
      </c>
      <c r="J4229" t="str">
        <f t="shared" si="266"/>
        <v>20到30万</v>
      </c>
      <c r="K4229">
        <v>662</v>
      </c>
      <c r="L4229">
        <f t="shared" si="267"/>
        <v>16079.98</v>
      </c>
    </row>
    <row r="4230" spans="1:12" x14ac:dyDescent="0.25">
      <c r="A4230">
        <f t="shared" si="264"/>
        <v>4229</v>
      </c>
      <c r="B4230">
        <v>2022</v>
      </c>
      <c r="C4230">
        <v>8</v>
      </c>
      <c r="D4230" t="s">
        <v>45</v>
      </c>
      <c r="E4230" t="s">
        <v>379</v>
      </c>
      <c r="F4230" t="s">
        <v>705</v>
      </c>
      <c r="G4230">
        <v>32.18</v>
      </c>
      <c r="H4230">
        <v>32.200000000000003</v>
      </c>
      <c r="I4230">
        <f t="shared" si="265"/>
        <v>32.19</v>
      </c>
      <c r="J4230" t="str">
        <f t="shared" si="266"/>
        <v>30到40万</v>
      </c>
      <c r="K4230">
        <v>639</v>
      </c>
      <c r="L4230">
        <f t="shared" si="267"/>
        <v>20569.41</v>
      </c>
    </row>
    <row r="4231" spans="1:12" x14ac:dyDescent="0.25">
      <c r="A4231">
        <f t="shared" si="264"/>
        <v>4230</v>
      </c>
      <c r="B4231">
        <v>2022</v>
      </c>
      <c r="C4231">
        <v>8</v>
      </c>
      <c r="D4231" t="s">
        <v>43</v>
      </c>
      <c r="E4231" t="s">
        <v>434</v>
      </c>
      <c r="F4231" t="s">
        <v>753</v>
      </c>
      <c r="G4231">
        <v>17.5</v>
      </c>
      <c r="H4231">
        <v>21.8</v>
      </c>
      <c r="I4231">
        <f t="shared" si="265"/>
        <v>19.649999999999999</v>
      </c>
      <c r="J4231" t="str">
        <f t="shared" si="266"/>
        <v>10到20万</v>
      </c>
      <c r="K4231">
        <v>637</v>
      </c>
      <c r="L4231">
        <f t="shared" si="267"/>
        <v>12517.05</v>
      </c>
    </row>
    <row r="4232" spans="1:12" x14ac:dyDescent="0.25">
      <c r="A4232">
        <f t="shared" si="264"/>
        <v>4231</v>
      </c>
      <c r="B4232">
        <v>2022</v>
      </c>
      <c r="C4232">
        <v>8</v>
      </c>
      <c r="D4232" t="s">
        <v>108</v>
      </c>
      <c r="E4232" t="s">
        <v>377</v>
      </c>
      <c r="F4232" t="s">
        <v>703</v>
      </c>
      <c r="G4232">
        <v>4.09</v>
      </c>
      <c r="H4232">
        <v>5.59</v>
      </c>
      <c r="I4232">
        <f t="shared" si="265"/>
        <v>4.84</v>
      </c>
      <c r="J4232" t="str">
        <f t="shared" si="266"/>
        <v>10万以下</v>
      </c>
      <c r="K4232">
        <v>608</v>
      </c>
      <c r="L4232">
        <f t="shared" si="267"/>
        <v>2942.72</v>
      </c>
    </row>
    <row r="4233" spans="1:12" x14ac:dyDescent="0.25">
      <c r="A4233">
        <f t="shared" si="264"/>
        <v>4232</v>
      </c>
      <c r="B4233">
        <v>2022</v>
      </c>
      <c r="C4233">
        <v>8</v>
      </c>
      <c r="D4233" t="s">
        <v>99</v>
      </c>
      <c r="E4233" t="s">
        <v>451</v>
      </c>
      <c r="F4233" t="s">
        <v>769</v>
      </c>
      <c r="G4233">
        <v>13.99</v>
      </c>
      <c r="H4233">
        <v>19.989999999999998</v>
      </c>
      <c r="I4233">
        <f t="shared" si="265"/>
        <v>16.989999999999998</v>
      </c>
      <c r="J4233" t="str">
        <f t="shared" si="266"/>
        <v>10到20万</v>
      </c>
      <c r="K4233">
        <v>598</v>
      </c>
      <c r="L4233">
        <f t="shared" si="267"/>
        <v>10160.019999999999</v>
      </c>
    </row>
    <row r="4234" spans="1:12" x14ac:dyDescent="0.25">
      <c r="A4234">
        <f t="shared" si="264"/>
        <v>4233</v>
      </c>
      <c r="B4234">
        <v>2022</v>
      </c>
      <c r="C4234">
        <v>8</v>
      </c>
      <c r="D4234" t="s">
        <v>109</v>
      </c>
      <c r="E4234" t="s">
        <v>383</v>
      </c>
      <c r="F4234" t="s">
        <v>708</v>
      </c>
      <c r="G4234">
        <v>4.3899999999999997</v>
      </c>
      <c r="H4234">
        <v>9.8800000000000008</v>
      </c>
      <c r="I4234">
        <f t="shared" si="265"/>
        <v>7.1349999999999998</v>
      </c>
      <c r="J4234" t="str">
        <f t="shared" si="266"/>
        <v>10万以下</v>
      </c>
      <c r="K4234">
        <v>584</v>
      </c>
      <c r="L4234">
        <f t="shared" si="267"/>
        <v>4166.84</v>
      </c>
    </row>
    <row r="4235" spans="1:12" x14ac:dyDescent="0.25">
      <c r="A4235">
        <f t="shared" si="264"/>
        <v>4234</v>
      </c>
      <c r="B4235">
        <v>2022</v>
      </c>
      <c r="C4235">
        <v>8</v>
      </c>
      <c r="D4235" t="s">
        <v>30</v>
      </c>
      <c r="E4235" t="s">
        <v>349</v>
      </c>
      <c r="F4235" t="s">
        <v>676</v>
      </c>
      <c r="G4235">
        <v>18.579999999999998</v>
      </c>
      <c r="H4235">
        <v>28.08</v>
      </c>
      <c r="I4235">
        <f t="shared" si="265"/>
        <v>23.33</v>
      </c>
      <c r="J4235" t="str">
        <f t="shared" si="266"/>
        <v>20到30万</v>
      </c>
      <c r="K4235">
        <v>576</v>
      </c>
      <c r="L4235">
        <f t="shared" si="267"/>
        <v>13438.079999999998</v>
      </c>
    </row>
    <row r="4236" spans="1:12" x14ac:dyDescent="0.25">
      <c r="A4236">
        <f t="shared" si="264"/>
        <v>4235</v>
      </c>
      <c r="B4236">
        <v>2022</v>
      </c>
      <c r="C4236">
        <v>8</v>
      </c>
      <c r="D4236" t="s">
        <v>27</v>
      </c>
      <c r="E4236" t="s">
        <v>195</v>
      </c>
      <c r="F4236" t="s">
        <v>568</v>
      </c>
      <c r="G4236">
        <v>14.78</v>
      </c>
      <c r="H4236">
        <v>17.48</v>
      </c>
      <c r="I4236">
        <f t="shared" si="265"/>
        <v>16.13</v>
      </c>
      <c r="J4236" t="str">
        <f t="shared" si="266"/>
        <v>10到20万</v>
      </c>
      <c r="K4236">
        <v>561</v>
      </c>
      <c r="L4236">
        <f t="shared" si="267"/>
        <v>9048.93</v>
      </c>
    </row>
    <row r="4237" spans="1:12" x14ac:dyDescent="0.25">
      <c r="A4237">
        <f t="shared" si="264"/>
        <v>4236</v>
      </c>
      <c r="B4237">
        <v>2022</v>
      </c>
      <c r="C4237">
        <v>8</v>
      </c>
      <c r="D4237" t="s">
        <v>53</v>
      </c>
      <c r="E4237" t="s">
        <v>184</v>
      </c>
      <c r="F4237" t="s">
        <v>558</v>
      </c>
      <c r="G4237">
        <v>16.579999999999998</v>
      </c>
      <c r="H4237">
        <v>21.28</v>
      </c>
      <c r="I4237">
        <f t="shared" si="265"/>
        <v>18.93</v>
      </c>
      <c r="J4237" t="str">
        <f t="shared" si="266"/>
        <v>10到20万</v>
      </c>
      <c r="K4237">
        <v>528</v>
      </c>
      <c r="L4237">
        <f t="shared" si="267"/>
        <v>9995.0399999999991</v>
      </c>
    </row>
    <row r="4238" spans="1:12" x14ac:dyDescent="0.25">
      <c r="A4238">
        <f t="shared" si="264"/>
        <v>4237</v>
      </c>
      <c r="B4238">
        <v>2022</v>
      </c>
      <c r="C4238">
        <v>8</v>
      </c>
      <c r="D4238" t="s">
        <v>61</v>
      </c>
      <c r="E4238" t="s">
        <v>320</v>
      </c>
      <c r="F4238" t="s">
        <v>649</v>
      </c>
      <c r="G4238">
        <v>50.98</v>
      </c>
      <c r="H4238">
        <v>77.98</v>
      </c>
      <c r="I4238">
        <f t="shared" si="265"/>
        <v>64.48</v>
      </c>
      <c r="J4238" t="str">
        <f t="shared" si="266"/>
        <v>50万及以上</v>
      </c>
      <c r="K4238">
        <v>519</v>
      </c>
      <c r="L4238">
        <f t="shared" si="267"/>
        <v>33465.120000000003</v>
      </c>
    </row>
    <row r="4239" spans="1:12" x14ac:dyDescent="0.25">
      <c r="A4239">
        <f t="shared" si="264"/>
        <v>4238</v>
      </c>
      <c r="B4239">
        <v>2022</v>
      </c>
      <c r="C4239">
        <v>8</v>
      </c>
      <c r="D4239" t="s">
        <v>125</v>
      </c>
      <c r="E4239" t="s">
        <v>442</v>
      </c>
      <c r="F4239" t="s">
        <v>761</v>
      </c>
      <c r="G4239">
        <v>13.88</v>
      </c>
      <c r="H4239">
        <v>16.989999999999998</v>
      </c>
      <c r="I4239">
        <f t="shared" si="265"/>
        <v>15.434999999999999</v>
      </c>
      <c r="J4239" t="str">
        <f t="shared" si="266"/>
        <v>10到20万</v>
      </c>
      <c r="K4239">
        <v>516</v>
      </c>
      <c r="L4239">
        <f t="shared" si="267"/>
        <v>7964.4599999999991</v>
      </c>
    </row>
    <row r="4240" spans="1:12" x14ac:dyDescent="0.25">
      <c r="A4240">
        <f t="shared" si="264"/>
        <v>4239</v>
      </c>
      <c r="B4240">
        <v>2022</v>
      </c>
      <c r="C4240">
        <v>8</v>
      </c>
      <c r="D4240" t="s">
        <v>55</v>
      </c>
      <c r="E4240" t="s">
        <v>347</v>
      </c>
      <c r="F4240" t="s">
        <v>674</v>
      </c>
      <c r="G4240">
        <v>52.39</v>
      </c>
      <c r="H4240">
        <v>60.39</v>
      </c>
      <c r="I4240">
        <f t="shared" si="265"/>
        <v>56.39</v>
      </c>
      <c r="J4240" t="str">
        <f t="shared" si="266"/>
        <v>50万及以上</v>
      </c>
      <c r="K4240">
        <v>515</v>
      </c>
      <c r="L4240">
        <f t="shared" si="267"/>
        <v>29040.85</v>
      </c>
    </row>
    <row r="4241" spans="1:12" x14ac:dyDescent="0.25">
      <c r="A4241">
        <f t="shared" si="264"/>
        <v>4240</v>
      </c>
      <c r="B4241">
        <v>2022</v>
      </c>
      <c r="C4241">
        <v>8</v>
      </c>
      <c r="D4241" t="s">
        <v>39</v>
      </c>
      <c r="E4241" t="s">
        <v>456</v>
      </c>
      <c r="F4241" t="s">
        <v>774</v>
      </c>
      <c r="G4241">
        <v>28.99</v>
      </c>
      <c r="H4241">
        <v>36.71</v>
      </c>
      <c r="I4241">
        <f t="shared" si="265"/>
        <v>32.85</v>
      </c>
      <c r="J4241" t="str">
        <f t="shared" si="266"/>
        <v>30到40万</v>
      </c>
      <c r="K4241">
        <v>510</v>
      </c>
      <c r="L4241">
        <f t="shared" si="267"/>
        <v>16753.5</v>
      </c>
    </row>
    <row r="4242" spans="1:12" x14ac:dyDescent="0.25">
      <c r="A4242">
        <f t="shared" si="264"/>
        <v>4241</v>
      </c>
      <c r="B4242">
        <v>2022</v>
      </c>
      <c r="C4242">
        <v>8</v>
      </c>
      <c r="D4242" t="s">
        <v>30</v>
      </c>
      <c r="E4242" t="s">
        <v>403</v>
      </c>
      <c r="F4242" t="s">
        <v>726</v>
      </c>
      <c r="G4242">
        <v>18.98</v>
      </c>
      <c r="H4242">
        <v>32.979999999999997</v>
      </c>
      <c r="I4242">
        <f t="shared" si="265"/>
        <v>25.979999999999997</v>
      </c>
      <c r="J4242" t="str">
        <f t="shared" si="266"/>
        <v>20到30万</v>
      </c>
      <c r="K4242">
        <v>477</v>
      </c>
      <c r="L4242">
        <f t="shared" si="267"/>
        <v>12392.46</v>
      </c>
    </row>
    <row r="4243" spans="1:12" x14ac:dyDescent="0.25">
      <c r="A4243">
        <f t="shared" si="264"/>
        <v>4242</v>
      </c>
      <c r="B4243">
        <v>2022</v>
      </c>
      <c r="C4243">
        <v>8</v>
      </c>
      <c r="D4243" t="s">
        <v>41</v>
      </c>
      <c r="E4243" t="s">
        <v>164</v>
      </c>
      <c r="F4243" t="s">
        <v>540</v>
      </c>
      <c r="G4243">
        <v>28.66</v>
      </c>
      <c r="H4243">
        <v>46.96</v>
      </c>
      <c r="I4243">
        <f t="shared" si="265"/>
        <v>37.81</v>
      </c>
      <c r="J4243" t="str">
        <f t="shared" si="266"/>
        <v>30到40万</v>
      </c>
      <c r="K4243">
        <v>447</v>
      </c>
      <c r="L4243">
        <f t="shared" si="267"/>
        <v>16901.07</v>
      </c>
    </row>
    <row r="4244" spans="1:12" x14ac:dyDescent="0.25">
      <c r="A4244">
        <f t="shared" si="264"/>
        <v>4243</v>
      </c>
      <c r="B4244">
        <v>2022</v>
      </c>
      <c r="C4244">
        <v>8</v>
      </c>
      <c r="D4244" t="s">
        <v>95</v>
      </c>
      <c r="E4244" t="s">
        <v>400</v>
      </c>
      <c r="F4244" t="s">
        <v>723</v>
      </c>
      <c r="G4244">
        <v>8.98</v>
      </c>
      <c r="H4244">
        <v>16.38</v>
      </c>
      <c r="I4244">
        <f t="shared" si="265"/>
        <v>12.68</v>
      </c>
      <c r="J4244" t="str">
        <f t="shared" si="266"/>
        <v>10到20万</v>
      </c>
      <c r="K4244">
        <v>435</v>
      </c>
      <c r="L4244">
        <f t="shared" si="267"/>
        <v>5515.8</v>
      </c>
    </row>
    <row r="4245" spans="1:12" x14ac:dyDescent="0.25">
      <c r="A4245">
        <f t="shared" si="264"/>
        <v>4244</v>
      </c>
      <c r="B4245">
        <v>2022</v>
      </c>
      <c r="C4245">
        <v>8</v>
      </c>
      <c r="D4245" t="s">
        <v>39</v>
      </c>
      <c r="E4245" t="s">
        <v>161</v>
      </c>
      <c r="F4245" t="s">
        <v>538</v>
      </c>
      <c r="G4245">
        <v>50.8</v>
      </c>
      <c r="H4245">
        <v>50.8</v>
      </c>
      <c r="I4245">
        <f t="shared" si="265"/>
        <v>50.8</v>
      </c>
      <c r="J4245" t="str">
        <f t="shared" si="266"/>
        <v>50万及以上</v>
      </c>
      <c r="K4245">
        <v>425</v>
      </c>
      <c r="L4245">
        <f t="shared" si="267"/>
        <v>21590</v>
      </c>
    </row>
    <row r="4246" spans="1:12" x14ac:dyDescent="0.25">
      <c r="A4246">
        <f t="shared" si="264"/>
        <v>4245</v>
      </c>
      <c r="B4246">
        <v>2022</v>
      </c>
      <c r="C4246">
        <v>8</v>
      </c>
      <c r="D4246" t="s">
        <v>27</v>
      </c>
      <c r="E4246" t="s">
        <v>323</v>
      </c>
      <c r="F4246" t="s">
        <v>652</v>
      </c>
      <c r="G4246">
        <v>16.079999999999998</v>
      </c>
      <c r="H4246">
        <v>16.98</v>
      </c>
      <c r="I4246">
        <f t="shared" si="265"/>
        <v>16.53</v>
      </c>
      <c r="J4246" t="str">
        <f t="shared" si="266"/>
        <v>10到20万</v>
      </c>
      <c r="K4246">
        <v>404</v>
      </c>
      <c r="L4246">
        <f t="shared" si="267"/>
        <v>6678.1200000000008</v>
      </c>
    </row>
    <row r="4247" spans="1:12" x14ac:dyDescent="0.25">
      <c r="A4247">
        <f t="shared" si="264"/>
        <v>4246</v>
      </c>
      <c r="B4247">
        <v>2022</v>
      </c>
      <c r="C4247">
        <v>8</v>
      </c>
      <c r="D4247" t="s">
        <v>63</v>
      </c>
      <c r="E4247" t="s">
        <v>443</v>
      </c>
      <c r="F4247" t="s">
        <v>753</v>
      </c>
      <c r="G4247">
        <v>17.5</v>
      </c>
      <c r="H4247">
        <v>21.8</v>
      </c>
      <c r="I4247">
        <f t="shared" si="265"/>
        <v>19.649999999999999</v>
      </c>
      <c r="J4247" t="str">
        <f t="shared" si="266"/>
        <v>10到20万</v>
      </c>
      <c r="K4247">
        <v>402</v>
      </c>
      <c r="L4247">
        <f t="shared" si="267"/>
        <v>7899.2999999999993</v>
      </c>
    </row>
    <row r="4248" spans="1:12" x14ac:dyDescent="0.25">
      <c r="A4248">
        <f t="shared" si="264"/>
        <v>4247</v>
      </c>
      <c r="B4248">
        <v>2022</v>
      </c>
      <c r="C4248">
        <v>8</v>
      </c>
      <c r="D4248" t="s">
        <v>26</v>
      </c>
      <c r="E4248" t="s">
        <v>457</v>
      </c>
      <c r="F4248" t="s">
        <v>775</v>
      </c>
      <c r="G4248">
        <v>43.8</v>
      </c>
      <c r="H4248">
        <v>51.8</v>
      </c>
      <c r="I4248">
        <f t="shared" si="265"/>
        <v>47.8</v>
      </c>
      <c r="J4248" t="str">
        <f t="shared" si="266"/>
        <v>40到50万</v>
      </c>
      <c r="K4248">
        <v>398</v>
      </c>
      <c r="L4248">
        <f t="shared" si="267"/>
        <v>19024.399999999998</v>
      </c>
    </row>
    <row r="4249" spans="1:12" x14ac:dyDescent="0.25">
      <c r="A4249">
        <f t="shared" si="264"/>
        <v>4248</v>
      </c>
      <c r="B4249">
        <v>2022</v>
      </c>
      <c r="C4249">
        <v>8</v>
      </c>
      <c r="D4249" t="s">
        <v>55</v>
      </c>
      <c r="E4249" t="s">
        <v>359</v>
      </c>
      <c r="F4249" t="s">
        <v>686</v>
      </c>
      <c r="G4249">
        <v>49.99</v>
      </c>
      <c r="H4249">
        <v>61.39</v>
      </c>
      <c r="I4249">
        <f t="shared" si="265"/>
        <v>55.69</v>
      </c>
      <c r="J4249" t="str">
        <f t="shared" si="266"/>
        <v>50万及以上</v>
      </c>
      <c r="K4249">
        <v>395</v>
      </c>
      <c r="L4249">
        <f t="shared" si="267"/>
        <v>21997.55</v>
      </c>
    </row>
    <row r="4250" spans="1:12" x14ac:dyDescent="0.25">
      <c r="A4250">
        <f t="shared" si="264"/>
        <v>4249</v>
      </c>
      <c r="B4250">
        <v>2022</v>
      </c>
      <c r="C4250">
        <v>8</v>
      </c>
      <c r="D4250" t="s">
        <v>45</v>
      </c>
      <c r="E4250" t="s">
        <v>170</v>
      </c>
      <c r="F4250" t="s">
        <v>546</v>
      </c>
      <c r="G4250">
        <v>49.19</v>
      </c>
      <c r="H4250">
        <v>57.98</v>
      </c>
      <c r="I4250">
        <f t="shared" si="265"/>
        <v>53.584999999999994</v>
      </c>
      <c r="J4250" t="str">
        <f t="shared" si="266"/>
        <v>50万及以上</v>
      </c>
      <c r="K4250">
        <v>354</v>
      </c>
      <c r="L4250">
        <f t="shared" si="267"/>
        <v>18969.089999999997</v>
      </c>
    </row>
    <row r="4251" spans="1:12" x14ac:dyDescent="0.25">
      <c r="A4251">
        <f t="shared" si="264"/>
        <v>4250</v>
      </c>
      <c r="B4251">
        <v>2022</v>
      </c>
      <c r="C4251">
        <v>8</v>
      </c>
      <c r="D4251" t="s">
        <v>22</v>
      </c>
      <c r="E4251" t="s">
        <v>436</v>
      </c>
      <c r="F4251" t="s">
        <v>755</v>
      </c>
      <c r="G4251">
        <v>25.98</v>
      </c>
      <c r="H4251">
        <v>35.979999999999997</v>
      </c>
      <c r="I4251">
        <f t="shared" si="265"/>
        <v>30.979999999999997</v>
      </c>
      <c r="J4251" t="str">
        <f t="shared" si="266"/>
        <v>30到40万</v>
      </c>
      <c r="K4251">
        <v>350</v>
      </c>
      <c r="L4251">
        <f t="shared" si="267"/>
        <v>10842.999999999998</v>
      </c>
    </row>
    <row r="4252" spans="1:12" x14ac:dyDescent="0.25">
      <c r="A4252">
        <f t="shared" si="264"/>
        <v>4251</v>
      </c>
      <c r="B4252">
        <v>2022</v>
      </c>
      <c r="C4252">
        <v>8</v>
      </c>
      <c r="D4252" t="s">
        <v>38</v>
      </c>
      <c r="E4252" t="s">
        <v>188</v>
      </c>
      <c r="F4252" t="s">
        <v>562</v>
      </c>
      <c r="G4252">
        <v>14.58</v>
      </c>
      <c r="H4252">
        <v>16.88</v>
      </c>
      <c r="I4252">
        <f t="shared" si="265"/>
        <v>15.73</v>
      </c>
      <c r="J4252" t="str">
        <f t="shared" si="266"/>
        <v>10到20万</v>
      </c>
      <c r="K4252">
        <v>350</v>
      </c>
      <c r="L4252">
        <f t="shared" si="267"/>
        <v>5505.5</v>
      </c>
    </row>
    <row r="4253" spans="1:12" x14ac:dyDescent="0.25">
      <c r="A4253">
        <f t="shared" si="264"/>
        <v>4252</v>
      </c>
      <c r="B4253">
        <v>2022</v>
      </c>
      <c r="C4253">
        <v>8</v>
      </c>
      <c r="D4253" t="s">
        <v>121</v>
      </c>
      <c r="E4253" t="s">
        <v>431</v>
      </c>
      <c r="F4253" t="s">
        <v>750</v>
      </c>
      <c r="G4253">
        <v>29.85</v>
      </c>
      <c r="H4253">
        <v>43.55</v>
      </c>
      <c r="I4253">
        <f t="shared" si="265"/>
        <v>36.700000000000003</v>
      </c>
      <c r="J4253" t="str">
        <f t="shared" si="266"/>
        <v>30到40万</v>
      </c>
      <c r="K4253">
        <v>338</v>
      </c>
      <c r="L4253">
        <f t="shared" si="267"/>
        <v>12404.6</v>
      </c>
    </row>
    <row r="4254" spans="1:12" x14ac:dyDescent="0.25">
      <c r="A4254">
        <f t="shared" si="264"/>
        <v>4253</v>
      </c>
      <c r="B4254">
        <v>2022</v>
      </c>
      <c r="C4254">
        <v>8</v>
      </c>
      <c r="D4254" t="s">
        <v>60</v>
      </c>
      <c r="E4254" t="s">
        <v>337</v>
      </c>
      <c r="F4254" t="s">
        <v>664</v>
      </c>
      <c r="G4254">
        <v>23.98</v>
      </c>
      <c r="H4254">
        <v>36.99</v>
      </c>
      <c r="I4254">
        <f t="shared" si="265"/>
        <v>30.484999999999999</v>
      </c>
      <c r="J4254" t="str">
        <f t="shared" si="266"/>
        <v>30到40万</v>
      </c>
      <c r="K4254">
        <v>331</v>
      </c>
      <c r="L4254">
        <f t="shared" si="267"/>
        <v>10090.535</v>
      </c>
    </row>
    <row r="4255" spans="1:12" x14ac:dyDescent="0.25">
      <c r="A4255">
        <f t="shared" si="264"/>
        <v>4254</v>
      </c>
      <c r="B4255">
        <v>2022</v>
      </c>
      <c r="C4255">
        <v>8</v>
      </c>
      <c r="D4255" t="s">
        <v>107</v>
      </c>
      <c r="E4255" t="s">
        <v>376</v>
      </c>
      <c r="F4255" t="s">
        <v>702</v>
      </c>
      <c r="G4255">
        <v>11.99</v>
      </c>
      <c r="H4255">
        <v>17.66</v>
      </c>
      <c r="I4255">
        <f t="shared" si="265"/>
        <v>14.824999999999999</v>
      </c>
      <c r="J4255" t="str">
        <f t="shared" si="266"/>
        <v>10到20万</v>
      </c>
      <c r="K4255">
        <v>309</v>
      </c>
      <c r="L4255">
        <f t="shared" si="267"/>
        <v>4580.9250000000002</v>
      </c>
    </row>
    <row r="4256" spans="1:12" x14ac:dyDescent="0.25">
      <c r="A4256">
        <f t="shared" si="264"/>
        <v>4255</v>
      </c>
      <c r="B4256">
        <v>2022</v>
      </c>
      <c r="C4256">
        <v>8</v>
      </c>
      <c r="D4256" t="s">
        <v>34</v>
      </c>
      <c r="E4256" t="s">
        <v>428</v>
      </c>
      <c r="F4256" t="s">
        <v>747</v>
      </c>
      <c r="G4256">
        <v>18.79</v>
      </c>
      <c r="H4256">
        <v>21.59</v>
      </c>
      <c r="I4256">
        <f t="shared" si="265"/>
        <v>20.189999999999998</v>
      </c>
      <c r="J4256" t="str">
        <f t="shared" si="266"/>
        <v>20到30万</v>
      </c>
      <c r="K4256">
        <v>304</v>
      </c>
      <c r="L4256">
        <f t="shared" si="267"/>
        <v>6137.7599999999993</v>
      </c>
    </row>
    <row r="4257" spans="1:12" x14ac:dyDescent="0.25">
      <c r="A4257">
        <f t="shared" si="264"/>
        <v>4256</v>
      </c>
      <c r="B4257">
        <v>2022</v>
      </c>
      <c r="C4257">
        <v>8</v>
      </c>
      <c r="D4257" t="s">
        <v>85</v>
      </c>
      <c r="E4257" t="s">
        <v>351</v>
      </c>
      <c r="F4257" t="s">
        <v>678</v>
      </c>
      <c r="G4257">
        <v>17.78</v>
      </c>
      <c r="H4257">
        <v>28.88</v>
      </c>
      <c r="I4257">
        <f t="shared" si="265"/>
        <v>23.33</v>
      </c>
      <c r="J4257" t="str">
        <f t="shared" si="266"/>
        <v>20到30万</v>
      </c>
      <c r="K4257">
        <v>279</v>
      </c>
      <c r="L4257">
        <f t="shared" si="267"/>
        <v>6509.07</v>
      </c>
    </row>
    <row r="4258" spans="1:12" x14ac:dyDescent="0.25">
      <c r="A4258">
        <f t="shared" si="264"/>
        <v>4257</v>
      </c>
      <c r="B4258">
        <v>2022</v>
      </c>
      <c r="C4258">
        <v>8</v>
      </c>
      <c r="D4258" t="s">
        <v>59</v>
      </c>
      <c r="E4258" t="s">
        <v>384</v>
      </c>
      <c r="F4258" t="s">
        <v>709</v>
      </c>
      <c r="G4258">
        <v>11.88</v>
      </c>
      <c r="H4258">
        <v>19.98</v>
      </c>
      <c r="I4258">
        <f t="shared" si="265"/>
        <v>15.93</v>
      </c>
      <c r="J4258" t="str">
        <f t="shared" si="266"/>
        <v>10到20万</v>
      </c>
      <c r="K4258">
        <v>275</v>
      </c>
      <c r="L4258">
        <f t="shared" si="267"/>
        <v>4380.75</v>
      </c>
    </row>
    <row r="4259" spans="1:12" x14ac:dyDescent="0.25">
      <c r="A4259">
        <f t="shared" si="264"/>
        <v>4258</v>
      </c>
      <c r="B4259">
        <v>2022</v>
      </c>
      <c r="C4259">
        <v>8</v>
      </c>
      <c r="D4259" t="s">
        <v>27</v>
      </c>
      <c r="E4259" t="s">
        <v>389</v>
      </c>
      <c r="F4259" t="s">
        <v>713</v>
      </c>
      <c r="G4259">
        <v>9.58</v>
      </c>
      <c r="H4259">
        <v>11.38</v>
      </c>
      <c r="I4259">
        <f t="shared" si="265"/>
        <v>10.48</v>
      </c>
      <c r="J4259" t="str">
        <f t="shared" si="266"/>
        <v>10到20万</v>
      </c>
      <c r="K4259">
        <v>259</v>
      </c>
      <c r="L4259">
        <f t="shared" si="267"/>
        <v>2714.32</v>
      </c>
    </row>
    <row r="4260" spans="1:12" x14ac:dyDescent="0.25">
      <c r="A4260">
        <f t="shared" si="264"/>
        <v>4259</v>
      </c>
      <c r="B4260">
        <v>2022</v>
      </c>
      <c r="C4260">
        <v>8</v>
      </c>
      <c r="D4260" t="s">
        <v>55</v>
      </c>
      <c r="E4260" t="s">
        <v>453</v>
      </c>
      <c r="F4260" t="s">
        <v>771</v>
      </c>
      <c r="G4260">
        <v>28.9</v>
      </c>
      <c r="H4260">
        <v>34.200000000000003</v>
      </c>
      <c r="I4260">
        <f t="shared" si="265"/>
        <v>31.55</v>
      </c>
      <c r="J4260" t="str">
        <f t="shared" si="266"/>
        <v>30到40万</v>
      </c>
      <c r="K4260">
        <v>222</v>
      </c>
      <c r="L4260">
        <f t="shared" si="267"/>
        <v>7004.1</v>
      </c>
    </row>
    <row r="4261" spans="1:12" x14ac:dyDescent="0.25">
      <c r="A4261">
        <f t="shared" si="264"/>
        <v>4260</v>
      </c>
      <c r="B4261">
        <v>2022</v>
      </c>
      <c r="C4261">
        <v>8</v>
      </c>
      <c r="D4261" t="s">
        <v>105</v>
      </c>
      <c r="E4261" t="s">
        <v>418</v>
      </c>
      <c r="F4261" t="s">
        <v>739</v>
      </c>
      <c r="G4261">
        <v>41.58</v>
      </c>
      <c r="H4261">
        <v>41.58</v>
      </c>
      <c r="I4261">
        <f t="shared" si="265"/>
        <v>41.58</v>
      </c>
      <c r="J4261" t="str">
        <f t="shared" si="266"/>
        <v>40到50万</v>
      </c>
      <c r="K4261">
        <v>208</v>
      </c>
      <c r="L4261">
        <f t="shared" si="267"/>
        <v>8648.64</v>
      </c>
    </row>
    <row r="4262" spans="1:12" x14ac:dyDescent="0.25">
      <c r="A4262">
        <f t="shared" si="264"/>
        <v>4261</v>
      </c>
      <c r="B4262">
        <v>2022</v>
      </c>
      <c r="C4262">
        <v>8</v>
      </c>
      <c r="D4262" t="s">
        <v>55</v>
      </c>
      <c r="E4262" t="s">
        <v>308</v>
      </c>
      <c r="F4262" t="s">
        <v>640</v>
      </c>
      <c r="G4262">
        <v>27.99</v>
      </c>
      <c r="H4262">
        <v>32.200000000000003</v>
      </c>
      <c r="I4262">
        <f t="shared" si="265"/>
        <v>30.094999999999999</v>
      </c>
      <c r="J4262" t="str">
        <f t="shared" si="266"/>
        <v>30到40万</v>
      </c>
      <c r="K4262">
        <v>206</v>
      </c>
      <c r="L4262">
        <f t="shared" si="267"/>
        <v>6199.57</v>
      </c>
    </row>
    <row r="4263" spans="1:12" x14ac:dyDescent="0.25">
      <c r="A4263">
        <f t="shared" si="264"/>
        <v>4262</v>
      </c>
      <c r="B4263">
        <v>2022</v>
      </c>
      <c r="C4263">
        <v>8</v>
      </c>
      <c r="D4263" t="s">
        <v>49</v>
      </c>
      <c r="E4263" t="s">
        <v>257</v>
      </c>
      <c r="F4263" t="s">
        <v>601</v>
      </c>
      <c r="G4263">
        <v>16.68</v>
      </c>
      <c r="H4263">
        <v>20.68</v>
      </c>
      <c r="I4263">
        <f t="shared" si="265"/>
        <v>18.68</v>
      </c>
      <c r="J4263" t="str">
        <f t="shared" si="266"/>
        <v>10到20万</v>
      </c>
      <c r="K4263">
        <v>205</v>
      </c>
      <c r="L4263">
        <f t="shared" si="267"/>
        <v>3829.4</v>
      </c>
    </row>
    <row r="4264" spans="1:12" x14ac:dyDescent="0.25">
      <c r="A4264">
        <f t="shared" si="264"/>
        <v>4263</v>
      </c>
      <c r="B4264">
        <v>2022</v>
      </c>
      <c r="C4264">
        <v>8</v>
      </c>
      <c r="D4264" t="s">
        <v>33</v>
      </c>
      <c r="E4264" t="s">
        <v>405</v>
      </c>
      <c r="F4264" t="s">
        <v>728</v>
      </c>
      <c r="G4264">
        <v>24.88</v>
      </c>
      <c r="H4264">
        <v>29.68</v>
      </c>
      <c r="I4264">
        <f t="shared" si="265"/>
        <v>27.28</v>
      </c>
      <c r="J4264" t="str">
        <f t="shared" si="266"/>
        <v>20到30万</v>
      </c>
      <c r="K4264">
        <v>190</v>
      </c>
      <c r="L4264">
        <f t="shared" si="267"/>
        <v>5183.2</v>
      </c>
    </row>
    <row r="4265" spans="1:12" x14ac:dyDescent="0.25">
      <c r="A4265">
        <f t="shared" si="264"/>
        <v>4264</v>
      </c>
      <c r="B4265">
        <v>2022</v>
      </c>
      <c r="C4265">
        <v>8</v>
      </c>
      <c r="D4265" t="s">
        <v>94</v>
      </c>
      <c r="E4265" t="s">
        <v>314</v>
      </c>
      <c r="F4265" t="s">
        <v>645</v>
      </c>
      <c r="G4265">
        <v>16.690000000000001</v>
      </c>
      <c r="H4265">
        <v>24.99</v>
      </c>
      <c r="I4265">
        <f t="shared" si="265"/>
        <v>20.84</v>
      </c>
      <c r="J4265" t="str">
        <f t="shared" si="266"/>
        <v>20到30万</v>
      </c>
      <c r="K4265">
        <v>180</v>
      </c>
      <c r="L4265">
        <f t="shared" si="267"/>
        <v>3751.2</v>
      </c>
    </row>
    <row r="4266" spans="1:12" x14ac:dyDescent="0.25">
      <c r="A4266">
        <f t="shared" si="264"/>
        <v>4265</v>
      </c>
      <c r="B4266">
        <v>2022</v>
      </c>
      <c r="C4266">
        <v>8</v>
      </c>
      <c r="D4266" t="s">
        <v>33</v>
      </c>
      <c r="E4266" t="s">
        <v>153</v>
      </c>
      <c r="F4266" t="s">
        <v>530</v>
      </c>
      <c r="G4266">
        <v>20.78</v>
      </c>
      <c r="H4266">
        <v>23.08</v>
      </c>
      <c r="I4266">
        <f t="shared" si="265"/>
        <v>21.93</v>
      </c>
      <c r="J4266" t="str">
        <f t="shared" si="266"/>
        <v>20到30万</v>
      </c>
      <c r="K4266">
        <v>175</v>
      </c>
      <c r="L4266">
        <f t="shared" si="267"/>
        <v>3837.75</v>
      </c>
    </row>
    <row r="4267" spans="1:12" x14ac:dyDescent="0.25">
      <c r="A4267">
        <f t="shared" si="264"/>
        <v>4266</v>
      </c>
      <c r="B4267">
        <v>2022</v>
      </c>
      <c r="C4267">
        <v>8</v>
      </c>
      <c r="D4267" t="s">
        <v>59</v>
      </c>
      <c r="E4267" t="s">
        <v>285</v>
      </c>
      <c r="F4267" t="s">
        <v>619</v>
      </c>
      <c r="G4267">
        <v>5.28</v>
      </c>
      <c r="H4267">
        <v>8.2799999999999994</v>
      </c>
      <c r="I4267">
        <f t="shared" si="265"/>
        <v>6.7799999999999994</v>
      </c>
      <c r="J4267" t="str">
        <f t="shared" si="266"/>
        <v>10万以下</v>
      </c>
      <c r="K4267">
        <v>170</v>
      </c>
      <c r="L4267">
        <f t="shared" si="267"/>
        <v>1152.5999999999999</v>
      </c>
    </row>
    <row r="4268" spans="1:12" x14ac:dyDescent="0.25">
      <c r="A4268">
        <f t="shared" si="264"/>
        <v>4267</v>
      </c>
      <c r="B4268">
        <v>2022</v>
      </c>
      <c r="C4268">
        <v>8</v>
      </c>
      <c r="D4268" t="s">
        <v>58</v>
      </c>
      <c r="E4268" t="s">
        <v>417</v>
      </c>
      <c r="F4268" t="s">
        <v>738</v>
      </c>
      <c r="G4268">
        <v>12.68</v>
      </c>
      <c r="H4268">
        <v>13.08</v>
      </c>
      <c r="I4268">
        <f t="shared" si="265"/>
        <v>12.879999999999999</v>
      </c>
      <c r="J4268" t="str">
        <f t="shared" si="266"/>
        <v>10到20万</v>
      </c>
      <c r="K4268">
        <v>154</v>
      </c>
      <c r="L4268">
        <f t="shared" si="267"/>
        <v>1983.5199999999998</v>
      </c>
    </row>
    <row r="4269" spans="1:12" x14ac:dyDescent="0.25">
      <c r="A4269">
        <f t="shared" si="264"/>
        <v>4268</v>
      </c>
      <c r="B4269">
        <v>2022</v>
      </c>
      <c r="C4269">
        <v>8</v>
      </c>
      <c r="D4269" t="s">
        <v>53</v>
      </c>
      <c r="E4269" t="s">
        <v>445</v>
      </c>
      <c r="F4269" t="s">
        <v>763</v>
      </c>
      <c r="G4269">
        <v>26.99</v>
      </c>
      <c r="H4269">
        <v>44.99</v>
      </c>
      <c r="I4269">
        <f t="shared" si="265"/>
        <v>35.99</v>
      </c>
      <c r="J4269" t="str">
        <f t="shared" si="266"/>
        <v>30到40万</v>
      </c>
      <c r="K4269">
        <v>153</v>
      </c>
      <c r="L4269">
        <f t="shared" si="267"/>
        <v>5506.47</v>
      </c>
    </row>
    <row r="4270" spans="1:12" x14ac:dyDescent="0.25">
      <c r="A4270">
        <f t="shared" si="264"/>
        <v>4269</v>
      </c>
      <c r="B4270">
        <v>2022</v>
      </c>
      <c r="C4270">
        <v>8</v>
      </c>
      <c r="D4270" t="s">
        <v>32</v>
      </c>
      <c r="E4270" t="s">
        <v>150</v>
      </c>
      <c r="F4270" t="s">
        <v>527</v>
      </c>
      <c r="G4270">
        <v>15.98</v>
      </c>
      <c r="H4270">
        <v>19.28</v>
      </c>
      <c r="I4270">
        <f t="shared" si="265"/>
        <v>17.630000000000003</v>
      </c>
      <c r="J4270" t="str">
        <f t="shared" si="266"/>
        <v>10到20万</v>
      </c>
      <c r="K4270">
        <v>144</v>
      </c>
      <c r="L4270">
        <f t="shared" si="267"/>
        <v>2538.7200000000003</v>
      </c>
    </row>
    <row r="4271" spans="1:12" x14ac:dyDescent="0.25">
      <c r="A4271">
        <f t="shared" si="264"/>
        <v>4270</v>
      </c>
      <c r="B4271">
        <v>2022</v>
      </c>
      <c r="C4271">
        <v>8</v>
      </c>
      <c r="D4271" t="s">
        <v>56</v>
      </c>
      <c r="E4271" t="s">
        <v>410</v>
      </c>
      <c r="F4271" t="s">
        <v>733</v>
      </c>
      <c r="G4271">
        <v>22.78</v>
      </c>
      <c r="H4271">
        <v>23.17</v>
      </c>
      <c r="I4271">
        <f t="shared" si="265"/>
        <v>22.975000000000001</v>
      </c>
      <c r="J4271" t="str">
        <f t="shared" si="266"/>
        <v>20到30万</v>
      </c>
      <c r="K4271">
        <v>142</v>
      </c>
      <c r="L4271">
        <f t="shared" si="267"/>
        <v>3262.4500000000003</v>
      </c>
    </row>
    <row r="4272" spans="1:12" x14ac:dyDescent="0.25">
      <c r="A4272">
        <f t="shared" si="264"/>
        <v>4271</v>
      </c>
      <c r="B4272">
        <v>2022</v>
      </c>
      <c r="C4272">
        <v>8</v>
      </c>
      <c r="D4272" t="s">
        <v>23</v>
      </c>
      <c r="E4272" t="s">
        <v>441</v>
      </c>
      <c r="F4272" t="s">
        <v>760</v>
      </c>
      <c r="G4272">
        <v>35.39</v>
      </c>
      <c r="H4272">
        <v>41.39</v>
      </c>
      <c r="I4272">
        <f t="shared" si="265"/>
        <v>38.39</v>
      </c>
      <c r="J4272" t="str">
        <f t="shared" si="266"/>
        <v>30到40万</v>
      </c>
      <c r="K4272">
        <v>142</v>
      </c>
      <c r="L4272">
        <f t="shared" si="267"/>
        <v>5451.38</v>
      </c>
    </row>
    <row r="4273" spans="1:12" x14ac:dyDescent="0.25">
      <c r="A4273">
        <f t="shared" si="264"/>
        <v>4272</v>
      </c>
      <c r="B4273">
        <v>2022</v>
      </c>
      <c r="C4273">
        <v>8</v>
      </c>
      <c r="D4273" t="s">
        <v>122</v>
      </c>
      <c r="E4273" t="s">
        <v>437</v>
      </c>
      <c r="F4273" t="s">
        <v>756</v>
      </c>
      <c r="G4273">
        <v>30.98</v>
      </c>
      <c r="H4273">
        <v>34.58</v>
      </c>
      <c r="I4273">
        <f t="shared" si="265"/>
        <v>32.78</v>
      </c>
      <c r="J4273" t="str">
        <f t="shared" si="266"/>
        <v>30到40万</v>
      </c>
      <c r="K4273">
        <v>136</v>
      </c>
      <c r="L4273">
        <f t="shared" si="267"/>
        <v>4458.08</v>
      </c>
    </row>
    <row r="4274" spans="1:12" x14ac:dyDescent="0.25">
      <c r="A4274">
        <f t="shared" si="264"/>
        <v>4273</v>
      </c>
      <c r="B4274">
        <v>2022</v>
      </c>
      <c r="C4274">
        <v>8</v>
      </c>
      <c r="D4274" t="s">
        <v>105</v>
      </c>
      <c r="E4274" t="s">
        <v>368</v>
      </c>
      <c r="F4274" t="s">
        <v>694</v>
      </c>
      <c r="G4274">
        <v>40.98</v>
      </c>
      <c r="H4274">
        <v>40.98</v>
      </c>
      <c r="I4274">
        <f t="shared" si="265"/>
        <v>40.98</v>
      </c>
      <c r="J4274" t="str">
        <f t="shared" si="266"/>
        <v>40到50万</v>
      </c>
      <c r="K4274">
        <v>129</v>
      </c>
      <c r="L4274">
        <f t="shared" si="267"/>
        <v>5286.4199999999992</v>
      </c>
    </row>
    <row r="4275" spans="1:12" x14ac:dyDescent="0.25">
      <c r="A4275">
        <f t="shared" si="264"/>
        <v>4274</v>
      </c>
      <c r="B4275">
        <v>2022</v>
      </c>
      <c r="C4275">
        <v>8</v>
      </c>
      <c r="D4275" t="s">
        <v>109</v>
      </c>
      <c r="E4275" t="s">
        <v>420</v>
      </c>
      <c r="F4275" t="s">
        <v>741</v>
      </c>
      <c r="G4275">
        <v>8.58</v>
      </c>
      <c r="H4275">
        <v>12.5</v>
      </c>
      <c r="I4275">
        <f t="shared" si="265"/>
        <v>10.54</v>
      </c>
      <c r="J4275" t="str">
        <f t="shared" si="266"/>
        <v>10到20万</v>
      </c>
      <c r="K4275">
        <v>127</v>
      </c>
      <c r="L4275">
        <f t="shared" si="267"/>
        <v>1338.58</v>
      </c>
    </row>
    <row r="4276" spans="1:12" x14ac:dyDescent="0.25">
      <c r="A4276">
        <f t="shared" si="264"/>
        <v>4275</v>
      </c>
      <c r="B4276">
        <v>2022</v>
      </c>
      <c r="C4276">
        <v>8</v>
      </c>
      <c r="D4276" t="s">
        <v>28</v>
      </c>
      <c r="E4276" t="s">
        <v>382</v>
      </c>
      <c r="F4276" t="s">
        <v>707</v>
      </c>
      <c r="G4276">
        <v>17.98</v>
      </c>
      <c r="H4276">
        <v>18.98</v>
      </c>
      <c r="I4276">
        <f t="shared" si="265"/>
        <v>18.48</v>
      </c>
      <c r="J4276" t="str">
        <f t="shared" si="266"/>
        <v>10到20万</v>
      </c>
      <c r="K4276">
        <v>120</v>
      </c>
      <c r="L4276">
        <f t="shared" si="267"/>
        <v>2217.6</v>
      </c>
    </row>
    <row r="4277" spans="1:12" x14ac:dyDescent="0.25">
      <c r="A4277">
        <f t="shared" si="264"/>
        <v>4276</v>
      </c>
      <c r="B4277">
        <v>2022</v>
      </c>
      <c r="C4277">
        <v>8</v>
      </c>
      <c r="D4277" t="s">
        <v>37</v>
      </c>
      <c r="E4277" t="s">
        <v>406</v>
      </c>
      <c r="F4277" t="s">
        <v>729</v>
      </c>
      <c r="G4277">
        <v>25.88</v>
      </c>
      <c r="H4277">
        <v>30.08</v>
      </c>
      <c r="I4277">
        <f t="shared" si="265"/>
        <v>27.979999999999997</v>
      </c>
      <c r="J4277" t="str">
        <f t="shared" si="266"/>
        <v>20到30万</v>
      </c>
      <c r="K4277">
        <v>120</v>
      </c>
      <c r="L4277">
        <f t="shared" si="267"/>
        <v>3357.5999999999995</v>
      </c>
    </row>
    <row r="4278" spans="1:12" x14ac:dyDescent="0.25">
      <c r="A4278">
        <f t="shared" si="264"/>
        <v>4277</v>
      </c>
      <c r="B4278">
        <v>2022</v>
      </c>
      <c r="C4278">
        <v>8</v>
      </c>
      <c r="D4278" t="s">
        <v>34</v>
      </c>
      <c r="E4278" t="s">
        <v>350</v>
      </c>
      <c r="F4278" t="s">
        <v>677</v>
      </c>
      <c r="G4278">
        <v>14.98</v>
      </c>
      <c r="H4278">
        <v>14.98</v>
      </c>
      <c r="I4278">
        <f t="shared" si="265"/>
        <v>14.98</v>
      </c>
      <c r="J4278" t="str">
        <f t="shared" si="266"/>
        <v>10到20万</v>
      </c>
      <c r="K4278">
        <v>108</v>
      </c>
      <c r="L4278">
        <f t="shared" si="267"/>
        <v>1617.8400000000001</v>
      </c>
    </row>
    <row r="4279" spans="1:12" x14ac:dyDescent="0.25">
      <c r="A4279">
        <f t="shared" si="264"/>
        <v>4278</v>
      </c>
      <c r="B4279">
        <v>2022</v>
      </c>
      <c r="C4279">
        <v>8</v>
      </c>
      <c r="D4279" t="s">
        <v>28</v>
      </c>
      <c r="E4279" t="s">
        <v>425</v>
      </c>
      <c r="F4279" t="s">
        <v>744</v>
      </c>
      <c r="G4279">
        <v>17.88</v>
      </c>
      <c r="H4279">
        <v>18.98</v>
      </c>
      <c r="I4279">
        <f t="shared" si="265"/>
        <v>18.43</v>
      </c>
      <c r="J4279" t="str">
        <f t="shared" si="266"/>
        <v>10到20万</v>
      </c>
      <c r="K4279">
        <v>105</v>
      </c>
      <c r="L4279">
        <f t="shared" si="267"/>
        <v>1935.1499999999999</v>
      </c>
    </row>
    <row r="4280" spans="1:12" x14ac:dyDescent="0.25">
      <c r="A4280">
        <f t="shared" si="264"/>
        <v>4279</v>
      </c>
      <c r="B4280">
        <v>2022</v>
      </c>
      <c r="C4280">
        <v>8</v>
      </c>
      <c r="D4280" t="s">
        <v>39</v>
      </c>
      <c r="E4280" t="s">
        <v>240</v>
      </c>
      <c r="F4280" t="s">
        <v>593</v>
      </c>
      <c r="G4280">
        <v>24.38</v>
      </c>
      <c r="H4280">
        <v>24.38</v>
      </c>
      <c r="I4280">
        <f t="shared" si="265"/>
        <v>24.38</v>
      </c>
      <c r="J4280" t="str">
        <f t="shared" si="266"/>
        <v>20到30万</v>
      </c>
      <c r="K4280">
        <v>98</v>
      </c>
      <c r="L4280">
        <f t="shared" si="267"/>
        <v>2389.2399999999998</v>
      </c>
    </row>
    <row r="4281" spans="1:12" x14ac:dyDescent="0.25">
      <c r="A4281">
        <f t="shared" si="264"/>
        <v>4280</v>
      </c>
      <c r="B4281">
        <v>2022</v>
      </c>
      <c r="C4281">
        <v>8</v>
      </c>
      <c r="D4281" t="s">
        <v>67</v>
      </c>
      <c r="E4281" t="s">
        <v>301</v>
      </c>
      <c r="F4281" t="s">
        <v>634</v>
      </c>
      <c r="G4281">
        <v>19.78</v>
      </c>
      <c r="H4281">
        <v>21.78</v>
      </c>
      <c r="I4281">
        <f t="shared" si="265"/>
        <v>20.78</v>
      </c>
      <c r="J4281" t="str">
        <f t="shared" si="266"/>
        <v>20到30万</v>
      </c>
      <c r="K4281">
        <v>86</v>
      </c>
      <c r="L4281">
        <f t="shared" si="267"/>
        <v>1787.0800000000002</v>
      </c>
    </row>
    <row r="4282" spans="1:12" x14ac:dyDescent="0.25">
      <c r="A4282">
        <f t="shared" si="264"/>
        <v>4281</v>
      </c>
      <c r="B4282">
        <v>2022</v>
      </c>
      <c r="C4282">
        <v>8</v>
      </c>
      <c r="D4282" t="s">
        <v>39</v>
      </c>
      <c r="E4282" t="s">
        <v>411</v>
      </c>
      <c r="F4282" t="s">
        <v>734</v>
      </c>
      <c r="G4282">
        <v>54.68</v>
      </c>
      <c r="H4282">
        <v>64.88</v>
      </c>
      <c r="I4282">
        <f t="shared" si="265"/>
        <v>59.78</v>
      </c>
      <c r="J4282" t="str">
        <f t="shared" si="266"/>
        <v>50万及以上</v>
      </c>
      <c r="K4282">
        <v>77</v>
      </c>
      <c r="L4282">
        <f t="shared" si="267"/>
        <v>4603.0600000000004</v>
      </c>
    </row>
    <row r="4283" spans="1:12" x14ac:dyDescent="0.25">
      <c r="A4283">
        <f t="shared" si="264"/>
        <v>4282</v>
      </c>
      <c r="B4283">
        <v>2022</v>
      </c>
      <c r="C4283">
        <v>8</v>
      </c>
      <c r="D4283" t="s">
        <v>55</v>
      </c>
      <c r="E4283" t="s">
        <v>186</v>
      </c>
      <c r="F4283" t="s">
        <v>560</v>
      </c>
      <c r="G4283">
        <v>39.99</v>
      </c>
      <c r="H4283">
        <v>46.19</v>
      </c>
      <c r="I4283">
        <f t="shared" si="265"/>
        <v>43.09</v>
      </c>
      <c r="J4283" t="str">
        <f t="shared" si="266"/>
        <v>40到50万</v>
      </c>
      <c r="K4283">
        <v>65</v>
      </c>
      <c r="L4283">
        <f t="shared" si="267"/>
        <v>2800.8500000000004</v>
      </c>
    </row>
    <row r="4284" spans="1:12" x14ac:dyDescent="0.25">
      <c r="A4284">
        <f t="shared" si="264"/>
        <v>4283</v>
      </c>
      <c r="B4284">
        <v>2022</v>
      </c>
      <c r="C4284">
        <v>8</v>
      </c>
      <c r="D4284" t="s">
        <v>118</v>
      </c>
      <c r="E4284" t="s">
        <v>416</v>
      </c>
      <c r="F4284" t="s">
        <v>737</v>
      </c>
      <c r="G4284">
        <v>19.98</v>
      </c>
      <c r="H4284">
        <v>22.98</v>
      </c>
      <c r="I4284">
        <f t="shared" si="265"/>
        <v>21.48</v>
      </c>
      <c r="J4284" t="str">
        <f t="shared" si="266"/>
        <v>20到30万</v>
      </c>
      <c r="K4284">
        <v>61</v>
      </c>
      <c r="L4284">
        <f t="shared" si="267"/>
        <v>1310.28</v>
      </c>
    </row>
    <row r="4285" spans="1:12" x14ac:dyDescent="0.25">
      <c r="A4285">
        <f t="shared" si="264"/>
        <v>4284</v>
      </c>
      <c r="B4285">
        <v>2022</v>
      </c>
      <c r="C4285">
        <v>8</v>
      </c>
      <c r="D4285" t="s">
        <v>99</v>
      </c>
      <c r="E4285" t="s">
        <v>446</v>
      </c>
      <c r="F4285" t="s">
        <v>764</v>
      </c>
      <c r="G4285">
        <v>17.48</v>
      </c>
      <c r="H4285">
        <v>20.88</v>
      </c>
      <c r="I4285">
        <f t="shared" si="265"/>
        <v>19.18</v>
      </c>
      <c r="J4285" t="str">
        <f t="shared" si="266"/>
        <v>10到20万</v>
      </c>
      <c r="K4285">
        <v>56</v>
      </c>
      <c r="L4285">
        <f t="shared" si="267"/>
        <v>1074.08</v>
      </c>
    </row>
    <row r="4286" spans="1:12" x14ac:dyDescent="0.25">
      <c r="A4286">
        <f t="shared" si="264"/>
        <v>4285</v>
      </c>
      <c r="B4286">
        <v>2022</v>
      </c>
      <c r="C4286">
        <v>8</v>
      </c>
      <c r="D4286" t="s">
        <v>28</v>
      </c>
      <c r="E4286" t="s">
        <v>363</v>
      </c>
      <c r="F4286" t="s">
        <v>521</v>
      </c>
      <c r="G4286">
        <v>15.58</v>
      </c>
      <c r="H4286">
        <v>16.98</v>
      </c>
      <c r="I4286">
        <f t="shared" si="265"/>
        <v>16.28</v>
      </c>
      <c r="J4286" t="str">
        <f t="shared" si="266"/>
        <v>10到20万</v>
      </c>
      <c r="K4286">
        <v>52</v>
      </c>
      <c r="L4286">
        <f t="shared" si="267"/>
        <v>846.56000000000006</v>
      </c>
    </row>
    <row r="4287" spans="1:12" x14ac:dyDescent="0.25">
      <c r="A4287">
        <f t="shared" si="264"/>
        <v>4286</v>
      </c>
      <c r="B4287">
        <v>2022</v>
      </c>
      <c r="C4287">
        <v>8</v>
      </c>
      <c r="D4287" t="s">
        <v>63</v>
      </c>
      <c r="E4287" t="s">
        <v>214</v>
      </c>
      <c r="F4287" t="s">
        <v>583</v>
      </c>
      <c r="G4287">
        <v>15.98</v>
      </c>
      <c r="H4287">
        <v>18.68</v>
      </c>
      <c r="I4287">
        <f t="shared" si="265"/>
        <v>17.329999999999998</v>
      </c>
      <c r="J4287" t="str">
        <f t="shared" si="266"/>
        <v>10到20万</v>
      </c>
      <c r="K4287">
        <v>51</v>
      </c>
      <c r="L4287">
        <f t="shared" si="267"/>
        <v>883.82999999999993</v>
      </c>
    </row>
    <row r="4288" spans="1:12" x14ac:dyDescent="0.25">
      <c r="A4288">
        <f t="shared" si="264"/>
        <v>4287</v>
      </c>
      <c r="B4288">
        <v>2022</v>
      </c>
      <c r="C4288">
        <v>8</v>
      </c>
      <c r="D4288" t="s">
        <v>34</v>
      </c>
      <c r="E4288" t="s">
        <v>154</v>
      </c>
      <c r="F4288" t="s">
        <v>531</v>
      </c>
      <c r="G4288">
        <v>14.99</v>
      </c>
      <c r="H4288">
        <v>15.99</v>
      </c>
      <c r="I4288">
        <f t="shared" si="265"/>
        <v>15.49</v>
      </c>
      <c r="J4288" t="str">
        <f t="shared" si="266"/>
        <v>10到20万</v>
      </c>
      <c r="K4288">
        <v>50</v>
      </c>
      <c r="L4288">
        <f t="shared" si="267"/>
        <v>774.5</v>
      </c>
    </row>
    <row r="4289" spans="1:12" x14ac:dyDescent="0.25">
      <c r="A4289">
        <f t="shared" si="264"/>
        <v>4288</v>
      </c>
      <c r="B4289">
        <v>2022</v>
      </c>
      <c r="C4289">
        <v>8</v>
      </c>
      <c r="D4289" t="s">
        <v>33</v>
      </c>
      <c r="E4289" t="s">
        <v>286</v>
      </c>
      <c r="F4289" t="s">
        <v>620</v>
      </c>
      <c r="G4289">
        <v>22.58</v>
      </c>
      <c r="H4289">
        <v>25.38</v>
      </c>
      <c r="I4289">
        <f t="shared" si="265"/>
        <v>23.979999999999997</v>
      </c>
      <c r="J4289" t="str">
        <f t="shared" si="266"/>
        <v>20到30万</v>
      </c>
      <c r="K4289">
        <v>41</v>
      </c>
      <c r="L4289">
        <f t="shared" si="267"/>
        <v>983.17999999999984</v>
      </c>
    </row>
    <row r="4290" spans="1:12" x14ac:dyDescent="0.25">
      <c r="A4290">
        <f t="shared" si="264"/>
        <v>4289</v>
      </c>
      <c r="B4290">
        <v>2022</v>
      </c>
      <c r="C4290">
        <v>8</v>
      </c>
      <c r="D4290" t="s">
        <v>73</v>
      </c>
      <c r="E4290" t="s">
        <v>413</v>
      </c>
      <c r="F4290" t="s">
        <v>736</v>
      </c>
      <c r="G4290">
        <v>14.99</v>
      </c>
      <c r="H4290">
        <v>16.989999999999998</v>
      </c>
      <c r="I4290">
        <f t="shared" si="265"/>
        <v>15.989999999999998</v>
      </c>
      <c r="J4290" t="str">
        <f t="shared" si="266"/>
        <v>10到20万</v>
      </c>
      <c r="K4290">
        <v>34</v>
      </c>
      <c r="L4290">
        <f t="shared" si="267"/>
        <v>543.66</v>
      </c>
    </row>
    <row r="4291" spans="1:12" x14ac:dyDescent="0.25">
      <c r="A4291">
        <f t="shared" ref="A4291:A4354" si="268">ROW(A4290)</f>
        <v>4290</v>
      </c>
      <c r="B4291">
        <v>2022</v>
      </c>
      <c r="C4291">
        <v>8</v>
      </c>
      <c r="D4291" t="s">
        <v>36</v>
      </c>
      <c r="E4291" t="s">
        <v>422</v>
      </c>
      <c r="F4291" t="s">
        <v>742</v>
      </c>
      <c r="G4291">
        <v>17.88</v>
      </c>
      <c r="H4291">
        <v>20.38</v>
      </c>
      <c r="I4291">
        <f t="shared" ref="I4291:I4354" si="269">AVERAGE(G4291,H4291)</f>
        <v>19.13</v>
      </c>
      <c r="J4291" t="str">
        <f t="shared" ref="J4291:J4354" si="270">IF(I4291&lt;10,"10万以下",IF(AND(I4291&gt;=10,I4291&lt;20),"10到20万",IF(AND(I4291&gt;=20,I4291&lt;30),"20到30万",IF(AND(I4291&gt;=30,I4291&lt;40),"30到40万",IF(AND(I4291&gt;=40,I4291&lt;50),"40到50万","50万及以上")))))</f>
        <v>10到20万</v>
      </c>
      <c r="K4291">
        <v>18</v>
      </c>
      <c r="L4291">
        <f t="shared" ref="L4291:L4354" si="271">I4291*K4291</f>
        <v>344.34</v>
      </c>
    </row>
    <row r="4292" spans="1:12" x14ac:dyDescent="0.25">
      <c r="A4292">
        <f t="shared" si="268"/>
        <v>4291</v>
      </c>
      <c r="B4292">
        <v>2022</v>
      </c>
      <c r="C4292">
        <v>8</v>
      </c>
      <c r="D4292" t="s">
        <v>89</v>
      </c>
      <c r="E4292" t="s">
        <v>317</v>
      </c>
      <c r="F4292" t="s">
        <v>648</v>
      </c>
      <c r="G4292">
        <v>21.57</v>
      </c>
      <c r="H4292">
        <v>22.77</v>
      </c>
      <c r="I4292">
        <f t="shared" si="269"/>
        <v>22.17</v>
      </c>
      <c r="J4292" t="str">
        <f t="shared" si="270"/>
        <v>20到30万</v>
      </c>
      <c r="K4292">
        <v>10</v>
      </c>
      <c r="L4292">
        <f t="shared" si="271"/>
        <v>221.70000000000002</v>
      </c>
    </row>
    <row r="4293" spans="1:12" x14ac:dyDescent="0.25">
      <c r="A4293">
        <f t="shared" si="268"/>
        <v>4292</v>
      </c>
      <c r="B4293">
        <v>2022</v>
      </c>
      <c r="C4293">
        <v>8</v>
      </c>
      <c r="D4293" t="s">
        <v>117</v>
      </c>
      <c r="E4293" t="s">
        <v>412</v>
      </c>
      <c r="F4293" t="s">
        <v>735</v>
      </c>
      <c r="G4293">
        <v>15.98</v>
      </c>
      <c r="H4293">
        <v>20.18</v>
      </c>
      <c r="I4293">
        <f t="shared" si="269"/>
        <v>18.079999999999998</v>
      </c>
      <c r="J4293" t="str">
        <f t="shared" si="270"/>
        <v>10到20万</v>
      </c>
      <c r="K4293">
        <v>9</v>
      </c>
      <c r="L4293">
        <f t="shared" si="271"/>
        <v>162.71999999999997</v>
      </c>
    </row>
    <row r="4294" spans="1:12" x14ac:dyDescent="0.25">
      <c r="A4294">
        <f t="shared" si="268"/>
        <v>4293</v>
      </c>
      <c r="B4294">
        <v>2022</v>
      </c>
      <c r="C4294">
        <v>8</v>
      </c>
      <c r="D4294" t="s">
        <v>60</v>
      </c>
      <c r="E4294" t="s">
        <v>419</v>
      </c>
      <c r="F4294" t="s">
        <v>740</v>
      </c>
      <c r="G4294">
        <v>20.8</v>
      </c>
      <c r="H4294">
        <v>20.8</v>
      </c>
      <c r="I4294">
        <f t="shared" si="269"/>
        <v>20.8</v>
      </c>
      <c r="J4294" t="str">
        <f t="shared" si="270"/>
        <v>20到30万</v>
      </c>
      <c r="K4294">
        <v>9</v>
      </c>
      <c r="L4294">
        <f t="shared" si="271"/>
        <v>187.20000000000002</v>
      </c>
    </row>
    <row r="4295" spans="1:12" x14ac:dyDescent="0.25">
      <c r="A4295">
        <f t="shared" si="268"/>
        <v>4294</v>
      </c>
      <c r="B4295">
        <v>2022</v>
      </c>
      <c r="C4295">
        <v>8</v>
      </c>
      <c r="D4295" t="s">
        <v>116</v>
      </c>
      <c r="E4295" t="s">
        <v>414</v>
      </c>
      <c r="F4295" t="s">
        <v>542</v>
      </c>
      <c r="G4295">
        <v>16.98</v>
      </c>
      <c r="H4295">
        <v>17.98</v>
      </c>
      <c r="I4295">
        <f t="shared" si="269"/>
        <v>17.48</v>
      </c>
      <c r="J4295" t="str">
        <f t="shared" si="270"/>
        <v>10到20万</v>
      </c>
      <c r="K4295">
        <v>7</v>
      </c>
      <c r="L4295">
        <f t="shared" si="271"/>
        <v>122.36</v>
      </c>
    </row>
    <row r="4296" spans="1:12" x14ac:dyDescent="0.25">
      <c r="A4296">
        <f t="shared" si="268"/>
        <v>4295</v>
      </c>
      <c r="B4296">
        <v>2022</v>
      </c>
      <c r="C4296">
        <v>8</v>
      </c>
      <c r="D4296" t="s">
        <v>38</v>
      </c>
      <c r="E4296" t="s">
        <v>367</v>
      </c>
      <c r="F4296" t="s">
        <v>693</v>
      </c>
      <c r="G4296">
        <v>15.58</v>
      </c>
      <c r="H4296">
        <v>20.98</v>
      </c>
      <c r="I4296">
        <f t="shared" si="269"/>
        <v>18.28</v>
      </c>
      <c r="J4296" t="str">
        <f t="shared" si="270"/>
        <v>10到20万</v>
      </c>
      <c r="K4296">
        <v>5</v>
      </c>
      <c r="L4296">
        <f t="shared" si="271"/>
        <v>91.4</v>
      </c>
    </row>
    <row r="4297" spans="1:12" x14ac:dyDescent="0.25">
      <c r="A4297">
        <f t="shared" si="268"/>
        <v>4296</v>
      </c>
      <c r="B4297">
        <v>2022</v>
      </c>
      <c r="C4297">
        <v>8</v>
      </c>
      <c r="D4297" t="s">
        <v>87</v>
      </c>
      <c r="E4297" t="s">
        <v>295</v>
      </c>
      <c r="F4297" t="s">
        <v>628</v>
      </c>
      <c r="G4297">
        <v>21.68</v>
      </c>
      <c r="H4297">
        <v>24.68</v>
      </c>
      <c r="I4297">
        <f t="shared" si="269"/>
        <v>23.18</v>
      </c>
      <c r="J4297" t="str">
        <f t="shared" si="270"/>
        <v>20到30万</v>
      </c>
      <c r="K4297">
        <v>5</v>
      </c>
      <c r="L4297">
        <f t="shared" si="271"/>
        <v>115.9</v>
      </c>
    </row>
    <row r="4298" spans="1:12" x14ac:dyDescent="0.25">
      <c r="A4298">
        <f t="shared" si="268"/>
        <v>4297</v>
      </c>
      <c r="B4298">
        <v>2022</v>
      </c>
      <c r="C4298">
        <v>8</v>
      </c>
      <c r="D4298" t="s">
        <v>86</v>
      </c>
      <c r="E4298" t="s">
        <v>287</v>
      </c>
      <c r="F4298" t="s">
        <v>621</v>
      </c>
      <c r="G4298">
        <v>25.98</v>
      </c>
      <c r="H4298">
        <v>27.98</v>
      </c>
      <c r="I4298">
        <f t="shared" si="269"/>
        <v>26.98</v>
      </c>
      <c r="J4298" t="str">
        <f t="shared" si="270"/>
        <v>20到30万</v>
      </c>
      <c r="K4298">
        <v>4</v>
      </c>
      <c r="L4298">
        <f t="shared" si="271"/>
        <v>107.92</v>
      </c>
    </row>
    <row r="4299" spans="1:12" x14ac:dyDescent="0.25">
      <c r="A4299">
        <f t="shared" si="268"/>
        <v>4298</v>
      </c>
      <c r="B4299">
        <v>2022</v>
      </c>
      <c r="C4299">
        <v>8</v>
      </c>
      <c r="D4299" t="s">
        <v>50</v>
      </c>
      <c r="E4299" t="s">
        <v>325</v>
      </c>
      <c r="F4299" t="s">
        <v>654</v>
      </c>
      <c r="G4299">
        <v>15.66</v>
      </c>
      <c r="H4299">
        <v>17.989999999999998</v>
      </c>
      <c r="I4299">
        <f t="shared" si="269"/>
        <v>16.824999999999999</v>
      </c>
      <c r="J4299" t="str">
        <f t="shared" si="270"/>
        <v>10到20万</v>
      </c>
      <c r="K4299">
        <v>2</v>
      </c>
      <c r="L4299">
        <f t="shared" si="271"/>
        <v>33.65</v>
      </c>
    </row>
    <row r="4300" spans="1:12" x14ac:dyDescent="0.25">
      <c r="A4300">
        <f t="shared" si="268"/>
        <v>4299</v>
      </c>
      <c r="B4300">
        <v>2022</v>
      </c>
      <c r="C4300">
        <v>8</v>
      </c>
      <c r="D4300" t="s">
        <v>114</v>
      </c>
      <c r="E4300" t="s">
        <v>404</v>
      </c>
      <c r="F4300" t="s">
        <v>727</v>
      </c>
      <c r="G4300">
        <v>16.78</v>
      </c>
      <c r="H4300">
        <v>18.98</v>
      </c>
      <c r="I4300">
        <f t="shared" si="269"/>
        <v>17.880000000000003</v>
      </c>
      <c r="J4300" t="str">
        <f t="shared" si="270"/>
        <v>10到20万</v>
      </c>
      <c r="K4300">
        <v>2</v>
      </c>
      <c r="L4300">
        <f t="shared" si="271"/>
        <v>35.760000000000005</v>
      </c>
    </row>
    <row r="4301" spans="1:12" x14ac:dyDescent="0.25">
      <c r="A4301">
        <f t="shared" si="268"/>
        <v>4300</v>
      </c>
      <c r="B4301">
        <v>2022</v>
      </c>
      <c r="C4301">
        <v>8</v>
      </c>
      <c r="D4301" t="s">
        <v>126</v>
      </c>
      <c r="E4301" t="s">
        <v>447</v>
      </c>
      <c r="F4301" t="s">
        <v>765</v>
      </c>
      <c r="G4301">
        <v>29.77</v>
      </c>
      <c r="H4301">
        <v>41.97</v>
      </c>
      <c r="I4301">
        <f t="shared" si="269"/>
        <v>35.869999999999997</v>
      </c>
      <c r="J4301" t="str">
        <f t="shared" si="270"/>
        <v>30到40万</v>
      </c>
      <c r="K4301">
        <v>2</v>
      </c>
      <c r="L4301">
        <f t="shared" si="271"/>
        <v>71.739999999999995</v>
      </c>
    </row>
    <row r="4302" spans="1:12" x14ac:dyDescent="0.25">
      <c r="A4302">
        <f t="shared" si="268"/>
        <v>4301</v>
      </c>
      <c r="B4302">
        <v>2022</v>
      </c>
      <c r="C4302">
        <v>8</v>
      </c>
      <c r="D4302" t="s">
        <v>120</v>
      </c>
      <c r="E4302" t="s">
        <v>423</v>
      </c>
      <c r="F4302" t="s">
        <v>743</v>
      </c>
      <c r="G4302">
        <v>32.99</v>
      </c>
      <c r="H4302">
        <v>39.99</v>
      </c>
      <c r="I4302">
        <f t="shared" si="269"/>
        <v>36.49</v>
      </c>
      <c r="J4302" t="str">
        <f t="shared" si="270"/>
        <v>30到40万</v>
      </c>
      <c r="K4302">
        <v>1</v>
      </c>
      <c r="L4302">
        <f t="shared" si="271"/>
        <v>36.49</v>
      </c>
    </row>
    <row r="4303" spans="1:12" x14ac:dyDescent="0.25">
      <c r="A4303">
        <f t="shared" si="268"/>
        <v>4302</v>
      </c>
      <c r="B4303">
        <v>2022</v>
      </c>
      <c r="C4303">
        <v>8</v>
      </c>
      <c r="D4303" t="s">
        <v>66</v>
      </c>
      <c r="E4303" t="s">
        <v>219</v>
      </c>
      <c r="F4303" t="s">
        <v>586</v>
      </c>
      <c r="G4303">
        <v>7.18</v>
      </c>
      <c r="H4303">
        <v>7.58</v>
      </c>
      <c r="I4303">
        <f t="shared" si="269"/>
        <v>7.38</v>
      </c>
      <c r="J4303" t="str">
        <f t="shared" si="270"/>
        <v>10万以下</v>
      </c>
      <c r="K4303">
        <v>1</v>
      </c>
      <c r="L4303">
        <f t="shared" si="271"/>
        <v>7.38</v>
      </c>
    </row>
    <row r="4304" spans="1:12" x14ac:dyDescent="0.25">
      <c r="A4304">
        <f t="shared" si="268"/>
        <v>4303</v>
      </c>
      <c r="B4304">
        <v>2022</v>
      </c>
      <c r="C4304">
        <v>9</v>
      </c>
      <c r="D4304" t="s">
        <v>83</v>
      </c>
      <c r="E4304" t="s">
        <v>322</v>
      </c>
      <c r="F4304" t="s">
        <v>651</v>
      </c>
      <c r="G4304">
        <v>25.89</v>
      </c>
      <c r="H4304">
        <v>36.39</v>
      </c>
      <c r="I4304">
        <f t="shared" si="269"/>
        <v>31.14</v>
      </c>
      <c r="J4304" t="str">
        <f t="shared" si="270"/>
        <v>30到40万</v>
      </c>
      <c r="K4304">
        <v>51802</v>
      </c>
      <c r="L4304">
        <f t="shared" si="271"/>
        <v>1613114.28</v>
      </c>
    </row>
    <row r="4305" spans="1:12" x14ac:dyDescent="0.25">
      <c r="A4305">
        <f t="shared" si="268"/>
        <v>4304</v>
      </c>
      <c r="B4305">
        <v>2022</v>
      </c>
      <c r="C4305">
        <v>9</v>
      </c>
      <c r="D4305" t="s">
        <v>27</v>
      </c>
      <c r="E4305" t="s">
        <v>386</v>
      </c>
      <c r="F4305" t="s">
        <v>711</v>
      </c>
      <c r="G4305">
        <v>15.48</v>
      </c>
      <c r="H4305">
        <v>21.99</v>
      </c>
      <c r="I4305">
        <f t="shared" si="269"/>
        <v>18.734999999999999</v>
      </c>
      <c r="J4305" t="str">
        <f t="shared" si="270"/>
        <v>10到20万</v>
      </c>
      <c r="K4305">
        <v>46475</v>
      </c>
      <c r="L4305">
        <f t="shared" si="271"/>
        <v>870709.125</v>
      </c>
    </row>
    <row r="4306" spans="1:12" x14ac:dyDescent="0.25">
      <c r="A4306">
        <f t="shared" si="268"/>
        <v>4305</v>
      </c>
      <c r="B4306">
        <v>2022</v>
      </c>
      <c r="C4306">
        <v>9</v>
      </c>
      <c r="D4306" t="s">
        <v>29</v>
      </c>
      <c r="E4306" t="s">
        <v>290</v>
      </c>
      <c r="F4306" t="s">
        <v>623</v>
      </c>
      <c r="G4306">
        <v>3.28</v>
      </c>
      <c r="H4306">
        <v>9.99</v>
      </c>
      <c r="I4306">
        <f t="shared" si="269"/>
        <v>6.6349999999999998</v>
      </c>
      <c r="J4306" t="str">
        <f t="shared" si="270"/>
        <v>10万以下</v>
      </c>
      <c r="K4306">
        <v>44711</v>
      </c>
      <c r="L4306">
        <f t="shared" si="271"/>
        <v>296657.48499999999</v>
      </c>
    </row>
    <row r="4307" spans="1:12" x14ac:dyDescent="0.25">
      <c r="A4307">
        <f t="shared" si="268"/>
        <v>4306</v>
      </c>
      <c r="B4307">
        <v>2022</v>
      </c>
      <c r="C4307">
        <v>9</v>
      </c>
      <c r="D4307" t="s">
        <v>27</v>
      </c>
      <c r="E4307" t="s">
        <v>385</v>
      </c>
      <c r="F4307" t="s">
        <v>710</v>
      </c>
      <c r="G4307">
        <v>7.98</v>
      </c>
      <c r="H4307">
        <v>17.98</v>
      </c>
      <c r="I4307">
        <f t="shared" si="269"/>
        <v>12.98</v>
      </c>
      <c r="J4307" t="str">
        <f t="shared" si="270"/>
        <v>10到20万</v>
      </c>
      <c r="K4307">
        <v>36058</v>
      </c>
      <c r="L4307">
        <f t="shared" si="271"/>
        <v>468032.84</v>
      </c>
    </row>
    <row r="4308" spans="1:12" x14ac:dyDescent="0.25">
      <c r="A4308">
        <f t="shared" si="268"/>
        <v>4307</v>
      </c>
      <c r="B4308">
        <v>2022</v>
      </c>
      <c r="C4308">
        <v>9</v>
      </c>
      <c r="D4308" t="s">
        <v>27</v>
      </c>
      <c r="E4308" t="s">
        <v>291</v>
      </c>
      <c r="F4308" t="s">
        <v>624</v>
      </c>
      <c r="G4308">
        <v>18.98</v>
      </c>
      <c r="H4308">
        <v>33.18</v>
      </c>
      <c r="I4308">
        <f t="shared" si="269"/>
        <v>26.08</v>
      </c>
      <c r="J4308" t="str">
        <f t="shared" si="270"/>
        <v>20到30万</v>
      </c>
      <c r="K4308">
        <v>31497</v>
      </c>
      <c r="L4308">
        <f t="shared" si="271"/>
        <v>821441.75999999989</v>
      </c>
    </row>
    <row r="4309" spans="1:12" x14ac:dyDescent="0.25">
      <c r="A4309">
        <f t="shared" si="268"/>
        <v>4308</v>
      </c>
      <c r="B4309">
        <v>2022</v>
      </c>
      <c r="C4309">
        <v>9</v>
      </c>
      <c r="D4309" t="s">
        <v>83</v>
      </c>
      <c r="E4309" t="s">
        <v>281</v>
      </c>
      <c r="F4309" t="s">
        <v>615</v>
      </c>
      <c r="G4309">
        <v>25.99</v>
      </c>
      <c r="H4309">
        <v>29.59</v>
      </c>
      <c r="I4309">
        <f t="shared" si="269"/>
        <v>27.79</v>
      </c>
      <c r="J4309" t="str">
        <f t="shared" si="270"/>
        <v>20到30万</v>
      </c>
      <c r="K4309">
        <v>31333</v>
      </c>
      <c r="L4309">
        <f t="shared" si="271"/>
        <v>870744.07</v>
      </c>
    </row>
    <row r="4310" spans="1:12" x14ac:dyDescent="0.25">
      <c r="A4310">
        <f t="shared" si="268"/>
        <v>4309</v>
      </c>
      <c r="B4310">
        <v>2022</v>
      </c>
      <c r="C4310">
        <v>9</v>
      </c>
      <c r="D4310" t="s">
        <v>27</v>
      </c>
      <c r="E4310" t="s">
        <v>357</v>
      </c>
      <c r="F4310" t="s">
        <v>684</v>
      </c>
      <c r="G4310">
        <v>9.98</v>
      </c>
      <c r="H4310">
        <v>13.98</v>
      </c>
      <c r="I4310">
        <f t="shared" si="269"/>
        <v>11.98</v>
      </c>
      <c r="J4310" t="str">
        <f t="shared" si="270"/>
        <v>10到20万</v>
      </c>
      <c r="K4310">
        <v>24956</v>
      </c>
      <c r="L4310">
        <f t="shared" si="271"/>
        <v>298972.88</v>
      </c>
    </row>
    <row r="4311" spans="1:12" x14ac:dyDescent="0.25">
      <c r="A4311">
        <f t="shared" si="268"/>
        <v>4310</v>
      </c>
      <c r="B4311">
        <v>2022</v>
      </c>
      <c r="C4311">
        <v>9</v>
      </c>
      <c r="D4311" t="s">
        <v>27</v>
      </c>
      <c r="E4311" t="s">
        <v>393</v>
      </c>
      <c r="F4311" t="s">
        <v>717</v>
      </c>
      <c r="G4311">
        <v>13.58</v>
      </c>
      <c r="H4311">
        <v>16.78</v>
      </c>
      <c r="I4311">
        <f t="shared" si="269"/>
        <v>15.18</v>
      </c>
      <c r="J4311" t="str">
        <f t="shared" si="270"/>
        <v>10到20万</v>
      </c>
      <c r="K4311">
        <v>23069</v>
      </c>
      <c r="L4311">
        <f t="shared" si="271"/>
        <v>350187.42</v>
      </c>
    </row>
    <row r="4312" spans="1:12" x14ac:dyDescent="0.25">
      <c r="A4312">
        <f t="shared" si="268"/>
        <v>4311</v>
      </c>
      <c r="B4312">
        <v>2022</v>
      </c>
      <c r="C4312">
        <v>9</v>
      </c>
      <c r="D4312" t="s">
        <v>27</v>
      </c>
      <c r="E4312" t="s">
        <v>152</v>
      </c>
      <c r="F4312" t="s">
        <v>529</v>
      </c>
      <c r="G4312">
        <v>20.98</v>
      </c>
      <c r="H4312">
        <v>34.28</v>
      </c>
      <c r="I4312">
        <f t="shared" si="269"/>
        <v>27.630000000000003</v>
      </c>
      <c r="J4312" t="str">
        <f t="shared" si="270"/>
        <v>20到30万</v>
      </c>
      <c r="K4312">
        <v>15058</v>
      </c>
      <c r="L4312">
        <f t="shared" si="271"/>
        <v>416052.54000000004</v>
      </c>
    </row>
    <row r="4313" spans="1:12" x14ac:dyDescent="0.25">
      <c r="A4313">
        <f t="shared" si="268"/>
        <v>4312</v>
      </c>
      <c r="B4313">
        <v>2022</v>
      </c>
      <c r="C4313">
        <v>9</v>
      </c>
      <c r="D4313" t="s">
        <v>41</v>
      </c>
      <c r="E4313" t="s">
        <v>333</v>
      </c>
      <c r="F4313" t="s">
        <v>660</v>
      </c>
      <c r="G4313">
        <v>11.98</v>
      </c>
      <c r="H4313">
        <v>18.98</v>
      </c>
      <c r="I4313">
        <f t="shared" si="269"/>
        <v>15.48</v>
      </c>
      <c r="J4313" t="str">
        <f t="shared" si="270"/>
        <v>10到20万</v>
      </c>
      <c r="K4313">
        <v>13408</v>
      </c>
      <c r="L4313">
        <f t="shared" si="271"/>
        <v>207555.84</v>
      </c>
    </row>
    <row r="4314" spans="1:12" x14ac:dyDescent="0.25">
      <c r="A4314">
        <f t="shared" si="268"/>
        <v>4313</v>
      </c>
      <c r="B4314">
        <v>2022</v>
      </c>
      <c r="C4314">
        <v>9</v>
      </c>
      <c r="D4314" t="s">
        <v>84</v>
      </c>
      <c r="E4314" t="s">
        <v>360</v>
      </c>
      <c r="F4314" t="s">
        <v>687</v>
      </c>
      <c r="G4314">
        <v>7.99</v>
      </c>
      <c r="H4314">
        <v>12.38</v>
      </c>
      <c r="I4314">
        <f t="shared" si="269"/>
        <v>10.185</v>
      </c>
      <c r="J4314" t="str">
        <f t="shared" si="270"/>
        <v>10到20万</v>
      </c>
      <c r="K4314">
        <v>11935</v>
      </c>
      <c r="L4314">
        <f t="shared" si="271"/>
        <v>121557.97500000001</v>
      </c>
    </row>
    <row r="4315" spans="1:12" x14ac:dyDescent="0.25">
      <c r="A4315">
        <f t="shared" si="268"/>
        <v>4314</v>
      </c>
      <c r="B4315">
        <v>2022</v>
      </c>
      <c r="C4315">
        <v>9</v>
      </c>
      <c r="D4315" t="s">
        <v>34</v>
      </c>
      <c r="E4315" t="s">
        <v>435</v>
      </c>
      <c r="F4315" t="s">
        <v>754</v>
      </c>
      <c r="G4315">
        <v>4.99</v>
      </c>
      <c r="H4315">
        <v>6.99</v>
      </c>
      <c r="I4315">
        <f t="shared" si="269"/>
        <v>5.99</v>
      </c>
      <c r="J4315" t="str">
        <f t="shared" si="270"/>
        <v>10万以下</v>
      </c>
      <c r="K4315">
        <v>11267</v>
      </c>
      <c r="L4315">
        <f t="shared" si="271"/>
        <v>67489.33</v>
      </c>
    </row>
    <row r="4316" spans="1:12" x14ac:dyDescent="0.25">
      <c r="A4316">
        <f t="shared" si="268"/>
        <v>4315</v>
      </c>
      <c r="B4316">
        <v>2022</v>
      </c>
      <c r="C4316">
        <v>9</v>
      </c>
      <c r="D4316" t="s">
        <v>81</v>
      </c>
      <c r="E4316" t="s">
        <v>458</v>
      </c>
      <c r="F4316" t="s">
        <v>776</v>
      </c>
      <c r="G4316">
        <v>42.98</v>
      </c>
      <c r="H4316">
        <v>45.98</v>
      </c>
      <c r="I4316">
        <f t="shared" si="269"/>
        <v>44.48</v>
      </c>
      <c r="J4316" t="str">
        <f t="shared" si="270"/>
        <v>40到50万</v>
      </c>
      <c r="K4316">
        <v>10123</v>
      </c>
      <c r="L4316">
        <f t="shared" si="271"/>
        <v>450271.04</v>
      </c>
    </row>
    <row r="4317" spans="1:12" x14ac:dyDescent="0.25">
      <c r="A4317">
        <f t="shared" si="268"/>
        <v>4316</v>
      </c>
      <c r="B4317">
        <v>2022</v>
      </c>
      <c r="C4317">
        <v>9</v>
      </c>
      <c r="D4317" t="s">
        <v>50</v>
      </c>
      <c r="E4317" t="s">
        <v>244</v>
      </c>
      <c r="F4317" t="s">
        <v>596</v>
      </c>
      <c r="G4317">
        <v>5.99</v>
      </c>
      <c r="H4317">
        <v>9.4</v>
      </c>
      <c r="I4317">
        <f t="shared" si="269"/>
        <v>7.6950000000000003</v>
      </c>
      <c r="J4317" t="str">
        <f t="shared" si="270"/>
        <v>10万以下</v>
      </c>
      <c r="K4317">
        <v>9292</v>
      </c>
      <c r="L4317">
        <f t="shared" si="271"/>
        <v>71501.94</v>
      </c>
    </row>
    <row r="4318" spans="1:12" x14ac:dyDescent="0.25">
      <c r="A4318">
        <f t="shared" si="268"/>
        <v>4317</v>
      </c>
      <c r="B4318">
        <v>2022</v>
      </c>
      <c r="C4318">
        <v>9</v>
      </c>
      <c r="D4318" t="s">
        <v>27</v>
      </c>
      <c r="E4318" t="s">
        <v>427</v>
      </c>
      <c r="F4318" t="s">
        <v>746</v>
      </c>
      <c r="G4318">
        <v>7.98</v>
      </c>
      <c r="H4318">
        <v>15.78</v>
      </c>
      <c r="I4318">
        <f t="shared" si="269"/>
        <v>11.879999999999999</v>
      </c>
      <c r="J4318" t="str">
        <f t="shared" si="270"/>
        <v>10到20万</v>
      </c>
      <c r="K4318">
        <v>9101</v>
      </c>
      <c r="L4318">
        <f t="shared" si="271"/>
        <v>108119.87999999999</v>
      </c>
    </row>
    <row r="4319" spans="1:12" x14ac:dyDescent="0.25">
      <c r="A4319">
        <f t="shared" si="268"/>
        <v>4318</v>
      </c>
      <c r="B4319">
        <v>2022</v>
      </c>
      <c r="C4319">
        <v>9</v>
      </c>
      <c r="D4319" t="s">
        <v>48</v>
      </c>
      <c r="E4319" t="s">
        <v>176</v>
      </c>
      <c r="F4319" t="s">
        <v>552</v>
      </c>
      <c r="G4319">
        <v>14.28</v>
      </c>
      <c r="H4319">
        <v>15.38</v>
      </c>
      <c r="I4319">
        <f t="shared" si="269"/>
        <v>14.83</v>
      </c>
      <c r="J4319" t="str">
        <f t="shared" si="270"/>
        <v>10到20万</v>
      </c>
      <c r="K4319">
        <v>8692</v>
      </c>
      <c r="L4319">
        <f t="shared" si="271"/>
        <v>128902.36</v>
      </c>
    </row>
    <row r="4320" spans="1:12" x14ac:dyDescent="0.25">
      <c r="A4320">
        <f t="shared" si="268"/>
        <v>4319</v>
      </c>
      <c r="B4320">
        <v>2022</v>
      </c>
      <c r="C4320">
        <v>9</v>
      </c>
      <c r="D4320" t="s">
        <v>50</v>
      </c>
      <c r="E4320" t="s">
        <v>381</v>
      </c>
      <c r="F4320" t="s">
        <v>706</v>
      </c>
      <c r="G4320">
        <v>2.99</v>
      </c>
      <c r="H4320">
        <v>5.75</v>
      </c>
      <c r="I4320">
        <f t="shared" si="269"/>
        <v>4.37</v>
      </c>
      <c r="J4320" t="str">
        <f t="shared" si="270"/>
        <v>10万以下</v>
      </c>
      <c r="K4320">
        <v>8650</v>
      </c>
      <c r="L4320">
        <f t="shared" si="271"/>
        <v>37800.5</v>
      </c>
    </row>
    <row r="4321" spans="1:12" x14ac:dyDescent="0.25">
      <c r="A4321">
        <f t="shared" si="268"/>
        <v>4320</v>
      </c>
      <c r="B4321">
        <v>2022</v>
      </c>
      <c r="C4321">
        <v>9</v>
      </c>
      <c r="D4321" t="s">
        <v>106</v>
      </c>
      <c r="E4321" t="s">
        <v>372</v>
      </c>
      <c r="F4321" t="s">
        <v>698</v>
      </c>
      <c r="G4321">
        <v>30</v>
      </c>
      <c r="H4321">
        <v>76.900000000000006</v>
      </c>
      <c r="I4321">
        <f t="shared" si="269"/>
        <v>53.45</v>
      </c>
      <c r="J4321" t="str">
        <f t="shared" si="270"/>
        <v>50万及以上</v>
      </c>
      <c r="K4321">
        <v>8276</v>
      </c>
      <c r="L4321">
        <f t="shared" si="271"/>
        <v>442352.2</v>
      </c>
    </row>
    <row r="4322" spans="1:12" x14ac:dyDescent="0.25">
      <c r="A4322">
        <f t="shared" si="268"/>
        <v>4321</v>
      </c>
      <c r="B4322">
        <v>2022</v>
      </c>
      <c r="C4322">
        <v>9</v>
      </c>
      <c r="D4322" t="s">
        <v>27</v>
      </c>
      <c r="E4322" t="s">
        <v>454</v>
      </c>
      <c r="F4322" t="s">
        <v>772</v>
      </c>
      <c r="G4322">
        <v>16.68</v>
      </c>
      <c r="H4322">
        <v>27.98</v>
      </c>
      <c r="I4322">
        <f t="shared" si="269"/>
        <v>22.33</v>
      </c>
      <c r="J4322" t="str">
        <f t="shared" si="270"/>
        <v>20到30万</v>
      </c>
      <c r="K4322">
        <v>7473</v>
      </c>
      <c r="L4322">
        <f t="shared" si="271"/>
        <v>166872.09</v>
      </c>
    </row>
    <row r="4323" spans="1:12" x14ac:dyDescent="0.25">
      <c r="A4323">
        <f t="shared" si="268"/>
        <v>4322</v>
      </c>
      <c r="B4323">
        <v>2022</v>
      </c>
      <c r="C4323">
        <v>9</v>
      </c>
      <c r="D4323" t="s">
        <v>31</v>
      </c>
      <c r="E4323" t="s">
        <v>313</v>
      </c>
      <c r="F4323" t="s">
        <v>533</v>
      </c>
      <c r="G4323">
        <v>12.98</v>
      </c>
      <c r="H4323">
        <v>16.579999999999998</v>
      </c>
      <c r="I4323">
        <f t="shared" si="269"/>
        <v>14.78</v>
      </c>
      <c r="J4323" t="str">
        <f t="shared" si="270"/>
        <v>10到20万</v>
      </c>
      <c r="K4323">
        <v>7099</v>
      </c>
      <c r="L4323">
        <f t="shared" si="271"/>
        <v>104923.22</v>
      </c>
    </row>
    <row r="4324" spans="1:12" x14ac:dyDescent="0.25">
      <c r="A4324">
        <f t="shared" si="268"/>
        <v>4323</v>
      </c>
      <c r="B4324">
        <v>2022</v>
      </c>
      <c r="C4324">
        <v>9</v>
      </c>
      <c r="D4324" t="s">
        <v>51</v>
      </c>
      <c r="E4324" t="s">
        <v>181</v>
      </c>
      <c r="F4324" t="s">
        <v>556</v>
      </c>
      <c r="G4324">
        <v>12.68</v>
      </c>
      <c r="H4324">
        <v>20.78</v>
      </c>
      <c r="I4324">
        <f t="shared" si="269"/>
        <v>16.73</v>
      </c>
      <c r="J4324" t="str">
        <f t="shared" si="270"/>
        <v>10到20万</v>
      </c>
      <c r="K4324">
        <v>6307</v>
      </c>
      <c r="L4324">
        <f t="shared" si="271"/>
        <v>105516.11</v>
      </c>
    </row>
    <row r="4325" spans="1:12" x14ac:dyDescent="0.25">
      <c r="A4325">
        <f t="shared" si="268"/>
        <v>4324</v>
      </c>
      <c r="B4325">
        <v>2022</v>
      </c>
      <c r="C4325">
        <v>9</v>
      </c>
      <c r="D4325" t="s">
        <v>93</v>
      </c>
      <c r="E4325" t="s">
        <v>312</v>
      </c>
      <c r="F4325" t="s">
        <v>644</v>
      </c>
      <c r="G4325">
        <v>5.99</v>
      </c>
      <c r="H4325">
        <v>9.9499999999999993</v>
      </c>
      <c r="I4325">
        <f t="shared" si="269"/>
        <v>7.97</v>
      </c>
      <c r="J4325" t="str">
        <f t="shared" si="270"/>
        <v>10万以下</v>
      </c>
      <c r="K4325">
        <v>6080</v>
      </c>
      <c r="L4325">
        <f t="shared" si="271"/>
        <v>48457.599999999999</v>
      </c>
    </row>
    <row r="4326" spans="1:12" x14ac:dyDescent="0.25">
      <c r="A4326">
        <f t="shared" si="268"/>
        <v>4325</v>
      </c>
      <c r="B4326">
        <v>2022</v>
      </c>
      <c r="C4326">
        <v>9</v>
      </c>
      <c r="D4326" t="s">
        <v>84</v>
      </c>
      <c r="E4326" t="s">
        <v>284</v>
      </c>
      <c r="F4326" t="s">
        <v>618</v>
      </c>
      <c r="G4326">
        <v>11.88</v>
      </c>
      <c r="H4326">
        <v>20.68</v>
      </c>
      <c r="I4326">
        <f t="shared" si="269"/>
        <v>16.28</v>
      </c>
      <c r="J4326" t="str">
        <f t="shared" si="270"/>
        <v>10到20万</v>
      </c>
      <c r="K4326">
        <v>6070</v>
      </c>
      <c r="L4326">
        <f t="shared" si="271"/>
        <v>98819.6</v>
      </c>
    </row>
    <row r="4327" spans="1:12" x14ac:dyDescent="0.25">
      <c r="A4327">
        <f t="shared" si="268"/>
        <v>4326</v>
      </c>
      <c r="B4327">
        <v>2022</v>
      </c>
      <c r="C4327">
        <v>9</v>
      </c>
      <c r="D4327" t="s">
        <v>99</v>
      </c>
      <c r="E4327" t="s">
        <v>329</v>
      </c>
      <c r="F4327" t="s">
        <v>657</v>
      </c>
      <c r="G4327">
        <v>5.99</v>
      </c>
      <c r="H4327">
        <v>9.09</v>
      </c>
      <c r="I4327">
        <f t="shared" si="269"/>
        <v>7.54</v>
      </c>
      <c r="J4327" t="str">
        <f t="shared" si="270"/>
        <v>10万以下</v>
      </c>
      <c r="K4327">
        <v>5900</v>
      </c>
      <c r="L4327">
        <f t="shared" si="271"/>
        <v>44486</v>
      </c>
    </row>
    <row r="4328" spans="1:12" x14ac:dyDescent="0.25">
      <c r="A4328">
        <f t="shared" si="268"/>
        <v>4327</v>
      </c>
      <c r="B4328">
        <v>2022</v>
      </c>
      <c r="C4328">
        <v>9</v>
      </c>
      <c r="D4328" t="s">
        <v>51</v>
      </c>
      <c r="E4328" t="s">
        <v>439</v>
      </c>
      <c r="F4328" t="s">
        <v>758</v>
      </c>
      <c r="G4328">
        <v>6.98</v>
      </c>
      <c r="H4328">
        <v>8.98</v>
      </c>
      <c r="I4328">
        <f t="shared" si="269"/>
        <v>7.98</v>
      </c>
      <c r="J4328" t="str">
        <f t="shared" si="270"/>
        <v>10万以下</v>
      </c>
      <c r="K4328">
        <v>5714</v>
      </c>
      <c r="L4328">
        <f t="shared" si="271"/>
        <v>45597.72</v>
      </c>
    </row>
    <row r="4329" spans="1:12" x14ac:dyDescent="0.25">
      <c r="A4329">
        <f t="shared" si="268"/>
        <v>4328</v>
      </c>
      <c r="B4329">
        <v>2022</v>
      </c>
      <c r="C4329">
        <v>9</v>
      </c>
      <c r="D4329" t="s">
        <v>113</v>
      </c>
      <c r="E4329" t="s">
        <v>402</v>
      </c>
      <c r="F4329" t="s">
        <v>725</v>
      </c>
      <c r="G4329">
        <v>24.98</v>
      </c>
      <c r="H4329">
        <v>33.18</v>
      </c>
      <c r="I4329">
        <f t="shared" si="269"/>
        <v>29.08</v>
      </c>
      <c r="J4329" t="str">
        <f t="shared" si="270"/>
        <v>20到30万</v>
      </c>
      <c r="K4329">
        <v>5352</v>
      </c>
      <c r="L4329">
        <f t="shared" si="271"/>
        <v>155636.16</v>
      </c>
    </row>
    <row r="4330" spans="1:12" x14ac:dyDescent="0.25">
      <c r="A4330">
        <f t="shared" si="268"/>
        <v>4329</v>
      </c>
      <c r="B4330">
        <v>2022</v>
      </c>
      <c r="C4330">
        <v>9</v>
      </c>
      <c r="D4330" t="s">
        <v>22</v>
      </c>
      <c r="E4330" t="s">
        <v>444</v>
      </c>
      <c r="F4330" t="s">
        <v>762</v>
      </c>
      <c r="G4330">
        <v>13.98</v>
      </c>
      <c r="H4330">
        <v>18.68</v>
      </c>
      <c r="I4330">
        <f t="shared" si="269"/>
        <v>16.329999999999998</v>
      </c>
      <c r="J4330" t="str">
        <f t="shared" si="270"/>
        <v>10到20万</v>
      </c>
      <c r="K4330">
        <v>5272</v>
      </c>
      <c r="L4330">
        <f t="shared" si="271"/>
        <v>86091.76</v>
      </c>
    </row>
    <row r="4331" spans="1:12" x14ac:dyDescent="0.25">
      <c r="A4331">
        <f t="shared" si="268"/>
        <v>4330</v>
      </c>
      <c r="B4331">
        <v>2022</v>
      </c>
      <c r="C4331">
        <v>9</v>
      </c>
      <c r="D4331" t="s">
        <v>47</v>
      </c>
      <c r="E4331" t="s">
        <v>173</v>
      </c>
      <c r="F4331" t="s">
        <v>549</v>
      </c>
      <c r="G4331">
        <v>12.98</v>
      </c>
      <c r="H4331">
        <v>17.88</v>
      </c>
      <c r="I4331">
        <f t="shared" si="269"/>
        <v>15.43</v>
      </c>
      <c r="J4331" t="str">
        <f t="shared" si="270"/>
        <v>10到20万</v>
      </c>
      <c r="K4331">
        <v>5205</v>
      </c>
      <c r="L4331">
        <f t="shared" si="271"/>
        <v>80313.149999999994</v>
      </c>
    </row>
    <row r="4332" spans="1:12" x14ac:dyDescent="0.25">
      <c r="A4332">
        <f t="shared" si="268"/>
        <v>4331</v>
      </c>
      <c r="B4332">
        <v>2022</v>
      </c>
      <c r="C4332">
        <v>9</v>
      </c>
      <c r="D4332" t="s">
        <v>123</v>
      </c>
      <c r="E4332" t="s">
        <v>438</v>
      </c>
      <c r="F4332" t="s">
        <v>757</v>
      </c>
      <c r="G4332">
        <v>8.98</v>
      </c>
      <c r="H4332">
        <v>16.88</v>
      </c>
      <c r="I4332">
        <f t="shared" si="269"/>
        <v>12.93</v>
      </c>
      <c r="J4332" t="str">
        <f t="shared" si="270"/>
        <v>10到20万</v>
      </c>
      <c r="K4332">
        <v>5000</v>
      </c>
      <c r="L4332">
        <f t="shared" si="271"/>
        <v>64650</v>
      </c>
    </row>
    <row r="4333" spans="1:12" x14ac:dyDescent="0.25">
      <c r="A4333">
        <f t="shared" si="268"/>
        <v>4332</v>
      </c>
      <c r="B4333">
        <v>2022</v>
      </c>
      <c r="C4333">
        <v>9</v>
      </c>
      <c r="D4333" t="s">
        <v>113</v>
      </c>
      <c r="E4333" t="s">
        <v>449</v>
      </c>
      <c r="F4333" t="s">
        <v>767</v>
      </c>
      <c r="G4333">
        <v>24.98</v>
      </c>
      <c r="H4333">
        <v>37.979999999999997</v>
      </c>
      <c r="I4333">
        <f t="shared" si="269"/>
        <v>31.479999999999997</v>
      </c>
      <c r="J4333" t="str">
        <f t="shared" si="270"/>
        <v>30到40万</v>
      </c>
      <c r="K4333">
        <v>4746</v>
      </c>
      <c r="L4333">
        <f t="shared" si="271"/>
        <v>149404.07999999999</v>
      </c>
    </row>
    <row r="4334" spans="1:12" x14ac:dyDescent="0.25">
      <c r="A4334">
        <f t="shared" si="268"/>
        <v>4333</v>
      </c>
      <c r="B4334">
        <v>2022</v>
      </c>
      <c r="C4334">
        <v>9</v>
      </c>
      <c r="D4334" t="s">
        <v>35</v>
      </c>
      <c r="E4334" t="s">
        <v>303</v>
      </c>
      <c r="F4334" t="s">
        <v>636</v>
      </c>
      <c r="G4334">
        <v>20.99</v>
      </c>
      <c r="H4334">
        <v>33.99</v>
      </c>
      <c r="I4334">
        <f t="shared" si="269"/>
        <v>27.490000000000002</v>
      </c>
      <c r="J4334" t="str">
        <f t="shared" si="270"/>
        <v>20到30万</v>
      </c>
      <c r="K4334">
        <v>4634</v>
      </c>
      <c r="L4334">
        <f t="shared" si="271"/>
        <v>127388.66</v>
      </c>
    </row>
    <row r="4335" spans="1:12" x14ac:dyDescent="0.25">
      <c r="A4335">
        <f t="shared" si="268"/>
        <v>4334</v>
      </c>
      <c r="B4335">
        <v>2022</v>
      </c>
      <c r="C4335">
        <v>9</v>
      </c>
      <c r="D4335" t="s">
        <v>61</v>
      </c>
      <c r="E4335" t="s">
        <v>334</v>
      </c>
      <c r="F4335" t="s">
        <v>661</v>
      </c>
      <c r="G4335">
        <v>12.28</v>
      </c>
      <c r="H4335">
        <v>23.98</v>
      </c>
      <c r="I4335">
        <f t="shared" si="269"/>
        <v>18.13</v>
      </c>
      <c r="J4335" t="str">
        <f t="shared" si="270"/>
        <v>10到20万</v>
      </c>
      <c r="K4335">
        <v>4561</v>
      </c>
      <c r="L4335">
        <f t="shared" si="271"/>
        <v>82690.929999999993</v>
      </c>
    </row>
    <row r="4336" spans="1:12" x14ac:dyDescent="0.25">
      <c r="A4336">
        <f t="shared" si="268"/>
        <v>4335</v>
      </c>
      <c r="B4336">
        <v>2022</v>
      </c>
      <c r="C4336">
        <v>9</v>
      </c>
      <c r="D4336" t="s">
        <v>93</v>
      </c>
      <c r="E4336" t="s">
        <v>374</v>
      </c>
      <c r="F4336" t="s">
        <v>700</v>
      </c>
      <c r="G4336">
        <v>14.98</v>
      </c>
      <c r="H4336">
        <v>20.98</v>
      </c>
      <c r="I4336">
        <f t="shared" si="269"/>
        <v>17.98</v>
      </c>
      <c r="J4336" t="str">
        <f t="shared" si="270"/>
        <v>10到20万</v>
      </c>
      <c r="K4336">
        <v>4398</v>
      </c>
      <c r="L4336">
        <f t="shared" si="271"/>
        <v>79076.040000000008</v>
      </c>
    </row>
    <row r="4337" spans="1:12" x14ac:dyDescent="0.25">
      <c r="A4337">
        <f t="shared" si="268"/>
        <v>4336</v>
      </c>
      <c r="B4337">
        <v>2022</v>
      </c>
      <c r="C4337">
        <v>9</v>
      </c>
      <c r="D4337" t="s">
        <v>110</v>
      </c>
      <c r="E4337" t="s">
        <v>388</v>
      </c>
      <c r="F4337" t="s">
        <v>712</v>
      </c>
      <c r="G4337">
        <v>4.57</v>
      </c>
      <c r="H4337">
        <v>4.57</v>
      </c>
      <c r="I4337">
        <f t="shared" si="269"/>
        <v>4.57</v>
      </c>
      <c r="J4337" t="str">
        <f t="shared" si="270"/>
        <v>10万以下</v>
      </c>
      <c r="K4337">
        <v>4231</v>
      </c>
      <c r="L4337">
        <f t="shared" si="271"/>
        <v>19335.670000000002</v>
      </c>
    </row>
    <row r="4338" spans="1:12" x14ac:dyDescent="0.25">
      <c r="A4338">
        <f t="shared" si="268"/>
        <v>4337</v>
      </c>
      <c r="B4338">
        <v>2022</v>
      </c>
      <c r="C4338">
        <v>9</v>
      </c>
      <c r="D4338" t="s">
        <v>124</v>
      </c>
      <c r="E4338" t="s">
        <v>440</v>
      </c>
      <c r="F4338" t="s">
        <v>759</v>
      </c>
      <c r="G4338">
        <v>15.98</v>
      </c>
      <c r="H4338">
        <v>15.98</v>
      </c>
      <c r="I4338">
        <f t="shared" si="269"/>
        <v>15.98</v>
      </c>
      <c r="J4338" t="str">
        <f t="shared" si="270"/>
        <v>10到20万</v>
      </c>
      <c r="K4338">
        <v>4200</v>
      </c>
      <c r="L4338">
        <f t="shared" si="271"/>
        <v>67116</v>
      </c>
    </row>
    <row r="4339" spans="1:12" x14ac:dyDescent="0.25">
      <c r="A4339">
        <f t="shared" si="268"/>
        <v>4338</v>
      </c>
      <c r="B4339">
        <v>2022</v>
      </c>
      <c r="C4339">
        <v>9</v>
      </c>
      <c r="D4339" t="s">
        <v>95</v>
      </c>
      <c r="E4339" t="s">
        <v>336</v>
      </c>
      <c r="F4339" t="s">
        <v>663</v>
      </c>
      <c r="G4339">
        <v>8.98</v>
      </c>
      <c r="H4339">
        <v>15.98</v>
      </c>
      <c r="I4339">
        <f t="shared" si="269"/>
        <v>12.48</v>
      </c>
      <c r="J4339" t="str">
        <f t="shared" si="270"/>
        <v>10到20万</v>
      </c>
      <c r="K4339">
        <v>4094</v>
      </c>
      <c r="L4339">
        <f t="shared" si="271"/>
        <v>51093.120000000003</v>
      </c>
    </row>
    <row r="4340" spans="1:12" x14ac:dyDescent="0.25">
      <c r="A4340">
        <f t="shared" si="268"/>
        <v>4339</v>
      </c>
      <c r="B4340">
        <v>2022</v>
      </c>
      <c r="C4340">
        <v>9</v>
      </c>
      <c r="D4340" t="s">
        <v>127</v>
      </c>
      <c r="E4340" t="s">
        <v>459</v>
      </c>
      <c r="F4340" t="s">
        <v>777</v>
      </c>
      <c r="G4340">
        <v>2.97</v>
      </c>
      <c r="H4340">
        <v>5.19</v>
      </c>
      <c r="I4340">
        <f t="shared" si="269"/>
        <v>4.08</v>
      </c>
      <c r="J4340" t="str">
        <f t="shared" si="270"/>
        <v>10万以下</v>
      </c>
      <c r="K4340">
        <v>3908</v>
      </c>
      <c r="L4340">
        <f t="shared" si="271"/>
        <v>15944.64</v>
      </c>
    </row>
    <row r="4341" spans="1:12" x14ac:dyDescent="0.25">
      <c r="A4341">
        <f t="shared" si="268"/>
        <v>4340</v>
      </c>
      <c r="B4341">
        <v>2022</v>
      </c>
      <c r="C4341">
        <v>9</v>
      </c>
      <c r="D4341" t="s">
        <v>25</v>
      </c>
      <c r="E4341" t="s">
        <v>342</v>
      </c>
      <c r="F4341" t="s">
        <v>669</v>
      </c>
      <c r="G4341">
        <v>14.78</v>
      </c>
      <c r="H4341">
        <v>16.48</v>
      </c>
      <c r="I4341">
        <f t="shared" si="269"/>
        <v>15.629999999999999</v>
      </c>
      <c r="J4341" t="str">
        <f t="shared" si="270"/>
        <v>10到20万</v>
      </c>
      <c r="K4341">
        <v>3585</v>
      </c>
      <c r="L4341">
        <f t="shared" si="271"/>
        <v>56033.549999999996</v>
      </c>
    </row>
    <row r="4342" spans="1:12" x14ac:dyDescent="0.25">
      <c r="A4342">
        <f t="shared" si="268"/>
        <v>4341</v>
      </c>
      <c r="B4342">
        <v>2022</v>
      </c>
      <c r="C4342">
        <v>9</v>
      </c>
      <c r="D4342" t="s">
        <v>57</v>
      </c>
      <c r="E4342" t="s">
        <v>324</v>
      </c>
      <c r="F4342" t="s">
        <v>653</v>
      </c>
      <c r="G4342">
        <v>19.39</v>
      </c>
      <c r="H4342">
        <v>29.39</v>
      </c>
      <c r="I4342">
        <f t="shared" si="269"/>
        <v>24.39</v>
      </c>
      <c r="J4342" t="str">
        <f t="shared" si="270"/>
        <v>20到30万</v>
      </c>
      <c r="K4342">
        <v>3570</v>
      </c>
      <c r="L4342">
        <f t="shared" si="271"/>
        <v>87072.3</v>
      </c>
    </row>
    <row r="4343" spans="1:12" x14ac:dyDescent="0.25">
      <c r="A4343">
        <f t="shared" si="268"/>
        <v>4342</v>
      </c>
      <c r="B4343">
        <v>2022</v>
      </c>
      <c r="C4343">
        <v>9</v>
      </c>
      <c r="D4343" t="s">
        <v>22</v>
      </c>
      <c r="E4343" t="s">
        <v>138</v>
      </c>
      <c r="F4343" t="s">
        <v>516</v>
      </c>
      <c r="G4343">
        <v>13.98</v>
      </c>
      <c r="H4343">
        <v>15.38</v>
      </c>
      <c r="I4343">
        <f t="shared" si="269"/>
        <v>14.68</v>
      </c>
      <c r="J4343" t="str">
        <f t="shared" si="270"/>
        <v>10到20万</v>
      </c>
      <c r="K4343">
        <v>3537</v>
      </c>
      <c r="L4343">
        <f t="shared" si="271"/>
        <v>51923.159999999996</v>
      </c>
    </row>
    <row r="4344" spans="1:12" x14ac:dyDescent="0.25">
      <c r="A4344">
        <f t="shared" si="268"/>
        <v>4343</v>
      </c>
      <c r="B4344">
        <v>2022</v>
      </c>
      <c r="C4344">
        <v>9</v>
      </c>
      <c r="D4344" t="s">
        <v>26</v>
      </c>
      <c r="E4344" t="s">
        <v>142</v>
      </c>
      <c r="F4344" t="s">
        <v>520</v>
      </c>
      <c r="G4344">
        <v>33.799999999999997</v>
      </c>
      <c r="H4344">
        <v>55.4</v>
      </c>
      <c r="I4344">
        <f t="shared" si="269"/>
        <v>44.599999999999994</v>
      </c>
      <c r="J4344" t="str">
        <f t="shared" si="270"/>
        <v>40到50万</v>
      </c>
      <c r="K4344">
        <v>3507</v>
      </c>
      <c r="L4344">
        <f t="shared" si="271"/>
        <v>156412.19999999998</v>
      </c>
    </row>
    <row r="4345" spans="1:12" x14ac:dyDescent="0.25">
      <c r="A4345">
        <f t="shared" si="268"/>
        <v>4344</v>
      </c>
      <c r="B4345">
        <v>2022</v>
      </c>
      <c r="C4345">
        <v>9</v>
      </c>
      <c r="D4345" t="s">
        <v>27</v>
      </c>
      <c r="E4345" t="s">
        <v>143</v>
      </c>
      <c r="F4345" t="s">
        <v>521</v>
      </c>
      <c r="G4345">
        <v>15.58</v>
      </c>
      <c r="H4345">
        <v>16.98</v>
      </c>
      <c r="I4345">
        <f t="shared" si="269"/>
        <v>16.28</v>
      </c>
      <c r="J4345" t="str">
        <f t="shared" si="270"/>
        <v>10到20万</v>
      </c>
      <c r="K4345">
        <v>3457</v>
      </c>
      <c r="L4345">
        <f t="shared" si="271"/>
        <v>56279.960000000006</v>
      </c>
    </row>
    <row r="4346" spans="1:12" x14ac:dyDescent="0.25">
      <c r="A4346">
        <f t="shared" si="268"/>
        <v>4345</v>
      </c>
      <c r="B4346">
        <v>2022</v>
      </c>
      <c r="C4346">
        <v>9</v>
      </c>
      <c r="D4346" t="s">
        <v>46</v>
      </c>
      <c r="E4346" t="s">
        <v>172</v>
      </c>
      <c r="F4346" t="s">
        <v>548</v>
      </c>
      <c r="G4346">
        <v>12.99</v>
      </c>
      <c r="H4346">
        <v>17.190000000000001</v>
      </c>
      <c r="I4346">
        <f t="shared" si="269"/>
        <v>15.09</v>
      </c>
      <c r="J4346" t="str">
        <f t="shared" si="270"/>
        <v>10到20万</v>
      </c>
      <c r="K4346">
        <v>3279</v>
      </c>
      <c r="L4346">
        <f t="shared" si="271"/>
        <v>49480.11</v>
      </c>
    </row>
    <row r="4347" spans="1:12" x14ac:dyDescent="0.25">
      <c r="A4347">
        <f t="shared" si="268"/>
        <v>4346</v>
      </c>
      <c r="B4347">
        <v>2022</v>
      </c>
      <c r="C4347">
        <v>9</v>
      </c>
      <c r="D4347" t="s">
        <v>29</v>
      </c>
      <c r="E4347" t="s">
        <v>356</v>
      </c>
      <c r="F4347" t="s">
        <v>683</v>
      </c>
      <c r="G4347">
        <v>7.78</v>
      </c>
      <c r="H4347">
        <v>11.38</v>
      </c>
      <c r="I4347">
        <f t="shared" si="269"/>
        <v>9.58</v>
      </c>
      <c r="J4347" t="str">
        <f t="shared" si="270"/>
        <v>10万以下</v>
      </c>
      <c r="K4347">
        <v>3116</v>
      </c>
      <c r="L4347">
        <f t="shared" si="271"/>
        <v>29851.279999999999</v>
      </c>
    </row>
    <row r="4348" spans="1:12" x14ac:dyDescent="0.25">
      <c r="A4348">
        <f t="shared" si="268"/>
        <v>4347</v>
      </c>
      <c r="B4348">
        <v>2022</v>
      </c>
      <c r="C4348">
        <v>9</v>
      </c>
      <c r="D4348" t="s">
        <v>26</v>
      </c>
      <c r="E4348" t="s">
        <v>369</v>
      </c>
      <c r="F4348" t="s">
        <v>695</v>
      </c>
      <c r="G4348">
        <v>42.8</v>
      </c>
      <c r="H4348">
        <v>53.6</v>
      </c>
      <c r="I4348">
        <f t="shared" si="269"/>
        <v>48.2</v>
      </c>
      <c r="J4348" t="str">
        <f t="shared" si="270"/>
        <v>40到50万</v>
      </c>
      <c r="K4348">
        <v>2928</v>
      </c>
      <c r="L4348">
        <f t="shared" si="271"/>
        <v>141129.60000000001</v>
      </c>
    </row>
    <row r="4349" spans="1:12" x14ac:dyDescent="0.25">
      <c r="A4349">
        <f t="shared" si="268"/>
        <v>4348</v>
      </c>
      <c r="B4349">
        <v>2022</v>
      </c>
      <c r="C4349">
        <v>9</v>
      </c>
      <c r="D4349" t="s">
        <v>57</v>
      </c>
      <c r="E4349" t="s">
        <v>340</v>
      </c>
      <c r="F4349" t="s">
        <v>667</v>
      </c>
      <c r="G4349">
        <v>25.89</v>
      </c>
      <c r="H4349">
        <v>33.69</v>
      </c>
      <c r="I4349">
        <f t="shared" si="269"/>
        <v>29.79</v>
      </c>
      <c r="J4349" t="str">
        <f t="shared" si="270"/>
        <v>20到30万</v>
      </c>
      <c r="K4349">
        <v>2905</v>
      </c>
      <c r="L4349">
        <f t="shared" si="271"/>
        <v>86539.95</v>
      </c>
    </row>
    <row r="4350" spans="1:12" x14ac:dyDescent="0.25">
      <c r="A4350">
        <f t="shared" si="268"/>
        <v>4349</v>
      </c>
      <c r="B4350">
        <v>2022</v>
      </c>
      <c r="C4350">
        <v>9</v>
      </c>
      <c r="D4350" t="s">
        <v>22</v>
      </c>
      <c r="E4350" t="s">
        <v>397</v>
      </c>
      <c r="F4350" t="s">
        <v>721</v>
      </c>
      <c r="G4350">
        <v>15.28</v>
      </c>
      <c r="H4350">
        <v>16.59</v>
      </c>
      <c r="I4350">
        <f t="shared" si="269"/>
        <v>15.934999999999999</v>
      </c>
      <c r="J4350" t="str">
        <f t="shared" si="270"/>
        <v>10到20万</v>
      </c>
      <c r="K4350">
        <v>2725</v>
      </c>
      <c r="L4350">
        <f t="shared" si="271"/>
        <v>43422.875</v>
      </c>
    </row>
    <row r="4351" spans="1:12" x14ac:dyDescent="0.25">
      <c r="A4351">
        <f t="shared" si="268"/>
        <v>4350</v>
      </c>
      <c r="B4351">
        <v>2022</v>
      </c>
      <c r="C4351">
        <v>9</v>
      </c>
      <c r="D4351" t="s">
        <v>41</v>
      </c>
      <c r="E4351" t="s">
        <v>293</v>
      </c>
      <c r="F4351" t="s">
        <v>626</v>
      </c>
      <c r="G4351">
        <v>15.99</v>
      </c>
      <c r="H4351">
        <v>23.29</v>
      </c>
      <c r="I4351">
        <f t="shared" si="269"/>
        <v>19.64</v>
      </c>
      <c r="J4351" t="str">
        <f t="shared" si="270"/>
        <v>10到20万</v>
      </c>
      <c r="K4351">
        <v>2632</v>
      </c>
      <c r="L4351">
        <f t="shared" si="271"/>
        <v>51692.480000000003</v>
      </c>
    </row>
    <row r="4352" spans="1:12" x14ac:dyDescent="0.25">
      <c r="A4352">
        <f t="shared" si="268"/>
        <v>4351</v>
      </c>
      <c r="B4352">
        <v>2022</v>
      </c>
      <c r="C4352">
        <v>9</v>
      </c>
      <c r="D4352" t="s">
        <v>51</v>
      </c>
      <c r="E4352" t="s">
        <v>300</v>
      </c>
      <c r="F4352" t="s">
        <v>633</v>
      </c>
      <c r="G4352">
        <v>12.98</v>
      </c>
      <c r="H4352">
        <v>20.78</v>
      </c>
      <c r="I4352">
        <f t="shared" si="269"/>
        <v>16.880000000000003</v>
      </c>
      <c r="J4352" t="str">
        <f t="shared" si="270"/>
        <v>10到20万</v>
      </c>
      <c r="K4352">
        <v>2593</v>
      </c>
      <c r="L4352">
        <f t="shared" si="271"/>
        <v>43769.840000000004</v>
      </c>
    </row>
    <row r="4353" spans="1:12" x14ac:dyDescent="0.25">
      <c r="A4353">
        <f t="shared" si="268"/>
        <v>4352</v>
      </c>
      <c r="B4353">
        <v>2022</v>
      </c>
      <c r="C4353">
        <v>9</v>
      </c>
      <c r="D4353" t="s">
        <v>86</v>
      </c>
      <c r="E4353" t="s">
        <v>375</v>
      </c>
      <c r="F4353" t="s">
        <v>701</v>
      </c>
      <c r="G4353">
        <v>13.48</v>
      </c>
      <c r="H4353">
        <v>18.28</v>
      </c>
      <c r="I4353">
        <f t="shared" si="269"/>
        <v>15.88</v>
      </c>
      <c r="J4353" t="str">
        <f t="shared" si="270"/>
        <v>10到20万</v>
      </c>
      <c r="K4353">
        <v>2510</v>
      </c>
      <c r="L4353">
        <f t="shared" si="271"/>
        <v>39858.800000000003</v>
      </c>
    </row>
    <row r="4354" spans="1:12" x14ac:dyDescent="0.25">
      <c r="A4354">
        <f t="shared" si="268"/>
        <v>4353</v>
      </c>
      <c r="B4354">
        <v>2022</v>
      </c>
      <c r="C4354">
        <v>9</v>
      </c>
      <c r="D4354" t="s">
        <v>38</v>
      </c>
      <c r="E4354" t="s">
        <v>174</v>
      </c>
      <c r="F4354" t="s">
        <v>550</v>
      </c>
      <c r="G4354">
        <v>13.58</v>
      </c>
      <c r="H4354">
        <v>16.18</v>
      </c>
      <c r="I4354">
        <f t="shared" si="269"/>
        <v>14.879999999999999</v>
      </c>
      <c r="J4354" t="str">
        <f t="shared" si="270"/>
        <v>10到20万</v>
      </c>
      <c r="K4354">
        <v>2507</v>
      </c>
      <c r="L4354">
        <f t="shared" si="271"/>
        <v>37304.159999999996</v>
      </c>
    </row>
    <row r="4355" spans="1:12" x14ac:dyDescent="0.25">
      <c r="A4355">
        <f t="shared" ref="A4355:A4418" si="272">ROW(A4354)</f>
        <v>4354</v>
      </c>
      <c r="B4355">
        <v>2022</v>
      </c>
      <c r="C4355">
        <v>9</v>
      </c>
      <c r="D4355" t="s">
        <v>80</v>
      </c>
      <c r="E4355" t="s">
        <v>361</v>
      </c>
      <c r="F4355" t="s">
        <v>688</v>
      </c>
      <c r="G4355">
        <v>15.01</v>
      </c>
      <c r="H4355">
        <v>21.51</v>
      </c>
      <c r="I4355">
        <f t="shared" ref="I4355:I4418" si="273">AVERAGE(G4355,H4355)</f>
        <v>18.260000000000002</v>
      </c>
      <c r="J4355" t="str">
        <f t="shared" ref="J4355:J4418" si="274">IF(I4355&lt;10,"10万以下",IF(AND(I4355&gt;=10,I4355&lt;20),"10到20万",IF(AND(I4355&gt;=20,I4355&lt;30),"20到30万",IF(AND(I4355&gt;=30,I4355&lt;40),"30到40万",IF(AND(I4355&gt;=40,I4355&lt;50),"40到50万","50万及以上")))))</f>
        <v>10到20万</v>
      </c>
      <c r="K4355">
        <v>2498</v>
      </c>
      <c r="L4355">
        <f t="shared" ref="L4355:L4418" si="275">I4355*K4355</f>
        <v>45613.48</v>
      </c>
    </row>
    <row r="4356" spans="1:12" x14ac:dyDescent="0.25">
      <c r="A4356">
        <f t="shared" si="272"/>
        <v>4355</v>
      </c>
      <c r="B4356">
        <v>2022</v>
      </c>
      <c r="C4356">
        <v>9</v>
      </c>
      <c r="D4356" t="s">
        <v>45</v>
      </c>
      <c r="E4356" t="s">
        <v>390</v>
      </c>
      <c r="F4356" t="s">
        <v>714</v>
      </c>
      <c r="G4356">
        <v>52.03</v>
      </c>
      <c r="H4356">
        <v>52.23</v>
      </c>
      <c r="I4356">
        <f t="shared" si="273"/>
        <v>52.129999999999995</v>
      </c>
      <c r="J4356" t="str">
        <f t="shared" si="274"/>
        <v>50万及以上</v>
      </c>
      <c r="K4356">
        <v>2456</v>
      </c>
      <c r="L4356">
        <f t="shared" si="275"/>
        <v>128031.27999999998</v>
      </c>
    </row>
    <row r="4357" spans="1:12" x14ac:dyDescent="0.25">
      <c r="A4357">
        <f t="shared" si="272"/>
        <v>4356</v>
      </c>
      <c r="B4357">
        <v>2022</v>
      </c>
      <c r="C4357">
        <v>9</v>
      </c>
      <c r="D4357" t="s">
        <v>76</v>
      </c>
      <c r="E4357" t="s">
        <v>430</v>
      </c>
      <c r="F4357" t="s">
        <v>749</v>
      </c>
      <c r="G4357">
        <v>15.38</v>
      </c>
      <c r="H4357">
        <v>16.38</v>
      </c>
      <c r="I4357">
        <f t="shared" si="273"/>
        <v>15.879999999999999</v>
      </c>
      <c r="J4357" t="str">
        <f t="shared" si="274"/>
        <v>10到20万</v>
      </c>
      <c r="K4357">
        <v>2436</v>
      </c>
      <c r="L4357">
        <f t="shared" si="275"/>
        <v>38683.68</v>
      </c>
    </row>
    <row r="4358" spans="1:12" x14ac:dyDescent="0.25">
      <c r="A4358">
        <f t="shared" si="272"/>
        <v>4357</v>
      </c>
      <c r="B4358">
        <v>2022</v>
      </c>
      <c r="C4358">
        <v>9</v>
      </c>
      <c r="D4358" t="s">
        <v>50</v>
      </c>
      <c r="E4358" t="s">
        <v>460</v>
      </c>
      <c r="F4358" t="s">
        <v>778</v>
      </c>
      <c r="G4358">
        <v>15.24</v>
      </c>
      <c r="H4358">
        <v>15.78</v>
      </c>
      <c r="I4358">
        <f t="shared" si="273"/>
        <v>15.51</v>
      </c>
      <c r="J4358" t="str">
        <f t="shared" si="274"/>
        <v>10到20万</v>
      </c>
      <c r="K4358">
        <v>2433</v>
      </c>
      <c r="L4358">
        <f t="shared" si="275"/>
        <v>37735.83</v>
      </c>
    </row>
    <row r="4359" spans="1:12" x14ac:dyDescent="0.25">
      <c r="A4359">
        <f t="shared" si="272"/>
        <v>4358</v>
      </c>
      <c r="B4359">
        <v>2022</v>
      </c>
      <c r="C4359">
        <v>9</v>
      </c>
      <c r="D4359" t="s">
        <v>35</v>
      </c>
      <c r="E4359" t="s">
        <v>366</v>
      </c>
      <c r="F4359" t="s">
        <v>692</v>
      </c>
      <c r="G4359">
        <v>15.69</v>
      </c>
      <c r="H4359">
        <v>18.89</v>
      </c>
      <c r="I4359">
        <f t="shared" si="273"/>
        <v>17.29</v>
      </c>
      <c r="J4359" t="str">
        <f t="shared" si="274"/>
        <v>10到20万</v>
      </c>
      <c r="K4359">
        <v>2417</v>
      </c>
      <c r="L4359">
        <f t="shared" si="275"/>
        <v>41789.93</v>
      </c>
    </row>
    <row r="4360" spans="1:12" x14ac:dyDescent="0.25">
      <c r="A4360">
        <f t="shared" si="272"/>
        <v>4359</v>
      </c>
      <c r="B4360">
        <v>2022</v>
      </c>
      <c r="C4360">
        <v>9</v>
      </c>
      <c r="D4360" t="s">
        <v>85</v>
      </c>
      <c r="E4360" t="s">
        <v>283</v>
      </c>
      <c r="F4360" t="s">
        <v>617</v>
      </c>
      <c r="G4360">
        <v>5.68</v>
      </c>
      <c r="H4360">
        <v>8.58</v>
      </c>
      <c r="I4360">
        <f t="shared" si="273"/>
        <v>7.13</v>
      </c>
      <c r="J4360" t="str">
        <f t="shared" si="274"/>
        <v>10万以下</v>
      </c>
      <c r="K4360">
        <v>2398</v>
      </c>
      <c r="L4360">
        <f t="shared" si="275"/>
        <v>17097.739999999998</v>
      </c>
    </row>
    <row r="4361" spans="1:12" x14ac:dyDescent="0.25">
      <c r="A4361">
        <f t="shared" si="272"/>
        <v>4360</v>
      </c>
      <c r="B4361">
        <v>2022</v>
      </c>
      <c r="C4361">
        <v>9</v>
      </c>
      <c r="D4361" t="s">
        <v>90</v>
      </c>
      <c r="E4361" t="s">
        <v>305</v>
      </c>
      <c r="F4361" t="s">
        <v>638</v>
      </c>
      <c r="G4361">
        <v>4.38</v>
      </c>
      <c r="H4361">
        <v>6.88</v>
      </c>
      <c r="I4361">
        <f t="shared" si="273"/>
        <v>5.63</v>
      </c>
      <c r="J4361" t="str">
        <f t="shared" si="274"/>
        <v>10万以下</v>
      </c>
      <c r="K4361">
        <v>2208</v>
      </c>
      <c r="L4361">
        <f t="shared" si="275"/>
        <v>12431.039999999999</v>
      </c>
    </row>
    <row r="4362" spans="1:12" x14ac:dyDescent="0.25">
      <c r="A4362">
        <f t="shared" si="272"/>
        <v>4361</v>
      </c>
      <c r="B4362">
        <v>2022</v>
      </c>
      <c r="C4362">
        <v>9</v>
      </c>
      <c r="D4362" t="s">
        <v>34</v>
      </c>
      <c r="E4362" t="s">
        <v>154</v>
      </c>
      <c r="F4362" t="s">
        <v>531</v>
      </c>
      <c r="G4362">
        <v>14.99</v>
      </c>
      <c r="H4362">
        <v>15.99</v>
      </c>
      <c r="I4362">
        <f t="shared" si="273"/>
        <v>15.49</v>
      </c>
      <c r="J4362" t="str">
        <f t="shared" si="274"/>
        <v>10到20万</v>
      </c>
      <c r="K4362">
        <v>2205</v>
      </c>
      <c r="L4362">
        <f t="shared" si="275"/>
        <v>34155.449999999997</v>
      </c>
    </row>
    <row r="4363" spans="1:12" x14ac:dyDescent="0.25">
      <c r="A4363">
        <f t="shared" si="272"/>
        <v>4362</v>
      </c>
      <c r="B4363">
        <v>2022</v>
      </c>
      <c r="C4363">
        <v>9</v>
      </c>
      <c r="D4363" t="s">
        <v>22</v>
      </c>
      <c r="E4363" t="s">
        <v>398</v>
      </c>
      <c r="F4363" t="s">
        <v>672</v>
      </c>
      <c r="G4363">
        <v>21.98</v>
      </c>
      <c r="H4363">
        <v>25.98</v>
      </c>
      <c r="I4363">
        <f t="shared" si="273"/>
        <v>23.98</v>
      </c>
      <c r="J4363" t="str">
        <f t="shared" si="274"/>
        <v>20到30万</v>
      </c>
      <c r="K4363">
        <v>2195</v>
      </c>
      <c r="L4363">
        <f t="shared" si="275"/>
        <v>52636.1</v>
      </c>
    </row>
    <row r="4364" spans="1:12" x14ac:dyDescent="0.25">
      <c r="A4364">
        <f t="shared" si="272"/>
        <v>4363</v>
      </c>
      <c r="B4364">
        <v>2022</v>
      </c>
      <c r="C4364">
        <v>9</v>
      </c>
      <c r="D4364" t="s">
        <v>56</v>
      </c>
      <c r="E4364" t="s">
        <v>187</v>
      </c>
      <c r="F4364" t="s">
        <v>561</v>
      </c>
      <c r="G4364">
        <v>19.97</v>
      </c>
      <c r="H4364">
        <v>22.78</v>
      </c>
      <c r="I4364">
        <f t="shared" si="273"/>
        <v>21.375</v>
      </c>
      <c r="J4364" t="str">
        <f t="shared" si="274"/>
        <v>20到30万</v>
      </c>
      <c r="K4364">
        <v>2126</v>
      </c>
      <c r="L4364">
        <f t="shared" si="275"/>
        <v>45443.25</v>
      </c>
    </row>
    <row r="4365" spans="1:12" x14ac:dyDescent="0.25">
      <c r="A4365">
        <f t="shared" si="272"/>
        <v>4364</v>
      </c>
      <c r="B4365">
        <v>2022</v>
      </c>
      <c r="C4365">
        <v>9</v>
      </c>
      <c r="D4365" t="s">
        <v>57</v>
      </c>
      <c r="E4365" t="s">
        <v>275</v>
      </c>
      <c r="F4365" t="s">
        <v>611</v>
      </c>
      <c r="G4365">
        <v>23.79</v>
      </c>
      <c r="H4365">
        <v>25.29</v>
      </c>
      <c r="I4365">
        <f t="shared" si="273"/>
        <v>24.54</v>
      </c>
      <c r="J4365" t="str">
        <f t="shared" si="274"/>
        <v>20到30万</v>
      </c>
      <c r="K4365">
        <v>1956</v>
      </c>
      <c r="L4365">
        <f t="shared" si="275"/>
        <v>48000.24</v>
      </c>
    </row>
    <row r="4366" spans="1:12" x14ac:dyDescent="0.25">
      <c r="A4366">
        <f t="shared" si="272"/>
        <v>4365</v>
      </c>
      <c r="B4366">
        <v>2022</v>
      </c>
      <c r="C4366">
        <v>9</v>
      </c>
      <c r="D4366" t="s">
        <v>24</v>
      </c>
      <c r="E4366" t="s">
        <v>327</v>
      </c>
      <c r="F4366" t="s">
        <v>656</v>
      </c>
      <c r="G4366">
        <v>19.59</v>
      </c>
      <c r="H4366">
        <v>28.34</v>
      </c>
      <c r="I4366">
        <f t="shared" si="273"/>
        <v>23.965</v>
      </c>
      <c r="J4366" t="str">
        <f t="shared" si="274"/>
        <v>20到30万</v>
      </c>
      <c r="K4366">
        <v>1933</v>
      </c>
      <c r="L4366">
        <f t="shared" si="275"/>
        <v>46324.345000000001</v>
      </c>
    </row>
    <row r="4367" spans="1:12" x14ac:dyDescent="0.25">
      <c r="A4367">
        <f t="shared" si="272"/>
        <v>4366</v>
      </c>
      <c r="B4367">
        <v>2022</v>
      </c>
      <c r="C4367">
        <v>9</v>
      </c>
      <c r="D4367" t="s">
        <v>23</v>
      </c>
      <c r="E4367" t="s">
        <v>304</v>
      </c>
      <c r="F4367" t="s">
        <v>637</v>
      </c>
      <c r="G4367">
        <v>40.5</v>
      </c>
      <c r="H4367">
        <v>44.5</v>
      </c>
      <c r="I4367">
        <f t="shared" si="273"/>
        <v>42.5</v>
      </c>
      <c r="J4367" t="str">
        <f t="shared" si="274"/>
        <v>40到50万</v>
      </c>
      <c r="K4367">
        <v>1926</v>
      </c>
      <c r="L4367">
        <f t="shared" si="275"/>
        <v>81855</v>
      </c>
    </row>
    <row r="4368" spans="1:12" x14ac:dyDescent="0.25">
      <c r="A4368">
        <f t="shared" si="272"/>
        <v>4367</v>
      </c>
      <c r="B4368">
        <v>2022</v>
      </c>
      <c r="C4368">
        <v>9</v>
      </c>
      <c r="D4368" t="s">
        <v>28</v>
      </c>
      <c r="E4368" t="s">
        <v>450</v>
      </c>
      <c r="F4368" t="s">
        <v>768</v>
      </c>
      <c r="G4368">
        <v>22.9</v>
      </c>
      <c r="H4368">
        <v>26.3</v>
      </c>
      <c r="I4368">
        <f t="shared" si="273"/>
        <v>24.6</v>
      </c>
      <c r="J4368" t="str">
        <f t="shared" si="274"/>
        <v>20到30万</v>
      </c>
      <c r="K4368">
        <v>1911</v>
      </c>
      <c r="L4368">
        <f t="shared" si="275"/>
        <v>47010.600000000006</v>
      </c>
    </row>
    <row r="4369" spans="1:12" x14ac:dyDescent="0.25">
      <c r="A4369">
        <f t="shared" si="272"/>
        <v>4368</v>
      </c>
      <c r="B4369">
        <v>2022</v>
      </c>
      <c r="C4369">
        <v>9</v>
      </c>
      <c r="D4369" t="s">
        <v>26</v>
      </c>
      <c r="E4369" t="s">
        <v>457</v>
      </c>
      <c r="F4369" t="s">
        <v>775</v>
      </c>
      <c r="G4369">
        <v>43.8</v>
      </c>
      <c r="H4369">
        <v>51.8</v>
      </c>
      <c r="I4369">
        <f t="shared" si="273"/>
        <v>47.8</v>
      </c>
      <c r="J4369" t="str">
        <f t="shared" si="274"/>
        <v>40到50万</v>
      </c>
      <c r="K4369">
        <v>1895</v>
      </c>
      <c r="L4369">
        <f t="shared" si="275"/>
        <v>90581</v>
      </c>
    </row>
    <row r="4370" spans="1:12" x14ac:dyDescent="0.25">
      <c r="A4370">
        <f t="shared" si="272"/>
        <v>4369</v>
      </c>
      <c r="B4370">
        <v>2022</v>
      </c>
      <c r="C4370">
        <v>9</v>
      </c>
      <c r="D4370" t="s">
        <v>68</v>
      </c>
      <c r="E4370" t="s">
        <v>433</v>
      </c>
      <c r="F4370" t="s">
        <v>752</v>
      </c>
      <c r="G4370">
        <v>3.26</v>
      </c>
      <c r="H4370">
        <v>5.91</v>
      </c>
      <c r="I4370">
        <f t="shared" si="273"/>
        <v>4.585</v>
      </c>
      <c r="J4370" t="str">
        <f t="shared" si="274"/>
        <v>10万以下</v>
      </c>
      <c r="K4370">
        <v>1772</v>
      </c>
      <c r="L4370">
        <f t="shared" si="275"/>
        <v>8124.62</v>
      </c>
    </row>
    <row r="4371" spans="1:12" x14ac:dyDescent="0.25">
      <c r="A4371">
        <f t="shared" si="272"/>
        <v>4370</v>
      </c>
      <c r="B4371">
        <v>2022</v>
      </c>
      <c r="C4371">
        <v>9</v>
      </c>
      <c r="D4371" t="s">
        <v>104</v>
      </c>
      <c r="E4371" t="s">
        <v>358</v>
      </c>
      <c r="F4371" t="s">
        <v>685</v>
      </c>
      <c r="G4371">
        <v>15.68</v>
      </c>
      <c r="H4371">
        <v>32.979999999999997</v>
      </c>
      <c r="I4371">
        <f t="shared" si="273"/>
        <v>24.33</v>
      </c>
      <c r="J4371" t="str">
        <f t="shared" si="274"/>
        <v>20到30万</v>
      </c>
      <c r="K4371">
        <v>1605</v>
      </c>
      <c r="L4371">
        <f t="shared" si="275"/>
        <v>39049.649999999994</v>
      </c>
    </row>
    <row r="4372" spans="1:12" x14ac:dyDescent="0.25">
      <c r="A4372">
        <f t="shared" si="272"/>
        <v>4371</v>
      </c>
      <c r="B4372">
        <v>2022</v>
      </c>
      <c r="C4372">
        <v>9</v>
      </c>
      <c r="D4372" t="s">
        <v>82</v>
      </c>
      <c r="E4372" t="s">
        <v>339</v>
      </c>
      <c r="F4372" t="s">
        <v>666</v>
      </c>
      <c r="G4372">
        <v>2.98</v>
      </c>
      <c r="H4372">
        <v>7.39</v>
      </c>
      <c r="I4372">
        <f t="shared" si="273"/>
        <v>5.1849999999999996</v>
      </c>
      <c r="J4372" t="str">
        <f t="shared" si="274"/>
        <v>10万以下</v>
      </c>
      <c r="K4372">
        <v>1563</v>
      </c>
      <c r="L4372">
        <f t="shared" si="275"/>
        <v>8104.1549999999997</v>
      </c>
    </row>
    <row r="4373" spans="1:12" x14ac:dyDescent="0.25">
      <c r="A4373">
        <f t="shared" si="272"/>
        <v>4372</v>
      </c>
      <c r="B4373">
        <v>2022</v>
      </c>
      <c r="C4373">
        <v>9</v>
      </c>
      <c r="D4373" t="s">
        <v>34</v>
      </c>
      <c r="E4373" t="s">
        <v>428</v>
      </c>
      <c r="F4373" t="s">
        <v>747</v>
      </c>
      <c r="G4373">
        <v>18.79</v>
      </c>
      <c r="H4373">
        <v>21.59</v>
      </c>
      <c r="I4373">
        <f t="shared" si="273"/>
        <v>20.189999999999998</v>
      </c>
      <c r="J4373" t="str">
        <f t="shared" si="274"/>
        <v>20到30万</v>
      </c>
      <c r="K4373">
        <v>1526</v>
      </c>
      <c r="L4373">
        <f t="shared" si="275"/>
        <v>30809.939999999995</v>
      </c>
    </row>
    <row r="4374" spans="1:12" x14ac:dyDescent="0.25">
      <c r="A4374">
        <f t="shared" si="272"/>
        <v>4373</v>
      </c>
      <c r="B4374">
        <v>2022</v>
      </c>
      <c r="C4374">
        <v>9</v>
      </c>
      <c r="D4374" t="s">
        <v>26</v>
      </c>
      <c r="E4374" t="s">
        <v>180</v>
      </c>
      <c r="F4374" t="s">
        <v>555</v>
      </c>
      <c r="G4374">
        <v>49.8</v>
      </c>
      <c r="H4374">
        <v>59.8</v>
      </c>
      <c r="I4374">
        <f t="shared" si="273"/>
        <v>54.8</v>
      </c>
      <c r="J4374" t="str">
        <f t="shared" si="274"/>
        <v>50万及以上</v>
      </c>
      <c r="K4374">
        <v>1412</v>
      </c>
      <c r="L4374">
        <f t="shared" si="275"/>
        <v>77377.599999999991</v>
      </c>
    </row>
    <row r="4375" spans="1:12" x14ac:dyDescent="0.25">
      <c r="A4375">
        <f t="shared" si="272"/>
        <v>4374</v>
      </c>
      <c r="B4375">
        <v>2022</v>
      </c>
      <c r="C4375">
        <v>9</v>
      </c>
      <c r="D4375" t="s">
        <v>81</v>
      </c>
      <c r="E4375" t="s">
        <v>274</v>
      </c>
      <c r="F4375" t="s">
        <v>610</v>
      </c>
      <c r="G4375">
        <v>33.799999999999997</v>
      </c>
      <c r="H4375">
        <v>33.799999999999997</v>
      </c>
      <c r="I4375">
        <f t="shared" si="273"/>
        <v>33.799999999999997</v>
      </c>
      <c r="J4375" t="str">
        <f t="shared" si="274"/>
        <v>30到40万</v>
      </c>
      <c r="K4375">
        <v>1408</v>
      </c>
      <c r="L4375">
        <f t="shared" si="275"/>
        <v>47590.399999999994</v>
      </c>
    </row>
    <row r="4376" spans="1:12" x14ac:dyDescent="0.25">
      <c r="A4376">
        <f t="shared" si="272"/>
        <v>4375</v>
      </c>
      <c r="B4376">
        <v>2022</v>
      </c>
      <c r="C4376">
        <v>9</v>
      </c>
      <c r="D4376" t="s">
        <v>23</v>
      </c>
      <c r="E4376" t="s">
        <v>139</v>
      </c>
      <c r="F4376" t="s">
        <v>517</v>
      </c>
      <c r="G4376">
        <v>49.99</v>
      </c>
      <c r="H4376">
        <v>54.65</v>
      </c>
      <c r="I4376">
        <f t="shared" si="273"/>
        <v>52.32</v>
      </c>
      <c r="J4376" t="str">
        <f t="shared" si="274"/>
        <v>50万及以上</v>
      </c>
      <c r="K4376">
        <v>1393</v>
      </c>
      <c r="L4376">
        <f t="shared" si="275"/>
        <v>72881.759999999995</v>
      </c>
    </row>
    <row r="4377" spans="1:12" x14ac:dyDescent="0.25">
      <c r="A4377">
        <f t="shared" si="272"/>
        <v>4376</v>
      </c>
      <c r="B4377">
        <v>2022</v>
      </c>
      <c r="C4377">
        <v>9</v>
      </c>
      <c r="D4377" t="s">
        <v>99</v>
      </c>
      <c r="E4377" t="s">
        <v>451</v>
      </c>
      <c r="F4377" t="s">
        <v>769</v>
      </c>
      <c r="G4377">
        <v>13.99</v>
      </c>
      <c r="H4377">
        <v>19.989999999999998</v>
      </c>
      <c r="I4377">
        <f t="shared" si="273"/>
        <v>16.989999999999998</v>
      </c>
      <c r="J4377" t="str">
        <f t="shared" si="274"/>
        <v>10到20万</v>
      </c>
      <c r="K4377">
        <v>1392</v>
      </c>
      <c r="L4377">
        <f t="shared" si="275"/>
        <v>23650.079999999998</v>
      </c>
    </row>
    <row r="4378" spans="1:12" x14ac:dyDescent="0.25">
      <c r="A4378">
        <f t="shared" si="272"/>
        <v>4377</v>
      </c>
      <c r="B4378">
        <v>2022</v>
      </c>
      <c r="C4378">
        <v>9</v>
      </c>
      <c r="D4378" t="s">
        <v>27</v>
      </c>
      <c r="E4378" t="s">
        <v>195</v>
      </c>
      <c r="F4378" t="s">
        <v>568</v>
      </c>
      <c r="G4378">
        <v>14.78</v>
      </c>
      <c r="H4378">
        <v>17.48</v>
      </c>
      <c r="I4378">
        <f t="shared" si="273"/>
        <v>16.13</v>
      </c>
      <c r="J4378" t="str">
        <f t="shared" si="274"/>
        <v>10到20万</v>
      </c>
      <c r="K4378">
        <v>1380</v>
      </c>
      <c r="L4378">
        <f t="shared" si="275"/>
        <v>22259.399999999998</v>
      </c>
    </row>
    <row r="4379" spans="1:12" x14ac:dyDescent="0.25">
      <c r="A4379">
        <f t="shared" si="272"/>
        <v>4378</v>
      </c>
      <c r="B4379">
        <v>2022</v>
      </c>
      <c r="C4379">
        <v>9</v>
      </c>
      <c r="D4379" t="s">
        <v>43</v>
      </c>
      <c r="E4379" t="s">
        <v>396</v>
      </c>
      <c r="F4379" t="s">
        <v>720</v>
      </c>
      <c r="G4379">
        <v>24.59</v>
      </c>
      <c r="H4379">
        <v>29.98</v>
      </c>
      <c r="I4379">
        <f t="shared" si="273"/>
        <v>27.285</v>
      </c>
      <c r="J4379" t="str">
        <f t="shared" si="274"/>
        <v>20到30万</v>
      </c>
      <c r="K4379">
        <v>1354</v>
      </c>
      <c r="L4379">
        <f t="shared" si="275"/>
        <v>36943.89</v>
      </c>
    </row>
    <row r="4380" spans="1:12" x14ac:dyDescent="0.25">
      <c r="A4380">
        <f t="shared" si="272"/>
        <v>4379</v>
      </c>
      <c r="B4380">
        <v>2022</v>
      </c>
      <c r="C4380">
        <v>9</v>
      </c>
      <c r="D4380" t="s">
        <v>101</v>
      </c>
      <c r="E4380" t="s">
        <v>432</v>
      </c>
      <c r="F4380" t="s">
        <v>751</v>
      </c>
      <c r="G4380">
        <v>33.99</v>
      </c>
      <c r="H4380">
        <v>68.989999999999995</v>
      </c>
      <c r="I4380">
        <f t="shared" si="273"/>
        <v>51.489999999999995</v>
      </c>
      <c r="J4380" t="str">
        <f t="shared" si="274"/>
        <v>50万及以上</v>
      </c>
      <c r="K4380">
        <v>1354</v>
      </c>
      <c r="L4380">
        <f t="shared" si="275"/>
        <v>69717.459999999992</v>
      </c>
    </row>
    <row r="4381" spans="1:12" x14ac:dyDescent="0.25">
      <c r="A4381">
        <f t="shared" si="272"/>
        <v>4380</v>
      </c>
      <c r="B4381">
        <v>2022</v>
      </c>
      <c r="C4381">
        <v>9</v>
      </c>
      <c r="D4381" t="s">
        <v>95</v>
      </c>
      <c r="E4381" t="s">
        <v>400</v>
      </c>
      <c r="F4381" t="s">
        <v>723</v>
      </c>
      <c r="G4381">
        <v>8.98</v>
      </c>
      <c r="H4381">
        <v>16.38</v>
      </c>
      <c r="I4381">
        <f t="shared" si="273"/>
        <v>12.68</v>
      </c>
      <c r="J4381" t="str">
        <f t="shared" si="274"/>
        <v>10到20万</v>
      </c>
      <c r="K4381">
        <v>1305</v>
      </c>
      <c r="L4381">
        <f t="shared" si="275"/>
        <v>16547.399999999998</v>
      </c>
    </row>
    <row r="4382" spans="1:12" x14ac:dyDescent="0.25">
      <c r="A4382">
        <f t="shared" si="272"/>
        <v>4381</v>
      </c>
      <c r="B4382">
        <v>2022</v>
      </c>
      <c r="C4382">
        <v>9</v>
      </c>
      <c r="D4382" t="s">
        <v>24</v>
      </c>
      <c r="E4382" t="s">
        <v>362</v>
      </c>
      <c r="F4382" t="s">
        <v>689</v>
      </c>
      <c r="G4382">
        <v>16.29</v>
      </c>
      <c r="H4382">
        <v>19.29</v>
      </c>
      <c r="I4382">
        <f t="shared" si="273"/>
        <v>17.79</v>
      </c>
      <c r="J4382" t="str">
        <f t="shared" si="274"/>
        <v>10到20万</v>
      </c>
      <c r="K4382">
        <v>1298</v>
      </c>
      <c r="L4382">
        <f t="shared" si="275"/>
        <v>23091.42</v>
      </c>
    </row>
    <row r="4383" spans="1:12" x14ac:dyDescent="0.25">
      <c r="A4383">
        <f t="shared" si="272"/>
        <v>4382</v>
      </c>
      <c r="B4383">
        <v>2022</v>
      </c>
      <c r="C4383">
        <v>9</v>
      </c>
      <c r="D4383" t="s">
        <v>68</v>
      </c>
      <c r="E4383" t="s">
        <v>273</v>
      </c>
      <c r="F4383" t="s">
        <v>609</v>
      </c>
      <c r="G4383">
        <v>12.98</v>
      </c>
      <c r="H4383">
        <v>15.98</v>
      </c>
      <c r="I4383">
        <f t="shared" si="273"/>
        <v>14.48</v>
      </c>
      <c r="J4383" t="str">
        <f t="shared" si="274"/>
        <v>10到20万</v>
      </c>
      <c r="K4383">
        <v>1266</v>
      </c>
      <c r="L4383">
        <f t="shared" si="275"/>
        <v>18331.68</v>
      </c>
    </row>
    <row r="4384" spans="1:12" x14ac:dyDescent="0.25">
      <c r="A4384">
        <f t="shared" si="272"/>
        <v>4383</v>
      </c>
      <c r="B4384">
        <v>2022</v>
      </c>
      <c r="C4384">
        <v>9</v>
      </c>
      <c r="D4384" t="s">
        <v>35</v>
      </c>
      <c r="E4384" t="s">
        <v>155</v>
      </c>
      <c r="F4384" t="s">
        <v>532</v>
      </c>
      <c r="G4384">
        <v>16.89</v>
      </c>
      <c r="H4384">
        <v>20.190000000000001</v>
      </c>
      <c r="I4384">
        <f t="shared" si="273"/>
        <v>18.54</v>
      </c>
      <c r="J4384" t="str">
        <f t="shared" si="274"/>
        <v>10到20万</v>
      </c>
      <c r="K4384">
        <v>1233</v>
      </c>
      <c r="L4384">
        <f t="shared" si="275"/>
        <v>22859.82</v>
      </c>
    </row>
    <row r="4385" spans="1:12" x14ac:dyDescent="0.25">
      <c r="A4385">
        <f t="shared" si="272"/>
        <v>4384</v>
      </c>
      <c r="B4385">
        <v>2022</v>
      </c>
      <c r="C4385">
        <v>9</v>
      </c>
      <c r="D4385" t="s">
        <v>45</v>
      </c>
      <c r="E4385" t="s">
        <v>455</v>
      </c>
      <c r="F4385" t="s">
        <v>773</v>
      </c>
      <c r="G4385">
        <v>47.8</v>
      </c>
      <c r="H4385">
        <v>53.43</v>
      </c>
      <c r="I4385">
        <f t="shared" si="273"/>
        <v>50.614999999999995</v>
      </c>
      <c r="J4385" t="str">
        <f t="shared" si="274"/>
        <v>50万及以上</v>
      </c>
      <c r="K4385">
        <v>1226</v>
      </c>
      <c r="L4385">
        <f t="shared" si="275"/>
        <v>62053.989999999991</v>
      </c>
    </row>
    <row r="4386" spans="1:12" x14ac:dyDescent="0.25">
      <c r="A4386">
        <f t="shared" si="272"/>
        <v>4385</v>
      </c>
      <c r="B4386">
        <v>2022</v>
      </c>
      <c r="C4386">
        <v>9</v>
      </c>
      <c r="D4386" t="s">
        <v>24</v>
      </c>
      <c r="E4386" t="s">
        <v>140</v>
      </c>
      <c r="F4386" t="s">
        <v>518</v>
      </c>
      <c r="G4386">
        <v>23.32</v>
      </c>
      <c r="H4386">
        <v>24.22</v>
      </c>
      <c r="I4386">
        <f t="shared" si="273"/>
        <v>23.77</v>
      </c>
      <c r="J4386" t="str">
        <f t="shared" si="274"/>
        <v>20到30万</v>
      </c>
      <c r="K4386">
        <v>1216</v>
      </c>
      <c r="L4386">
        <f t="shared" si="275"/>
        <v>28904.32</v>
      </c>
    </row>
    <row r="4387" spans="1:12" x14ac:dyDescent="0.25">
      <c r="A4387">
        <f t="shared" si="272"/>
        <v>4386</v>
      </c>
      <c r="B4387">
        <v>2022</v>
      </c>
      <c r="C4387">
        <v>9</v>
      </c>
      <c r="D4387" t="s">
        <v>62</v>
      </c>
      <c r="E4387" t="s">
        <v>213</v>
      </c>
      <c r="F4387" t="s">
        <v>582</v>
      </c>
      <c r="G4387">
        <v>13.99</v>
      </c>
      <c r="H4387">
        <v>19.690000000000001</v>
      </c>
      <c r="I4387">
        <f t="shared" si="273"/>
        <v>16.84</v>
      </c>
      <c r="J4387" t="str">
        <f t="shared" si="274"/>
        <v>10到20万</v>
      </c>
      <c r="K4387">
        <v>1202</v>
      </c>
      <c r="L4387">
        <f t="shared" si="275"/>
        <v>20241.68</v>
      </c>
    </row>
    <row r="4388" spans="1:12" x14ac:dyDescent="0.25">
      <c r="A4388">
        <f t="shared" si="272"/>
        <v>4387</v>
      </c>
      <c r="B4388">
        <v>2022</v>
      </c>
      <c r="C4388">
        <v>9</v>
      </c>
      <c r="D4388" t="s">
        <v>62</v>
      </c>
      <c r="E4388" t="s">
        <v>212</v>
      </c>
      <c r="F4388" t="s">
        <v>581</v>
      </c>
      <c r="G4388">
        <v>15.09</v>
      </c>
      <c r="H4388">
        <v>16.989999999999998</v>
      </c>
      <c r="I4388">
        <f t="shared" si="273"/>
        <v>16.04</v>
      </c>
      <c r="J4388" t="str">
        <f t="shared" si="274"/>
        <v>10到20万</v>
      </c>
      <c r="K4388">
        <v>1201</v>
      </c>
      <c r="L4388">
        <f t="shared" si="275"/>
        <v>19264.039999999997</v>
      </c>
    </row>
    <row r="4389" spans="1:12" x14ac:dyDescent="0.25">
      <c r="A4389">
        <f t="shared" si="272"/>
        <v>4388</v>
      </c>
      <c r="B4389">
        <v>2022</v>
      </c>
      <c r="C4389">
        <v>9</v>
      </c>
      <c r="D4389" t="s">
        <v>34</v>
      </c>
      <c r="E4389" t="s">
        <v>461</v>
      </c>
      <c r="F4389" t="s">
        <v>779</v>
      </c>
      <c r="G4389">
        <v>15.58</v>
      </c>
      <c r="H4389">
        <v>17.579999999999998</v>
      </c>
      <c r="I4389">
        <f t="shared" si="273"/>
        <v>16.579999999999998</v>
      </c>
      <c r="J4389" t="str">
        <f t="shared" si="274"/>
        <v>10到20万</v>
      </c>
      <c r="K4389">
        <v>1180</v>
      </c>
      <c r="L4389">
        <f t="shared" si="275"/>
        <v>19564.399999999998</v>
      </c>
    </row>
    <row r="4390" spans="1:12" x14ac:dyDescent="0.25">
      <c r="A4390">
        <f t="shared" si="272"/>
        <v>4389</v>
      </c>
      <c r="B4390">
        <v>2022</v>
      </c>
      <c r="C4390">
        <v>9</v>
      </c>
      <c r="D4390" t="s">
        <v>101</v>
      </c>
      <c r="E4390" t="s">
        <v>343</v>
      </c>
      <c r="F4390" t="s">
        <v>670</v>
      </c>
      <c r="G4390">
        <v>26.69</v>
      </c>
      <c r="H4390">
        <v>39.36</v>
      </c>
      <c r="I4390">
        <f t="shared" si="273"/>
        <v>33.024999999999999</v>
      </c>
      <c r="J4390" t="str">
        <f t="shared" si="274"/>
        <v>30到40万</v>
      </c>
      <c r="K4390">
        <v>1165</v>
      </c>
      <c r="L4390">
        <f t="shared" si="275"/>
        <v>38474.125</v>
      </c>
    </row>
    <row r="4391" spans="1:12" x14ac:dyDescent="0.25">
      <c r="A4391">
        <f t="shared" si="272"/>
        <v>4390</v>
      </c>
      <c r="B4391">
        <v>2022</v>
      </c>
      <c r="C4391">
        <v>9</v>
      </c>
      <c r="D4391" t="s">
        <v>56</v>
      </c>
      <c r="E4391" t="s">
        <v>399</v>
      </c>
      <c r="F4391" t="s">
        <v>722</v>
      </c>
      <c r="G4391">
        <v>28.99</v>
      </c>
      <c r="H4391">
        <v>36.29</v>
      </c>
      <c r="I4391">
        <f t="shared" si="273"/>
        <v>32.64</v>
      </c>
      <c r="J4391" t="str">
        <f t="shared" si="274"/>
        <v>30到40万</v>
      </c>
      <c r="K4391">
        <v>1152</v>
      </c>
      <c r="L4391">
        <f t="shared" si="275"/>
        <v>37601.279999999999</v>
      </c>
    </row>
    <row r="4392" spans="1:12" x14ac:dyDescent="0.25">
      <c r="A4392">
        <f t="shared" si="272"/>
        <v>4391</v>
      </c>
      <c r="B4392">
        <v>2022</v>
      </c>
      <c r="C4392">
        <v>9</v>
      </c>
      <c r="D4392" t="s">
        <v>39</v>
      </c>
      <c r="E4392" t="s">
        <v>456</v>
      </c>
      <c r="F4392" t="s">
        <v>774</v>
      </c>
      <c r="G4392">
        <v>28.99</v>
      </c>
      <c r="H4392">
        <v>36.71</v>
      </c>
      <c r="I4392">
        <f t="shared" si="273"/>
        <v>32.85</v>
      </c>
      <c r="J4392" t="str">
        <f t="shared" si="274"/>
        <v>30到40万</v>
      </c>
      <c r="K4392">
        <v>1088</v>
      </c>
      <c r="L4392">
        <f t="shared" si="275"/>
        <v>35740.800000000003</v>
      </c>
    </row>
    <row r="4393" spans="1:12" x14ac:dyDescent="0.25">
      <c r="A4393">
        <f t="shared" si="272"/>
        <v>4392</v>
      </c>
      <c r="B4393">
        <v>2022</v>
      </c>
      <c r="C4393">
        <v>9</v>
      </c>
      <c r="D4393" t="s">
        <v>51</v>
      </c>
      <c r="E4393" t="s">
        <v>462</v>
      </c>
      <c r="F4393" t="s">
        <v>780</v>
      </c>
      <c r="G4393">
        <v>11.98</v>
      </c>
      <c r="H4393">
        <v>18.579999999999998</v>
      </c>
      <c r="I4393">
        <f t="shared" si="273"/>
        <v>15.28</v>
      </c>
      <c r="J4393" t="str">
        <f t="shared" si="274"/>
        <v>10到20万</v>
      </c>
      <c r="K4393">
        <v>986</v>
      </c>
      <c r="L4393">
        <f t="shared" si="275"/>
        <v>15066.08</v>
      </c>
    </row>
    <row r="4394" spans="1:12" x14ac:dyDescent="0.25">
      <c r="A4394">
        <f t="shared" si="272"/>
        <v>4393</v>
      </c>
      <c r="B4394">
        <v>2022</v>
      </c>
      <c r="C4394">
        <v>9</v>
      </c>
      <c r="D4394" t="s">
        <v>23</v>
      </c>
      <c r="E4394" t="s">
        <v>441</v>
      </c>
      <c r="F4394" t="s">
        <v>760</v>
      </c>
      <c r="G4394">
        <v>35.39</v>
      </c>
      <c r="H4394">
        <v>41.39</v>
      </c>
      <c r="I4394">
        <f t="shared" si="273"/>
        <v>38.39</v>
      </c>
      <c r="J4394" t="str">
        <f t="shared" si="274"/>
        <v>30到40万</v>
      </c>
      <c r="K4394">
        <v>952</v>
      </c>
      <c r="L4394">
        <f t="shared" si="275"/>
        <v>36547.279999999999</v>
      </c>
    </row>
    <row r="4395" spans="1:12" x14ac:dyDescent="0.25">
      <c r="A4395">
        <f t="shared" si="272"/>
        <v>4394</v>
      </c>
      <c r="B4395">
        <v>2022</v>
      </c>
      <c r="C4395">
        <v>9</v>
      </c>
      <c r="D4395" t="s">
        <v>90</v>
      </c>
      <c r="E4395" t="s">
        <v>452</v>
      </c>
      <c r="F4395" t="s">
        <v>770</v>
      </c>
      <c r="G4395">
        <v>2.98</v>
      </c>
      <c r="H4395">
        <v>4.18</v>
      </c>
      <c r="I4395">
        <f t="shared" si="273"/>
        <v>3.58</v>
      </c>
      <c r="J4395" t="str">
        <f t="shared" si="274"/>
        <v>10万以下</v>
      </c>
      <c r="K4395">
        <v>948</v>
      </c>
      <c r="L4395">
        <f t="shared" si="275"/>
        <v>3393.84</v>
      </c>
    </row>
    <row r="4396" spans="1:12" x14ac:dyDescent="0.25">
      <c r="A4396">
        <f t="shared" si="272"/>
        <v>4395</v>
      </c>
      <c r="B4396">
        <v>2022</v>
      </c>
      <c r="C4396">
        <v>9</v>
      </c>
      <c r="D4396" t="s">
        <v>26</v>
      </c>
      <c r="E4396" t="s">
        <v>297</v>
      </c>
      <c r="F4396" t="s">
        <v>630</v>
      </c>
      <c r="G4396">
        <v>35.799999999999997</v>
      </c>
      <c r="H4396">
        <v>41.6</v>
      </c>
      <c r="I4396">
        <f t="shared" si="273"/>
        <v>38.700000000000003</v>
      </c>
      <c r="J4396" t="str">
        <f t="shared" si="274"/>
        <v>30到40万</v>
      </c>
      <c r="K4396">
        <v>915</v>
      </c>
      <c r="L4396">
        <f t="shared" si="275"/>
        <v>35410.5</v>
      </c>
    </row>
    <row r="4397" spans="1:12" x14ac:dyDescent="0.25">
      <c r="A4397">
        <f t="shared" si="272"/>
        <v>4396</v>
      </c>
      <c r="B4397">
        <v>2022</v>
      </c>
      <c r="C4397">
        <v>9</v>
      </c>
      <c r="D4397" t="s">
        <v>45</v>
      </c>
      <c r="E4397" t="s">
        <v>463</v>
      </c>
      <c r="F4397" t="s">
        <v>781</v>
      </c>
      <c r="G4397">
        <v>40.56</v>
      </c>
      <c r="H4397">
        <v>40.9</v>
      </c>
      <c r="I4397">
        <f t="shared" si="273"/>
        <v>40.730000000000004</v>
      </c>
      <c r="J4397" t="str">
        <f t="shared" si="274"/>
        <v>40到50万</v>
      </c>
      <c r="K4397">
        <v>895</v>
      </c>
      <c r="L4397">
        <f t="shared" si="275"/>
        <v>36453.350000000006</v>
      </c>
    </row>
    <row r="4398" spans="1:12" x14ac:dyDescent="0.25">
      <c r="A4398">
        <f t="shared" si="272"/>
        <v>4397</v>
      </c>
      <c r="B4398">
        <v>2022</v>
      </c>
      <c r="C4398">
        <v>9</v>
      </c>
      <c r="D4398" t="s">
        <v>94</v>
      </c>
      <c r="E4398" t="s">
        <v>314</v>
      </c>
      <c r="F4398" t="s">
        <v>645</v>
      </c>
      <c r="G4398">
        <v>16.690000000000001</v>
      </c>
      <c r="H4398">
        <v>24.99</v>
      </c>
      <c r="I4398">
        <f t="shared" si="273"/>
        <v>20.84</v>
      </c>
      <c r="J4398" t="str">
        <f t="shared" si="274"/>
        <v>20到30万</v>
      </c>
      <c r="K4398">
        <v>794</v>
      </c>
      <c r="L4398">
        <f t="shared" si="275"/>
        <v>16546.96</v>
      </c>
    </row>
    <row r="4399" spans="1:12" x14ac:dyDescent="0.25">
      <c r="A4399">
        <f t="shared" si="272"/>
        <v>4398</v>
      </c>
      <c r="B4399">
        <v>2022</v>
      </c>
      <c r="C4399">
        <v>9</v>
      </c>
      <c r="D4399" t="s">
        <v>27</v>
      </c>
      <c r="E4399" t="s">
        <v>171</v>
      </c>
      <c r="F4399" t="s">
        <v>547</v>
      </c>
      <c r="G4399">
        <v>15.48</v>
      </c>
      <c r="H4399">
        <v>15.58</v>
      </c>
      <c r="I4399">
        <f t="shared" si="273"/>
        <v>15.530000000000001</v>
      </c>
      <c r="J4399" t="str">
        <f t="shared" si="274"/>
        <v>10到20万</v>
      </c>
      <c r="K4399">
        <v>786</v>
      </c>
      <c r="L4399">
        <f t="shared" si="275"/>
        <v>12206.580000000002</v>
      </c>
    </row>
    <row r="4400" spans="1:12" x14ac:dyDescent="0.25">
      <c r="A4400">
        <f t="shared" si="272"/>
        <v>4399</v>
      </c>
      <c r="B4400">
        <v>2022</v>
      </c>
      <c r="C4400">
        <v>9</v>
      </c>
      <c r="D4400" t="s">
        <v>63</v>
      </c>
      <c r="E4400" t="s">
        <v>443</v>
      </c>
      <c r="F4400" t="s">
        <v>753</v>
      </c>
      <c r="G4400">
        <v>17.5</v>
      </c>
      <c r="H4400">
        <v>21.8</v>
      </c>
      <c r="I4400">
        <f t="shared" si="273"/>
        <v>19.649999999999999</v>
      </c>
      <c r="J4400" t="str">
        <f t="shared" si="274"/>
        <v>10到20万</v>
      </c>
      <c r="K4400">
        <v>731</v>
      </c>
      <c r="L4400">
        <f t="shared" si="275"/>
        <v>14364.15</v>
      </c>
    </row>
    <row r="4401" spans="1:12" x14ac:dyDescent="0.25">
      <c r="A4401">
        <f t="shared" si="272"/>
        <v>4400</v>
      </c>
      <c r="B4401">
        <v>2022</v>
      </c>
      <c r="C4401">
        <v>9</v>
      </c>
      <c r="D4401" t="s">
        <v>75</v>
      </c>
      <c r="E4401" t="s">
        <v>243</v>
      </c>
      <c r="F4401" t="s">
        <v>595</v>
      </c>
      <c r="G4401">
        <v>18.29</v>
      </c>
      <c r="H4401">
        <v>19.79</v>
      </c>
      <c r="I4401">
        <f t="shared" si="273"/>
        <v>19.04</v>
      </c>
      <c r="J4401" t="str">
        <f t="shared" si="274"/>
        <v>10到20万</v>
      </c>
      <c r="K4401">
        <v>690</v>
      </c>
      <c r="L4401">
        <f t="shared" si="275"/>
        <v>13137.599999999999</v>
      </c>
    </row>
    <row r="4402" spans="1:12" x14ac:dyDescent="0.25">
      <c r="A4402">
        <f t="shared" si="272"/>
        <v>4401</v>
      </c>
      <c r="B4402">
        <v>2022</v>
      </c>
      <c r="C4402">
        <v>9</v>
      </c>
      <c r="D4402" t="s">
        <v>43</v>
      </c>
      <c r="E4402" t="s">
        <v>319</v>
      </c>
      <c r="F4402" t="s">
        <v>622</v>
      </c>
      <c r="G4402">
        <v>14.98</v>
      </c>
      <c r="H4402">
        <v>15.98</v>
      </c>
      <c r="I4402">
        <f t="shared" si="273"/>
        <v>15.48</v>
      </c>
      <c r="J4402" t="str">
        <f t="shared" si="274"/>
        <v>10到20万</v>
      </c>
      <c r="K4402">
        <v>687</v>
      </c>
      <c r="L4402">
        <f t="shared" si="275"/>
        <v>10634.76</v>
      </c>
    </row>
    <row r="4403" spans="1:12" x14ac:dyDescent="0.25">
      <c r="A4403">
        <f t="shared" si="272"/>
        <v>4402</v>
      </c>
      <c r="B4403">
        <v>2022</v>
      </c>
      <c r="C4403">
        <v>9</v>
      </c>
      <c r="D4403" t="s">
        <v>30</v>
      </c>
      <c r="E4403" t="s">
        <v>403</v>
      </c>
      <c r="F4403" t="s">
        <v>726</v>
      </c>
      <c r="G4403">
        <v>18.98</v>
      </c>
      <c r="H4403">
        <v>32.979999999999997</v>
      </c>
      <c r="I4403">
        <f t="shared" si="273"/>
        <v>25.979999999999997</v>
      </c>
      <c r="J4403" t="str">
        <f t="shared" si="274"/>
        <v>20到30万</v>
      </c>
      <c r="K4403">
        <v>667</v>
      </c>
      <c r="L4403">
        <f t="shared" si="275"/>
        <v>17328.659999999996</v>
      </c>
    </row>
    <row r="4404" spans="1:12" x14ac:dyDescent="0.25">
      <c r="A4404">
        <f t="shared" si="272"/>
        <v>4403</v>
      </c>
      <c r="B4404">
        <v>2022</v>
      </c>
      <c r="C4404">
        <v>9</v>
      </c>
      <c r="D4404" t="s">
        <v>115</v>
      </c>
      <c r="E4404" t="s">
        <v>407</v>
      </c>
      <c r="F4404" t="s">
        <v>730</v>
      </c>
      <c r="G4404">
        <v>6.58</v>
      </c>
      <c r="H4404">
        <v>8.48</v>
      </c>
      <c r="I4404">
        <f t="shared" si="273"/>
        <v>7.53</v>
      </c>
      <c r="J4404" t="str">
        <f t="shared" si="274"/>
        <v>10万以下</v>
      </c>
      <c r="K4404">
        <v>645</v>
      </c>
      <c r="L4404">
        <f t="shared" si="275"/>
        <v>4856.8500000000004</v>
      </c>
    </row>
    <row r="4405" spans="1:12" x14ac:dyDescent="0.25">
      <c r="A4405">
        <f t="shared" si="272"/>
        <v>4404</v>
      </c>
      <c r="B4405">
        <v>2022</v>
      </c>
      <c r="C4405">
        <v>9</v>
      </c>
      <c r="D4405" t="s">
        <v>57</v>
      </c>
      <c r="E4405" t="s">
        <v>348</v>
      </c>
      <c r="F4405" t="s">
        <v>675</v>
      </c>
      <c r="G4405">
        <v>24.29</v>
      </c>
      <c r="H4405">
        <v>24.29</v>
      </c>
      <c r="I4405">
        <f t="shared" si="273"/>
        <v>24.29</v>
      </c>
      <c r="J4405" t="str">
        <f t="shared" si="274"/>
        <v>20到30万</v>
      </c>
      <c r="K4405">
        <v>618</v>
      </c>
      <c r="L4405">
        <f t="shared" si="275"/>
        <v>15011.22</v>
      </c>
    </row>
    <row r="4406" spans="1:12" x14ac:dyDescent="0.25">
      <c r="A4406">
        <f t="shared" si="272"/>
        <v>4405</v>
      </c>
      <c r="B4406">
        <v>2022</v>
      </c>
      <c r="C4406">
        <v>9</v>
      </c>
      <c r="D4406" t="s">
        <v>109</v>
      </c>
      <c r="E4406" t="s">
        <v>383</v>
      </c>
      <c r="F4406" t="s">
        <v>708</v>
      </c>
      <c r="G4406">
        <v>4.3899999999999997</v>
      </c>
      <c r="H4406">
        <v>9.8800000000000008</v>
      </c>
      <c r="I4406">
        <f t="shared" si="273"/>
        <v>7.1349999999999998</v>
      </c>
      <c r="J4406" t="str">
        <f t="shared" si="274"/>
        <v>10万以下</v>
      </c>
      <c r="K4406">
        <v>612</v>
      </c>
      <c r="L4406">
        <f t="shared" si="275"/>
        <v>4366.62</v>
      </c>
    </row>
    <row r="4407" spans="1:12" x14ac:dyDescent="0.25">
      <c r="A4407">
        <f t="shared" si="272"/>
        <v>4406</v>
      </c>
      <c r="B4407">
        <v>2022</v>
      </c>
      <c r="C4407">
        <v>9</v>
      </c>
      <c r="D4407" t="s">
        <v>24</v>
      </c>
      <c r="E4407" t="s">
        <v>364</v>
      </c>
      <c r="F4407" t="s">
        <v>690</v>
      </c>
      <c r="G4407">
        <v>25.99</v>
      </c>
      <c r="H4407">
        <v>33.89</v>
      </c>
      <c r="I4407">
        <f t="shared" si="273"/>
        <v>29.939999999999998</v>
      </c>
      <c r="J4407" t="str">
        <f t="shared" si="274"/>
        <v>20到30万</v>
      </c>
      <c r="K4407">
        <v>610</v>
      </c>
      <c r="L4407">
        <f t="shared" si="275"/>
        <v>18263.399999999998</v>
      </c>
    </row>
    <row r="4408" spans="1:12" x14ac:dyDescent="0.25">
      <c r="A4408">
        <f t="shared" si="272"/>
        <v>4407</v>
      </c>
      <c r="B4408">
        <v>2022</v>
      </c>
      <c r="C4408">
        <v>9</v>
      </c>
      <c r="D4408" t="s">
        <v>22</v>
      </c>
      <c r="E4408" t="s">
        <v>436</v>
      </c>
      <c r="F4408" t="s">
        <v>755</v>
      </c>
      <c r="G4408">
        <v>25.98</v>
      </c>
      <c r="H4408">
        <v>35.979999999999997</v>
      </c>
      <c r="I4408">
        <f t="shared" si="273"/>
        <v>30.979999999999997</v>
      </c>
      <c r="J4408" t="str">
        <f t="shared" si="274"/>
        <v>30到40万</v>
      </c>
      <c r="K4408">
        <v>579</v>
      </c>
      <c r="L4408">
        <f t="shared" si="275"/>
        <v>17937.419999999998</v>
      </c>
    </row>
    <row r="4409" spans="1:12" x14ac:dyDescent="0.25">
      <c r="A4409">
        <f t="shared" si="272"/>
        <v>4408</v>
      </c>
      <c r="B4409">
        <v>2022</v>
      </c>
      <c r="C4409">
        <v>9</v>
      </c>
      <c r="D4409" t="s">
        <v>108</v>
      </c>
      <c r="E4409" t="s">
        <v>377</v>
      </c>
      <c r="F4409" t="s">
        <v>703</v>
      </c>
      <c r="G4409">
        <v>4.09</v>
      </c>
      <c r="H4409">
        <v>5.59</v>
      </c>
      <c r="I4409">
        <f t="shared" si="273"/>
        <v>4.84</v>
      </c>
      <c r="J4409" t="str">
        <f t="shared" si="274"/>
        <v>10万以下</v>
      </c>
      <c r="K4409">
        <v>561</v>
      </c>
      <c r="L4409">
        <f t="shared" si="275"/>
        <v>2715.24</v>
      </c>
    </row>
    <row r="4410" spans="1:12" x14ac:dyDescent="0.25">
      <c r="A4410">
        <f t="shared" si="272"/>
        <v>4409</v>
      </c>
      <c r="B4410">
        <v>2022</v>
      </c>
      <c r="C4410">
        <v>9</v>
      </c>
      <c r="D4410" t="s">
        <v>93</v>
      </c>
      <c r="E4410" t="s">
        <v>464</v>
      </c>
      <c r="F4410" t="s">
        <v>782</v>
      </c>
      <c r="G4410">
        <v>14.58</v>
      </c>
      <c r="H4410">
        <v>20.88</v>
      </c>
      <c r="I4410">
        <f t="shared" si="273"/>
        <v>17.73</v>
      </c>
      <c r="J4410" t="str">
        <f t="shared" si="274"/>
        <v>10到20万</v>
      </c>
      <c r="K4410">
        <v>561</v>
      </c>
      <c r="L4410">
        <f t="shared" si="275"/>
        <v>9946.5300000000007</v>
      </c>
    </row>
    <row r="4411" spans="1:12" x14ac:dyDescent="0.25">
      <c r="A4411">
        <f t="shared" si="272"/>
        <v>4410</v>
      </c>
      <c r="B4411">
        <v>2022</v>
      </c>
      <c r="C4411">
        <v>9</v>
      </c>
      <c r="D4411" t="s">
        <v>51</v>
      </c>
      <c r="E4411" t="s">
        <v>465</v>
      </c>
      <c r="F4411" t="s">
        <v>783</v>
      </c>
      <c r="G4411">
        <v>14.98</v>
      </c>
      <c r="H4411">
        <v>18.98</v>
      </c>
      <c r="I4411">
        <f t="shared" si="273"/>
        <v>16.98</v>
      </c>
      <c r="J4411" t="str">
        <f t="shared" si="274"/>
        <v>10到20万</v>
      </c>
      <c r="K4411">
        <v>542</v>
      </c>
      <c r="L4411">
        <f t="shared" si="275"/>
        <v>9203.16</v>
      </c>
    </row>
    <row r="4412" spans="1:12" x14ac:dyDescent="0.25">
      <c r="A4412">
        <f t="shared" si="272"/>
        <v>4411</v>
      </c>
      <c r="B4412">
        <v>2022</v>
      </c>
      <c r="C4412">
        <v>9</v>
      </c>
      <c r="D4412" t="s">
        <v>61</v>
      </c>
      <c r="E4412" t="s">
        <v>320</v>
      </c>
      <c r="F4412" t="s">
        <v>649</v>
      </c>
      <c r="G4412">
        <v>50.98</v>
      </c>
      <c r="H4412">
        <v>77.98</v>
      </c>
      <c r="I4412">
        <f t="shared" si="273"/>
        <v>64.48</v>
      </c>
      <c r="J4412" t="str">
        <f t="shared" si="274"/>
        <v>50万及以上</v>
      </c>
      <c r="K4412">
        <v>524</v>
      </c>
      <c r="L4412">
        <f t="shared" si="275"/>
        <v>33787.520000000004</v>
      </c>
    </row>
    <row r="4413" spans="1:12" x14ac:dyDescent="0.25">
      <c r="A4413">
        <f t="shared" si="272"/>
        <v>4412</v>
      </c>
      <c r="B4413">
        <v>2022</v>
      </c>
      <c r="C4413">
        <v>9</v>
      </c>
      <c r="D4413" t="s">
        <v>31</v>
      </c>
      <c r="E4413" t="s">
        <v>448</v>
      </c>
      <c r="F4413" t="s">
        <v>766</v>
      </c>
      <c r="G4413">
        <v>14.98</v>
      </c>
      <c r="H4413">
        <v>17.98</v>
      </c>
      <c r="I4413">
        <f t="shared" si="273"/>
        <v>16.48</v>
      </c>
      <c r="J4413" t="str">
        <f t="shared" si="274"/>
        <v>10到20万</v>
      </c>
      <c r="K4413">
        <v>506</v>
      </c>
      <c r="L4413">
        <f t="shared" si="275"/>
        <v>8338.880000000001</v>
      </c>
    </row>
    <row r="4414" spans="1:12" x14ac:dyDescent="0.25">
      <c r="A4414">
        <f t="shared" si="272"/>
        <v>4413</v>
      </c>
      <c r="B4414">
        <v>2022</v>
      </c>
      <c r="C4414">
        <v>9</v>
      </c>
      <c r="D4414" t="s">
        <v>56</v>
      </c>
      <c r="E4414" t="s">
        <v>346</v>
      </c>
      <c r="F4414" t="s">
        <v>673</v>
      </c>
      <c r="G4414">
        <v>13.68</v>
      </c>
      <c r="H4414">
        <v>16.78</v>
      </c>
      <c r="I4414">
        <f t="shared" si="273"/>
        <v>15.23</v>
      </c>
      <c r="J4414" t="str">
        <f t="shared" si="274"/>
        <v>10到20万</v>
      </c>
      <c r="K4414">
        <v>470</v>
      </c>
      <c r="L4414">
        <f t="shared" si="275"/>
        <v>7158.1</v>
      </c>
    </row>
    <row r="4415" spans="1:12" x14ac:dyDescent="0.25">
      <c r="A4415">
        <f t="shared" si="272"/>
        <v>4414</v>
      </c>
      <c r="B4415">
        <v>2022</v>
      </c>
      <c r="C4415">
        <v>9</v>
      </c>
      <c r="D4415" t="s">
        <v>28</v>
      </c>
      <c r="E4415" t="s">
        <v>466</v>
      </c>
      <c r="F4415" t="s">
        <v>784</v>
      </c>
      <c r="G4415">
        <v>15.98</v>
      </c>
      <c r="H4415">
        <v>17.38</v>
      </c>
      <c r="I4415">
        <f t="shared" si="273"/>
        <v>16.68</v>
      </c>
      <c r="J4415" t="str">
        <f t="shared" si="274"/>
        <v>10到20万</v>
      </c>
      <c r="K4415">
        <v>467</v>
      </c>
      <c r="L4415">
        <f t="shared" si="275"/>
        <v>7789.5599999999995</v>
      </c>
    </row>
    <row r="4416" spans="1:12" x14ac:dyDescent="0.25">
      <c r="A4416">
        <f t="shared" si="272"/>
        <v>4415</v>
      </c>
      <c r="B4416">
        <v>2022</v>
      </c>
      <c r="C4416">
        <v>9</v>
      </c>
      <c r="D4416" t="s">
        <v>41</v>
      </c>
      <c r="E4416" t="s">
        <v>164</v>
      </c>
      <c r="F4416" t="s">
        <v>540</v>
      </c>
      <c r="G4416">
        <v>28.66</v>
      </c>
      <c r="H4416">
        <v>46.96</v>
      </c>
      <c r="I4416">
        <f t="shared" si="273"/>
        <v>37.81</v>
      </c>
      <c r="J4416" t="str">
        <f t="shared" si="274"/>
        <v>30到40万</v>
      </c>
      <c r="K4416">
        <v>454</v>
      </c>
      <c r="L4416">
        <f t="shared" si="275"/>
        <v>17165.740000000002</v>
      </c>
    </row>
    <row r="4417" spans="1:12" x14ac:dyDescent="0.25">
      <c r="A4417">
        <f t="shared" si="272"/>
        <v>4416</v>
      </c>
      <c r="B4417">
        <v>2022</v>
      </c>
      <c r="C4417">
        <v>9</v>
      </c>
      <c r="D4417" t="s">
        <v>39</v>
      </c>
      <c r="E4417" t="s">
        <v>161</v>
      </c>
      <c r="F4417" t="s">
        <v>538</v>
      </c>
      <c r="G4417">
        <v>50.8</v>
      </c>
      <c r="H4417">
        <v>50.8</v>
      </c>
      <c r="I4417">
        <f t="shared" si="273"/>
        <v>50.8</v>
      </c>
      <c r="J4417" t="str">
        <f t="shared" si="274"/>
        <v>50万及以上</v>
      </c>
      <c r="K4417">
        <v>452</v>
      </c>
      <c r="L4417">
        <f t="shared" si="275"/>
        <v>22961.599999999999</v>
      </c>
    </row>
    <row r="4418" spans="1:12" x14ac:dyDescent="0.25">
      <c r="A4418">
        <f t="shared" si="272"/>
        <v>4417</v>
      </c>
      <c r="B4418">
        <v>2022</v>
      </c>
      <c r="C4418">
        <v>9</v>
      </c>
      <c r="D4418" t="s">
        <v>22</v>
      </c>
      <c r="E4418" t="s">
        <v>426</v>
      </c>
      <c r="F4418" t="s">
        <v>745</v>
      </c>
      <c r="G4418">
        <v>15.28</v>
      </c>
      <c r="H4418">
        <v>18.18</v>
      </c>
      <c r="I4418">
        <f t="shared" si="273"/>
        <v>16.73</v>
      </c>
      <c r="J4418" t="str">
        <f t="shared" si="274"/>
        <v>10到20万</v>
      </c>
      <c r="K4418">
        <v>445</v>
      </c>
      <c r="L4418">
        <f t="shared" si="275"/>
        <v>7444.85</v>
      </c>
    </row>
    <row r="4419" spans="1:12" x14ac:dyDescent="0.25">
      <c r="A4419">
        <f t="shared" ref="A4419:A4482" si="276">ROW(A4418)</f>
        <v>4418</v>
      </c>
      <c r="B4419">
        <v>2022</v>
      </c>
      <c r="C4419">
        <v>9</v>
      </c>
      <c r="D4419" t="s">
        <v>63</v>
      </c>
      <c r="E4419" t="s">
        <v>344</v>
      </c>
      <c r="F4419" t="s">
        <v>671</v>
      </c>
      <c r="G4419">
        <v>22.59</v>
      </c>
      <c r="H4419">
        <v>26.99</v>
      </c>
      <c r="I4419">
        <f t="shared" ref="I4419:I4482" si="277">AVERAGE(G4419,H4419)</f>
        <v>24.79</v>
      </c>
      <c r="J4419" t="str">
        <f t="shared" ref="J4419:J4482" si="278">IF(I4419&lt;10,"10万以下",IF(AND(I4419&gt;=10,I4419&lt;20),"10到20万",IF(AND(I4419&gt;=20,I4419&lt;30),"20到30万",IF(AND(I4419&gt;=30,I4419&lt;40),"30到40万",IF(AND(I4419&gt;=40,I4419&lt;50),"40到50万","50万及以上")))))</f>
        <v>20到30万</v>
      </c>
      <c r="K4419">
        <v>436</v>
      </c>
      <c r="L4419">
        <f t="shared" ref="L4419:L4482" si="279">I4419*K4419</f>
        <v>10808.44</v>
      </c>
    </row>
    <row r="4420" spans="1:12" x14ac:dyDescent="0.25">
      <c r="A4420">
        <f t="shared" si="276"/>
        <v>4419</v>
      </c>
      <c r="B4420">
        <v>2022</v>
      </c>
      <c r="C4420">
        <v>9</v>
      </c>
      <c r="D4420" t="s">
        <v>27</v>
      </c>
      <c r="E4420" t="s">
        <v>389</v>
      </c>
      <c r="F4420" t="s">
        <v>713</v>
      </c>
      <c r="G4420">
        <v>9.58</v>
      </c>
      <c r="H4420">
        <v>11.38</v>
      </c>
      <c r="I4420">
        <f t="shared" si="277"/>
        <v>10.48</v>
      </c>
      <c r="J4420" t="str">
        <f t="shared" si="278"/>
        <v>10到20万</v>
      </c>
      <c r="K4420">
        <v>434</v>
      </c>
      <c r="L4420">
        <f t="shared" si="279"/>
        <v>4548.3200000000006</v>
      </c>
    </row>
    <row r="4421" spans="1:12" x14ac:dyDescent="0.25">
      <c r="A4421">
        <f t="shared" si="276"/>
        <v>4420</v>
      </c>
      <c r="B4421">
        <v>2022</v>
      </c>
      <c r="C4421">
        <v>9</v>
      </c>
      <c r="D4421" t="s">
        <v>55</v>
      </c>
      <c r="E4421" t="s">
        <v>347</v>
      </c>
      <c r="F4421" t="s">
        <v>674</v>
      </c>
      <c r="G4421">
        <v>52.39</v>
      </c>
      <c r="H4421">
        <v>60.39</v>
      </c>
      <c r="I4421">
        <f t="shared" si="277"/>
        <v>56.39</v>
      </c>
      <c r="J4421" t="str">
        <f t="shared" si="278"/>
        <v>50万及以上</v>
      </c>
      <c r="K4421">
        <v>404</v>
      </c>
      <c r="L4421">
        <f t="shared" si="279"/>
        <v>22781.56</v>
      </c>
    </row>
    <row r="4422" spans="1:12" x14ac:dyDescent="0.25">
      <c r="A4422">
        <f t="shared" si="276"/>
        <v>4421</v>
      </c>
      <c r="B4422">
        <v>2022</v>
      </c>
      <c r="C4422">
        <v>9</v>
      </c>
      <c r="D4422" t="s">
        <v>125</v>
      </c>
      <c r="E4422" t="s">
        <v>442</v>
      </c>
      <c r="F4422" t="s">
        <v>761</v>
      </c>
      <c r="G4422">
        <v>13.88</v>
      </c>
      <c r="H4422">
        <v>16.989999999999998</v>
      </c>
      <c r="I4422">
        <f t="shared" si="277"/>
        <v>15.434999999999999</v>
      </c>
      <c r="J4422" t="str">
        <f t="shared" si="278"/>
        <v>10到20万</v>
      </c>
      <c r="K4422">
        <v>402</v>
      </c>
      <c r="L4422">
        <f t="shared" si="279"/>
        <v>6204.87</v>
      </c>
    </row>
    <row r="4423" spans="1:12" x14ac:dyDescent="0.25">
      <c r="A4423">
        <f t="shared" si="276"/>
        <v>4422</v>
      </c>
      <c r="B4423">
        <v>2022</v>
      </c>
      <c r="C4423">
        <v>9</v>
      </c>
      <c r="D4423" t="s">
        <v>28</v>
      </c>
      <c r="E4423" t="s">
        <v>429</v>
      </c>
      <c r="F4423" t="s">
        <v>748</v>
      </c>
      <c r="G4423">
        <v>23.18</v>
      </c>
      <c r="H4423">
        <v>31.5</v>
      </c>
      <c r="I4423">
        <f t="shared" si="277"/>
        <v>27.34</v>
      </c>
      <c r="J4423" t="str">
        <f t="shared" si="278"/>
        <v>20到30万</v>
      </c>
      <c r="K4423">
        <v>358</v>
      </c>
      <c r="L4423">
        <f t="shared" si="279"/>
        <v>9787.7199999999993</v>
      </c>
    </row>
    <row r="4424" spans="1:12" x14ac:dyDescent="0.25">
      <c r="A4424">
        <f t="shared" si="276"/>
        <v>4423</v>
      </c>
      <c r="B4424">
        <v>2022</v>
      </c>
      <c r="C4424">
        <v>9</v>
      </c>
      <c r="D4424" t="s">
        <v>80</v>
      </c>
      <c r="E4424" t="s">
        <v>335</v>
      </c>
      <c r="F4424" t="s">
        <v>662</v>
      </c>
      <c r="G4424">
        <v>16.98</v>
      </c>
      <c r="H4424">
        <v>23.98</v>
      </c>
      <c r="I4424">
        <f t="shared" si="277"/>
        <v>20.48</v>
      </c>
      <c r="J4424" t="str">
        <f t="shared" si="278"/>
        <v>20到30万</v>
      </c>
      <c r="K4424">
        <v>354</v>
      </c>
      <c r="L4424">
        <f t="shared" si="279"/>
        <v>7249.92</v>
      </c>
    </row>
    <row r="4425" spans="1:12" x14ac:dyDescent="0.25">
      <c r="A4425">
        <f t="shared" si="276"/>
        <v>4424</v>
      </c>
      <c r="B4425">
        <v>2022</v>
      </c>
      <c r="C4425">
        <v>9</v>
      </c>
      <c r="D4425" t="s">
        <v>53</v>
      </c>
      <c r="E4425" t="s">
        <v>184</v>
      </c>
      <c r="F4425" t="s">
        <v>558</v>
      </c>
      <c r="G4425">
        <v>16.579999999999998</v>
      </c>
      <c r="H4425">
        <v>21.28</v>
      </c>
      <c r="I4425">
        <f t="shared" si="277"/>
        <v>18.93</v>
      </c>
      <c r="J4425" t="str">
        <f t="shared" si="278"/>
        <v>10到20万</v>
      </c>
      <c r="K4425">
        <v>351</v>
      </c>
      <c r="L4425">
        <f t="shared" si="279"/>
        <v>6644.43</v>
      </c>
    </row>
    <row r="4426" spans="1:12" x14ac:dyDescent="0.25">
      <c r="A4426">
        <f t="shared" si="276"/>
        <v>4425</v>
      </c>
      <c r="B4426">
        <v>2022</v>
      </c>
      <c r="C4426">
        <v>9</v>
      </c>
      <c r="D4426" t="s">
        <v>59</v>
      </c>
      <c r="E4426" t="s">
        <v>384</v>
      </c>
      <c r="F4426" t="s">
        <v>709</v>
      </c>
      <c r="G4426">
        <v>11.88</v>
      </c>
      <c r="H4426">
        <v>19.98</v>
      </c>
      <c r="I4426">
        <f t="shared" si="277"/>
        <v>15.93</v>
      </c>
      <c r="J4426" t="str">
        <f t="shared" si="278"/>
        <v>10到20万</v>
      </c>
      <c r="K4426">
        <v>347</v>
      </c>
      <c r="L4426">
        <f t="shared" si="279"/>
        <v>5527.71</v>
      </c>
    </row>
    <row r="4427" spans="1:12" x14ac:dyDescent="0.25">
      <c r="A4427">
        <f t="shared" si="276"/>
        <v>4426</v>
      </c>
      <c r="B4427">
        <v>2022</v>
      </c>
      <c r="C4427">
        <v>9</v>
      </c>
      <c r="D4427" t="s">
        <v>43</v>
      </c>
      <c r="E4427" t="s">
        <v>434</v>
      </c>
      <c r="F4427" t="s">
        <v>753</v>
      </c>
      <c r="G4427">
        <v>17.5</v>
      </c>
      <c r="H4427">
        <v>21.8</v>
      </c>
      <c r="I4427">
        <f t="shared" si="277"/>
        <v>19.649999999999999</v>
      </c>
      <c r="J4427" t="str">
        <f t="shared" si="278"/>
        <v>10到20万</v>
      </c>
      <c r="K4427">
        <v>344</v>
      </c>
      <c r="L4427">
        <f t="shared" si="279"/>
        <v>6759.5999999999995</v>
      </c>
    </row>
    <row r="4428" spans="1:12" x14ac:dyDescent="0.25">
      <c r="A4428">
        <f t="shared" si="276"/>
        <v>4427</v>
      </c>
      <c r="B4428">
        <v>2022</v>
      </c>
      <c r="C4428">
        <v>9</v>
      </c>
      <c r="D4428" t="s">
        <v>30</v>
      </c>
      <c r="E4428" t="s">
        <v>349</v>
      </c>
      <c r="F4428" t="s">
        <v>676</v>
      </c>
      <c r="G4428">
        <v>18.579999999999998</v>
      </c>
      <c r="H4428">
        <v>28.08</v>
      </c>
      <c r="I4428">
        <f t="shared" si="277"/>
        <v>23.33</v>
      </c>
      <c r="J4428" t="str">
        <f t="shared" si="278"/>
        <v>20到30万</v>
      </c>
      <c r="K4428">
        <v>333</v>
      </c>
      <c r="L4428">
        <f t="shared" si="279"/>
        <v>7768.8899999999994</v>
      </c>
    </row>
    <row r="4429" spans="1:12" x14ac:dyDescent="0.25">
      <c r="A4429">
        <f t="shared" si="276"/>
        <v>4428</v>
      </c>
      <c r="B4429">
        <v>2022</v>
      </c>
      <c r="C4429">
        <v>9</v>
      </c>
      <c r="D4429" t="s">
        <v>53</v>
      </c>
      <c r="E4429" t="s">
        <v>445</v>
      </c>
      <c r="F4429" t="s">
        <v>763</v>
      </c>
      <c r="G4429">
        <v>26.99</v>
      </c>
      <c r="H4429">
        <v>44.99</v>
      </c>
      <c r="I4429">
        <f t="shared" si="277"/>
        <v>35.99</v>
      </c>
      <c r="J4429" t="str">
        <f t="shared" si="278"/>
        <v>30到40万</v>
      </c>
      <c r="K4429">
        <v>326</v>
      </c>
      <c r="L4429">
        <f t="shared" si="279"/>
        <v>11732.74</v>
      </c>
    </row>
    <row r="4430" spans="1:12" x14ac:dyDescent="0.25">
      <c r="A4430">
        <f t="shared" si="276"/>
        <v>4429</v>
      </c>
      <c r="B4430">
        <v>2022</v>
      </c>
      <c r="C4430">
        <v>9</v>
      </c>
      <c r="D4430" t="s">
        <v>121</v>
      </c>
      <c r="E4430" t="s">
        <v>431</v>
      </c>
      <c r="F4430" t="s">
        <v>750</v>
      </c>
      <c r="G4430">
        <v>29.85</v>
      </c>
      <c r="H4430">
        <v>43.55</v>
      </c>
      <c r="I4430">
        <f t="shared" si="277"/>
        <v>36.700000000000003</v>
      </c>
      <c r="J4430" t="str">
        <f t="shared" si="278"/>
        <v>30到40万</v>
      </c>
      <c r="K4430">
        <v>324</v>
      </c>
      <c r="L4430">
        <f t="shared" si="279"/>
        <v>11890.800000000001</v>
      </c>
    </row>
    <row r="4431" spans="1:12" x14ac:dyDescent="0.25">
      <c r="A4431">
        <f t="shared" si="276"/>
        <v>4430</v>
      </c>
      <c r="B4431">
        <v>2022</v>
      </c>
      <c r="C4431">
        <v>9</v>
      </c>
      <c r="D4431" t="s">
        <v>122</v>
      </c>
      <c r="E4431" t="s">
        <v>437</v>
      </c>
      <c r="F4431" t="s">
        <v>756</v>
      </c>
      <c r="G4431">
        <v>30.98</v>
      </c>
      <c r="H4431">
        <v>34.58</v>
      </c>
      <c r="I4431">
        <f t="shared" si="277"/>
        <v>32.78</v>
      </c>
      <c r="J4431" t="str">
        <f t="shared" si="278"/>
        <v>30到40万</v>
      </c>
      <c r="K4431">
        <v>305</v>
      </c>
      <c r="L4431">
        <f t="shared" si="279"/>
        <v>9997.9</v>
      </c>
    </row>
    <row r="4432" spans="1:12" x14ac:dyDescent="0.25">
      <c r="A4432">
        <f t="shared" si="276"/>
        <v>4431</v>
      </c>
      <c r="B4432">
        <v>2022</v>
      </c>
      <c r="C4432">
        <v>9</v>
      </c>
      <c r="D4432" t="s">
        <v>47</v>
      </c>
      <c r="E4432" t="s">
        <v>467</v>
      </c>
      <c r="F4432" t="s">
        <v>785</v>
      </c>
      <c r="G4432">
        <v>19.989999999999998</v>
      </c>
      <c r="H4432">
        <v>28.29</v>
      </c>
      <c r="I4432">
        <f t="shared" si="277"/>
        <v>24.14</v>
      </c>
      <c r="J4432" t="str">
        <f t="shared" si="278"/>
        <v>20到30万</v>
      </c>
      <c r="K4432">
        <v>304</v>
      </c>
      <c r="L4432">
        <f t="shared" si="279"/>
        <v>7338.56</v>
      </c>
    </row>
    <row r="4433" spans="1:12" x14ac:dyDescent="0.25">
      <c r="A4433">
        <f t="shared" si="276"/>
        <v>4432</v>
      </c>
      <c r="B4433">
        <v>2022</v>
      </c>
      <c r="C4433">
        <v>9</v>
      </c>
      <c r="D4433" t="s">
        <v>60</v>
      </c>
      <c r="E4433" t="s">
        <v>337</v>
      </c>
      <c r="F4433" t="s">
        <v>664</v>
      </c>
      <c r="G4433">
        <v>23.98</v>
      </c>
      <c r="H4433">
        <v>36.99</v>
      </c>
      <c r="I4433">
        <f t="shared" si="277"/>
        <v>30.484999999999999</v>
      </c>
      <c r="J4433" t="str">
        <f t="shared" si="278"/>
        <v>30到40万</v>
      </c>
      <c r="K4433">
        <v>272</v>
      </c>
      <c r="L4433">
        <f t="shared" si="279"/>
        <v>8291.92</v>
      </c>
    </row>
    <row r="4434" spans="1:12" x14ac:dyDescent="0.25">
      <c r="A4434">
        <f t="shared" si="276"/>
        <v>4433</v>
      </c>
      <c r="B4434">
        <v>2022</v>
      </c>
      <c r="C4434">
        <v>9</v>
      </c>
      <c r="D4434" t="s">
        <v>34</v>
      </c>
      <c r="E4434" t="s">
        <v>350</v>
      </c>
      <c r="F4434" t="s">
        <v>677</v>
      </c>
      <c r="G4434">
        <v>14.98</v>
      </c>
      <c r="H4434">
        <v>14.98</v>
      </c>
      <c r="I4434">
        <f t="shared" si="277"/>
        <v>14.98</v>
      </c>
      <c r="J4434" t="str">
        <f t="shared" si="278"/>
        <v>10到20万</v>
      </c>
      <c r="K4434">
        <v>262</v>
      </c>
      <c r="L4434">
        <f t="shared" si="279"/>
        <v>3924.76</v>
      </c>
    </row>
    <row r="4435" spans="1:12" x14ac:dyDescent="0.25">
      <c r="A4435">
        <f t="shared" si="276"/>
        <v>4434</v>
      </c>
      <c r="B4435">
        <v>2022</v>
      </c>
      <c r="C4435">
        <v>9</v>
      </c>
      <c r="D4435" t="s">
        <v>47</v>
      </c>
      <c r="E4435" t="s">
        <v>468</v>
      </c>
      <c r="F4435" t="s">
        <v>786</v>
      </c>
      <c r="G4435">
        <v>16.38</v>
      </c>
      <c r="H4435">
        <v>18.98</v>
      </c>
      <c r="I4435">
        <f t="shared" si="277"/>
        <v>17.68</v>
      </c>
      <c r="J4435" t="str">
        <f t="shared" si="278"/>
        <v>10到20万</v>
      </c>
      <c r="K4435">
        <v>251</v>
      </c>
      <c r="L4435">
        <f t="shared" si="279"/>
        <v>4437.68</v>
      </c>
    </row>
    <row r="4436" spans="1:12" x14ac:dyDescent="0.25">
      <c r="A4436">
        <f t="shared" si="276"/>
        <v>4435</v>
      </c>
      <c r="B4436">
        <v>2022</v>
      </c>
      <c r="C4436">
        <v>9</v>
      </c>
      <c r="D4436" t="s">
        <v>27</v>
      </c>
      <c r="E4436" t="s">
        <v>323</v>
      </c>
      <c r="F4436" t="s">
        <v>652</v>
      </c>
      <c r="G4436">
        <v>16.079999999999998</v>
      </c>
      <c r="H4436">
        <v>16.98</v>
      </c>
      <c r="I4436">
        <f t="shared" si="277"/>
        <v>16.53</v>
      </c>
      <c r="J4436" t="str">
        <f t="shared" si="278"/>
        <v>10到20万</v>
      </c>
      <c r="K4436">
        <v>242</v>
      </c>
      <c r="L4436">
        <f t="shared" si="279"/>
        <v>4000.26</v>
      </c>
    </row>
    <row r="4437" spans="1:12" x14ac:dyDescent="0.25">
      <c r="A4437">
        <f t="shared" si="276"/>
        <v>4436</v>
      </c>
      <c r="B4437">
        <v>2022</v>
      </c>
      <c r="C4437">
        <v>9</v>
      </c>
      <c r="D4437" t="s">
        <v>24</v>
      </c>
      <c r="E4437" t="s">
        <v>168</v>
      </c>
      <c r="F4437" t="s">
        <v>544</v>
      </c>
      <c r="G4437">
        <v>26.11</v>
      </c>
      <c r="H4437">
        <v>27.21</v>
      </c>
      <c r="I4437">
        <f t="shared" si="277"/>
        <v>26.66</v>
      </c>
      <c r="J4437" t="str">
        <f t="shared" si="278"/>
        <v>20到30万</v>
      </c>
      <c r="K4437">
        <v>233</v>
      </c>
      <c r="L4437">
        <f t="shared" si="279"/>
        <v>6211.78</v>
      </c>
    </row>
    <row r="4438" spans="1:12" x14ac:dyDescent="0.25">
      <c r="A4438">
        <f t="shared" si="276"/>
        <v>4437</v>
      </c>
      <c r="B4438">
        <v>2022</v>
      </c>
      <c r="C4438">
        <v>9</v>
      </c>
      <c r="D4438" t="s">
        <v>26</v>
      </c>
      <c r="E4438" t="s">
        <v>469</v>
      </c>
      <c r="F4438" t="s">
        <v>787</v>
      </c>
      <c r="G4438">
        <v>29.8</v>
      </c>
      <c r="H4438">
        <v>35.6</v>
      </c>
      <c r="I4438">
        <f t="shared" si="277"/>
        <v>32.700000000000003</v>
      </c>
      <c r="J4438" t="str">
        <f t="shared" si="278"/>
        <v>30到40万</v>
      </c>
      <c r="K4438">
        <v>221</v>
      </c>
      <c r="L4438">
        <f t="shared" si="279"/>
        <v>7226.7000000000007</v>
      </c>
    </row>
    <row r="4439" spans="1:12" x14ac:dyDescent="0.25">
      <c r="A4439">
        <f t="shared" si="276"/>
        <v>4438</v>
      </c>
      <c r="B4439">
        <v>2022</v>
      </c>
      <c r="C4439">
        <v>9</v>
      </c>
      <c r="D4439" t="s">
        <v>38</v>
      </c>
      <c r="E4439" t="s">
        <v>188</v>
      </c>
      <c r="F4439" t="s">
        <v>562</v>
      </c>
      <c r="G4439">
        <v>14.58</v>
      </c>
      <c r="H4439">
        <v>16.88</v>
      </c>
      <c r="I4439">
        <f t="shared" si="277"/>
        <v>15.73</v>
      </c>
      <c r="J4439" t="str">
        <f t="shared" si="278"/>
        <v>10到20万</v>
      </c>
      <c r="K4439">
        <v>196</v>
      </c>
      <c r="L4439">
        <f t="shared" si="279"/>
        <v>3083.08</v>
      </c>
    </row>
    <row r="4440" spans="1:12" x14ac:dyDescent="0.25">
      <c r="A4440">
        <f t="shared" si="276"/>
        <v>4439</v>
      </c>
      <c r="B4440">
        <v>2022</v>
      </c>
      <c r="C4440">
        <v>9</v>
      </c>
      <c r="D4440" t="s">
        <v>55</v>
      </c>
      <c r="E4440" t="s">
        <v>359</v>
      </c>
      <c r="F4440" t="s">
        <v>686</v>
      </c>
      <c r="G4440">
        <v>49.99</v>
      </c>
      <c r="H4440">
        <v>61.39</v>
      </c>
      <c r="I4440">
        <f t="shared" si="277"/>
        <v>55.69</v>
      </c>
      <c r="J4440" t="str">
        <f t="shared" si="278"/>
        <v>50万及以上</v>
      </c>
      <c r="K4440">
        <v>195</v>
      </c>
      <c r="L4440">
        <f t="shared" si="279"/>
        <v>10859.55</v>
      </c>
    </row>
    <row r="4441" spans="1:12" x14ac:dyDescent="0.25">
      <c r="A4441">
        <f t="shared" si="276"/>
        <v>4440</v>
      </c>
      <c r="B4441">
        <v>2022</v>
      </c>
      <c r="C4441">
        <v>9</v>
      </c>
      <c r="D4441" t="s">
        <v>105</v>
      </c>
      <c r="E4441" t="s">
        <v>418</v>
      </c>
      <c r="F4441" t="s">
        <v>739</v>
      </c>
      <c r="G4441">
        <v>41.58</v>
      </c>
      <c r="H4441">
        <v>41.58</v>
      </c>
      <c r="I4441">
        <f t="shared" si="277"/>
        <v>41.58</v>
      </c>
      <c r="J4441" t="str">
        <f t="shared" si="278"/>
        <v>40到50万</v>
      </c>
      <c r="K4441">
        <v>188</v>
      </c>
      <c r="L4441">
        <f t="shared" si="279"/>
        <v>7817.04</v>
      </c>
    </row>
    <row r="4442" spans="1:12" x14ac:dyDescent="0.25">
      <c r="A4442">
        <f t="shared" si="276"/>
        <v>4441</v>
      </c>
      <c r="B4442">
        <v>2022</v>
      </c>
      <c r="C4442">
        <v>9</v>
      </c>
      <c r="D4442" t="s">
        <v>35</v>
      </c>
      <c r="E4442" t="s">
        <v>470</v>
      </c>
      <c r="F4442" t="s">
        <v>788</v>
      </c>
      <c r="G4442">
        <v>26.39</v>
      </c>
      <c r="H4442">
        <v>41.99</v>
      </c>
      <c r="I4442">
        <f t="shared" si="277"/>
        <v>34.19</v>
      </c>
      <c r="J4442" t="str">
        <f t="shared" si="278"/>
        <v>30到40万</v>
      </c>
      <c r="K4442">
        <v>184</v>
      </c>
      <c r="L4442">
        <f t="shared" si="279"/>
        <v>6290.9599999999991</v>
      </c>
    </row>
    <row r="4443" spans="1:12" x14ac:dyDescent="0.25">
      <c r="A4443">
        <f t="shared" si="276"/>
        <v>4442</v>
      </c>
      <c r="B4443">
        <v>2022</v>
      </c>
      <c r="C4443">
        <v>9</v>
      </c>
      <c r="D4443" t="s">
        <v>105</v>
      </c>
      <c r="E4443" t="s">
        <v>368</v>
      </c>
      <c r="F4443" t="s">
        <v>694</v>
      </c>
      <c r="G4443">
        <v>40.98</v>
      </c>
      <c r="H4443">
        <v>40.98</v>
      </c>
      <c r="I4443">
        <f t="shared" si="277"/>
        <v>40.98</v>
      </c>
      <c r="J4443" t="str">
        <f t="shared" si="278"/>
        <v>40到50万</v>
      </c>
      <c r="K4443">
        <v>182</v>
      </c>
      <c r="L4443">
        <f t="shared" si="279"/>
        <v>7458.36</v>
      </c>
    </row>
    <row r="4444" spans="1:12" x14ac:dyDescent="0.25">
      <c r="A4444">
        <f t="shared" si="276"/>
        <v>4443</v>
      </c>
      <c r="B4444">
        <v>2022</v>
      </c>
      <c r="C4444">
        <v>9</v>
      </c>
      <c r="D4444" t="s">
        <v>53</v>
      </c>
      <c r="E4444" t="s">
        <v>409</v>
      </c>
      <c r="F4444" t="s">
        <v>732</v>
      </c>
      <c r="G4444">
        <v>15.98</v>
      </c>
      <c r="H4444">
        <v>20.28</v>
      </c>
      <c r="I4444">
        <f t="shared" si="277"/>
        <v>18.130000000000003</v>
      </c>
      <c r="J4444" t="str">
        <f t="shared" si="278"/>
        <v>10到20万</v>
      </c>
      <c r="K4444">
        <v>175</v>
      </c>
      <c r="L4444">
        <f t="shared" si="279"/>
        <v>3172.7500000000005</v>
      </c>
    </row>
    <row r="4445" spans="1:12" x14ac:dyDescent="0.25">
      <c r="A4445">
        <f t="shared" si="276"/>
        <v>4444</v>
      </c>
      <c r="B4445">
        <v>2022</v>
      </c>
      <c r="C4445">
        <v>9</v>
      </c>
      <c r="D4445" t="s">
        <v>80</v>
      </c>
      <c r="E4445" t="s">
        <v>268</v>
      </c>
      <c r="F4445" t="s">
        <v>605</v>
      </c>
      <c r="G4445">
        <v>16.079999999999998</v>
      </c>
      <c r="H4445">
        <v>17.98</v>
      </c>
      <c r="I4445">
        <f t="shared" si="277"/>
        <v>17.03</v>
      </c>
      <c r="J4445" t="str">
        <f t="shared" si="278"/>
        <v>10到20万</v>
      </c>
      <c r="K4445">
        <v>151</v>
      </c>
      <c r="L4445">
        <f t="shared" si="279"/>
        <v>2571.5300000000002</v>
      </c>
    </row>
    <row r="4446" spans="1:12" x14ac:dyDescent="0.25">
      <c r="A4446">
        <f t="shared" si="276"/>
        <v>4445</v>
      </c>
      <c r="B4446">
        <v>2022</v>
      </c>
      <c r="C4446">
        <v>9</v>
      </c>
      <c r="D4446" t="s">
        <v>55</v>
      </c>
      <c r="E4446" t="s">
        <v>453</v>
      </c>
      <c r="F4446" t="s">
        <v>771</v>
      </c>
      <c r="G4446">
        <v>28.9</v>
      </c>
      <c r="H4446">
        <v>34.200000000000003</v>
      </c>
      <c r="I4446">
        <f t="shared" si="277"/>
        <v>31.55</v>
      </c>
      <c r="J4446" t="str">
        <f t="shared" si="278"/>
        <v>30到40万</v>
      </c>
      <c r="K4446">
        <v>146</v>
      </c>
      <c r="L4446">
        <f t="shared" si="279"/>
        <v>4606.3</v>
      </c>
    </row>
    <row r="4447" spans="1:12" x14ac:dyDescent="0.25">
      <c r="A4447">
        <f t="shared" si="276"/>
        <v>4446</v>
      </c>
      <c r="B4447">
        <v>2022</v>
      </c>
      <c r="C4447">
        <v>9</v>
      </c>
      <c r="D4447" t="s">
        <v>22</v>
      </c>
      <c r="E4447" t="s">
        <v>471</v>
      </c>
      <c r="F4447" t="s">
        <v>789</v>
      </c>
      <c r="G4447">
        <v>18.989999999999998</v>
      </c>
      <c r="H4447">
        <v>38.99</v>
      </c>
      <c r="I4447">
        <f t="shared" si="277"/>
        <v>28.990000000000002</v>
      </c>
      <c r="J4447" t="str">
        <f t="shared" si="278"/>
        <v>20到30万</v>
      </c>
      <c r="K4447">
        <v>145</v>
      </c>
      <c r="L4447">
        <f t="shared" si="279"/>
        <v>4203.55</v>
      </c>
    </row>
    <row r="4448" spans="1:12" x14ac:dyDescent="0.25">
      <c r="A4448">
        <f t="shared" si="276"/>
        <v>4447</v>
      </c>
      <c r="B4448">
        <v>2022</v>
      </c>
      <c r="C4448">
        <v>9</v>
      </c>
      <c r="D4448" t="s">
        <v>109</v>
      </c>
      <c r="E4448" t="s">
        <v>420</v>
      </c>
      <c r="F4448" t="s">
        <v>741</v>
      </c>
      <c r="G4448">
        <v>8.58</v>
      </c>
      <c r="H4448">
        <v>12.5</v>
      </c>
      <c r="I4448">
        <f t="shared" si="277"/>
        <v>10.54</v>
      </c>
      <c r="J4448" t="str">
        <f t="shared" si="278"/>
        <v>10到20万</v>
      </c>
      <c r="K4448">
        <v>144</v>
      </c>
      <c r="L4448">
        <f t="shared" si="279"/>
        <v>1517.7599999999998</v>
      </c>
    </row>
    <row r="4449" spans="1:12" x14ac:dyDescent="0.25">
      <c r="A4449">
        <f t="shared" si="276"/>
        <v>4448</v>
      </c>
      <c r="B4449">
        <v>2022</v>
      </c>
      <c r="C4449">
        <v>9</v>
      </c>
      <c r="D4449" t="s">
        <v>59</v>
      </c>
      <c r="E4449" t="s">
        <v>285</v>
      </c>
      <c r="F4449" t="s">
        <v>619</v>
      </c>
      <c r="G4449">
        <v>5.28</v>
      </c>
      <c r="H4449">
        <v>8.2799999999999994</v>
      </c>
      <c r="I4449">
        <f t="shared" si="277"/>
        <v>6.7799999999999994</v>
      </c>
      <c r="J4449" t="str">
        <f t="shared" si="278"/>
        <v>10万以下</v>
      </c>
      <c r="K4449">
        <v>139</v>
      </c>
      <c r="L4449">
        <f t="shared" si="279"/>
        <v>942.42</v>
      </c>
    </row>
    <row r="4450" spans="1:12" x14ac:dyDescent="0.25">
      <c r="A4450">
        <f t="shared" si="276"/>
        <v>4449</v>
      </c>
      <c r="B4450">
        <v>2022</v>
      </c>
      <c r="C4450">
        <v>9</v>
      </c>
      <c r="D4450" t="s">
        <v>39</v>
      </c>
      <c r="E4450" t="s">
        <v>411</v>
      </c>
      <c r="F4450" t="s">
        <v>734</v>
      </c>
      <c r="G4450">
        <v>54.68</v>
      </c>
      <c r="H4450">
        <v>64.88</v>
      </c>
      <c r="I4450">
        <f t="shared" si="277"/>
        <v>59.78</v>
      </c>
      <c r="J4450" t="str">
        <f t="shared" si="278"/>
        <v>50万及以上</v>
      </c>
      <c r="K4450">
        <v>121</v>
      </c>
      <c r="L4450">
        <f t="shared" si="279"/>
        <v>7233.38</v>
      </c>
    </row>
    <row r="4451" spans="1:12" x14ac:dyDescent="0.25">
      <c r="A4451">
        <f t="shared" si="276"/>
        <v>4450</v>
      </c>
      <c r="B4451">
        <v>2022</v>
      </c>
      <c r="C4451">
        <v>9</v>
      </c>
      <c r="D4451" t="s">
        <v>45</v>
      </c>
      <c r="E4451" t="s">
        <v>170</v>
      </c>
      <c r="F4451" t="s">
        <v>546</v>
      </c>
      <c r="G4451">
        <v>49.19</v>
      </c>
      <c r="H4451">
        <v>57.98</v>
      </c>
      <c r="I4451">
        <f t="shared" si="277"/>
        <v>53.584999999999994</v>
      </c>
      <c r="J4451" t="str">
        <f t="shared" si="278"/>
        <v>50万及以上</v>
      </c>
      <c r="K4451">
        <v>105</v>
      </c>
      <c r="L4451">
        <f t="shared" si="279"/>
        <v>5626.4249999999993</v>
      </c>
    </row>
    <row r="4452" spans="1:12" x14ac:dyDescent="0.25">
      <c r="A4452">
        <f t="shared" si="276"/>
        <v>4451</v>
      </c>
      <c r="B4452">
        <v>2022</v>
      </c>
      <c r="C4452">
        <v>9</v>
      </c>
      <c r="D4452" t="s">
        <v>85</v>
      </c>
      <c r="E4452" t="s">
        <v>351</v>
      </c>
      <c r="F4452" t="s">
        <v>678</v>
      </c>
      <c r="G4452">
        <v>17.78</v>
      </c>
      <c r="H4452">
        <v>28.88</v>
      </c>
      <c r="I4452">
        <f t="shared" si="277"/>
        <v>23.33</v>
      </c>
      <c r="J4452" t="str">
        <f t="shared" si="278"/>
        <v>20到30万</v>
      </c>
      <c r="K4452">
        <v>104</v>
      </c>
      <c r="L4452">
        <f t="shared" si="279"/>
        <v>2426.3199999999997</v>
      </c>
    </row>
    <row r="4453" spans="1:12" x14ac:dyDescent="0.25">
      <c r="A4453">
        <f t="shared" si="276"/>
        <v>4452</v>
      </c>
      <c r="B4453">
        <v>2022</v>
      </c>
      <c r="C4453">
        <v>9</v>
      </c>
      <c r="D4453" t="s">
        <v>33</v>
      </c>
      <c r="E4453" t="s">
        <v>405</v>
      </c>
      <c r="F4453" t="s">
        <v>728</v>
      </c>
      <c r="G4453">
        <v>24.88</v>
      </c>
      <c r="H4453">
        <v>29.68</v>
      </c>
      <c r="I4453">
        <f t="shared" si="277"/>
        <v>27.28</v>
      </c>
      <c r="J4453" t="str">
        <f t="shared" si="278"/>
        <v>20到30万</v>
      </c>
      <c r="K4453">
        <v>93</v>
      </c>
      <c r="L4453">
        <f t="shared" si="279"/>
        <v>2537.04</v>
      </c>
    </row>
    <row r="4454" spans="1:12" x14ac:dyDescent="0.25">
      <c r="A4454">
        <f t="shared" si="276"/>
        <v>4453</v>
      </c>
      <c r="B4454">
        <v>2022</v>
      </c>
      <c r="C4454">
        <v>9</v>
      </c>
      <c r="D4454" t="s">
        <v>99</v>
      </c>
      <c r="E4454" t="s">
        <v>446</v>
      </c>
      <c r="F4454" t="s">
        <v>764</v>
      </c>
      <c r="G4454">
        <v>17.48</v>
      </c>
      <c r="H4454">
        <v>20.88</v>
      </c>
      <c r="I4454">
        <f t="shared" si="277"/>
        <v>19.18</v>
      </c>
      <c r="J4454" t="str">
        <f t="shared" si="278"/>
        <v>10到20万</v>
      </c>
      <c r="K4454">
        <v>91</v>
      </c>
      <c r="L4454">
        <f t="shared" si="279"/>
        <v>1745.3799999999999</v>
      </c>
    </row>
    <row r="4455" spans="1:12" x14ac:dyDescent="0.25">
      <c r="A4455">
        <f t="shared" si="276"/>
        <v>4454</v>
      </c>
      <c r="B4455">
        <v>2022</v>
      </c>
      <c r="C4455">
        <v>9</v>
      </c>
      <c r="D4455" t="s">
        <v>27</v>
      </c>
      <c r="E4455" t="s">
        <v>151</v>
      </c>
      <c r="F4455" t="s">
        <v>528</v>
      </c>
      <c r="G4455">
        <v>10.28</v>
      </c>
      <c r="H4455">
        <v>14.78</v>
      </c>
      <c r="I4455">
        <f t="shared" si="277"/>
        <v>12.53</v>
      </c>
      <c r="J4455" t="str">
        <f t="shared" si="278"/>
        <v>10到20万</v>
      </c>
      <c r="K4455">
        <v>91</v>
      </c>
      <c r="L4455">
        <f t="shared" si="279"/>
        <v>1140.23</v>
      </c>
    </row>
    <row r="4456" spans="1:12" x14ac:dyDescent="0.25">
      <c r="A4456">
        <f t="shared" si="276"/>
        <v>4455</v>
      </c>
      <c r="B4456">
        <v>2022</v>
      </c>
      <c r="C4456">
        <v>9</v>
      </c>
      <c r="D4456" t="s">
        <v>58</v>
      </c>
      <c r="E4456" t="s">
        <v>417</v>
      </c>
      <c r="F4456" t="s">
        <v>738</v>
      </c>
      <c r="G4456">
        <v>12.68</v>
      </c>
      <c r="H4456">
        <v>13.08</v>
      </c>
      <c r="I4456">
        <f t="shared" si="277"/>
        <v>12.879999999999999</v>
      </c>
      <c r="J4456" t="str">
        <f t="shared" si="278"/>
        <v>10到20万</v>
      </c>
      <c r="K4456">
        <v>77</v>
      </c>
      <c r="L4456">
        <f t="shared" si="279"/>
        <v>991.75999999999988</v>
      </c>
    </row>
    <row r="4457" spans="1:12" x14ac:dyDescent="0.25">
      <c r="A4457">
        <f t="shared" si="276"/>
        <v>4456</v>
      </c>
      <c r="B4457">
        <v>2022</v>
      </c>
      <c r="C4457">
        <v>9</v>
      </c>
      <c r="D4457" t="s">
        <v>114</v>
      </c>
      <c r="E4457" t="s">
        <v>404</v>
      </c>
      <c r="F4457" t="s">
        <v>727</v>
      </c>
      <c r="G4457">
        <v>16.78</v>
      </c>
      <c r="H4457">
        <v>18.98</v>
      </c>
      <c r="I4457">
        <f t="shared" si="277"/>
        <v>17.880000000000003</v>
      </c>
      <c r="J4457" t="str">
        <f t="shared" si="278"/>
        <v>10到20万</v>
      </c>
      <c r="K4457">
        <v>65</v>
      </c>
      <c r="L4457">
        <f t="shared" si="279"/>
        <v>1162.2000000000003</v>
      </c>
    </row>
    <row r="4458" spans="1:12" x14ac:dyDescent="0.25">
      <c r="A4458">
        <f t="shared" si="276"/>
        <v>4457</v>
      </c>
      <c r="B4458">
        <v>2022</v>
      </c>
      <c r="C4458">
        <v>9</v>
      </c>
      <c r="D4458" t="s">
        <v>116</v>
      </c>
      <c r="E4458" t="s">
        <v>414</v>
      </c>
      <c r="F4458" t="s">
        <v>542</v>
      </c>
      <c r="G4458">
        <v>16.98</v>
      </c>
      <c r="H4458">
        <v>17.98</v>
      </c>
      <c r="I4458">
        <f t="shared" si="277"/>
        <v>17.48</v>
      </c>
      <c r="J4458" t="str">
        <f t="shared" si="278"/>
        <v>10到20万</v>
      </c>
      <c r="K4458">
        <v>65</v>
      </c>
      <c r="L4458">
        <f t="shared" si="279"/>
        <v>1136.2</v>
      </c>
    </row>
    <row r="4459" spans="1:12" x14ac:dyDescent="0.25">
      <c r="A4459">
        <f t="shared" si="276"/>
        <v>4458</v>
      </c>
      <c r="B4459">
        <v>2022</v>
      </c>
      <c r="C4459">
        <v>9</v>
      </c>
      <c r="D4459" t="s">
        <v>45</v>
      </c>
      <c r="E4459" t="s">
        <v>378</v>
      </c>
      <c r="F4459" t="s">
        <v>704</v>
      </c>
      <c r="G4459">
        <v>35.200000000000003</v>
      </c>
      <c r="H4459">
        <v>42.8</v>
      </c>
      <c r="I4459">
        <f t="shared" si="277"/>
        <v>39</v>
      </c>
      <c r="J4459" t="str">
        <f t="shared" si="278"/>
        <v>30到40万</v>
      </c>
      <c r="K4459">
        <v>60</v>
      </c>
      <c r="L4459">
        <f t="shared" si="279"/>
        <v>2340</v>
      </c>
    </row>
    <row r="4460" spans="1:12" x14ac:dyDescent="0.25">
      <c r="A4460">
        <f t="shared" si="276"/>
        <v>4459</v>
      </c>
      <c r="B4460">
        <v>2022</v>
      </c>
      <c r="C4460">
        <v>9</v>
      </c>
      <c r="D4460" t="s">
        <v>39</v>
      </c>
      <c r="E4460" t="s">
        <v>240</v>
      </c>
      <c r="F4460" t="s">
        <v>593</v>
      </c>
      <c r="G4460">
        <v>24.38</v>
      </c>
      <c r="H4460">
        <v>24.38</v>
      </c>
      <c r="I4460">
        <f t="shared" si="277"/>
        <v>24.38</v>
      </c>
      <c r="J4460" t="str">
        <f t="shared" si="278"/>
        <v>20到30万</v>
      </c>
      <c r="K4460">
        <v>60</v>
      </c>
      <c r="L4460">
        <f t="shared" si="279"/>
        <v>1462.8</v>
      </c>
    </row>
    <row r="4461" spans="1:12" x14ac:dyDescent="0.25">
      <c r="A4461">
        <f t="shared" si="276"/>
        <v>4460</v>
      </c>
      <c r="B4461">
        <v>2022</v>
      </c>
      <c r="C4461">
        <v>9</v>
      </c>
      <c r="D4461" t="s">
        <v>37</v>
      </c>
      <c r="E4461" t="s">
        <v>406</v>
      </c>
      <c r="F4461" t="s">
        <v>729</v>
      </c>
      <c r="G4461">
        <v>25.88</v>
      </c>
      <c r="H4461">
        <v>30.08</v>
      </c>
      <c r="I4461">
        <f t="shared" si="277"/>
        <v>27.979999999999997</v>
      </c>
      <c r="J4461" t="str">
        <f t="shared" si="278"/>
        <v>20到30万</v>
      </c>
      <c r="K4461">
        <v>57</v>
      </c>
      <c r="L4461">
        <f t="shared" si="279"/>
        <v>1594.86</v>
      </c>
    </row>
    <row r="4462" spans="1:12" x14ac:dyDescent="0.25">
      <c r="A4462">
        <f t="shared" si="276"/>
        <v>4461</v>
      </c>
      <c r="B4462">
        <v>2022</v>
      </c>
      <c r="C4462">
        <v>9</v>
      </c>
      <c r="D4462" t="s">
        <v>63</v>
      </c>
      <c r="E4462" t="s">
        <v>214</v>
      </c>
      <c r="F4462" t="s">
        <v>583</v>
      </c>
      <c r="G4462">
        <v>15.98</v>
      </c>
      <c r="H4462">
        <v>18.68</v>
      </c>
      <c r="I4462">
        <f t="shared" si="277"/>
        <v>17.329999999999998</v>
      </c>
      <c r="J4462" t="str">
        <f t="shared" si="278"/>
        <v>10到20万</v>
      </c>
      <c r="K4462">
        <v>51</v>
      </c>
      <c r="L4462">
        <f t="shared" si="279"/>
        <v>883.82999999999993</v>
      </c>
    </row>
    <row r="4463" spans="1:12" x14ac:dyDescent="0.25">
      <c r="A4463">
        <f t="shared" si="276"/>
        <v>4462</v>
      </c>
      <c r="B4463">
        <v>2022</v>
      </c>
      <c r="C4463">
        <v>9</v>
      </c>
      <c r="D4463" t="s">
        <v>32</v>
      </c>
      <c r="E4463" t="s">
        <v>150</v>
      </c>
      <c r="F4463" t="s">
        <v>527</v>
      </c>
      <c r="G4463">
        <v>15.98</v>
      </c>
      <c r="H4463">
        <v>19.28</v>
      </c>
      <c r="I4463">
        <f t="shared" si="277"/>
        <v>17.630000000000003</v>
      </c>
      <c r="J4463" t="str">
        <f t="shared" si="278"/>
        <v>10到20万</v>
      </c>
      <c r="K4463">
        <v>49</v>
      </c>
      <c r="L4463">
        <f t="shared" si="279"/>
        <v>863.87000000000012</v>
      </c>
    </row>
    <row r="4464" spans="1:12" x14ac:dyDescent="0.25">
      <c r="A4464">
        <f t="shared" si="276"/>
        <v>4463</v>
      </c>
      <c r="B4464">
        <v>2022</v>
      </c>
      <c r="C4464">
        <v>9</v>
      </c>
      <c r="D4464" t="s">
        <v>55</v>
      </c>
      <c r="E4464" t="s">
        <v>308</v>
      </c>
      <c r="F4464" t="s">
        <v>640</v>
      </c>
      <c r="G4464">
        <v>27.99</v>
      </c>
      <c r="H4464">
        <v>32.200000000000003</v>
      </c>
      <c r="I4464">
        <f t="shared" si="277"/>
        <v>30.094999999999999</v>
      </c>
      <c r="J4464" t="str">
        <f t="shared" si="278"/>
        <v>30到40万</v>
      </c>
      <c r="K4464">
        <v>44</v>
      </c>
      <c r="L4464">
        <f t="shared" si="279"/>
        <v>1324.1799999999998</v>
      </c>
    </row>
    <row r="4465" spans="1:12" x14ac:dyDescent="0.25">
      <c r="A4465">
        <f t="shared" si="276"/>
        <v>4464</v>
      </c>
      <c r="B4465">
        <v>2022</v>
      </c>
      <c r="C4465">
        <v>9</v>
      </c>
      <c r="D4465" t="s">
        <v>36</v>
      </c>
      <c r="E4465" t="s">
        <v>422</v>
      </c>
      <c r="F4465" t="s">
        <v>742</v>
      </c>
      <c r="G4465">
        <v>17.88</v>
      </c>
      <c r="H4465">
        <v>20.38</v>
      </c>
      <c r="I4465">
        <f t="shared" si="277"/>
        <v>19.13</v>
      </c>
      <c r="J4465" t="str">
        <f t="shared" si="278"/>
        <v>10到20万</v>
      </c>
      <c r="K4465">
        <v>43</v>
      </c>
      <c r="L4465">
        <f t="shared" si="279"/>
        <v>822.58999999999992</v>
      </c>
    </row>
    <row r="4466" spans="1:12" x14ac:dyDescent="0.25">
      <c r="A4466">
        <f t="shared" si="276"/>
        <v>4465</v>
      </c>
      <c r="B4466">
        <v>2022</v>
      </c>
      <c r="C4466">
        <v>9</v>
      </c>
      <c r="D4466" t="s">
        <v>55</v>
      </c>
      <c r="E4466" t="s">
        <v>186</v>
      </c>
      <c r="F4466" t="s">
        <v>560</v>
      </c>
      <c r="G4466">
        <v>39.99</v>
      </c>
      <c r="H4466">
        <v>46.19</v>
      </c>
      <c r="I4466">
        <f t="shared" si="277"/>
        <v>43.09</v>
      </c>
      <c r="J4466" t="str">
        <f t="shared" si="278"/>
        <v>40到50万</v>
      </c>
      <c r="K4466">
        <v>36</v>
      </c>
      <c r="L4466">
        <f t="shared" si="279"/>
        <v>1551.2400000000002</v>
      </c>
    </row>
    <row r="4467" spans="1:12" x14ac:dyDescent="0.25">
      <c r="A4467">
        <f t="shared" si="276"/>
        <v>4466</v>
      </c>
      <c r="B4467">
        <v>2022</v>
      </c>
      <c r="C4467">
        <v>9</v>
      </c>
      <c r="D4467" t="s">
        <v>45</v>
      </c>
      <c r="E4467" t="s">
        <v>379</v>
      </c>
      <c r="F4467" t="s">
        <v>705</v>
      </c>
      <c r="G4467">
        <v>32.18</v>
      </c>
      <c r="H4467">
        <v>32.200000000000003</v>
      </c>
      <c r="I4467">
        <f t="shared" si="277"/>
        <v>32.19</v>
      </c>
      <c r="J4467" t="str">
        <f t="shared" si="278"/>
        <v>30到40万</v>
      </c>
      <c r="K4467">
        <v>36</v>
      </c>
      <c r="L4467">
        <f t="shared" si="279"/>
        <v>1158.8399999999999</v>
      </c>
    </row>
    <row r="4468" spans="1:12" x14ac:dyDescent="0.25">
      <c r="A4468">
        <f t="shared" si="276"/>
        <v>4467</v>
      </c>
      <c r="B4468">
        <v>2022</v>
      </c>
      <c r="C4468">
        <v>9</v>
      </c>
      <c r="D4468" t="s">
        <v>117</v>
      </c>
      <c r="E4468" t="s">
        <v>412</v>
      </c>
      <c r="F4468" t="s">
        <v>735</v>
      </c>
      <c r="G4468">
        <v>15.98</v>
      </c>
      <c r="H4468">
        <v>20.18</v>
      </c>
      <c r="I4468">
        <f t="shared" si="277"/>
        <v>18.079999999999998</v>
      </c>
      <c r="J4468" t="str">
        <f t="shared" si="278"/>
        <v>10到20万</v>
      </c>
      <c r="K4468">
        <v>31</v>
      </c>
      <c r="L4468">
        <f t="shared" si="279"/>
        <v>560.4799999999999</v>
      </c>
    </row>
    <row r="4469" spans="1:12" x14ac:dyDescent="0.25">
      <c r="A4469">
        <f t="shared" si="276"/>
        <v>4468</v>
      </c>
      <c r="B4469">
        <v>2022</v>
      </c>
      <c r="C4469">
        <v>9</v>
      </c>
      <c r="D4469" t="s">
        <v>28</v>
      </c>
      <c r="E4469" t="s">
        <v>425</v>
      </c>
      <c r="F4469" t="s">
        <v>744</v>
      </c>
      <c r="G4469">
        <v>17.88</v>
      </c>
      <c r="H4469">
        <v>18.98</v>
      </c>
      <c r="I4469">
        <f t="shared" si="277"/>
        <v>18.43</v>
      </c>
      <c r="J4469" t="str">
        <f t="shared" si="278"/>
        <v>10到20万</v>
      </c>
      <c r="K4469">
        <v>27</v>
      </c>
      <c r="L4469">
        <f t="shared" si="279"/>
        <v>497.61</v>
      </c>
    </row>
    <row r="4470" spans="1:12" x14ac:dyDescent="0.25">
      <c r="A4470">
        <f t="shared" si="276"/>
        <v>4469</v>
      </c>
      <c r="B4470">
        <v>2022</v>
      </c>
      <c r="C4470">
        <v>9</v>
      </c>
      <c r="D4470" t="s">
        <v>28</v>
      </c>
      <c r="E4470" t="s">
        <v>382</v>
      </c>
      <c r="F4470" t="s">
        <v>707</v>
      </c>
      <c r="G4470">
        <v>17.98</v>
      </c>
      <c r="H4470">
        <v>18.98</v>
      </c>
      <c r="I4470">
        <f t="shared" si="277"/>
        <v>18.48</v>
      </c>
      <c r="J4470" t="str">
        <f t="shared" si="278"/>
        <v>10到20万</v>
      </c>
      <c r="K4470">
        <v>26</v>
      </c>
      <c r="L4470">
        <f t="shared" si="279"/>
        <v>480.48</v>
      </c>
    </row>
    <row r="4471" spans="1:12" x14ac:dyDescent="0.25">
      <c r="A4471">
        <f t="shared" si="276"/>
        <v>4470</v>
      </c>
      <c r="B4471">
        <v>2022</v>
      </c>
      <c r="C4471">
        <v>9</v>
      </c>
      <c r="D4471" t="s">
        <v>118</v>
      </c>
      <c r="E4471" t="s">
        <v>416</v>
      </c>
      <c r="F4471" t="s">
        <v>737</v>
      </c>
      <c r="G4471">
        <v>19.98</v>
      </c>
      <c r="H4471">
        <v>22.98</v>
      </c>
      <c r="I4471">
        <f t="shared" si="277"/>
        <v>21.48</v>
      </c>
      <c r="J4471" t="str">
        <f t="shared" si="278"/>
        <v>20到30万</v>
      </c>
      <c r="K4471">
        <v>26</v>
      </c>
      <c r="L4471">
        <f t="shared" si="279"/>
        <v>558.48</v>
      </c>
    </row>
    <row r="4472" spans="1:12" x14ac:dyDescent="0.25">
      <c r="A4472">
        <f t="shared" si="276"/>
        <v>4471</v>
      </c>
      <c r="B4472">
        <v>2022</v>
      </c>
      <c r="C4472">
        <v>9</v>
      </c>
      <c r="D4472" t="s">
        <v>120</v>
      </c>
      <c r="E4472" t="s">
        <v>423</v>
      </c>
      <c r="F4472" t="s">
        <v>743</v>
      </c>
      <c r="G4472">
        <v>32.99</v>
      </c>
      <c r="H4472">
        <v>39.99</v>
      </c>
      <c r="I4472">
        <f t="shared" si="277"/>
        <v>36.49</v>
      </c>
      <c r="J4472" t="str">
        <f t="shared" si="278"/>
        <v>30到40万</v>
      </c>
      <c r="K4472">
        <v>17</v>
      </c>
      <c r="L4472">
        <f t="shared" si="279"/>
        <v>620.33000000000004</v>
      </c>
    </row>
    <row r="4473" spans="1:12" x14ac:dyDescent="0.25">
      <c r="A4473">
        <f t="shared" si="276"/>
        <v>4472</v>
      </c>
      <c r="B4473">
        <v>2022</v>
      </c>
      <c r="C4473">
        <v>9</v>
      </c>
      <c r="D4473" t="s">
        <v>67</v>
      </c>
      <c r="E4473" t="s">
        <v>301</v>
      </c>
      <c r="F4473" t="s">
        <v>634</v>
      </c>
      <c r="G4473">
        <v>19.78</v>
      </c>
      <c r="H4473">
        <v>21.78</v>
      </c>
      <c r="I4473">
        <f t="shared" si="277"/>
        <v>20.78</v>
      </c>
      <c r="J4473" t="str">
        <f t="shared" si="278"/>
        <v>20到30万</v>
      </c>
      <c r="K4473">
        <v>12</v>
      </c>
      <c r="L4473">
        <f t="shared" si="279"/>
        <v>249.36</v>
      </c>
    </row>
    <row r="4474" spans="1:12" x14ac:dyDescent="0.25">
      <c r="A4474">
        <f t="shared" si="276"/>
        <v>4473</v>
      </c>
      <c r="B4474">
        <v>2022</v>
      </c>
      <c r="C4474">
        <v>9</v>
      </c>
      <c r="D4474" t="s">
        <v>60</v>
      </c>
      <c r="E4474" t="s">
        <v>419</v>
      </c>
      <c r="F4474" t="s">
        <v>740</v>
      </c>
      <c r="G4474">
        <v>20.8</v>
      </c>
      <c r="H4474">
        <v>20.8</v>
      </c>
      <c r="I4474">
        <f t="shared" si="277"/>
        <v>20.8</v>
      </c>
      <c r="J4474" t="str">
        <f t="shared" si="278"/>
        <v>20到30万</v>
      </c>
      <c r="K4474">
        <v>12</v>
      </c>
      <c r="L4474">
        <f t="shared" si="279"/>
        <v>249.60000000000002</v>
      </c>
    </row>
    <row r="4475" spans="1:12" x14ac:dyDescent="0.25">
      <c r="A4475">
        <f t="shared" si="276"/>
        <v>4474</v>
      </c>
      <c r="B4475">
        <v>2022</v>
      </c>
      <c r="C4475">
        <v>9</v>
      </c>
      <c r="D4475" t="s">
        <v>126</v>
      </c>
      <c r="E4475" t="s">
        <v>447</v>
      </c>
      <c r="F4475" t="s">
        <v>765</v>
      </c>
      <c r="G4475">
        <v>29.77</v>
      </c>
      <c r="H4475">
        <v>41.97</v>
      </c>
      <c r="I4475">
        <f t="shared" si="277"/>
        <v>35.869999999999997</v>
      </c>
      <c r="J4475" t="str">
        <f t="shared" si="278"/>
        <v>30到40万</v>
      </c>
      <c r="K4475">
        <v>10</v>
      </c>
      <c r="L4475">
        <f t="shared" si="279"/>
        <v>358.7</v>
      </c>
    </row>
    <row r="4476" spans="1:12" x14ac:dyDescent="0.25">
      <c r="A4476">
        <f t="shared" si="276"/>
        <v>4475</v>
      </c>
      <c r="B4476">
        <v>2022</v>
      </c>
      <c r="C4476">
        <v>9</v>
      </c>
      <c r="D4476" t="s">
        <v>50</v>
      </c>
      <c r="E4476" t="s">
        <v>325</v>
      </c>
      <c r="F4476" t="s">
        <v>654</v>
      </c>
      <c r="G4476">
        <v>15.66</v>
      </c>
      <c r="H4476">
        <v>17.989999999999998</v>
      </c>
      <c r="I4476">
        <f t="shared" si="277"/>
        <v>16.824999999999999</v>
      </c>
      <c r="J4476" t="str">
        <f t="shared" si="278"/>
        <v>10到20万</v>
      </c>
      <c r="K4476">
        <v>9</v>
      </c>
      <c r="L4476">
        <f t="shared" si="279"/>
        <v>151.42499999999998</v>
      </c>
    </row>
    <row r="4477" spans="1:12" x14ac:dyDescent="0.25">
      <c r="A4477">
        <f t="shared" si="276"/>
        <v>4476</v>
      </c>
      <c r="B4477">
        <v>2022</v>
      </c>
      <c r="C4477">
        <v>9</v>
      </c>
      <c r="D4477" t="s">
        <v>107</v>
      </c>
      <c r="E4477" t="s">
        <v>376</v>
      </c>
      <c r="F4477" t="s">
        <v>702</v>
      </c>
      <c r="G4477">
        <v>11.99</v>
      </c>
      <c r="H4477">
        <v>17.66</v>
      </c>
      <c r="I4477">
        <f t="shared" si="277"/>
        <v>14.824999999999999</v>
      </c>
      <c r="J4477" t="str">
        <f t="shared" si="278"/>
        <v>10到20万</v>
      </c>
      <c r="K4477">
        <v>9</v>
      </c>
      <c r="L4477">
        <f t="shared" si="279"/>
        <v>133.42499999999998</v>
      </c>
    </row>
    <row r="4478" spans="1:12" x14ac:dyDescent="0.25">
      <c r="A4478">
        <f t="shared" si="276"/>
        <v>4477</v>
      </c>
      <c r="B4478">
        <v>2022</v>
      </c>
      <c r="C4478">
        <v>9</v>
      </c>
      <c r="D4478" t="s">
        <v>73</v>
      </c>
      <c r="E4478" t="s">
        <v>413</v>
      </c>
      <c r="F4478" t="s">
        <v>736</v>
      </c>
      <c r="G4478">
        <v>14.99</v>
      </c>
      <c r="H4478">
        <v>16.989999999999998</v>
      </c>
      <c r="I4478">
        <f t="shared" si="277"/>
        <v>15.989999999999998</v>
      </c>
      <c r="J4478" t="str">
        <f t="shared" si="278"/>
        <v>10到20万</v>
      </c>
      <c r="K4478">
        <v>8</v>
      </c>
      <c r="L4478">
        <f t="shared" si="279"/>
        <v>127.91999999999999</v>
      </c>
    </row>
    <row r="4479" spans="1:12" x14ac:dyDescent="0.25">
      <c r="A4479">
        <f t="shared" si="276"/>
        <v>4478</v>
      </c>
      <c r="B4479">
        <v>2022</v>
      </c>
      <c r="C4479">
        <v>9</v>
      </c>
      <c r="D4479" t="s">
        <v>33</v>
      </c>
      <c r="E4479" t="s">
        <v>153</v>
      </c>
      <c r="F4479" t="s">
        <v>530</v>
      </c>
      <c r="G4479">
        <v>20.78</v>
      </c>
      <c r="H4479">
        <v>23.08</v>
      </c>
      <c r="I4479">
        <f t="shared" si="277"/>
        <v>21.93</v>
      </c>
      <c r="J4479" t="str">
        <f t="shared" si="278"/>
        <v>20到30万</v>
      </c>
      <c r="K4479">
        <v>6</v>
      </c>
      <c r="L4479">
        <f t="shared" si="279"/>
        <v>131.57999999999998</v>
      </c>
    </row>
    <row r="4480" spans="1:12" x14ac:dyDescent="0.25">
      <c r="A4480">
        <f t="shared" si="276"/>
        <v>4479</v>
      </c>
      <c r="B4480">
        <v>2022</v>
      </c>
      <c r="C4480">
        <v>9</v>
      </c>
      <c r="D4480" t="s">
        <v>56</v>
      </c>
      <c r="E4480" t="s">
        <v>410</v>
      </c>
      <c r="F4480" t="s">
        <v>733</v>
      </c>
      <c r="G4480">
        <v>22.78</v>
      </c>
      <c r="H4480">
        <v>23.17</v>
      </c>
      <c r="I4480">
        <f t="shared" si="277"/>
        <v>22.975000000000001</v>
      </c>
      <c r="J4480" t="str">
        <f t="shared" si="278"/>
        <v>20到30万</v>
      </c>
      <c r="K4480">
        <v>6</v>
      </c>
      <c r="L4480">
        <f t="shared" si="279"/>
        <v>137.85000000000002</v>
      </c>
    </row>
    <row r="4481" spans="1:12" x14ac:dyDescent="0.25">
      <c r="A4481">
        <f t="shared" si="276"/>
        <v>4480</v>
      </c>
      <c r="B4481">
        <v>2022</v>
      </c>
      <c r="C4481">
        <v>9</v>
      </c>
      <c r="D4481" t="s">
        <v>28</v>
      </c>
      <c r="E4481" t="s">
        <v>363</v>
      </c>
      <c r="F4481" t="s">
        <v>521</v>
      </c>
      <c r="G4481">
        <v>15.58</v>
      </c>
      <c r="H4481">
        <v>16.98</v>
      </c>
      <c r="I4481">
        <f t="shared" si="277"/>
        <v>16.28</v>
      </c>
      <c r="J4481" t="str">
        <f t="shared" si="278"/>
        <v>10到20万</v>
      </c>
      <c r="K4481">
        <v>5</v>
      </c>
      <c r="L4481">
        <f t="shared" si="279"/>
        <v>81.400000000000006</v>
      </c>
    </row>
    <row r="4482" spans="1:12" x14ac:dyDescent="0.25">
      <c r="A4482">
        <f t="shared" si="276"/>
        <v>4481</v>
      </c>
      <c r="B4482">
        <v>2022</v>
      </c>
      <c r="C4482">
        <v>9</v>
      </c>
      <c r="D4482" t="s">
        <v>86</v>
      </c>
      <c r="E4482" t="s">
        <v>287</v>
      </c>
      <c r="F4482" t="s">
        <v>621</v>
      </c>
      <c r="G4482">
        <v>25.98</v>
      </c>
      <c r="H4482">
        <v>27.98</v>
      </c>
      <c r="I4482">
        <f t="shared" si="277"/>
        <v>26.98</v>
      </c>
      <c r="J4482" t="str">
        <f t="shared" si="278"/>
        <v>20到30万</v>
      </c>
      <c r="K4482">
        <v>3</v>
      </c>
      <c r="L4482">
        <f t="shared" si="279"/>
        <v>80.94</v>
      </c>
    </row>
    <row r="4483" spans="1:12" x14ac:dyDescent="0.25">
      <c r="A4483">
        <f t="shared" ref="A4483:A4546" si="280">ROW(A4482)</f>
        <v>4482</v>
      </c>
      <c r="B4483">
        <v>2022</v>
      </c>
      <c r="C4483">
        <v>9</v>
      </c>
      <c r="D4483" t="s">
        <v>87</v>
      </c>
      <c r="E4483" t="s">
        <v>295</v>
      </c>
      <c r="F4483" t="s">
        <v>628</v>
      </c>
      <c r="G4483">
        <v>21.68</v>
      </c>
      <c r="H4483">
        <v>24.68</v>
      </c>
      <c r="I4483">
        <f t="shared" ref="I4483:I4546" si="281">AVERAGE(G4483,H4483)</f>
        <v>23.18</v>
      </c>
      <c r="J4483" t="str">
        <f t="shared" ref="J4483:J4546" si="282">IF(I4483&lt;10,"10万以下",IF(AND(I4483&gt;=10,I4483&lt;20),"10到20万",IF(AND(I4483&gt;=20,I4483&lt;30),"20到30万",IF(AND(I4483&gt;=30,I4483&lt;40),"30到40万",IF(AND(I4483&gt;=40,I4483&lt;50),"40到50万","50万及以上")))))</f>
        <v>20到30万</v>
      </c>
      <c r="K4483">
        <v>3</v>
      </c>
      <c r="L4483">
        <f t="shared" ref="L4483:L4546" si="283">I4483*K4483</f>
        <v>69.539999999999992</v>
      </c>
    </row>
    <row r="4484" spans="1:12" x14ac:dyDescent="0.25">
      <c r="A4484">
        <f t="shared" si="280"/>
        <v>4483</v>
      </c>
      <c r="B4484">
        <v>2022</v>
      </c>
      <c r="C4484">
        <v>9</v>
      </c>
      <c r="D4484" t="s">
        <v>49</v>
      </c>
      <c r="E4484" t="s">
        <v>257</v>
      </c>
      <c r="F4484" t="s">
        <v>601</v>
      </c>
      <c r="G4484">
        <v>16.68</v>
      </c>
      <c r="H4484">
        <v>20.68</v>
      </c>
      <c r="I4484">
        <f t="shared" si="281"/>
        <v>18.68</v>
      </c>
      <c r="J4484" t="str">
        <f t="shared" si="282"/>
        <v>10到20万</v>
      </c>
      <c r="K4484">
        <v>3</v>
      </c>
      <c r="L4484">
        <f t="shared" si="283"/>
        <v>56.04</v>
      </c>
    </row>
    <row r="4485" spans="1:12" x14ac:dyDescent="0.25">
      <c r="A4485">
        <f t="shared" si="280"/>
        <v>4484</v>
      </c>
      <c r="B4485">
        <v>2022</v>
      </c>
      <c r="C4485">
        <v>9</v>
      </c>
      <c r="D4485" t="s">
        <v>22</v>
      </c>
      <c r="E4485" t="s">
        <v>189</v>
      </c>
      <c r="F4485" t="s">
        <v>563</v>
      </c>
      <c r="G4485">
        <v>14.58</v>
      </c>
      <c r="H4485">
        <v>19.98</v>
      </c>
      <c r="I4485">
        <f t="shared" si="281"/>
        <v>17.28</v>
      </c>
      <c r="J4485" t="str">
        <f t="shared" si="282"/>
        <v>10到20万</v>
      </c>
      <c r="K4485">
        <v>2</v>
      </c>
      <c r="L4485">
        <f t="shared" si="283"/>
        <v>34.56</v>
      </c>
    </row>
    <row r="4486" spans="1:12" x14ac:dyDescent="0.25">
      <c r="A4486">
        <f t="shared" si="280"/>
        <v>4485</v>
      </c>
      <c r="B4486">
        <v>2022</v>
      </c>
      <c r="C4486">
        <v>9</v>
      </c>
      <c r="D4486" t="s">
        <v>33</v>
      </c>
      <c r="E4486" t="s">
        <v>286</v>
      </c>
      <c r="F4486" t="s">
        <v>620</v>
      </c>
      <c r="G4486">
        <v>22.58</v>
      </c>
      <c r="H4486">
        <v>25.38</v>
      </c>
      <c r="I4486">
        <f t="shared" si="281"/>
        <v>23.979999999999997</v>
      </c>
      <c r="J4486" t="str">
        <f t="shared" si="282"/>
        <v>20到30万</v>
      </c>
      <c r="K4486">
        <v>1</v>
      </c>
      <c r="L4486">
        <f t="shared" si="283"/>
        <v>23.979999999999997</v>
      </c>
    </row>
    <row r="4487" spans="1:12" x14ac:dyDescent="0.25">
      <c r="A4487">
        <f t="shared" si="280"/>
        <v>4486</v>
      </c>
      <c r="B4487">
        <v>2022</v>
      </c>
      <c r="C4487">
        <v>10</v>
      </c>
      <c r="D4487" t="s">
        <v>27</v>
      </c>
      <c r="E4487" t="s">
        <v>386</v>
      </c>
      <c r="F4487" t="s">
        <v>711</v>
      </c>
      <c r="G4487">
        <v>15.48</v>
      </c>
      <c r="H4487">
        <v>21.99</v>
      </c>
      <c r="I4487">
        <f t="shared" si="281"/>
        <v>18.734999999999999</v>
      </c>
      <c r="J4487" t="str">
        <f t="shared" si="282"/>
        <v>10到20万</v>
      </c>
      <c r="K4487">
        <v>56843</v>
      </c>
      <c r="L4487">
        <f t="shared" si="283"/>
        <v>1064953.605</v>
      </c>
    </row>
    <row r="4488" spans="1:12" x14ac:dyDescent="0.25">
      <c r="A4488">
        <f t="shared" si="280"/>
        <v>4487</v>
      </c>
      <c r="B4488">
        <v>2022</v>
      </c>
      <c r="C4488">
        <v>10</v>
      </c>
      <c r="D4488" t="s">
        <v>29</v>
      </c>
      <c r="E4488" t="s">
        <v>290</v>
      </c>
      <c r="F4488" t="s">
        <v>623</v>
      </c>
      <c r="G4488">
        <v>3.28</v>
      </c>
      <c r="H4488">
        <v>9.99</v>
      </c>
      <c r="I4488">
        <f t="shared" si="281"/>
        <v>6.6349999999999998</v>
      </c>
      <c r="J4488" t="str">
        <f t="shared" si="282"/>
        <v>10万以下</v>
      </c>
      <c r="K4488">
        <v>47868</v>
      </c>
      <c r="L4488">
        <f t="shared" si="283"/>
        <v>317604.18</v>
      </c>
    </row>
    <row r="4489" spans="1:12" x14ac:dyDescent="0.25">
      <c r="A4489">
        <f t="shared" si="280"/>
        <v>4488</v>
      </c>
      <c r="B4489">
        <v>2022</v>
      </c>
      <c r="C4489">
        <v>10</v>
      </c>
      <c r="D4489" t="s">
        <v>83</v>
      </c>
      <c r="E4489" t="s">
        <v>322</v>
      </c>
      <c r="F4489" t="s">
        <v>651</v>
      </c>
      <c r="G4489">
        <v>25.89</v>
      </c>
      <c r="H4489">
        <v>36.39</v>
      </c>
      <c r="I4489">
        <f t="shared" si="281"/>
        <v>31.14</v>
      </c>
      <c r="J4489" t="str">
        <f t="shared" si="282"/>
        <v>30到40万</v>
      </c>
      <c r="K4489">
        <v>41488</v>
      </c>
      <c r="L4489">
        <f t="shared" si="283"/>
        <v>1291936.32</v>
      </c>
    </row>
    <row r="4490" spans="1:12" x14ac:dyDescent="0.25">
      <c r="A4490">
        <f t="shared" si="280"/>
        <v>4489</v>
      </c>
      <c r="B4490">
        <v>2022</v>
      </c>
      <c r="C4490">
        <v>10</v>
      </c>
      <c r="D4490" t="s">
        <v>27</v>
      </c>
      <c r="E4490" t="s">
        <v>385</v>
      </c>
      <c r="F4490" t="s">
        <v>710</v>
      </c>
      <c r="G4490">
        <v>7.98</v>
      </c>
      <c r="H4490">
        <v>17.98</v>
      </c>
      <c r="I4490">
        <f t="shared" si="281"/>
        <v>12.98</v>
      </c>
      <c r="J4490" t="str">
        <f t="shared" si="282"/>
        <v>10到20万</v>
      </c>
      <c r="K4490">
        <v>32195</v>
      </c>
      <c r="L4490">
        <f t="shared" si="283"/>
        <v>417891.10000000003</v>
      </c>
    </row>
    <row r="4491" spans="1:12" x14ac:dyDescent="0.25">
      <c r="A4491">
        <f t="shared" si="280"/>
        <v>4490</v>
      </c>
      <c r="B4491">
        <v>2022</v>
      </c>
      <c r="C4491">
        <v>10</v>
      </c>
      <c r="D4491" t="s">
        <v>27</v>
      </c>
      <c r="E4491" t="s">
        <v>291</v>
      </c>
      <c r="F4491" t="s">
        <v>624</v>
      </c>
      <c r="G4491">
        <v>18.98</v>
      </c>
      <c r="H4491">
        <v>33.18</v>
      </c>
      <c r="I4491">
        <f t="shared" si="281"/>
        <v>26.08</v>
      </c>
      <c r="J4491" t="str">
        <f t="shared" si="282"/>
        <v>20到30万</v>
      </c>
      <c r="K4491">
        <v>31614</v>
      </c>
      <c r="L4491">
        <f t="shared" si="283"/>
        <v>824493.12</v>
      </c>
    </row>
    <row r="4492" spans="1:12" x14ac:dyDescent="0.25">
      <c r="A4492">
        <f t="shared" si="280"/>
        <v>4491</v>
      </c>
      <c r="B4492">
        <v>2022</v>
      </c>
      <c r="C4492">
        <v>10</v>
      </c>
      <c r="D4492" t="s">
        <v>83</v>
      </c>
      <c r="E4492" t="s">
        <v>281</v>
      </c>
      <c r="F4492" t="s">
        <v>615</v>
      </c>
      <c r="G4492">
        <v>25.99</v>
      </c>
      <c r="H4492">
        <v>29.59</v>
      </c>
      <c r="I4492">
        <f t="shared" si="281"/>
        <v>27.79</v>
      </c>
      <c r="J4492" t="str">
        <f t="shared" si="282"/>
        <v>20到30万</v>
      </c>
      <c r="K4492">
        <v>30216</v>
      </c>
      <c r="L4492">
        <f t="shared" si="283"/>
        <v>839702.64</v>
      </c>
    </row>
    <row r="4493" spans="1:12" x14ac:dyDescent="0.25">
      <c r="A4493">
        <f t="shared" si="280"/>
        <v>4492</v>
      </c>
      <c r="B4493">
        <v>2022</v>
      </c>
      <c r="C4493">
        <v>10</v>
      </c>
      <c r="D4493" t="s">
        <v>27</v>
      </c>
      <c r="E4493" t="s">
        <v>393</v>
      </c>
      <c r="F4493" t="s">
        <v>717</v>
      </c>
      <c r="G4493">
        <v>13.58</v>
      </c>
      <c r="H4493">
        <v>16.78</v>
      </c>
      <c r="I4493">
        <f t="shared" si="281"/>
        <v>15.18</v>
      </c>
      <c r="J4493" t="str">
        <f t="shared" si="282"/>
        <v>10到20万</v>
      </c>
      <c r="K4493">
        <v>27548</v>
      </c>
      <c r="L4493">
        <f t="shared" si="283"/>
        <v>418178.64</v>
      </c>
    </row>
    <row r="4494" spans="1:12" x14ac:dyDescent="0.25">
      <c r="A4494">
        <f t="shared" si="280"/>
        <v>4493</v>
      </c>
      <c r="B4494">
        <v>2022</v>
      </c>
      <c r="C4494">
        <v>10</v>
      </c>
      <c r="D4494" t="s">
        <v>27</v>
      </c>
      <c r="E4494" t="s">
        <v>357</v>
      </c>
      <c r="F4494" t="s">
        <v>684</v>
      </c>
      <c r="G4494">
        <v>9.98</v>
      </c>
      <c r="H4494">
        <v>13.98</v>
      </c>
      <c r="I4494">
        <f t="shared" si="281"/>
        <v>11.98</v>
      </c>
      <c r="J4494" t="str">
        <f t="shared" si="282"/>
        <v>10到20万</v>
      </c>
      <c r="K4494">
        <v>25336</v>
      </c>
      <c r="L4494">
        <f t="shared" si="283"/>
        <v>303525.28000000003</v>
      </c>
    </row>
    <row r="4495" spans="1:12" x14ac:dyDescent="0.25">
      <c r="A4495">
        <f t="shared" si="280"/>
        <v>4494</v>
      </c>
      <c r="B4495">
        <v>2022</v>
      </c>
      <c r="C4495">
        <v>10</v>
      </c>
      <c r="D4495" t="s">
        <v>27</v>
      </c>
      <c r="E4495" t="s">
        <v>152</v>
      </c>
      <c r="F4495" t="s">
        <v>529</v>
      </c>
      <c r="G4495">
        <v>20.98</v>
      </c>
      <c r="H4495">
        <v>34.28</v>
      </c>
      <c r="I4495">
        <f t="shared" si="281"/>
        <v>27.630000000000003</v>
      </c>
      <c r="J4495" t="str">
        <f t="shared" si="282"/>
        <v>20到30万</v>
      </c>
      <c r="K4495">
        <v>17161</v>
      </c>
      <c r="L4495">
        <f t="shared" si="283"/>
        <v>474158.43000000005</v>
      </c>
    </row>
    <row r="4496" spans="1:12" x14ac:dyDescent="0.25">
      <c r="A4496">
        <f t="shared" si="280"/>
        <v>4495</v>
      </c>
      <c r="B4496">
        <v>2022</v>
      </c>
      <c r="C4496">
        <v>10</v>
      </c>
      <c r="D4496" t="s">
        <v>34</v>
      </c>
      <c r="E4496" t="s">
        <v>435</v>
      </c>
      <c r="F4496" t="s">
        <v>754</v>
      </c>
      <c r="G4496">
        <v>4.99</v>
      </c>
      <c r="H4496">
        <v>6.99</v>
      </c>
      <c r="I4496">
        <f t="shared" si="281"/>
        <v>5.99</v>
      </c>
      <c r="J4496" t="str">
        <f t="shared" si="282"/>
        <v>10万以下</v>
      </c>
      <c r="K4496">
        <v>13235</v>
      </c>
      <c r="L4496">
        <f t="shared" si="283"/>
        <v>79277.650000000009</v>
      </c>
    </row>
    <row r="4497" spans="1:12" x14ac:dyDescent="0.25">
      <c r="A4497">
        <f t="shared" si="280"/>
        <v>4496</v>
      </c>
      <c r="B4497">
        <v>2022</v>
      </c>
      <c r="C4497">
        <v>10</v>
      </c>
      <c r="D4497" t="s">
        <v>41</v>
      </c>
      <c r="E4497" t="s">
        <v>333</v>
      </c>
      <c r="F4497" t="s">
        <v>660</v>
      </c>
      <c r="G4497">
        <v>11.98</v>
      </c>
      <c r="H4497">
        <v>18.98</v>
      </c>
      <c r="I4497">
        <f t="shared" si="281"/>
        <v>15.48</v>
      </c>
      <c r="J4497" t="str">
        <f t="shared" si="282"/>
        <v>10到20万</v>
      </c>
      <c r="K4497">
        <v>12615</v>
      </c>
      <c r="L4497">
        <f t="shared" si="283"/>
        <v>195280.2</v>
      </c>
    </row>
    <row r="4498" spans="1:12" x14ac:dyDescent="0.25">
      <c r="A4498">
        <f t="shared" si="280"/>
        <v>4497</v>
      </c>
      <c r="B4498">
        <v>2022</v>
      </c>
      <c r="C4498">
        <v>10</v>
      </c>
      <c r="D4498" t="s">
        <v>84</v>
      </c>
      <c r="E4498" t="s">
        <v>360</v>
      </c>
      <c r="F4498" t="s">
        <v>687</v>
      </c>
      <c r="G4498">
        <v>7.99</v>
      </c>
      <c r="H4498">
        <v>12.38</v>
      </c>
      <c r="I4498">
        <f t="shared" si="281"/>
        <v>10.185</v>
      </c>
      <c r="J4498" t="str">
        <f t="shared" si="282"/>
        <v>10到20万</v>
      </c>
      <c r="K4498">
        <v>11721</v>
      </c>
      <c r="L4498">
        <f t="shared" si="283"/>
        <v>119378.38500000001</v>
      </c>
    </row>
    <row r="4499" spans="1:12" x14ac:dyDescent="0.25">
      <c r="A4499">
        <f t="shared" si="280"/>
        <v>4498</v>
      </c>
      <c r="B4499">
        <v>2022</v>
      </c>
      <c r="C4499">
        <v>10</v>
      </c>
      <c r="D4499" t="s">
        <v>27</v>
      </c>
      <c r="E4499" t="s">
        <v>454</v>
      </c>
      <c r="F4499" t="s">
        <v>772</v>
      </c>
      <c r="G4499">
        <v>16.68</v>
      </c>
      <c r="H4499">
        <v>27.98</v>
      </c>
      <c r="I4499">
        <f t="shared" si="281"/>
        <v>22.33</v>
      </c>
      <c r="J4499" t="str">
        <f t="shared" si="282"/>
        <v>20到30万</v>
      </c>
      <c r="K4499">
        <v>11267</v>
      </c>
      <c r="L4499">
        <f t="shared" si="283"/>
        <v>251592.11</v>
      </c>
    </row>
    <row r="4500" spans="1:12" x14ac:dyDescent="0.25">
      <c r="A4500">
        <f t="shared" si="280"/>
        <v>4499</v>
      </c>
      <c r="B4500">
        <v>2022</v>
      </c>
      <c r="C4500">
        <v>10</v>
      </c>
      <c r="D4500" t="s">
        <v>110</v>
      </c>
      <c r="E4500" t="s">
        <v>388</v>
      </c>
      <c r="F4500" t="s">
        <v>712</v>
      </c>
      <c r="G4500">
        <v>4.57</v>
      </c>
      <c r="H4500">
        <v>4.57</v>
      </c>
      <c r="I4500">
        <f t="shared" si="281"/>
        <v>4.57</v>
      </c>
      <c r="J4500" t="str">
        <f t="shared" si="282"/>
        <v>10万以下</v>
      </c>
      <c r="K4500">
        <v>10785</v>
      </c>
      <c r="L4500">
        <f t="shared" si="283"/>
        <v>49287.450000000004</v>
      </c>
    </row>
    <row r="4501" spans="1:12" x14ac:dyDescent="0.25">
      <c r="A4501">
        <f t="shared" si="280"/>
        <v>4500</v>
      </c>
      <c r="B4501">
        <v>2022</v>
      </c>
      <c r="C4501">
        <v>10</v>
      </c>
      <c r="D4501" t="s">
        <v>106</v>
      </c>
      <c r="E4501" t="s">
        <v>372</v>
      </c>
      <c r="F4501" t="s">
        <v>698</v>
      </c>
      <c r="G4501">
        <v>30</v>
      </c>
      <c r="H4501">
        <v>76.900000000000006</v>
      </c>
      <c r="I4501">
        <f t="shared" si="281"/>
        <v>53.45</v>
      </c>
      <c r="J4501" t="str">
        <f t="shared" si="282"/>
        <v>50万及以上</v>
      </c>
      <c r="K4501">
        <v>10119</v>
      </c>
      <c r="L4501">
        <f t="shared" si="283"/>
        <v>540860.55000000005</v>
      </c>
    </row>
    <row r="4502" spans="1:12" x14ac:dyDescent="0.25">
      <c r="A4502">
        <f t="shared" si="280"/>
        <v>4501</v>
      </c>
      <c r="B4502">
        <v>2022</v>
      </c>
      <c r="C4502">
        <v>10</v>
      </c>
      <c r="D4502" t="s">
        <v>48</v>
      </c>
      <c r="E4502" t="s">
        <v>176</v>
      </c>
      <c r="F4502" t="s">
        <v>552</v>
      </c>
      <c r="G4502">
        <v>14.28</v>
      </c>
      <c r="H4502">
        <v>15.38</v>
      </c>
      <c r="I4502">
        <f t="shared" si="281"/>
        <v>14.83</v>
      </c>
      <c r="J4502" t="str">
        <f t="shared" si="282"/>
        <v>10到20万</v>
      </c>
      <c r="K4502">
        <v>10032</v>
      </c>
      <c r="L4502">
        <f t="shared" si="283"/>
        <v>148774.56</v>
      </c>
    </row>
    <row r="4503" spans="1:12" x14ac:dyDescent="0.25">
      <c r="A4503">
        <f t="shared" si="280"/>
        <v>4502</v>
      </c>
      <c r="B4503">
        <v>2022</v>
      </c>
      <c r="C4503">
        <v>10</v>
      </c>
      <c r="D4503" t="s">
        <v>50</v>
      </c>
      <c r="E4503" t="s">
        <v>244</v>
      </c>
      <c r="F4503" t="s">
        <v>596</v>
      </c>
      <c r="G4503">
        <v>5.99</v>
      </c>
      <c r="H4503">
        <v>9.4</v>
      </c>
      <c r="I4503">
        <f t="shared" si="281"/>
        <v>7.6950000000000003</v>
      </c>
      <c r="J4503" t="str">
        <f t="shared" si="282"/>
        <v>10万以下</v>
      </c>
      <c r="K4503">
        <v>9940</v>
      </c>
      <c r="L4503">
        <f t="shared" si="283"/>
        <v>76488.3</v>
      </c>
    </row>
    <row r="4504" spans="1:12" x14ac:dyDescent="0.25">
      <c r="A4504">
        <f t="shared" si="280"/>
        <v>4503</v>
      </c>
      <c r="B4504">
        <v>2022</v>
      </c>
      <c r="C4504">
        <v>10</v>
      </c>
      <c r="D4504" t="s">
        <v>81</v>
      </c>
      <c r="E4504" t="s">
        <v>458</v>
      </c>
      <c r="F4504" t="s">
        <v>776</v>
      </c>
      <c r="G4504">
        <v>42.98</v>
      </c>
      <c r="H4504">
        <v>45.98</v>
      </c>
      <c r="I4504">
        <f t="shared" si="281"/>
        <v>44.48</v>
      </c>
      <c r="J4504" t="str">
        <f t="shared" si="282"/>
        <v>40到50万</v>
      </c>
      <c r="K4504">
        <v>9181</v>
      </c>
      <c r="L4504">
        <f t="shared" si="283"/>
        <v>408370.87999999995</v>
      </c>
    </row>
    <row r="4505" spans="1:12" x14ac:dyDescent="0.25">
      <c r="A4505">
        <f t="shared" si="280"/>
        <v>4504</v>
      </c>
      <c r="B4505">
        <v>2022</v>
      </c>
      <c r="C4505">
        <v>10</v>
      </c>
      <c r="D4505" t="s">
        <v>27</v>
      </c>
      <c r="E4505" t="s">
        <v>427</v>
      </c>
      <c r="F4505" t="s">
        <v>746</v>
      </c>
      <c r="G4505">
        <v>7.98</v>
      </c>
      <c r="H4505">
        <v>15.78</v>
      </c>
      <c r="I4505">
        <f t="shared" si="281"/>
        <v>11.879999999999999</v>
      </c>
      <c r="J4505" t="str">
        <f t="shared" si="282"/>
        <v>10到20万</v>
      </c>
      <c r="K4505">
        <v>9111</v>
      </c>
      <c r="L4505">
        <f t="shared" si="283"/>
        <v>108238.68</v>
      </c>
    </row>
    <row r="4506" spans="1:12" x14ac:dyDescent="0.25">
      <c r="A4506">
        <f t="shared" si="280"/>
        <v>4505</v>
      </c>
      <c r="B4506">
        <v>2022</v>
      </c>
      <c r="C4506">
        <v>10</v>
      </c>
      <c r="D4506" t="s">
        <v>22</v>
      </c>
      <c r="E4506" t="s">
        <v>444</v>
      </c>
      <c r="F4506" t="s">
        <v>762</v>
      </c>
      <c r="G4506">
        <v>13.98</v>
      </c>
      <c r="H4506">
        <v>18.68</v>
      </c>
      <c r="I4506">
        <f t="shared" si="281"/>
        <v>16.329999999999998</v>
      </c>
      <c r="J4506" t="str">
        <f t="shared" si="282"/>
        <v>10到20万</v>
      </c>
      <c r="K4506">
        <v>8354</v>
      </c>
      <c r="L4506">
        <f t="shared" si="283"/>
        <v>136420.81999999998</v>
      </c>
    </row>
    <row r="4507" spans="1:12" x14ac:dyDescent="0.25">
      <c r="A4507">
        <f t="shared" si="280"/>
        <v>4506</v>
      </c>
      <c r="B4507">
        <v>2022</v>
      </c>
      <c r="C4507">
        <v>10</v>
      </c>
      <c r="D4507" t="s">
        <v>50</v>
      </c>
      <c r="E4507" t="s">
        <v>381</v>
      </c>
      <c r="F4507" t="s">
        <v>706</v>
      </c>
      <c r="G4507">
        <v>2.99</v>
      </c>
      <c r="H4507">
        <v>5.75</v>
      </c>
      <c r="I4507">
        <f t="shared" si="281"/>
        <v>4.37</v>
      </c>
      <c r="J4507" t="str">
        <f t="shared" si="282"/>
        <v>10万以下</v>
      </c>
      <c r="K4507">
        <v>7145</v>
      </c>
      <c r="L4507">
        <f t="shared" si="283"/>
        <v>31223.65</v>
      </c>
    </row>
    <row r="4508" spans="1:12" x14ac:dyDescent="0.25">
      <c r="A4508">
        <f t="shared" si="280"/>
        <v>4507</v>
      </c>
      <c r="B4508">
        <v>2022</v>
      </c>
      <c r="C4508">
        <v>10</v>
      </c>
      <c r="D4508" t="s">
        <v>113</v>
      </c>
      <c r="E4508" t="s">
        <v>402</v>
      </c>
      <c r="F4508" t="s">
        <v>725</v>
      </c>
      <c r="G4508">
        <v>24.98</v>
      </c>
      <c r="H4508">
        <v>33.18</v>
      </c>
      <c r="I4508">
        <f t="shared" si="281"/>
        <v>29.08</v>
      </c>
      <c r="J4508" t="str">
        <f t="shared" si="282"/>
        <v>20到30万</v>
      </c>
      <c r="K4508">
        <v>6812</v>
      </c>
      <c r="L4508">
        <f t="shared" si="283"/>
        <v>198092.96</v>
      </c>
    </row>
    <row r="4509" spans="1:12" x14ac:dyDescent="0.25">
      <c r="A4509">
        <f t="shared" si="280"/>
        <v>4508</v>
      </c>
      <c r="B4509">
        <v>2022</v>
      </c>
      <c r="C4509">
        <v>10</v>
      </c>
      <c r="D4509" t="s">
        <v>84</v>
      </c>
      <c r="E4509" t="s">
        <v>284</v>
      </c>
      <c r="F4509" t="s">
        <v>618</v>
      </c>
      <c r="G4509">
        <v>11.88</v>
      </c>
      <c r="H4509">
        <v>20.68</v>
      </c>
      <c r="I4509">
        <f t="shared" si="281"/>
        <v>16.28</v>
      </c>
      <c r="J4509" t="str">
        <f t="shared" si="282"/>
        <v>10到20万</v>
      </c>
      <c r="K4509">
        <v>6295</v>
      </c>
      <c r="L4509">
        <f t="shared" si="283"/>
        <v>102482.6</v>
      </c>
    </row>
    <row r="4510" spans="1:12" x14ac:dyDescent="0.25">
      <c r="A4510">
        <f t="shared" si="280"/>
        <v>4509</v>
      </c>
      <c r="B4510">
        <v>2022</v>
      </c>
      <c r="C4510">
        <v>10</v>
      </c>
      <c r="D4510" t="s">
        <v>47</v>
      </c>
      <c r="E4510" t="s">
        <v>173</v>
      </c>
      <c r="F4510" t="s">
        <v>549</v>
      </c>
      <c r="G4510">
        <v>12.98</v>
      </c>
      <c r="H4510">
        <v>17.88</v>
      </c>
      <c r="I4510">
        <f t="shared" si="281"/>
        <v>15.43</v>
      </c>
      <c r="J4510" t="str">
        <f t="shared" si="282"/>
        <v>10到20万</v>
      </c>
      <c r="K4510">
        <v>5784</v>
      </c>
      <c r="L4510">
        <f t="shared" si="283"/>
        <v>89247.12</v>
      </c>
    </row>
    <row r="4511" spans="1:12" x14ac:dyDescent="0.25">
      <c r="A4511">
        <f t="shared" si="280"/>
        <v>4510</v>
      </c>
      <c r="B4511">
        <v>2022</v>
      </c>
      <c r="C4511">
        <v>10</v>
      </c>
      <c r="D4511" t="s">
        <v>51</v>
      </c>
      <c r="E4511" t="s">
        <v>181</v>
      </c>
      <c r="F4511" t="s">
        <v>556</v>
      </c>
      <c r="G4511">
        <v>12.68</v>
      </c>
      <c r="H4511">
        <v>20.78</v>
      </c>
      <c r="I4511">
        <f t="shared" si="281"/>
        <v>16.73</v>
      </c>
      <c r="J4511" t="str">
        <f t="shared" si="282"/>
        <v>10到20万</v>
      </c>
      <c r="K4511">
        <v>5701</v>
      </c>
      <c r="L4511">
        <f t="shared" si="283"/>
        <v>95377.73</v>
      </c>
    </row>
    <row r="4512" spans="1:12" x14ac:dyDescent="0.25">
      <c r="A4512">
        <f t="shared" si="280"/>
        <v>4511</v>
      </c>
      <c r="B4512">
        <v>2022</v>
      </c>
      <c r="C4512">
        <v>10</v>
      </c>
      <c r="D4512" t="s">
        <v>113</v>
      </c>
      <c r="E4512" t="s">
        <v>449</v>
      </c>
      <c r="F4512" t="s">
        <v>767</v>
      </c>
      <c r="G4512">
        <v>24.98</v>
      </c>
      <c r="H4512">
        <v>37.979999999999997</v>
      </c>
      <c r="I4512">
        <f t="shared" si="281"/>
        <v>31.479999999999997</v>
      </c>
      <c r="J4512" t="str">
        <f t="shared" si="282"/>
        <v>30到40万</v>
      </c>
      <c r="K4512">
        <v>5226</v>
      </c>
      <c r="L4512">
        <f t="shared" si="283"/>
        <v>164514.47999999998</v>
      </c>
    </row>
    <row r="4513" spans="1:12" x14ac:dyDescent="0.25">
      <c r="A4513">
        <f t="shared" si="280"/>
        <v>4512</v>
      </c>
      <c r="B4513">
        <v>2022</v>
      </c>
      <c r="C4513">
        <v>10</v>
      </c>
      <c r="D4513" t="s">
        <v>31</v>
      </c>
      <c r="E4513" t="s">
        <v>313</v>
      </c>
      <c r="F4513" t="s">
        <v>533</v>
      </c>
      <c r="G4513">
        <v>12.98</v>
      </c>
      <c r="H4513">
        <v>16.579999999999998</v>
      </c>
      <c r="I4513">
        <f t="shared" si="281"/>
        <v>14.78</v>
      </c>
      <c r="J4513" t="str">
        <f t="shared" si="282"/>
        <v>10到20万</v>
      </c>
      <c r="K4513">
        <v>5057</v>
      </c>
      <c r="L4513">
        <f t="shared" si="283"/>
        <v>74742.459999999992</v>
      </c>
    </row>
    <row r="4514" spans="1:12" x14ac:dyDescent="0.25">
      <c r="A4514">
        <f t="shared" si="280"/>
        <v>4513</v>
      </c>
      <c r="B4514">
        <v>2022</v>
      </c>
      <c r="C4514">
        <v>10</v>
      </c>
      <c r="D4514" t="s">
        <v>61</v>
      </c>
      <c r="E4514" t="s">
        <v>334</v>
      </c>
      <c r="F4514" t="s">
        <v>661</v>
      </c>
      <c r="G4514">
        <v>12.28</v>
      </c>
      <c r="H4514">
        <v>23.98</v>
      </c>
      <c r="I4514">
        <f t="shared" si="281"/>
        <v>18.13</v>
      </c>
      <c r="J4514" t="str">
        <f t="shared" si="282"/>
        <v>10到20万</v>
      </c>
      <c r="K4514">
        <v>5024</v>
      </c>
      <c r="L4514">
        <f t="shared" si="283"/>
        <v>91085.119999999995</v>
      </c>
    </row>
    <row r="4515" spans="1:12" x14ac:dyDescent="0.25">
      <c r="A4515">
        <f t="shared" si="280"/>
        <v>4514</v>
      </c>
      <c r="B4515">
        <v>2022</v>
      </c>
      <c r="C4515">
        <v>10</v>
      </c>
      <c r="D4515" t="s">
        <v>46</v>
      </c>
      <c r="E4515" t="s">
        <v>172</v>
      </c>
      <c r="F4515" t="s">
        <v>548</v>
      </c>
      <c r="G4515">
        <v>12.99</v>
      </c>
      <c r="H4515">
        <v>17.190000000000001</v>
      </c>
      <c r="I4515">
        <f t="shared" si="281"/>
        <v>15.09</v>
      </c>
      <c r="J4515" t="str">
        <f t="shared" si="282"/>
        <v>10到20万</v>
      </c>
      <c r="K4515">
        <v>4667</v>
      </c>
      <c r="L4515">
        <f t="shared" si="283"/>
        <v>70425.03</v>
      </c>
    </row>
    <row r="4516" spans="1:12" x14ac:dyDescent="0.25">
      <c r="A4516">
        <f t="shared" si="280"/>
        <v>4515</v>
      </c>
      <c r="B4516">
        <v>2022</v>
      </c>
      <c r="C4516">
        <v>10</v>
      </c>
      <c r="D4516" t="s">
        <v>124</v>
      </c>
      <c r="E4516" t="s">
        <v>440</v>
      </c>
      <c r="F4516" t="s">
        <v>759</v>
      </c>
      <c r="G4516">
        <v>15.98</v>
      </c>
      <c r="H4516">
        <v>15.98</v>
      </c>
      <c r="I4516">
        <f t="shared" si="281"/>
        <v>15.98</v>
      </c>
      <c r="J4516" t="str">
        <f t="shared" si="282"/>
        <v>10到20万</v>
      </c>
      <c r="K4516">
        <v>4550</v>
      </c>
      <c r="L4516">
        <f t="shared" si="283"/>
        <v>72709</v>
      </c>
    </row>
    <row r="4517" spans="1:12" x14ac:dyDescent="0.25">
      <c r="A4517">
        <f t="shared" si="280"/>
        <v>4516</v>
      </c>
      <c r="B4517">
        <v>2022</v>
      </c>
      <c r="C4517">
        <v>10</v>
      </c>
      <c r="D4517" t="s">
        <v>99</v>
      </c>
      <c r="E4517" t="s">
        <v>329</v>
      </c>
      <c r="F4517" t="s">
        <v>657</v>
      </c>
      <c r="G4517">
        <v>5.99</v>
      </c>
      <c r="H4517">
        <v>9.09</v>
      </c>
      <c r="I4517">
        <f t="shared" si="281"/>
        <v>7.54</v>
      </c>
      <c r="J4517" t="str">
        <f t="shared" si="282"/>
        <v>10万以下</v>
      </c>
      <c r="K4517">
        <v>4176</v>
      </c>
      <c r="L4517">
        <f t="shared" si="283"/>
        <v>31487.040000000001</v>
      </c>
    </row>
    <row r="4518" spans="1:12" x14ac:dyDescent="0.25">
      <c r="A4518">
        <f t="shared" si="280"/>
        <v>4517</v>
      </c>
      <c r="B4518">
        <v>2022</v>
      </c>
      <c r="C4518">
        <v>10</v>
      </c>
      <c r="D4518" t="s">
        <v>127</v>
      </c>
      <c r="E4518" t="s">
        <v>459</v>
      </c>
      <c r="F4518" t="s">
        <v>777</v>
      </c>
      <c r="G4518">
        <v>2.97</v>
      </c>
      <c r="H4518">
        <v>5.19</v>
      </c>
      <c r="I4518">
        <f t="shared" si="281"/>
        <v>4.08</v>
      </c>
      <c r="J4518" t="str">
        <f t="shared" si="282"/>
        <v>10万以下</v>
      </c>
      <c r="K4518">
        <v>3675</v>
      </c>
      <c r="L4518">
        <f t="shared" si="283"/>
        <v>14994</v>
      </c>
    </row>
    <row r="4519" spans="1:12" x14ac:dyDescent="0.25">
      <c r="A4519">
        <f t="shared" si="280"/>
        <v>4518</v>
      </c>
      <c r="B4519">
        <v>2022</v>
      </c>
      <c r="C4519">
        <v>10</v>
      </c>
      <c r="D4519" t="s">
        <v>95</v>
      </c>
      <c r="E4519" t="s">
        <v>336</v>
      </c>
      <c r="F4519" t="s">
        <v>663</v>
      </c>
      <c r="G4519">
        <v>8.98</v>
      </c>
      <c r="H4519">
        <v>15.98</v>
      </c>
      <c r="I4519">
        <f t="shared" si="281"/>
        <v>12.48</v>
      </c>
      <c r="J4519" t="str">
        <f t="shared" si="282"/>
        <v>10到20万</v>
      </c>
      <c r="K4519">
        <v>3648</v>
      </c>
      <c r="L4519">
        <f t="shared" si="283"/>
        <v>45527.040000000001</v>
      </c>
    </row>
    <row r="4520" spans="1:12" x14ac:dyDescent="0.25">
      <c r="A4520">
        <f t="shared" si="280"/>
        <v>4519</v>
      </c>
      <c r="B4520">
        <v>2022</v>
      </c>
      <c r="C4520">
        <v>10</v>
      </c>
      <c r="D4520" t="s">
        <v>93</v>
      </c>
      <c r="E4520" t="s">
        <v>312</v>
      </c>
      <c r="F4520" t="s">
        <v>644</v>
      </c>
      <c r="G4520">
        <v>5.99</v>
      </c>
      <c r="H4520">
        <v>9.9499999999999993</v>
      </c>
      <c r="I4520">
        <f t="shared" si="281"/>
        <v>7.97</v>
      </c>
      <c r="J4520" t="str">
        <f t="shared" si="282"/>
        <v>10万以下</v>
      </c>
      <c r="K4520">
        <v>3564</v>
      </c>
      <c r="L4520">
        <f t="shared" si="283"/>
        <v>28405.079999999998</v>
      </c>
    </row>
    <row r="4521" spans="1:12" x14ac:dyDescent="0.25">
      <c r="A4521">
        <f t="shared" si="280"/>
        <v>4520</v>
      </c>
      <c r="B4521">
        <v>2022</v>
      </c>
      <c r="C4521">
        <v>10</v>
      </c>
      <c r="D4521" t="s">
        <v>57</v>
      </c>
      <c r="E4521" t="s">
        <v>324</v>
      </c>
      <c r="F4521" t="s">
        <v>653</v>
      </c>
      <c r="G4521">
        <v>19.39</v>
      </c>
      <c r="H4521">
        <v>29.39</v>
      </c>
      <c r="I4521">
        <f t="shared" si="281"/>
        <v>24.39</v>
      </c>
      <c r="J4521" t="str">
        <f t="shared" si="282"/>
        <v>20到30万</v>
      </c>
      <c r="K4521">
        <v>3557</v>
      </c>
      <c r="L4521">
        <f t="shared" si="283"/>
        <v>86755.23</v>
      </c>
    </row>
    <row r="4522" spans="1:12" x14ac:dyDescent="0.25">
      <c r="A4522">
        <f t="shared" si="280"/>
        <v>4521</v>
      </c>
      <c r="B4522">
        <v>2022</v>
      </c>
      <c r="C4522">
        <v>10</v>
      </c>
      <c r="D4522" t="s">
        <v>22</v>
      </c>
      <c r="E4522" t="s">
        <v>138</v>
      </c>
      <c r="F4522" t="s">
        <v>516</v>
      </c>
      <c r="G4522">
        <v>13.98</v>
      </c>
      <c r="H4522">
        <v>15.38</v>
      </c>
      <c r="I4522">
        <f t="shared" si="281"/>
        <v>14.68</v>
      </c>
      <c r="J4522" t="str">
        <f t="shared" si="282"/>
        <v>10到20万</v>
      </c>
      <c r="K4522">
        <v>3156</v>
      </c>
      <c r="L4522">
        <f t="shared" si="283"/>
        <v>46330.080000000002</v>
      </c>
    </row>
    <row r="4523" spans="1:12" x14ac:dyDescent="0.25">
      <c r="A4523">
        <f t="shared" si="280"/>
        <v>4522</v>
      </c>
      <c r="B4523">
        <v>2022</v>
      </c>
      <c r="C4523">
        <v>10</v>
      </c>
      <c r="D4523" t="s">
        <v>23</v>
      </c>
      <c r="E4523" t="s">
        <v>304</v>
      </c>
      <c r="F4523" t="s">
        <v>637</v>
      </c>
      <c r="G4523">
        <v>40.5</v>
      </c>
      <c r="H4523">
        <v>44.5</v>
      </c>
      <c r="I4523">
        <f t="shared" si="281"/>
        <v>42.5</v>
      </c>
      <c r="J4523" t="str">
        <f t="shared" si="282"/>
        <v>40到50万</v>
      </c>
      <c r="K4523">
        <v>3103</v>
      </c>
      <c r="L4523">
        <f t="shared" si="283"/>
        <v>131877.5</v>
      </c>
    </row>
    <row r="4524" spans="1:12" x14ac:dyDescent="0.25">
      <c r="A4524">
        <f t="shared" si="280"/>
        <v>4523</v>
      </c>
      <c r="B4524">
        <v>2022</v>
      </c>
      <c r="C4524">
        <v>10</v>
      </c>
      <c r="D4524" t="s">
        <v>26</v>
      </c>
      <c r="E4524" t="s">
        <v>369</v>
      </c>
      <c r="F4524" t="s">
        <v>695</v>
      </c>
      <c r="G4524">
        <v>42.8</v>
      </c>
      <c r="H4524">
        <v>53.6</v>
      </c>
      <c r="I4524">
        <f t="shared" si="281"/>
        <v>48.2</v>
      </c>
      <c r="J4524" t="str">
        <f t="shared" si="282"/>
        <v>40到50万</v>
      </c>
      <c r="K4524">
        <v>3048</v>
      </c>
      <c r="L4524">
        <f t="shared" si="283"/>
        <v>146913.60000000001</v>
      </c>
    </row>
    <row r="4525" spans="1:12" x14ac:dyDescent="0.25">
      <c r="A4525">
        <f t="shared" si="280"/>
        <v>4524</v>
      </c>
      <c r="B4525">
        <v>2022</v>
      </c>
      <c r="C4525">
        <v>10</v>
      </c>
      <c r="D4525" t="s">
        <v>24</v>
      </c>
      <c r="E4525" t="s">
        <v>327</v>
      </c>
      <c r="F4525" t="s">
        <v>656</v>
      </c>
      <c r="G4525">
        <v>19.59</v>
      </c>
      <c r="H4525">
        <v>28.34</v>
      </c>
      <c r="I4525">
        <f t="shared" si="281"/>
        <v>23.965</v>
      </c>
      <c r="J4525" t="str">
        <f t="shared" si="282"/>
        <v>20到30万</v>
      </c>
      <c r="K4525">
        <v>3034</v>
      </c>
      <c r="L4525">
        <f t="shared" si="283"/>
        <v>72709.81</v>
      </c>
    </row>
    <row r="4526" spans="1:12" x14ac:dyDescent="0.25">
      <c r="A4526">
        <f t="shared" si="280"/>
        <v>4525</v>
      </c>
      <c r="B4526">
        <v>2022</v>
      </c>
      <c r="C4526">
        <v>10</v>
      </c>
      <c r="D4526" t="s">
        <v>28</v>
      </c>
      <c r="E4526" t="s">
        <v>466</v>
      </c>
      <c r="F4526" t="s">
        <v>784</v>
      </c>
      <c r="G4526">
        <v>15.98</v>
      </c>
      <c r="H4526">
        <v>17.38</v>
      </c>
      <c r="I4526">
        <f t="shared" si="281"/>
        <v>16.68</v>
      </c>
      <c r="J4526" t="str">
        <f t="shared" si="282"/>
        <v>10到20万</v>
      </c>
      <c r="K4526">
        <v>3031</v>
      </c>
      <c r="L4526">
        <f t="shared" si="283"/>
        <v>50557.08</v>
      </c>
    </row>
    <row r="4527" spans="1:12" x14ac:dyDescent="0.25">
      <c r="A4527">
        <f t="shared" si="280"/>
        <v>4526</v>
      </c>
      <c r="B4527">
        <v>2022</v>
      </c>
      <c r="C4527">
        <v>10</v>
      </c>
      <c r="D4527" t="s">
        <v>57</v>
      </c>
      <c r="E4527" t="s">
        <v>340</v>
      </c>
      <c r="F4527" t="s">
        <v>667</v>
      </c>
      <c r="G4527">
        <v>25.89</v>
      </c>
      <c r="H4527">
        <v>33.69</v>
      </c>
      <c r="I4527">
        <f t="shared" si="281"/>
        <v>29.79</v>
      </c>
      <c r="J4527" t="str">
        <f t="shared" si="282"/>
        <v>20到30万</v>
      </c>
      <c r="K4527">
        <v>2944</v>
      </c>
      <c r="L4527">
        <f t="shared" si="283"/>
        <v>87701.759999999995</v>
      </c>
    </row>
    <row r="4528" spans="1:12" x14ac:dyDescent="0.25">
      <c r="A4528">
        <f t="shared" si="280"/>
        <v>4527</v>
      </c>
      <c r="B4528">
        <v>2022</v>
      </c>
      <c r="C4528">
        <v>10</v>
      </c>
      <c r="D4528" t="s">
        <v>26</v>
      </c>
      <c r="E4528" t="s">
        <v>457</v>
      </c>
      <c r="F4528" t="s">
        <v>775</v>
      </c>
      <c r="G4528">
        <v>43.8</v>
      </c>
      <c r="H4528">
        <v>51.8</v>
      </c>
      <c r="I4528">
        <f t="shared" si="281"/>
        <v>47.8</v>
      </c>
      <c r="J4528" t="str">
        <f t="shared" si="282"/>
        <v>40到50万</v>
      </c>
      <c r="K4528">
        <v>2814</v>
      </c>
      <c r="L4528">
        <f t="shared" si="283"/>
        <v>134509.19999999998</v>
      </c>
    </row>
    <row r="4529" spans="1:12" x14ac:dyDescent="0.25">
      <c r="A4529">
        <f t="shared" si="280"/>
        <v>4528</v>
      </c>
      <c r="B4529">
        <v>2022</v>
      </c>
      <c r="C4529">
        <v>10</v>
      </c>
      <c r="D4529" t="s">
        <v>34</v>
      </c>
      <c r="E4529" t="s">
        <v>154</v>
      </c>
      <c r="F4529" t="s">
        <v>531</v>
      </c>
      <c r="G4529">
        <v>14.99</v>
      </c>
      <c r="H4529">
        <v>15.99</v>
      </c>
      <c r="I4529">
        <f t="shared" si="281"/>
        <v>15.49</v>
      </c>
      <c r="J4529" t="str">
        <f t="shared" si="282"/>
        <v>10到20万</v>
      </c>
      <c r="K4529">
        <v>2773</v>
      </c>
      <c r="L4529">
        <f t="shared" si="283"/>
        <v>42953.770000000004</v>
      </c>
    </row>
    <row r="4530" spans="1:12" x14ac:dyDescent="0.25">
      <c r="A4530">
        <f t="shared" si="280"/>
        <v>4529</v>
      </c>
      <c r="B4530">
        <v>2022</v>
      </c>
      <c r="C4530">
        <v>10</v>
      </c>
      <c r="D4530" t="s">
        <v>38</v>
      </c>
      <c r="E4530" t="s">
        <v>174</v>
      </c>
      <c r="F4530" t="s">
        <v>550</v>
      </c>
      <c r="G4530">
        <v>13.58</v>
      </c>
      <c r="H4530">
        <v>16.18</v>
      </c>
      <c r="I4530">
        <f t="shared" si="281"/>
        <v>14.879999999999999</v>
      </c>
      <c r="J4530" t="str">
        <f t="shared" si="282"/>
        <v>10到20万</v>
      </c>
      <c r="K4530">
        <v>2742</v>
      </c>
      <c r="L4530">
        <f t="shared" si="283"/>
        <v>40800.959999999999</v>
      </c>
    </row>
    <row r="4531" spans="1:12" x14ac:dyDescent="0.25">
      <c r="A4531">
        <f t="shared" si="280"/>
        <v>4530</v>
      </c>
      <c r="B4531">
        <v>2022</v>
      </c>
      <c r="C4531">
        <v>10</v>
      </c>
      <c r="D4531" t="s">
        <v>41</v>
      </c>
      <c r="E4531" t="s">
        <v>293</v>
      </c>
      <c r="F4531" t="s">
        <v>626</v>
      </c>
      <c r="G4531">
        <v>15.99</v>
      </c>
      <c r="H4531">
        <v>23.29</v>
      </c>
      <c r="I4531">
        <f t="shared" si="281"/>
        <v>19.64</v>
      </c>
      <c r="J4531" t="str">
        <f t="shared" si="282"/>
        <v>10到20万</v>
      </c>
      <c r="K4531">
        <v>2671</v>
      </c>
      <c r="L4531">
        <f t="shared" si="283"/>
        <v>52458.44</v>
      </c>
    </row>
    <row r="4532" spans="1:12" x14ac:dyDescent="0.25">
      <c r="A4532">
        <f t="shared" si="280"/>
        <v>4531</v>
      </c>
      <c r="B4532">
        <v>2022</v>
      </c>
      <c r="C4532">
        <v>10</v>
      </c>
      <c r="D4532" t="s">
        <v>85</v>
      </c>
      <c r="E4532" t="s">
        <v>283</v>
      </c>
      <c r="F4532" t="s">
        <v>617</v>
      </c>
      <c r="G4532">
        <v>5.68</v>
      </c>
      <c r="H4532">
        <v>8.58</v>
      </c>
      <c r="I4532">
        <f t="shared" si="281"/>
        <v>7.13</v>
      </c>
      <c r="J4532" t="str">
        <f t="shared" si="282"/>
        <v>10万以下</v>
      </c>
      <c r="K4532">
        <v>2640</v>
      </c>
      <c r="L4532">
        <f t="shared" si="283"/>
        <v>18823.2</v>
      </c>
    </row>
    <row r="4533" spans="1:12" x14ac:dyDescent="0.25">
      <c r="A4533">
        <f t="shared" si="280"/>
        <v>4532</v>
      </c>
      <c r="B4533">
        <v>2022</v>
      </c>
      <c r="C4533">
        <v>10</v>
      </c>
      <c r="D4533" t="s">
        <v>51</v>
      </c>
      <c r="E4533" t="s">
        <v>300</v>
      </c>
      <c r="F4533" t="s">
        <v>633</v>
      </c>
      <c r="G4533">
        <v>12.98</v>
      </c>
      <c r="H4533">
        <v>20.78</v>
      </c>
      <c r="I4533">
        <f t="shared" si="281"/>
        <v>16.880000000000003</v>
      </c>
      <c r="J4533" t="str">
        <f t="shared" si="282"/>
        <v>10到20万</v>
      </c>
      <c r="K4533">
        <v>2631</v>
      </c>
      <c r="L4533">
        <f t="shared" si="283"/>
        <v>44411.280000000006</v>
      </c>
    </row>
    <row r="4534" spans="1:12" x14ac:dyDescent="0.25">
      <c r="A4534">
        <f t="shared" si="280"/>
        <v>4533</v>
      </c>
      <c r="B4534">
        <v>2022</v>
      </c>
      <c r="C4534">
        <v>10</v>
      </c>
      <c r="D4534" t="s">
        <v>29</v>
      </c>
      <c r="E4534" t="s">
        <v>356</v>
      </c>
      <c r="F4534" t="s">
        <v>683</v>
      </c>
      <c r="G4534">
        <v>7.78</v>
      </c>
      <c r="H4534">
        <v>11.38</v>
      </c>
      <c r="I4534">
        <f t="shared" si="281"/>
        <v>9.58</v>
      </c>
      <c r="J4534" t="str">
        <f t="shared" si="282"/>
        <v>10万以下</v>
      </c>
      <c r="K4534">
        <v>2539</v>
      </c>
      <c r="L4534">
        <f t="shared" si="283"/>
        <v>24323.62</v>
      </c>
    </row>
    <row r="4535" spans="1:12" x14ac:dyDescent="0.25">
      <c r="A4535">
        <f t="shared" si="280"/>
        <v>4534</v>
      </c>
      <c r="B4535">
        <v>2022</v>
      </c>
      <c r="C4535">
        <v>10</v>
      </c>
      <c r="D4535" t="s">
        <v>23</v>
      </c>
      <c r="E4535" t="s">
        <v>441</v>
      </c>
      <c r="F4535" t="s">
        <v>760</v>
      </c>
      <c r="G4535">
        <v>35.39</v>
      </c>
      <c r="H4535">
        <v>41.39</v>
      </c>
      <c r="I4535">
        <f t="shared" si="281"/>
        <v>38.39</v>
      </c>
      <c r="J4535" t="str">
        <f t="shared" si="282"/>
        <v>30到40万</v>
      </c>
      <c r="K4535">
        <v>2498</v>
      </c>
      <c r="L4535">
        <f t="shared" si="283"/>
        <v>95898.22</v>
      </c>
    </row>
    <row r="4536" spans="1:12" x14ac:dyDescent="0.25">
      <c r="A4536">
        <f t="shared" si="280"/>
        <v>4535</v>
      </c>
      <c r="B4536">
        <v>2022</v>
      </c>
      <c r="C4536">
        <v>10</v>
      </c>
      <c r="D4536" t="s">
        <v>43</v>
      </c>
      <c r="E4536" t="s">
        <v>319</v>
      </c>
      <c r="F4536" t="s">
        <v>622</v>
      </c>
      <c r="G4536">
        <v>14.98</v>
      </c>
      <c r="H4536">
        <v>15.98</v>
      </c>
      <c r="I4536">
        <f t="shared" si="281"/>
        <v>15.48</v>
      </c>
      <c r="J4536" t="str">
        <f t="shared" si="282"/>
        <v>10到20万</v>
      </c>
      <c r="K4536">
        <v>2493</v>
      </c>
      <c r="L4536">
        <f t="shared" si="283"/>
        <v>38591.64</v>
      </c>
    </row>
    <row r="4537" spans="1:12" x14ac:dyDescent="0.25">
      <c r="A4537">
        <f t="shared" si="280"/>
        <v>4536</v>
      </c>
      <c r="B4537">
        <v>2022</v>
      </c>
      <c r="C4537">
        <v>10</v>
      </c>
      <c r="D4537" t="s">
        <v>27</v>
      </c>
      <c r="E4537" t="s">
        <v>143</v>
      </c>
      <c r="F4537" t="s">
        <v>521</v>
      </c>
      <c r="G4537">
        <v>15.58</v>
      </c>
      <c r="H4537">
        <v>16.98</v>
      </c>
      <c r="I4537">
        <f t="shared" si="281"/>
        <v>16.28</v>
      </c>
      <c r="J4537" t="str">
        <f t="shared" si="282"/>
        <v>10到20万</v>
      </c>
      <c r="K4537">
        <v>2475</v>
      </c>
      <c r="L4537">
        <f t="shared" si="283"/>
        <v>40293</v>
      </c>
    </row>
    <row r="4538" spans="1:12" x14ac:dyDescent="0.25">
      <c r="A4538">
        <f t="shared" si="280"/>
        <v>4537</v>
      </c>
      <c r="B4538">
        <v>2022</v>
      </c>
      <c r="C4538">
        <v>10</v>
      </c>
      <c r="D4538" t="s">
        <v>86</v>
      </c>
      <c r="E4538" t="s">
        <v>375</v>
      </c>
      <c r="F4538" t="s">
        <v>701</v>
      </c>
      <c r="G4538">
        <v>13.48</v>
      </c>
      <c r="H4538">
        <v>18.28</v>
      </c>
      <c r="I4538">
        <f t="shared" si="281"/>
        <v>15.88</v>
      </c>
      <c r="J4538" t="str">
        <f t="shared" si="282"/>
        <v>10到20万</v>
      </c>
      <c r="K4538">
        <v>2339</v>
      </c>
      <c r="L4538">
        <f t="shared" si="283"/>
        <v>37143.32</v>
      </c>
    </row>
    <row r="4539" spans="1:12" x14ac:dyDescent="0.25">
      <c r="A4539">
        <f t="shared" si="280"/>
        <v>4538</v>
      </c>
      <c r="B4539">
        <v>2022</v>
      </c>
      <c r="C4539">
        <v>10</v>
      </c>
      <c r="D4539" t="s">
        <v>90</v>
      </c>
      <c r="E4539" t="s">
        <v>305</v>
      </c>
      <c r="F4539" t="s">
        <v>638</v>
      </c>
      <c r="G4539">
        <v>4.38</v>
      </c>
      <c r="H4539">
        <v>6.88</v>
      </c>
      <c r="I4539">
        <f t="shared" si="281"/>
        <v>5.63</v>
      </c>
      <c r="J4539" t="str">
        <f t="shared" si="282"/>
        <v>10万以下</v>
      </c>
      <c r="K4539">
        <v>2183</v>
      </c>
      <c r="L4539">
        <f t="shared" si="283"/>
        <v>12290.289999999999</v>
      </c>
    </row>
    <row r="4540" spans="1:12" x14ac:dyDescent="0.25">
      <c r="A4540">
        <f t="shared" si="280"/>
        <v>4539</v>
      </c>
      <c r="B4540">
        <v>2022</v>
      </c>
      <c r="C4540">
        <v>10</v>
      </c>
      <c r="D4540" t="s">
        <v>93</v>
      </c>
      <c r="E4540" t="s">
        <v>374</v>
      </c>
      <c r="F4540" t="s">
        <v>700</v>
      </c>
      <c r="G4540">
        <v>14.98</v>
      </c>
      <c r="H4540">
        <v>20.98</v>
      </c>
      <c r="I4540">
        <f t="shared" si="281"/>
        <v>17.98</v>
      </c>
      <c r="J4540" t="str">
        <f t="shared" si="282"/>
        <v>10到20万</v>
      </c>
      <c r="K4540">
        <v>2159</v>
      </c>
      <c r="L4540">
        <f t="shared" si="283"/>
        <v>38818.82</v>
      </c>
    </row>
    <row r="4541" spans="1:12" x14ac:dyDescent="0.25">
      <c r="A4541">
        <f t="shared" si="280"/>
        <v>4540</v>
      </c>
      <c r="B4541">
        <v>2022</v>
      </c>
      <c r="C4541">
        <v>10</v>
      </c>
      <c r="D4541" t="s">
        <v>76</v>
      </c>
      <c r="E4541" t="s">
        <v>430</v>
      </c>
      <c r="F4541" t="s">
        <v>749</v>
      </c>
      <c r="G4541">
        <v>15.38</v>
      </c>
      <c r="H4541">
        <v>16.38</v>
      </c>
      <c r="I4541">
        <f t="shared" si="281"/>
        <v>15.879999999999999</v>
      </c>
      <c r="J4541" t="str">
        <f t="shared" si="282"/>
        <v>10到20万</v>
      </c>
      <c r="K4541">
        <v>2133</v>
      </c>
      <c r="L4541">
        <f t="shared" si="283"/>
        <v>33872.04</v>
      </c>
    </row>
    <row r="4542" spans="1:12" x14ac:dyDescent="0.25">
      <c r="A4542">
        <f t="shared" si="280"/>
        <v>4541</v>
      </c>
      <c r="B4542">
        <v>2022</v>
      </c>
      <c r="C4542">
        <v>10</v>
      </c>
      <c r="D4542" t="s">
        <v>35</v>
      </c>
      <c r="E4542" t="s">
        <v>303</v>
      </c>
      <c r="F4542" t="s">
        <v>636</v>
      </c>
      <c r="G4542">
        <v>20.99</v>
      </c>
      <c r="H4542">
        <v>33.99</v>
      </c>
      <c r="I4542">
        <f t="shared" si="281"/>
        <v>27.490000000000002</v>
      </c>
      <c r="J4542" t="str">
        <f t="shared" si="282"/>
        <v>20到30万</v>
      </c>
      <c r="K4542">
        <v>2104</v>
      </c>
      <c r="L4542">
        <f t="shared" si="283"/>
        <v>57838.960000000006</v>
      </c>
    </row>
    <row r="4543" spans="1:12" x14ac:dyDescent="0.25">
      <c r="A4543">
        <f t="shared" si="280"/>
        <v>4542</v>
      </c>
      <c r="B4543">
        <v>2022</v>
      </c>
      <c r="C4543">
        <v>10</v>
      </c>
      <c r="D4543" t="s">
        <v>123</v>
      </c>
      <c r="E4543" t="s">
        <v>438</v>
      </c>
      <c r="F4543" t="s">
        <v>757</v>
      </c>
      <c r="G4543">
        <v>8.98</v>
      </c>
      <c r="H4543">
        <v>16.88</v>
      </c>
      <c r="I4543">
        <f t="shared" si="281"/>
        <v>12.93</v>
      </c>
      <c r="J4543" t="str">
        <f t="shared" si="282"/>
        <v>10到20万</v>
      </c>
      <c r="K4543">
        <v>2056</v>
      </c>
      <c r="L4543">
        <f t="shared" si="283"/>
        <v>26584.079999999998</v>
      </c>
    </row>
    <row r="4544" spans="1:12" x14ac:dyDescent="0.25">
      <c r="A4544">
        <f t="shared" si="280"/>
        <v>4543</v>
      </c>
      <c r="B4544">
        <v>2022</v>
      </c>
      <c r="C4544">
        <v>10</v>
      </c>
      <c r="D4544" t="s">
        <v>24</v>
      </c>
      <c r="E4544" t="s">
        <v>362</v>
      </c>
      <c r="F4544" t="s">
        <v>689</v>
      </c>
      <c r="G4544">
        <v>16.29</v>
      </c>
      <c r="H4544">
        <v>19.29</v>
      </c>
      <c r="I4544">
        <f t="shared" si="281"/>
        <v>17.79</v>
      </c>
      <c r="J4544" t="str">
        <f t="shared" si="282"/>
        <v>10到20万</v>
      </c>
      <c r="K4544">
        <v>2048</v>
      </c>
      <c r="L4544">
        <f t="shared" si="283"/>
        <v>36433.919999999998</v>
      </c>
    </row>
    <row r="4545" spans="1:12" x14ac:dyDescent="0.25">
      <c r="A4545">
        <f t="shared" si="280"/>
        <v>4544</v>
      </c>
      <c r="B4545">
        <v>2022</v>
      </c>
      <c r="C4545">
        <v>10</v>
      </c>
      <c r="D4545" t="s">
        <v>28</v>
      </c>
      <c r="E4545" t="s">
        <v>450</v>
      </c>
      <c r="F4545" t="s">
        <v>768</v>
      </c>
      <c r="G4545">
        <v>22.9</v>
      </c>
      <c r="H4545">
        <v>26.3</v>
      </c>
      <c r="I4545">
        <f t="shared" si="281"/>
        <v>24.6</v>
      </c>
      <c r="J4545" t="str">
        <f t="shared" si="282"/>
        <v>20到30万</v>
      </c>
      <c r="K4545">
        <v>2014</v>
      </c>
      <c r="L4545">
        <f t="shared" si="283"/>
        <v>49544.4</v>
      </c>
    </row>
    <row r="4546" spans="1:12" x14ac:dyDescent="0.25">
      <c r="A4546">
        <f t="shared" si="280"/>
        <v>4545</v>
      </c>
      <c r="B4546">
        <v>2022</v>
      </c>
      <c r="C4546">
        <v>10</v>
      </c>
      <c r="D4546" t="s">
        <v>26</v>
      </c>
      <c r="E4546" t="s">
        <v>142</v>
      </c>
      <c r="F4546" t="s">
        <v>520</v>
      </c>
      <c r="G4546">
        <v>33.799999999999997</v>
      </c>
      <c r="H4546">
        <v>55.4</v>
      </c>
      <c r="I4546">
        <f t="shared" si="281"/>
        <v>44.599999999999994</v>
      </c>
      <c r="J4546" t="str">
        <f t="shared" si="282"/>
        <v>40到50万</v>
      </c>
      <c r="K4546">
        <v>1970</v>
      </c>
      <c r="L4546">
        <f t="shared" si="283"/>
        <v>87861.999999999985</v>
      </c>
    </row>
    <row r="4547" spans="1:12" x14ac:dyDescent="0.25">
      <c r="A4547">
        <f t="shared" ref="A4547:A4610" si="284">ROW(A4546)</f>
        <v>4546</v>
      </c>
      <c r="B4547">
        <v>2022</v>
      </c>
      <c r="C4547">
        <v>10</v>
      </c>
      <c r="D4547" t="s">
        <v>22</v>
      </c>
      <c r="E4547" t="s">
        <v>398</v>
      </c>
      <c r="F4547" t="s">
        <v>672</v>
      </c>
      <c r="G4547">
        <v>21.98</v>
      </c>
      <c r="H4547">
        <v>25.98</v>
      </c>
      <c r="I4547">
        <f t="shared" ref="I4547:I4610" si="285">AVERAGE(G4547,H4547)</f>
        <v>23.98</v>
      </c>
      <c r="J4547" t="str">
        <f t="shared" ref="J4547:J4610" si="286">IF(I4547&lt;10,"10万以下",IF(AND(I4547&gt;=10,I4547&lt;20),"10到20万",IF(AND(I4547&gt;=20,I4547&lt;30),"20到30万",IF(AND(I4547&gt;=30,I4547&lt;40),"30到40万",IF(AND(I4547&gt;=40,I4547&lt;50),"40到50万","50万及以上")))))</f>
        <v>20到30万</v>
      </c>
      <c r="K4547">
        <v>1832</v>
      </c>
      <c r="L4547">
        <f t="shared" ref="L4547:L4610" si="287">I4547*K4547</f>
        <v>43931.360000000001</v>
      </c>
    </row>
    <row r="4548" spans="1:12" x14ac:dyDescent="0.25">
      <c r="A4548">
        <f t="shared" si="284"/>
        <v>4547</v>
      </c>
      <c r="B4548">
        <v>2022</v>
      </c>
      <c r="C4548">
        <v>10</v>
      </c>
      <c r="D4548" t="s">
        <v>45</v>
      </c>
      <c r="E4548" t="s">
        <v>390</v>
      </c>
      <c r="F4548" t="s">
        <v>714</v>
      </c>
      <c r="G4548">
        <v>52.03</v>
      </c>
      <c r="H4548">
        <v>52.23</v>
      </c>
      <c r="I4548">
        <f t="shared" si="285"/>
        <v>52.129999999999995</v>
      </c>
      <c r="J4548" t="str">
        <f t="shared" si="286"/>
        <v>50万及以上</v>
      </c>
      <c r="K4548">
        <v>1772</v>
      </c>
      <c r="L4548">
        <f t="shared" si="287"/>
        <v>92374.359999999986</v>
      </c>
    </row>
    <row r="4549" spans="1:12" x14ac:dyDescent="0.25">
      <c r="A4549">
        <f t="shared" si="284"/>
        <v>4548</v>
      </c>
      <c r="B4549">
        <v>2022</v>
      </c>
      <c r="C4549">
        <v>10</v>
      </c>
      <c r="D4549" t="s">
        <v>56</v>
      </c>
      <c r="E4549" t="s">
        <v>187</v>
      </c>
      <c r="F4549" t="s">
        <v>561</v>
      </c>
      <c r="G4549">
        <v>19.97</v>
      </c>
      <c r="H4549">
        <v>22.78</v>
      </c>
      <c r="I4549">
        <f t="shared" si="285"/>
        <v>21.375</v>
      </c>
      <c r="J4549" t="str">
        <f t="shared" si="286"/>
        <v>20到30万</v>
      </c>
      <c r="K4549">
        <v>1740</v>
      </c>
      <c r="L4549">
        <f t="shared" si="287"/>
        <v>37192.5</v>
      </c>
    </row>
    <row r="4550" spans="1:12" x14ac:dyDescent="0.25">
      <c r="A4550">
        <f t="shared" si="284"/>
        <v>4549</v>
      </c>
      <c r="B4550">
        <v>2022</v>
      </c>
      <c r="C4550">
        <v>10</v>
      </c>
      <c r="D4550" t="s">
        <v>23</v>
      </c>
      <c r="E4550" t="s">
        <v>139</v>
      </c>
      <c r="F4550" t="s">
        <v>517</v>
      </c>
      <c r="G4550">
        <v>49.99</v>
      </c>
      <c r="H4550">
        <v>54.65</v>
      </c>
      <c r="I4550">
        <f t="shared" si="285"/>
        <v>52.32</v>
      </c>
      <c r="J4550" t="str">
        <f t="shared" si="286"/>
        <v>50万及以上</v>
      </c>
      <c r="K4550">
        <v>1723</v>
      </c>
      <c r="L4550">
        <f t="shared" si="287"/>
        <v>90147.36</v>
      </c>
    </row>
    <row r="4551" spans="1:12" x14ac:dyDescent="0.25">
      <c r="A4551">
        <f t="shared" si="284"/>
        <v>4550</v>
      </c>
      <c r="B4551">
        <v>2022</v>
      </c>
      <c r="C4551">
        <v>10</v>
      </c>
      <c r="D4551" t="s">
        <v>43</v>
      </c>
      <c r="E4551" t="s">
        <v>434</v>
      </c>
      <c r="F4551" t="s">
        <v>753</v>
      </c>
      <c r="G4551">
        <v>17.5</v>
      </c>
      <c r="H4551">
        <v>21.8</v>
      </c>
      <c r="I4551">
        <f t="shared" si="285"/>
        <v>19.649999999999999</v>
      </c>
      <c r="J4551" t="str">
        <f t="shared" si="286"/>
        <v>10到20万</v>
      </c>
      <c r="K4551">
        <v>1672</v>
      </c>
      <c r="L4551">
        <f t="shared" si="287"/>
        <v>32854.799999999996</v>
      </c>
    </row>
    <row r="4552" spans="1:12" x14ac:dyDescent="0.25">
      <c r="A4552">
        <f t="shared" si="284"/>
        <v>4551</v>
      </c>
      <c r="B4552">
        <v>2022</v>
      </c>
      <c r="C4552">
        <v>10</v>
      </c>
      <c r="D4552" t="s">
        <v>35</v>
      </c>
      <c r="E4552" t="s">
        <v>366</v>
      </c>
      <c r="F4552" t="s">
        <v>692</v>
      </c>
      <c r="G4552">
        <v>15.69</v>
      </c>
      <c r="H4552">
        <v>18.89</v>
      </c>
      <c r="I4552">
        <f t="shared" si="285"/>
        <v>17.29</v>
      </c>
      <c r="J4552" t="str">
        <f t="shared" si="286"/>
        <v>10到20万</v>
      </c>
      <c r="K4552">
        <v>1665</v>
      </c>
      <c r="L4552">
        <f t="shared" si="287"/>
        <v>28787.85</v>
      </c>
    </row>
    <row r="4553" spans="1:12" x14ac:dyDescent="0.25">
      <c r="A4553">
        <f t="shared" si="284"/>
        <v>4552</v>
      </c>
      <c r="B4553">
        <v>2022</v>
      </c>
      <c r="C4553">
        <v>10</v>
      </c>
      <c r="D4553" t="s">
        <v>104</v>
      </c>
      <c r="E4553" t="s">
        <v>358</v>
      </c>
      <c r="F4553" t="s">
        <v>685</v>
      </c>
      <c r="G4553">
        <v>15.68</v>
      </c>
      <c r="H4553">
        <v>32.979999999999997</v>
      </c>
      <c r="I4553">
        <f t="shared" si="285"/>
        <v>24.33</v>
      </c>
      <c r="J4553" t="str">
        <f t="shared" si="286"/>
        <v>20到30万</v>
      </c>
      <c r="K4553">
        <v>1658</v>
      </c>
      <c r="L4553">
        <f t="shared" si="287"/>
        <v>40339.14</v>
      </c>
    </row>
    <row r="4554" spans="1:12" x14ac:dyDescent="0.25">
      <c r="A4554">
        <f t="shared" si="284"/>
        <v>4553</v>
      </c>
      <c r="B4554">
        <v>2022</v>
      </c>
      <c r="C4554">
        <v>10</v>
      </c>
      <c r="D4554" t="s">
        <v>62</v>
      </c>
      <c r="E4554" t="s">
        <v>212</v>
      </c>
      <c r="F4554" t="s">
        <v>581</v>
      </c>
      <c r="G4554">
        <v>15.09</v>
      </c>
      <c r="H4554">
        <v>16.989999999999998</v>
      </c>
      <c r="I4554">
        <f t="shared" si="285"/>
        <v>16.04</v>
      </c>
      <c r="J4554" t="str">
        <f t="shared" si="286"/>
        <v>10到20万</v>
      </c>
      <c r="K4554">
        <v>1611</v>
      </c>
      <c r="L4554">
        <f t="shared" si="287"/>
        <v>25840.44</v>
      </c>
    </row>
    <row r="4555" spans="1:12" x14ac:dyDescent="0.25">
      <c r="A4555">
        <f t="shared" si="284"/>
        <v>4554</v>
      </c>
      <c r="B4555">
        <v>2022</v>
      </c>
      <c r="C4555">
        <v>10</v>
      </c>
      <c r="D4555" t="s">
        <v>22</v>
      </c>
      <c r="E4555" t="s">
        <v>426</v>
      </c>
      <c r="F4555" t="s">
        <v>745</v>
      </c>
      <c r="G4555">
        <v>15.28</v>
      </c>
      <c r="H4555">
        <v>18.18</v>
      </c>
      <c r="I4555">
        <f t="shared" si="285"/>
        <v>16.73</v>
      </c>
      <c r="J4555" t="str">
        <f t="shared" si="286"/>
        <v>10到20万</v>
      </c>
      <c r="K4555">
        <v>1569</v>
      </c>
      <c r="L4555">
        <f t="shared" si="287"/>
        <v>26249.37</v>
      </c>
    </row>
    <row r="4556" spans="1:12" x14ac:dyDescent="0.25">
      <c r="A4556">
        <f t="shared" si="284"/>
        <v>4555</v>
      </c>
      <c r="B4556">
        <v>2022</v>
      </c>
      <c r="C4556">
        <v>10</v>
      </c>
      <c r="D4556" t="s">
        <v>27</v>
      </c>
      <c r="E4556" t="s">
        <v>195</v>
      </c>
      <c r="F4556" t="s">
        <v>568</v>
      </c>
      <c r="G4556">
        <v>14.78</v>
      </c>
      <c r="H4556">
        <v>17.48</v>
      </c>
      <c r="I4556">
        <f t="shared" si="285"/>
        <v>16.13</v>
      </c>
      <c r="J4556" t="str">
        <f t="shared" si="286"/>
        <v>10到20万</v>
      </c>
      <c r="K4556">
        <v>1498</v>
      </c>
      <c r="L4556">
        <f t="shared" si="287"/>
        <v>24162.739999999998</v>
      </c>
    </row>
    <row r="4557" spans="1:12" x14ac:dyDescent="0.25">
      <c r="A4557">
        <f t="shared" si="284"/>
        <v>4556</v>
      </c>
      <c r="B4557">
        <v>2022</v>
      </c>
      <c r="C4557">
        <v>10</v>
      </c>
      <c r="D4557" t="s">
        <v>51</v>
      </c>
      <c r="E4557" t="s">
        <v>439</v>
      </c>
      <c r="F4557" t="s">
        <v>758</v>
      </c>
      <c r="G4557">
        <v>6.98</v>
      </c>
      <c r="H4557">
        <v>8.98</v>
      </c>
      <c r="I4557">
        <f t="shared" si="285"/>
        <v>7.98</v>
      </c>
      <c r="J4557" t="str">
        <f t="shared" si="286"/>
        <v>10万以下</v>
      </c>
      <c r="K4557">
        <v>1496</v>
      </c>
      <c r="L4557">
        <f t="shared" si="287"/>
        <v>11938.08</v>
      </c>
    </row>
    <row r="4558" spans="1:12" x14ac:dyDescent="0.25">
      <c r="A4558">
        <f t="shared" si="284"/>
        <v>4557</v>
      </c>
      <c r="B4558">
        <v>2022</v>
      </c>
      <c r="C4558">
        <v>10</v>
      </c>
      <c r="D4558" t="s">
        <v>82</v>
      </c>
      <c r="E4558" t="s">
        <v>339</v>
      </c>
      <c r="F4558" t="s">
        <v>666</v>
      </c>
      <c r="G4558">
        <v>2.98</v>
      </c>
      <c r="H4558">
        <v>7.39</v>
      </c>
      <c r="I4558">
        <f t="shared" si="285"/>
        <v>5.1849999999999996</v>
      </c>
      <c r="J4558" t="str">
        <f t="shared" si="286"/>
        <v>10万以下</v>
      </c>
      <c r="K4558">
        <v>1382</v>
      </c>
      <c r="L4558">
        <f t="shared" si="287"/>
        <v>7165.6699999999992</v>
      </c>
    </row>
    <row r="4559" spans="1:12" x14ac:dyDescent="0.25">
      <c r="A4559">
        <f t="shared" si="284"/>
        <v>4558</v>
      </c>
      <c r="B4559">
        <v>2022</v>
      </c>
      <c r="C4559">
        <v>10</v>
      </c>
      <c r="D4559" t="s">
        <v>101</v>
      </c>
      <c r="E4559" t="s">
        <v>432</v>
      </c>
      <c r="F4559" t="s">
        <v>751</v>
      </c>
      <c r="G4559">
        <v>33.99</v>
      </c>
      <c r="H4559">
        <v>68.989999999999995</v>
      </c>
      <c r="I4559">
        <f t="shared" si="285"/>
        <v>51.489999999999995</v>
      </c>
      <c r="J4559" t="str">
        <f t="shared" si="286"/>
        <v>50万及以上</v>
      </c>
      <c r="K4559">
        <v>1328</v>
      </c>
      <c r="L4559">
        <f t="shared" si="287"/>
        <v>68378.719999999987</v>
      </c>
    </row>
    <row r="4560" spans="1:12" x14ac:dyDescent="0.25">
      <c r="A4560">
        <f t="shared" si="284"/>
        <v>4559</v>
      </c>
      <c r="B4560">
        <v>2022</v>
      </c>
      <c r="C4560">
        <v>10</v>
      </c>
      <c r="D4560" t="s">
        <v>93</v>
      </c>
      <c r="E4560" t="s">
        <v>464</v>
      </c>
      <c r="F4560" t="s">
        <v>782</v>
      </c>
      <c r="G4560">
        <v>14.58</v>
      </c>
      <c r="H4560">
        <v>20.88</v>
      </c>
      <c r="I4560">
        <f t="shared" si="285"/>
        <v>17.73</v>
      </c>
      <c r="J4560" t="str">
        <f t="shared" si="286"/>
        <v>10到20万</v>
      </c>
      <c r="K4560">
        <v>1303</v>
      </c>
      <c r="L4560">
        <f t="shared" si="287"/>
        <v>23102.190000000002</v>
      </c>
    </row>
    <row r="4561" spans="1:12" x14ac:dyDescent="0.25">
      <c r="A4561">
        <f t="shared" si="284"/>
        <v>4560</v>
      </c>
      <c r="B4561">
        <v>2022</v>
      </c>
      <c r="C4561">
        <v>10</v>
      </c>
      <c r="D4561" t="s">
        <v>101</v>
      </c>
      <c r="E4561" t="s">
        <v>343</v>
      </c>
      <c r="F4561" t="s">
        <v>670</v>
      </c>
      <c r="G4561">
        <v>26.69</v>
      </c>
      <c r="H4561">
        <v>39.36</v>
      </c>
      <c r="I4561">
        <f t="shared" si="285"/>
        <v>33.024999999999999</v>
      </c>
      <c r="J4561" t="str">
        <f t="shared" si="286"/>
        <v>30到40万</v>
      </c>
      <c r="K4561">
        <v>1225</v>
      </c>
      <c r="L4561">
        <f t="shared" si="287"/>
        <v>40455.625</v>
      </c>
    </row>
    <row r="4562" spans="1:12" x14ac:dyDescent="0.25">
      <c r="A4562">
        <f t="shared" si="284"/>
        <v>4561</v>
      </c>
      <c r="B4562">
        <v>2022</v>
      </c>
      <c r="C4562">
        <v>10</v>
      </c>
      <c r="D4562" t="s">
        <v>24</v>
      </c>
      <c r="E4562" t="s">
        <v>140</v>
      </c>
      <c r="F4562" t="s">
        <v>518</v>
      </c>
      <c r="G4562">
        <v>23.32</v>
      </c>
      <c r="H4562">
        <v>24.22</v>
      </c>
      <c r="I4562">
        <f t="shared" si="285"/>
        <v>23.77</v>
      </c>
      <c r="J4562" t="str">
        <f t="shared" si="286"/>
        <v>20到30万</v>
      </c>
      <c r="K4562">
        <v>1183</v>
      </c>
      <c r="L4562">
        <f t="shared" si="287"/>
        <v>28119.91</v>
      </c>
    </row>
    <row r="4563" spans="1:12" x14ac:dyDescent="0.25">
      <c r="A4563">
        <f t="shared" si="284"/>
        <v>4562</v>
      </c>
      <c r="B4563">
        <v>2022</v>
      </c>
      <c r="C4563">
        <v>10</v>
      </c>
      <c r="D4563" t="s">
        <v>22</v>
      </c>
      <c r="E4563" t="s">
        <v>397</v>
      </c>
      <c r="F4563" t="s">
        <v>721</v>
      </c>
      <c r="G4563">
        <v>15.28</v>
      </c>
      <c r="H4563">
        <v>16.59</v>
      </c>
      <c r="I4563">
        <f t="shared" si="285"/>
        <v>15.934999999999999</v>
      </c>
      <c r="J4563" t="str">
        <f t="shared" si="286"/>
        <v>10到20万</v>
      </c>
      <c r="K4563">
        <v>1164</v>
      </c>
      <c r="L4563">
        <f t="shared" si="287"/>
        <v>18548.34</v>
      </c>
    </row>
    <row r="4564" spans="1:12" x14ac:dyDescent="0.25">
      <c r="A4564">
        <f t="shared" si="284"/>
        <v>4563</v>
      </c>
      <c r="B4564">
        <v>2022</v>
      </c>
      <c r="C4564">
        <v>10</v>
      </c>
      <c r="D4564" t="s">
        <v>26</v>
      </c>
      <c r="E4564" t="s">
        <v>469</v>
      </c>
      <c r="F4564" t="s">
        <v>787</v>
      </c>
      <c r="G4564">
        <v>29.8</v>
      </c>
      <c r="H4564">
        <v>35.6</v>
      </c>
      <c r="I4564">
        <f t="shared" si="285"/>
        <v>32.700000000000003</v>
      </c>
      <c r="J4564" t="str">
        <f t="shared" si="286"/>
        <v>30到40万</v>
      </c>
      <c r="K4564">
        <v>1030</v>
      </c>
      <c r="L4564">
        <f t="shared" si="287"/>
        <v>33681</v>
      </c>
    </row>
    <row r="4565" spans="1:12" x14ac:dyDescent="0.25">
      <c r="A4565">
        <f t="shared" si="284"/>
        <v>4564</v>
      </c>
      <c r="B4565">
        <v>2022</v>
      </c>
      <c r="C4565">
        <v>10</v>
      </c>
      <c r="D4565" t="s">
        <v>39</v>
      </c>
      <c r="E4565" t="s">
        <v>456</v>
      </c>
      <c r="F4565" t="s">
        <v>774</v>
      </c>
      <c r="G4565">
        <v>28.99</v>
      </c>
      <c r="H4565">
        <v>36.71</v>
      </c>
      <c r="I4565">
        <f t="shared" si="285"/>
        <v>32.85</v>
      </c>
      <c r="J4565" t="str">
        <f t="shared" si="286"/>
        <v>30到40万</v>
      </c>
      <c r="K4565">
        <v>973</v>
      </c>
      <c r="L4565">
        <f t="shared" si="287"/>
        <v>31963.050000000003</v>
      </c>
    </row>
    <row r="4566" spans="1:12" x14ac:dyDescent="0.25">
      <c r="A4566">
        <f t="shared" si="284"/>
        <v>4565</v>
      </c>
      <c r="B4566">
        <v>2022</v>
      </c>
      <c r="C4566">
        <v>10</v>
      </c>
      <c r="D4566" t="s">
        <v>90</v>
      </c>
      <c r="E4566" t="s">
        <v>452</v>
      </c>
      <c r="F4566" t="s">
        <v>770</v>
      </c>
      <c r="G4566">
        <v>2.98</v>
      </c>
      <c r="H4566">
        <v>4.18</v>
      </c>
      <c r="I4566">
        <f t="shared" si="285"/>
        <v>3.58</v>
      </c>
      <c r="J4566" t="str">
        <f t="shared" si="286"/>
        <v>10万以下</v>
      </c>
      <c r="K4566">
        <v>925</v>
      </c>
      <c r="L4566">
        <f t="shared" si="287"/>
        <v>3311.5</v>
      </c>
    </row>
    <row r="4567" spans="1:12" x14ac:dyDescent="0.25">
      <c r="A4567">
        <f t="shared" si="284"/>
        <v>4566</v>
      </c>
      <c r="B4567">
        <v>2022</v>
      </c>
      <c r="C4567">
        <v>10</v>
      </c>
      <c r="D4567" t="s">
        <v>126</v>
      </c>
      <c r="E4567" t="s">
        <v>447</v>
      </c>
      <c r="F4567" t="s">
        <v>765</v>
      </c>
      <c r="G4567">
        <v>29.77</v>
      </c>
      <c r="H4567">
        <v>41.97</v>
      </c>
      <c r="I4567">
        <f t="shared" si="285"/>
        <v>35.869999999999997</v>
      </c>
      <c r="J4567" t="str">
        <f t="shared" si="286"/>
        <v>30到40万</v>
      </c>
      <c r="K4567">
        <v>921</v>
      </c>
      <c r="L4567">
        <f t="shared" si="287"/>
        <v>33036.269999999997</v>
      </c>
    </row>
    <row r="4568" spans="1:12" x14ac:dyDescent="0.25">
      <c r="A4568">
        <f t="shared" si="284"/>
        <v>4567</v>
      </c>
      <c r="B4568">
        <v>2022</v>
      </c>
      <c r="C4568">
        <v>10</v>
      </c>
      <c r="D4568" t="s">
        <v>24</v>
      </c>
      <c r="E4568" t="s">
        <v>364</v>
      </c>
      <c r="F4568" t="s">
        <v>690</v>
      </c>
      <c r="G4568">
        <v>25.99</v>
      </c>
      <c r="H4568">
        <v>33.89</v>
      </c>
      <c r="I4568">
        <f t="shared" si="285"/>
        <v>29.939999999999998</v>
      </c>
      <c r="J4568" t="str">
        <f t="shared" si="286"/>
        <v>20到30万</v>
      </c>
      <c r="K4568">
        <v>902</v>
      </c>
      <c r="L4568">
        <f t="shared" si="287"/>
        <v>27005.879999999997</v>
      </c>
    </row>
    <row r="4569" spans="1:12" x14ac:dyDescent="0.25">
      <c r="A4569">
        <f t="shared" si="284"/>
        <v>4568</v>
      </c>
      <c r="B4569">
        <v>2022</v>
      </c>
      <c r="C4569">
        <v>10</v>
      </c>
      <c r="D4569" t="s">
        <v>81</v>
      </c>
      <c r="E4569" t="s">
        <v>274</v>
      </c>
      <c r="F4569" t="s">
        <v>610</v>
      </c>
      <c r="G4569">
        <v>33.799999999999997</v>
      </c>
      <c r="H4569">
        <v>33.799999999999997</v>
      </c>
      <c r="I4569">
        <f t="shared" si="285"/>
        <v>33.799999999999997</v>
      </c>
      <c r="J4569" t="str">
        <f t="shared" si="286"/>
        <v>30到40万</v>
      </c>
      <c r="K4569">
        <v>871</v>
      </c>
      <c r="L4569">
        <f t="shared" si="287"/>
        <v>29439.8</v>
      </c>
    </row>
    <row r="4570" spans="1:12" x14ac:dyDescent="0.25">
      <c r="A4570">
        <f t="shared" si="284"/>
        <v>4569</v>
      </c>
      <c r="B4570">
        <v>2022</v>
      </c>
      <c r="C4570">
        <v>10</v>
      </c>
      <c r="D4570" t="s">
        <v>34</v>
      </c>
      <c r="E4570" t="s">
        <v>428</v>
      </c>
      <c r="F4570" t="s">
        <v>747</v>
      </c>
      <c r="G4570">
        <v>18.79</v>
      </c>
      <c r="H4570">
        <v>21.59</v>
      </c>
      <c r="I4570">
        <f t="shared" si="285"/>
        <v>20.189999999999998</v>
      </c>
      <c r="J4570" t="str">
        <f t="shared" si="286"/>
        <v>20到30万</v>
      </c>
      <c r="K4570">
        <v>772</v>
      </c>
      <c r="L4570">
        <f t="shared" si="287"/>
        <v>15586.679999999998</v>
      </c>
    </row>
    <row r="4571" spans="1:12" x14ac:dyDescent="0.25">
      <c r="A4571">
        <f t="shared" si="284"/>
        <v>4570</v>
      </c>
      <c r="B4571">
        <v>2022</v>
      </c>
      <c r="C4571">
        <v>10</v>
      </c>
      <c r="D4571" t="s">
        <v>57</v>
      </c>
      <c r="E4571" t="s">
        <v>275</v>
      </c>
      <c r="F4571" t="s">
        <v>611</v>
      </c>
      <c r="G4571">
        <v>23.79</v>
      </c>
      <c r="H4571">
        <v>25.29</v>
      </c>
      <c r="I4571">
        <f t="shared" si="285"/>
        <v>24.54</v>
      </c>
      <c r="J4571" t="str">
        <f t="shared" si="286"/>
        <v>20到30万</v>
      </c>
      <c r="K4571">
        <v>754</v>
      </c>
      <c r="L4571">
        <f t="shared" si="287"/>
        <v>18503.16</v>
      </c>
    </row>
    <row r="4572" spans="1:12" x14ac:dyDescent="0.25">
      <c r="A4572">
        <f t="shared" si="284"/>
        <v>4571</v>
      </c>
      <c r="B4572">
        <v>2022</v>
      </c>
      <c r="C4572">
        <v>10</v>
      </c>
      <c r="D4572" t="s">
        <v>26</v>
      </c>
      <c r="E4572" t="s">
        <v>180</v>
      </c>
      <c r="F4572" t="s">
        <v>555</v>
      </c>
      <c r="G4572">
        <v>49.8</v>
      </c>
      <c r="H4572">
        <v>59.8</v>
      </c>
      <c r="I4572">
        <f t="shared" si="285"/>
        <v>54.8</v>
      </c>
      <c r="J4572" t="str">
        <f t="shared" si="286"/>
        <v>50万及以上</v>
      </c>
      <c r="K4572">
        <v>737</v>
      </c>
      <c r="L4572">
        <f t="shared" si="287"/>
        <v>40387.599999999999</v>
      </c>
    </row>
    <row r="4573" spans="1:12" x14ac:dyDescent="0.25">
      <c r="A4573">
        <f t="shared" si="284"/>
        <v>4572</v>
      </c>
      <c r="B4573">
        <v>2022</v>
      </c>
      <c r="C4573">
        <v>10</v>
      </c>
      <c r="D4573" t="s">
        <v>35</v>
      </c>
      <c r="E4573" t="s">
        <v>155</v>
      </c>
      <c r="F4573" t="s">
        <v>532</v>
      </c>
      <c r="G4573">
        <v>16.89</v>
      </c>
      <c r="H4573">
        <v>20.190000000000001</v>
      </c>
      <c r="I4573">
        <f t="shared" si="285"/>
        <v>18.54</v>
      </c>
      <c r="J4573" t="str">
        <f t="shared" si="286"/>
        <v>10到20万</v>
      </c>
      <c r="K4573">
        <v>709</v>
      </c>
      <c r="L4573">
        <f t="shared" si="287"/>
        <v>13144.859999999999</v>
      </c>
    </row>
    <row r="4574" spans="1:12" x14ac:dyDescent="0.25">
      <c r="A4574">
        <f t="shared" si="284"/>
        <v>4573</v>
      </c>
      <c r="B4574">
        <v>2022</v>
      </c>
      <c r="C4574">
        <v>10</v>
      </c>
      <c r="D4574" t="s">
        <v>99</v>
      </c>
      <c r="E4574" t="s">
        <v>451</v>
      </c>
      <c r="F4574" t="s">
        <v>769</v>
      </c>
      <c r="G4574">
        <v>13.99</v>
      </c>
      <c r="H4574">
        <v>19.989999999999998</v>
      </c>
      <c r="I4574">
        <f t="shared" si="285"/>
        <v>16.989999999999998</v>
      </c>
      <c r="J4574" t="str">
        <f t="shared" si="286"/>
        <v>10到20万</v>
      </c>
      <c r="K4574">
        <v>687</v>
      </c>
      <c r="L4574">
        <f t="shared" si="287"/>
        <v>11672.13</v>
      </c>
    </row>
    <row r="4575" spans="1:12" x14ac:dyDescent="0.25">
      <c r="A4575">
        <f t="shared" si="284"/>
        <v>4574</v>
      </c>
      <c r="B4575">
        <v>2022</v>
      </c>
      <c r="C4575">
        <v>10</v>
      </c>
      <c r="D4575" t="s">
        <v>45</v>
      </c>
      <c r="E4575" t="s">
        <v>455</v>
      </c>
      <c r="F4575" t="s">
        <v>773</v>
      </c>
      <c r="G4575">
        <v>47.8</v>
      </c>
      <c r="H4575">
        <v>53.43</v>
      </c>
      <c r="I4575">
        <f t="shared" si="285"/>
        <v>50.614999999999995</v>
      </c>
      <c r="J4575" t="str">
        <f t="shared" si="286"/>
        <v>50万及以上</v>
      </c>
      <c r="K4575">
        <v>678</v>
      </c>
      <c r="L4575">
        <f t="shared" si="287"/>
        <v>34316.969999999994</v>
      </c>
    </row>
    <row r="4576" spans="1:12" x14ac:dyDescent="0.25">
      <c r="A4576">
        <f t="shared" si="284"/>
        <v>4575</v>
      </c>
      <c r="B4576">
        <v>2022</v>
      </c>
      <c r="C4576">
        <v>10</v>
      </c>
      <c r="D4576" t="s">
        <v>68</v>
      </c>
      <c r="E4576" t="s">
        <v>433</v>
      </c>
      <c r="F4576" t="s">
        <v>752</v>
      </c>
      <c r="G4576">
        <v>3.26</v>
      </c>
      <c r="H4576">
        <v>5.91</v>
      </c>
      <c r="I4576">
        <f t="shared" si="285"/>
        <v>4.585</v>
      </c>
      <c r="J4576" t="str">
        <f t="shared" si="286"/>
        <v>10万以下</v>
      </c>
      <c r="K4576">
        <v>660</v>
      </c>
      <c r="L4576">
        <f t="shared" si="287"/>
        <v>3026.1</v>
      </c>
    </row>
    <row r="4577" spans="1:12" x14ac:dyDescent="0.25">
      <c r="A4577">
        <f t="shared" si="284"/>
        <v>4576</v>
      </c>
      <c r="B4577">
        <v>2022</v>
      </c>
      <c r="C4577">
        <v>10</v>
      </c>
      <c r="D4577" t="s">
        <v>115</v>
      </c>
      <c r="E4577" t="s">
        <v>407</v>
      </c>
      <c r="F4577" t="s">
        <v>730</v>
      </c>
      <c r="G4577">
        <v>6.58</v>
      </c>
      <c r="H4577">
        <v>8.48</v>
      </c>
      <c r="I4577">
        <f t="shared" si="285"/>
        <v>7.53</v>
      </c>
      <c r="J4577" t="str">
        <f t="shared" si="286"/>
        <v>10万以下</v>
      </c>
      <c r="K4577">
        <v>658</v>
      </c>
      <c r="L4577">
        <f t="shared" si="287"/>
        <v>4954.74</v>
      </c>
    </row>
    <row r="4578" spans="1:12" x14ac:dyDescent="0.25">
      <c r="A4578">
        <f t="shared" si="284"/>
        <v>4577</v>
      </c>
      <c r="B4578">
        <v>2022</v>
      </c>
      <c r="C4578">
        <v>10</v>
      </c>
      <c r="D4578" t="s">
        <v>22</v>
      </c>
      <c r="E4578" t="s">
        <v>436</v>
      </c>
      <c r="F4578" t="s">
        <v>755</v>
      </c>
      <c r="G4578">
        <v>25.98</v>
      </c>
      <c r="H4578">
        <v>35.979999999999997</v>
      </c>
      <c r="I4578">
        <f t="shared" si="285"/>
        <v>30.979999999999997</v>
      </c>
      <c r="J4578" t="str">
        <f t="shared" si="286"/>
        <v>30到40万</v>
      </c>
      <c r="K4578">
        <v>654</v>
      </c>
      <c r="L4578">
        <f t="shared" si="287"/>
        <v>20260.919999999998</v>
      </c>
    </row>
    <row r="4579" spans="1:12" x14ac:dyDescent="0.25">
      <c r="A4579">
        <f t="shared" si="284"/>
        <v>4578</v>
      </c>
      <c r="B4579">
        <v>2022</v>
      </c>
      <c r="C4579">
        <v>10</v>
      </c>
      <c r="D4579" t="s">
        <v>27</v>
      </c>
      <c r="E4579" t="s">
        <v>171</v>
      </c>
      <c r="F4579" t="s">
        <v>547</v>
      </c>
      <c r="G4579">
        <v>15.48</v>
      </c>
      <c r="H4579">
        <v>15.58</v>
      </c>
      <c r="I4579">
        <f t="shared" si="285"/>
        <v>15.530000000000001</v>
      </c>
      <c r="J4579" t="str">
        <f t="shared" si="286"/>
        <v>10到20万</v>
      </c>
      <c r="K4579">
        <v>628</v>
      </c>
      <c r="L4579">
        <f t="shared" si="287"/>
        <v>9752.84</v>
      </c>
    </row>
    <row r="4580" spans="1:12" x14ac:dyDescent="0.25">
      <c r="A4580">
        <f t="shared" si="284"/>
        <v>4579</v>
      </c>
      <c r="B4580">
        <v>2022</v>
      </c>
      <c r="C4580">
        <v>10</v>
      </c>
      <c r="D4580" t="s">
        <v>35</v>
      </c>
      <c r="E4580" t="s">
        <v>470</v>
      </c>
      <c r="F4580" t="s">
        <v>788</v>
      </c>
      <c r="G4580">
        <v>26.39</v>
      </c>
      <c r="H4580">
        <v>41.99</v>
      </c>
      <c r="I4580">
        <f t="shared" si="285"/>
        <v>34.19</v>
      </c>
      <c r="J4580" t="str">
        <f t="shared" si="286"/>
        <v>30到40万</v>
      </c>
      <c r="K4580">
        <v>623</v>
      </c>
      <c r="L4580">
        <f t="shared" si="287"/>
        <v>21300.37</v>
      </c>
    </row>
    <row r="4581" spans="1:12" x14ac:dyDescent="0.25">
      <c r="A4581">
        <f t="shared" si="284"/>
        <v>4580</v>
      </c>
      <c r="B4581">
        <v>2022</v>
      </c>
      <c r="C4581">
        <v>10</v>
      </c>
      <c r="D4581" t="s">
        <v>109</v>
      </c>
      <c r="E4581" t="s">
        <v>383</v>
      </c>
      <c r="F4581" t="s">
        <v>708</v>
      </c>
      <c r="G4581">
        <v>4.3899999999999997</v>
      </c>
      <c r="H4581">
        <v>9.8800000000000008</v>
      </c>
      <c r="I4581">
        <f t="shared" si="285"/>
        <v>7.1349999999999998</v>
      </c>
      <c r="J4581" t="str">
        <f t="shared" si="286"/>
        <v>10万以下</v>
      </c>
      <c r="K4581">
        <v>620</v>
      </c>
      <c r="L4581">
        <f t="shared" si="287"/>
        <v>4423.7</v>
      </c>
    </row>
    <row r="4582" spans="1:12" x14ac:dyDescent="0.25">
      <c r="A4582">
        <f t="shared" si="284"/>
        <v>4581</v>
      </c>
      <c r="B4582">
        <v>2022</v>
      </c>
      <c r="C4582">
        <v>10</v>
      </c>
      <c r="D4582" t="s">
        <v>59</v>
      </c>
      <c r="E4582" t="s">
        <v>384</v>
      </c>
      <c r="F4582" t="s">
        <v>709</v>
      </c>
      <c r="G4582">
        <v>11.88</v>
      </c>
      <c r="H4582">
        <v>19.98</v>
      </c>
      <c r="I4582">
        <f t="shared" si="285"/>
        <v>15.93</v>
      </c>
      <c r="J4582" t="str">
        <f t="shared" si="286"/>
        <v>10到20万</v>
      </c>
      <c r="K4582">
        <v>593</v>
      </c>
      <c r="L4582">
        <f t="shared" si="287"/>
        <v>9446.49</v>
      </c>
    </row>
    <row r="4583" spans="1:12" x14ac:dyDescent="0.25">
      <c r="A4583">
        <f t="shared" si="284"/>
        <v>4582</v>
      </c>
      <c r="B4583">
        <v>2022</v>
      </c>
      <c r="C4583">
        <v>10</v>
      </c>
      <c r="D4583" t="s">
        <v>57</v>
      </c>
      <c r="E4583" t="s">
        <v>348</v>
      </c>
      <c r="F4583" t="s">
        <v>675</v>
      </c>
      <c r="G4583">
        <v>24.29</v>
      </c>
      <c r="H4583">
        <v>24.29</v>
      </c>
      <c r="I4583">
        <f t="shared" si="285"/>
        <v>24.29</v>
      </c>
      <c r="J4583" t="str">
        <f t="shared" si="286"/>
        <v>20到30万</v>
      </c>
      <c r="K4583">
        <v>548</v>
      </c>
      <c r="L4583">
        <f t="shared" si="287"/>
        <v>13310.92</v>
      </c>
    </row>
    <row r="4584" spans="1:12" x14ac:dyDescent="0.25">
      <c r="A4584">
        <f t="shared" si="284"/>
        <v>4583</v>
      </c>
      <c r="B4584">
        <v>2022</v>
      </c>
      <c r="C4584">
        <v>10</v>
      </c>
      <c r="D4584" t="s">
        <v>31</v>
      </c>
      <c r="E4584" t="s">
        <v>448</v>
      </c>
      <c r="F4584" t="s">
        <v>766</v>
      </c>
      <c r="G4584">
        <v>14.98</v>
      </c>
      <c r="H4584">
        <v>17.98</v>
      </c>
      <c r="I4584">
        <f t="shared" si="285"/>
        <v>16.48</v>
      </c>
      <c r="J4584" t="str">
        <f t="shared" si="286"/>
        <v>10到20万</v>
      </c>
      <c r="K4584">
        <v>515</v>
      </c>
      <c r="L4584">
        <f t="shared" si="287"/>
        <v>8487.2000000000007</v>
      </c>
    </row>
    <row r="4585" spans="1:12" x14ac:dyDescent="0.25">
      <c r="A4585">
        <f t="shared" si="284"/>
        <v>4584</v>
      </c>
      <c r="B4585">
        <v>2022</v>
      </c>
      <c r="C4585">
        <v>10</v>
      </c>
      <c r="D4585" t="s">
        <v>27</v>
      </c>
      <c r="E4585" t="s">
        <v>323</v>
      </c>
      <c r="F4585" t="s">
        <v>652</v>
      </c>
      <c r="G4585">
        <v>16.079999999999998</v>
      </c>
      <c r="H4585">
        <v>16.98</v>
      </c>
      <c r="I4585">
        <f t="shared" si="285"/>
        <v>16.53</v>
      </c>
      <c r="J4585" t="str">
        <f t="shared" si="286"/>
        <v>10到20万</v>
      </c>
      <c r="K4585">
        <v>514</v>
      </c>
      <c r="L4585">
        <f t="shared" si="287"/>
        <v>8496.42</v>
      </c>
    </row>
    <row r="4586" spans="1:12" x14ac:dyDescent="0.25">
      <c r="A4586">
        <f t="shared" si="284"/>
        <v>4585</v>
      </c>
      <c r="B4586">
        <v>2022</v>
      </c>
      <c r="C4586">
        <v>10</v>
      </c>
      <c r="D4586" t="s">
        <v>63</v>
      </c>
      <c r="E4586" t="s">
        <v>443</v>
      </c>
      <c r="F4586" t="s">
        <v>753</v>
      </c>
      <c r="G4586">
        <v>17.5</v>
      </c>
      <c r="H4586">
        <v>21.8</v>
      </c>
      <c r="I4586">
        <f t="shared" si="285"/>
        <v>19.649999999999999</v>
      </c>
      <c r="J4586" t="str">
        <f t="shared" si="286"/>
        <v>10到20万</v>
      </c>
      <c r="K4586">
        <v>514</v>
      </c>
      <c r="L4586">
        <f t="shared" si="287"/>
        <v>10100.099999999999</v>
      </c>
    </row>
    <row r="4587" spans="1:12" x14ac:dyDescent="0.25">
      <c r="A4587">
        <f t="shared" si="284"/>
        <v>4586</v>
      </c>
      <c r="B4587">
        <v>2022</v>
      </c>
      <c r="C4587">
        <v>10</v>
      </c>
      <c r="D4587" t="s">
        <v>80</v>
      </c>
      <c r="E4587" t="s">
        <v>361</v>
      </c>
      <c r="F4587" t="s">
        <v>688</v>
      </c>
      <c r="G4587">
        <v>15.01</v>
      </c>
      <c r="H4587">
        <v>21.51</v>
      </c>
      <c r="I4587">
        <f t="shared" si="285"/>
        <v>18.260000000000002</v>
      </c>
      <c r="J4587" t="str">
        <f t="shared" si="286"/>
        <v>10到20万</v>
      </c>
      <c r="K4587">
        <v>501</v>
      </c>
      <c r="L4587">
        <f t="shared" si="287"/>
        <v>9148.26</v>
      </c>
    </row>
    <row r="4588" spans="1:12" x14ac:dyDescent="0.25">
      <c r="A4588">
        <f t="shared" si="284"/>
        <v>4587</v>
      </c>
      <c r="B4588">
        <v>2022</v>
      </c>
      <c r="C4588">
        <v>10</v>
      </c>
      <c r="D4588" t="s">
        <v>56</v>
      </c>
      <c r="E4588" t="s">
        <v>399</v>
      </c>
      <c r="F4588" t="s">
        <v>722</v>
      </c>
      <c r="G4588">
        <v>28.99</v>
      </c>
      <c r="H4588">
        <v>36.29</v>
      </c>
      <c r="I4588">
        <f t="shared" si="285"/>
        <v>32.64</v>
      </c>
      <c r="J4588" t="str">
        <f t="shared" si="286"/>
        <v>30到40万</v>
      </c>
      <c r="K4588">
        <v>490</v>
      </c>
      <c r="L4588">
        <f t="shared" si="287"/>
        <v>15993.6</v>
      </c>
    </row>
    <row r="4589" spans="1:12" x14ac:dyDescent="0.25">
      <c r="A4589">
        <f t="shared" si="284"/>
        <v>4588</v>
      </c>
      <c r="B4589">
        <v>2022</v>
      </c>
      <c r="C4589">
        <v>10</v>
      </c>
      <c r="D4589" t="s">
        <v>55</v>
      </c>
      <c r="E4589" t="s">
        <v>359</v>
      </c>
      <c r="F4589" t="s">
        <v>686</v>
      </c>
      <c r="G4589">
        <v>49.99</v>
      </c>
      <c r="H4589">
        <v>61.39</v>
      </c>
      <c r="I4589">
        <f t="shared" si="285"/>
        <v>55.69</v>
      </c>
      <c r="J4589" t="str">
        <f t="shared" si="286"/>
        <v>50万及以上</v>
      </c>
      <c r="K4589">
        <v>478</v>
      </c>
      <c r="L4589">
        <f t="shared" si="287"/>
        <v>26619.82</v>
      </c>
    </row>
    <row r="4590" spans="1:12" x14ac:dyDescent="0.25">
      <c r="A4590">
        <f t="shared" si="284"/>
        <v>4589</v>
      </c>
      <c r="B4590">
        <v>2022</v>
      </c>
      <c r="C4590">
        <v>10</v>
      </c>
      <c r="D4590" t="s">
        <v>47</v>
      </c>
      <c r="E4590" t="s">
        <v>467</v>
      </c>
      <c r="F4590" t="s">
        <v>785</v>
      </c>
      <c r="G4590">
        <v>19.989999999999998</v>
      </c>
      <c r="H4590">
        <v>28.29</v>
      </c>
      <c r="I4590">
        <f t="shared" si="285"/>
        <v>24.14</v>
      </c>
      <c r="J4590" t="str">
        <f t="shared" si="286"/>
        <v>20到30万</v>
      </c>
      <c r="K4590">
        <v>474</v>
      </c>
      <c r="L4590">
        <f t="shared" si="287"/>
        <v>11442.36</v>
      </c>
    </row>
    <row r="4591" spans="1:12" x14ac:dyDescent="0.25">
      <c r="A4591">
        <f t="shared" si="284"/>
        <v>4590</v>
      </c>
      <c r="B4591">
        <v>2022</v>
      </c>
      <c r="C4591">
        <v>10</v>
      </c>
      <c r="D4591" t="s">
        <v>26</v>
      </c>
      <c r="E4591" t="s">
        <v>297</v>
      </c>
      <c r="F4591" t="s">
        <v>630</v>
      </c>
      <c r="G4591">
        <v>35.799999999999997</v>
      </c>
      <c r="H4591">
        <v>41.6</v>
      </c>
      <c r="I4591">
        <f t="shared" si="285"/>
        <v>38.700000000000003</v>
      </c>
      <c r="J4591" t="str">
        <f t="shared" si="286"/>
        <v>30到40万</v>
      </c>
      <c r="K4591">
        <v>460</v>
      </c>
      <c r="L4591">
        <f t="shared" si="287"/>
        <v>17802</v>
      </c>
    </row>
    <row r="4592" spans="1:12" x14ac:dyDescent="0.25">
      <c r="A4592">
        <f t="shared" si="284"/>
        <v>4591</v>
      </c>
      <c r="B4592">
        <v>2022</v>
      </c>
      <c r="C4592">
        <v>10</v>
      </c>
      <c r="D4592" t="s">
        <v>94</v>
      </c>
      <c r="E4592" t="s">
        <v>314</v>
      </c>
      <c r="F4592" t="s">
        <v>645</v>
      </c>
      <c r="G4592">
        <v>16.690000000000001</v>
      </c>
      <c r="H4592">
        <v>24.99</v>
      </c>
      <c r="I4592">
        <f t="shared" si="285"/>
        <v>20.84</v>
      </c>
      <c r="J4592" t="str">
        <f t="shared" si="286"/>
        <v>20到30万</v>
      </c>
      <c r="K4592">
        <v>458</v>
      </c>
      <c r="L4592">
        <f t="shared" si="287"/>
        <v>9544.7199999999993</v>
      </c>
    </row>
    <row r="4593" spans="1:12" x14ac:dyDescent="0.25">
      <c r="A4593">
        <f t="shared" si="284"/>
        <v>4592</v>
      </c>
      <c r="B4593">
        <v>2022</v>
      </c>
      <c r="C4593">
        <v>10</v>
      </c>
      <c r="D4593" t="s">
        <v>95</v>
      </c>
      <c r="E4593" t="s">
        <v>400</v>
      </c>
      <c r="F4593" t="s">
        <v>723</v>
      </c>
      <c r="G4593">
        <v>8.98</v>
      </c>
      <c r="H4593">
        <v>16.38</v>
      </c>
      <c r="I4593">
        <f t="shared" si="285"/>
        <v>12.68</v>
      </c>
      <c r="J4593" t="str">
        <f t="shared" si="286"/>
        <v>10到20万</v>
      </c>
      <c r="K4593">
        <v>408</v>
      </c>
      <c r="L4593">
        <f t="shared" si="287"/>
        <v>5173.4399999999996</v>
      </c>
    </row>
    <row r="4594" spans="1:12" x14ac:dyDescent="0.25">
      <c r="A4594">
        <f t="shared" si="284"/>
        <v>4593</v>
      </c>
      <c r="B4594">
        <v>2022</v>
      </c>
      <c r="C4594">
        <v>10</v>
      </c>
      <c r="D4594" t="s">
        <v>80</v>
      </c>
      <c r="E4594" t="s">
        <v>335</v>
      </c>
      <c r="F4594" t="s">
        <v>662</v>
      </c>
      <c r="G4594">
        <v>16.98</v>
      </c>
      <c r="H4594">
        <v>23.98</v>
      </c>
      <c r="I4594">
        <f t="shared" si="285"/>
        <v>20.48</v>
      </c>
      <c r="J4594" t="str">
        <f t="shared" si="286"/>
        <v>20到30万</v>
      </c>
      <c r="K4594">
        <v>395</v>
      </c>
      <c r="L4594">
        <f t="shared" si="287"/>
        <v>8089.6</v>
      </c>
    </row>
    <row r="4595" spans="1:12" x14ac:dyDescent="0.25">
      <c r="A4595">
        <f t="shared" si="284"/>
        <v>4594</v>
      </c>
      <c r="B4595">
        <v>2022</v>
      </c>
      <c r="C4595">
        <v>10</v>
      </c>
      <c r="D4595" t="s">
        <v>55</v>
      </c>
      <c r="E4595" t="s">
        <v>347</v>
      </c>
      <c r="F4595" t="s">
        <v>674</v>
      </c>
      <c r="G4595">
        <v>52.39</v>
      </c>
      <c r="H4595">
        <v>60.39</v>
      </c>
      <c r="I4595">
        <f t="shared" si="285"/>
        <v>56.39</v>
      </c>
      <c r="J4595" t="str">
        <f t="shared" si="286"/>
        <v>50万及以上</v>
      </c>
      <c r="K4595">
        <v>384</v>
      </c>
      <c r="L4595">
        <f t="shared" si="287"/>
        <v>21653.760000000002</v>
      </c>
    </row>
    <row r="4596" spans="1:12" x14ac:dyDescent="0.25">
      <c r="A4596">
        <f t="shared" si="284"/>
        <v>4595</v>
      </c>
      <c r="B4596">
        <v>2022</v>
      </c>
      <c r="C4596">
        <v>10</v>
      </c>
      <c r="D4596" t="s">
        <v>25</v>
      </c>
      <c r="E4596" t="s">
        <v>342</v>
      </c>
      <c r="F4596" t="s">
        <v>669</v>
      </c>
      <c r="G4596">
        <v>14.78</v>
      </c>
      <c r="H4596">
        <v>16.48</v>
      </c>
      <c r="I4596">
        <f t="shared" si="285"/>
        <v>15.629999999999999</v>
      </c>
      <c r="J4596" t="str">
        <f t="shared" si="286"/>
        <v>10到20万</v>
      </c>
      <c r="K4596">
        <v>381</v>
      </c>
      <c r="L4596">
        <f t="shared" si="287"/>
        <v>5955.03</v>
      </c>
    </row>
    <row r="4597" spans="1:12" x14ac:dyDescent="0.25">
      <c r="A4597">
        <f t="shared" si="284"/>
        <v>4596</v>
      </c>
      <c r="B4597">
        <v>2022</v>
      </c>
      <c r="C4597">
        <v>10</v>
      </c>
      <c r="D4597" t="s">
        <v>22</v>
      </c>
      <c r="E4597" t="s">
        <v>471</v>
      </c>
      <c r="F4597" t="s">
        <v>789</v>
      </c>
      <c r="G4597">
        <v>18.989999999999998</v>
      </c>
      <c r="H4597">
        <v>38.99</v>
      </c>
      <c r="I4597">
        <f t="shared" si="285"/>
        <v>28.990000000000002</v>
      </c>
      <c r="J4597" t="str">
        <f t="shared" si="286"/>
        <v>20到30万</v>
      </c>
      <c r="K4597">
        <v>364</v>
      </c>
      <c r="L4597">
        <f t="shared" si="287"/>
        <v>10552.36</v>
      </c>
    </row>
    <row r="4598" spans="1:12" x14ac:dyDescent="0.25">
      <c r="A4598">
        <f t="shared" si="284"/>
        <v>4597</v>
      </c>
      <c r="B4598">
        <v>2022</v>
      </c>
      <c r="C4598">
        <v>10</v>
      </c>
      <c r="D4598" t="s">
        <v>75</v>
      </c>
      <c r="E4598" t="s">
        <v>243</v>
      </c>
      <c r="F4598" t="s">
        <v>595</v>
      </c>
      <c r="G4598">
        <v>18.29</v>
      </c>
      <c r="H4598">
        <v>19.79</v>
      </c>
      <c r="I4598">
        <f t="shared" si="285"/>
        <v>19.04</v>
      </c>
      <c r="J4598" t="str">
        <f t="shared" si="286"/>
        <v>10到20万</v>
      </c>
      <c r="K4598">
        <v>354</v>
      </c>
      <c r="L4598">
        <f t="shared" si="287"/>
        <v>6740.16</v>
      </c>
    </row>
    <row r="4599" spans="1:12" x14ac:dyDescent="0.25">
      <c r="A4599">
        <f t="shared" si="284"/>
        <v>4598</v>
      </c>
      <c r="B4599">
        <v>2022</v>
      </c>
      <c r="C4599">
        <v>10</v>
      </c>
      <c r="D4599" t="s">
        <v>42</v>
      </c>
      <c r="E4599" t="s">
        <v>472</v>
      </c>
      <c r="F4599" t="s">
        <v>790</v>
      </c>
      <c r="G4599">
        <v>34.979999999999997</v>
      </c>
      <c r="H4599">
        <v>66</v>
      </c>
      <c r="I4599">
        <f t="shared" si="285"/>
        <v>50.489999999999995</v>
      </c>
      <c r="J4599" t="str">
        <f t="shared" si="286"/>
        <v>50万及以上</v>
      </c>
      <c r="K4599">
        <v>350</v>
      </c>
      <c r="L4599">
        <f t="shared" si="287"/>
        <v>17671.5</v>
      </c>
    </row>
    <row r="4600" spans="1:12" x14ac:dyDescent="0.25">
      <c r="A4600">
        <f t="shared" si="284"/>
        <v>4599</v>
      </c>
      <c r="B4600">
        <v>2022</v>
      </c>
      <c r="C4600">
        <v>10</v>
      </c>
      <c r="D4600" t="s">
        <v>24</v>
      </c>
      <c r="E4600" t="s">
        <v>168</v>
      </c>
      <c r="F4600" t="s">
        <v>544</v>
      </c>
      <c r="G4600">
        <v>26.11</v>
      </c>
      <c r="H4600">
        <v>27.21</v>
      </c>
      <c r="I4600">
        <f t="shared" si="285"/>
        <v>26.66</v>
      </c>
      <c r="J4600" t="str">
        <f t="shared" si="286"/>
        <v>20到30万</v>
      </c>
      <c r="K4600">
        <v>345</v>
      </c>
      <c r="L4600">
        <f t="shared" si="287"/>
        <v>9197.7000000000007</v>
      </c>
    </row>
    <row r="4601" spans="1:12" x14ac:dyDescent="0.25">
      <c r="A4601">
        <f t="shared" si="284"/>
        <v>4600</v>
      </c>
      <c r="B4601">
        <v>2022</v>
      </c>
      <c r="C4601">
        <v>10</v>
      </c>
      <c r="D4601" t="s">
        <v>53</v>
      </c>
      <c r="E4601" t="s">
        <v>445</v>
      </c>
      <c r="F4601" t="s">
        <v>763</v>
      </c>
      <c r="G4601">
        <v>26.99</v>
      </c>
      <c r="H4601">
        <v>44.99</v>
      </c>
      <c r="I4601">
        <f t="shared" si="285"/>
        <v>35.99</v>
      </c>
      <c r="J4601" t="str">
        <f t="shared" si="286"/>
        <v>30到40万</v>
      </c>
      <c r="K4601">
        <v>313</v>
      </c>
      <c r="L4601">
        <f t="shared" si="287"/>
        <v>11264.87</v>
      </c>
    </row>
    <row r="4602" spans="1:12" x14ac:dyDescent="0.25">
      <c r="A4602">
        <f t="shared" si="284"/>
        <v>4601</v>
      </c>
      <c r="B4602">
        <v>2022</v>
      </c>
      <c r="C4602">
        <v>10</v>
      </c>
      <c r="D4602" t="s">
        <v>53</v>
      </c>
      <c r="E4602" t="s">
        <v>184</v>
      </c>
      <c r="F4602" t="s">
        <v>558</v>
      </c>
      <c r="G4602">
        <v>16.579999999999998</v>
      </c>
      <c r="H4602">
        <v>21.28</v>
      </c>
      <c r="I4602">
        <f t="shared" si="285"/>
        <v>18.93</v>
      </c>
      <c r="J4602" t="str">
        <f t="shared" si="286"/>
        <v>10到20万</v>
      </c>
      <c r="K4602">
        <v>299</v>
      </c>
      <c r="L4602">
        <f t="shared" si="287"/>
        <v>5660.07</v>
      </c>
    </row>
    <row r="4603" spans="1:12" x14ac:dyDescent="0.25">
      <c r="A4603">
        <f t="shared" si="284"/>
        <v>4602</v>
      </c>
      <c r="B4603">
        <v>2022</v>
      </c>
      <c r="C4603">
        <v>10</v>
      </c>
      <c r="D4603" t="s">
        <v>121</v>
      </c>
      <c r="E4603" t="s">
        <v>431</v>
      </c>
      <c r="F4603" t="s">
        <v>750</v>
      </c>
      <c r="G4603">
        <v>29.85</v>
      </c>
      <c r="H4603">
        <v>43.55</v>
      </c>
      <c r="I4603">
        <f t="shared" si="285"/>
        <v>36.700000000000003</v>
      </c>
      <c r="J4603" t="str">
        <f t="shared" si="286"/>
        <v>30到40万</v>
      </c>
      <c r="K4603">
        <v>290</v>
      </c>
      <c r="L4603">
        <f t="shared" si="287"/>
        <v>10643</v>
      </c>
    </row>
    <row r="4604" spans="1:12" x14ac:dyDescent="0.25">
      <c r="A4604">
        <f t="shared" si="284"/>
        <v>4603</v>
      </c>
      <c r="B4604">
        <v>2022</v>
      </c>
      <c r="C4604">
        <v>10</v>
      </c>
      <c r="D4604" t="s">
        <v>28</v>
      </c>
      <c r="E4604" t="s">
        <v>429</v>
      </c>
      <c r="F4604" t="s">
        <v>748</v>
      </c>
      <c r="G4604">
        <v>23.18</v>
      </c>
      <c r="H4604">
        <v>31.5</v>
      </c>
      <c r="I4604">
        <f t="shared" si="285"/>
        <v>27.34</v>
      </c>
      <c r="J4604" t="str">
        <f t="shared" si="286"/>
        <v>20到30万</v>
      </c>
      <c r="K4604">
        <v>282</v>
      </c>
      <c r="L4604">
        <f t="shared" si="287"/>
        <v>7709.88</v>
      </c>
    </row>
    <row r="4605" spans="1:12" x14ac:dyDescent="0.25">
      <c r="A4605">
        <f t="shared" si="284"/>
        <v>4604</v>
      </c>
      <c r="B4605">
        <v>2022</v>
      </c>
      <c r="C4605">
        <v>10</v>
      </c>
      <c r="D4605" t="s">
        <v>60</v>
      </c>
      <c r="E4605" t="s">
        <v>337</v>
      </c>
      <c r="F4605" t="s">
        <v>664</v>
      </c>
      <c r="G4605">
        <v>23.98</v>
      </c>
      <c r="H4605">
        <v>36.99</v>
      </c>
      <c r="I4605">
        <f t="shared" si="285"/>
        <v>30.484999999999999</v>
      </c>
      <c r="J4605" t="str">
        <f t="shared" si="286"/>
        <v>30到40万</v>
      </c>
      <c r="K4605">
        <v>278</v>
      </c>
      <c r="L4605">
        <f t="shared" si="287"/>
        <v>8474.83</v>
      </c>
    </row>
    <row r="4606" spans="1:12" x14ac:dyDescent="0.25">
      <c r="A4606">
        <f t="shared" si="284"/>
        <v>4605</v>
      </c>
      <c r="B4606">
        <v>2022</v>
      </c>
      <c r="C4606">
        <v>10</v>
      </c>
      <c r="D4606" t="s">
        <v>58</v>
      </c>
      <c r="E4606" t="s">
        <v>417</v>
      </c>
      <c r="F4606" t="s">
        <v>738</v>
      </c>
      <c r="G4606">
        <v>12.68</v>
      </c>
      <c r="H4606">
        <v>13.08</v>
      </c>
      <c r="I4606">
        <f t="shared" si="285"/>
        <v>12.879999999999999</v>
      </c>
      <c r="J4606" t="str">
        <f t="shared" si="286"/>
        <v>10到20万</v>
      </c>
      <c r="K4606">
        <v>276</v>
      </c>
      <c r="L4606">
        <f t="shared" si="287"/>
        <v>3554.8799999999997</v>
      </c>
    </row>
    <row r="4607" spans="1:12" x14ac:dyDescent="0.25">
      <c r="A4607">
        <f t="shared" si="284"/>
        <v>4606</v>
      </c>
      <c r="B4607">
        <v>2022</v>
      </c>
      <c r="C4607">
        <v>10</v>
      </c>
      <c r="D4607" t="s">
        <v>41</v>
      </c>
      <c r="E4607" t="s">
        <v>164</v>
      </c>
      <c r="F4607" t="s">
        <v>540</v>
      </c>
      <c r="G4607">
        <v>28.66</v>
      </c>
      <c r="H4607">
        <v>46.96</v>
      </c>
      <c r="I4607">
        <f t="shared" si="285"/>
        <v>37.81</v>
      </c>
      <c r="J4607" t="str">
        <f t="shared" si="286"/>
        <v>30到40万</v>
      </c>
      <c r="K4607">
        <v>270</v>
      </c>
      <c r="L4607">
        <f t="shared" si="287"/>
        <v>10208.700000000001</v>
      </c>
    </row>
    <row r="4608" spans="1:12" x14ac:dyDescent="0.25">
      <c r="A4608">
        <f t="shared" si="284"/>
        <v>4607</v>
      </c>
      <c r="B4608">
        <v>2022</v>
      </c>
      <c r="C4608">
        <v>10</v>
      </c>
      <c r="D4608" t="s">
        <v>108</v>
      </c>
      <c r="E4608" t="s">
        <v>377</v>
      </c>
      <c r="F4608" t="s">
        <v>703</v>
      </c>
      <c r="G4608">
        <v>4.09</v>
      </c>
      <c r="H4608">
        <v>5.59</v>
      </c>
      <c r="I4608">
        <f t="shared" si="285"/>
        <v>4.84</v>
      </c>
      <c r="J4608" t="str">
        <f t="shared" si="286"/>
        <v>10万以下</v>
      </c>
      <c r="K4608">
        <v>256</v>
      </c>
      <c r="L4608">
        <f t="shared" si="287"/>
        <v>1239.04</v>
      </c>
    </row>
    <row r="4609" spans="1:12" x14ac:dyDescent="0.25">
      <c r="A4609">
        <f t="shared" si="284"/>
        <v>4608</v>
      </c>
      <c r="B4609">
        <v>2022</v>
      </c>
      <c r="C4609">
        <v>10</v>
      </c>
      <c r="D4609" t="s">
        <v>45</v>
      </c>
      <c r="E4609" t="s">
        <v>463</v>
      </c>
      <c r="F4609" t="s">
        <v>781</v>
      </c>
      <c r="G4609">
        <v>40.56</v>
      </c>
      <c r="H4609">
        <v>40.9</v>
      </c>
      <c r="I4609">
        <f t="shared" si="285"/>
        <v>40.730000000000004</v>
      </c>
      <c r="J4609" t="str">
        <f t="shared" si="286"/>
        <v>40到50万</v>
      </c>
      <c r="K4609">
        <v>251</v>
      </c>
      <c r="L4609">
        <f t="shared" si="287"/>
        <v>10223.230000000001</v>
      </c>
    </row>
    <row r="4610" spans="1:12" x14ac:dyDescent="0.25">
      <c r="A4610">
        <f t="shared" si="284"/>
        <v>4609</v>
      </c>
      <c r="B4610">
        <v>2022</v>
      </c>
      <c r="C4610">
        <v>10</v>
      </c>
      <c r="D4610" t="s">
        <v>62</v>
      </c>
      <c r="E4610" t="s">
        <v>213</v>
      </c>
      <c r="F4610" t="s">
        <v>582</v>
      </c>
      <c r="G4610">
        <v>13.99</v>
      </c>
      <c r="H4610">
        <v>19.690000000000001</v>
      </c>
      <c r="I4610">
        <f t="shared" si="285"/>
        <v>16.84</v>
      </c>
      <c r="J4610" t="str">
        <f t="shared" si="286"/>
        <v>10到20万</v>
      </c>
      <c r="K4610">
        <v>233</v>
      </c>
      <c r="L4610">
        <f t="shared" si="287"/>
        <v>3923.72</v>
      </c>
    </row>
    <row r="4611" spans="1:12" x14ac:dyDescent="0.25">
      <c r="A4611">
        <f t="shared" ref="A4611:A4674" si="288">ROW(A4610)</f>
        <v>4610</v>
      </c>
      <c r="B4611">
        <v>2022</v>
      </c>
      <c r="C4611">
        <v>10</v>
      </c>
      <c r="D4611" t="s">
        <v>80</v>
      </c>
      <c r="E4611" t="s">
        <v>268</v>
      </c>
      <c r="F4611" t="s">
        <v>605</v>
      </c>
      <c r="G4611">
        <v>16.079999999999998</v>
      </c>
      <c r="H4611">
        <v>17.98</v>
      </c>
      <c r="I4611">
        <f t="shared" ref="I4611:I4674" si="289">AVERAGE(G4611,H4611)</f>
        <v>17.03</v>
      </c>
      <c r="J4611" t="str">
        <f t="shared" ref="J4611:J4674" si="290">IF(I4611&lt;10,"10万以下",IF(AND(I4611&gt;=10,I4611&lt;20),"10到20万",IF(AND(I4611&gt;=20,I4611&lt;30),"20到30万",IF(AND(I4611&gt;=30,I4611&lt;40),"30到40万",IF(AND(I4611&gt;=40,I4611&lt;50),"40到50万","50万及以上")))))</f>
        <v>10到20万</v>
      </c>
      <c r="K4611">
        <v>221</v>
      </c>
      <c r="L4611">
        <f t="shared" ref="L4611:L4674" si="291">I4611*K4611</f>
        <v>3763.63</v>
      </c>
    </row>
    <row r="4612" spans="1:12" x14ac:dyDescent="0.25">
      <c r="A4612">
        <f t="shared" si="288"/>
        <v>4611</v>
      </c>
      <c r="B4612">
        <v>2022</v>
      </c>
      <c r="C4612">
        <v>10</v>
      </c>
      <c r="D4612" t="s">
        <v>59</v>
      </c>
      <c r="E4612" t="s">
        <v>473</v>
      </c>
      <c r="F4612" t="s">
        <v>791</v>
      </c>
      <c r="G4612">
        <v>4.99</v>
      </c>
      <c r="H4612">
        <v>5.89</v>
      </c>
      <c r="I4612">
        <f t="shared" si="289"/>
        <v>5.4399999999999995</v>
      </c>
      <c r="J4612" t="str">
        <f t="shared" si="290"/>
        <v>10万以下</v>
      </c>
      <c r="K4612">
        <v>221</v>
      </c>
      <c r="L4612">
        <f t="shared" si="291"/>
        <v>1202.2399999999998</v>
      </c>
    </row>
    <row r="4613" spans="1:12" x14ac:dyDescent="0.25">
      <c r="A4613">
        <f t="shared" si="288"/>
        <v>4612</v>
      </c>
      <c r="B4613">
        <v>2022</v>
      </c>
      <c r="C4613">
        <v>10</v>
      </c>
      <c r="D4613" t="s">
        <v>61</v>
      </c>
      <c r="E4613" t="s">
        <v>320</v>
      </c>
      <c r="F4613" t="s">
        <v>649</v>
      </c>
      <c r="G4613">
        <v>50.98</v>
      </c>
      <c r="H4613">
        <v>77.98</v>
      </c>
      <c r="I4613">
        <f t="shared" si="289"/>
        <v>64.48</v>
      </c>
      <c r="J4613" t="str">
        <f t="shared" si="290"/>
        <v>50万及以上</v>
      </c>
      <c r="K4613">
        <v>204</v>
      </c>
      <c r="L4613">
        <f t="shared" si="291"/>
        <v>13153.92</v>
      </c>
    </row>
    <row r="4614" spans="1:12" x14ac:dyDescent="0.25">
      <c r="A4614">
        <f t="shared" si="288"/>
        <v>4613</v>
      </c>
      <c r="B4614">
        <v>2022</v>
      </c>
      <c r="C4614">
        <v>10</v>
      </c>
      <c r="D4614" t="s">
        <v>122</v>
      </c>
      <c r="E4614" t="s">
        <v>437</v>
      </c>
      <c r="F4614" t="s">
        <v>756</v>
      </c>
      <c r="G4614">
        <v>30.98</v>
      </c>
      <c r="H4614">
        <v>34.58</v>
      </c>
      <c r="I4614">
        <f t="shared" si="289"/>
        <v>32.78</v>
      </c>
      <c r="J4614" t="str">
        <f t="shared" si="290"/>
        <v>30到40万</v>
      </c>
      <c r="K4614">
        <v>201</v>
      </c>
      <c r="L4614">
        <f t="shared" si="291"/>
        <v>6588.7800000000007</v>
      </c>
    </row>
    <row r="4615" spans="1:12" x14ac:dyDescent="0.25">
      <c r="A4615">
        <f t="shared" si="288"/>
        <v>4614</v>
      </c>
      <c r="B4615">
        <v>2022</v>
      </c>
      <c r="C4615">
        <v>10</v>
      </c>
      <c r="D4615" t="s">
        <v>33</v>
      </c>
      <c r="E4615" t="s">
        <v>474</v>
      </c>
      <c r="F4615" t="s">
        <v>792</v>
      </c>
      <c r="G4615">
        <v>19.98</v>
      </c>
      <c r="H4615">
        <v>28.48</v>
      </c>
      <c r="I4615">
        <f t="shared" si="289"/>
        <v>24.23</v>
      </c>
      <c r="J4615" t="str">
        <f t="shared" si="290"/>
        <v>20到30万</v>
      </c>
      <c r="K4615">
        <v>197</v>
      </c>
      <c r="L4615">
        <f t="shared" si="291"/>
        <v>4773.3100000000004</v>
      </c>
    </row>
    <row r="4616" spans="1:12" x14ac:dyDescent="0.25">
      <c r="A4616">
        <f t="shared" si="288"/>
        <v>4615</v>
      </c>
      <c r="B4616">
        <v>2022</v>
      </c>
      <c r="C4616">
        <v>10</v>
      </c>
      <c r="D4616" t="s">
        <v>125</v>
      </c>
      <c r="E4616" t="s">
        <v>442</v>
      </c>
      <c r="F4616" t="s">
        <v>761</v>
      </c>
      <c r="G4616">
        <v>13.88</v>
      </c>
      <c r="H4616">
        <v>16.989999999999998</v>
      </c>
      <c r="I4616">
        <f t="shared" si="289"/>
        <v>15.434999999999999</v>
      </c>
      <c r="J4616" t="str">
        <f t="shared" si="290"/>
        <v>10到20万</v>
      </c>
      <c r="K4616">
        <v>183</v>
      </c>
      <c r="L4616">
        <f t="shared" si="291"/>
        <v>2824.6049999999996</v>
      </c>
    </row>
    <row r="4617" spans="1:12" x14ac:dyDescent="0.25">
      <c r="A4617">
        <f t="shared" si="288"/>
        <v>4616</v>
      </c>
      <c r="B4617">
        <v>2022</v>
      </c>
      <c r="C4617">
        <v>10</v>
      </c>
      <c r="D4617" t="s">
        <v>105</v>
      </c>
      <c r="E4617" t="s">
        <v>368</v>
      </c>
      <c r="F4617" t="s">
        <v>694</v>
      </c>
      <c r="G4617">
        <v>40.98</v>
      </c>
      <c r="H4617">
        <v>40.98</v>
      </c>
      <c r="I4617">
        <f t="shared" si="289"/>
        <v>40.98</v>
      </c>
      <c r="J4617" t="str">
        <f t="shared" si="290"/>
        <v>40到50万</v>
      </c>
      <c r="K4617">
        <v>170</v>
      </c>
      <c r="L4617">
        <f t="shared" si="291"/>
        <v>6966.5999999999995</v>
      </c>
    </row>
    <row r="4618" spans="1:12" x14ac:dyDescent="0.25">
      <c r="A4618">
        <f t="shared" si="288"/>
        <v>4617</v>
      </c>
      <c r="B4618">
        <v>2022</v>
      </c>
      <c r="C4618">
        <v>10</v>
      </c>
      <c r="D4618" t="s">
        <v>53</v>
      </c>
      <c r="E4618" t="s">
        <v>409</v>
      </c>
      <c r="F4618" t="s">
        <v>732</v>
      </c>
      <c r="G4618">
        <v>15.98</v>
      </c>
      <c r="H4618">
        <v>20.28</v>
      </c>
      <c r="I4618">
        <f t="shared" si="289"/>
        <v>18.130000000000003</v>
      </c>
      <c r="J4618" t="str">
        <f t="shared" si="290"/>
        <v>10到20万</v>
      </c>
      <c r="K4618">
        <v>162</v>
      </c>
      <c r="L4618">
        <f t="shared" si="291"/>
        <v>2937.0600000000004</v>
      </c>
    </row>
    <row r="4619" spans="1:12" x14ac:dyDescent="0.25">
      <c r="A4619">
        <f t="shared" si="288"/>
        <v>4618</v>
      </c>
      <c r="B4619">
        <v>2022</v>
      </c>
      <c r="C4619">
        <v>10</v>
      </c>
      <c r="D4619" t="s">
        <v>109</v>
      </c>
      <c r="E4619" t="s">
        <v>420</v>
      </c>
      <c r="F4619" t="s">
        <v>741</v>
      </c>
      <c r="G4619">
        <v>8.58</v>
      </c>
      <c r="H4619">
        <v>12.5</v>
      </c>
      <c r="I4619">
        <f t="shared" si="289"/>
        <v>10.54</v>
      </c>
      <c r="J4619" t="str">
        <f t="shared" si="290"/>
        <v>10到20万</v>
      </c>
      <c r="K4619">
        <v>152</v>
      </c>
      <c r="L4619">
        <f t="shared" si="291"/>
        <v>1602.08</v>
      </c>
    </row>
    <row r="4620" spans="1:12" x14ac:dyDescent="0.25">
      <c r="A4620">
        <f t="shared" si="288"/>
        <v>4619</v>
      </c>
      <c r="B4620">
        <v>2022</v>
      </c>
      <c r="C4620">
        <v>10</v>
      </c>
      <c r="D4620" t="s">
        <v>107</v>
      </c>
      <c r="E4620" t="s">
        <v>376</v>
      </c>
      <c r="F4620" t="s">
        <v>702</v>
      </c>
      <c r="G4620">
        <v>11.99</v>
      </c>
      <c r="H4620">
        <v>17.66</v>
      </c>
      <c r="I4620">
        <f t="shared" si="289"/>
        <v>14.824999999999999</v>
      </c>
      <c r="J4620" t="str">
        <f t="shared" si="290"/>
        <v>10到20万</v>
      </c>
      <c r="K4620">
        <v>151</v>
      </c>
      <c r="L4620">
        <f t="shared" si="291"/>
        <v>2238.5749999999998</v>
      </c>
    </row>
    <row r="4621" spans="1:12" x14ac:dyDescent="0.25">
      <c r="A4621">
        <f t="shared" si="288"/>
        <v>4620</v>
      </c>
      <c r="B4621">
        <v>2022</v>
      </c>
      <c r="C4621">
        <v>10</v>
      </c>
      <c r="D4621" t="s">
        <v>45</v>
      </c>
      <c r="E4621" t="s">
        <v>378</v>
      </c>
      <c r="F4621" t="s">
        <v>704</v>
      </c>
      <c r="G4621">
        <v>35.200000000000003</v>
      </c>
      <c r="H4621">
        <v>42.8</v>
      </c>
      <c r="I4621">
        <f t="shared" si="289"/>
        <v>39</v>
      </c>
      <c r="J4621" t="str">
        <f t="shared" si="290"/>
        <v>30到40万</v>
      </c>
      <c r="K4621">
        <v>133</v>
      </c>
      <c r="L4621">
        <f t="shared" si="291"/>
        <v>5187</v>
      </c>
    </row>
    <row r="4622" spans="1:12" x14ac:dyDescent="0.25">
      <c r="A4622">
        <f t="shared" si="288"/>
        <v>4621</v>
      </c>
      <c r="B4622">
        <v>2022</v>
      </c>
      <c r="C4622">
        <v>10</v>
      </c>
      <c r="D4622" t="s">
        <v>39</v>
      </c>
      <c r="E4622" t="s">
        <v>161</v>
      </c>
      <c r="F4622" t="s">
        <v>538</v>
      </c>
      <c r="G4622">
        <v>50.8</v>
      </c>
      <c r="H4622">
        <v>50.8</v>
      </c>
      <c r="I4622">
        <f t="shared" si="289"/>
        <v>50.8</v>
      </c>
      <c r="J4622" t="str">
        <f t="shared" si="290"/>
        <v>50万及以上</v>
      </c>
      <c r="K4622">
        <v>131</v>
      </c>
      <c r="L4622">
        <f t="shared" si="291"/>
        <v>6654.7999999999993</v>
      </c>
    </row>
    <row r="4623" spans="1:12" x14ac:dyDescent="0.25">
      <c r="A4623">
        <f t="shared" si="288"/>
        <v>4622</v>
      </c>
      <c r="B4623">
        <v>2022</v>
      </c>
      <c r="C4623">
        <v>10</v>
      </c>
      <c r="D4623" t="s">
        <v>33</v>
      </c>
      <c r="E4623" t="s">
        <v>153</v>
      </c>
      <c r="F4623" t="s">
        <v>530</v>
      </c>
      <c r="G4623">
        <v>20.78</v>
      </c>
      <c r="H4623">
        <v>23.08</v>
      </c>
      <c r="I4623">
        <f t="shared" si="289"/>
        <v>21.93</v>
      </c>
      <c r="J4623" t="str">
        <f t="shared" si="290"/>
        <v>20到30万</v>
      </c>
      <c r="K4623">
        <v>127</v>
      </c>
      <c r="L4623">
        <f t="shared" si="291"/>
        <v>2785.11</v>
      </c>
    </row>
    <row r="4624" spans="1:12" x14ac:dyDescent="0.25">
      <c r="A4624">
        <f t="shared" si="288"/>
        <v>4623</v>
      </c>
      <c r="B4624">
        <v>2022</v>
      </c>
      <c r="C4624">
        <v>10</v>
      </c>
      <c r="D4624" t="s">
        <v>33</v>
      </c>
      <c r="E4624" t="s">
        <v>405</v>
      </c>
      <c r="F4624" t="s">
        <v>728</v>
      </c>
      <c r="G4624">
        <v>24.88</v>
      </c>
      <c r="H4624">
        <v>29.68</v>
      </c>
      <c r="I4624">
        <f t="shared" si="289"/>
        <v>27.28</v>
      </c>
      <c r="J4624" t="str">
        <f t="shared" si="290"/>
        <v>20到30万</v>
      </c>
      <c r="K4624">
        <v>116</v>
      </c>
      <c r="L4624">
        <f t="shared" si="291"/>
        <v>3164.48</v>
      </c>
    </row>
    <row r="4625" spans="1:12" x14ac:dyDescent="0.25">
      <c r="A4625">
        <f t="shared" si="288"/>
        <v>4624</v>
      </c>
      <c r="B4625">
        <v>2022</v>
      </c>
      <c r="C4625">
        <v>10</v>
      </c>
      <c r="D4625" t="s">
        <v>85</v>
      </c>
      <c r="E4625" t="s">
        <v>351</v>
      </c>
      <c r="F4625" t="s">
        <v>678</v>
      </c>
      <c r="G4625">
        <v>17.78</v>
      </c>
      <c r="H4625">
        <v>28.88</v>
      </c>
      <c r="I4625">
        <f t="shared" si="289"/>
        <v>23.33</v>
      </c>
      <c r="J4625" t="str">
        <f t="shared" si="290"/>
        <v>20到30万</v>
      </c>
      <c r="K4625">
        <v>110</v>
      </c>
      <c r="L4625">
        <f t="shared" si="291"/>
        <v>2566.2999999999997</v>
      </c>
    </row>
    <row r="4626" spans="1:12" x14ac:dyDescent="0.25">
      <c r="A4626">
        <f t="shared" si="288"/>
        <v>4625</v>
      </c>
      <c r="B4626">
        <v>2022</v>
      </c>
      <c r="C4626">
        <v>10</v>
      </c>
      <c r="D4626" t="s">
        <v>105</v>
      </c>
      <c r="E4626" t="s">
        <v>418</v>
      </c>
      <c r="F4626" t="s">
        <v>739</v>
      </c>
      <c r="G4626">
        <v>41.58</v>
      </c>
      <c r="H4626">
        <v>41.58</v>
      </c>
      <c r="I4626">
        <f t="shared" si="289"/>
        <v>41.58</v>
      </c>
      <c r="J4626" t="str">
        <f t="shared" si="290"/>
        <v>40到50万</v>
      </c>
      <c r="K4626">
        <v>97</v>
      </c>
      <c r="L4626">
        <f t="shared" si="291"/>
        <v>4033.2599999999998</v>
      </c>
    </row>
    <row r="4627" spans="1:12" x14ac:dyDescent="0.25">
      <c r="A4627">
        <f t="shared" si="288"/>
        <v>4626</v>
      </c>
      <c r="B4627">
        <v>2022</v>
      </c>
      <c r="C4627">
        <v>10</v>
      </c>
      <c r="D4627" t="s">
        <v>45</v>
      </c>
      <c r="E4627" t="s">
        <v>379</v>
      </c>
      <c r="F4627" t="s">
        <v>705</v>
      </c>
      <c r="G4627">
        <v>32.18</v>
      </c>
      <c r="H4627">
        <v>32.200000000000003</v>
      </c>
      <c r="I4627">
        <f t="shared" si="289"/>
        <v>32.19</v>
      </c>
      <c r="J4627" t="str">
        <f t="shared" si="290"/>
        <v>30到40万</v>
      </c>
      <c r="K4627">
        <v>94</v>
      </c>
      <c r="L4627">
        <f t="shared" si="291"/>
        <v>3025.8599999999997</v>
      </c>
    </row>
    <row r="4628" spans="1:12" x14ac:dyDescent="0.25">
      <c r="A4628">
        <f t="shared" si="288"/>
        <v>4627</v>
      </c>
      <c r="B4628">
        <v>2022</v>
      </c>
      <c r="C4628">
        <v>10</v>
      </c>
      <c r="D4628" t="s">
        <v>63</v>
      </c>
      <c r="E4628" t="s">
        <v>344</v>
      </c>
      <c r="F4628" t="s">
        <v>671</v>
      </c>
      <c r="G4628">
        <v>22.59</v>
      </c>
      <c r="H4628">
        <v>26.99</v>
      </c>
      <c r="I4628">
        <f t="shared" si="289"/>
        <v>24.79</v>
      </c>
      <c r="J4628" t="str">
        <f t="shared" si="290"/>
        <v>20到30万</v>
      </c>
      <c r="K4628">
        <v>79</v>
      </c>
      <c r="L4628">
        <f t="shared" si="291"/>
        <v>1958.4099999999999</v>
      </c>
    </row>
    <row r="4629" spans="1:12" x14ac:dyDescent="0.25">
      <c r="A4629">
        <f t="shared" si="288"/>
        <v>4628</v>
      </c>
      <c r="B4629">
        <v>2022</v>
      </c>
      <c r="C4629">
        <v>10</v>
      </c>
      <c r="D4629" t="s">
        <v>50</v>
      </c>
      <c r="E4629" t="s">
        <v>460</v>
      </c>
      <c r="F4629" t="s">
        <v>778</v>
      </c>
      <c r="G4629">
        <v>15.24</v>
      </c>
      <c r="H4629">
        <v>15.78</v>
      </c>
      <c r="I4629">
        <f t="shared" si="289"/>
        <v>15.51</v>
      </c>
      <c r="J4629" t="str">
        <f t="shared" si="290"/>
        <v>10到20万</v>
      </c>
      <c r="K4629">
        <v>56</v>
      </c>
      <c r="L4629">
        <f t="shared" si="291"/>
        <v>868.56</v>
      </c>
    </row>
    <row r="4630" spans="1:12" x14ac:dyDescent="0.25">
      <c r="A4630">
        <f t="shared" si="288"/>
        <v>4629</v>
      </c>
      <c r="B4630">
        <v>2022</v>
      </c>
      <c r="C4630">
        <v>10</v>
      </c>
      <c r="D4630" t="s">
        <v>28</v>
      </c>
      <c r="E4630" t="s">
        <v>425</v>
      </c>
      <c r="F4630" t="s">
        <v>744</v>
      </c>
      <c r="G4630">
        <v>17.88</v>
      </c>
      <c r="H4630">
        <v>18.98</v>
      </c>
      <c r="I4630">
        <f t="shared" si="289"/>
        <v>18.43</v>
      </c>
      <c r="J4630" t="str">
        <f t="shared" si="290"/>
        <v>10到20万</v>
      </c>
      <c r="K4630">
        <v>55</v>
      </c>
      <c r="L4630">
        <f t="shared" si="291"/>
        <v>1013.65</v>
      </c>
    </row>
    <row r="4631" spans="1:12" x14ac:dyDescent="0.25">
      <c r="A4631">
        <f t="shared" si="288"/>
        <v>4630</v>
      </c>
      <c r="B4631">
        <v>2022</v>
      </c>
      <c r="C4631">
        <v>10</v>
      </c>
      <c r="D4631" t="s">
        <v>55</v>
      </c>
      <c r="E4631" t="s">
        <v>186</v>
      </c>
      <c r="F4631" t="s">
        <v>560</v>
      </c>
      <c r="G4631">
        <v>39.99</v>
      </c>
      <c r="H4631">
        <v>46.19</v>
      </c>
      <c r="I4631">
        <f t="shared" si="289"/>
        <v>43.09</v>
      </c>
      <c r="J4631" t="str">
        <f t="shared" si="290"/>
        <v>40到50万</v>
      </c>
      <c r="K4631">
        <v>55</v>
      </c>
      <c r="L4631">
        <f t="shared" si="291"/>
        <v>2369.9500000000003</v>
      </c>
    </row>
    <row r="4632" spans="1:12" x14ac:dyDescent="0.25">
      <c r="A4632">
        <f t="shared" si="288"/>
        <v>4631</v>
      </c>
      <c r="B4632">
        <v>2022</v>
      </c>
      <c r="C4632">
        <v>10</v>
      </c>
      <c r="D4632" t="s">
        <v>39</v>
      </c>
      <c r="E4632" t="s">
        <v>411</v>
      </c>
      <c r="F4632" t="s">
        <v>734</v>
      </c>
      <c r="G4632">
        <v>54.68</v>
      </c>
      <c r="H4632">
        <v>64.88</v>
      </c>
      <c r="I4632">
        <f t="shared" si="289"/>
        <v>59.78</v>
      </c>
      <c r="J4632" t="str">
        <f t="shared" si="290"/>
        <v>50万及以上</v>
      </c>
      <c r="K4632">
        <v>52</v>
      </c>
      <c r="L4632">
        <f t="shared" si="291"/>
        <v>3108.56</v>
      </c>
    </row>
    <row r="4633" spans="1:12" x14ac:dyDescent="0.25">
      <c r="A4633">
        <f t="shared" si="288"/>
        <v>4632</v>
      </c>
      <c r="B4633">
        <v>2022</v>
      </c>
      <c r="C4633">
        <v>10</v>
      </c>
      <c r="D4633" t="s">
        <v>47</v>
      </c>
      <c r="E4633" t="s">
        <v>468</v>
      </c>
      <c r="F4633" t="s">
        <v>786</v>
      </c>
      <c r="G4633">
        <v>16.38</v>
      </c>
      <c r="H4633">
        <v>18.98</v>
      </c>
      <c r="I4633">
        <f t="shared" si="289"/>
        <v>17.68</v>
      </c>
      <c r="J4633" t="str">
        <f t="shared" si="290"/>
        <v>10到20万</v>
      </c>
      <c r="K4633">
        <v>50</v>
      </c>
      <c r="L4633">
        <f t="shared" si="291"/>
        <v>884</v>
      </c>
    </row>
    <row r="4634" spans="1:12" x14ac:dyDescent="0.25">
      <c r="A4634">
        <f t="shared" si="288"/>
        <v>4633</v>
      </c>
      <c r="B4634">
        <v>2022</v>
      </c>
      <c r="C4634">
        <v>10</v>
      </c>
      <c r="D4634" t="s">
        <v>99</v>
      </c>
      <c r="E4634" t="s">
        <v>446</v>
      </c>
      <c r="F4634" t="s">
        <v>764</v>
      </c>
      <c r="G4634">
        <v>17.48</v>
      </c>
      <c r="H4634">
        <v>20.88</v>
      </c>
      <c r="I4634">
        <f t="shared" si="289"/>
        <v>19.18</v>
      </c>
      <c r="J4634" t="str">
        <f t="shared" si="290"/>
        <v>10到20万</v>
      </c>
      <c r="K4634">
        <v>46</v>
      </c>
      <c r="L4634">
        <f t="shared" si="291"/>
        <v>882.28</v>
      </c>
    </row>
    <row r="4635" spans="1:12" x14ac:dyDescent="0.25">
      <c r="A4635">
        <f t="shared" si="288"/>
        <v>4634</v>
      </c>
      <c r="B4635">
        <v>2022</v>
      </c>
      <c r="C4635">
        <v>10</v>
      </c>
      <c r="D4635" t="s">
        <v>37</v>
      </c>
      <c r="E4635" t="s">
        <v>406</v>
      </c>
      <c r="F4635" t="s">
        <v>729</v>
      </c>
      <c r="G4635">
        <v>25.88</v>
      </c>
      <c r="H4635">
        <v>30.08</v>
      </c>
      <c r="I4635">
        <f t="shared" si="289"/>
        <v>27.979999999999997</v>
      </c>
      <c r="J4635" t="str">
        <f t="shared" si="290"/>
        <v>20到30万</v>
      </c>
      <c r="K4635">
        <v>45</v>
      </c>
      <c r="L4635">
        <f t="shared" si="291"/>
        <v>1259.0999999999999</v>
      </c>
    </row>
    <row r="4636" spans="1:12" x14ac:dyDescent="0.25">
      <c r="A4636">
        <f t="shared" si="288"/>
        <v>4635</v>
      </c>
      <c r="B4636">
        <v>2022</v>
      </c>
      <c r="C4636">
        <v>10</v>
      </c>
      <c r="D4636" t="s">
        <v>36</v>
      </c>
      <c r="E4636" t="s">
        <v>422</v>
      </c>
      <c r="F4636" t="s">
        <v>742</v>
      </c>
      <c r="G4636">
        <v>17.88</v>
      </c>
      <c r="H4636">
        <v>20.38</v>
      </c>
      <c r="I4636">
        <f t="shared" si="289"/>
        <v>19.13</v>
      </c>
      <c r="J4636" t="str">
        <f t="shared" si="290"/>
        <v>10到20万</v>
      </c>
      <c r="K4636">
        <v>41</v>
      </c>
      <c r="L4636">
        <f t="shared" si="291"/>
        <v>784.32999999999993</v>
      </c>
    </row>
    <row r="4637" spans="1:12" x14ac:dyDescent="0.25">
      <c r="A4637">
        <f t="shared" si="288"/>
        <v>4636</v>
      </c>
      <c r="B4637">
        <v>2022</v>
      </c>
      <c r="C4637">
        <v>10</v>
      </c>
      <c r="D4637" t="s">
        <v>95</v>
      </c>
      <c r="E4637" t="s">
        <v>475</v>
      </c>
      <c r="F4637" t="s">
        <v>793</v>
      </c>
      <c r="G4637">
        <v>10.99</v>
      </c>
      <c r="H4637">
        <v>19.79</v>
      </c>
      <c r="I4637">
        <f t="shared" si="289"/>
        <v>15.39</v>
      </c>
      <c r="J4637" t="str">
        <f t="shared" si="290"/>
        <v>10到20万</v>
      </c>
      <c r="K4637">
        <v>36</v>
      </c>
      <c r="L4637">
        <f t="shared" si="291"/>
        <v>554.04</v>
      </c>
    </row>
    <row r="4638" spans="1:12" x14ac:dyDescent="0.25">
      <c r="A4638">
        <f t="shared" si="288"/>
        <v>4637</v>
      </c>
      <c r="B4638">
        <v>2022</v>
      </c>
      <c r="C4638">
        <v>10</v>
      </c>
      <c r="D4638" t="s">
        <v>60</v>
      </c>
      <c r="E4638" t="s">
        <v>419</v>
      </c>
      <c r="F4638" t="s">
        <v>740</v>
      </c>
      <c r="G4638">
        <v>20.8</v>
      </c>
      <c r="H4638">
        <v>20.8</v>
      </c>
      <c r="I4638">
        <f t="shared" si="289"/>
        <v>20.8</v>
      </c>
      <c r="J4638" t="str">
        <f t="shared" si="290"/>
        <v>20到30万</v>
      </c>
      <c r="K4638">
        <v>35</v>
      </c>
      <c r="L4638">
        <f t="shared" si="291"/>
        <v>728</v>
      </c>
    </row>
    <row r="4639" spans="1:12" x14ac:dyDescent="0.25">
      <c r="A4639">
        <f t="shared" si="288"/>
        <v>4638</v>
      </c>
      <c r="B4639">
        <v>2022</v>
      </c>
      <c r="C4639">
        <v>10</v>
      </c>
      <c r="D4639" t="s">
        <v>63</v>
      </c>
      <c r="E4639" t="s">
        <v>214</v>
      </c>
      <c r="F4639" t="s">
        <v>583</v>
      </c>
      <c r="G4639">
        <v>15.98</v>
      </c>
      <c r="H4639">
        <v>18.68</v>
      </c>
      <c r="I4639">
        <f t="shared" si="289"/>
        <v>17.329999999999998</v>
      </c>
      <c r="J4639" t="str">
        <f t="shared" si="290"/>
        <v>10到20万</v>
      </c>
      <c r="K4639">
        <v>33</v>
      </c>
      <c r="L4639">
        <f t="shared" si="291"/>
        <v>571.89</v>
      </c>
    </row>
    <row r="4640" spans="1:12" x14ac:dyDescent="0.25">
      <c r="A4640">
        <f t="shared" si="288"/>
        <v>4639</v>
      </c>
      <c r="B4640">
        <v>2022</v>
      </c>
      <c r="C4640">
        <v>10</v>
      </c>
      <c r="D4640" t="s">
        <v>55</v>
      </c>
      <c r="E4640" t="s">
        <v>453</v>
      </c>
      <c r="F4640" t="s">
        <v>771</v>
      </c>
      <c r="G4640">
        <v>28.9</v>
      </c>
      <c r="H4640">
        <v>34.200000000000003</v>
      </c>
      <c r="I4640">
        <f t="shared" si="289"/>
        <v>31.55</v>
      </c>
      <c r="J4640" t="str">
        <f t="shared" si="290"/>
        <v>30到40万</v>
      </c>
      <c r="K4640">
        <v>32</v>
      </c>
      <c r="L4640">
        <f t="shared" si="291"/>
        <v>1009.6</v>
      </c>
    </row>
    <row r="4641" spans="1:12" x14ac:dyDescent="0.25">
      <c r="A4641">
        <f t="shared" si="288"/>
        <v>4640</v>
      </c>
      <c r="B4641">
        <v>2022</v>
      </c>
      <c r="C4641">
        <v>10</v>
      </c>
      <c r="D4641" t="s">
        <v>55</v>
      </c>
      <c r="E4641" t="s">
        <v>308</v>
      </c>
      <c r="F4641" t="s">
        <v>640</v>
      </c>
      <c r="G4641">
        <v>27.99</v>
      </c>
      <c r="H4641">
        <v>32.200000000000003</v>
      </c>
      <c r="I4641">
        <f t="shared" si="289"/>
        <v>30.094999999999999</v>
      </c>
      <c r="J4641" t="str">
        <f t="shared" si="290"/>
        <v>30到40万</v>
      </c>
      <c r="K4641">
        <v>31</v>
      </c>
      <c r="L4641">
        <f t="shared" si="291"/>
        <v>932.94499999999994</v>
      </c>
    </row>
    <row r="4642" spans="1:12" x14ac:dyDescent="0.25">
      <c r="A4642">
        <f t="shared" si="288"/>
        <v>4641</v>
      </c>
      <c r="B4642">
        <v>2022</v>
      </c>
      <c r="C4642">
        <v>10</v>
      </c>
      <c r="D4642" t="s">
        <v>28</v>
      </c>
      <c r="E4642" t="s">
        <v>363</v>
      </c>
      <c r="F4642" t="s">
        <v>521</v>
      </c>
      <c r="G4642">
        <v>15.58</v>
      </c>
      <c r="H4642">
        <v>16.98</v>
      </c>
      <c r="I4642">
        <f t="shared" si="289"/>
        <v>16.28</v>
      </c>
      <c r="J4642" t="str">
        <f t="shared" si="290"/>
        <v>10到20万</v>
      </c>
      <c r="K4642">
        <v>26</v>
      </c>
      <c r="L4642">
        <f t="shared" si="291"/>
        <v>423.28000000000003</v>
      </c>
    </row>
    <row r="4643" spans="1:12" x14ac:dyDescent="0.25">
      <c r="A4643">
        <f t="shared" si="288"/>
        <v>4642</v>
      </c>
      <c r="B4643">
        <v>2022</v>
      </c>
      <c r="C4643">
        <v>10</v>
      </c>
      <c r="D4643" t="s">
        <v>28</v>
      </c>
      <c r="E4643" t="s">
        <v>382</v>
      </c>
      <c r="F4643" t="s">
        <v>707</v>
      </c>
      <c r="G4643">
        <v>17.98</v>
      </c>
      <c r="H4643">
        <v>18.98</v>
      </c>
      <c r="I4643">
        <f t="shared" si="289"/>
        <v>18.48</v>
      </c>
      <c r="J4643" t="str">
        <f t="shared" si="290"/>
        <v>10到20万</v>
      </c>
      <c r="K4643">
        <v>25</v>
      </c>
      <c r="L4643">
        <f t="shared" si="291"/>
        <v>462</v>
      </c>
    </row>
    <row r="4644" spans="1:12" x14ac:dyDescent="0.25">
      <c r="A4644">
        <f t="shared" si="288"/>
        <v>4643</v>
      </c>
      <c r="B4644">
        <v>2022</v>
      </c>
      <c r="C4644">
        <v>10</v>
      </c>
      <c r="D4644" t="s">
        <v>117</v>
      </c>
      <c r="E4644" t="s">
        <v>412</v>
      </c>
      <c r="F4644" t="s">
        <v>735</v>
      </c>
      <c r="G4644">
        <v>15.98</v>
      </c>
      <c r="H4644">
        <v>20.18</v>
      </c>
      <c r="I4644">
        <f t="shared" si="289"/>
        <v>18.079999999999998</v>
      </c>
      <c r="J4644" t="str">
        <f t="shared" si="290"/>
        <v>10到20万</v>
      </c>
      <c r="K4644">
        <v>22</v>
      </c>
      <c r="L4644">
        <f t="shared" si="291"/>
        <v>397.76</v>
      </c>
    </row>
    <row r="4645" spans="1:12" x14ac:dyDescent="0.25">
      <c r="A4645">
        <f t="shared" si="288"/>
        <v>4644</v>
      </c>
      <c r="B4645">
        <v>2022</v>
      </c>
      <c r="C4645">
        <v>10</v>
      </c>
      <c r="D4645" t="s">
        <v>114</v>
      </c>
      <c r="E4645" t="s">
        <v>404</v>
      </c>
      <c r="F4645" t="s">
        <v>727</v>
      </c>
      <c r="G4645">
        <v>16.78</v>
      </c>
      <c r="H4645">
        <v>18.98</v>
      </c>
      <c r="I4645">
        <f t="shared" si="289"/>
        <v>17.880000000000003</v>
      </c>
      <c r="J4645" t="str">
        <f t="shared" si="290"/>
        <v>10到20万</v>
      </c>
      <c r="K4645">
        <v>19</v>
      </c>
      <c r="L4645">
        <f t="shared" si="291"/>
        <v>339.72</v>
      </c>
    </row>
    <row r="4646" spans="1:12" x14ac:dyDescent="0.25">
      <c r="A4646">
        <f t="shared" si="288"/>
        <v>4645</v>
      </c>
      <c r="B4646">
        <v>2022</v>
      </c>
      <c r="C4646">
        <v>10</v>
      </c>
      <c r="D4646" t="s">
        <v>43</v>
      </c>
      <c r="E4646" t="s">
        <v>396</v>
      </c>
      <c r="F4646" t="s">
        <v>720</v>
      </c>
      <c r="G4646">
        <v>24.59</v>
      </c>
      <c r="H4646">
        <v>29.98</v>
      </c>
      <c r="I4646">
        <f t="shared" si="289"/>
        <v>27.285</v>
      </c>
      <c r="J4646" t="str">
        <f t="shared" si="290"/>
        <v>20到30万</v>
      </c>
      <c r="K4646">
        <v>17</v>
      </c>
      <c r="L4646">
        <f t="shared" si="291"/>
        <v>463.84500000000003</v>
      </c>
    </row>
    <row r="4647" spans="1:12" x14ac:dyDescent="0.25">
      <c r="A4647">
        <f t="shared" si="288"/>
        <v>4646</v>
      </c>
      <c r="B4647">
        <v>2022</v>
      </c>
      <c r="C4647">
        <v>10</v>
      </c>
      <c r="D4647" t="s">
        <v>116</v>
      </c>
      <c r="E4647" t="s">
        <v>414</v>
      </c>
      <c r="F4647" t="s">
        <v>542</v>
      </c>
      <c r="G4647">
        <v>16.98</v>
      </c>
      <c r="H4647">
        <v>17.98</v>
      </c>
      <c r="I4647">
        <f t="shared" si="289"/>
        <v>17.48</v>
      </c>
      <c r="J4647" t="str">
        <f t="shared" si="290"/>
        <v>10到20万</v>
      </c>
      <c r="K4647">
        <v>16</v>
      </c>
      <c r="L4647">
        <f t="shared" si="291"/>
        <v>279.68</v>
      </c>
    </row>
    <row r="4648" spans="1:12" x14ac:dyDescent="0.25">
      <c r="A4648">
        <f t="shared" si="288"/>
        <v>4647</v>
      </c>
      <c r="B4648">
        <v>2022</v>
      </c>
      <c r="C4648">
        <v>10</v>
      </c>
      <c r="D4648" t="s">
        <v>33</v>
      </c>
      <c r="E4648" t="s">
        <v>286</v>
      </c>
      <c r="F4648" t="s">
        <v>620</v>
      </c>
      <c r="G4648">
        <v>22.58</v>
      </c>
      <c r="H4648">
        <v>25.38</v>
      </c>
      <c r="I4648">
        <f t="shared" si="289"/>
        <v>23.979999999999997</v>
      </c>
      <c r="J4648" t="str">
        <f t="shared" si="290"/>
        <v>20到30万</v>
      </c>
      <c r="K4648">
        <v>13</v>
      </c>
      <c r="L4648">
        <f t="shared" si="291"/>
        <v>311.73999999999995</v>
      </c>
    </row>
    <row r="4649" spans="1:12" x14ac:dyDescent="0.25">
      <c r="A4649">
        <f t="shared" si="288"/>
        <v>4648</v>
      </c>
      <c r="B4649">
        <v>2022</v>
      </c>
      <c r="C4649">
        <v>10</v>
      </c>
      <c r="D4649" t="s">
        <v>59</v>
      </c>
      <c r="E4649" t="s">
        <v>285</v>
      </c>
      <c r="F4649" t="s">
        <v>619</v>
      </c>
      <c r="G4649">
        <v>5.28</v>
      </c>
      <c r="H4649">
        <v>8.2799999999999994</v>
      </c>
      <c r="I4649">
        <f t="shared" si="289"/>
        <v>6.7799999999999994</v>
      </c>
      <c r="J4649" t="str">
        <f t="shared" si="290"/>
        <v>10万以下</v>
      </c>
      <c r="K4649">
        <v>12</v>
      </c>
      <c r="L4649">
        <f t="shared" si="291"/>
        <v>81.359999999999985</v>
      </c>
    </row>
    <row r="4650" spans="1:12" x14ac:dyDescent="0.25">
      <c r="A4650">
        <f t="shared" si="288"/>
        <v>4649</v>
      </c>
      <c r="B4650">
        <v>2022</v>
      </c>
      <c r="C4650">
        <v>10</v>
      </c>
      <c r="D4650" t="s">
        <v>39</v>
      </c>
      <c r="E4650" t="s">
        <v>240</v>
      </c>
      <c r="F4650" t="s">
        <v>593</v>
      </c>
      <c r="G4650">
        <v>24.38</v>
      </c>
      <c r="H4650">
        <v>24.38</v>
      </c>
      <c r="I4650">
        <f t="shared" si="289"/>
        <v>24.38</v>
      </c>
      <c r="J4650" t="str">
        <f t="shared" si="290"/>
        <v>20到30万</v>
      </c>
      <c r="K4650">
        <v>10</v>
      </c>
      <c r="L4650">
        <f t="shared" si="291"/>
        <v>243.79999999999998</v>
      </c>
    </row>
    <row r="4651" spans="1:12" x14ac:dyDescent="0.25">
      <c r="A4651">
        <f t="shared" si="288"/>
        <v>4650</v>
      </c>
      <c r="B4651">
        <v>2022</v>
      </c>
      <c r="C4651">
        <v>10</v>
      </c>
      <c r="D4651" t="s">
        <v>73</v>
      </c>
      <c r="E4651" t="s">
        <v>413</v>
      </c>
      <c r="F4651" t="s">
        <v>736</v>
      </c>
      <c r="G4651">
        <v>14.99</v>
      </c>
      <c r="H4651">
        <v>16.989999999999998</v>
      </c>
      <c r="I4651">
        <f t="shared" si="289"/>
        <v>15.989999999999998</v>
      </c>
      <c r="J4651" t="str">
        <f t="shared" si="290"/>
        <v>10到20万</v>
      </c>
      <c r="K4651">
        <v>10</v>
      </c>
      <c r="L4651">
        <f t="shared" si="291"/>
        <v>159.89999999999998</v>
      </c>
    </row>
    <row r="4652" spans="1:12" x14ac:dyDescent="0.25">
      <c r="A4652">
        <f t="shared" si="288"/>
        <v>4651</v>
      </c>
      <c r="B4652">
        <v>2022</v>
      </c>
      <c r="C4652">
        <v>10</v>
      </c>
      <c r="D4652" t="s">
        <v>118</v>
      </c>
      <c r="E4652" t="s">
        <v>416</v>
      </c>
      <c r="F4652" t="s">
        <v>737</v>
      </c>
      <c r="G4652">
        <v>19.98</v>
      </c>
      <c r="H4652">
        <v>22.98</v>
      </c>
      <c r="I4652">
        <f t="shared" si="289"/>
        <v>21.48</v>
      </c>
      <c r="J4652" t="str">
        <f t="shared" si="290"/>
        <v>20到30万</v>
      </c>
      <c r="K4652">
        <v>10</v>
      </c>
      <c r="L4652">
        <f t="shared" si="291"/>
        <v>214.8</v>
      </c>
    </row>
    <row r="4653" spans="1:12" x14ac:dyDescent="0.25">
      <c r="A4653">
        <f t="shared" si="288"/>
        <v>4652</v>
      </c>
      <c r="B4653">
        <v>2022</v>
      </c>
      <c r="C4653">
        <v>10</v>
      </c>
      <c r="D4653" t="s">
        <v>45</v>
      </c>
      <c r="E4653" t="s">
        <v>170</v>
      </c>
      <c r="F4653" t="s">
        <v>546</v>
      </c>
      <c r="G4653">
        <v>49.19</v>
      </c>
      <c r="H4653">
        <v>57.98</v>
      </c>
      <c r="I4653">
        <f t="shared" si="289"/>
        <v>53.584999999999994</v>
      </c>
      <c r="J4653" t="str">
        <f t="shared" si="290"/>
        <v>50万及以上</v>
      </c>
      <c r="K4653">
        <v>6</v>
      </c>
      <c r="L4653">
        <f t="shared" si="291"/>
        <v>321.51</v>
      </c>
    </row>
    <row r="4654" spans="1:12" x14ac:dyDescent="0.25">
      <c r="A4654">
        <f t="shared" si="288"/>
        <v>4653</v>
      </c>
      <c r="B4654">
        <v>2022</v>
      </c>
      <c r="C4654">
        <v>10</v>
      </c>
      <c r="D4654" t="s">
        <v>50</v>
      </c>
      <c r="E4654" t="s">
        <v>325</v>
      </c>
      <c r="F4654" t="s">
        <v>654</v>
      </c>
      <c r="G4654">
        <v>15.66</v>
      </c>
      <c r="H4654">
        <v>17.989999999999998</v>
      </c>
      <c r="I4654">
        <f t="shared" si="289"/>
        <v>16.824999999999999</v>
      </c>
      <c r="J4654" t="str">
        <f t="shared" si="290"/>
        <v>10到20万</v>
      </c>
      <c r="K4654">
        <v>6</v>
      </c>
      <c r="L4654">
        <f t="shared" si="291"/>
        <v>100.94999999999999</v>
      </c>
    </row>
    <row r="4655" spans="1:12" x14ac:dyDescent="0.25">
      <c r="A4655">
        <f t="shared" si="288"/>
        <v>4654</v>
      </c>
      <c r="B4655">
        <v>2022</v>
      </c>
      <c r="C4655">
        <v>10</v>
      </c>
      <c r="D4655" t="s">
        <v>22</v>
      </c>
      <c r="E4655" t="s">
        <v>189</v>
      </c>
      <c r="F4655" t="s">
        <v>563</v>
      </c>
      <c r="G4655">
        <v>14.58</v>
      </c>
      <c r="H4655">
        <v>19.98</v>
      </c>
      <c r="I4655">
        <f t="shared" si="289"/>
        <v>17.28</v>
      </c>
      <c r="J4655" t="str">
        <f t="shared" si="290"/>
        <v>10到20万</v>
      </c>
      <c r="K4655">
        <v>5</v>
      </c>
      <c r="L4655">
        <f t="shared" si="291"/>
        <v>86.4</v>
      </c>
    </row>
    <row r="4656" spans="1:12" x14ac:dyDescent="0.25">
      <c r="A4656">
        <f t="shared" si="288"/>
        <v>4655</v>
      </c>
      <c r="B4656">
        <v>2022</v>
      </c>
      <c r="C4656">
        <v>10</v>
      </c>
      <c r="D4656" t="s">
        <v>38</v>
      </c>
      <c r="E4656" t="s">
        <v>188</v>
      </c>
      <c r="F4656" t="s">
        <v>562</v>
      </c>
      <c r="G4656">
        <v>14.58</v>
      </c>
      <c r="H4656">
        <v>16.88</v>
      </c>
      <c r="I4656">
        <f t="shared" si="289"/>
        <v>15.73</v>
      </c>
      <c r="J4656" t="str">
        <f t="shared" si="290"/>
        <v>10到20万</v>
      </c>
      <c r="K4656">
        <v>3</v>
      </c>
      <c r="L4656">
        <f t="shared" si="291"/>
        <v>47.19</v>
      </c>
    </row>
    <row r="4657" spans="1:12" x14ac:dyDescent="0.25">
      <c r="A4657">
        <f t="shared" si="288"/>
        <v>4656</v>
      </c>
      <c r="B4657">
        <v>2022</v>
      </c>
      <c r="C4657">
        <v>10</v>
      </c>
      <c r="D4657" t="s">
        <v>87</v>
      </c>
      <c r="E4657" t="s">
        <v>295</v>
      </c>
      <c r="F4657" t="s">
        <v>628</v>
      </c>
      <c r="G4657">
        <v>21.68</v>
      </c>
      <c r="H4657">
        <v>24.68</v>
      </c>
      <c r="I4657">
        <f t="shared" si="289"/>
        <v>23.18</v>
      </c>
      <c r="J4657" t="str">
        <f t="shared" si="290"/>
        <v>20到30万</v>
      </c>
      <c r="K4657">
        <v>2</v>
      </c>
      <c r="L4657">
        <f t="shared" si="291"/>
        <v>46.36</v>
      </c>
    </row>
    <row r="4658" spans="1:12" x14ac:dyDescent="0.25">
      <c r="A4658">
        <f t="shared" si="288"/>
        <v>4657</v>
      </c>
      <c r="B4658">
        <v>2022</v>
      </c>
      <c r="C4658">
        <v>10</v>
      </c>
      <c r="D4658" t="s">
        <v>86</v>
      </c>
      <c r="E4658" t="s">
        <v>287</v>
      </c>
      <c r="F4658" t="s">
        <v>621</v>
      </c>
      <c r="G4658">
        <v>25.98</v>
      </c>
      <c r="H4658">
        <v>27.98</v>
      </c>
      <c r="I4658">
        <f t="shared" si="289"/>
        <v>26.98</v>
      </c>
      <c r="J4658" t="str">
        <f t="shared" si="290"/>
        <v>20到30万</v>
      </c>
      <c r="K4658">
        <v>1</v>
      </c>
      <c r="L4658">
        <f t="shared" si="291"/>
        <v>26.98</v>
      </c>
    </row>
    <row r="4659" spans="1:12" x14ac:dyDescent="0.25">
      <c r="A4659">
        <f t="shared" si="288"/>
        <v>4658</v>
      </c>
      <c r="B4659">
        <v>2022</v>
      </c>
      <c r="C4659">
        <v>10</v>
      </c>
      <c r="D4659" t="s">
        <v>120</v>
      </c>
      <c r="E4659" t="s">
        <v>423</v>
      </c>
      <c r="F4659" t="s">
        <v>743</v>
      </c>
      <c r="G4659">
        <v>32.99</v>
      </c>
      <c r="H4659">
        <v>39.99</v>
      </c>
      <c r="I4659">
        <f t="shared" si="289"/>
        <v>36.49</v>
      </c>
      <c r="J4659" t="str">
        <f t="shared" si="290"/>
        <v>30到40万</v>
      </c>
      <c r="K4659">
        <v>1</v>
      </c>
      <c r="L4659">
        <f t="shared" si="291"/>
        <v>36.49</v>
      </c>
    </row>
    <row r="4660" spans="1:12" x14ac:dyDescent="0.25">
      <c r="A4660">
        <f t="shared" si="288"/>
        <v>4659</v>
      </c>
      <c r="B4660">
        <v>2022</v>
      </c>
      <c r="C4660">
        <v>11</v>
      </c>
      <c r="D4660" t="s">
        <v>83</v>
      </c>
      <c r="E4660" t="s">
        <v>322</v>
      </c>
      <c r="F4660" t="s">
        <v>651</v>
      </c>
      <c r="G4660">
        <v>25.89</v>
      </c>
      <c r="H4660">
        <v>36.39</v>
      </c>
      <c r="I4660">
        <f t="shared" si="289"/>
        <v>31.14</v>
      </c>
      <c r="J4660" t="str">
        <f t="shared" si="290"/>
        <v>30到40万</v>
      </c>
      <c r="K4660">
        <v>69098</v>
      </c>
      <c r="L4660">
        <f t="shared" si="291"/>
        <v>2151711.7200000002</v>
      </c>
    </row>
    <row r="4661" spans="1:12" x14ac:dyDescent="0.25">
      <c r="A4661">
        <f t="shared" si="288"/>
        <v>4660</v>
      </c>
      <c r="B4661">
        <v>2022</v>
      </c>
      <c r="C4661">
        <v>11</v>
      </c>
      <c r="D4661" t="s">
        <v>29</v>
      </c>
      <c r="E4661" t="s">
        <v>290</v>
      </c>
      <c r="F4661" t="s">
        <v>623</v>
      </c>
      <c r="G4661">
        <v>3.28</v>
      </c>
      <c r="H4661">
        <v>9.99</v>
      </c>
      <c r="I4661">
        <f t="shared" si="289"/>
        <v>6.6349999999999998</v>
      </c>
      <c r="J4661" t="str">
        <f t="shared" si="290"/>
        <v>10万以下</v>
      </c>
      <c r="K4661">
        <v>68567</v>
      </c>
      <c r="L4661">
        <f t="shared" si="291"/>
        <v>454942.04499999998</v>
      </c>
    </row>
    <row r="4662" spans="1:12" x14ac:dyDescent="0.25">
      <c r="A4662">
        <f t="shared" si="288"/>
        <v>4661</v>
      </c>
      <c r="B4662">
        <v>2022</v>
      </c>
      <c r="C4662">
        <v>11</v>
      </c>
      <c r="D4662" t="s">
        <v>27</v>
      </c>
      <c r="E4662" t="s">
        <v>386</v>
      </c>
      <c r="F4662" t="s">
        <v>711</v>
      </c>
      <c r="G4662">
        <v>15.48</v>
      </c>
      <c r="H4662">
        <v>21.99</v>
      </c>
      <c r="I4662">
        <f t="shared" si="289"/>
        <v>18.734999999999999</v>
      </c>
      <c r="J4662" t="str">
        <f t="shared" si="290"/>
        <v>10到20万</v>
      </c>
      <c r="K4662">
        <v>64145</v>
      </c>
      <c r="L4662">
        <f t="shared" si="291"/>
        <v>1201756.575</v>
      </c>
    </row>
    <row r="4663" spans="1:12" x14ac:dyDescent="0.25">
      <c r="A4663">
        <f t="shared" si="288"/>
        <v>4662</v>
      </c>
      <c r="B4663">
        <v>2022</v>
      </c>
      <c r="C4663">
        <v>11</v>
      </c>
      <c r="D4663" t="s">
        <v>27</v>
      </c>
      <c r="E4663" t="s">
        <v>291</v>
      </c>
      <c r="F4663" t="s">
        <v>624</v>
      </c>
      <c r="G4663">
        <v>18.98</v>
      </c>
      <c r="H4663">
        <v>33.18</v>
      </c>
      <c r="I4663">
        <f t="shared" si="289"/>
        <v>26.08</v>
      </c>
      <c r="J4663" t="str">
        <f t="shared" si="290"/>
        <v>20到30万</v>
      </c>
      <c r="K4663">
        <v>31786</v>
      </c>
      <c r="L4663">
        <f t="shared" si="291"/>
        <v>828978.87999999989</v>
      </c>
    </row>
    <row r="4664" spans="1:12" x14ac:dyDescent="0.25">
      <c r="A4664">
        <f t="shared" si="288"/>
        <v>4663</v>
      </c>
      <c r="B4664">
        <v>2022</v>
      </c>
      <c r="C4664">
        <v>11</v>
      </c>
      <c r="D4664" t="s">
        <v>83</v>
      </c>
      <c r="E4664" t="s">
        <v>281</v>
      </c>
      <c r="F4664" t="s">
        <v>615</v>
      </c>
      <c r="G4664">
        <v>25.99</v>
      </c>
      <c r="H4664">
        <v>29.59</v>
      </c>
      <c r="I4664">
        <f t="shared" si="289"/>
        <v>27.79</v>
      </c>
      <c r="J4664" t="str">
        <f t="shared" si="290"/>
        <v>20到30万</v>
      </c>
      <c r="K4664">
        <v>31193</v>
      </c>
      <c r="L4664">
        <f t="shared" si="291"/>
        <v>866853.47</v>
      </c>
    </row>
    <row r="4665" spans="1:12" x14ac:dyDescent="0.25">
      <c r="A4665">
        <f t="shared" si="288"/>
        <v>4664</v>
      </c>
      <c r="B4665">
        <v>2022</v>
      </c>
      <c r="C4665">
        <v>11</v>
      </c>
      <c r="D4665" t="s">
        <v>27</v>
      </c>
      <c r="E4665" t="s">
        <v>393</v>
      </c>
      <c r="F4665" t="s">
        <v>717</v>
      </c>
      <c r="G4665">
        <v>13.58</v>
      </c>
      <c r="H4665">
        <v>16.78</v>
      </c>
      <c r="I4665">
        <f t="shared" si="289"/>
        <v>15.18</v>
      </c>
      <c r="J4665" t="str">
        <f t="shared" si="290"/>
        <v>10到20万</v>
      </c>
      <c r="K4665">
        <v>29402</v>
      </c>
      <c r="L4665">
        <f t="shared" si="291"/>
        <v>446322.36</v>
      </c>
    </row>
    <row r="4666" spans="1:12" x14ac:dyDescent="0.25">
      <c r="A4666">
        <f t="shared" si="288"/>
        <v>4665</v>
      </c>
      <c r="B4666">
        <v>2022</v>
      </c>
      <c r="C4666">
        <v>11</v>
      </c>
      <c r="D4666" t="s">
        <v>27</v>
      </c>
      <c r="E4666" t="s">
        <v>357</v>
      </c>
      <c r="F4666" t="s">
        <v>684</v>
      </c>
      <c r="G4666">
        <v>9.98</v>
      </c>
      <c r="H4666">
        <v>13.98</v>
      </c>
      <c r="I4666">
        <f t="shared" si="289"/>
        <v>11.98</v>
      </c>
      <c r="J4666" t="str">
        <f t="shared" si="290"/>
        <v>10到20万</v>
      </c>
      <c r="K4666">
        <v>26063</v>
      </c>
      <c r="L4666">
        <f t="shared" si="291"/>
        <v>312234.74</v>
      </c>
    </row>
    <row r="4667" spans="1:12" x14ac:dyDescent="0.25">
      <c r="A4667">
        <f t="shared" si="288"/>
        <v>4666</v>
      </c>
      <c r="B4667">
        <v>2022</v>
      </c>
      <c r="C4667">
        <v>11</v>
      </c>
      <c r="D4667" t="s">
        <v>27</v>
      </c>
      <c r="E4667" t="s">
        <v>385</v>
      </c>
      <c r="F4667" t="s">
        <v>710</v>
      </c>
      <c r="G4667">
        <v>7.98</v>
      </c>
      <c r="H4667">
        <v>17.98</v>
      </c>
      <c r="I4667">
        <f t="shared" si="289"/>
        <v>12.98</v>
      </c>
      <c r="J4667" t="str">
        <f t="shared" si="290"/>
        <v>10到20万</v>
      </c>
      <c r="K4667">
        <v>25498</v>
      </c>
      <c r="L4667">
        <f t="shared" si="291"/>
        <v>330964.04000000004</v>
      </c>
    </row>
    <row r="4668" spans="1:12" x14ac:dyDescent="0.25">
      <c r="A4668">
        <f t="shared" si="288"/>
        <v>4667</v>
      </c>
      <c r="B4668">
        <v>2022</v>
      </c>
      <c r="C4668">
        <v>11</v>
      </c>
      <c r="D4668" t="s">
        <v>27</v>
      </c>
      <c r="E4668" t="s">
        <v>152</v>
      </c>
      <c r="F4668" t="s">
        <v>529</v>
      </c>
      <c r="G4668">
        <v>20.98</v>
      </c>
      <c r="H4668">
        <v>34.28</v>
      </c>
      <c r="I4668">
        <f t="shared" si="289"/>
        <v>27.630000000000003</v>
      </c>
      <c r="J4668" t="str">
        <f t="shared" si="290"/>
        <v>20到30万</v>
      </c>
      <c r="K4668">
        <v>20020</v>
      </c>
      <c r="L4668">
        <f t="shared" si="291"/>
        <v>553152.60000000009</v>
      </c>
    </row>
    <row r="4669" spans="1:12" x14ac:dyDescent="0.25">
      <c r="A4669">
        <f t="shared" si="288"/>
        <v>4668</v>
      </c>
      <c r="B4669">
        <v>2022</v>
      </c>
      <c r="C4669">
        <v>11</v>
      </c>
      <c r="D4669" t="s">
        <v>27</v>
      </c>
      <c r="E4669" t="s">
        <v>454</v>
      </c>
      <c r="F4669" t="s">
        <v>772</v>
      </c>
      <c r="G4669">
        <v>16.68</v>
      </c>
      <c r="H4669">
        <v>27.98</v>
      </c>
      <c r="I4669">
        <f t="shared" si="289"/>
        <v>22.33</v>
      </c>
      <c r="J4669" t="str">
        <f t="shared" si="290"/>
        <v>20到30万</v>
      </c>
      <c r="K4669">
        <v>15356</v>
      </c>
      <c r="L4669">
        <f t="shared" si="291"/>
        <v>342899.48</v>
      </c>
    </row>
    <row r="4670" spans="1:12" x14ac:dyDescent="0.25">
      <c r="A4670">
        <f t="shared" si="288"/>
        <v>4669</v>
      </c>
      <c r="B4670">
        <v>2022</v>
      </c>
      <c r="C4670">
        <v>11</v>
      </c>
      <c r="D4670" t="s">
        <v>34</v>
      </c>
      <c r="E4670" t="s">
        <v>435</v>
      </c>
      <c r="F4670" t="s">
        <v>754</v>
      </c>
      <c r="G4670">
        <v>4.99</v>
      </c>
      <c r="H4670">
        <v>6.99</v>
      </c>
      <c r="I4670">
        <f t="shared" si="289"/>
        <v>5.99</v>
      </c>
      <c r="J4670" t="str">
        <f t="shared" si="290"/>
        <v>10万以下</v>
      </c>
      <c r="K4670">
        <v>13235</v>
      </c>
      <c r="L4670">
        <f t="shared" si="291"/>
        <v>79277.650000000009</v>
      </c>
    </row>
    <row r="4671" spans="1:12" x14ac:dyDescent="0.25">
      <c r="A4671">
        <f t="shared" si="288"/>
        <v>4670</v>
      </c>
      <c r="B4671">
        <v>2022</v>
      </c>
      <c r="C4671">
        <v>11</v>
      </c>
      <c r="D4671" t="s">
        <v>41</v>
      </c>
      <c r="E4671" t="s">
        <v>333</v>
      </c>
      <c r="F4671" t="s">
        <v>660</v>
      </c>
      <c r="G4671">
        <v>11.98</v>
      </c>
      <c r="H4671">
        <v>18.98</v>
      </c>
      <c r="I4671">
        <f t="shared" si="289"/>
        <v>15.48</v>
      </c>
      <c r="J4671" t="str">
        <f t="shared" si="290"/>
        <v>10到20万</v>
      </c>
      <c r="K4671">
        <v>11560</v>
      </c>
      <c r="L4671">
        <f t="shared" si="291"/>
        <v>178948.80000000002</v>
      </c>
    </row>
    <row r="4672" spans="1:12" x14ac:dyDescent="0.25">
      <c r="A4672">
        <f t="shared" si="288"/>
        <v>4671</v>
      </c>
      <c r="B4672">
        <v>2022</v>
      </c>
      <c r="C4672">
        <v>11</v>
      </c>
      <c r="D4672" t="s">
        <v>84</v>
      </c>
      <c r="E4672" t="s">
        <v>360</v>
      </c>
      <c r="F4672" t="s">
        <v>687</v>
      </c>
      <c r="G4672">
        <v>7.99</v>
      </c>
      <c r="H4672">
        <v>12.38</v>
      </c>
      <c r="I4672">
        <f t="shared" si="289"/>
        <v>10.185</v>
      </c>
      <c r="J4672" t="str">
        <f t="shared" si="290"/>
        <v>10到20万</v>
      </c>
      <c r="K4672">
        <v>11263</v>
      </c>
      <c r="L4672">
        <f t="shared" si="291"/>
        <v>114713.655</v>
      </c>
    </row>
    <row r="4673" spans="1:12" x14ac:dyDescent="0.25">
      <c r="A4673">
        <f t="shared" si="288"/>
        <v>4672</v>
      </c>
      <c r="B4673">
        <v>2022</v>
      </c>
      <c r="C4673">
        <v>11</v>
      </c>
      <c r="D4673" t="s">
        <v>106</v>
      </c>
      <c r="E4673" t="s">
        <v>372</v>
      </c>
      <c r="F4673" t="s">
        <v>698</v>
      </c>
      <c r="G4673">
        <v>30</v>
      </c>
      <c r="H4673">
        <v>76.900000000000006</v>
      </c>
      <c r="I4673">
        <f t="shared" si="289"/>
        <v>53.45</v>
      </c>
      <c r="J4673" t="str">
        <f t="shared" si="290"/>
        <v>50万及以上</v>
      </c>
      <c r="K4673">
        <v>11011</v>
      </c>
      <c r="L4673">
        <f t="shared" si="291"/>
        <v>588537.95000000007</v>
      </c>
    </row>
    <row r="4674" spans="1:12" x14ac:dyDescent="0.25">
      <c r="A4674">
        <f t="shared" si="288"/>
        <v>4673</v>
      </c>
      <c r="B4674">
        <v>2022</v>
      </c>
      <c r="C4674">
        <v>11</v>
      </c>
      <c r="D4674" t="s">
        <v>81</v>
      </c>
      <c r="E4674" t="s">
        <v>458</v>
      </c>
      <c r="F4674" t="s">
        <v>776</v>
      </c>
      <c r="G4674">
        <v>42.98</v>
      </c>
      <c r="H4674">
        <v>45.98</v>
      </c>
      <c r="I4674">
        <f t="shared" si="289"/>
        <v>44.48</v>
      </c>
      <c r="J4674" t="str">
        <f t="shared" si="290"/>
        <v>40到50万</v>
      </c>
      <c r="K4674">
        <v>9087</v>
      </c>
      <c r="L4674">
        <f t="shared" si="291"/>
        <v>404189.75999999995</v>
      </c>
    </row>
    <row r="4675" spans="1:12" x14ac:dyDescent="0.25">
      <c r="A4675">
        <f t="shared" ref="A4675:A4738" si="292">ROW(A4674)</f>
        <v>4674</v>
      </c>
      <c r="B4675">
        <v>2022</v>
      </c>
      <c r="C4675">
        <v>11</v>
      </c>
      <c r="D4675" t="s">
        <v>22</v>
      </c>
      <c r="E4675" t="s">
        <v>444</v>
      </c>
      <c r="F4675" t="s">
        <v>762</v>
      </c>
      <c r="G4675">
        <v>13.98</v>
      </c>
      <c r="H4675">
        <v>18.68</v>
      </c>
      <c r="I4675">
        <f t="shared" ref="I4675:I4738" si="293">AVERAGE(G4675,H4675)</f>
        <v>16.329999999999998</v>
      </c>
      <c r="J4675" t="str">
        <f t="shared" ref="J4675:J4738" si="294">IF(I4675&lt;10,"10万以下",IF(AND(I4675&gt;=10,I4675&lt;20),"10到20万",IF(AND(I4675&gt;=20,I4675&lt;30),"20到30万",IF(AND(I4675&gt;=30,I4675&lt;40),"30到40万",IF(AND(I4675&gt;=40,I4675&lt;50),"40到50万","50万及以上")))))</f>
        <v>10到20万</v>
      </c>
      <c r="K4675">
        <v>6540</v>
      </c>
      <c r="L4675">
        <f t="shared" ref="L4675:L4738" si="295">I4675*K4675</f>
        <v>106798.19999999998</v>
      </c>
    </row>
    <row r="4676" spans="1:12" x14ac:dyDescent="0.25">
      <c r="A4676">
        <f t="shared" si="292"/>
        <v>4675</v>
      </c>
      <c r="B4676">
        <v>2022</v>
      </c>
      <c r="C4676">
        <v>11</v>
      </c>
      <c r="D4676" t="s">
        <v>48</v>
      </c>
      <c r="E4676" t="s">
        <v>176</v>
      </c>
      <c r="F4676" t="s">
        <v>552</v>
      </c>
      <c r="G4676">
        <v>14.28</v>
      </c>
      <c r="H4676">
        <v>15.38</v>
      </c>
      <c r="I4676">
        <f t="shared" si="293"/>
        <v>14.83</v>
      </c>
      <c r="J4676" t="str">
        <f t="shared" si="294"/>
        <v>10到20万</v>
      </c>
      <c r="K4676">
        <v>6210</v>
      </c>
      <c r="L4676">
        <f t="shared" si="295"/>
        <v>92094.3</v>
      </c>
    </row>
    <row r="4677" spans="1:12" x14ac:dyDescent="0.25">
      <c r="A4677">
        <f t="shared" si="292"/>
        <v>4676</v>
      </c>
      <c r="B4677">
        <v>2022</v>
      </c>
      <c r="C4677">
        <v>11</v>
      </c>
      <c r="D4677" t="s">
        <v>27</v>
      </c>
      <c r="E4677" t="s">
        <v>427</v>
      </c>
      <c r="F4677" t="s">
        <v>746</v>
      </c>
      <c r="G4677">
        <v>7.98</v>
      </c>
      <c r="H4677">
        <v>15.78</v>
      </c>
      <c r="I4677">
        <f t="shared" si="293"/>
        <v>11.879999999999999</v>
      </c>
      <c r="J4677" t="str">
        <f t="shared" si="294"/>
        <v>10到20万</v>
      </c>
      <c r="K4677">
        <v>6032</v>
      </c>
      <c r="L4677">
        <f t="shared" si="295"/>
        <v>71660.159999999989</v>
      </c>
    </row>
    <row r="4678" spans="1:12" x14ac:dyDescent="0.25">
      <c r="A4678">
        <f t="shared" si="292"/>
        <v>4677</v>
      </c>
      <c r="B4678">
        <v>2022</v>
      </c>
      <c r="C4678">
        <v>11</v>
      </c>
      <c r="D4678" t="s">
        <v>23</v>
      </c>
      <c r="E4678" t="s">
        <v>441</v>
      </c>
      <c r="F4678" t="s">
        <v>760</v>
      </c>
      <c r="G4678">
        <v>35.39</v>
      </c>
      <c r="H4678">
        <v>41.39</v>
      </c>
      <c r="I4678">
        <f t="shared" si="293"/>
        <v>38.39</v>
      </c>
      <c r="J4678" t="str">
        <f t="shared" si="294"/>
        <v>30到40万</v>
      </c>
      <c r="K4678">
        <v>5402</v>
      </c>
      <c r="L4678">
        <f t="shared" si="295"/>
        <v>207382.78</v>
      </c>
    </row>
    <row r="4679" spans="1:12" x14ac:dyDescent="0.25">
      <c r="A4679">
        <f t="shared" si="292"/>
        <v>4678</v>
      </c>
      <c r="B4679">
        <v>2022</v>
      </c>
      <c r="C4679">
        <v>11</v>
      </c>
      <c r="D4679" t="s">
        <v>81</v>
      </c>
      <c r="E4679" t="s">
        <v>476</v>
      </c>
      <c r="F4679" t="s">
        <v>794</v>
      </c>
      <c r="G4679">
        <v>33.979999999999997</v>
      </c>
      <c r="H4679">
        <v>39.979999999999997</v>
      </c>
      <c r="I4679">
        <f t="shared" si="293"/>
        <v>36.979999999999997</v>
      </c>
      <c r="J4679" t="str">
        <f t="shared" si="294"/>
        <v>30到40万</v>
      </c>
      <c r="K4679">
        <v>5293</v>
      </c>
      <c r="L4679">
        <f t="shared" si="295"/>
        <v>195735.13999999998</v>
      </c>
    </row>
    <row r="4680" spans="1:12" x14ac:dyDescent="0.25">
      <c r="A4680">
        <f t="shared" si="292"/>
        <v>4679</v>
      </c>
      <c r="B4680">
        <v>2022</v>
      </c>
      <c r="C4680">
        <v>11</v>
      </c>
      <c r="D4680" t="s">
        <v>110</v>
      </c>
      <c r="E4680" t="s">
        <v>388</v>
      </c>
      <c r="F4680" t="s">
        <v>712</v>
      </c>
      <c r="G4680">
        <v>4.57</v>
      </c>
      <c r="H4680">
        <v>4.57</v>
      </c>
      <c r="I4680">
        <f t="shared" si="293"/>
        <v>4.57</v>
      </c>
      <c r="J4680" t="str">
        <f t="shared" si="294"/>
        <v>10万以下</v>
      </c>
      <c r="K4680">
        <v>5243</v>
      </c>
      <c r="L4680">
        <f t="shared" si="295"/>
        <v>23960.510000000002</v>
      </c>
    </row>
    <row r="4681" spans="1:12" x14ac:dyDescent="0.25">
      <c r="A4681">
        <f t="shared" si="292"/>
        <v>4680</v>
      </c>
      <c r="B4681">
        <v>2022</v>
      </c>
      <c r="C4681">
        <v>11</v>
      </c>
      <c r="D4681" t="s">
        <v>46</v>
      </c>
      <c r="E4681" t="s">
        <v>172</v>
      </c>
      <c r="F4681" t="s">
        <v>548</v>
      </c>
      <c r="G4681">
        <v>12.99</v>
      </c>
      <c r="H4681">
        <v>17.190000000000001</v>
      </c>
      <c r="I4681">
        <f t="shared" si="293"/>
        <v>15.09</v>
      </c>
      <c r="J4681" t="str">
        <f t="shared" si="294"/>
        <v>10到20万</v>
      </c>
      <c r="K4681">
        <v>5183</v>
      </c>
      <c r="L4681">
        <f t="shared" si="295"/>
        <v>78211.47</v>
      </c>
    </row>
    <row r="4682" spans="1:12" x14ac:dyDescent="0.25">
      <c r="A4682">
        <f t="shared" si="292"/>
        <v>4681</v>
      </c>
      <c r="B4682">
        <v>2022</v>
      </c>
      <c r="C4682">
        <v>11</v>
      </c>
      <c r="D4682" t="s">
        <v>23</v>
      </c>
      <c r="E4682" t="s">
        <v>304</v>
      </c>
      <c r="F4682" t="s">
        <v>637</v>
      </c>
      <c r="G4682">
        <v>40.5</v>
      </c>
      <c r="H4682">
        <v>44.5</v>
      </c>
      <c r="I4682">
        <f t="shared" si="293"/>
        <v>42.5</v>
      </c>
      <c r="J4682" t="str">
        <f t="shared" si="294"/>
        <v>40到50万</v>
      </c>
      <c r="K4682">
        <v>4990</v>
      </c>
      <c r="L4682">
        <f t="shared" si="295"/>
        <v>212075</v>
      </c>
    </row>
    <row r="4683" spans="1:12" x14ac:dyDescent="0.25">
      <c r="A4683">
        <f t="shared" si="292"/>
        <v>4682</v>
      </c>
      <c r="B4683">
        <v>2022</v>
      </c>
      <c r="C4683">
        <v>11</v>
      </c>
      <c r="D4683" t="s">
        <v>51</v>
      </c>
      <c r="E4683" t="s">
        <v>181</v>
      </c>
      <c r="F4683" t="s">
        <v>556</v>
      </c>
      <c r="G4683">
        <v>12.68</v>
      </c>
      <c r="H4683">
        <v>20.78</v>
      </c>
      <c r="I4683">
        <f t="shared" si="293"/>
        <v>16.73</v>
      </c>
      <c r="J4683" t="str">
        <f t="shared" si="294"/>
        <v>10到20万</v>
      </c>
      <c r="K4683">
        <v>4922</v>
      </c>
      <c r="L4683">
        <f t="shared" si="295"/>
        <v>82345.06</v>
      </c>
    </row>
    <row r="4684" spans="1:12" x14ac:dyDescent="0.25">
      <c r="A4684">
        <f t="shared" si="292"/>
        <v>4683</v>
      </c>
      <c r="B4684">
        <v>2022</v>
      </c>
      <c r="C4684">
        <v>11</v>
      </c>
      <c r="D4684" t="s">
        <v>26</v>
      </c>
      <c r="E4684" t="s">
        <v>457</v>
      </c>
      <c r="F4684" t="s">
        <v>775</v>
      </c>
      <c r="G4684">
        <v>43.8</v>
      </c>
      <c r="H4684">
        <v>51.8</v>
      </c>
      <c r="I4684">
        <f t="shared" si="293"/>
        <v>47.8</v>
      </c>
      <c r="J4684" t="str">
        <f t="shared" si="294"/>
        <v>40到50万</v>
      </c>
      <c r="K4684">
        <v>4897</v>
      </c>
      <c r="L4684">
        <f t="shared" si="295"/>
        <v>234076.59999999998</v>
      </c>
    </row>
    <row r="4685" spans="1:12" x14ac:dyDescent="0.25">
      <c r="A4685">
        <f t="shared" si="292"/>
        <v>4684</v>
      </c>
      <c r="B4685">
        <v>2022</v>
      </c>
      <c r="C4685">
        <v>11</v>
      </c>
      <c r="D4685" t="s">
        <v>113</v>
      </c>
      <c r="E4685" t="s">
        <v>402</v>
      </c>
      <c r="F4685" t="s">
        <v>725</v>
      </c>
      <c r="G4685">
        <v>24.98</v>
      </c>
      <c r="H4685">
        <v>33.18</v>
      </c>
      <c r="I4685">
        <f t="shared" si="293"/>
        <v>29.08</v>
      </c>
      <c r="J4685" t="str">
        <f t="shared" si="294"/>
        <v>20到30万</v>
      </c>
      <c r="K4685">
        <v>4748</v>
      </c>
      <c r="L4685">
        <f t="shared" si="295"/>
        <v>138071.84</v>
      </c>
    </row>
    <row r="4686" spans="1:12" x14ac:dyDescent="0.25">
      <c r="A4686">
        <f t="shared" si="292"/>
        <v>4685</v>
      </c>
      <c r="B4686">
        <v>2022</v>
      </c>
      <c r="C4686">
        <v>11</v>
      </c>
      <c r="D4686" t="s">
        <v>29</v>
      </c>
      <c r="E4686" t="s">
        <v>477</v>
      </c>
      <c r="F4686" t="s">
        <v>795</v>
      </c>
      <c r="G4686">
        <v>6.78</v>
      </c>
      <c r="H4686">
        <v>8.2799999999999994</v>
      </c>
      <c r="I4686">
        <f t="shared" si="293"/>
        <v>7.5299999999999994</v>
      </c>
      <c r="J4686" t="str">
        <f t="shared" si="294"/>
        <v>10万以下</v>
      </c>
      <c r="K4686">
        <v>4146</v>
      </c>
      <c r="L4686">
        <f t="shared" si="295"/>
        <v>31219.379999999997</v>
      </c>
    </row>
    <row r="4687" spans="1:12" x14ac:dyDescent="0.25">
      <c r="A4687">
        <f t="shared" si="292"/>
        <v>4686</v>
      </c>
      <c r="B4687">
        <v>2022</v>
      </c>
      <c r="C4687">
        <v>11</v>
      </c>
      <c r="D4687" t="s">
        <v>24</v>
      </c>
      <c r="E4687" t="s">
        <v>327</v>
      </c>
      <c r="F4687" t="s">
        <v>656</v>
      </c>
      <c r="G4687">
        <v>19.59</v>
      </c>
      <c r="H4687">
        <v>28.34</v>
      </c>
      <c r="I4687">
        <f t="shared" si="293"/>
        <v>23.965</v>
      </c>
      <c r="J4687" t="str">
        <f t="shared" si="294"/>
        <v>20到30万</v>
      </c>
      <c r="K4687">
        <v>4074</v>
      </c>
      <c r="L4687">
        <f t="shared" si="295"/>
        <v>97633.41</v>
      </c>
    </row>
    <row r="4688" spans="1:12" x14ac:dyDescent="0.25">
      <c r="A4688">
        <f t="shared" si="292"/>
        <v>4687</v>
      </c>
      <c r="B4688">
        <v>2022</v>
      </c>
      <c r="C4688">
        <v>11</v>
      </c>
      <c r="D4688" t="s">
        <v>50</v>
      </c>
      <c r="E4688" t="s">
        <v>381</v>
      </c>
      <c r="F4688" t="s">
        <v>706</v>
      </c>
      <c r="G4688">
        <v>2.99</v>
      </c>
      <c r="H4688">
        <v>5.75</v>
      </c>
      <c r="I4688">
        <f t="shared" si="293"/>
        <v>4.37</v>
      </c>
      <c r="J4688" t="str">
        <f t="shared" si="294"/>
        <v>10万以下</v>
      </c>
      <c r="K4688">
        <v>4048</v>
      </c>
      <c r="L4688">
        <f t="shared" si="295"/>
        <v>17689.760000000002</v>
      </c>
    </row>
    <row r="4689" spans="1:12" x14ac:dyDescent="0.25">
      <c r="A4689">
        <f t="shared" si="292"/>
        <v>4688</v>
      </c>
      <c r="B4689">
        <v>2022</v>
      </c>
      <c r="C4689">
        <v>11</v>
      </c>
      <c r="D4689" t="s">
        <v>28</v>
      </c>
      <c r="E4689" t="s">
        <v>466</v>
      </c>
      <c r="F4689" t="s">
        <v>784</v>
      </c>
      <c r="G4689">
        <v>15.98</v>
      </c>
      <c r="H4689">
        <v>17.38</v>
      </c>
      <c r="I4689">
        <f t="shared" si="293"/>
        <v>16.68</v>
      </c>
      <c r="J4689" t="str">
        <f t="shared" si="294"/>
        <v>10到20万</v>
      </c>
      <c r="K4689">
        <v>4036</v>
      </c>
      <c r="L4689">
        <f t="shared" si="295"/>
        <v>67320.479999999996</v>
      </c>
    </row>
    <row r="4690" spans="1:12" x14ac:dyDescent="0.25">
      <c r="A4690">
        <f t="shared" si="292"/>
        <v>4689</v>
      </c>
      <c r="B4690">
        <v>2022</v>
      </c>
      <c r="C4690">
        <v>11</v>
      </c>
      <c r="D4690" t="s">
        <v>50</v>
      </c>
      <c r="E4690" t="s">
        <v>244</v>
      </c>
      <c r="F4690" t="s">
        <v>596</v>
      </c>
      <c r="G4690">
        <v>5.99</v>
      </c>
      <c r="H4690">
        <v>9.4</v>
      </c>
      <c r="I4690">
        <f t="shared" si="293"/>
        <v>7.6950000000000003</v>
      </c>
      <c r="J4690" t="str">
        <f t="shared" si="294"/>
        <v>10万以下</v>
      </c>
      <c r="K4690">
        <v>4020</v>
      </c>
      <c r="L4690">
        <f t="shared" si="295"/>
        <v>30933.9</v>
      </c>
    </row>
    <row r="4691" spans="1:12" x14ac:dyDescent="0.25">
      <c r="A4691">
        <f t="shared" si="292"/>
        <v>4690</v>
      </c>
      <c r="B4691">
        <v>2022</v>
      </c>
      <c r="C4691">
        <v>11</v>
      </c>
      <c r="D4691" t="s">
        <v>95</v>
      </c>
      <c r="E4691" t="s">
        <v>400</v>
      </c>
      <c r="F4691" t="s">
        <v>723</v>
      </c>
      <c r="G4691">
        <v>8.98</v>
      </c>
      <c r="H4691">
        <v>16.38</v>
      </c>
      <c r="I4691">
        <f t="shared" si="293"/>
        <v>12.68</v>
      </c>
      <c r="J4691" t="str">
        <f t="shared" si="294"/>
        <v>10到20万</v>
      </c>
      <c r="K4691">
        <v>3632</v>
      </c>
      <c r="L4691">
        <f t="shared" si="295"/>
        <v>46053.760000000002</v>
      </c>
    </row>
    <row r="4692" spans="1:12" x14ac:dyDescent="0.25">
      <c r="A4692">
        <f t="shared" si="292"/>
        <v>4691</v>
      </c>
      <c r="B4692">
        <v>2022</v>
      </c>
      <c r="C4692">
        <v>11</v>
      </c>
      <c r="D4692" t="s">
        <v>31</v>
      </c>
      <c r="E4692" t="s">
        <v>313</v>
      </c>
      <c r="F4692" t="s">
        <v>533</v>
      </c>
      <c r="G4692">
        <v>12.98</v>
      </c>
      <c r="H4692">
        <v>16.579999999999998</v>
      </c>
      <c r="I4692">
        <f t="shared" si="293"/>
        <v>14.78</v>
      </c>
      <c r="J4692" t="str">
        <f t="shared" si="294"/>
        <v>10到20万</v>
      </c>
      <c r="K4692">
        <v>3630</v>
      </c>
      <c r="L4692">
        <f t="shared" si="295"/>
        <v>53651.399999999994</v>
      </c>
    </row>
    <row r="4693" spans="1:12" x14ac:dyDescent="0.25">
      <c r="A4693">
        <f t="shared" si="292"/>
        <v>4692</v>
      </c>
      <c r="B4693">
        <v>2022</v>
      </c>
      <c r="C4693">
        <v>11</v>
      </c>
      <c r="D4693" t="s">
        <v>84</v>
      </c>
      <c r="E4693" t="s">
        <v>284</v>
      </c>
      <c r="F4693" t="s">
        <v>618</v>
      </c>
      <c r="G4693">
        <v>11.88</v>
      </c>
      <c r="H4693">
        <v>20.68</v>
      </c>
      <c r="I4693">
        <f t="shared" si="293"/>
        <v>16.28</v>
      </c>
      <c r="J4693" t="str">
        <f t="shared" si="294"/>
        <v>10到20万</v>
      </c>
      <c r="K4693">
        <v>3607</v>
      </c>
      <c r="L4693">
        <f t="shared" si="295"/>
        <v>58721.960000000006</v>
      </c>
    </row>
    <row r="4694" spans="1:12" x14ac:dyDescent="0.25">
      <c r="A4694">
        <f t="shared" si="292"/>
        <v>4693</v>
      </c>
      <c r="B4694">
        <v>2022</v>
      </c>
      <c r="C4694">
        <v>11</v>
      </c>
      <c r="D4694" t="s">
        <v>93</v>
      </c>
      <c r="E4694" t="s">
        <v>312</v>
      </c>
      <c r="F4694" t="s">
        <v>644</v>
      </c>
      <c r="G4694">
        <v>5.99</v>
      </c>
      <c r="H4694">
        <v>9.9499999999999993</v>
      </c>
      <c r="I4694">
        <f t="shared" si="293"/>
        <v>7.97</v>
      </c>
      <c r="J4694" t="str">
        <f t="shared" si="294"/>
        <v>10万以下</v>
      </c>
      <c r="K4694">
        <v>3570</v>
      </c>
      <c r="L4694">
        <f t="shared" si="295"/>
        <v>28452.899999999998</v>
      </c>
    </row>
    <row r="4695" spans="1:12" x14ac:dyDescent="0.25">
      <c r="A4695">
        <f t="shared" si="292"/>
        <v>4694</v>
      </c>
      <c r="B4695">
        <v>2022</v>
      </c>
      <c r="C4695">
        <v>11</v>
      </c>
      <c r="D4695" t="s">
        <v>124</v>
      </c>
      <c r="E4695" t="s">
        <v>440</v>
      </c>
      <c r="F4695" t="s">
        <v>759</v>
      </c>
      <c r="G4695">
        <v>15.98</v>
      </c>
      <c r="H4695">
        <v>15.98</v>
      </c>
      <c r="I4695">
        <f t="shared" si="293"/>
        <v>15.98</v>
      </c>
      <c r="J4695" t="str">
        <f t="shared" si="294"/>
        <v>10到20万</v>
      </c>
      <c r="K4695">
        <v>3550</v>
      </c>
      <c r="L4695">
        <f t="shared" si="295"/>
        <v>56729</v>
      </c>
    </row>
    <row r="4696" spans="1:12" x14ac:dyDescent="0.25">
      <c r="A4696">
        <f t="shared" si="292"/>
        <v>4695</v>
      </c>
      <c r="B4696">
        <v>2022</v>
      </c>
      <c r="C4696">
        <v>11</v>
      </c>
      <c r="D4696" t="s">
        <v>24</v>
      </c>
      <c r="E4696" t="s">
        <v>362</v>
      </c>
      <c r="F4696" t="s">
        <v>689</v>
      </c>
      <c r="G4696">
        <v>16.29</v>
      </c>
      <c r="H4696">
        <v>19.29</v>
      </c>
      <c r="I4696">
        <f t="shared" si="293"/>
        <v>17.79</v>
      </c>
      <c r="J4696" t="str">
        <f t="shared" si="294"/>
        <v>10到20万</v>
      </c>
      <c r="K4696">
        <v>3542</v>
      </c>
      <c r="L4696">
        <f t="shared" si="295"/>
        <v>63012.18</v>
      </c>
    </row>
    <row r="4697" spans="1:12" x14ac:dyDescent="0.25">
      <c r="A4697">
        <f t="shared" si="292"/>
        <v>4696</v>
      </c>
      <c r="B4697">
        <v>2022</v>
      </c>
      <c r="C4697">
        <v>11</v>
      </c>
      <c r="D4697" t="s">
        <v>113</v>
      </c>
      <c r="E4697" t="s">
        <v>449</v>
      </c>
      <c r="F4697" t="s">
        <v>767</v>
      </c>
      <c r="G4697">
        <v>24.98</v>
      </c>
      <c r="H4697">
        <v>37.979999999999997</v>
      </c>
      <c r="I4697">
        <f t="shared" si="293"/>
        <v>31.479999999999997</v>
      </c>
      <c r="J4697" t="str">
        <f t="shared" si="294"/>
        <v>30到40万</v>
      </c>
      <c r="K4697">
        <v>3529</v>
      </c>
      <c r="L4697">
        <f t="shared" si="295"/>
        <v>111092.91999999998</v>
      </c>
    </row>
    <row r="4698" spans="1:12" x14ac:dyDescent="0.25">
      <c r="A4698">
        <f t="shared" si="292"/>
        <v>4697</v>
      </c>
      <c r="B4698">
        <v>2022</v>
      </c>
      <c r="C4698">
        <v>11</v>
      </c>
      <c r="D4698" t="s">
        <v>42</v>
      </c>
      <c r="E4698" t="s">
        <v>472</v>
      </c>
      <c r="F4698" t="s">
        <v>790</v>
      </c>
      <c r="G4698">
        <v>34.979999999999997</v>
      </c>
      <c r="H4698">
        <v>66</v>
      </c>
      <c r="I4698">
        <f t="shared" si="293"/>
        <v>50.489999999999995</v>
      </c>
      <c r="J4698" t="str">
        <f t="shared" si="294"/>
        <v>50万及以上</v>
      </c>
      <c r="K4698">
        <v>3451</v>
      </c>
      <c r="L4698">
        <f t="shared" si="295"/>
        <v>174240.99</v>
      </c>
    </row>
    <row r="4699" spans="1:12" x14ac:dyDescent="0.25">
      <c r="A4699">
        <f t="shared" si="292"/>
        <v>4698</v>
      </c>
      <c r="B4699">
        <v>2022</v>
      </c>
      <c r="C4699">
        <v>11</v>
      </c>
      <c r="D4699" t="s">
        <v>38</v>
      </c>
      <c r="E4699" t="s">
        <v>174</v>
      </c>
      <c r="F4699" t="s">
        <v>550</v>
      </c>
      <c r="G4699">
        <v>13.58</v>
      </c>
      <c r="H4699">
        <v>16.18</v>
      </c>
      <c r="I4699">
        <f t="shared" si="293"/>
        <v>14.879999999999999</v>
      </c>
      <c r="J4699" t="str">
        <f t="shared" si="294"/>
        <v>10到20万</v>
      </c>
      <c r="K4699">
        <v>3426</v>
      </c>
      <c r="L4699">
        <f t="shared" si="295"/>
        <v>50978.879999999997</v>
      </c>
    </row>
    <row r="4700" spans="1:12" x14ac:dyDescent="0.25">
      <c r="A4700">
        <f t="shared" si="292"/>
        <v>4699</v>
      </c>
      <c r="B4700">
        <v>2022</v>
      </c>
      <c r="C4700">
        <v>11</v>
      </c>
      <c r="D4700" t="s">
        <v>26</v>
      </c>
      <c r="E4700" t="s">
        <v>369</v>
      </c>
      <c r="F4700" t="s">
        <v>695</v>
      </c>
      <c r="G4700">
        <v>42.8</v>
      </c>
      <c r="H4700">
        <v>53.6</v>
      </c>
      <c r="I4700">
        <f t="shared" si="293"/>
        <v>48.2</v>
      </c>
      <c r="J4700" t="str">
        <f t="shared" si="294"/>
        <v>40到50万</v>
      </c>
      <c r="K4700">
        <v>3180</v>
      </c>
      <c r="L4700">
        <f t="shared" si="295"/>
        <v>153276</v>
      </c>
    </row>
    <row r="4701" spans="1:12" x14ac:dyDescent="0.25">
      <c r="A4701">
        <f t="shared" si="292"/>
        <v>4700</v>
      </c>
      <c r="B4701">
        <v>2022</v>
      </c>
      <c r="C4701">
        <v>11</v>
      </c>
      <c r="D4701" t="s">
        <v>22</v>
      </c>
      <c r="E4701" t="s">
        <v>138</v>
      </c>
      <c r="F4701" t="s">
        <v>516</v>
      </c>
      <c r="G4701">
        <v>13.98</v>
      </c>
      <c r="H4701">
        <v>15.38</v>
      </c>
      <c r="I4701">
        <f t="shared" si="293"/>
        <v>14.68</v>
      </c>
      <c r="J4701" t="str">
        <f t="shared" si="294"/>
        <v>10到20万</v>
      </c>
      <c r="K4701">
        <v>3039</v>
      </c>
      <c r="L4701">
        <f t="shared" si="295"/>
        <v>44612.52</v>
      </c>
    </row>
    <row r="4702" spans="1:12" x14ac:dyDescent="0.25">
      <c r="A4702">
        <f t="shared" si="292"/>
        <v>4701</v>
      </c>
      <c r="B4702">
        <v>2022</v>
      </c>
      <c r="C4702">
        <v>11</v>
      </c>
      <c r="D4702" t="s">
        <v>57</v>
      </c>
      <c r="E4702" t="s">
        <v>324</v>
      </c>
      <c r="F4702" t="s">
        <v>653</v>
      </c>
      <c r="G4702">
        <v>19.39</v>
      </c>
      <c r="H4702">
        <v>29.39</v>
      </c>
      <c r="I4702">
        <f t="shared" si="293"/>
        <v>24.39</v>
      </c>
      <c r="J4702" t="str">
        <f t="shared" si="294"/>
        <v>20到30万</v>
      </c>
      <c r="K4702">
        <v>3038</v>
      </c>
      <c r="L4702">
        <f t="shared" si="295"/>
        <v>74096.820000000007</v>
      </c>
    </row>
    <row r="4703" spans="1:12" x14ac:dyDescent="0.25">
      <c r="A4703">
        <f t="shared" si="292"/>
        <v>4702</v>
      </c>
      <c r="B4703">
        <v>2022</v>
      </c>
      <c r="C4703">
        <v>11</v>
      </c>
      <c r="D4703" t="s">
        <v>61</v>
      </c>
      <c r="E4703" t="s">
        <v>334</v>
      </c>
      <c r="F4703" t="s">
        <v>661</v>
      </c>
      <c r="G4703">
        <v>12.28</v>
      </c>
      <c r="H4703">
        <v>23.98</v>
      </c>
      <c r="I4703">
        <f t="shared" si="293"/>
        <v>18.13</v>
      </c>
      <c r="J4703" t="str">
        <f t="shared" si="294"/>
        <v>10到20万</v>
      </c>
      <c r="K4703">
        <v>3032</v>
      </c>
      <c r="L4703">
        <f t="shared" si="295"/>
        <v>54970.159999999996</v>
      </c>
    </row>
    <row r="4704" spans="1:12" x14ac:dyDescent="0.25">
      <c r="A4704">
        <f t="shared" si="292"/>
        <v>4703</v>
      </c>
      <c r="B4704">
        <v>2022</v>
      </c>
      <c r="C4704">
        <v>11</v>
      </c>
      <c r="D4704" t="s">
        <v>31</v>
      </c>
      <c r="E4704" t="s">
        <v>478</v>
      </c>
      <c r="F4704" t="s">
        <v>796</v>
      </c>
      <c r="G4704">
        <v>18.98</v>
      </c>
      <c r="H4704">
        <v>27.28</v>
      </c>
      <c r="I4704">
        <f t="shared" si="293"/>
        <v>23.130000000000003</v>
      </c>
      <c r="J4704" t="str">
        <f t="shared" si="294"/>
        <v>20到30万</v>
      </c>
      <c r="K4704">
        <v>3031</v>
      </c>
      <c r="L4704">
        <f t="shared" si="295"/>
        <v>70107.030000000013</v>
      </c>
    </row>
    <row r="4705" spans="1:12" x14ac:dyDescent="0.25">
      <c r="A4705">
        <f t="shared" si="292"/>
        <v>4704</v>
      </c>
      <c r="B4705">
        <v>2022</v>
      </c>
      <c r="C4705">
        <v>11</v>
      </c>
      <c r="D4705" t="s">
        <v>25</v>
      </c>
      <c r="E4705" t="s">
        <v>342</v>
      </c>
      <c r="F4705" t="s">
        <v>669</v>
      </c>
      <c r="G4705">
        <v>14.78</v>
      </c>
      <c r="H4705">
        <v>16.48</v>
      </c>
      <c r="I4705">
        <f t="shared" si="293"/>
        <v>15.629999999999999</v>
      </c>
      <c r="J4705" t="str">
        <f t="shared" si="294"/>
        <v>10到20万</v>
      </c>
      <c r="K4705">
        <v>3013</v>
      </c>
      <c r="L4705">
        <f t="shared" si="295"/>
        <v>47093.189999999995</v>
      </c>
    </row>
    <row r="4706" spans="1:12" x14ac:dyDescent="0.25">
      <c r="A4706">
        <f t="shared" si="292"/>
        <v>4705</v>
      </c>
      <c r="B4706">
        <v>2022</v>
      </c>
      <c r="C4706">
        <v>11</v>
      </c>
      <c r="D4706" t="s">
        <v>26</v>
      </c>
      <c r="E4706" t="s">
        <v>469</v>
      </c>
      <c r="F4706" t="s">
        <v>787</v>
      </c>
      <c r="G4706">
        <v>29.8</v>
      </c>
      <c r="H4706">
        <v>35.6</v>
      </c>
      <c r="I4706">
        <f t="shared" si="293"/>
        <v>32.700000000000003</v>
      </c>
      <c r="J4706" t="str">
        <f t="shared" si="294"/>
        <v>30到40万</v>
      </c>
      <c r="K4706">
        <v>2968</v>
      </c>
      <c r="L4706">
        <f t="shared" si="295"/>
        <v>97053.6</v>
      </c>
    </row>
    <row r="4707" spans="1:12" x14ac:dyDescent="0.25">
      <c r="A4707">
        <f t="shared" si="292"/>
        <v>4706</v>
      </c>
      <c r="B4707">
        <v>2022</v>
      </c>
      <c r="C4707">
        <v>11</v>
      </c>
      <c r="D4707" t="s">
        <v>47</v>
      </c>
      <c r="E4707" t="s">
        <v>173</v>
      </c>
      <c r="F4707" t="s">
        <v>549</v>
      </c>
      <c r="G4707">
        <v>12.98</v>
      </c>
      <c r="H4707">
        <v>17.88</v>
      </c>
      <c r="I4707">
        <f t="shared" si="293"/>
        <v>15.43</v>
      </c>
      <c r="J4707" t="str">
        <f t="shared" si="294"/>
        <v>10到20万</v>
      </c>
      <c r="K4707">
        <v>2917</v>
      </c>
      <c r="L4707">
        <f t="shared" si="295"/>
        <v>45009.31</v>
      </c>
    </row>
    <row r="4708" spans="1:12" x14ac:dyDescent="0.25">
      <c r="A4708">
        <f t="shared" si="292"/>
        <v>4707</v>
      </c>
      <c r="B4708">
        <v>2022</v>
      </c>
      <c r="C4708">
        <v>11</v>
      </c>
      <c r="D4708" t="s">
        <v>27</v>
      </c>
      <c r="E4708" t="s">
        <v>143</v>
      </c>
      <c r="F4708" t="s">
        <v>521</v>
      </c>
      <c r="G4708">
        <v>15.58</v>
      </c>
      <c r="H4708">
        <v>16.98</v>
      </c>
      <c r="I4708">
        <f t="shared" si="293"/>
        <v>16.28</v>
      </c>
      <c r="J4708" t="str">
        <f t="shared" si="294"/>
        <v>10到20万</v>
      </c>
      <c r="K4708">
        <v>2822</v>
      </c>
      <c r="L4708">
        <f t="shared" si="295"/>
        <v>45942.16</v>
      </c>
    </row>
    <row r="4709" spans="1:12" x14ac:dyDescent="0.25">
      <c r="A4709">
        <f t="shared" si="292"/>
        <v>4708</v>
      </c>
      <c r="B4709">
        <v>2022</v>
      </c>
      <c r="C4709">
        <v>11</v>
      </c>
      <c r="D4709" t="s">
        <v>93</v>
      </c>
      <c r="E4709" t="s">
        <v>374</v>
      </c>
      <c r="F4709" t="s">
        <v>700</v>
      </c>
      <c r="G4709">
        <v>14.98</v>
      </c>
      <c r="H4709">
        <v>20.98</v>
      </c>
      <c r="I4709">
        <f t="shared" si="293"/>
        <v>17.98</v>
      </c>
      <c r="J4709" t="str">
        <f t="shared" si="294"/>
        <v>10到20万</v>
      </c>
      <c r="K4709">
        <v>2720</v>
      </c>
      <c r="L4709">
        <f t="shared" si="295"/>
        <v>48905.599999999999</v>
      </c>
    </row>
    <row r="4710" spans="1:12" x14ac:dyDescent="0.25">
      <c r="A4710">
        <f t="shared" si="292"/>
        <v>4709</v>
      </c>
      <c r="B4710">
        <v>2022</v>
      </c>
      <c r="C4710">
        <v>11</v>
      </c>
      <c r="D4710" t="s">
        <v>85</v>
      </c>
      <c r="E4710" t="s">
        <v>283</v>
      </c>
      <c r="F4710" t="s">
        <v>617</v>
      </c>
      <c r="G4710">
        <v>5.68</v>
      </c>
      <c r="H4710">
        <v>8.58</v>
      </c>
      <c r="I4710">
        <f t="shared" si="293"/>
        <v>7.13</v>
      </c>
      <c r="J4710" t="str">
        <f t="shared" si="294"/>
        <v>10万以下</v>
      </c>
      <c r="K4710">
        <v>2650</v>
      </c>
      <c r="L4710">
        <f t="shared" si="295"/>
        <v>18894.5</v>
      </c>
    </row>
    <row r="4711" spans="1:12" x14ac:dyDescent="0.25">
      <c r="A4711">
        <f t="shared" si="292"/>
        <v>4710</v>
      </c>
      <c r="B4711">
        <v>2022</v>
      </c>
      <c r="C4711">
        <v>11</v>
      </c>
      <c r="D4711" t="s">
        <v>95</v>
      </c>
      <c r="E4711" t="s">
        <v>336</v>
      </c>
      <c r="F4711" t="s">
        <v>663</v>
      </c>
      <c r="G4711">
        <v>8.98</v>
      </c>
      <c r="H4711">
        <v>15.98</v>
      </c>
      <c r="I4711">
        <f t="shared" si="293"/>
        <v>12.48</v>
      </c>
      <c r="J4711" t="str">
        <f t="shared" si="294"/>
        <v>10到20万</v>
      </c>
      <c r="K4711">
        <v>2637</v>
      </c>
      <c r="L4711">
        <f t="shared" si="295"/>
        <v>32909.760000000002</v>
      </c>
    </row>
    <row r="4712" spans="1:12" x14ac:dyDescent="0.25">
      <c r="A4712">
        <f t="shared" si="292"/>
        <v>4711</v>
      </c>
      <c r="B4712">
        <v>2022</v>
      </c>
      <c r="C4712">
        <v>11</v>
      </c>
      <c r="D4712" t="s">
        <v>57</v>
      </c>
      <c r="E4712" t="s">
        <v>340</v>
      </c>
      <c r="F4712" t="s">
        <v>667</v>
      </c>
      <c r="G4712">
        <v>25.89</v>
      </c>
      <c r="H4712">
        <v>33.69</v>
      </c>
      <c r="I4712">
        <f t="shared" si="293"/>
        <v>29.79</v>
      </c>
      <c r="J4712" t="str">
        <f t="shared" si="294"/>
        <v>20到30万</v>
      </c>
      <c r="K4712">
        <v>2402</v>
      </c>
      <c r="L4712">
        <f t="shared" si="295"/>
        <v>71555.58</v>
      </c>
    </row>
    <row r="4713" spans="1:12" x14ac:dyDescent="0.25">
      <c r="A4713">
        <f t="shared" si="292"/>
        <v>4712</v>
      </c>
      <c r="B4713">
        <v>2022</v>
      </c>
      <c r="C4713">
        <v>11</v>
      </c>
      <c r="D4713" t="s">
        <v>29</v>
      </c>
      <c r="E4713" t="s">
        <v>356</v>
      </c>
      <c r="F4713" t="s">
        <v>683</v>
      </c>
      <c r="G4713">
        <v>7.78</v>
      </c>
      <c r="H4713">
        <v>11.38</v>
      </c>
      <c r="I4713">
        <f t="shared" si="293"/>
        <v>9.58</v>
      </c>
      <c r="J4713" t="str">
        <f t="shared" si="294"/>
        <v>10万以下</v>
      </c>
      <c r="K4713">
        <v>2374</v>
      </c>
      <c r="L4713">
        <f t="shared" si="295"/>
        <v>22742.920000000002</v>
      </c>
    </row>
    <row r="4714" spans="1:12" x14ac:dyDescent="0.25">
      <c r="A4714">
        <f t="shared" si="292"/>
        <v>4713</v>
      </c>
      <c r="B4714">
        <v>2022</v>
      </c>
      <c r="C4714">
        <v>11</v>
      </c>
      <c r="D4714" t="s">
        <v>86</v>
      </c>
      <c r="E4714" t="s">
        <v>375</v>
      </c>
      <c r="F4714" t="s">
        <v>701</v>
      </c>
      <c r="G4714">
        <v>13.48</v>
      </c>
      <c r="H4714">
        <v>18.28</v>
      </c>
      <c r="I4714">
        <f t="shared" si="293"/>
        <v>15.88</v>
      </c>
      <c r="J4714" t="str">
        <f t="shared" si="294"/>
        <v>10到20万</v>
      </c>
      <c r="K4714">
        <v>2368</v>
      </c>
      <c r="L4714">
        <f t="shared" si="295"/>
        <v>37603.840000000004</v>
      </c>
    </row>
    <row r="4715" spans="1:12" x14ac:dyDescent="0.25">
      <c r="A4715">
        <f t="shared" si="292"/>
        <v>4714</v>
      </c>
      <c r="B4715">
        <v>2022</v>
      </c>
      <c r="C4715">
        <v>11</v>
      </c>
      <c r="D4715" t="s">
        <v>45</v>
      </c>
      <c r="E4715" t="s">
        <v>390</v>
      </c>
      <c r="F4715" t="s">
        <v>714</v>
      </c>
      <c r="G4715">
        <v>52.03</v>
      </c>
      <c r="H4715">
        <v>52.23</v>
      </c>
      <c r="I4715">
        <f t="shared" si="293"/>
        <v>52.129999999999995</v>
      </c>
      <c r="J4715" t="str">
        <f t="shared" si="294"/>
        <v>50万及以上</v>
      </c>
      <c r="K4715">
        <v>2350</v>
      </c>
      <c r="L4715">
        <f t="shared" si="295"/>
        <v>122505.49999999999</v>
      </c>
    </row>
    <row r="4716" spans="1:12" x14ac:dyDescent="0.25">
      <c r="A4716">
        <f t="shared" si="292"/>
        <v>4715</v>
      </c>
      <c r="B4716">
        <v>2022</v>
      </c>
      <c r="C4716">
        <v>11</v>
      </c>
      <c r="D4716" t="s">
        <v>51</v>
      </c>
      <c r="E4716" t="s">
        <v>439</v>
      </c>
      <c r="F4716" t="s">
        <v>758</v>
      </c>
      <c r="G4716">
        <v>6.98</v>
      </c>
      <c r="H4716">
        <v>8.98</v>
      </c>
      <c r="I4716">
        <f t="shared" si="293"/>
        <v>7.98</v>
      </c>
      <c r="J4716" t="str">
        <f t="shared" si="294"/>
        <v>10万以下</v>
      </c>
      <c r="K4716">
        <v>2271</v>
      </c>
      <c r="L4716">
        <f t="shared" si="295"/>
        <v>18122.580000000002</v>
      </c>
    </row>
    <row r="4717" spans="1:12" x14ac:dyDescent="0.25">
      <c r="A4717">
        <f t="shared" si="292"/>
        <v>4716</v>
      </c>
      <c r="B4717">
        <v>2022</v>
      </c>
      <c r="C4717">
        <v>11</v>
      </c>
      <c r="D4717" t="s">
        <v>39</v>
      </c>
      <c r="E4717" t="s">
        <v>456</v>
      </c>
      <c r="F4717" t="s">
        <v>774</v>
      </c>
      <c r="G4717">
        <v>28.99</v>
      </c>
      <c r="H4717">
        <v>36.71</v>
      </c>
      <c r="I4717">
        <f t="shared" si="293"/>
        <v>32.85</v>
      </c>
      <c r="J4717" t="str">
        <f t="shared" si="294"/>
        <v>30到40万</v>
      </c>
      <c r="K4717">
        <v>2213</v>
      </c>
      <c r="L4717">
        <f t="shared" si="295"/>
        <v>72697.05</v>
      </c>
    </row>
    <row r="4718" spans="1:12" x14ac:dyDescent="0.25">
      <c r="A4718">
        <f t="shared" si="292"/>
        <v>4717</v>
      </c>
      <c r="B4718">
        <v>2022</v>
      </c>
      <c r="C4718">
        <v>11</v>
      </c>
      <c r="D4718" t="s">
        <v>82</v>
      </c>
      <c r="E4718" t="s">
        <v>339</v>
      </c>
      <c r="F4718" t="s">
        <v>666</v>
      </c>
      <c r="G4718">
        <v>2.98</v>
      </c>
      <c r="H4718">
        <v>7.39</v>
      </c>
      <c r="I4718">
        <f t="shared" si="293"/>
        <v>5.1849999999999996</v>
      </c>
      <c r="J4718" t="str">
        <f t="shared" si="294"/>
        <v>10万以下</v>
      </c>
      <c r="K4718">
        <v>2046</v>
      </c>
      <c r="L4718">
        <f t="shared" si="295"/>
        <v>10608.509999999998</v>
      </c>
    </row>
    <row r="4719" spans="1:12" x14ac:dyDescent="0.25">
      <c r="A4719">
        <f t="shared" si="292"/>
        <v>4718</v>
      </c>
      <c r="B4719">
        <v>2022</v>
      </c>
      <c r="C4719">
        <v>11</v>
      </c>
      <c r="D4719" t="s">
        <v>26</v>
      </c>
      <c r="E4719" t="s">
        <v>142</v>
      </c>
      <c r="F4719" t="s">
        <v>520</v>
      </c>
      <c r="G4719">
        <v>33.799999999999997</v>
      </c>
      <c r="H4719">
        <v>55.4</v>
      </c>
      <c r="I4719">
        <f t="shared" si="293"/>
        <v>44.599999999999994</v>
      </c>
      <c r="J4719" t="str">
        <f t="shared" si="294"/>
        <v>40到50万</v>
      </c>
      <c r="K4719">
        <v>1927</v>
      </c>
      <c r="L4719">
        <f t="shared" si="295"/>
        <v>85944.199999999983</v>
      </c>
    </row>
    <row r="4720" spans="1:12" x14ac:dyDescent="0.25">
      <c r="A4720">
        <f t="shared" si="292"/>
        <v>4719</v>
      </c>
      <c r="B4720">
        <v>2022</v>
      </c>
      <c r="C4720">
        <v>11</v>
      </c>
      <c r="D4720" t="s">
        <v>90</v>
      </c>
      <c r="E4720" t="s">
        <v>305</v>
      </c>
      <c r="F4720" t="s">
        <v>638</v>
      </c>
      <c r="G4720">
        <v>4.38</v>
      </c>
      <c r="H4720">
        <v>6.88</v>
      </c>
      <c r="I4720">
        <f t="shared" si="293"/>
        <v>5.63</v>
      </c>
      <c r="J4720" t="str">
        <f t="shared" si="294"/>
        <v>10万以下</v>
      </c>
      <c r="K4720">
        <v>1890</v>
      </c>
      <c r="L4720">
        <f t="shared" si="295"/>
        <v>10640.699999999999</v>
      </c>
    </row>
    <row r="4721" spans="1:12" x14ac:dyDescent="0.25">
      <c r="A4721">
        <f t="shared" si="292"/>
        <v>4720</v>
      </c>
      <c r="B4721">
        <v>2022</v>
      </c>
      <c r="C4721">
        <v>11</v>
      </c>
      <c r="D4721" t="s">
        <v>35</v>
      </c>
      <c r="E4721" t="s">
        <v>303</v>
      </c>
      <c r="F4721" t="s">
        <v>636</v>
      </c>
      <c r="G4721">
        <v>20.99</v>
      </c>
      <c r="H4721">
        <v>33.99</v>
      </c>
      <c r="I4721">
        <f t="shared" si="293"/>
        <v>27.490000000000002</v>
      </c>
      <c r="J4721" t="str">
        <f t="shared" si="294"/>
        <v>20到30万</v>
      </c>
      <c r="K4721">
        <v>1807</v>
      </c>
      <c r="L4721">
        <f t="shared" si="295"/>
        <v>49674.43</v>
      </c>
    </row>
    <row r="4722" spans="1:12" x14ac:dyDescent="0.25">
      <c r="A4722">
        <f t="shared" si="292"/>
        <v>4721</v>
      </c>
      <c r="B4722">
        <v>2022</v>
      </c>
      <c r="C4722">
        <v>11</v>
      </c>
      <c r="D4722" t="s">
        <v>104</v>
      </c>
      <c r="E4722" t="s">
        <v>358</v>
      </c>
      <c r="F4722" t="s">
        <v>685</v>
      </c>
      <c r="G4722">
        <v>15.68</v>
      </c>
      <c r="H4722">
        <v>32.979999999999997</v>
      </c>
      <c r="I4722">
        <f t="shared" si="293"/>
        <v>24.33</v>
      </c>
      <c r="J4722" t="str">
        <f t="shared" si="294"/>
        <v>20到30万</v>
      </c>
      <c r="K4722">
        <v>1791</v>
      </c>
      <c r="L4722">
        <f t="shared" si="295"/>
        <v>43575.03</v>
      </c>
    </row>
    <row r="4723" spans="1:12" x14ac:dyDescent="0.25">
      <c r="A4723">
        <f t="shared" si="292"/>
        <v>4722</v>
      </c>
      <c r="B4723">
        <v>2022</v>
      </c>
      <c r="C4723">
        <v>11</v>
      </c>
      <c r="D4723" t="s">
        <v>93</v>
      </c>
      <c r="E4723" t="s">
        <v>464</v>
      </c>
      <c r="F4723" t="s">
        <v>782</v>
      </c>
      <c r="G4723">
        <v>14.58</v>
      </c>
      <c r="H4723">
        <v>20.88</v>
      </c>
      <c r="I4723">
        <f t="shared" si="293"/>
        <v>17.73</v>
      </c>
      <c r="J4723" t="str">
        <f t="shared" si="294"/>
        <v>10到20万</v>
      </c>
      <c r="K4723">
        <v>1757</v>
      </c>
      <c r="L4723">
        <f t="shared" si="295"/>
        <v>31151.61</v>
      </c>
    </row>
    <row r="4724" spans="1:12" x14ac:dyDescent="0.25">
      <c r="A4724">
        <f t="shared" si="292"/>
        <v>4723</v>
      </c>
      <c r="B4724">
        <v>2022</v>
      </c>
      <c r="C4724">
        <v>11</v>
      </c>
      <c r="D4724" t="s">
        <v>51</v>
      </c>
      <c r="E4724" t="s">
        <v>300</v>
      </c>
      <c r="F4724" t="s">
        <v>633</v>
      </c>
      <c r="G4724">
        <v>12.98</v>
      </c>
      <c r="H4724">
        <v>20.78</v>
      </c>
      <c r="I4724">
        <f t="shared" si="293"/>
        <v>16.880000000000003</v>
      </c>
      <c r="J4724" t="str">
        <f t="shared" si="294"/>
        <v>10到20万</v>
      </c>
      <c r="K4724">
        <v>1751</v>
      </c>
      <c r="L4724">
        <f t="shared" si="295"/>
        <v>29556.880000000005</v>
      </c>
    </row>
    <row r="4725" spans="1:12" x14ac:dyDescent="0.25">
      <c r="A4725">
        <f t="shared" si="292"/>
        <v>4724</v>
      </c>
      <c r="B4725">
        <v>2022</v>
      </c>
      <c r="C4725">
        <v>11</v>
      </c>
      <c r="D4725" t="s">
        <v>34</v>
      </c>
      <c r="E4725" t="s">
        <v>154</v>
      </c>
      <c r="F4725" t="s">
        <v>531</v>
      </c>
      <c r="G4725">
        <v>14.99</v>
      </c>
      <c r="H4725">
        <v>15.99</v>
      </c>
      <c r="I4725">
        <f t="shared" si="293"/>
        <v>15.49</v>
      </c>
      <c r="J4725" t="str">
        <f t="shared" si="294"/>
        <v>10到20万</v>
      </c>
      <c r="K4725">
        <v>1751</v>
      </c>
      <c r="L4725">
        <f t="shared" si="295"/>
        <v>27122.99</v>
      </c>
    </row>
    <row r="4726" spans="1:12" x14ac:dyDescent="0.25">
      <c r="A4726">
        <f t="shared" si="292"/>
        <v>4725</v>
      </c>
      <c r="B4726">
        <v>2022</v>
      </c>
      <c r="C4726">
        <v>11</v>
      </c>
      <c r="D4726" t="s">
        <v>50</v>
      </c>
      <c r="E4726" t="s">
        <v>479</v>
      </c>
      <c r="F4726" t="s">
        <v>797</v>
      </c>
      <c r="G4726">
        <v>7.99</v>
      </c>
      <c r="H4726">
        <v>11.59</v>
      </c>
      <c r="I4726">
        <f t="shared" si="293"/>
        <v>9.7899999999999991</v>
      </c>
      <c r="J4726" t="str">
        <f t="shared" si="294"/>
        <v>10万以下</v>
      </c>
      <c r="K4726">
        <v>1745</v>
      </c>
      <c r="L4726">
        <f t="shared" si="295"/>
        <v>17083.55</v>
      </c>
    </row>
    <row r="4727" spans="1:12" x14ac:dyDescent="0.25">
      <c r="A4727">
        <f t="shared" si="292"/>
        <v>4726</v>
      </c>
      <c r="B4727">
        <v>2022</v>
      </c>
      <c r="C4727">
        <v>11</v>
      </c>
      <c r="D4727" t="s">
        <v>28</v>
      </c>
      <c r="E4727" t="s">
        <v>450</v>
      </c>
      <c r="F4727" t="s">
        <v>768</v>
      </c>
      <c r="G4727">
        <v>22.9</v>
      </c>
      <c r="H4727">
        <v>26.3</v>
      </c>
      <c r="I4727">
        <f t="shared" si="293"/>
        <v>24.6</v>
      </c>
      <c r="J4727" t="str">
        <f t="shared" si="294"/>
        <v>20到30万</v>
      </c>
      <c r="K4727">
        <v>1745</v>
      </c>
      <c r="L4727">
        <f t="shared" si="295"/>
        <v>42927</v>
      </c>
    </row>
    <row r="4728" spans="1:12" x14ac:dyDescent="0.25">
      <c r="A4728">
        <f t="shared" si="292"/>
        <v>4727</v>
      </c>
      <c r="B4728">
        <v>2022</v>
      </c>
      <c r="C4728">
        <v>11</v>
      </c>
      <c r="D4728" t="s">
        <v>41</v>
      </c>
      <c r="E4728" t="s">
        <v>293</v>
      </c>
      <c r="F4728" t="s">
        <v>626</v>
      </c>
      <c r="G4728">
        <v>15.99</v>
      </c>
      <c r="H4728">
        <v>23.29</v>
      </c>
      <c r="I4728">
        <f t="shared" si="293"/>
        <v>19.64</v>
      </c>
      <c r="J4728" t="str">
        <f t="shared" si="294"/>
        <v>10到20万</v>
      </c>
      <c r="K4728">
        <v>1744</v>
      </c>
      <c r="L4728">
        <f t="shared" si="295"/>
        <v>34252.160000000003</v>
      </c>
    </row>
    <row r="4729" spans="1:12" x14ac:dyDescent="0.25">
      <c r="A4729">
        <f t="shared" si="292"/>
        <v>4728</v>
      </c>
      <c r="B4729">
        <v>2022</v>
      </c>
      <c r="C4729">
        <v>11</v>
      </c>
      <c r="D4729" t="s">
        <v>33</v>
      </c>
      <c r="E4729" t="s">
        <v>474</v>
      </c>
      <c r="F4729" t="s">
        <v>792</v>
      </c>
      <c r="G4729">
        <v>19.98</v>
      </c>
      <c r="H4729">
        <v>28.48</v>
      </c>
      <c r="I4729">
        <f t="shared" si="293"/>
        <v>24.23</v>
      </c>
      <c r="J4729" t="str">
        <f t="shared" si="294"/>
        <v>20到30万</v>
      </c>
      <c r="K4729">
        <v>1735</v>
      </c>
      <c r="L4729">
        <f t="shared" si="295"/>
        <v>42039.05</v>
      </c>
    </row>
    <row r="4730" spans="1:12" x14ac:dyDescent="0.25">
      <c r="A4730">
        <f t="shared" si="292"/>
        <v>4729</v>
      </c>
      <c r="B4730">
        <v>2022</v>
      </c>
      <c r="C4730">
        <v>11</v>
      </c>
      <c r="D4730" t="s">
        <v>56</v>
      </c>
      <c r="E4730" t="s">
        <v>187</v>
      </c>
      <c r="F4730" t="s">
        <v>561</v>
      </c>
      <c r="G4730">
        <v>19.97</v>
      </c>
      <c r="H4730">
        <v>22.78</v>
      </c>
      <c r="I4730">
        <f t="shared" si="293"/>
        <v>21.375</v>
      </c>
      <c r="J4730" t="str">
        <f t="shared" si="294"/>
        <v>20到30万</v>
      </c>
      <c r="K4730">
        <v>1734</v>
      </c>
      <c r="L4730">
        <f t="shared" si="295"/>
        <v>37064.25</v>
      </c>
    </row>
    <row r="4731" spans="1:12" x14ac:dyDescent="0.25">
      <c r="A4731">
        <f t="shared" si="292"/>
        <v>4730</v>
      </c>
      <c r="B4731">
        <v>2022</v>
      </c>
      <c r="C4731">
        <v>11</v>
      </c>
      <c r="D4731" t="s">
        <v>43</v>
      </c>
      <c r="E4731" t="s">
        <v>434</v>
      </c>
      <c r="F4731" t="s">
        <v>753</v>
      </c>
      <c r="G4731">
        <v>17.5</v>
      </c>
      <c r="H4731">
        <v>21.8</v>
      </c>
      <c r="I4731">
        <f t="shared" si="293"/>
        <v>19.649999999999999</v>
      </c>
      <c r="J4731" t="str">
        <f t="shared" si="294"/>
        <v>10到20万</v>
      </c>
      <c r="K4731">
        <v>1730</v>
      </c>
      <c r="L4731">
        <f t="shared" si="295"/>
        <v>33994.5</v>
      </c>
    </row>
    <row r="4732" spans="1:12" x14ac:dyDescent="0.25">
      <c r="A4732">
        <f t="shared" si="292"/>
        <v>4731</v>
      </c>
      <c r="B4732">
        <v>2022</v>
      </c>
      <c r="C4732">
        <v>11</v>
      </c>
      <c r="D4732" t="s">
        <v>62</v>
      </c>
      <c r="E4732" t="s">
        <v>212</v>
      </c>
      <c r="F4732" t="s">
        <v>581</v>
      </c>
      <c r="G4732">
        <v>15.09</v>
      </c>
      <c r="H4732">
        <v>16.989999999999998</v>
      </c>
      <c r="I4732">
        <f t="shared" si="293"/>
        <v>16.04</v>
      </c>
      <c r="J4732" t="str">
        <f t="shared" si="294"/>
        <v>10到20万</v>
      </c>
      <c r="K4732">
        <v>1657</v>
      </c>
      <c r="L4732">
        <f t="shared" si="295"/>
        <v>26578.28</v>
      </c>
    </row>
    <row r="4733" spans="1:12" x14ac:dyDescent="0.25">
      <c r="A4733">
        <f t="shared" si="292"/>
        <v>4732</v>
      </c>
      <c r="B4733">
        <v>2022</v>
      </c>
      <c r="C4733">
        <v>11</v>
      </c>
      <c r="D4733" t="s">
        <v>22</v>
      </c>
      <c r="E4733" t="s">
        <v>471</v>
      </c>
      <c r="F4733" t="s">
        <v>789</v>
      </c>
      <c r="G4733">
        <v>18.989999999999998</v>
      </c>
      <c r="H4733">
        <v>38.99</v>
      </c>
      <c r="I4733">
        <f t="shared" si="293"/>
        <v>28.990000000000002</v>
      </c>
      <c r="J4733" t="str">
        <f t="shared" si="294"/>
        <v>20到30万</v>
      </c>
      <c r="K4733">
        <v>1627</v>
      </c>
      <c r="L4733">
        <f t="shared" si="295"/>
        <v>47166.73</v>
      </c>
    </row>
    <row r="4734" spans="1:12" x14ac:dyDescent="0.25">
      <c r="A4734">
        <f t="shared" si="292"/>
        <v>4733</v>
      </c>
      <c r="B4734">
        <v>2022</v>
      </c>
      <c r="C4734">
        <v>11</v>
      </c>
      <c r="D4734" t="s">
        <v>50</v>
      </c>
      <c r="E4734" t="s">
        <v>460</v>
      </c>
      <c r="F4734" t="s">
        <v>778</v>
      </c>
      <c r="G4734">
        <v>15.24</v>
      </c>
      <c r="H4734">
        <v>15.78</v>
      </c>
      <c r="I4734">
        <f t="shared" si="293"/>
        <v>15.51</v>
      </c>
      <c r="J4734" t="str">
        <f t="shared" si="294"/>
        <v>10到20万</v>
      </c>
      <c r="K4734">
        <v>1604</v>
      </c>
      <c r="L4734">
        <f t="shared" si="295"/>
        <v>24878.04</v>
      </c>
    </row>
    <row r="4735" spans="1:12" x14ac:dyDescent="0.25">
      <c r="A4735">
        <f t="shared" si="292"/>
        <v>4734</v>
      </c>
      <c r="B4735">
        <v>2022</v>
      </c>
      <c r="C4735">
        <v>11</v>
      </c>
      <c r="D4735" t="s">
        <v>27</v>
      </c>
      <c r="E4735" t="s">
        <v>195</v>
      </c>
      <c r="F4735" t="s">
        <v>568</v>
      </c>
      <c r="G4735">
        <v>14.78</v>
      </c>
      <c r="H4735">
        <v>17.48</v>
      </c>
      <c r="I4735">
        <f t="shared" si="293"/>
        <v>16.13</v>
      </c>
      <c r="J4735" t="str">
        <f t="shared" si="294"/>
        <v>10到20万</v>
      </c>
      <c r="K4735">
        <v>1596</v>
      </c>
      <c r="L4735">
        <f t="shared" si="295"/>
        <v>25743.48</v>
      </c>
    </row>
    <row r="4736" spans="1:12" x14ac:dyDescent="0.25">
      <c r="A4736">
        <f t="shared" si="292"/>
        <v>4735</v>
      </c>
      <c r="B4736">
        <v>2022</v>
      </c>
      <c r="C4736">
        <v>11</v>
      </c>
      <c r="D4736" t="s">
        <v>99</v>
      </c>
      <c r="E4736" t="s">
        <v>329</v>
      </c>
      <c r="F4736" t="s">
        <v>657</v>
      </c>
      <c r="G4736">
        <v>5.99</v>
      </c>
      <c r="H4736">
        <v>9.09</v>
      </c>
      <c r="I4736">
        <f t="shared" si="293"/>
        <v>7.54</v>
      </c>
      <c r="J4736" t="str">
        <f t="shared" si="294"/>
        <v>10万以下</v>
      </c>
      <c r="K4736">
        <v>1590</v>
      </c>
      <c r="L4736">
        <f t="shared" si="295"/>
        <v>11988.6</v>
      </c>
    </row>
    <row r="4737" spans="1:12" x14ac:dyDescent="0.25">
      <c r="A4737">
        <f t="shared" si="292"/>
        <v>4736</v>
      </c>
      <c r="B4737">
        <v>2022</v>
      </c>
      <c r="C4737">
        <v>11</v>
      </c>
      <c r="D4737" t="s">
        <v>22</v>
      </c>
      <c r="E4737" t="s">
        <v>426</v>
      </c>
      <c r="F4737" t="s">
        <v>745</v>
      </c>
      <c r="G4737">
        <v>15.28</v>
      </c>
      <c r="H4737">
        <v>18.18</v>
      </c>
      <c r="I4737">
        <f t="shared" si="293"/>
        <v>16.73</v>
      </c>
      <c r="J4737" t="str">
        <f t="shared" si="294"/>
        <v>10到20万</v>
      </c>
      <c r="K4737">
        <v>1583</v>
      </c>
      <c r="L4737">
        <f t="shared" si="295"/>
        <v>26483.59</v>
      </c>
    </row>
    <row r="4738" spans="1:12" x14ac:dyDescent="0.25">
      <c r="A4738">
        <f t="shared" si="292"/>
        <v>4737</v>
      </c>
      <c r="B4738">
        <v>2022</v>
      </c>
      <c r="C4738">
        <v>11</v>
      </c>
      <c r="D4738" t="s">
        <v>35</v>
      </c>
      <c r="E4738" t="s">
        <v>470</v>
      </c>
      <c r="F4738" t="s">
        <v>788</v>
      </c>
      <c r="G4738">
        <v>26.39</v>
      </c>
      <c r="H4738">
        <v>41.99</v>
      </c>
      <c r="I4738">
        <f t="shared" si="293"/>
        <v>34.19</v>
      </c>
      <c r="J4738" t="str">
        <f t="shared" si="294"/>
        <v>30到40万</v>
      </c>
      <c r="K4738">
        <v>1546</v>
      </c>
      <c r="L4738">
        <f t="shared" si="295"/>
        <v>52857.74</v>
      </c>
    </row>
    <row r="4739" spans="1:12" x14ac:dyDescent="0.25">
      <c r="A4739">
        <f t="shared" ref="A4739:A4802" si="296">ROW(A4738)</f>
        <v>4738</v>
      </c>
      <c r="B4739">
        <v>2022</v>
      </c>
      <c r="C4739">
        <v>11</v>
      </c>
      <c r="D4739" t="s">
        <v>34</v>
      </c>
      <c r="E4739" t="s">
        <v>461</v>
      </c>
      <c r="F4739" t="s">
        <v>779</v>
      </c>
      <c r="G4739">
        <v>15.58</v>
      </c>
      <c r="H4739">
        <v>17.579999999999998</v>
      </c>
      <c r="I4739">
        <f t="shared" ref="I4739:I4802" si="297">AVERAGE(G4739,H4739)</f>
        <v>16.579999999999998</v>
      </c>
      <c r="J4739" t="str">
        <f t="shared" ref="J4739:J4802" si="298">IF(I4739&lt;10,"10万以下",IF(AND(I4739&gt;=10,I4739&lt;20),"10到20万",IF(AND(I4739&gt;=20,I4739&lt;30),"20到30万",IF(AND(I4739&gt;=30,I4739&lt;40),"30到40万",IF(AND(I4739&gt;=40,I4739&lt;50),"40到50万","50万及以上")))))</f>
        <v>10到20万</v>
      </c>
      <c r="K4739">
        <v>1532</v>
      </c>
      <c r="L4739">
        <f t="shared" ref="L4739:L4802" si="299">I4739*K4739</f>
        <v>25400.559999999998</v>
      </c>
    </row>
    <row r="4740" spans="1:12" x14ac:dyDescent="0.25">
      <c r="A4740">
        <f t="shared" si="296"/>
        <v>4739</v>
      </c>
      <c r="B4740">
        <v>2022</v>
      </c>
      <c r="C4740">
        <v>11</v>
      </c>
      <c r="D4740" t="s">
        <v>35</v>
      </c>
      <c r="E4740" t="s">
        <v>366</v>
      </c>
      <c r="F4740" t="s">
        <v>692</v>
      </c>
      <c r="G4740">
        <v>15.69</v>
      </c>
      <c r="H4740">
        <v>18.89</v>
      </c>
      <c r="I4740">
        <f t="shared" si="297"/>
        <v>17.29</v>
      </c>
      <c r="J4740" t="str">
        <f t="shared" si="298"/>
        <v>10到20万</v>
      </c>
      <c r="K4740">
        <v>1453</v>
      </c>
      <c r="L4740">
        <f t="shared" si="299"/>
        <v>25122.37</v>
      </c>
    </row>
    <row r="4741" spans="1:12" x14ac:dyDescent="0.25">
      <c r="A4741">
        <f t="shared" si="296"/>
        <v>4740</v>
      </c>
      <c r="B4741">
        <v>2022</v>
      </c>
      <c r="C4741">
        <v>11</v>
      </c>
      <c r="D4741" t="s">
        <v>23</v>
      </c>
      <c r="E4741" t="s">
        <v>139</v>
      </c>
      <c r="F4741" t="s">
        <v>517</v>
      </c>
      <c r="G4741">
        <v>49.99</v>
      </c>
      <c r="H4741">
        <v>54.65</v>
      </c>
      <c r="I4741">
        <f t="shared" si="297"/>
        <v>52.32</v>
      </c>
      <c r="J4741" t="str">
        <f t="shared" si="298"/>
        <v>50万及以上</v>
      </c>
      <c r="K4741">
        <v>1223</v>
      </c>
      <c r="L4741">
        <f t="shared" si="299"/>
        <v>63987.360000000001</v>
      </c>
    </row>
    <row r="4742" spans="1:12" x14ac:dyDescent="0.25">
      <c r="A4742">
        <f t="shared" si="296"/>
        <v>4741</v>
      </c>
      <c r="B4742">
        <v>2022</v>
      </c>
      <c r="C4742">
        <v>11</v>
      </c>
      <c r="D4742" t="s">
        <v>127</v>
      </c>
      <c r="E4742" t="s">
        <v>459</v>
      </c>
      <c r="F4742" t="s">
        <v>777</v>
      </c>
      <c r="G4742">
        <v>2.97</v>
      </c>
      <c r="H4742">
        <v>5.19</v>
      </c>
      <c r="I4742">
        <f t="shared" si="297"/>
        <v>4.08</v>
      </c>
      <c r="J4742" t="str">
        <f t="shared" si="298"/>
        <v>10万以下</v>
      </c>
      <c r="K4742">
        <v>1201</v>
      </c>
      <c r="L4742">
        <f t="shared" si="299"/>
        <v>4900.08</v>
      </c>
    </row>
    <row r="4743" spans="1:12" x14ac:dyDescent="0.25">
      <c r="A4743">
        <f t="shared" si="296"/>
        <v>4742</v>
      </c>
      <c r="B4743">
        <v>2022</v>
      </c>
      <c r="C4743">
        <v>11</v>
      </c>
      <c r="D4743" t="s">
        <v>22</v>
      </c>
      <c r="E4743" t="s">
        <v>397</v>
      </c>
      <c r="F4743" t="s">
        <v>721</v>
      </c>
      <c r="G4743">
        <v>15.28</v>
      </c>
      <c r="H4743">
        <v>16.59</v>
      </c>
      <c r="I4743">
        <f t="shared" si="297"/>
        <v>15.934999999999999</v>
      </c>
      <c r="J4743" t="str">
        <f t="shared" si="298"/>
        <v>10到20万</v>
      </c>
      <c r="K4743">
        <v>1092</v>
      </c>
      <c r="L4743">
        <f t="shared" si="299"/>
        <v>17401.019999999997</v>
      </c>
    </row>
    <row r="4744" spans="1:12" x14ac:dyDescent="0.25">
      <c r="A4744">
        <f t="shared" si="296"/>
        <v>4743</v>
      </c>
      <c r="B4744">
        <v>2022</v>
      </c>
      <c r="C4744">
        <v>11</v>
      </c>
      <c r="D4744" t="s">
        <v>56</v>
      </c>
      <c r="E4744" t="s">
        <v>399</v>
      </c>
      <c r="F4744" t="s">
        <v>722</v>
      </c>
      <c r="G4744">
        <v>28.99</v>
      </c>
      <c r="H4744">
        <v>36.29</v>
      </c>
      <c r="I4744">
        <f t="shared" si="297"/>
        <v>32.64</v>
      </c>
      <c r="J4744" t="str">
        <f t="shared" si="298"/>
        <v>30到40万</v>
      </c>
      <c r="K4744">
        <v>1090</v>
      </c>
      <c r="L4744">
        <f t="shared" si="299"/>
        <v>35577.599999999999</v>
      </c>
    </row>
    <row r="4745" spans="1:12" x14ac:dyDescent="0.25">
      <c r="A4745">
        <f t="shared" si="296"/>
        <v>4744</v>
      </c>
      <c r="B4745">
        <v>2022</v>
      </c>
      <c r="C4745">
        <v>11</v>
      </c>
      <c r="D4745" t="s">
        <v>24</v>
      </c>
      <c r="E4745" t="s">
        <v>364</v>
      </c>
      <c r="F4745" t="s">
        <v>690</v>
      </c>
      <c r="G4745">
        <v>25.99</v>
      </c>
      <c r="H4745">
        <v>33.89</v>
      </c>
      <c r="I4745">
        <f t="shared" si="297"/>
        <v>29.939999999999998</v>
      </c>
      <c r="J4745" t="str">
        <f t="shared" si="298"/>
        <v>20到30万</v>
      </c>
      <c r="K4745">
        <v>1040</v>
      </c>
      <c r="L4745">
        <f t="shared" si="299"/>
        <v>31137.599999999999</v>
      </c>
    </row>
    <row r="4746" spans="1:12" x14ac:dyDescent="0.25">
      <c r="A4746">
        <f t="shared" si="296"/>
        <v>4745</v>
      </c>
      <c r="B4746">
        <v>2022</v>
      </c>
      <c r="C4746">
        <v>11</v>
      </c>
      <c r="D4746" t="s">
        <v>101</v>
      </c>
      <c r="E4746" t="s">
        <v>432</v>
      </c>
      <c r="F4746" t="s">
        <v>751</v>
      </c>
      <c r="G4746">
        <v>33.99</v>
      </c>
      <c r="H4746">
        <v>68.989999999999995</v>
      </c>
      <c r="I4746">
        <f t="shared" si="297"/>
        <v>51.489999999999995</v>
      </c>
      <c r="J4746" t="str">
        <f t="shared" si="298"/>
        <v>50万及以上</v>
      </c>
      <c r="K4746">
        <v>1030</v>
      </c>
      <c r="L4746">
        <f t="shared" si="299"/>
        <v>53034.7</v>
      </c>
    </row>
    <row r="4747" spans="1:12" x14ac:dyDescent="0.25">
      <c r="A4747">
        <f t="shared" si="296"/>
        <v>4746</v>
      </c>
      <c r="B4747">
        <v>2022</v>
      </c>
      <c r="C4747">
        <v>11</v>
      </c>
      <c r="D4747" t="s">
        <v>22</v>
      </c>
      <c r="E4747" t="s">
        <v>398</v>
      </c>
      <c r="F4747" t="s">
        <v>672</v>
      </c>
      <c r="G4747">
        <v>21.98</v>
      </c>
      <c r="H4747">
        <v>25.98</v>
      </c>
      <c r="I4747">
        <f t="shared" si="297"/>
        <v>23.98</v>
      </c>
      <c r="J4747" t="str">
        <f t="shared" si="298"/>
        <v>20到30万</v>
      </c>
      <c r="K4747">
        <v>1017</v>
      </c>
      <c r="L4747">
        <f t="shared" si="299"/>
        <v>24387.66</v>
      </c>
    </row>
    <row r="4748" spans="1:12" x14ac:dyDescent="0.25">
      <c r="A4748">
        <f t="shared" si="296"/>
        <v>4747</v>
      </c>
      <c r="B4748">
        <v>2022</v>
      </c>
      <c r="C4748">
        <v>11</v>
      </c>
      <c r="D4748" t="s">
        <v>37</v>
      </c>
      <c r="E4748" t="s">
        <v>480</v>
      </c>
      <c r="F4748" t="s">
        <v>798</v>
      </c>
      <c r="G4748">
        <v>19.98</v>
      </c>
      <c r="H4748">
        <v>28.78</v>
      </c>
      <c r="I4748">
        <f t="shared" si="297"/>
        <v>24.380000000000003</v>
      </c>
      <c r="J4748" t="str">
        <f t="shared" si="298"/>
        <v>20到30万</v>
      </c>
      <c r="K4748">
        <v>1014</v>
      </c>
      <c r="L4748">
        <f t="shared" si="299"/>
        <v>24721.320000000003</v>
      </c>
    </row>
    <row r="4749" spans="1:12" x14ac:dyDescent="0.25">
      <c r="A4749">
        <f t="shared" si="296"/>
        <v>4748</v>
      </c>
      <c r="B4749">
        <v>2022</v>
      </c>
      <c r="C4749">
        <v>11</v>
      </c>
      <c r="D4749" t="s">
        <v>35</v>
      </c>
      <c r="E4749" t="s">
        <v>155</v>
      </c>
      <c r="F4749" t="s">
        <v>532</v>
      </c>
      <c r="G4749">
        <v>16.89</v>
      </c>
      <c r="H4749">
        <v>20.190000000000001</v>
      </c>
      <c r="I4749">
        <f t="shared" si="297"/>
        <v>18.54</v>
      </c>
      <c r="J4749" t="str">
        <f t="shared" si="298"/>
        <v>10到20万</v>
      </c>
      <c r="K4749">
        <v>1005</v>
      </c>
      <c r="L4749">
        <f t="shared" si="299"/>
        <v>18632.7</v>
      </c>
    </row>
    <row r="4750" spans="1:12" x14ac:dyDescent="0.25">
      <c r="A4750">
        <f t="shared" si="296"/>
        <v>4749</v>
      </c>
      <c r="B4750">
        <v>2022</v>
      </c>
      <c r="C4750">
        <v>11</v>
      </c>
      <c r="D4750" t="s">
        <v>63</v>
      </c>
      <c r="E4750" t="s">
        <v>443</v>
      </c>
      <c r="F4750" t="s">
        <v>753</v>
      </c>
      <c r="G4750">
        <v>17.5</v>
      </c>
      <c r="H4750">
        <v>21.8</v>
      </c>
      <c r="I4750">
        <f t="shared" si="297"/>
        <v>19.649999999999999</v>
      </c>
      <c r="J4750" t="str">
        <f t="shared" si="298"/>
        <v>10到20万</v>
      </c>
      <c r="K4750">
        <v>1002</v>
      </c>
      <c r="L4750">
        <f t="shared" si="299"/>
        <v>19689.3</v>
      </c>
    </row>
    <row r="4751" spans="1:12" x14ac:dyDescent="0.25">
      <c r="A4751">
        <f t="shared" si="296"/>
        <v>4750</v>
      </c>
      <c r="B4751">
        <v>2022</v>
      </c>
      <c r="C4751">
        <v>11</v>
      </c>
      <c r="D4751" t="s">
        <v>51</v>
      </c>
      <c r="E4751" t="s">
        <v>462</v>
      </c>
      <c r="F4751" t="s">
        <v>780</v>
      </c>
      <c r="G4751">
        <v>11.98</v>
      </c>
      <c r="H4751">
        <v>18.579999999999998</v>
      </c>
      <c r="I4751">
        <f t="shared" si="297"/>
        <v>15.28</v>
      </c>
      <c r="J4751" t="str">
        <f t="shared" si="298"/>
        <v>10到20万</v>
      </c>
      <c r="K4751">
        <v>839</v>
      </c>
      <c r="L4751">
        <f t="shared" si="299"/>
        <v>12819.92</v>
      </c>
    </row>
    <row r="4752" spans="1:12" x14ac:dyDescent="0.25">
      <c r="A4752">
        <f t="shared" si="296"/>
        <v>4751</v>
      </c>
      <c r="B4752">
        <v>2022</v>
      </c>
      <c r="C4752">
        <v>11</v>
      </c>
      <c r="D4752" t="s">
        <v>126</v>
      </c>
      <c r="E4752" t="s">
        <v>447</v>
      </c>
      <c r="F4752" t="s">
        <v>765</v>
      </c>
      <c r="G4752">
        <v>29.77</v>
      </c>
      <c r="H4752">
        <v>41.97</v>
      </c>
      <c r="I4752">
        <f t="shared" si="297"/>
        <v>35.869999999999997</v>
      </c>
      <c r="J4752" t="str">
        <f t="shared" si="298"/>
        <v>30到40万</v>
      </c>
      <c r="K4752">
        <v>828</v>
      </c>
      <c r="L4752">
        <f t="shared" si="299"/>
        <v>29700.359999999997</v>
      </c>
    </row>
    <row r="4753" spans="1:12" x14ac:dyDescent="0.25">
      <c r="A4753">
        <f t="shared" si="296"/>
        <v>4752</v>
      </c>
      <c r="B4753">
        <v>2022</v>
      </c>
      <c r="C4753">
        <v>11</v>
      </c>
      <c r="D4753" t="s">
        <v>26</v>
      </c>
      <c r="E4753" t="s">
        <v>180</v>
      </c>
      <c r="F4753" t="s">
        <v>555</v>
      </c>
      <c r="G4753">
        <v>49.8</v>
      </c>
      <c r="H4753">
        <v>59.8</v>
      </c>
      <c r="I4753">
        <f t="shared" si="297"/>
        <v>54.8</v>
      </c>
      <c r="J4753" t="str">
        <f t="shared" si="298"/>
        <v>50万及以上</v>
      </c>
      <c r="K4753">
        <v>705</v>
      </c>
      <c r="L4753">
        <f t="shared" si="299"/>
        <v>38634</v>
      </c>
    </row>
    <row r="4754" spans="1:12" x14ac:dyDescent="0.25">
      <c r="A4754">
        <f t="shared" si="296"/>
        <v>4753</v>
      </c>
      <c r="B4754">
        <v>2022</v>
      </c>
      <c r="C4754">
        <v>11</v>
      </c>
      <c r="D4754" t="s">
        <v>60</v>
      </c>
      <c r="E4754" t="s">
        <v>337</v>
      </c>
      <c r="F4754" t="s">
        <v>664</v>
      </c>
      <c r="G4754">
        <v>23.98</v>
      </c>
      <c r="H4754">
        <v>36.99</v>
      </c>
      <c r="I4754">
        <f t="shared" si="297"/>
        <v>30.484999999999999</v>
      </c>
      <c r="J4754" t="str">
        <f t="shared" si="298"/>
        <v>30到40万</v>
      </c>
      <c r="K4754">
        <v>677</v>
      </c>
      <c r="L4754">
        <f t="shared" si="299"/>
        <v>20638.345000000001</v>
      </c>
    </row>
    <row r="4755" spans="1:12" x14ac:dyDescent="0.25">
      <c r="A4755">
        <f t="shared" si="296"/>
        <v>4754</v>
      </c>
      <c r="B4755">
        <v>2022</v>
      </c>
      <c r="C4755">
        <v>11</v>
      </c>
      <c r="D4755" t="s">
        <v>115</v>
      </c>
      <c r="E4755" t="s">
        <v>407</v>
      </c>
      <c r="F4755" t="s">
        <v>730</v>
      </c>
      <c r="G4755">
        <v>6.58</v>
      </c>
      <c r="H4755">
        <v>8.48</v>
      </c>
      <c r="I4755">
        <f t="shared" si="297"/>
        <v>7.53</v>
      </c>
      <c r="J4755" t="str">
        <f t="shared" si="298"/>
        <v>10万以下</v>
      </c>
      <c r="K4755">
        <v>665</v>
      </c>
      <c r="L4755">
        <f t="shared" si="299"/>
        <v>5007.45</v>
      </c>
    </row>
    <row r="4756" spans="1:12" x14ac:dyDescent="0.25">
      <c r="A4756">
        <f t="shared" si="296"/>
        <v>4755</v>
      </c>
      <c r="B4756">
        <v>2022</v>
      </c>
      <c r="C4756">
        <v>11</v>
      </c>
      <c r="D4756" t="s">
        <v>24</v>
      </c>
      <c r="E4756" t="s">
        <v>140</v>
      </c>
      <c r="F4756" t="s">
        <v>518</v>
      </c>
      <c r="G4756">
        <v>23.32</v>
      </c>
      <c r="H4756">
        <v>24.22</v>
      </c>
      <c r="I4756">
        <f t="shared" si="297"/>
        <v>23.77</v>
      </c>
      <c r="J4756" t="str">
        <f t="shared" si="298"/>
        <v>20到30万</v>
      </c>
      <c r="K4756">
        <v>656</v>
      </c>
      <c r="L4756">
        <f t="shared" si="299"/>
        <v>15593.119999999999</v>
      </c>
    </row>
    <row r="4757" spans="1:12" x14ac:dyDescent="0.25">
      <c r="A4757">
        <f t="shared" si="296"/>
        <v>4756</v>
      </c>
      <c r="B4757">
        <v>2022</v>
      </c>
      <c r="C4757">
        <v>11</v>
      </c>
      <c r="D4757" t="s">
        <v>81</v>
      </c>
      <c r="E4757" t="s">
        <v>274</v>
      </c>
      <c r="F4757" t="s">
        <v>610</v>
      </c>
      <c r="G4757">
        <v>33.799999999999997</v>
      </c>
      <c r="H4757">
        <v>33.799999999999997</v>
      </c>
      <c r="I4757">
        <f t="shared" si="297"/>
        <v>33.799999999999997</v>
      </c>
      <c r="J4757" t="str">
        <f t="shared" si="298"/>
        <v>30到40万</v>
      </c>
      <c r="K4757">
        <v>654</v>
      </c>
      <c r="L4757">
        <f t="shared" si="299"/>
        <v>22105.199999999997</v>
      </c>
    </row>
    <row r="4758" spans="1:12" x14ac:dyDescent="0.25">
      <c r="A4758">
        <f t="shared" si="296"/>
        <v>4757</v>
      </c>
      <c r="B4758">
        <v>2022</v>
      </c>
      <c r="C4758">
        <v>11</v>
      </c>
      <c r="D4758" t="s">
        <v>76</v>
      </c>
      <c r="E4758" t="s">
        <v>430</v>
      </c>
      <c r="F4758" t="s">
        <v>749</v>
      </c>
      <c r="G4758">
        <v>15.38</v>
      </c>
      <c r="H4758">
        <v>16.38</v>
      </c>
      <c r="I4758">
        <f t="shared" si="297"/>
        <v>15.879999999999999</v>
      </c>
      <c r="J4758" t="str">
        <f t="shared" si="298"/>
        <v>10到20万</v>
      </c>
      <c r="K4758">
        <v>649</v>
      </c>
      <c r="L4758">
        <f t="shared" si="299"/>
        <v>10306.119999999999</v>
      </c>
    </row>
    <row r="4759" spans="1:12" x14ac:dyDescent="0.25">
      <c r="A4759">
        <f t="shared" si="296"/>
        <v>4758</v>
      </c>
      <c r="B4759">
        <v>2022</v>
      </c>
      <c r="C4759">
        <v>11</v>
      </c>
      <c r="D4759" t="s">
        <v>51</v>
      </c>
      <c r="E4759" t="s">
        <v>465</v>
      </c>
      <c r="F4759" t="s">
        <v>783</v>
      </c>
      <c r="G4759">
        <v>14.98</v>
      </c>
      <c r="H4759">
        <v>18.98</v>
      </c>
      <c r="I4759">
        <f t="shared" si="297"/>
        <v>16.98</v>
      </c>
      <c r="J4759" t="str">
        <f t="shared" si="298"/>
        <v>10到20万</v>
      </c>
      <c r="K4759">
        <v>630</v>
      </c>
      <c r="L4759">
        <f t="shared" si="299"/>
        <v>10697.4</v>
      </c>
    </row>
    <row r="4760" spans="1:12" x14ac:dyDescent="0.25">
      <c r="A4760">
        <f t="shared" si="296"/>
        <v>4759</v>
      </c>
      <c r="B4760">
        <v>2022</v>
      </c>
      <c r="C4760">
        <v>11</v>
      </c>
      <c r="D4760" t="s">
        <v>109</v>
      </c>
      <c r="E4760" t="s">
        <v>383</v>
      </c>
      <c r="F4760" t="s">
        <v>708</v>
      </c>
      <c r="G4760">
        <v>4.3899999999999997</v>
      </c>
      <c r="H4760">
        <v>9.8800000000000008</v>
      </c>
      <c r="I4760">
        <f t="shared" si="297"/>
        <v>7.1349999999999998</v>
      </c>
      <c r="J4760" t="str">
        <f t="shared" si="298"/>
        <v>10万以下</v>
      </c>
      <c r="K4760">
        <v>626</v>
      </c>
      <c r="L4760">
        <f t="shared" si="299"/>
        <v>4466.51</v>
      </c>
    </row>
    <row r="4761" spans="1:12" x14ac:dyDescent="0.25">
      <c r="A4761">
        <f t="shared" si="296"/>
        <v>4760</v>
      </c>
      <c r="B4761">
        <v>2022</v>
      </c>
      <c r="C4761">
        <v>11</v>
      </c>
      <c r="D4761" t="s">
        <v>75</v>
      </c>
      <c r="E4761" t="s">
        <v>243</v>
      </c>
      <c r="F4761" t="s">
        <v>595</v>
      </c>
      <c r="G4761">
        <v>18.29</v>
      </c>
      <c r="H4761">
        <v>19.79</v>
      </c>
      <c r="I4761">
        <f t="shared" si="297"/>
        <v>19.04</v>
      </c>
      <c r="J4761" t="str">
        <f t="shared" si="298"/>
        <v>10到20万</v>
      </c>
      <c r="K4761">
        <v>596</v>
      </c>
      <c r="L4761">
        <f t="shared" si="299"/>
        <v>11347.84</v>
      </c>
    </row>
    <row r="4762" spans="1:12" x14ac:dyDescent="0.25">
      <c r="A4762">
        <f t="shared" si="296"/>
        <v>4761</v>
      </c>
      <c r="B4762">
        <v>2022</v>
      </c>
      <c r="C4762">
        <v>11</v>
      </c>
      <c r="D4762" t="s">
        <v>94</v>
      </c>
      <c r="E4762" t="s">
        <v>314</v>
      </c>
      <c r="F4762" t="s">
        <v>645</v>
      </c>
      <c r="G4762">
        <v>16.690000000000001</v>
      </c>
      <c r="H4762">
        <v>24.99</v>
      </c>
      <c r="I4762">
        <f t="shared" si="297"/>
        <v>20.84</v>
      </c>
      <c r="J4762" t="str">
        <f t="shared" si="298"/>
        <v>20到30万</v>
      </c>
      <c r="K4762">
        <v>594</v>
      </c>
      <c r="L4762">
        <f t="shared" si="299"/>
        <v>12378.96</v>
      </c>
    </row>
    <row r="4763" spans="1:12" x14ac:dyDescent="0.25">
      <c r="A4763">
        <f t="shared" si="296"/>
        <v>4762</v>
      </c>
      <c r="B4763">
        <v>2022</v>
      </c>
      <c r="C4763">
        <v>11</v>
      </c>
      <c r="D4763" t="s">
        <v>27</v>
      </c>
      <c r="E4763" t="s">
        <v>171</v>
      </c>
      <c r="F4763" t="s">
        <v>547</v>
      </c>
      <c r="G4763">
        <v>15.48</v>
      </c>
      <c r="H4763">
        <v>15.58</v>
      </c>
      <c r="I4763">
        <f t="shared" si="297"/>
        <v>15.530000000000001</v>
      </c>
      <c r="J4763" t="str">
        <f t="shared" si="298"/>
        <v>10到20万</v>
      </c>
      <c r="K4763">
        <v>572</v>
      </c>
      <c r="L4763">
        <f t="shared" si="299"/>
        <v>8883.16</v>
      </c>
    </row>
    <row r="4764" spans="1:12" x14ac:dyDescent="0.25">
      <c r="A4764">
        <f t="shared" si="296"/>
        <v>4763</v>
      </c>
      <c r="B4764">
        <v>2022</v>
      </c>
      <c r="C4764">
        <v>11</v>
      </c>
      <c r="D4764" t="s">
        <v>68</v>
      </c>
      <c r="E4764" t="s">
        <v>433</v>
      </c>
      <c r="F4764" t="s">
        <v>752</v>
      </c>
      <c r="G4764">
        <v>3.26</v>
      </c>
      <c r="H4764">
        <v>5.91</v>
      </c>
      <c r="I4764">
        <f t="shared" si="297"/>
        <v>4.585</v>
      </c>
      <c r="J4764" t="str">
        <f t="shared" si="298"/>
        <v>10万以下</v>
      </c>
      <c r="K4764">
        <v>561</v>
      </c>
      <c r="L4764">
        <f t="shared" si="299"/>
        <v>2572.1849999999999</v>
      </c>
    </row>
    <row r="4765" spans="1:12" x14ac:dyDescent="0.25">
      <c r="A4765">
        <f t="shared" si="296"/>
        <v>4764</v>
      </c>
      <c r="B4765">
        <v>2022</v>
      </c>
      <c r="C4765">
        <v>11</v>
      </c>
      <c r="D4765" t="s">
        <v>45</v>
      </c>
      <c r="E4765" t="s">
        <v>463</v>
      </c>
      <c r="F4765" t="s">
        <v>781</v>
      </c>
      <c r="G4765">
        <v>40.56</v>
      </c>
      <c r="H4765">
        <v>40.9</v>
      </c>
      <c r="I4765">
        <f t="shared" si="297"/>
        <v>40.730000000000004</v>
      </c>
      <c r="J4765" t="str">
        <f t="shared" si="298"/>
        <v>40到50万</v>
      </c>
      <c r="K4765">
        <v>545</v>
      </c>
      <c r="L4765">
        <f t="shared" si="299"/>
        <v>22197.850000000002</v>
      </c>
    </row>
    <row r="4766" spans="1:12" x14ac:dyDescent="0.25">
      <c r="A4766">
        <f t="shared" si="296"/>
        <v>4765</v>
      </c>
      <c r="B4766">
        <v>2022</v>
      </c>
      <c r="C4766">
        <v>11</v>
      </c>
      <c r="D4766" t="s">
        <v>90</v>
      </c>
      <c r="E4766" t="s">
        <v>452</v>
      </c>
      <c r="F4766" t="s">
        <v>770</v>
      </c>
      <c r="G4766">
        <v>2.98</v>
      </c>
      <c r="H4766">
        <v>4.18</v>
      </c>
      <c r="I4766">
        <f t="shared" si="297"/>
        <v>3.58</v>
      </c>
      <c r="J4766" t="str">
        <f t="shared" si="298"/>
        <v>10万以下</v>
      </c>
      <c r="K4766">
        <v>542</v>
      </c>
      <c r="L4766">
        <f t="shared" si="299"/>
        <v>1940.3600000000001</v>
      </c>
    </row>
    <row r="4767" spans="1:12" x14ac:dyDescent="0.25">
      <c r="A4767">
        <f t="shared" si="296"/>
        <v>4766</v>
      </c>
      <c r="B4767">
        <v>2022</v>
      </c>
      <c r="C4767">
        <v>11</v>
      </c>
      <c r="D4767" t="s">
        <v>53</v>
      </c>
      <c r="E4767" t="s">
        <v>184</v>
      </c>
      <c r="F4767" t="s">
        <v>558</v>
      </c>
      <c r="G4767">
        <v>16.579999999999998</v>
      </c>
      <c r="H4767">
        <v>21.28</v>
      </c>
      <c r="I4767">
        <f t="shared" si="297"/>
        <v>18.93</v>
      </c>
      <c r="J4767" t="str">
        <f t="shared" si="298"/>
        <v>10到20万</v>
      </c>
      <c r="K4767">
        <v>511</v>
      </c>
      <c r="L4767">
        <f t="shared" si="299"/>
        <v>9673.23</v>
      </c>
    </row>
    <row r="4768" spans="1:12" x14ac:dyDescent="0.25">
      <c r="A4768">
        <f t="shared" si="296"/>
        <v>4767</v>
      </c>
      <c r="B4768">
        <v>2022</v>
      </c>
      <c r="C4768">
        <v>11</v>
      </c>
      <c r="D4768" t="s">
        <v>26</v>
      </c>
      <c r="E4768" t="s">
        <v>297</v>
      </c>
      <c r="F4768" t="s">
        <v>630</v>
      </c>
      <c r="G4768">
        <v>35.799999999999997</v>
      </c>
      <c r="H4768">
        <v>41.6</v>
      </c>
      <c r="I4768">
        <f t="shared" si="297"/>
        <v>38.700000000000003</v>
      </c>
      <c r="J4768" t="str">
        <f t="shared" si="298"/>
        <v>30到40万</v>
      </c>
      <c r="K4768">
        <v>501</v>
      </c>
      <c r="L4768">
        <f t="shared" si="299"/>
        <v>19388.7</v>
      </c>
    </row>
    <row r="4769" spans="1:12" x14ac:dyDescent="0.25">
      <c r="A4769">
        <f t="shared" si="296"/>
        <v>4768</v>
      </c>
      <c r="B4769">
        <v>2022</v>
      </c>
      <c r="C4769">
        <v>11</v>
      </c>
      <c r="D4769" t="s">
        <v>27</v>
      </c>
      <c r="E4769" t="s">
        <v>323</v>
      </c>
      <c r="F4769" t="s">
        <v>652</v>
      </c>
      <c r="G4769">
        <v>16.079999999999998</v>
      </c>
      <c r="H4769">
        <v>16.98</v>
      </c>
      <c r="I4769">
        <f t="shared" si="297"/>
        <v>16.53</v>
      </c>
      <c r="J4769" t="str">
        <f t="shared" si="298"/>
        <v>10到20万</v>
      </c>
      <c r="K4769">
        <v>491</v>
      </c>
      <c r="L4769">
        <f t="shared" si="299"/>
        <v>8116.2300000000005</v>
      </c>
    </row>
    <row r="4770" spans="1:12" x14ac:dyDescent="0.25">
      <c r="A4770">
        <f t="shared" si="296"/>
        <v>4769</v>
      </c>
      <c r="B4770">
        <v>2022</v>
      </c>
      <c r="C4770">
        <v>11</v>
      </c>
      <c r="D4770" t="s">
        <v>101</v>
      </c>
      <c r="E4770" t="s">
        <v>343</v>
      </c>
      <c r="F4770" t="s">
        <v>670</v>
      </c>
      <c r="G4770">
        <v>26.69</v>
      </c>
      <c r="H4770">
        <v>39.36</v>
      </c>
      <c r="I4770">
        <f t="shared" si="297"/>
        <v>33.024999999999999</v>
      </c>
      <c r="J4770" t="str">
        <f t="shared" si="298"/>
        <v>30到40万</v>
      </c>
      <c r="K4770">
        <v>478</v>
      </c>
      <c r="L4770">
        <f t="shared" si="299"/>
        <v>15785.949999999999</v>
      </c>
    </row>
    <row r="4771" spans="1:12" x14ac:dyDescent="0.25">
      <c r="A4771">
        <f t="shared" si="296"/>
        <v>4770</v>
      </c>
      <c r="B4771">
        <v>2022</v>
      </c>
      <c r="C4771">
        <v>11</v>
      </c>
      <c r="D4771" t="s">
        <v>95</v>
      </c>
      <c r="E4771" t="s">
        <v>475</v>
      </c>
      <c r="F4771" t="s">
        <v>793</v>
      </c>
      <c r="G4771">
        <v>10.99</v>
      </c>
      <c r="H4771">
        <v>19.79</v>
      </c>
      <c r="I4771">
        <f t="shared" si="297"/>
        <v>15.39</v>
      </c>
      <c r="J4771" t="str">
        <f t="shared" si="298"/>
        <v>10到20万</v>
      </c>
      <c r="K4771">
        <v>459</v>
      </c>
      <c r="L4771">
        <f t="shared" si="299"/>
        <v>7064.01</v>
      </c>
    </row>
    <row r="4772" spans="1:12" x14ac:dyDescent="0.25">
      <c r="A4772">
        <f t="shared" si="296"/>
        <v>4771</v>
      </c>
      <c r="B4772">
        <v>2022</v>
      </c>
      <c r="C4772">
        <v>11</v>
      </c>
      <c r="D4772" t="s">
        <v>99</v>
      </c>
      <c r="E4772" t="s">
        <v>451</v>
      </c>
      <c r="F4772" t="s">
        <v>769</v>
      </c>
      <c r="G4772">
        <v>13.99</v>
      </c>
      <c r="H4772">
        <v>19.989999999999998</v>
      </c>
      <c r="I4772">
        <f t="shared" si="297"/>
        <v>16.989999999999998</v>
      </c>
      <c r="J4772" t="str">
        <f t="shared" si="298"/>
        <v>10到20万</v>
      </c>
      <c r="K4772">
        <v>441</v>
      </c>
      <c r="L4772">
        <f t="shared" si="299"/>
        <v>7492.5899999999992</v>
      </c>
    </row>
    <row r="4773" spans="1:12" x14ac:dyDescent="0.25">
      <c r="A4773">
        <f t="shared" si="296"/>
        <v>4772</v>
      </c>
      <c r="B4773">
        <v>2022</v>
      </c>
      <c r="C4773">
        <v>11</v>
      </c>
      <c r="D4773" t="s">
        <v>47</v>
      </c>
      <c r="E4773" t="s">
        <v>467</v>
      </c>
      <c r="F4773" t="s">
        <v>785</v>
      </c>
      <c r="G4773">
        <v>19.989999999999998</v>
      </c>
      <c r="H4773">
        <v>28.29</v>
      </c>
      <c r="I4773">
        <f t="shared" si="297"/>
        <v>24.14</v>
      </c>
      <c r="J4773" t="str">
        <f t="shared" si="298"/>
        <v>20到30万</v>
      </c>
      <c r="K4773">
        <v>439</v>
      </c>
      <c r="L4773">
        <f t="shared" si="299"/>
        <v>10597.460000000001</v>
      </c>
    </row>
    <row r="4774" spans="1:12" x14ac:dyDescent="0.25">
      <c r="A4774">
        <f t="shared" si="296"/>
        <v>4773</v>
      </c>
      <c r="B4774">
        <v>2022</v>
      </c>
      <c r="C4774">
        <v>11</v>
      </c>
      <c r="D4774" t="s">
        <v>55</v>
      </c>
      <c r="E4774" t="s">
        <v>359</v>
      </c>
      <c r="F4774" t="s">
        <v>686</v>
      </c>
      <c r="G4774">
        <v>49.99</v>
      </c>
      <c r="H4774">
        <v>61.39</v>
      </c>
      <c r="I4774">
        <f t="shared" si="297"/>
        <v>55.69</v>
      </c>
      <c r="J4774" t="str">
        <f t="shared" si="298"/>
        <v>50万及以上</v>
      </c>
      <c r="K4774">
        <v>411</v>
      </c>
      <c r="L4774">
        <f t="shared" si="299"/>
        <v>22888.59</v>
      </c>
    </row>
    <row r="4775" spans="1:12" x14ac:dyDescent="0.25">
      <c r="A4775">
        <f t="shared" si="296"/>
        <v>4774</v>
      </c>
      <c r="B4775">
        <v>2022</v>
      </c>
      <c r="C4775">
        <v>11</v>
      </c>
      <c r="D4775" t="s">
        <v>108</v>
      </c>
      <c r="E4775" t="s">
        <v>377</v>
      </c>
      <c r="F4775" t="s">
        <v>703</v>
      </c>
      <c r="G4775">
        <v>4.09</v>
      </c>
      <c r="H4775">
        <v>5.59</v>
      </c>
      <c r="I4775">
        <f t="shared" si="297"/>
        <v>4.84</v>
      </c>
      <c r="J4775" t="str">
        <f t="shared" si="298"/>
        <v>10万以下</v>
      </c>
      <c r="K4775">
        <v>405</v>
      </c>
      <c r="L4775">
        <f t="shared" si="299"/>
        <v>1960.2</v>
      </c>
    </row>
    <row r="4776" spans="1:12" x14ac:dyDescent="0.25">
      <c r="A4776">
        <f t="shared" si="296"/>
        <v>4775</v>
      </c>
      <c r="B4776">
        <v>2022</v>
      </c>
      <c r="C4776">
        <v>11</v>
      </c>
      <c r="D4776" t="s">
        <v>57</v>
      </c>
      <c r="E4776" t="s">
        <v>348</v>
      </c>
      <c r="F4776" t="s">
        <v>675</v>
      </c>
      <c r="G4776">
        <v>24.29</v>
      </c>
      <c r="H4776">
        <v>24.29</v>
      </c>
      <c r="I4776">
        <f t="shared" si="297"/>
        <v>24.29</v>
      </c>
      <c r="J4776" t="str">
        <f t="shared" si="298"/>
        <v>20到30万</v>
      </c>
      <c r="K4776">
        <v>383</v>
      </c>
      <c r="L4776">
        <f t="shared" si="299"/>
        <v>9303.07</v>
      </c>
    </row>
    <row r="4777" spans="1:12" x14ac:dyDescent="0.25">
      <c r="A4777">
        <f t="shared" si="296"/>
        <v>4776</v>
      </c>
      <c r="B4777">
        <v>2022</v>
      </c>
      <c r="C4777">
        <v>11</v>
      </c>
      <c r="D4777" t="s">
        <v>123</v>
      </c>
      <c r="E4777" t="s">
        <v>481</v>
      </c>
      <c r="F4777" t="s">
        <v>799</v>
      </c>
      <c r="G4777">
        <v>23.97</v>
      </c>
      <c r="H4777">
        <v>25.37</v>
      </c>
      <c r="I4777">
        <f t="shared" si="297"/>
        <v>24.67</v>
      </c>
      <c r="J4777" t="str">
        <f t="shared" si="298"/>
        <v>20到30万</v>
      </c>
      <c r="K4777">
        <v>379</v>
      </c>
      <c r="L4777">
        <f t="shared" si="299"/>
        <v>9349.93</v>
      </c>
    </row>
    <row r="4778" spans="1:12" x14ac:dyDescent="0.25">
      <c r="A4778">
        <f t="shared" si="296"/>
        <v>4777</v>
      </c>
      <c r="B4778">
        <v>2022</v>
      </c>
      <c r="C4778">
        <v>11</v>
      </c>
      <c r="D4778" t="s">
        <v>61</v>
      </c>
      <c r="E4778" t="s">
        <v>320</v>
      </c>
      <c r="F4778" t="s">
        <v>649</v>
      </c>
      <c r="G4778">
        <v>50.98</v>
      </c>
      <c r="H4778">
        <v>77.98</v>
      </c>
      <c r="I4778">
        <f t="shared" si="297"/>
        <v>64.48</v>
      </c>
      <c r="J4778" t="str">
        <f t="shared" si="298"/>
        <v>50万及以上</v>
      </c>
      <c r="K4778">
        <v>368</v>
      </c>
      <c r="L4778">
        <f t="shared" si="299"/>
        <v>23728.640000000003</v>
      </c>
    </row>
    <row r="4779" spans="1:12" x14ac:dyDescent="0.25">
      <c r="A4779">
        <f t="shared" si="296"/>
        <v>4778</v>
      </c>
      <c r="B4779">
        <v>2022</v>
      </c>
      <c r="C4779">
        <v>11</v>
      </c>
      <c r="D4779" t="s">
        <v>55</v>
      </c>
      <c r="E4779" t="s">
        <v>347</v>
      </c>
      <c r="F4779" t="s">
        <v>674</v>
      </c>
      <c r="G4779">
        <v>52.39</v>
      </c>
      <c r="H4779">
        <v>60.39</v>
      </c>
      <c r="I4779">
        <f t="shared" si="297"/>
        <v>56.39</v>
      </c>
      <c r="J4779" t="str">
        <f t="shared" si="298"/>
        <v>50万及以上</v>
      </c>
      <c r="K4779">
        <v>310</v>
      </c>
      <c r="L4779">
        <f t="shared" si="299"/>
        <v>17480.900000000001</v>
      </c>
    </row>
    <row r="4780" spans="1:12" x14ac:dyDescent="0.25">
      <c r="A4780">
        <f t="shared" si="296"/>
        <v>4779</v>
      </c>
      <c r="B4780">
        <v>2022</v>
      </c>
      <c r="C4780">
        <v>11</v>
      </c>
      <c r="D4780" t="s">
        <v>43</v>
      </c>
      <c r="E4780" t="s">
        <v>319</v>
      </c>
      <c r="F4780" t="s">
        <v>622</v>
      </c>
      <c r="G4780">
        <v>14.98</v>
      </c>
      <c r="H4780">
        <v>15.98</v>
      </c>
      <c r="I4780">
        <f t="shared" si="297"/>
        <v>15.48</v>
      </c>
      <c r="J4780" t="str">
        <f t="shared" si="298"/>
        <v>10到20万</v>
      </c>
      <c r="K4780">
        <v>309</v>
      </c>
      <c r="L4780">
        <f t="shared" si="299"/>
        <v>4783.32</v>
      </c>
    </row>
    <row r="4781" spans="1:12" x14ac:dyDescent="0.25">
      <c r="A4781">
        <f t="shared" si="296"/>
        <v>4780</v>
      </c>
      <c r="B4781">
        <v>2022</v>
      </c>
      <c r="C4781">
        <v>11</v>
      </c>
      <c r="D4781" t="s">
        <v>59</v>
      </c>
      <c r="E4781" t="s">
        <v>473</v>
      </c>
      <c r="F4781" t="s">
        <v>791</v>
      </c>
      <c r="G4781">
        <v>4.99</v>
      </c>
      <c r="H4781">
        <v>5.89</v>
      </c>
      <c r="I4781">
        <f t="shared" si="297"/>
        <v>5.4399999999999995</v>
      </c>
      <c r="J4781" t="str">
        <f t="shared" si="298"/>
        <v>10万以下</v>
      </c>
      <c r="K4781">
        <v>284</v>
      </c>
      <c r="L4781">
        <f t="shared" si="299"/>
        <v>1544.9599999999998</v>
      </c>
    </row>
    <row r="4782" spans="1:12" x14ac:dyDescent="0.25">
      <c r="A4782">
        <f t="shared" si="296"/>
        <v>4781</v>
      </c>
      <c r="B4782">
        <v>2022</v>
      </c>
      <c r="C4782">
        <v>11</v>
      </c>
      <c r="D4782" t="s">
        <v>28</v>
      </c>
      <c r="E4782" t="s">
        <v>429</v>
      </c>
      <c r="F4782" t="s">
        <v>748</v>
      </c>
      <c r="G4782">
        <v>23.18</v>
      </c>
      <c r="H4782">
        <v>31.5</v>
      </c>
      <c r="I4782">
        <f t="shared" si="297"/>
        <v>27.34</v>
      </c>
      <c r="J4782" t="str">
        <f t="shared" si="298"/>
        <v>20到30万</v>
      </c>
      <c r="K4782">
        <v>277</v>
      </c>
      <c r="L4782">
        <f t="shared" si="299"/>
        <v>7573.18</v>
      </c>
    </row>
    <row r="4783" spans="1:12" x14ac:dyDescent="0.25">
      <c r="A4783">
        <f t="shared" si="296"/>
        <v>4782</v>
      </c>
      <c r="B4783">
        <v>2022</v>
      </c>
      <c r="C4783">
        <v>11</v>
      </c>
      <c r="D4783" t="s">
        <v>62</v>
      </c>
      <c r="E4783" t="s">
        <v>213</v>
      </c>
      <c r="F4783" t="s">
        <v>582</v>
      </c>
      <c r="G4783">
        <v>13.99</v>
      </c>
      <c r="H4783">
        <v>19.690000000000001</v>
      </c>
      <c r="I4783">
        <f t="shared" si="297"/>
        <v>16.84</v>
      </c>
      <c r="J4783" t="str">
        <f t="shared" si="298"/>
        <v>10到20万</v>
      </c>
      <c r="K4783">
        <v>263</v>
      </c>
      <c r="L4783">
        <f t="shared" si="299"/>
        <v>4428.92</v>
      </c>
    </row>
    <row r="4784" spans="1:12" x14ac:dyDescent="0.25">
      <c r="A4784">
        <f t="shared" si="296"/>
        <v>4783</v>
      </c>
      <c r="B4784">
        <v>2022</v>
      </c>
      <c r="C4784">
        <v>11</v>
      </c>
      <c r="D4784" t="s">
        <v>22</v>
      </c>
      <c r="E4784" t="s">
        <v>436</v>
      </c>
      <c r="F4784" t="s">
        <v>755</v>
      </c>
      <c r="G4784">
        <v>25.98</v>
      </c>
      <c r="H4784">
        <v>35.979999999999997</v>
      </c>
      <c r="I4784">
        <f t="shared" si="297"/>
        <v>30.979999999999997</v>
      </c>
      <c r="J4784" t="str">
        <f t="shared" si="298"/>
        <v>30到40万</v>
      </c>
      <c r="K4784">
        <v>246</v>
      </c>
      <c r="L4784">
        <f t="shared" si="299"/>
        <v>7621.079999999999</v>
      </c>
    </row>
    <row r="4785" spans="1:12" x14ac:dyDescent="0.25">
      <c r="A4785">
        <f t="shared" si="296"/>
        <v>4784</v>
      </c>
      <c r="B4785">
        <v>2022</v>
      </c>
      <c r="C4785">
        <v>11</v>
      </c>
      <c r="D4785" t="s">
        <v>57</v>
      </c>
      <c r="E4785" t="s">
        <v>275</v>
      </c>
      <c r="F4785" t="s">
        <v>611</v>
      </c>
      <c r="G4785">
        <v>23.79</v>
      </c>
      <c r="H4785">
        <v>25.29</v>
      </c>
      <c r="I4785">
        <f t="shared" si="297"/>
        <v>24.54</v>
      </c>
      <c r="J4785" t="str">
        <f t="shared" si="298"/>
        <v>20到30万</v>
      </c>
      <c r="K4785">
        <v>220</v>
      </c>
      <c r="L4785">
        <f t="shared" si="299"/>
        <v>5398.8</v>
      </c>
    </row>
    <row r="4786" spans="1:12" x14ac:dyDescent="0.25">
      <c r="A4786">
        <f t="shared" si="296"/>
        <v>4785</v>
      </c>
      <c r="B4786">
        <v>2022</v>
      </c>
      <c r="C4786">
        <v>11</v>
      </c>
      <c r="D4786" t="s">
        <v>53</v>
      </c>
      <c r="E4786" t="s">
        <v>445</v>
      </c>
      <c r="F4786" t="s">
        <v>763</v>
      </c>
      <c r="G4786">
        <v>26.99</v>
      </c>
      <c r="H4786">
        <v>44.99</v>
      </c>
      <c r="I4786">
        <f t="shared" si="297"/>
        <v>35.99</v>
      </c>
      <c r="J4786" t="str">
        <f t="shared" si="298"/>
        <v>30到40万</v>
      </c>
      <c r="K4786">
        <v>218</v>
      </c>
      <c r="L4786">
        <f t="shared" si="299"/>
        <v>7845.8200000000006</v>
      </c>
    </row>
    <row r="4787" spans="1:12" x14ac:dyDescent="0.25">
      <c r="A4787">
        <f t="shared" si="296"/>
        <v>4786</v>
      </c>
      <c r="B4787">
        <v>2022</v>
      </c>
      <c r="C4787">
        <v>11</v>
      </c>
      <c r="D4787" t="s">
        <v>84</v>
      </c>
      <c r="E4787" t="s">
        <v>482</v>
      </c>
      <c r="F4787" t="s">
        <v>800</v>
      </c>
      <c r="G4787">
        <v>15.48</v>
      </c>
      <c r="H4787">
        <v>22.48</v>
      </c>
      <c r="I4787">
        <f t="shared" si="297"/>
        <v>18.98</v>
      </c>
      <c r="J4787" t="str">
        <f t="shared" si="298"/>
        <v>10到20万</v>
      </c>
      <c r="K4787">
        <v>202</v>
      </c>
      <c r="L4787">
        <f t="shared" si="299"/>
        <v>3833.96</v>
      </c>
    </row>
    <row r="4788" spans="1:12" x14ac:dyDescent="0.25">
      <c r="A4788">
        <f t="shared" si="296"/>
        <v>4787</v>
      </c>
      <c r="B4788">
        <v>2022</v>
      </c>
      <c r="C4788">
        <v>11</v>
      </c>
      <c r="D4788" t="s">
        <v>109</v>
      </c>
      <c r="E4788" t="s">
        <v>420</v>
      </c>
      <c r="F4788" t="s">
        <v>741</v>
      </c>
      <c r="G4788">
        <v>8.58</v>
      </c>
      <c r="H4788">
        <v>12.5</v>
      </c>
      <c r="I4788">
        <f t="shared" si="297"/>
        <v>10.54</v>
      </c>
      <c r="J4788" t="str">
        <f t="shared" si="298"/>
        <v>10到20万</v>
      </c>
      <c r="K4788">
        <v>184</v>
      </c>
      <c r="L4788">
        <f t="shared" si="299"/>
        <v>1939.36</v>
      </c>
    </row>
    <row r="4789" spans="1:12" x14ac:dyDescent="0.25">
      <c r="A4789">
        <f t="shared" si="296"/>
        <v>4788</v>
      </c>
      <c r="B4789">
        <v>2022</v>
      </c>
      <c r="C4789">
        <v>11</v>
      </c>
      <c r="D4789" t="s">
        <v>33</v>
      </c>
      <c r="E4789" t="s">
        <v>405</v>
      </c>
      <c r="F4789" t="s">
        <v>728</v>
      </c>
      <c r="G4789">
        <v>24.88</v>
      </c>
      <c r="H4789">
        <v>29.68</v>
      </c>
      <c r="I4789">
        <f t="shared" si="297"/>
        <v>27.28</v>
      </c>
      <c r="J4789" t="str">
        <f t="shared" si="298"/>
        <v>20到30万</v>
      </c>
      <c r="K4789">
        <v>174</v>
      </c>
      <c r="L4789">
        <f t="shared" si="299"/>
        <v>4746.72</v>
      </c>
    </row>
    <row r="4790" spans="1:12" x14ac:dyDescent="0.25">
      <c r="A4790">
        <f t="shared" si="296"/>
        <v>4789</v>
      </c>
      <c r="B4790">
        <v>2022</v>
      </c>
      <c r="C4790">
        <v>11</v>
      </c>
      <c r="D4790" t="s">
        <v>125</v>
      </c>
      <c r="E4790" t="s">
        <v>442</v>
      </c>
      <c r="F4790" t="s">
        <v>761</v>
      </c>
      <c r="G4790">
        <v>13.88</v>
      </c>
      <c r="H4790">
        <v>16.989999999999998</v>
      </c>
      <c r="I4790">
        <f t="shared" si="297"/>
        <v>15.434999999999999</v>
      </c>
      <c r="J4790" t="str">
        <f t="shared" si="298"/>
        <v>10到20万</v>
      </c>
      <c r="K4790">
        <v>170</v>
      </c>
      <c r="L4790">
        <f t="shared" si="299"/>
        <v>2623.95</v>
      </c>
    </row>
    <row r="4791" spans="1:12" x14ac:dyDescent="0.25">
      <c r="A4791">
        <f t="shared" si="296"/>
        <v>4790</v>
      </c>
      <c r="B4791">
        <v>2022</v>
      </c>
      <c r="C4791">
        <v>11</v>
      </c>
      <c r="D4791" t="s">
        <v>85</v>
      </c>
      <c r="E4791" t="s">
        <v>351</v>
      </c>
      <c r="F4791" t="s">
        <v>678</v>
      </c>
      <c r="G4791">
        <v>17.78</v>
      </c>
      <c r="H4791">
        <v>28.88</v>
      </c>
      <c r="I4791">
        <f t="shared" si="297"/>
        <v>23.33</v>
      </c>
      <c r="J4791" t="str">
        <f t="shared" si="298"/>
        <v>20到30万</v>
      </c>
      <c r="K4791">
        <v>168</v>
      </c>
      <c r="L4791">
        <f t="shared" si="299"/>
        <v>3919.4399999999996</v>
      </c>
    </row>
    <row r="4792" spans="1:12" x14ac:dyDescent="0.25">
      <c r="A4792">
        <f t="shared" si="296"/>
        <v>4791</v>
      </c>
      <c r="B4792">
        <v>2022</v>
      </c>
      <c r="C4792">
        <v>11</v>
      </c>
      <c r="D4792" t="s">
        <v>105</v>
      </c>
      <c r="E4792" t="s">
        <v>418</v>
      </c>
      <c r="F4792" t="s">
        <v>739</v>
      </c>
      <c r="G4792">
        <v>41.58</v>
      </c>
      <c r="H4792">
        <v>41.58</v>
      </c>
      <c r="I4792">
        <f t="shared" si="297"/>
        <v>41.58</v>
      </c>
      <c r="J4792" t="str">
        <f t="shared" si="298"/>
        <v>40到50万</v>
      </c>
      <c r="K4792">
        <v>152</v>
      </c>
      <c r="L4792">
        <f t="shared" si="299"/>
        <v>6320.16</v>
      </c>
    </row>
    <row r="4793" spans="1:12" x14ac:dyDescent="0.25">
      <c r="A4793">
        <f t="shared" si="296"/>
        <v>4792</v>
      </c>
      <c r="B4793">
        <v>2022</v>
      </c>
      <c r="C4793">
        <v>11</v>
      </c>
      <c r="D4793" t="s">
        <v>80</v>
      </c>
      <c r="E4793" t="s">
        <v>361</v>
      </c>
      <c r="F4793" t="s">
        <v>688</v>
      </c>
      <c r="G4793">
        <v>15.01</v>
      </c>
      <c r="H4793">
        <v>21.51</v>
      </c>
      <c r="I4793">
        <f t="shared" si="297"/>
        <v>18.260000000000002</v>
      </c>
      <c r="J4793" t="str">
        <f t="shared" si="298"/>
        <v>10到20万</v>
      </c>
      <c r="K4793">
        <v>146</v>
      </c>
      <c r="L4793">
        <f t="shared" si="299"/>
        <v>2665.96</v>
      </c>
    </row>
    <row r="4794" spans="1:12" x14ac:dyDescent="0.25">
      <c r="A4794">
        <f t="shared" si="296"/>
        <v>4793</v>
      </c>
      <c r="B4794">
        <v>2022</v>
      </c>
      <c r="C4794">
        <v>11</v>
      </c>
      <c r="D4794" t="s">
        <v>41</v>
      </c>
      <c r="E4794" t="s">
        <v>164</v>
      </c>
      <c r="F4794" t="s">
        <v>540</v>
      </c>
      <c r="G4794">
        <v>28.66</v>
      </c>
      <c r="H4794">
        <v>46.96</v>
      </c>
      <c r="I4794">
        <f t="shared" si="297"/>
        <v>37.81</v>
      </c>
      <c r="J4794" t="str">
        <f t="shared" si="298"/>
        <v>30到40万</v>
      </c>
      <c r="K4794">
        <v>138</v>
      </c>
      <c r="L4794">
        <f t="shared" si="299"/>
        <v>5217.7800000000007</v>
      </c>
    </row>
    <row r="4795" spans="1:12" x14ac:dyDescent="0.25">
      <c r="A4795">
        <f t="shared" si="296"/>
        <v>4794</v>
      </c>
      <c r="B4795">
        <v>2022</v>
      </c>
      <c r="C4795">
        <v>11</v>
      </c>
      <c r="D4795" t="s">
        <v>24</v>
      </c>
      <c r="E4795" t="s">
        <v>168</v>
      </c>
      <c r="F4795" t="s">
        <v>544</v>
      </c>
      <c r="G4795">
        <v>26.11</v>
      </c>
      <c r="H4795">
        <v>27.21</v>
      </c>
      <c r="I4795">
        <f t="shared" si="297"/>
        <v>26.66</v>
      </c>
      <c r="J4795" t="str">
        <f t="shared" si="298"/>
        <v>20到30万</v>
      </c>
      <c r="K4795">
        <v>133</v>
      </c>
      <c r="L4795">
        <f t="shared" si="299"/>
        <v>3545.78</v>
      </c>
    </row>
    <row r="4796" spans="1:12" x14ac:dyDescent="0.25">
      <c r="A4796">
        <f t="shared" si="296"/>
        <v>4795</v>
      </c>
      <c r="B4796">
        <v>2022</v>
      </c>
      <c r="C4796">
        <v>11</v>
      </c>
      <c r="D4796" t="s">
        <v>121</v>
      </c>
      <c r="E4796" t="s">
        <v>431</v>
      </c>
      <c r="F4796" t="s">
        <v>750</v>
      </c>
      <c r="G4796">
        <v>29.85</v>
      </c>
      <c r="H4796">
        <v>43.55</v>
      </c>
      <c r="I4796">
        <f t="shared" si="297"/>
        <v>36.700000000000003</v>
      </c>
      <c r="J4796" t="str">
        <f t="shared" si="298"/>
        <v>30到40万</v>
      </c>
      <c r="K4796">
        <v>132</v>
      </c>
      <c r="L4796">
        <f t="shared" si="299"/>
        <v>4844.4000000000005</v>
      </c>
    </row>
    <row r="4797" spans="1:12" x14ac:dyDescent="0.25">
      <c r="A4797">
        <f t="shared" si="296"/>
        <v>4796</v>
      </c>
      <c r="B4797">
        <v>2022</v>
      </c>
      <c r="C4797">
        <v>11</v>
      </c>
      <c r="D4797" t="s">
        <v>122</v>
      </c>
      <c r="E4797" t="s">
        <v>437</v>
      </c>
      <c r="F4797" t="s">
        <v>756</v>
      </c>
      <c r="G4797">
        <v>30.98</v>
      </c>
      <c r="H4797">
        <v>34.58</v>
      </c>
      <c r="I4797">
        <f t="shared" si="297"/>
        <v>32.78</v>
      </c>
      <c r="J4797" t="str">
        <f t="shared" si="298"/>
        <v>30到40万</v>
      </c>
      <c r="K4797">
        <v>130</v>
      </c>
      <c r="L4797">
        <f t="shared" si="299"/>
        <v>4261.4000000000005</v>
      </c>
    </row>
    <row r="4798" spans="1:12" x14ac:dyDescent="0.25">
      <c r="A4798">
        <f t="shared" si="296"/>
        <v>4797</v>
      </c>
      <c r="B4798">
        <v>2022</v>
      </c>
      <c r="C4798">
        <v>11</v>
      </c>
      <c r="D4798" t="s">
        <v>56</v>
      </c>
      <c r="E4798" t="s">
        <v>346</v>
      </c>
      <c r="F4798" t="s">
        <v>673</v>
      </c>
      <c r="G4798">
        <v>13.68</v>
      </c>
      <c r="H4798">
        <v>16.78</v>
      </c>
      <c r="I4798">
        <f t="shared" si="297"/>
        <v>15.23</v>
      </c>
      <c r="J4798" t="str">
        <f t="shared" si="298"/>
        <v>10到20万</v>
      </c>
      <c r="K4798">
        <v>127</v>
      </c>
      <c r="L4798">
        <f t="shared" si="299"/>
        <v>1934.21</v>
      </c>
    </row>
    <row r="4799" spans="1:12" x14ac:dyDescent="0.25">
      <c r="A4799">
        <f t="shared" si="296"/>
        <v>4798</v>
      </c>
      <c r="B4799">
        <v>2022</v>
      </c>
      <c r="C4799">
        <v>11</v>
      </c>
      <c r="D4799" t="s">
        <v>59</v>
      </c>
      <c r="E4799" t="s">
        <v>285</v>
      </c>
      <c r="F4799" t="s">
        <v>619</v>
      </c>
      <c r="G4799">
        <v>5.28</v>
      </c>
      <c r="H4799">
        <v>8.2799999999999994</v>
      </c>
      <c r="I4799">
        <f t="shared" si="297"/>
        <v>6.7799999999999994</v>
      </c>
      <c r="J4799" t="str">
        <f t="shared" si="298"/>
        <v>10万以下</v>
      </c>
      <c r="K4799">
        <v>127</v>
      </c>
      <c r="L4799">
        <f t="shared" si="299"/>
        <v>861.06</v>
      </c>
    </row>
    <row r="4800" spans="1:12" x14ac:dyDescent="0.25">
      <c r="A4800">
        <f t="shared" si="296"/>
        <v>4799</v>
      </c>
      <c r="B4800">
        <v>2022</v>
      </c>
      <c r="C4800">
        <v>11</v>
      </c>
      <c r="D4800" t="s">
        <v>59</v>
      </c>
      <c r="E4800" t="s">
        <v>384</v>
      </c>
      <c r="F4800" t="s">
        <v>709</v>
      </c>
      <c r="G4800">
        <v>11.88</v>
      </c>
      <c r="H4800">
        <v>19.98</v>
      </c>
      <c r="I4800">
        <f t="shared" si="297"/>
        <v>15.93</v>
      </c>
      <c r="J4800" t="str">
        <f t="shared" si="298"/>
        <v>10到20万</v>
      </c>
      <c r="K4800">
        <v>116</v>
      </c>
      <c r="L4800">
        <f t="shared" si="299"/>
        <v>1847.8799999999999</v>
      </c>
    </row>
    <row r="4801" spans="1:12" x14ac:dyDescent="0.25">
      <c r="A4801">
        <f t="shared" si="296"/>
        <v>4800</v>
      </c>
      <c r="B4801">
        <v>2022</v>
      </c>
      <c r="C4801">
        <v>11</v>
      </c>
      <c r="D4801" t="s">
        <v>31</v>
      </c>
      <c r="E4801" t="s">
        <v>448</v>
      </c>
      <c r="F4801" t="s">
        <v>766</v>
      </c>
      <c r="G4801">
        <v>14.98</v>
      </c>
      <c r="H4801">
        <v>17.98</v>
      </c>
      <c r="I4801">
        <f t="shared" si="297"/>
        <v>16.48</v>
      </c>
      <c r="J4801" t="str">
        <f t="shared" si="298"/>
        <v>10到20万</v>
      </c>
      <c r="K4801">
        <v>115</v>
      </c>
      <c r="L4801">
        <f t="shared" si="299"/>
        <v>1895.2</v>
      </c>
    </row>
    <row r="4802" spans="1:12" x14ac:dyDescent="0.25">
      <c r="A4802">
        <f t="shared" si="296"/>
        <v>4801</v>
      </c>
      <c r="B4802">
        <v>2022</v>
      </c>
      <c r="C4802">
        <v>11</v>
      </c>
      <c r="D4802" t="s">
        <v>50</v>
      </c>
      <c r="E4802" t="s">
        <v>325</v>
      </c>
      <c r="F4802" t="s">
        <v>654</v>
      </c>
      <c r="G4802">
        <v>15.66</v>
      </c>
      <c r="H4802">
        <v>17.989999999999998</v>
      </c>
      <c r="I4802">
        <f t="shared" si="297"/>
        <v>16.824999999999999</v>
      </c>
      <c r="J4802" t="str">
        <f t="shared" si="298"/>
        <v>10到20万</v>
      </c>
      <c r="K4802">
        <v>110</v>
      </c>
      <c r="L4802">
        <f t="shared" si="299"/>
        <v>1850.75</v>
      </c>
    </row>
    <row r="4803" spans="1:12" x14ac:dyDescent="0.25">
      <c r="A4803">
        <f t="shared" ref="A4803:A4866" si="300">ROW(A4802)</f>
        <v>4802</v>
      </c>
      <c r="B4803">
        <v>2022</v>
      </c>
      <c r="C4803">
        <v>11</v>
      </c>
      <c r="D4803" t="s">
        <v>55</v>
      </c>
      <c r="E4803" t="s">
        <v>186</v>
      </c>
      <c r="F4803" t="s">
        <v>560</v>
      </c>
      <c r="G4803">
        <v>39.99</v>
      </c>
      <c r="H4803">
        <v>46.19</v>
      </c>
      <c r="I4803">
        <f t="shared" ref="I4803:I4866" si="301">AVERAGE(G4803,H4803)</f>
        <v>43.09</v>
      </c>
      <c r="J4803" t="str">
        <f t="shared" ref="J4803:J4866" si="302">IF(I4803&lt;10,"10万以下",IF(AND(I4803&gt;=10,I4803&lt;20),"10到20万",IF(AND(I4803&gt;=20,I4803&lt;30),"20到30万",IF(AND(I4803&gt;=30,I4803&lt;40),"30到40万",IF(AND(I4803&gt;=40,I4803&lt;50),"40到50万","50万及以上")))))</f>
        <v>40到50万</v>
      </c>
      <c r="K4803">
        <v>100</v>
      </c>
      <c r="L4803">
        <f t="shared" ref="L4803:L4866" si="303">I4803*K4803</f>
        <v>4309</v>
      </c>
    </row>
    <row r="4804" spans="1:12" x14ac:dyDescent="0.25">
      <c r="A4804">
        <f t="shared" si="300"/>
        <v>4803</v>
      </c>
      <c r="B4804">
        <v>2022</v>
      </c>
      <c r="C4804">
        <v>11</v>
      </c>
      <c r="D4804" t="s">
        <v>39</v>
      </c>
      <c r="E4804" t="s">
        <v>161</v>
      </c>
      <c r="F4804" t="s">
        <v>538</v>
      </c>
      <c r="G4804">
        <v>50.8</v>
      </c>
      <c r="H4804">
        <v>50.8</v>
      </c>
      <c r="I4804">
        <f t="shared" si="301"/>
        <v>50.8</v>
      </c>
      <c r="J4804" t="str">
        <f t="shared" si="302"/>
        <v>50万及以上</v>
      </c>
      <c r="K4804">
        <v>88</v>
      </c>
      <c r="L4804">
        <f t="shared" si="303"/>
        <v>4470.3999999999996</v>
      </c>
    </row>
    <row r="4805" spans="1:12" x14ac:dyDescent="0.25">
      <c r="A4805">
        <f t="shared" si="300"/>
        <v>4804</v>
      </c>
      <c r="B4805">
        <v>2022</v>
      </c>
      <c r="C4805">
        <v>11</v>
      </c>
      <c r="D4805" t="s">
        <v>55</v>
      </c>
      <c r="E4805" t="s">
        <v>308</v>
      </c>
      <c r="F4805" t="s">
        <v>640</v>
      </c>
      <c r="G4805">
        <v>27.99</v>
      </c>
      <c r="H4805">
        <v>32.200000000000003</v>
      </c>
      <c r="I4805">
        <f t="shared" si="301"/>
        <v>30.094999999999999</v>
      </c>
      <c r="J4805" t="str">
        <f t="shared" si="302"/>
        <v>30到40万</v>
      </c>
      <c r="K4805">
        <v>88</v>
      </c>
      <c r="L4805">
        <f t="shared" si="303"/>
        <v>2648.3599999999997</v>
      </c>
    </row>
    <row r="4806" spans="1:12" x14ac:dyDescent="0.25">
      <c r="A4806">
        <f t="shared" si="300"/>
        <v>4805</v>
      </c>
      <c r="B4806">
        <v>2022</v>
      </c>
      <c r="C4806">
        <v>11</v>
      </c>
      <c r="D4806" t="s">
        <v>55</v>
      </c>
      <c r="E4806" t="s">
        <v>453</v>
      </c>
      <c r="F4806" t="s">
        <v>771</v>
      </c>
      <c r="G4806">
        <v>28.9</v>
      </c>
      <c r="H4806">
        <v>34.200000000000003</v>
      </c>
      <c r="I4806">
        <f t="shared" si="301"/>
        <v>31.55</v>
      </c>
      <c r="J4806" t="str">
        <f t="shared" si="302"/>
        <v>30到40万</v>
      </c>
      <c r="K4806">
        <v>87</v>
      </c>
      <c r="L4806">
        <f t="shared" si="303"/>
        <v>2744.85</v>
      </c>
    </row>
    <row r="4807" spans="1:12" x14ac:dyDescent="0.25">
      <c r="A4807">
        <f t="shared" si="300"/>
        <v>4806</v>
      </c>
      <c r="B4807">
        <v>2022</v>
      </c>
      <c r="C4807">
        <v>11</v>
      </c>
      <c r="D4807" t="s">
        <v>105</v>
      </c>
      <c r="E4807" t="s">
        <v>368</v>
      </c>
      <c r="F4807" t="s">
        <v>694</v>
      </c>
      <c r="G4807">
        <v>40.98</v>
      </c>
      <c r="H4807">
        <v>40.98</v>
      </c>
      <c r="I4807">
        <f t="shared" si="301"/>
        <v>40.98</v>
      </c>
      <c r="J4807" t="str">
        <f t="shared" si="302"/>
        <v>40到50万</v>
      </c>
      <c r="K4807">
        <v>84</v>
      </c>
      <c r="L4807">
        <f t="shared" si="303"/>
        <v>3442.3199999999997</v>
      </c>
    </row>
    <row r="4808" spans="1:12" x14ac:dyDescent="0.25">
      <c r="A4808">
        <f t="shared" si="300"/>
        <v>4807</v>
      </c>
      <c r="B4808">
        <v>2022</v>
      </c>
      <c r="C4808">
        <v>11</v>
      </c>
      <c r="D4808" t="s">
        <v>99</v>
      </c>
      <c r="E4808" t="s">
        <v>446</v>
      </c>
      <c r="F4808" t="s">
        <v>764</v>
      </c>
      <c r="G4808">
        <v>17.48</v>
      </c>
      <c r="H4808">
        <v>20.88</v>
      </c>
      <c r="I4808">
        <f t="shared" si="301"/>
        <v>19.18</v>
      </c>
      <c r="J4808" t="str">
        <f t="shared" si="302"/>
        <v>10到20万</v>
      </c>
      <c r="K4808">
        <v>83</v>
      </c>
      <c r="L4808">
        <f t="shared" si="303"/>
        <v>1591.94</v>
      </c>
    </row>
    <row r="4809" spans="1:12" x14ac:dyDescent="0.25">
      <c r="A4809">
        <f t="shared" si="300"/>
        <v>4808</v>
      </c>
      <c r="B4809">
        <v>2022</v>
      </c>
      <c r="C4809">
        <v>11</v>
      </c>
      <c r="D4809" t="s">
        <v>58</v>
      </c>
      <c r="E4809" t="s">
        <v>417</v>
      </c>
      <c r="F4809" t="s">
        <v>738</v>
      </c>
      <c r="G4809">
        <v>12.68</v>
      </c>
      <c r="H4809">
        <v>13.08</v>
      </c>
      <c r="I4809">
        <f t="shared" si="301"/>
        <v>12.879999999999999</v>
      </c>
      <c r="J4809" t="str">
        <f t="shared" si="302"/>
        <v>10到20万</v>
      </c>
      <c r="K4809">
        <v>82</v>
      </c>
      <c r="L4809">
        <f t="shared" si="303"/>
        <v>1056.1599999999999</v>
      </c>
    </row>
    <row r="4810" spans="1:12" x14ac:dyDescent="0.25">
      <c r="A4810">
        <f t="shared" si="300"/>
        <v>4809</v>
      </c>
      <c r="B4810">
        <v>2022</v>
      </c>
      <c r="C4810">
        <v>11</v>
      </c>
      <c r="D4810" t="s">
        <v>45</v>
      </c>
      <c r="E4810" t="s">
        <v>455</v>
      </c>
      <c r="F4810" t="s">
        <v>773</v>
      </c>
      <c r="G4810">
        <v>47.8</v>
      </c>
      <c r="H4810">
        <v>53.43</v>
      </c>
      <c r="I4810">
        <f t="shared" si="301"/>
        <v>50.614999999999995</v>
      </c>
      <c r="J4810" t="str">
        <f t="shared" si="302"/>
        <v>50万及以上</v>
      </c>
      <c r="K4810">
        <v>72</v>
      </c>
      <c r="L4810">
        <f t="shared" si="303"/>
        <v>3644.2799999999997</v>
      </c>
    </row>
    <row r="4811" spans="1:12" x14ac:dyDescent="0.25">
      <c r="A4811">
        <f t="shared" si="300"/>
        <v>4810</v>
      </c>
      <c r="B4811">
        <v>2022</v>
      </c>
      <c r="C4811">
        <v>11</v>
      </c>
      <c r="D4811" t="s">
        <v>53</v>
      </c>
      <c r="E4811" t="s">
        <v>409</v>
      </c>
      <c r="F4811" t="s">
        <v>732</v>
      </c>
      <c r="G4811">
        <v>15.98</v>
      </c>
      <c r="H4811">
        <v>20.28</v>
      </c>
      <c r="I4811">
        <f t="shared" si="301"/>
        <v>18.130000000000003</v>
      </c>
      <c r="J4811" t="str">
        <f t="shared" si="302"/>
        <v>10到20万</v>
      </c>
      <c r="K4811">
        <v>52</v>
      </c>
      <c r="L4811">
        <f t="shared" si="303"/>
        <v>942.7600000000001</v>
      </c>
    </row>
    <row r="4812" spans="1:12" x14ac:dyDescent="0.25">
      <c r="A4812">
        <f t="shared" si="300"/>
        <v>4811</v>
      </c>
      <c r="B4812">
        <v>2022</v>
      </c>
      <c r="C4812">
        <v>11</v>
      </c>
      <c r="D4812" t="s">
        <v>37</v>
      </c>
      <c r="E4812" t="s">
        <v>406</v>
      </c>
      <c r="F4812" t="s">
        <v>729</v>
      </c>
      <c r="G4812">
        <v>25.88</v>
      </c>
      <c r="H4812">
        <v>30.08</v>
      </c>
      <c r="I4812">
        <f t="shared" si="301"/>
        <v>27.979999999999997</v>
      </c>
      <c r="J4812" t="str">
        <f t="shared" si="302"/>
        <v>20到30万</v>
      </c>
      <c r="K4812">
        <v>48</v>
      </c>
      <c r="L4812">
        <f t="shared" si="303"/>
        <v>1343.04</v>
      </c>
    </row>
    <row r="4813" spans="1:12" x14ac:dyDescent="0.25">
      <c r="A4813">
        <f t="shared" si="300"/>
        <v>4812</v>
      </c>
      <c r="B4813">
        <v>2022</v>
      </c>
      <c r="C4813">
        <v>11</v>
      </c>
      <c r="D4813" t="s">
        <v>94</v>
      </c>
      <c r="E4813" t="s">
        <v>483</v>
      </c>
      <c r="F4813" t="s">
        <v>801</v>
      </c>
      <c r="G4813">
        <v>21.99</v>
      </c>
      <c r="H4813">
        <v>23.79</v>
      </c>
      <c r="I4813">
        <f t="shared" si="301"/>
        <v>22.89</v>
      </c>
      <c r="J4813" t="str">
        <f t="shared" si="302"/>
        <v>20到30万</v>
      </c>
      <c r="K4813">
        <v>39</v>
      </c>
      <c r="L4813">
        <f t="shared" si="303"/>
        <v>892.71</v>
      </c>
    </row>
    <row r="4814" spans="1:12" x14ac:dyDescent="0.25">
      <c r="A4814">
        <f t="shared" si="300"/>
        <v>4813</v>
      </c>
      <c r="B4814">
        <v>2022</v>
      </c>
      <c r="C4814">
        <v>11</v>
      </c>
      <c r="D4814" t="s">
        <v>28</v>
      </c>
      <c r="E4814" t="s">
        <v>382</v>
      </c>
      <c r="F4814" t="s">
        <v>707</v>
      </c>
      <c r="G4814">
        <v>17.98</v>
      </c>
      <c r="H4814">
        <v>18.98</v>
      </c>
      <c r="I4814">
        <f t="shared" si="301"/>
        <v>18.48</v>
      </c>
      <c r="J4814" t="str">
        <f t="shared" si="302"/>
        <v>10到20万</v>
      </c>
      <c r="K4814">
        <v>36</v>
      </c>
      <c r="L4814">
        <f t="shared" si="303"/>
        <v>665.28</v>
      </c>
    </row>
    <row r="4815" spans="1:12" x14ac:dyDescent="0.25">
      <c r="A4815">
        <f t="shared" si="300"/>
        <v>4814</v>
      </c>
      <c r="B4815">
        <v>2022</v>
      </c>
      <c r="C4815">
        <v>11</v>
      </c>
      <c r="D4815" t="s">
        <v>32</v>
      </c>
      <c r="E4815" t="s">
        <v>150</v>
      </c>
      <c r="F4815" t="s">
        <v>527</v>
      </c>
      <c r="G4815">
        <v>15.98</v>
      </c>
      <c r="H4815">
        <v>19.28</v>
      </c>
      <c r="I4815">
        <f t="shared" si="301"/>
        <v>17.630000000000003</v>
      </c>
      <c r="J4815" t="str">
        <f t="shared" si="302"/>
        <v>10到20万</v>
      </c>
      <c r="K4815">
        <v>31</v>
      </c>
      <c r="L4815">
        <f t="shared" si="303"/>
        <v>546.53000000000009</v>
      </c>
    </row>
    <row r="4816" spans="1:12" x14ac:dyDescent="0.25">
      <c r="A4816">
        <f t="shared" si="300"/>
        <v>4815</v>
      </c>
      <c r="B4816">
        <v>2022</v>
      </c>
      <c r="C4816">
        <v>11</v>
      </c>
      <c r="D4816" t="s">
        <v>38</v>
      </c>
      <c r="E4816" t="s">
        <v>188</v>
      </c>
      <c r="F4816" t="s">
        <v>562</v>
      </c>
      <c r="G4816">
        <v>14.58</v>
      </c>
      <c r="H4816">
        <v>16.88</v>
      </c>
      <c r="I4816">
        <f t="shared" si="301"/>
        <v>15.73</v>
      </c>
      <c r="J4816" t="str">
        <f t="shared" si="302"/>
        <v>10到20万</v>
      </c>
      <c r="K4816">
        <v>31</v>
      </c>
      <c r="L4816">
        <f t="shared" si="303"/>
        <v>487.63</v>
      </c>
    </row>
    <row r="4817" spans="1:12" x14ac:dyDescent="0.25">
      <c r="A4817">
        <f t="shared" si="300"/>
        <v>4816</v>
      </c>
      <c r="B4817">
        <v>2022</v>
      </c>
      <c r="C4817">
        <v>11</v>
      </c>
      <c r="D4817" t="s">
        <v>28</v>
      </c>
      <c r="E4817" t="s">
        <v>425</v>
      </c>
      <c r="F4817" t="s">
        <v>744</v>
      </c>
      <c r="G4817">
        <v>17.88</v>
      </c>
      <c r="H4817">
        <v>18.98</v>
      </c>
      <c r="I4817">
        <f t="shared" si="301"/>
        <v>18.43</v>
      </c>
      <c r="J4817" t="str">
        <f t="shared" si="302"/>
        <v>10到20万</v>
      </c>
      <c r="K4817">
        <v>29</v>
      </c>
      <c r="L4817">
        <f t="shared" si="303"/>
        <v>534.47</v>
      </c>
    </row>
    <row r="4818" spans="1:12" x14ac:dyDescent="0.25">
      <c r="A4818">
        <f t="shared" si="300"/>
        <v>4817</v>
      </c>
      <c r="B4818">
        <v>2022</v>
      </c>
      <c r="C4818">
        <v>11</v>
      </c>
      <c r="D4818" t="s">
        <v>36</v>
      </c>
      <c r="E4818" t="s">
        <v>422</v>
      </c>
      <c r="F4818" t="s">
        <v>742</v>
      </c>
      <c r="G4818">
        <v>17.88</v>
      </c>
      <c r="H4818">
        <v>20.38</v>
      </c>
      <c r="I4818">
        <f t="shared" si="301"/>
        <v>19.13</v>
      </c>
      <c r="J4818" t="str">
        <f t="shared" si="302"/>
        <v>10到20万</v>
      </c>
      <c r="K4818">
        <v>28</v>
      </c>
      <c r="L4818">
        <f t="shared" si="303"/>
        <v>535.64</v>
      </c>
    </row>
    <row r="4819" spans="1:12" x14ac:dyDescent="0.25">
      <c r="A4819">
        <f t="shared" si="300"/>
        <v>4818</v>
      </c>
      <c r="B4819">
        <v>2022</v>
      </c>
      <c r="C4819">
        <v>11</v>
      </c>
      <c r="D4819" t="s">
        <v>107</v>
      </c>
      <c r="E4819" t="s">
        <v>376</v>
      </c>
      <c r="F4819" t="s">
        <v>702</v>
      </c>
      <c r="G4819">
        <v>11.99</v>
      </c>
      <c r="H4819">
        <v>17.66</v>
      </c>
      <c r="I4819">
        <f t="shared" si="301"/>
        <v>14.824999999999999</v>
      </c>
      <c r="J4819" t="str">
        <f t="shared" si="302"/>
        <v>10到20万</v>
      </c>
      <c r="K4819">
        <v>19</v>
      </c>
      <c r="L4819">
        <f t="shared" si="303"/>
        <v>281.67500000000001</v>
      </c>
    </row>
    <row r="4820" spans="1:12" x14ac:dyDescent="0.25">
      <c r="A4820">
        <f t="shared" si="300"/>
        <v>4819</v>
      </c>
      <c r="B4820">
        <v>2022</v>
      </c>
      <c r="C4820">
        <v>11</v>
      </c>
      <c r="D4820" t="s">
        <v>39</v>
      </c>
      <c r="E4820" t="s">
        <v>411</v>
      </c>
      <c r="F4820" t="s">
        <v>734</v>
      </c>
      <c r="G4820">
        <v>54.68</v>
      </c>
      <c r="H4820">
        <v>64.88</v>
      </c>
      <c r="I4820">
        <f t="shared" si="301"/>
        <v>59.78</v>
      </c>
      <c r="J4820" t="str">
        <f t="shared" si="302"/>
        <v>50万及以上</v>
      </c>
      <c r="K4820">
        <v>18</v>
      </c>
      <c r="L4820">
        <f t="shared" si="303"/>
        <v>1076.04</v>
      </c>
    </row>
    <row r="4821" spans="1:12" x14ac:dyDescent="0.25">
      <c r="A4821">
        <f t="shared" si="300"/>
        <v>4820</v>
      </c>
      <c r="B4821">
        <v>2022</v>
      </c>
      <c r="C4821">
        <v>11</v>
      </c>
      <c r="D4821" t="s">
        <v>39</v>
      </c>
      <c r="E4821" t="s">
        <v>240</v>
      </c>
      <c r="F4821" t="s">
        <v>593</v>
      </c>
      <c r="G4821">
        <v>24.38</v>
      </c>
      <c r="H4821">
        <v>24.38</v>
      </c>
      <c r="I4821">
        <f t="shared" si="301"/>
        <v>24.38</v>
      </c>
      <c r="J4821" t="str">
        <f t="shared" si="302"/>
        <v>20到30万</v>
      </c>
      <c r="K4821">
        <v>13</v>
      </c>
      <c r="L4821">
        <f t="shared" si="303"/>
        <v>316.94</v>
      </c>
    </row>
    <row r="4822" spans="1:12" x14ac:dyDescent="0.25">
      <c r="A4822">
        <f t="shared" si="300"/>
        <v>4821</v>
      </c>
      <c r="B4822">
        <v>2022</v>
      </c>
      <c r="C4822">
        <v>11</v>
      </c>
      <c r="D4822" t="s">
        <v>28</v>
      </c>
      <c r="E4822" t="s">
        <v>363</v>
      </c>
      <c r="F4822" t="s">
        <v>521</v>
      </c>
      <c r="G4822">
        <v>15.58</v>
      </c>
      <c r="H4822">
        <v>16.98</v>
      </c>
      <c r="I4822">
        <f t="shared" si="301"/>
        <v>16.28</v>
      </c>
      <c r="J4822" t="str">
        <f t="shared" si="302"/>
        <v>10到20万</v>
      </c>
      <c r="K4822">
        <v>12</v>
      </c>
      <c r="L4822">
        <f t="shared" si="303"/>
        <v>195.36</v>
      </c>
    </row>
    <row r="4823" spans="1:12" x14ac:dyDescent="0.25">
      <c r="A4823">
        <f t="shared" si="300"/>
        <v>4822</v>
      </c>
      <c r="B4823">
        <v>2022</v>
      </c>
      <c r="C4823">
        <v>11</v>
      </c>
      <c r="D4823" t="s">
        <v>114</v>
      </c>
      <c r="E4823" t="s">
        <v>404</v>
      </c>
      <c r="F4823" t="s">
        <v>727</v>
      </c>
      <c r="G4823">
        <v>16.78</v>
      </c>
      <c r="H4823">
        <v>18.98</v>
      </c>
      <c r="I4823">
        <f t="shared" si="301"/>
        <v>17.880000000000003</v>
      </c>
      <c r="J4823" t="str">
        <f t="shared" si="302"/>
        <v>10到20万</v>
      </c>
      <c r="K4823">
        <v>12</v>
      </c>
      <c r="L4823">
        <f t="shared" si="303"/>
        <v>214.56000000000003</v>
      </c>
    </row>
    <row r="4824" spans="1:12" x14ac:dyDescent="0.25">
      <c r="A4824">
        <f t="shared" si="300"/>
        <v>4823</v>
      </c>
      <c r="B4824">
        <v>2022</v>
      </c>
      <c r="C4824">
        <v>11</v>
      </c>
      <c r="D4824" t="s">
        <v>117</v>
      </c>
      <c r="E4824" t="s">
        <v>412</v>
      </c>
      <c r="F4824" t="s">
        <v>735</v>
      </c>
      <c r="G4824">
        <v>15.98</v>
      </c>
      <c r="H4824">
        <v>20.18</v>
      </c>
      <c r="I4824">
        <f t="shared" si="301"/>
        <v>18.079999999999998</v>
      </c>
      <c r="J4824" t="str">
        <f t="shared" si="302"/>
        <v>10到20万</v>
      </c>
      <c r="K4824">
        <v>11</v>
      </c>
      <c r="L4824">
        <f t="shared" si="303"/>
        <v>198.88</v>
      </c>
    </row>
    <row r="4825" spans="1:12" x14ac:dyDescent="0.25">
      <c r="A4825">
        <f t="shared" si="300"/>
        <v>4824</v>
      </c>
      <c r="B4825">
        <v>2022</v>
      </c>
      <c r="C4825">
        <v>11</v>
      </c>
      <c r="D4825" t="s">
        <v>116</v>
      </c>
      <c r="E4825" t="s">
        <v>414</v>
      </c>
      <c r="F4825" t="s">
        <v>542</v>
      </c>
      <c r="G4825">
        <v>16.98</v>
      </c>
      <c r="H4825">
        <v>17.98</v>
      </c>
      <c r="I4825">
        <f t="shared" si="301"/>
        <v>17.48</v>
      </c>
      <c r="J4825" t="str">
        <f t="shared" si="302"/>
        <v>10到20万</v>
      </c>
      <c r="K4825">
        <v>9</v>
      </c>
      <c r="L4825">
        <f t="shared" si="303"/>
        <v>157.32</v>
      </c>
    </row>
    <row r="4826" spans="1:12" x14ac:dyDescent="0.25">
      <c r="A4826">
        <f t="shared" si="300"/>
        <v>4825</v>
      </c>
      <c r="B4826">
        <v>2022</v>
      </c>
      <c r="C4826">
        <v>11</v>
      </c>
      <c r="D4826" t="s">
        <v>63</v>
      </c>
      <c r="E4826" t="s">
        <v>214</v>
      </c>
      <c r="F4826" t="s">
        <v>583</v>
      </c>
      <c r="G4826">
        <v>15.98</v>
      </c>
      <c r="H4826">
        <v>18.68</v>
      </c>
      <c r="I4826">
        <f t="shared" si="301"/>
        <v>17.329999999999998</v>
      </c>
      <c r="J4826" t="str">
        <f t="shared" si="302"/>
        <v>10到20万</v>
      </c>
      <c r="K4826">
        <v>9</v>
      </c>
      <c r="L4826">
        <f t="shared" si="303"/>
        <v>155.96999999999997</v>
      </c>
    </row>
    <row r="4827" spans="1:12" x14ac:dyDescent="0.25">
      <c r="A4827">
        <f t="shared" si="300"/>
        <v>4826</v>
      </c>
      <c r="B4827">
        <v>2022</v>
      </c>
      <c r="C4827">
        <v>11</v>
      </c>
      <c r="D4827" t="s">
        <v>73</v>
      </c>
      <c r="E4827" t="s">
        <v>413</v>
      </c>
      <c r="F4827" t="s">
        <v>736</v>
      </c>
      <c r="G4827">
        <v>14.99</v>
      </c>
      <c r="H4827">
        <v>16.989999999999998</v>
      </c>
      <c r="I4827">
        <f t="shared" si="301"/>
        <v>15.989999999999998</v>
      </c>
      <c r="J4827" t="str">
        <f t="shared" si="302"/>
        <v>10到20万</v>
      </c>
      <c r="K4827">
        <v>9</v>
      </c>
      <c r="L4827">
        <f t="shared" si="303"/>
        <v>143.91</v>
      </c>
    </row>
    <row r="4828" spans="1:12" x14ac:dyDescent="0.25">
      <c r="A4828">
        <f t="shared" si="300"/>
        <v>4827</v>
      </c>
      <c r="B4828">
        <v>2022</v>
      </c>
      <c r="C4828">
        <v>11</v>
      </c>
      <c r="D4828" t="s">
        <v>33</v>
      </c>
      <c r="E4828" t="s">
        <v>153</v>
      </c>
      <c r="F4828" t="s">
        <v>530</v>
      </c>
      <c r="G4828">
        <v>20.78</v>
      </c>
      <c r="H4828">
        <v>23.08</v>
      </c>
      <c r="I4828">
        <f t="shared" si="301"/>
        <v>21.93</v>
      </c>
      <c r="J4828" t="str">
        <f t="shared" si="302"/>
        <v>20到30万</v>
      </c>
      <c r="K4828">
        <v>7</v>
      </c>
      <c r="L4828">
        <f t="shared" si="303"/>
        <v>153.51</v>
      </c>
    </row>
    <row r="4829" spans="1:12" x14ac:dyDescent="0.25">
      <c r="A4829">
        <f t="shared" si="300"/>
        <v>4828</v>
      </c>
      <c r="B4829">
        <v>2022</v>
      </c>
      <c r="C4829">
        <v>11</v>
      </c>
      <c r="D4829" t="s">
        <v>80</v>
      </c>
      <c r="E4829" t="s">
        <v>268</v>
      </c>
      <c r="F4829" t="s">
        <v>605</v>
      </c>
      <c r="G4829">
        <v>16.079999999999998</v>
      </c>
      <c r="H4829">
        <v>17.98</v>
      </c>
      <c r="I4829">
        <f t="shared" si="301"/>
        <v>17.03</v>
      </c>
      <c r="J4829" t="str">
        <f t="shared" si="302"/>
        <v>10到20万</v>
      </c>
      <c r="K4829">
        <v>6</v>
      </c>
      <c r="L4829">
        <f t="shared" si="303"/>
        <v>102.18</v>
      </c>
    </row>
    <row r="4830" spans="1:12" x14ac:dyDescent="0.25">
      <c r="A4830">
        <f t="shared" si="300"/>
        <v>4829</v>
      </c>
      <c r="B4830">
        <v>2022</v>
      </c>
      <c r="C4830">
        <v>11</v>
      </c>
      <c r="D4830" t="s">
        <v>118</v>
      </c>
      <c r="E4830" t="s">
        <v>416</v>
      </c>
      <c r="F4830" t="s">
        <v>737</v>
      </c>
      <c r="G4830">
        <v>19.98</v>
      </c>
      <c r="H4830">
        <v>22.98</v>
      </c>
      <c r="I4830">
        <f t="shared" si="301"/>
        <v>21.48</v>
      </c>
      <c r="J4830" t="str">
        <f t="shared" si="302"/>
        <v>20到30万</v>
      </c>
      <c r="K4830">
        <v>5</v>
      </c>
      <c r="L4830">
        <f t="shared" si="303"/>
        <v>107.4</v>
      </c>
    </row>
    <row r="4831" spans="1:12" x14ac:dyDescent="0.25">
      <c r="A4831">
        <f t="shared" si="300"/>
        <v>4830</v>
      </c>
      <c r="B4831">
        <v>2022</v>
      </c>
      <c r="C4831">
        <v>11</v>
      </c>
      <c r="D4831" t="s">
        <v>47</v>
      </c>
      <c r="E4831" t="s">
        <v>468</v>
      </c>
      <c r="F4831" t="s">
        <v>786</v>
      </c>
      <c r="G4831">
        <v>16.38</v>
      </c>
      <c r="H4831">
        <v>18.98</v>
      </c>
      <c r="I4831">
        <f t="shared" si="301"/>
        <v>17.68</v>
      </c>
      <c r="J4831" t="str">
        <f t="shared" si="302"/>
        <v>10到20万</v>
      </c>
      <c r="K4831">
        <v>5</v>
      </c>
      <c r="L4831">
        <f t="shared" si="303"/>
        <v>88.4</v>
      </c>
    </row>
    <row r="4832" spans="1:12" x14ac:dyDescent="0.25">
      <c r="A4832">
        <f t="shared" si="300"/>
        <v>4831</v>
      </c>
      <c r="B4832">
        <v>2022</v>
      </c>
      <c r="C4832">
        <v>11</v>
      </c>
      <c r="D4832" t="s">
        <v>86</v>
      </c>
      <c r="E4832" t="s">
        <v>287</v>
      </c>
      <c r="F4832" t="s">
        <v>621</v>
      </c>
      <c r="G4832">
        <v>25.98</v>
      </c>
      <c r="H4832">
        <v>27.98</v>
      </c>
      <c r="I4832">
        <f t="shared" si="301"/>
        <v>26.98</v>
      </c>
      <c r="J4832" t="str">
        <f t="shared" si="302"/>
        <v>20到30万</v>
      </c>
      <c r="K4832">
        <v>4</v>
      </c>
      <c r="L4832">
        <f t="shared" si="303"/>
        <v>107.92</v>
      </c>
    </row>
    <row r="4833" spans="1:12" x14ac:dyDescent="0.25">
      <c r="A4833">
        <f t="shared" si="300"/>
        <v>4832</v>
      </c>
      <c r="B4833">
        <v>2022</v>
      </c>
      <c r="C4833">
        <v>11</v>
      </c>
      <c r="D4833" t="s">
        <v>67</v>
      </c>
      <c r="E4833" t="s">
        <v>301</v>
      </c>
      <c r="F4833" t="s">
        <v>634</v>
      </c>
      <c r="G4833">
        <v>19.78</v>
      </c>
      <c r="H4833">
        <v>21.78</v>
      </c>
      <c r="I4833">
        <f t="shared" si="301"/>
        <v>20.78</v>
      </c>
      <c r="J4833" t="str">
        <f t="shared" si="302"/>
        <v>20到30万</v>
      </c>
      <c r="K4833">
        <v>4</v>
      </c>
      <c r="L4833">
        <f t="shared" si="303"/>
        <v>83.12</v>
      </c>
    </row>
    <row r="4834" spans="1:12" x14ac:dyDescent="0.25">
      <c r="A4834">
        <f t="shared" si="300"/>
        <v>4833</v>
      </c>
      <c r="B4834">
        <v>2022</v>
      </c>
      <c r="C4834">
        <v>11</v>
      </c>
      <c r="D4834" t="s">
        <v>123</v>
      </c>
      <c r="E4834" t="s">
        <v>438</v>
      </c>
      <c r="F4834" t="s">
        <v>757</v>
      </c>
      <c r="G4834">
        <v>8.98</v>
      </c>
      <c r="H4834">
        <v>16.88</v>
      </c>
      <c r="I4834">
        <f t="shared" si="301"/>
        <v>12.93</v>
      </c>
      <c r="J4834" t="str">
        <f t="shared" si="302"/>
        <v>10到20万</v>
      </c>
      <c r="K4834">
        <v>3</v>
      </c>
      <c r="L4834">
        <f t="shared" si="303"/>
        <v>38.79</v>
      </c>
    </row>
    <row r="4835" spans="1:12" x14ac:dyDescent="0.25">
      <c r="A4835">
        <f t="shared" si="300"/>
        <v>4834</v>
      </c>
      <c r="B4835">
        <v>2022</v>
      </c>
      <c r="C4835">
        <v>11</v>
      </c>
      <c r="D4835" t="s">
        <v>63</v>
      </c>
      <c r="E4835" t="s">
        <v>344</v>
      </c>
      <c r="F4835" t="s">
        <v>671</v>
      </c>
      <c r="G4835">
        <v>22.59</v>
      </c>
      <c r="H4835">
        <v>26.99</v>
      </c>
      <c r="I4835">
        <f t="shared" si="301"/>
        <v>24.79</v>
      </c>
      <c r="J4835" t="str">
        <f t="shared" si="302"/>
        <v>20到30万</v>
      </c>
      <c r="K4835">
        <v>3</v>
      </c>
      <c r="L4835">
        <f t="shared" si="303"/>
        <v>74.37</v>
      </c>
    </row>
    <row r="4836" spans="1:12" x14ac:dyDescent="0.25">
      <c r="A4836">
        <f t="shared" si="300"/>
        <v>4835</v>
      </c>
      <c r="B4836">
        <v>2022</v>
      </c>
      <c r="C4836">
        <v>11</v>
      </c>
      <c r="D4836" t="s">
        <v>33</v>
      </c>
      <c r="E4836" t="s">
        <v>286</v>
      </c>
      <c r="F4836" t="s">
        <v>620</v>
      </c>
      <c r="G4836">
        <v>22.58</v>
      </c>
      <c r="H4836">
        <v>25.38</v>
      </c>
      <c r="I4836">
        <f t="shared" si="301"/>
        <v>23.979999999999997</v>
      </c>
      <c r="J4836" t="str">
        <f t="shared" si="302"/>
        <v>20到30万</v>
      </c>
      <c r="K4836">
        <v>1</v>
      </c>
      <c r="L4836">
        <f t="shared" si="303"/>
        <v>23.979999999999997</v>
      </c>
    </row>
    <row r="4837" spans="1:12" x14ac:dyDescent="0.25">
      <c r="A4837">
        <f t="shared" si="300"/>
        <v>4836</v>
      </c>
      <c r="B4837">
        <v>2022</v>
      </c>
      <c r="C4837">
        <v>11</v>
      </c>
      <c r="D4837" t="s">
        <v>80</v>
      </c>
      <c r="E4837" t="s">
        <v>335</v>
      </c>
      <c r="F4837" t="s">
        <v>662</v>
      </c>
      <c r="G4837">
        <v>16.98</v>
      </c>
      <c r="H4837">
        <v>23.98</v>
      </c>
      <c r="I4837">
        <f t="shared" si="301"/>
        <v>20.48</v>
      </c>
      <c r="J4837" t="str">
        <f t="shared" si="302"/>
        <v>20到30万</v>
      </c>
      <c r="K4837">
        <v>1</v>
      </c>
      <c r="L4837">
        <f t="shared" si="303"/>
        <v>20.48</v>
      </c>
    </row>
    <row r="4838" spans="1:12" x14ac:dyDescent="0.25">
      <c r="A4838">
        <f t="shared" si="300"/>
        <v>4837</v>
      </c>
      <c r="B4838">
        <v>2022</v>
      </c>
      <c r="C4838">
        <v>11</v>
      </c>
      <c r="D4838" t="s">
        <v>87</v>
      </c>
      <c r="E4838" t="s">
        <v>295</v>
      </c>
      <c r="F4838" t="s">
        <v>628</v>
      </c>
      <c r="G4838">
        <v>21.68</v>
      </c>
      <c r="H4838">
        <v>24.68</v>
      </c>
      <c r="I4838">
        <f t="shared" si="301"/>
        <v>23.18</v>
      </c>
      <c r="J4838" t="str">
        <f t="shared" si="302"/>
        <v>20到30万</v>
      </c>
      <c r="K4838">
        <v>1</v>
      </c>
      <c r="L4838">
        <f t="shared" si="303"/>
        <v>23.18</v>
      </c>
    </row>
    <row r="4839" spans="1:12" x14ac:dyDescent="0.25">
      <c r="A4839">
        <f t="shared" si="300"/>
        <v>4838</v>
      </c>
      <c r="B4839">
        <v>2022</v>
      </c>
      <c r="C4839">
        <v>12</v>
      </c>
      <c r="D4839" t="s">
        <v>29</v>
      </c>
      <c r="E4839" t="s">
        <v>290</v>
      </c>
      <c r="F4839" t="s">
        <v>623</v>
      </c>
      <c r="G4839">
        <v>3.28</v>
      </c>
      <c r="H4839">
        <v>9.99</v>
      </c>
      <c r="I4839">
        <f t="shared" si="301"/>
        <v>6.6349999999999998</v>
      </c>
      <c r="J4839" t="str">
        <f t="shared" si="302"/>
        <v>10万以下</v>
      </c>
      <c r="K4839">
        <v>73009</v>
      </c>
      <c r="L4839">
        <f t="shared" si="303"/>
        <v>484414.71499999997</v>
      </c>
    </row>
    <row r="4840" spans="1:12" x14ac:dyDescent="0.25">
      <c r="A4840">
        <f t="shared" si="300"/>
        <v>4839</v>
      </c>
      <c r="B4840">
        <v>2022</v>
      </c>
      <c r="C4840">
        <v>12</v>
      </c>
      <c r="D4840" t="s">
        <v>27</v>
      </c>
      <c r="E4840" t="s">
        <v>386</v>
      </c>
      <c r="F4840" t="s">
        <v>711</v>
      </c>
      <c r="G4840">
        <v>15.48</v>
      </c>
      <c r="H4840">
        <v>21.99</v>
      </c>
      <c r="I4840">
        <f t="shared" si="301"/>
        <v>18.734999999999999</v>
      </c>
      <c r="J4840" t="str">
        <f t="shared" si="302"/>
        <v>10到20万</v>
      </c>
      <c r="K4840">
        <v>50006</v>
      </c>
      <c r="L4840">
        <f t="shared" si="303"/>
        <v>936862.40999999992</v>
      </c>
    </row>
    <row r="4841" spans="1:12" x14ac:dyDescent="0.25">
      <c r="A4841">
        <f t="shared" si="300"/>
        <v>4840</v>
      </c>
      <c r="B4841">
        <v>2022</v>
      </c>
      <c r="C4841">
        <v>12</v>
      </c>
      <c r="D4841" t="s">
        <v>83</v>
      </c>
      <c r="E4841" t="s">
        <v>322</v>
      </c>
      <c r="F4841" t="s">
        <v>651</v>
      </c>
      <c r="G4841">
        <v>25.89</v>
      </c>
      <c r="H4841">
        <v>36.39</v>
      </c>
      <c r="I4841">
        <f t="shared" si="301"/>
        <v>31.14</v>
      </c>
      <c r="J4841" t="str">
        <f t="shared" si="302"/>
        <v>30到40万</v>
      </c>
      <c r="K4841">
        <v>35750</v>
      </c>
      <c r="L4841">
        <f t="shared" si="303"/>
        <v>1113255</v>
      </c>
    </row>
    <row r="4842" spans="1:12" x14ac:dyDescent="0.25">
      <c r="A4842">
        <f t="shared" si="300"/>
        <v>4841</v>
      </c>
      <c r="B4842">
        <v>2022</v>
      </c>
      <c r="C4842">
        <v>12</v>
      </c>
      <c r="D4842" t="s">
        <v>27</v>
      </c>
      <c r="E4842" t="s">
        <v>291</v>
      </c>
      <c r="F4842" t="s">
        <v>624</v>
      </c>
      <c r="G4842">
        <v>18.98</v>
      </c>
      <c r="H4842">
        <v>33.18</v>
      </c>
      <c r="I4842">
        <f t="shared" si="301"/>
        <v>26.08</v>
      </c>
      <c r="J4842" t="str">
        <f t="shared" si="302"/>
        <v>20到30万</v>
      </c>
      <c r="K4842">
        <v>30043</v>
      </c>
      <c r="L4842">
        <f t="shared" si="303"/>
        <v>783521.44</v>
      </c>
    </row>
    <row r="4843" spans="1:12" x14ac:dyDescent="0.25">
      <c r="A4843">
        <f t="shared" si="300"/>
        <v>4842</v>
      </c>
      <c r="B4843">
        <v>2022</v>
      </c>
      <c r="C4843">
        <v>12</v>
      </c>
      <c r="D4843" t="s">
        <v>27</v>
      </c>
      <c r="E4843" t="s">
        <v>393</v>
      </c>
      <c r="F4843" t="s">
        <v>717</v>
      </c>
      <c r="G4843">
        <v>13.58</v>
      </c>
      <c r="H4843">
        <v>16.78</v>
      </c>
      <c r="I4843">
        <f t="shared" si="301"/>
        <v>15.18</v>
      </c>
      <c r="J4843" t="str">
        <f t="shared" si="302"/>
        <v>10到20万</v>
      </c>
      <c r="K4843">
        <v>29468</v>
      </c>
      <c r="L4843">
        <f t="shared" si="303"/>
        <v>447324.24</v>
      </c>
    </row>
    <row r="4844" spans="1:12" x14ac:dyDescent="0.25">
      <c r="A4844">
        <f t="shared" si="300"/>
        <v>4843</v>
      </c>
      <c r="B4844">
        <v>2022</v>
      </c>
      <c r="C4844">
        <v>12</v>
      </c>
      <c r="D4844" t="s">
        <v>27</v>
      </c>
      <c r="E4844" t="s">
        <v>357</v>
      </c>
      <c r="F4844" t="s">
        <v>684</v>
      </c>
      <c r="G4844">
        <v>9.98</v>
      </c>
      <c r="H4844">
        <v>13.98</v>
      </c>
      <c r="I4844">
        <f t="shared" si="301"/>
        <v>11.98</v>
      </c>
      <c r="J4844" t="str">
        <f t="shared" si="302"/>
        <v>10到20万</v>
      </c>
      <c r="K4844">
        <v>26074</v>
      </c>
      <c r="L4844">
        <f t="shared" si="303"/>
        <v>312366.52</v>
      </c>
    </row>
    <row r="4845" spans="1:12" x14ac:dyDescent="0.25">
      <c r="A4845">
        <f t="shared" si="300"/>
        <v>4844</v>
      </c>
      <c r="B4845">
        <v>2022</v>
      </c>
      <c r="C4845">
        <v>12</v>
      </c>
      <c r="D4845" t="s">
        <v>27</v>
      </c>
      <c r="E4845" t="s">
        <v>385</v>
      </c>
      <c r="F4845" t="s">
        <v>710</v>
      </c>
      <c r="G4845">
        <v>7.98</v>
      </c>
      <c r="H4845">
        <v>17.98</v>
      </c>
      <c r="I4845">
        <f t="shared" si="301"/>
        <v>12.98</v>
      </c>
      <c r="J4845" t="str">
        <f t="shared" si="302"/>
        <v>10到20万</v>
      </c>
      <c r="K4845">
        <v>23149</v>
      </c>
      <c r="L4845">
        <f t="shared" si="303"/>
        <v>300474.02</v>
      </c>
    </row>
    <row r="4846" spans="1:12" x14ac:dyDescent="0.25">
      <c r="A4846">
        <f t="shared" si="300"/>
        <v>4845</v>
      </c>
      <c r="B4846">
        <v>2022</v>
      </c>
      <c r="C4846">
        <v>12</v>
      </c>
      <c r="D4846" t="s">
        <v>27</v>
      </c>
      <c r="E4846" t="s">
        <v>152</v>
      </c>
      <c r="F4846" t="s">
        <v>529</v>
      </c>
      <c r="G4846">
        <v>20.98</v>
      </c>
      <c r="H4846">
        <v>34.28</v>
      </c>
      <c r="I4846">
        <f t="shared" si="301"/>
        <v>27.630000000000003</v>
      </c>
      <c r="J4846" t="str">
        <f t="shared" si="302"/>
        <v>20到30万</v>
      </c>
      <c r="K4846">
        <v>20165</v>
      </c>
      <c r="L4846">
        <f t="shared" si="303"/>
        <v>557158.95000000007</v>
      </c>
    </row>
    <row r="4847" spans="1:12" x14ac:dyDescent="0.25">
      <c r="A4847">
        <f t="shared" si="300"/>
        <v>4846</v>
      </c>
      <c r="B4847">
        <v>2022</v>
      </c>
      <c r="C4847">
        <v>12</v>
      </c>
      <c r="D4847" t="s">
        <v>27</v>
      </c>
      <c r="E4847" t="s">
        <v>156</v>
      </c>
      <c r="F4847" t="s">
        <v>533</v>
      </c>
      <c r="G4847">
        <v>12.98</v>
      </c>
      <c r="H4847">
        <v>16.579999999999998</v>
      </c>
      <c r="I4847">
        <f t="shared" si="301"/>
        <v>14.78</v>
      </c>
      <c r="J4847" t="str">
        <f t="shared" si="302"/>
        <v>10到20万</v>
      </c>
      <c r="K4847">
        <v>20073</v>
      </c>
      <c r="L4847">
        <f t="shared" si="303"/>
        <v>296678.94</v>
      </c>
    </row>
    <row r="4848" spans="1:12" x14ac:dyDescent="0.25">
      <c r="A4848">
        <f t="shared" si="300"/>
        <v>4847</v>
      </c>
      <c r="B4848">
        <v>2022</v>
      </c>
      <c r="C4848">
        <v>12</v>
      </c>
      <c r="D4848" t="s">
        <v>83</v>
      </c>
      <c r="E4848" t="s">
        <v>281</v>
      </c>
      <c r="F4848" t="s">
        <v>615</v>
      </c>
      <c r="G4848">
        <v>25.99</v>
      </c>
      <c r="H4848">
        <v>29.59</v>
      </c>
      <c r="I4848">
        <f t="shared" si="301"/>
        <v>27.79</v>
      </c>
      <c r="J4848" t="str">
        <f t="shared" si="302"/>
        <v>20到30万</v>
      </c>
      <c r="K4848">
        <v>20046</v>
      </c>
      <c r="L4848">
        <f t="shared" si="303"/>
        <v>557078.34</v>
      </c>
    </row>
    <row r="4849" spans="1:12" x14ac:dyDescent="0.25">
      <c r="A4849">
        <f t="shared" si="300"/>
        <v>4848</v>
      </c>
      <c r="B4849">
        <v>2022</v>
      </c>
      <c r="C4849">
        <v>12</v>
      </c>
      <c r="D4849" t="s">
        <v>27</v>
      </c>
      <c r="E4849" t="s">
        <v>454</v>
      </c>
      <c r="F4849" t="s">
        <v>772</v>
      </c>
      <c r="G4849">
        <v>16.68</v>
      </c>
      <c r="H4849">
        <v>27.98</v>
      </c>
      <c r="I4849">
        <f t="shared" si="301"/>
        <v>22.33</v>
      </c>
      <c r="J4849" t="str">
        <f t="shared" si="302"/>
        <v>20到30万</v>
      </c>
      <c r="K4849">
        <v>15378</v>
      </c>
      <c r="L4849">
        <f t="shared" si="303"/>
        <v>343390.74</v>
      </c>
    </row>
    <row r="4850" spans="1:12" x14ac:dyDescent="0.25">
      <c r="A4850">
        <f t="shared" si="300"/>
        <v>4849</v>
      </c>
      <c r="B4850">
        <v>2022</v>
      </c>
      <c r="C4850">
        <v>12</v>
      </c>
      <c r="D4850" t="s">
        <v>41</v>
      </c>
      <c r="E4850" t="s">
        <v>333</v>
      </c>
      <c r="F4850" t="s">
        <v>660</v>
      </c>
      <c r="G4850">
        <v>11.98</v>
      </c>
      <c r="H4850">
        <v>18.98</v>
      </c>
      <c r="I4850">
        <f t="shared" si="301"/>
        <v>15.48</v>
      </c>
      <c r="J4850" t="str">
        <f t="shared" si="302"/>
        <v>10到20万</v>
      </c>
      <c r="K4850">
        <v>14311</v>
      </c>
      <c r="L4850">
        <f t="shared" si="303"/>
        <v>221534.28</v>
      </c>
    </row>
    <row r="4851" spans="1:12" x14ac:dyDescent="0.25">
      <c r="A4851">
        <f t="shared" si="300"/>
        <v>4850</v>
      </c>
      <c r="B4851">
        <v>2022</v>
      </c>
      <c r="C4851">
        <v>12</v>
      </c>
      <c r="D4851" t="s">
        <v>34</v>
      </c>
      <c r="E4851" t="s">
        <v>435</v>
      </c>
      <c r="F4851" t="s">
        <v>754</v>
      </c>
      <c r="G4851">
        <v>4.99</v>
      </c>
      <c r="H4851">
        <v>6.99</v>
      </c>
      <c r="I4851">
        <f t="shared" si="301"/>
        <v>5.99</v>
      </c>
      <c r="J4851" t="str">
        <f t="shared" si="302"/>
        <v>10万以下</v>
      </c>
      <c r="K4851">
        <v>12468</v>
      </c>
      <c r="L4851">
        <f t="shared" si="303"/>
        <v>74683.320000000007</v>
      </c>
    </row>
    <row r="4852" spans="1:12" x14ac:dyDescent="0.25">
      <c r="A4852">
        <f t="shared" si="300"/>
        <v>4851</v>
      </c>
      <c r="B4852">
        <v>2022</v>
      </c>
      <c r="C4852">
        <v>12</v>
      </c>
      <c r="D4852" t="s">
        <v>106</v>
      </c>
      <c r="E4852" t="s">
        <v>372</v>
      </c>
      <c r="F4852" t="s">
        <v>698</v>
      </c>
      <c r="G4852">
        <v>30</v>
      </c>
      <c r="H4852">
        <v>76.900000000000006</v>
      </c>
      <c r="I4852">
        <f t="shared" si="301"/>
        <v>53.45</v>
      </c>
      <c r="J4852" t="str">
        <f t="shared" si="302"/>
        <v>50万及以上</v>
      </c>
      <c r="K4852">
        <v>11337</v>
      </c>
      <c r="L4852">
        <f t="shared" si="303"/>
        <v>605962.65</v>
      </c>
    </row>
    <row r="4853" spans="1:12" x14ac:dyDescent="0.25">
      <c r="A4853">
        <f t="shared" si="300"/>
        <v>4852</v>
      </c>
      <c r="B4853">
        <v>2022</v>
      </c>
      <c r="C4853">
        <v>12</v>
      </c>
      <c r="D4853" t="s">
        <v>81</v>
      </c>
      <c r="E4853" t="s">
        <v>458</v>
      </c>
      <c r="F4853" t="s">
        <v>776</v>
      </c>
      <c r="G4853">
        <v>42.98</v>
      </c>
      <c r="H4853">
        <v>45.98</v>
      </c>
      <c r="I4853">
        <f t="shared" si="301"/>
        <v>44.48</v>
      </c>
      <c r="J4853" t="str">
        <f t="shared" si="302"/>
        <v>40到50万</v>
      </c>
      <c r="K4853">
        <v>10582</v>
      </c>
      <c r="L4853">
        <f t="shared" si="303"/>
        <v>470687.36</v>
      </c>
    </row>
    <row r="4854" spans="1:12" x14ac:dyDescent="0.25">
      <c r="A4854">
        <f t="shared" si="300"/>
        <v>4853</v>
      </c>
      <c r="B4854">
        <v>2022</v>
      </c>
      <c r="C4854">
        <v>12</v>
      </c>
      <c r="D4854" t="s">
        <v>81</v>
      </c>
      <c r="E4854" t="s">
        <v>476</v>
      </c>
      <c r="F4854" t="s">
        <v>794</v>
      </c>
      <c r="G4854">
        <v>33.979999999999997</v>
      </c>
      <c r="H4854">
        <v>39.979999999999997</v>
      </c>
      <c r="I4854">
        <f t="shared" si="301"/>
        <v>36.979999999999997</v>
      </c>
      <c r="J4854" t="str">
        <f t="shared" si="302"/>
        <v>30到40万</v>
      </c>
      <c r="K4854">
        <v>10189</v>
      </c>
      <c r="L4854">
        <f t="shared" si="303"/>
        <v>376789.22</v>
      </c>
    </row>
    <row r="4855" spans="1:12" x14ac:dyDescent="0.25">
      <c r="A4855">
        <f t="shared" si="300"/>
        <v>4854</v>
      </c>
      <c r="B4855">
        <v>2022</v>
      </c>
      <c r="C4855">
        <v>12</v>
      </c>
      <c r="D4855" t="s">
        <v>22</v>
      </c>
      <c r="E4855" t="s">
        <v>444</v>
      </c>
      <c r="F4855" t="s">
        <v>762</v>
      </c>
      <c r="G4855">
        <v>13.98</v>
      </c>
      <c r="H4855">
        <v>18.68</v>
      </c>
      <c r="I4855">
        <f t="shared" si="301"/>
        <v>16.329999999999998</v>
      </c>
      <c r="J4855" t="str">
        <f t="shared" si="302"/>
        <v>10到20万</v>
      </c>
      <c r="K4855">
        <v>9793</v>
      </c>
      <c r="L4855">
        <f t="shared" si="303"/>
        <v>159919.68999999997</v>
      </c>
    </row>
    <row r="4856" spans="1:12" x14ac:dyDescent="0.25">
      <c r="A4856">
        <f t="shared" si="300"/>
        <v>4855</v>
      </c>
      <c r="B4856">
        <v>2022</v>
      </c>
      <c r="C4856">
        <v>12</v>
      </c>
      <c r="D4856" t="s">
        <v>29</v>
      </c>
      <c r="E4856" t="s">
        <v>477</v>
      </c>
      <c r="F4856" t="s">
        <v>795</v>
      </c>
      <c r="G4856">
        <v>6.78</v>
      </c>
      <c r="H4856">
        <v>8.2799999999999994</v>
      </c>
      <c r="I4856">
        <f t="shared" si="301"/>
        <v>7.5299999999999994</v>
      </c>
      <c r="J4856" t="str">
        <f t="shared" si="302"/>
        <v>10万以下</v>
      </c>
      <c r="K4856">
        <v>9331</v>
      </c>
      <c r="L4856">
        <f t="shared" si="303"/>
        <v>70262.429999999993</v>
      </c>
    </row>
    <row r="4857" spans="1:12" x14ac:dyDescent="0.25">
      <c r="A4857">
        <f t="shared" si="300"/>
        <v>4856</v>
      </c>
      <c r="B4857">
        <v>2022</v>
      </c>
      <c r="C4857">
        <v>12</v>
      </c>
      <c r="D4857" t="s">
        <v>46</v>
      </c>
      <c r="E4857" t="s">
        <v>172</v>
      </c>
      <c r="F4857" t="s">
        <v>548</v>
      </c>
      <c r="G4857">
        <v>12.99</v>
      </c>
      <c r="H4857">
        <v>17.190000000000001</v>
      </c>
      <c r="I4857">
        <f t="shared" si="301"/>
        <v>15.09</v>
      </c>
      <c r="J4857" t="str">
        <f t="shared" si="302"/>
        <v>10到20万</v>
      </c>
      <c r="K4857">
        <v>8840</v>
      </c>
      <c r="L4857">
        <f t="shared" si="303"/>
        <v>133395.6</v>
      </c>
    </row>
    <row r="4858" spans="1:12" x14ac:dyDescent="0.25">
      <c r="A4858">
        <f t="shared" si="300"/>
        <v>4857</v>
      </c>
      <c r="B4858">
        <v>2022</v>
      </c>
      <c r="C4858">
        <v>12</v>
      </c>
      <c r="D4858" t="s">
        <v>26</v>
      </c>
      <c r="E4858" t="s">
        <v>469</v>
      </c>
      <c r="F4858" t="s">
        <v>787</v>
      </c>
      <c r="G4858">
        <v>29.8</v>
      </c>
      <c r="H4858">
        <v>35.6</v>
      </c>
      <c r="I4858">
        <f t="shared" si="301"/>
        <v>32.700000000000003</v>
      </c>
      <c r="J4858" t="str">
        <f t="shared" si="302"/>
        <v>30到40万</v>
      </c>
      <c r="K4858">
        <v>7594</v>
      </c>
      <c r="L4858">
        <f t="shared" si="303"/>
        <v>248323.80000000002</v>
      </c>
    </row>
    <row r="4859" spans="1:12" x14ac:dyDescent="0.25">
      <c r="A4859">
        <f t="shared" si="300"/>
        <v>4858</v>
      </c>
      <c r="B4859">
        <v>2022</v>
      </c>
      <c r="C4859">
        <v>12</v>
      </c>
      <c r="D4859" t="s">
        <v>110</v>
      </c>
      <c r="E4859" t="s">
        <v>388</v>
      </c>
      <c r="F4859" t="s">
        <v>712</v>
      </c>
      <c r="G4859">
        <v>4.57</v>
      </c>
      <c r="H4859">
        <v>4.57</v>
      </c>
      <c r="I4859">
        <f t="shared" si="301"/>
        <v>4.57</v>
      </c>
      <c r="J4859" t="str">
        <f t="shared" si="302"/>
        <v>10万以下</v>
      </c>
      <c r="K4859">
        <v>7546</v>
      </c>
      <c r="L4859">
        <f t="shared" si="303"/>
        <v>34485.22</v>
      </c>
    </row>
    <row r="4860" spans="1:12" x14ac:dyDescent="0.25">
      <c r="A4860">
        <f t="shared" si="300"/>
        <v>4859</v>
      </c>
      <c r="B4860">
        <v>2022</v>
      </c>
      <c r="C4860">
        <v>12</v>
      </c>
      <c r="D4860" t="s">
        <v>48</v>
      </c>
      <c r="E4860" t="s">
        <v>176</v>
      </c>
      <c r="F4860" t="s">
        <v>552</v>
      </c>
      <c r="G4860">
        <v>14.28</v>
      </c>
      <c r="H4860">
        <v>15.38</v>
      </c>
      <c r="I4860">
        <f t="shared" si="301"/>
        <v>14.83</v>
      </c>
      <c r="J4860" t="str">
        <f t="shared" si="302"/>
        <v>10到20万</v>
      </c>
      <c r="K4860">
        <v>7368</v>
      </c>
      <c r="L4860">
        <f t="shared" si="303"/>
        <v>109267.44</v>
      </c>
    </row>
    <row r="4861" spans="1:12" x14ac:dyDescent="0.25">
      <c r="A4861">
        <f t="shared" si="300"/>
        <v>4860</v>
      </c>
      <c r="B4861">
        <v>2022</v>
      </c>
      <c r="C4861">
        <v>12</v>
      </c>
      <c r="D4861" t="s">
        <v>47</v>
      </c>
      <c r="E4861" t="s">
        <v>173</v>
      </c>
      <c r="F4861" t="s">
        <v>549</v>
      </c>
      <c r="G4861">
        <v>12.98</v>
      </c>
      <c r="H4861">
        <v>17.88</v>
      </c>
      <c r="I4861">
        <f t="shared" si="301"/>
        <v>15.43</v>
      </c>
      <c r="J4861" t="str">
        <f t="shared" si="302"/>
        <v>10到20万</v>
      </c>
      <c r="K4861">
        <v>6418</v>
      </c>
      <c r="L4861">
        <f t="shared" si="303"/>
        <v>99029.74</v>
      </c>
    </row>
    <row r="4862" spans="1:12" x14ac:dyDescent="0.25">
      <c r="A4862">
        <f t="shared" si="300"/>
        <v>4861</v>
      </c>
      <c r="B4862">
        <v>2022</v>
      </c>
      <c r="C4862">
        <v>12</v>
      </c>
      <c r="D4862" t="s">
        <v>113</v>
      </c>
      <c r="E4862" t="s">
        <v>402</v>
      </c>
      <c r="F4862" t="s">
        <v>725</v>
      </c>
      <c r="G4862">
        <v>24.98</v>
      </c>
      <c r="H4862">
        <v>33.18</v>
      </c>
      <c r="I4862">
        <f t="shared" si="301"/>
        <v>29.08</v>
      </c>
      <c r="J4862" t="str">
        <f t="shared" si="302"/>
        <v>20到30万</v>
      </c>
      <c r="K4862">
        <v>6223</v>
      </c>
      <c r="L4862">
        <f t="shared" si="303"/>
        <v>180964.84</v>
      </c>
    </row>
    <row r="4863" spans="1:12" x14ac:dyDescent="0.25">
      <c r="A4863">
        <f t="shared" si="300"/>
        <v>4862</v>
      </c>
      <c r="B4863">
        <v>2022</v>
      </c>
      <c r="C4863">
        <v>12</v>
      </c>
      <c r="D4863" t="s">
        <v>27</v>
      </c>
      <c r="E4863" t="s">
        <v>427</v>
      </c>
      <c r="F4863" t="s">
        <v>746</v>
      </c>
      <c r="G4863">
        <v>7.98</v>
      </c>
      <c r="H4863">
        <v>15.78</v>
      </c>
      <c r="I4863">
        <f t="shared" si="301"/>
        <v>11.879999999999999</v>
      </c>
      <c r="J4863" t="str">
        <f t="shared" si="302"/>
        <v>10到20万</v>
      </c>
      <c r="K4863">
        <v>6107</v>
      </c>
      <c r="L4863">
        <f t="shared" si="303"/>
        <v>72551.159999999989</v>
      </c>
    </row>
    <row r="4864" spans="1:12" x14ac:dyDescent="0.25">
      <c r="A4864">
        <f t="shared" si="300"/>
        <v>4863</v>
      </c>
      <c r="B4864">
        <v>2022</v>
      </c>
      <c r="C4864">
        <v>12</v>
      </c>
      <c r="D4864" t="s">
        <v>42</v>
      </c>
      <c r="E4864" t="s">
        <v>472</v>
      </c>
      <c r="F4864" t="s">
        <v>790</v>
      </c>
      <c r="G4864">
        <v>34.979999999999997</v>
      </c>
      <c r="H4864">
        <v>66</v>
      </c>
      <c r="I4864">
        <f t="shared" si="301"/>
        <v>50.489999999999995</v>
      </c>
      <c r="J4864" t="str">
        <f t="shared" si="302"/>
        <v>50万及以上</v>
      </c>
      <c r="K4864">
        <v>6002</v>
      </c>
      <c r="L4864">
        <f t="shared" si="303"/>
        <v>303040.98</v>
      </c>
    </row>
    <row r="4865" spans="1:12" x14ac:dyDescent="0.25">
      <c r="A4865">
        <f t="shared" si="300"/>
        <v>4864</v>
      </c>
      <c r="B4865">
        <v>2022</v>
      </c>
      <c r="C4865">
        <v>12</v>
      </c>
      <c r="D4865" t="s">
        <v>95</v>
      </c>
      <c r="E4865" t="s">
        <v>400</v>
      </c>
      <c r="F4865" t="s">
        <v>723</v>
      </c>
      <c r="G4865">
        <v>8.98</v>
      </c>
      <c r="H4865">
        <v>16.38</v>
      </c>
      <c r="I4865">
        <f t="shared" si="301"/>
        <v>12.68</v>
      </c>
      <c r="J4865" t="str">
        <f t="shared" si="302"/>
        <v>10到20万</v>
      </c>
      <c r="K4865">
        <v>5887</v>
      </c>
      <c r="L4865">
        <f t="shared" si="303"/>
        <v>74647.16</v>
      </c>
    </row>
    <row r="4866" spans="1:12" x14ac:dyDescent="0.25">
      <c r="A4866">
        <f t="shared" si="300"/>
        <v>4865</v>
      </c>
      <c r="B4866">
        <v>2022</v>
      </c>
      <c r="C4866">
        <v>12</v>
      </c>
      <c r="D4866" t="s">
        <v>61</v>
      </c>
      <c r="E4866" t="s">
        <v>334</v>
      </c>
      <c r="F4866" t="s">
        <v>661</v>
      </c>
      <c r="G4866">
        <v>12.28</v>
      </c>
      <c r="H4866">
        <v>23.98</v>
      </c>
      <c r="I4866">
        <f t="shared" si="301"/>
        <v>18.13</v>
      </c>
      <c r="J4866" t="str">
        <f t="shared" si="302"/>
        <v>10到20万</v>
      </c>
      <c r="K4866">
        <v>5492</v>
      </c>
      <c r="L4866">
        <f t="shared" si="303"/>
        <v>99569.959999999992</v>
      </c>
    </row>
    <row r="4867" spans="1:12" x14ac:dyDescent="0.25">
      <c r="A4867">
        <f t="shared" ref="A4867:A4930" si="304">ROW(A4866)</f>
        <v>4866</v>
      </c>
      <c r="B4867">
        <v>2022</v>
      </c>
      <c r="C4867">
        <v>12</v>
      </c>
      <c r="D4867" t="s">
        <v>51</v>
      </c>
      <c r="E4867" t="s">
        <v>181</v>
      </c>
      <c r="F4867" t="s">
        <v>556</v>
      </c>
      <c r="G4867">
        <v>12.68</v>
      </c>
      <c r="H4867">
        <v>20.78</v>
      </c>
      <c r="I4867">
        <f t="shared" ref="I4867:I4930" si="305">AVERAGE(G4867,H4867)</f>
        <v>16.73</v>
      </c>
      <c r="J4867" t="str">
        <f t="shared" ref="J4867:J4930" si="306">IF(I4867&lt;10,"10万以下",IF(AND(I4867&gt;=10,I4867&lt;20),"10到20万",IF(AND(I4867&gt;=20,I4867&lt;30),"20到30万",IF(AND(I4867&gt;=30,I4867&lt;40),"30到40万",IF(AND(I4867&gt;=40,I4867&lt;50),"40到50万","50万及以上")))))</f>
        <v>10到20万</v>
      </c>
      <c r="K4867">
        <v>5305</v>
      </c>
      <c r="L4867">
        <f t="shared" ref="L4867:L4930" si="307">I4867*K4867</f>
        <v>88752.650000000009</v>
      </c>
    </row>
    <row r="4868" spans="1:12" x14ac:dyDescent="0.25">
      <c r="A4868">
        <f t="shared" si="304"/>
        <v>4867</v>
      </c>
      <c r="B4868">
        <v>2022</v>
      </c>
      <c r="C4868">
        <v>12</v>
      </c>
      <c r="D4868" t="s">
        <v>128</v>
      </c>
      <c r="E4868" t="s">
        <v>484</v>
      </c>
      <c r="F4868" t="s">
        <v>802</v>
      </c>
      <c r="G4868">
        <v>17.899999999999999</v>
      </c>
      <c r="H4868">
        <v>28.49</v>
      </c>
      <c r="I4868">
        <f t="shared" si="305"/>
        <v>23.195</v>
      </c>
      <c r="J4868" t="str">
        <f t="shared" si="306"/>
        <v>20到30万</v>
      </c>
      <c r="K4868">
        <v>4794</v>
      </c>
      <c r="L4868">
        <f t="shared" si="307"/>
        <v>111196.83</v>
      </c>
    </row>
    <row r="4869" spans="1:12" x14ac:dyDescent="0.25">
      <c r="A4869">
        <f t="shared" si="304"/>
        <v>4868</v>
      </c>
      <c r="B4869">
        <v>2022</v>
      </c>
      <c r="C4869">
        <v>12</v>
      </c>
      <c r="D4869" t="s">
        <v>22</v>
      </c>
      <c r="E4869" t="s">
        <v>138</v>
      </c>
      <c r="F4869" t="s">
        <v>516</v>
      </c>
      <c r="G4869">
        <v>13.98</v>
      </c>
      <c r="H4869">
        <v>15.38</v>
      </c>
      <c r="I4869">
        <f t="shared" si="305"/>
        <v>14.68</v>
      </c>
      <c r="J4869" t="str">
        <f t="shared" si="306"/>
        <v>10到20万</v>
      </c>
      <c r="K4869">
        <v>4747</v>
      </c>
      <c r="L4869">
        <f t="shared" si="307"/>
        <v>69685.959999999992</v>
      </c>
    </row>
    <row r="4870" spans="1:12" x14ac:dyDescent="0.25">
      <c r="A4870">
        <f t="shared" si="304"/>
        <v>4869</v>
      </c>
      <c r="B4870">
        <v>2022</v>
      </c>
      <c r="C4870">
        <v>12</v>
      </c>
      <c r="D4870" t="s">
        <v>50</v>
      </c>
      <c r="E4870" t="s">
        <v>381</v>
      </c>
      <c r="F4870" t="s">
        <v>706</v>
      </c>
      <c r="G4870">
        <v>2.99</v>
      </c>
      <c r="H4870">
        <v>5.75</v>
      </c>
      <c r="I4870">
        <f t="shared" si="305"/>
        <v>4.37</v>
      </c>
      <c r="J4870" t="str">
        <f t="shared" si="306"/>
        <v>10万以下</v>
      </c>
      <c r="K4870">
        <v>4592</v>
      </c>
      <c r="L4870">
        <f t="shared" si="307"/>
        <v>20067.04</v>
      </c>
    </row>
    <row r="4871" spans="1:12" x14ac:dyDescent="0.25">
      <c r="A4871">
        <f t="shared" si="304"/>
        <v>4870</v>
      </c>
      <c r="B4871">
        <v>2022</v>
      </c>
      <c r="C4871">
        <v>12</v>
      </c>
      <c r="D4871" t="s">
        <v>56</v>
      </c>
      <c r="E4871" t="s">
        <v>187</v>
      </c>
      <c r="F4871" t="s">
        <v>561</v>
      </c>
      <c r="G4871">
        <v>19.97</v>
      </c>
      <c r="H4871">
        <v>22.78</v>
      </c>
      <c r="I4871">
        <f t="shared" si="305"/>
        <v>21.375</v>
      </c>
      <c r="J4871" t="str">
        <f t="shared" si="306"/>
        <v>20到30万</v>
      </c>
      <c r="K4871">
        <v>4427</v>
      </c>
      <c r="L4871">
        <f t="shared" si="307"/>
        <v>94627.125</v>
      </c>
    </row>
    <row r="4872" spans="1:12" x14ac:dyDescent="0.25">
      <c r="A4872">
        <f t="shared" si="304"/>
        <v>4871</v>
      </c>
      <c r="B4872">
        <v>2022</v>
      </c>
      <c r="C4872">
        <v>12</v>
      </c>
      <c r="D4872" t="s">
        <v>51</v>
      </c>
      <c r="E4872" t="s">
        <v>439</v>
      </c>
      <c r="F4872" t="s">
        <v>758</v>
      </c>
      <c r="G4872">
        <v>6.98</v>
      </c>
      <c r="H4872">
        <v>8.98</v>
      </c>
      <c r="I4872">
        <f t="shared" si="305"/>
        <v>7.98</v>
      </c>
      <c r="J4872" t="str">
        <f t="shared" si="306"/>
        <v>10万以下</v>
      </c>
      <c r="K4872">
        <v>4357</v>
      </c>
      <c r="L4872">
        <f t="shared" si="307"/>
        <v>34768.86</v>
      </c>
    </row>
    <row r="4873" spans="1:12" x14ac:dyDescent="0.25">
      <c r="A4873">
        <f t="shared" si="304"/>
        <v>4872</v>
      </c>
      <c r="B4873">
        <v>2022</v>
      </c>
      <c r="C4873">
        <v>12</v>
      </c>
      <c r="D4873" t="s">
        <v>124</v>
      </c>
      <c r="E4873" t="s">
        <v>440</v>
      </c>
      <c r="F4873" t="s">
        <v>759</v>
      </c>
      <c r="G4873">
        <v>15.98</v>
      </c>
      <c r="H4873">
        <v>15.98</v>
      </c>
      <c r="I4873">
        <f t="shared" si="305"/>
        <v>15.98</v>
      </c>
      <c r="J4873" t="str">
        <f t="shared" si="306"/>
        <v>10到20万</v>
      </c>
      <c r="K4873">
        <v>4355</v>
      </c>
      <c r="L4873">
        <f t="shared" si="307"/>
        <v>69592.900000000009</v>
      </c>
    </row>
    <row r="4874" spans="1:12" x14ac:dyDescent="0.25">
      <c r="A4874">
        <f t="shared" si="304"/>
        <v>4873</v>
      </c>
      <c r="B4874">
        <v>2022</v>
      </c>
      <c r="C4874">
        <v>12</v>
      </c>
      <c r="D4874" t="s">
        <v>25</v>
      </c>
      <c r="E4874" t="s">
        <v>342</v>
      </c>
      <c r="F4874" t="s">
        <v>669</v>
      </c>
      <c r="G4874">
        <v>14.78</v>
      </c>
      <c r="H4874">
        <v>16.48</v>
      </c>
      <c r="I4874">
        <f t="shared" si="305"/>
        <v>15.629999999999999</v>
      </c>
      <c r="J4874" t="str">
        <f t="shared" si="306"/>
        <v>10到20万</v>
      </c>
      <c r="K4874">
        <v>4243</v>
      </c>
      <c r="L4874">
        <f t="shared" si="307"/>
        <v>66318.09</v>
      </c>
    </row>
    <row r="4875" spans="1:12" x14ac:dyDescent="0.25">
      <c r="A4875">
        <f t="shared" si="304"/>
        <v>4874</v>
      </c>
      <c r="B4875">
        <v>2022</v>
      </c>
      <c r="C4875">
        <v>12</v>
      </c>
      <c r="D4875" t="s">
        <v>57</v>
      </c>
      <c r="E4875" t="s">
        <v>324</v>
      </c>
      <c r="F4875" t="s">
        <v>653</v>
      </c>
      <c r="G4875">
        <v>19.39</v>
      </c>
      <c r="H4875">
        <v>29.39</v>
      </c>
      <c r="I4875">
        <f t="shared" si="305"/>
        <v>24.39</v>
      </c>
      <c r="J4875" t="str">
        <f t="shared" si="306"/>
        <v>20到30万</v>
      </c>
      <c r="K4875">
        <v>4168</v>
      </c>
      <c r="L4875">
        <f t="shared" si="307"/>
        <v>101657.52</v>
      </c>
    </row>
    <row r="4876" spans="1:12" x14ac:dyDescent="0.25">
      <c r="A4876">
        <f t="shared" si="304"/>
        <v>4875</v>
      </c>
      <c r="B4876">
        <v>2022</v>
      </c>
      <c r="C4876">
        <v>12</v>
      </c>
      <c r="D4876" t="s">
        <v>26</v>
      </c>
      <c r="E4876" t="s">
        <v>457</v>
      </c>
      <c r="F4876" t="s">
        <v>775</v>
      </c>
      <c r="G4876">
        <v>43.8</v>
      </c>
      <c r="H4876">
        <v>51.8</v>
      </c>
      <c r="I4876">
        <f t="shared" si="305"/>
        <v>47.8</v>
      </c>
      <c r="J4876" t="str">
        <f t="shared" si="306"/>
        <v>40到50万</v>
      </c>
      <c r="K4876">
        <v>4154</v>
      </c>
      <c r="L4876">
        <f t="shared" si="307"/>
        <v>198561.19999999998</v>
      </c>
    </row>
    <row r="4877" spans="1:12" x14ac:dyDescent="0.25">
      <c r="A4877">
        <f t="shared" si="304"/>
        <v>4876</v>
      </c>
      <c r="B4877">
        <v>2022</v>
      </c>
      <c r="C4877">
        <v>12</v>
      </c>
      <c r="D4877" t="s">
        <v>35</v>
      </c>
      <c r="E4877" t="s">
        <v>470</v>
      </c>
      <c r="F4877" t="s">
        <v>788</v>
      </c>
      <c r="G4877">
        <v>26.39</v>
      </c>
      <c r="H4877">
        <v>41.99</v>
      </c>
      <c r="I4877">
        <f t="shared" si="305"/>
        <v>34.19</v>
      </c>
      <c r="J4877" t="str">
        <f t="shared" si="306"/>
        <v>30到40万</v>
      </c>
      <c r="K4877">
        <v>4020</v>
      </c>
      <c r="L4877">
        <f t="shared" si="307"/>
        <v>137443.79999999999</v>
      </c>
    </row>
    <row r="4878" spans="1:12" x14ac:dyDescent="0.25">
      <c r="A4878">
        <f t="shared" si="304"/>
        <v>4877</v>
      </c>
      <c r="B4878">
        <v>2022</v>
      </c>
      <c r="C4878">
        <v>12</v>
      </c>
      <c r="D4878" t="s">
        <v>50</v>
      </c>
      <c r="E4878" t="s">
        <v>244</v>
      </c>
      <c r="F4878" t="s">
        <v>596</v>
      </c>
      <c r="G4878">
        <v>5.99</v>
      </c>
      <c r="H4878">
        <v>9.4</v>
      </c>
      <c r="I4878">
        <f t="shared" si="305"/>
        <v>7.6950000000000003</v>
      </c>
      <c r="J4878" t="str">
        <f t="shared" si="306"/>
        <v>10万以下</v>
      </c>
      <c r="K4878">
        <v>3972</v>
      </c>
      <c r="L4878">
        <f t="shared" si="307"/>
        <v>30564.54</v>
      </c>
    </row>
    <row r="4879" spans="1:12" x14ac:dyDescent="0.25">
      <c r="A4879">
        <f t="shared" si="304"/>
        <v>4878</v>
      </c>
      <c r="B4879">
        <v>2022</v>
      </c>
      <c r="C4879">
        <v>12</v>
      </c>
      <c r="D4879" t="s">
        <v>113</v>
      </c>
      <c r="E4879" t="s">
        <v>449</v>
      </c>
      <c r="F4879" t="s">
        <v>767</v>
      </c>
      <c r="G4879">
        <v>24.98</v>
      </c>
      <c r="H4879">
        <v>37.979999999999997</v>
      </c>
      <c r="I4879">
        <f t="shared" si="305"/>
        <v>31.479999999999997</v>
      </c>
      <c r="J4879" t="str">
        <f t="shared" si="306"/>
        <v>30到40万</v>
      </c>
      <c r="K4879">
        <v>3957</v>
      </c>
      <c r="L4879">
        <f t="shared" si="307"/>
        <v>124566.35999999999</v>
      </c>
    </row>
    <row r="4880" spans="1:12" x14ac:dyDescent="0.25">
      <c r="A4880">
        <f t="shared" si="304"/>
        <v>4879</v>
      </c>
      <c r="B4880">
        <v>2022</v>
      </c>
      <c r="C4880">
        <v>12</v>
      </c>
      <c r="D4880" t="s">
        <v>93</v>
      </c>
      <c r="E4880" t="s">
        <v>312</v>
      </c>
      <c r="F4880" t="s">
        <v>644</v>
      </c>
      <c r="G4880">
        <v>5.99</v>
      </c>
      <c r="H4880">
        <v>9.9499999999999993</v>
      </c>
      <c r="I4880">
        <f t="shared" si="305"/>
        <v>7.97</v>
      </c>
      <c r="J4880" t="str">
        <f t="shared" si="306"/>
        <v>10万以下</v>
      </c>
      <c r="K4880">
        <v>3937</v>
      </c>
      <c r="L4880">
        <f t="shared" si="307"/>
        <v>31377.89</v>
      </c>
    </row>
    <row r="4881" spans="1:12" x14ac:dyDescent="0.25">
      <c r="A4881">
        <f t="shared" si="304"/>
        <v>4880</v>
      </c>
      <c r="B4881">
        <v>2022</v>
      </c>
      <c r="C4881">
        <v>12</v>
      </c>
      <c r="D4881" t="s">
        <v>23</v>
      </c>
      <c r="E4881" t="s">
        <v>441</v>
      </c>
      <c r="F4881" t="s">
        <v>760</v>
      </c>
      <c r="G4881">
        <v>35.39</v>
      </c>
      <c r="H4881">
        <v>41.39</v>
      </c>
      <c r="I4881">
        <f t="shared" si="305"/>
        <v>38.39</v>
      </c>
      <c r="J4881" t="str">
        <f t="shared" si="306"/>
        <v>30到40万</v>
      </c>
      <c r="K4881">
        <v>3821</v>
      </c>
      <c r="L4881">
        <f t="shared" si="307"/>
        <v>146688.19</v>
      </c>
    </row>
    <row r="4882" spans="1:12" x14ac:dyDescent="0.25">
      <c r="A4882">
        <f t="shared" si="304"/>
        <v>4881</v>
      </c>
      <c r="B4882">
        <v>2022</v>
      </c>
      <c r="C4882">
        <v>12</v>
      </c>
      <c r="D4882" t="s">
        <v>31</v>
      </c>
      <c r="E4882" t="s">
        <v>313</v>
      </c>
      <c r="F4882" t="s">
        <v>533</v>
      </c>
      <c r="G4882">
        <v>12.98</v>
      </c>
      <c r="H4882">
        <v>16.579999999999998</v>
      </c>
      <c r="I4882">
        <f t="shared" si="305"/>
        <v>14.78</v>
      </c>
      <c r="J4882" t="str">
        <f t="shared" si="306"/>
        <v>10到20万</v>
      </c>
      <c r="K4882">
        <v>3808</v>
      </c>
      <c r="L4882">
        <f t="shared" si="307"/>
        <v>56282.239999999998</v>
      </c>
    </row>
    <row r="4883" spans="1:12" x14ac:dyDescent="0.25">
      <c r="A4883">
        <f t="shared" si="304"/>
        <v>4882</v>
      </c>
      <c r="B4883">
        <v>2022</v>
      </c>
      <c r="C4883">
        <v>12</v>
      </c>
      <c r="D4883" t="s">
        <v>99</v>
      </c>
      <c r="E4883" t="s">
        <v>329</v>
      </c>
      <c r="F4883" t="s">
        <v>657</v>
      </c>
      <c r="G4883">
        <v>5.99</v>
      </c>
      <c r="H4883">
        <v>9.09</v>
      </c>
      <c r="I4883">
        <f t="shared" si="305"/>
        <v>7.54</v>
      </c>
      <c r="J4883" t="str">
        <f t="shared" si="306"/>
        <v>10万以下</v>
      </c>
      <c r="K4883">
        <v>3794</v>
      </c>
      <c r="L4883">
        <f t="shared" si="307"/>
        <v>28606.76</v>
      </c>
    </row>
    <row r="4884" spans="1:12" x14ac:dyDescent="0.25">
      <c r="A4884">
        <f t="shared" si="304"/>
        <v>4883</v>
      </c>
      <c r="B4884">
        <v>2022</v>
      </c>
      <c r="C4884">
        <v>12</v>
      </c>
      <c r="D4884" t="s">
        <v>38</v>
      </c>
      <c r="E4884" t="s">
        <v>174</v>
      </c>
      <c r="F4884" t="s">
        <v>550</v>
      </c>
      <c r="G4884">
        <v>13.58</v>
      </c>
      <c r="H4884">
        <v>16.18</v>
      </c>
      <c r="I4884">
        <f t="shared" si="305"/>
        <v>14.879999999999999</v>
      </c>
      <c r="J4884" t="str">
        <f t="shared" si="306"/>
        <v>10到20万</v>
      </c>
      <c r="K4884">
        <v>3753</v>
      </c>
      <c r="L4884">
        <f t="shared" si="307"/>
        <v>55844.639999999999</v>
      </c>
    </row>
    <row r="4885" spans="1:12" x14ac:dyDescent="0.25">
      <c r="A4885">
        <f t="shared" si="304"/>
        <v>4884</v>
      </c>
      <c r="B4885">
        <v>2022</v>
      </c>
      <c r="C4885">
        <v>12</v>
      </c>
      <c r="D4885" t="s">
        <v>24</v>
      </c>
      <c r="E4885" t="s">
        <v>327</v>
      </c>
      <c r="F4885" t="s">
        <v>656</v>
      </c>
      <c r="G4885">
        <v>19.59</v>
      </c>
      <c r="H4885">
        <v>28.34</v>
      </c>
      <c r="I4885">
        <f t="shared" si="305"/>
        <v>23.965</v>
      </c>
      <c r="J4885" t="str">
        <f t="shared" si="306"/>
        <v>20到30万</v>
      </c>
      <c r="K4885">
        <v>3608</v>
      </c>
      <c r="L4885">
        <f t="shared" si="307"/>
        <v>86465.72</v>
      </c>
    </row>
    <row r="4886" spans="1:12" x14ac:dyDescent="0.25">
      <c r="A4886">
        <f t="shared" si="304"/>
        <v>4885</v>
      </c>
      <c r="B4886">
        <v>2022</v>
      </c>
      <c r="C4886">
        <v>12</v>
      </c>
      <c r="D4886" t="s">
        <v>23</v>
      </c>
      <c r="E4886" t="s">
        <v>304</v>
      </c>
      <c r="F4886" t="s">
        <v>637</v>
      </c>
      <c r="G4886">
        <v>40.5</v>
      </c>
      <c r="H4886">
        <v>44.5</v>
      </c>
      <c r="I4886">
        <f t="shared" si="305"/>
        <v>42.5</v>
      </c>
      <c r="J4886" t="str">
        <f t="shared" si="306"/>
        <v>40到50万</v>
      </c>
      <c r="K4886">
        <v>3563</v>
      </c>
      <c r="L4886">
        <f t="shared" si="307"/>
        <v>151427.5</v>
      </c>
    </row>
    <row r="4887" spans="1:12" x14ac:dyDescent="0.25">
      <c r="A4887">
        <f t="shared" si="304"/>
        <v>4886</v>
      </c>
      <c r="B4887">
        <v>2022</v>
      </c>
      <c r="C4887">
        <v>12</v>
      </c>
      <c r="D4887" t="s">
        <v>24</v>
      </c>
      <c r="E4887" t="s">
        <v>362</v>
      </c>
      <c r="F4887" t="s">
        <v>689</v>
      </c>
      <c r="G4887">
        <v>16.29</v>
      </c>
      <c r="H4887">
        <v>19.29</v>
      </c>
      <c r="I4887">
        <f t="shared" si="305"/>
        <v>17.79</v>
      </c>
      <c r="J4887" t="str">
        <f t="shared" si="306"/>
        <v>10到20万</v>
      </c>
      <c r="K4887">
        <v>3544</v>
      </c>
      <c r="L4887">
        <f t="shared" si="307"/>
        <v>63047.759999999995</v>
      </c>
    </row>
    <row r="4888" spans="1:12" x14ac:dyDescent="0.25">
      <c r="A4888">
        <f t="shared" si="304"/>
        <v>4887</v>
      </c>
      <c r="B4888">
        <v>2022</v>
      </c>
      <c r="C4888">
        <v>12</v>
      </c>
      <c r="D4888" t="s">
        <v>37</v>
      </c>
      <c r="E4888" t="s">
        <v>480</v>
      </c>
      <c r="F4888" t="s">
        <v>798</v>
      </c>
      <c r="G4888">
        <v>19.98</v>
      </c>
      <c r="H4888">
        <v>28.78</v>
      </c>
      <c r="I4888">
        <f t="shared" si="305"/>
        <v>24.380000000000003</v>
      </c>
      <c r="J4888" t="str">
        <f t="shared" si="306"/>
        <v>20到30万</v>
      </c>
      <c r="K4888">
        <v>3394</v>
      </c>
      <c r="L4888">
        <f t="shared" si="307"/>
        <v>82745.720000000016</v>
      </c>
    </row>
    <row r="4889" spans="1:12" x14ac:dyDescent="0.25">
      <c r="A4889">
        <f t="shared" si="304"/>
        <v>4888</v>
      </c>
      <c r="B4889">
        <v>2022</v>
      </c>
      <c r="C4889">
        <v>12</v>
      </c>
      <c r="D4889" t="s">
        <v>84</v>
      </c>
      <c r="E4889" t="s">
        <v>360</v>
      </c>
      <c r="F4889" t="s">
        <v>687</v>
      </c>
      <c r="G4889">
        <v>7.99</v>
      </c>
      <c r="H4889">
        <v>12.38</v>
      </c>
      <c r="I4889">
        <f t="shared" si="305"/>
        <v>10.185</v>
      </c>
      <c r="J4889" t="str">
        <f t="shared" si="306"/>
        <v>10到20万</v>
      </c>
      <c r="K4889">
        <v>3323</v>
      </c>
      <c r="L4889">
        <f t="shared" si="307"/>
        <v>33844.755000000005</v>
      </c>
    </row>
    <row r="4890" spans="1:12" x14ac:dyDescent="0.25">
      <c r="A4890">
        <f t="shared" si="304"/>
        <v>4889</v>
      </c>
      <c r="B4890">
        <v>2022</v>
      </c>
      <c r="C4890">
        <v>12</v>
      </c>
      <c r="D4890" t="s">
        <v>93</v>
      </c>
      <c r="E4890" t="s">
        <v>374</v>
      </c>
      <c r="F4890" t="s">
        <v>700</v>
      </c>
      <c r="G4890">
        <v>14.98</v>
      </c>
      <c r="H4890">
        <v>20.98</v>
      </c>
      <c r="I4890">
        <f t="shared" si="305"/>
        <v>17.98</v>
      </c>
      <c r="J4890" t="str">
        <f t="shared" si="306"/>
        <v>10到20万</v>
      </c>
      <c r="K4890">
        <v>3320</v>
      </c>
      <c r="L4890">
        <f t="shared" si="307"/>
        <v>59693.599999999999</v>
      </c>
    </row>
    <row r="4891" spans="1:12" x14ac:dyDescent="0.25">
      <c r="A4891">
        <f t="shared" si="304"/>
        <v>4890</v>
      </c>
      <c r="B4891">
        <v>2022</v>
      </c>
      <c r="C4891">
        <v>12</v>
      </c>
      <c r="D4891" t="s">
        <v>95</v>
      </c>
      <c r="E4891" t="s">
        <v>336</v>
      </c>
      <c r="F4891" t="s">
        <v>663</v>
      </c>
      <c r="G4891">
        <v>8.98</v>
      </c>
      <c r="H4891">
        <v>15.98</v>
      </c>
      <c r="I4891">
        <f t="shared" si="305"/>
        <v>12.48</v>
      </c>
      <c r="J4891" t="str">
        <f t="shared" si="306"/>
        <v>10到20万</v>
      </c>
      <c r="K4891">
        <v>3288</v>
      </c>
      <c r="L4891">
        <f t="shared" si="307"/>
        <v>41034.239999999998</v>
      </c>
    </row>
    <row r="4892" spans="1:12" x14ac:dyDescent="0.25">
      <c r="A4892">
        <f t="shared" si="304"/>
        <v>4891</v>
      </c>
      <c r="B4892">
        <v>2022</v>
      </c>
      <c r="C4892">
        <v>12</v>
      </c>
      <c r="D4892" t="s">
        <v>27</v>
      </c>
      <c r="E4892" t="s">
        <v>143</v>
      </c>
      <c r="F4892" t="s">
        <v>521</v>
      </c>
      <c r="G4892">
        <v>15.58</v>
      </c>
      <c r="H4892">
        <v>16.98</v>
      </c>
      <c r="I4892">
        <f t="shared" si="305"/>
        <v>16.28</v>
      </c>
      <c r="J4892" t="str">
        <f t="shared" si="306"/>
        <v>10到20万</v>
      </c>
      <c r="K4892">
        <v>3057</v>
      </c>
      <c r="L4892">
        <f t="shared" si="307"/>
        <v>49767.960000000006</v>
      </c>
    </row>
    <row r="4893" spans="1:12" x14ac:dyDescent="0.25">
      <c r="A4893">
        <f t="shared" si="304"/>
        <v>4892</v>
      </c>
      <c r="B4893">
        <v>2022</v>
      </c>
      <c r="C4893">
        <v>12</v>
      </c>
      <c r="D4893" t="s">
        <v>31</v>
      </c>
      <c r="E4893" t="s">
        <v>478</v>
      </c>
      <c r="F4893" t="s">
        <v>796</v>
      </c>
      <c r="G4893">
        <v>18.98</v>
      </c>
      <c r="H4893">
        <v>27.28</v>
      </c>
      <c r="I4893">
        <f t="shared" si="305"/>
        <v>23.130000000000003</v>
      </c>
      <c r="J4893" t="str">
        <f t="shared" si="306"/>
        <v>20到30万</v>
      </c>
      <c r="K4893">
        <v>3011</v>
      </c>
      <c r="L4893">
        <f t="shared" si="307"/>
        <v>69644.430000000008</v>
      </c>
    </row>
    <row r="4894" spans="1:12" x14ac:dyDescent="0.25">
      <c r="A4894">
        <f t="shared" si="304"/>
        <v>4893</v>
      </c>
      <c r="B4894">
        <v>2022</v>
      </c>
      <c r="C4894">
        <v>12</v>
      </c>
      <c r="D4894" t="s">
        <v>35</v>
      </c>
      <c r="E4894" t="s">
        <v>303</v>
      </c>
      <c r="F4894" t="s">
        <v>636</v>
      </c>
      <c r="G4894">
        <v>20.99</v>
      </c>
      <c r="H4894">
        <v>33.99</v>
      </c>
      <c r="I4894">
        <f t="shared" si="305"/>
        <v>27.490000000000002</v>
      </c>
      <c r="J4894" t="str">
        <f t="shared" si="306"/>
        <v>20到30万</v>
      </c>
      <c r="K4894">
        <v>2969</v>
      </c>
      <c r="L4894">
        <f t="shared" si="307"/>
        <v>81617.810000000012</v>
      </c>
    </row>
    <row r="4895" spans="1:12" x14ac:dyDescent="0.25">
      <c r="A4895">
        <f t="shared" si="304"/>
        <v>4894</v>
      </c>
      <c r="B4895">
        <v>2022</v>
      </c>
      <c r="C4895">
        <v>12</v>
      </c>
      <c r="D4895" t="s">
        <v>35</v>
      </c>
      <c r="E4895" t="s">
        <v>366</v>
      </c>
      <c r="F4895" t="s">
        <v>692</v>
      </c>
      <c r="G4895">
        <v>15.69</v>
      </c>
      <c r="H4895">
        <v>18.89</v>
      </c>
      <c r="I4895">
        <f t="shared" si="305"/>
        <v>17.29</v>
      </c>
      <c r="J4895" t="str">
        <f t="shared" si="306"/>
        <v>10到20万</v>
      </c>
      <c r="K4895">
        <v>2827</v>
      </c>
      <c r="L4895">
        <f t="shared" si="307"/>
        <v>48878.829999999994</v>
      </c>
    </row>
    <row r="4896" spans="1:12" x14ac:dyDescent="0.25">
      <c r="A4896">
        <f t="shared" si="304"/>
        <v>4895</v>
      </c>
      <c r="B4896">
        <v>2022</v>
      </c>
      <c r="C4896">
        <v>12</v>
      </c>
      <c r="D4896" t="s">
        <v>28</v>
      </c>
      <c r="E4896" t="s">
        <v>466</v>
      </c>
      <c r="F4896" t="s">
        <v>784</v>
      </c>
      <c r="G4896">
        <v>15.98</v>
      </c>
      <c r="H4896">
        <v>17.38</v>
      </c>
      <c r="I4896">
        <f t="shared" si="305"/>
        <v>16.68</v>
      </c>
      <c r="J4896" t="str">
        <f t="shared" si="306"/>
        <v>10到20万</v>
      </c>
      <c r="K4896">
        <v>2814</v>
      </c>
      <c r="L4896">
        <f t="shared" si="307"/>
        <v>46937.52</v>
      </c>
    </row>
    <row r="4897" spans="1:12" x14ac:dyDescent="0.25">
      <c r="A4897">
        <f t="shared" si="304"/>
        <v>4896</v>
      </c>
      <c r="B4897">
        <v>2022</v>
      </c>
      <c r="C4897">
        <v>12</v>
      </c>
      <c r="D4897" t="s">
        <v>62</v>
      </c>
      <c r="E4897" t="s">
        <v>212</v>
      </c>
      <c r="F4897" t="s">
        <v>581</v>
      </c>
      <c r="G4897">
        <v>15.09</v>
      </c>
      <c r="H4897">
        <v>16.989999999999998</v>
      </c>
      <c r="I4897">
        <f t="shared" si="305"/>
        <v>16.04</v>
      </c>
      <c r="J4897" t="str">
        <f t="shared" si="306"/>
        <v>10到20万</v>
      </c>
      <c r="K4897">
        <v>2809</v>
      </c>
      <c r="L4897">
        <f t="shared" si="307"/>
        <v>45056.36</v>
      </c>
    </row>
    <row r="4898" spans="1:12" x14ac:dyDescent="0.25">
      <c r="A4898">
        <f t="shared" si="304"/>
        <v>4897</v>
      </c>
      <c r="B4898">
        <v>2022</v>
      </c>
      <c r="C4898">
        <v>12</v>
      </c>
      <c r="D4898" t="s">
        <v>34</v>
      </c>
      <c r="E4898" t="s">
        <v>154</v>
      </c>
      <c r="F4898" t="s">
        <v>531</v>
      </c>
      <c r="G4898">
        <v>14.99</v>
      </c>
      <c r="H4898">
        <v>15.99</v>
      </c>
      <c r="I4898">
        <f t="shared" si="305"/>
        <v>15.49</v>
      </c>
      <c r="J4898" t="str">
        <f t="shared" si="306"/>
        <v>10到20万</v>
      </c>
      <c r="K4898">
        <v>2677</v>
      </c>
      <c r="L4898">
        <f t="shared" si="307"/>
        <v>41466.730000000003</v>
      </c>
    </row>
    <row r="4899" spans="1:12" x14ac:dyDescent="0.25">
      <c r="A4899">
        <f t="shared" si="304"/>
        <v>4898</v>
      </c>
      <c r="B4899">
        <v>2022</v>
      </c>
      <c r="C4899">
        <v>12</v>
      </c>
      <c r="D4899" t="s">
        <v>82</v>
      </c>
      <c r="E4899" t="s">
        <v>339</v>
      </c>
      <c r="F4899" t="s">
        <v>666</v>
      </c>
      <c r="G4899">
        <v>2.98</v>
      </c>
      <c r="H4899">
        <v>7.39</v>
      </c>
      <c r="I4899">
        <f t="shared" si="305"/>
        <v>5.1849999999999996</v>
      </c>
      <c r="J4899" t="str">
        <f t="shared" si="306"/>
        <v>10万以下</v>
      </c>
      <c r="K4899">
        <v>2658</v>
      </c>
      <c r="L4899">
        <f t="shared" si="307"/>
        <v>13781.73</v>
      </c>
    </row>
    <row r="4900" spans="1:12" x14ac:dyDescent="0.25">
      <c r="A4900">
        <f t="shared" si="304"/>
        <v>4899</v>
      </c>
      <c r="B4900">
        <v>2022</v>
      </c>
      <c r="C4900">
        <v>12</v>
      </c>
      <c r="D4900" t="s">
        <v>86</v>
      </c>
      <c r="E4900" t="s">
        <v>375</v>
      </c>
      <c r="F4900" t="s">
        <v>701</v>
      </c>
      <c r="G4900">
        <v>13.48</v>
      </c>
      <c r="H4900">
        <v>18.28</v>
      </c>
      <c r="I4900">
        <f t="shared" si="305"/>
        <v>15.88</v>
      </c>
      <c r="J4900" t="str">
        <f t="shared" si="306"/>
        <v>10到20万</v>
      </c>
      <c r="K4900">
        <v>2486</v>
      </c>
      <c r="L4900">
        <f t="shared" si="307"/>
        <v>39477.68</v>
      </c>
    </row>
    <row r="4901" spans="1:12" x14ac:dyDescent="0.25">
      <c r="A4901">
        <f t="shared" si="304"/>
        <v>4900</v>
      </c>
      <c r="B4901">
        <v>2022</v>
      </c>
      <c r="C4901">
        <v>12</v>
      </c>
      <c r="D4901" t="s">
        <v>84</v>
      </c>
      <c r="E4901" t="s">
        <v>284</v>
      </c>
      <c r="F4901" t="s">
        <v>618</v>
      </c>
      <c r="G4901">
        <v>11.88</v>
      </c>
      <c r="H4901">
        <v>20.68</v>
      </c>
      <c r="I4901">
        <f t="shared" si="305"/>
        <v>16.28</v>
      </c>
      <c r="J4901" t="str">
        <f t="shared" si="306"/>
        <v>10到20万</v>
      </c>
      <c r="K4901">
        <v>2469</v>
      </c>
      <c r="L4901">
        <f t="shared" si="307"/>
        <v>40195.32</v>
      </c>
    </row>
    <row r="4902" spans="1:12" x14ac:dyDescent="0.25">
      <c r="A4902">
        <f t="shared" si="304"/>
        <v>4901</v>
      </c>
      <c r="B4902">
        <v>2022</v>
      </c>
      <c r="C4902">
        <v>12</v>
      </c>
      <c r="D4902" t="s">
        <v>107</v>
      </c>
      <c r="E4902" t="s">
        <v>376</v>
      </c>
      <c r="F4902" t="s">
        <v>702</v>
      </c>
      <c r="G4902">
        <v>11.99</v>
      </c>
      <c r="H4902">
        <v>17.66</v>
      </c>
      <c r="I4902">
        <f t="shared" si="305"/>
        <v>14.824999999999999</v>
      </c>
      <c r="J4902" t="str">
        <f t="shared" si="306"/>
        <v>10到20万</v>
      </c>
      <c r="K4902">
        <v>2460</v>
      </c>
      <c r="L4902">
        <f t="shared" si="307"/>
        <v>36469.5</v>
      </c>
    </row>
    <row r="4903" spans="1:12" x14ac:dyDescent="0.25">
      <c r="A4903">
        <f t="shared" si="304"/>
        <v>4902</v>
      </c>
      <c r="B4903">
        <v>2022</v>
      </c>
      <c r="C4903">
        <v>12</v>
      </c>
      <c r="D4903" t="s">
        <v>29</v>
      </c>
      <c r="E4903" t="s">
        <v>356</v>
      </c>
      <c r="F4903" t="s">
        <v>683</v>
      </c>
      <c r="G4903">
        <v>7.78</v>
      </c>
      <c r="H4903">
        <v>11.38</v>
      </c>
      <c r="I4903">
        <f t="shared" si="305"/>
        <v>9.58</v>
      </c>
      <c r="J4903" t="str">
        <f t="shared" si="306"/>
        <v>10万以下</v>
      </c>
      <c r="K4903">
        <v>2422</v>
      </c>
      <c r="L4903">
        <f t="shared" si="307"/>
        <v>23202.76</v>
      </c>
    </row>
    <row r="4904" spans="1:12" x14ac:dyDescent="0.25">
      <c r="A4904">
        <f t="shared" si="304"/>
        <v>4903</v>
      </c>
      <c r="B4904">
        <v>2022</v>
      </c>
      <c r="C4904">
        <v>12</v>
      </c>
      <c r="D4904" t="s">
        <v>22</v>
      </c>
      <c r="E4904" t="s">
        <v>397</v>
      </c>
      <c r="F4904" t="s">
        <v>721</v>
      </c>
      <c r="G4904">
        <v>15.28</v>
      </c>
      <c r="H4904">
        <v>16.59</v>
      </c>
      <c r="I4904">
        <f t="shared" si="305"/>
        <v>15.934999999999999</v>
      </c>
      <c r="J4904" t="str">
        <f t="shared" si="306"/>
        <v>10到20万</v>
      </c>
      <c r="K4904">
        <v>2391</v>
      </c>
      <c r="L4904">
        <f t="shared" si="307"/>
        <v>38100.584999999999</v>
      </c>
    </row>
    <row r="4905" spans="1:12" x14ac:dyDescent="0.25">
      <c r="A4905">
        <f t="shared" si="304"/>
        <v>4904</v>
      </c>
      <c r="B4905">
        <v>2022</v>
      </c>
      <c r="C4905">
        <v>12</v>
      </c>
      <c r="D4905" t="s">
        <v>34</v>
      </c>
      <c r="E4905" t="s">
        <v>461</v>
      </c>
      <c r="F4905" t="s">
        <v>779</v>
      </c>
      <c r="G4905">
        <v>15.58</v>
      </c>
      <c r="H4905">
        <v>17.579999999999998</v>
      </c>
      <c r="I4905">
        <f t="shared" si="305"/>
        <v>16.579999999999998</v>
      </c>
      <c r="J4905" t="str">
        <f t="shared" si="306"/>
        <v>10到20万</v>
      </c>
      <c r="K4905">
        <v>2353</v>
      </c>
      <c r="L4905">
        <f t="shared" si="307"/>
        <v>39012.74</v>
      </c>
    </row>
    <row r="4906" spans="1:12" x14ac:dyDescent="0.25">
      <c r="A4906">
        <f t="shared" si="304"/>
        <v>4905</v>
      </c>
      <c r="B4906">
        <v>2022</v>
      </c>
      <c r="C4906">
        <v>12</v>
      </c>
      <c r="D4906" t="s">
        <v>51</v>
      </c>
      <c r="E4906" t="s">
        <v>300</v>
      </c>
      <c r="F4906" t="s">
        <v>633</v>
      </c>
      <c r="G4906">
        <v>12.98</v>
      </c>
      <c r="H4906">
        <v>20.78</v>
      </c>
      <c r="I4906">
        <f t="shared" si="305"/>
        <v>16.880000000000003</v>
      </c>
      <c r="J4906" t="str">
        <f t="shared" si="306"/>
        <v>10到20万</v>
      </c>
      <c r="K4906">
        <v>2026</v>
      </c>
      <c r="L4906">
        <f t="shared" si="307"/>
        <v>34198.880000000005</v>
      </c>
    </row>
    <row r="4907" spans="1:12" x14ac:dyDescent="0.25">
      <c r="A4907">
        <f t="shared" si="304"/>
        <v>4906</v>
      </c>
      <c r="B4907">
        <v>2022</v>
      </c>
      <c r="C4907">
        <v>12</v>
      </c>
      <c r="D4907" t="s">
        <v>104</v>
      </c>
      <c r="E4907" t="s">
        <v>358</v>
      </c>
      <c r="F4907" t="s">
        <v>685</v>
      </c>
      <c r="G4907">
        <v>15.68</v>
      </c>
      <c r="H4907">
        <v>32.979999999999997</v>
      </c>
      <c r="I4907">
        <f t="shared" si="305"/>
        <v>24.33</v>
      </c>
      <c r="J4907" t="str">
        <f t="shared" si="306"/>
        <v>20到30万</v>
      </c>
      <c r="K4907">
        <v>2018</v>
      </c>
      <c r="L4907">
        <f t="shared" si="307"/>
        <v>49097.939999999995</v>
      </c>
    </row>
    <row r="4908" spans="1:12" x14ac:dyDescent="0.25">
      <c r="A4908">
        <f t="shared" si="304"/>
        <v>4907</v>
      </c>
      <c r="B4908">
        <v>2022</v>
      </c>
      <c r="C4908">
        <v>12</v>
      </c>
      <c r="D4908" t="s">
        <v>84</v>
      </c>
      <c r="E4908" t="s">
        <v>482</v>
      </c>
      <c r="F4908" t="s">
        <v>800</v>
      </c>
      <c r="G4908">
        <v>15.48</v>
      </c>
      <c r="H4908">
        <v>22.48</v>
      </c>
      <c r="I4908">
        <f t="shared" si="305"/>
        <v>18.98</v>
      </c>
      <c r="J4908" t="str">
        <f t="shared" si="306"/>
        <v>10到20万</v>
      </c>
      <c r="K4908">
        <v>2003</v>
      </c>
      <c r="L4908">
        <f t="shared" si="307"/>
        <v>38016.94</v>
      </c>
    </row>
    <row r="4909" spans="1:12" x14ac:dyDescent="0.25">
      <c r="A4909">
        <f t="shared" si="304"/>
        <v>4908</v>
      </c>
      <c r="B4909">
        <v>2022</v>
      </c>
      <c r="C4909">
        <v>12</v>
      </c>
      <c r="D4909" t="s">
        <v>51</v>
      </c>
      <c r="E4909" t="s">
        <v>465</v>
      </c>
      <c r="F4909" t="s">
        <v>783</v>
      </c>
      <c r="G4909">
        <v>14.98</v>
      </c>
      <c r="H4909">
        <v>18.98</v>
      </c>
      <c r="I4909">
        <f t="shared" si="305"/>
        <v>16.98</v>
      </c>
      <c r="J4909" t="str">
        <f t="shared" si="306"/>
        <v>10到20万</v>
      </c>
      <c r="K4909">
        <v>1972</v>
      </c>
      <c r="L4909">
        <f t="shared" si="307"/>
        <v>33484.559999999998</v>
      </c>
    </row>
    <row r="4910" spans="1:12" x14ac:dyDescent="0.25">
      <c r="A4910">
        <f t="shared" si="304"/>
        <v>4909</v>
      </c>
      <c r="B4910">
        <v>2022</v>
      </c>
      <c r="C4910">
        <v>12</v>
      </c>
      <c r="D4910" t="s">
        <v>22</v>
      </c>
      <c r="E4910" t="s">
        <v>398</v>
      </c>
      <c r="F4910" t="s">
        <v>672</v>
      </c>
      <c r="G4910">
        <v>21.98</v>
      </c>
      <c r="H4910">
        <v>25.98</v>
      </c>
      <c r="I4910">
        <f t="shared" si="305"/>
        <v>23.98</v>
      </c>
      <c r="J4910" t="str">
        <f t="shared" si="306"/>
        <v>20到30万</v>
      </c>
      <c r="K4910">
        <v>1952</v>
      </c>
      <c r="L4910">
        <f t="shared" si="307"/>
        <v>46808.959999999999</v>
      </c>
    </row>
    <row r="4911" spans="1:12" x14ac:dyDescent="0.25">
      <c r="A4911">
        <f t="shared" si="304"/>
        <v>4910</v>
      </c>
      <c r="B4911">
        <v>2022</v>
      </c>
      <c r="C4911">
        <v>12</v>
      </c>
      <c r="D4911" t="s">
        <v>39</v>
      </c>
      <c r="E4911" t="s">
        <v>456</v>
      </c>
      <c r="F4911" t="s">
        <v>774</v>
      </c>
      <c r="G4911">
        <v>28.99</v>
      </c>
      <c r="H4911">
        <v>36.71</v>
      </c>
      <c r="I4911">
        <f t="shared" si="305"/>
        <v>32.85</v>
      </c>
      <c r="J4911" t="str">
        <f t="shared" si="306"/>
        <v>30到40万</v>
      </c>
      <c r="K4911">
        <v>1842</v>
      </c>
      <c r="L4911">
        <f t="shared" si="307"/>
        <v>60509.700000000004</v>
      </c>
    </row>
    <row r="4912" spans="1:12" x14ac:dyDescent="0.25">
      <c r="A4912">
        <f t="shared" si="304"/>
        <v>4911</v>
      </c>
      <c r="B4912">
        <v>2022</v>
      </c>
      <c r="C4912">
        <v>12</v>
      </c>
      <c r="D4912" t="s">
        <v>90</v>
      </c>
      <c r="E4912" t="s">
        <v>305</v>
      </c>
      <c r="F4912" t="s">
        <v>638</v>
      </c>
      <c r="G4912">
        <v>4.38</v>
      </c>
      <c r="H4912">
        <v>6.88</v>
      </c>
      <c r="I4912">
        <f t="shared" si="305"/>
        <v>5.63</v>
      </c>
      <c r="J4912" t="str">
        <f t="shared" si="306"/>
        <v>10万以下</v>
      </c>
      <c r="K4912">
        <v>1836</v>
      </c>
      <c r="L4912">
        <f t="shared" si="307"/>
        <v>10336.68</v>
      </c>
    </row>
    <row r="4913" spans="1:12" x14ac:dyDescent="0.25">
      <c r="A4913">
        <f t="shared" si="304"/>
        <v>4912</v>
      </c>
      <c r="B4913">
        <v>2022</v>
      </c>
      <c r="C4913">
        <v>12</v>
      </c>
      <c r="D4913" t="s">
        <v>27</v>
      </c>
      <c r="E4913" t="s">
        <v>485</v>
      </c>
      <c r="F4913" t="s">
        <v>803</v>
      </c>
      <c r="G4913">
        <v>20.28</v>
      </c>
      <c r="H4913">
        <v>31.98</v>
      </c>
      <c r="I4913">
        <f t="shared" si="305"/>
        <v>26.130000000000003</v>
      </c>
      <c r="J4913" t="str">
        <f t="shared" si="306"/>
        <v>20到30万</v>
      </c>
      <c r="K4913">
        <v>1805</v>
      </c>
      <c r="L4913">
        <f t="shared" si="307"/>
        <v>47164.65</v>
      </c>
    </row>
    <row r="4914" spans="1:12" x14ac:dyDescent="0.25">
      <c r="A4914">
        <f t="shared" si="304"/>
        <v>4913</v>
      </c>
      <c r="B4914">
        <v>2022</v>
      </c>
      <c r="C4914">
        <v>12</v>
      </c>
      <c r="D4914" t="s">
        <v>61</v>
      </c>
      <c r="E4914" t="s">
        <v>320</v>
      </c>
      <c r="F4914" t="s">
        <v>649</v>
      </c>
      <c r="G4914">
        <v>50.98</v>
      </c>
      <c r="H4914">
        <v>77.98</v>
      </c>
      <c r="I4914">
        <f t="shared" si="305"/>
        <v>64.48</v>
      </c>
      <c r="J4914" t="str">
        <f t="shared" si="306"/>
        <v>50万及以上</v>
      </c>
      <c r="K4914">
        <v>1804</v>
      </c>
      <c r="L4914">
        <f t="shared" si="307"/>
        <v>116321.92000000001</v>
      </c>
    </row>
    <row r="4915" spans="1:12" x14ac:dyDescent="0.25">
      <c r="A4915">
        <f t="shared" si="304"/>
        <v>4914</v>
      </c>
      <c r="B4915">
        <v>2022</v>
      </c>
      <c r="C4915">
        <v>12</v>
      </c>
      <c r="D4915" t="s">
        <v>26</v>
      </c>
      <c r="E4915" t="s">
        <v>142</v>
      </c>
      <c r="F4915" t="s">
        <v>520</v>
      </c>
      <c r="G4915">
        <v>33.799999999999997</v>
      </c>
      <c r="H4915">
        <v>55.4</v>
      </c>
      <c r="I4915">
        <f t="shared" si="305"/>
        <v>44.599999999999994</v>
      </c>
      <c r="J4915" t="str">
        <f t="shared" si="306"/>
        <v>40到50万</v>
      </c>
      <c r="K4915">
        <v>1731</v>
      </c>
      <c r="L4915">
        <f t="shared" si="307"/>
        <v>77202.599999999991</v>
      </c>
    </row>
    <row r="4916" spans="1:12" x14ac:dyDescent="0.25">
      <c r="A4916">
        <f t="shared" si="304"/>
        <v>4915</v>
      </c>
      <c r="B4916">
        <v>2022</v>
      </c>
      <c r="C4916">
        <v>12</v>
      </c>
      <c r="D4916" t="s">
        <v>41</v>
      </c>
      <c r="E4916" t="s">
        <v>293</v>
      </c>
      <c r="F4916" t="s">
        <v>626</v>
      </c>
      <c r="G4916">
        <v>15.99</v>
      </c>
      <c r="H4916">
        <v>23.29</v>
      </c>
      <c r="I4916">
        <f t="shared" si="305"/>
        <v>19.64</v>
      </c>
      <c r="J4916" t="str">
        <f t="shared" si="306"/>
        <v>10到20万</v>
      </c>
      <c r="K4916">
        <v>1727</v>
      </c>
      <c r="L4916">
        <f t="shared" si="307"/>
        <v>33918.28</v>
      </c>
    </row>
    <row r="4917" spans="1:12" x14ac:dyDescent="0.25">
      <c r="A4917">
        <f t="shared" si="304"/>
        <v>4916</v>
      </c>
      <c r="B4917">
        <v>2022</v>
      </c>
      <c r="C4917">
        <v>12</v>
      </c>
      <c r="D4917" t="s">
        <v>85</v>
      </c>
      <c r="E4917" t="s">
        <v>283</v>
      </c>
      <c r="F4917" t="s">
        <v>617</v>
      </c>
      <c r="G4917">
        <v>5.68</v>
      </c>
      <c r="H4917">
        <v>8.58</v>
      </c>
      <c r="I4917">
        <f t="shared" si="305"/>
        <v>7.13</v>
      </c>
      <c r="J4917" t="str">
        <f t="shared" si="306"/>
        <v>10万以下</v>
      </c>
      <c r="K4917">
        <v>1678</v>
      </c>
      <c r="L4917">
        <f t="shared" si="307"/>
        <v>11964.14</v>
      </c>
    </row>
    <row r="4918" spans="1:12" x14ac:dyDescent="0.25">
      <c r="A4918">
        <f t="shared" si="304"/>
        <v>4917</v>
      </c>
      <c r="B4918">
        <v>2022</v>
      </c>
      <c r="C4918">
        <v>12</v>
      </c>
      <c r="D4918" t="s">
        <v>60</v>
      </c>
      <c r="E4918" t="s">
        <v>337</v>
      </c>
      <c r="F4918" t="s">
        <v>664</v>
      </c>
      <c r="G4918">
        <v>23.98</v>
      </c>
      <c r="H4918">
        <v>36.99</v>
      </c>
      <c r="I4918">
        <f t="shared" si="305"/>
        <v>30.484999999999999</v>
      </c>
      <c r="J4918" t="str">
        <f t="shared" si="306"/>
        <v>30到40万</v>
      </c>
      <c r="K4918">
        <v>1535</v>
      </c>
      <c r="L4918">
        <f t="shared" si="307"/>
        <v>46794.474999999999</v>
      </c>
    </row>
    <row r="4919" spans="1:12" x14ac:dyDescent="0.25">
      <c r="A4919">
        <f t="shared" si="304"/>
        <v>4918</v>
      </c>
      <c r="B4919">
        <v>2022</v>
      </c>
      <c r="C4919">
        <v>12</v>
      </c>
      <c r="D4919" t="s">
        <v>35</v>
      </c>
      <c r="E4919" t="s">
        <v>155</v>
      </c>
      <c r="F4919" t="s">
        <v>532</v>
      </c>
      <c r="G4919">
        <v>16.89</v>
      </c>
      <c r="H4919">
        <v>20.190000000000001</v>
      </c>
      <c r="I4919">
        <f t="shared" si="305"/>
        <v>18.54</v>
      </c>
      <c r="J4919" t="str">
        <f t="shared" si="306"/>
        <v>10到20万</v>
      </c>
      <c r="K4919">
        <v>1476</v>
      </c>
      <c r="L4919">
        <f t="shared" si="307"/>
        <v>27365.039999999997</v>
      </c>
    </row>
    <row r="4920" spans="1:12" x14ac:dyDescent="0.25">
      <c r="A4920">
        <f t="shared" si="304"/>
        <v>4919</v>
      </c>
      <c r="B4920">
        <v>2022</v>
      </c>
      <c r="C4920">
        <v>12</v>
      </c>
      <c r="D4920" t="s">
        <v>26</v>
      </c>
      <c r="E4920" t="s">
        <v>369</v>
      </c>
      <c r="F4920" t="s">
        <v>695</v>
      </c>
      <c r="G4920">
        <v>42.8</v>
      </c>
      <c r="H4920">
        <v>53.6</v>
      </c>
      <c r="I4920">
        <f t="shared" si="305"/>
        <v>48.2</v>
      </c>
      <c r="J4920" t="str">
        <f t="shared" si="306"/>
        <v>40到50万</v>
      </c>
      <c r="K4920">
        <v>1379</v>
      </c>
      <c r="L4920">
        <f t="shared" si="307"/>
        <v>66467.8</v>
      </c>
    </row>
    <row r="4921" spans="1:12" x14ac:dyDescent="0.25">
      <c r="A4921">
        <f t="shared" si="304"/>
        <v>4920</v>
      </c>
      <c r="B4921">
        <v>2022</v>
      </c>
      <c r="C4921">
        <v>12</v>
      </c>
      <c r="D4921" t="s">
        <v>22</v>
      </c>
      <c r="E4921" t="s">
        <v>471</v>
      </c>
      <c r="F4921" t="s">
        <v>789</v>
      </c>
      <c r="G4921">
        <v>18.989999999999998</v>
      </c>
      <c r="H4921">
        <v>38.99</v>
      </c>
      <c r="I4921">
        <f t="shared" si="305"/>
        <v>28.990000000000002</v>
      </c>
      <c r="J4921" t="str">
        <f t="shared" si="306"/>
        <v>20到30万</v>
      </c>
      <c r="K4921">
        <v>1365</v>
      </c>
      <c r="L4921">
        <f t="shared" si="307"/>
        <v>39571.350000000006</v>
      </c>
    </row>
    <row r="4922" spans="1:12" x14ac:dyDescent="0.25">
      <c r="A4922">
        <f t="shared" si="304"/>
        <v>4921</v>
      </c>
      <c r="B4922">
        <v>2022</v>
      </c>
      <c r="C4922">
        <v>12</v>
      </c>
      <c r="D4922" t="s">
        <v>57</v>
      </c>
      <c r="E4922" t="s">
        <v>340</v>
      </c>
      <c r="F4922" t="s">
        <v>667</v>
      </c>
      <c r="G4922">
        <v>25.89</v>
      </c>
      <c r="H4922">
        <v>33.69</v>
      </c>
      <c r="I4922">
        <f t="shared" si="305"/>
        <v>29.79</v>
      </c>
      <c r="J4922" t="str">
        <f t="shared" si="306"/>
        <v>20到30万</v>
      </c>
      <c r="K4922">
        <v>1321</v>
      </c>
      <c r="L4922">
        <f t="shared" si="307"/>
        <v>39352.589999999997</v>
      </c>
    </row>
    <row r="4923" spans="1:12" x14ac:dyDescent="0.25">
      <c r="A4923">
        <f t="shared" si="304"/>
        <v>4922</v>
      </c>
      <c r="B4923">
        <v>2022</v>
      </c>
      <c r="C4923">
        <v>12</v>
      </c>
      <c r="D4923" t="s">
        <v>51</v>
      </c>
      <c r="E4923" t="s">
        <v>462</v>
      </c>
      <c r="F4923" t="s">
        <v>780</v>
      </c>
      <c r="G4923">
        <v>11.98</v>
      </c>
      <c r="H4923">
        <v>18.579999999999998</v>
      </c>
      <c r="I4923">
        <f t="shared" si="305"/>
        <v>15.28</v>
      </c>
      <c r="J4923" t="str">
        <f t="shared" si="306"/>
        <v>10到20万</v>
      </c>
      <c r="K4923">
        <v>1315</v>
      </c>
      <c r="L4923">
        <f t="shared" si="307"/>
        <v>20093.2</v>
      </c>
    </row>
    <row r="4924" spans="1:12" x14ac:dyDescent="0.25">
      <c r="A4924">
        <f t="shared" si="304"/>
        <v>4923</v>
      </c>
      <c r="B4924">
        <v>2022</v>
      </c>
      <c r="C4924">
        <v>12</v>
      </c>
      <c r="D4924" t="s">
        <v>45</v>
      </c>
      <c r="E4924" t="s">
        <v>390</v>
      </c>
      <c r="F4924" t="s">
        <v>714</v>
      </c>
      <c r="G4924">
        <v>52.03</v>
      </c>
      <c r="H4924">
        <v>52.23</v>
      </c>
      <c r="I4924">
        <f t="shared" si="305"/>
        <v>52.129999999999995</v>
      </c>
      <c r="J4924" t="str">
        <f t="shared" si="306"/>
        <v>50万及以上</v>
      </c>
      <c r="K4924">
        <v>1254</v>
      </c>
      <c r="L4924">
        <f t="shared" si="307"/>
        <v>65371.02</v>
      </c>
    </row>
    <row r="4925" spans="1:12" x14ac:dyDescent="0.25">
      <c r="A4925">
        <f t="shared" si="304"/>
        <v>4924</v>
      </c>
      <c r="B4925">
        <v>2022</v>
      </c>
      <c r="C4925">
        <v>12</v>
      </c>
      <c r="D4925" t="s">
        <v>43</v>
      </c>
      <c r="E4925" t="s">
        <v>434</v>
      </c>
      <c r="F4925" t="s">
        <v>753</v>
      </c>
      <c r="G4925">
        <v>17.5</v>
      </c>
      <c r="H4925">
        <v>21.8</v>
      </c>
      <c r="I4925">
        <f t="shared" si="305"/>
        <v>19.649999999999999</v>
      </c>
      <c r="J4925" t="str">
        <f t="shared" si="306"/>
        <v>10到20万</v>
      </c>
      <c r="K4925">
        <v>1232</v>
      </c>
      <c r="L4925">
        <f t="shared" si="307"/>
        <v>24208.799999999999</v>
      </c>
    </row>
    <row r="4926" spans="1:12" x14ac:dyDescent="0.25">
      <c r="A4926">
        <f t="shared" si="304"/>
        <v>4925</v>
      </c>
      <c r="B4926">
        <v>2022</v>
      </c>
      <c r="C4926">
        <v>12</v>
      </c>
      <c r="D4926" t="s">
        <v>101</v>
      </c>
      <c r="E4926" t="s">
        <v>432</v>
      </c>
      <c r="F4926" t="s">
        <v>751</v>
      </c>
      <c r="G4926">
        <v>33.99</v>
      </c>
      <c r="H4926">
        <v>68.989999999999995</v>
      </c>
      <c r="I4926">
        <f t="shared" si="305"/>
        <v>51.489999999999995</v>
      </c>
      <c r="J4926" t="str">
        <f t="shared" si="306"/>
        <v>50万及以上</v>
      </c>
      <c r="K4926">
        <v>1225</v>
      </c>
      <c r="L4926">
        <f t="shared" si="307"/>
        <v>63075.249999999993</v>
      </c>
    </row>
    <row r="4927" spans="1:12" x14ac:dyDescent="0.25">
      <c r="A4927">
        <f t="shared" si="304"/>
        <v>4926</v>
      </c>
      <c r="B4927">
        <v>2022</v>
      </c>
      <c r="C4927">
        <v>12</v>
      </c>
      <c r="D4927" t="s">
        <v>93</v>
      </c>
      <c r="E4927" t="s">
        <v>464</v>
      </c>
      <c r="F4927" t="s">
        <v>782</v>
      </c>
      <c r="G4927">
        <v>14.58</v>
      </c>
      <c r="H4927">
        <v>20.88</v>
      </c>
      <c r="I4927">
        <f t="shared" si="305"/>
        <v>17.73</v>
      </c>
      <c r="J4927" t="str">
        <f t="shared" si="306"/>
        <v>10到20万</v>
      </c>
      <c r="K4927">
        <v>1194</v>
      </c>
      <c r="L4927">
        <f t="shared" si="307"/>
        <v>21169.62</v>
      </c>
    </row>
    <row r="4928" spans="1:12" x14ac:dyDescent="0.25">
      <c r="A4928">
        <f t="shared" si="304"/>
        <v>4927</v>
      </c>
      <c r="B4928">
        <v>2022</v>
      </c>
      <c r="C4928">
        <v>12</v>
      </c>
      <c r="D4928" t="s">
        <v>50</v>
      </c>
      <c r="E4928" t="s">
        <v>460</v>
      </c>
      <c r="F4928" t="s">
        <v>778</v>
      </c>
      <c r="G4928">
        <v>15.24</v>
      </c>
      <c r="H4928">
        <v>15.78</v>
      </c>
      <c r="I4928">
        <f t="shared" si="305"/>
        <v>15.51</v>
      </c>
      <c r="J4928" t="str">
        <f t="shared" si="306"/>
        <v>10到20万</v>
      </c>
      <c r="K4928">
        <v>1156</v>
      </c>
      <c r="L4928">
        <f t="shared" si="307"/>
        <v>17929.560000000001</v>
      </c>
    </row>
    <row r="4929" spans="1:12" x14ac:dyDescent="0.25">
      <c r="A4929">
        <f t="shared" si="304"/>
        <v>4928</v>
      </c>
      <c r="B4929">
        <v>2022</v>
      </c>
      <c r="C4929">
        <v>12</v>
      </c>
      <c r="D4929" t="s">
        <v>56</v>
      </c>
      <c r="E4929" t="s">
        <v>399</v>
      </c>
      <c r="F4929" t="s">
        <v>722</v>
      </c>
      <c r="G4929">
        <v>28.99</v>
      </c>
      <c r="H4929">
        <v>36.29</v>
      </c>
      <c r="I4929">
        <f t="shared" si="305"/>
        <v>32.64</v>
      </c>
      <c r="J4929" t="str">
        <f t="shared" si="306"/>
        <v>30到40万</v>
      </c>
      <c r="K4929">
        <v>1119</v>
      </c>
      <c r="L4929">
        <f t="shared" si="307"/>
        <v>36524.160000000003</v>
      </c>
    </row>
    <row r="4930" spans="1:12" x14ac:dyDescent="0.25">
      <c r="A4930">
        <f t="shared" si="304"/>
        <v>4929</v>
      </c>
      <c r="B4930">
        <v>2022</v>
      </c>
      <c r="C4930">
        <v>12</v>
      </c>
      <c r="D4930" t="s">
        <v>28</v>
      </c>
      <c r="E4930" t="s">
        <v>450</v>
      </c>
      <c r="F4930" t="s">
        <v>768</v>
      </c>
      <c r="G4930">
        <v>22.9</v>
      </c>
      <c r="H4930">
        <v>26.3</v>
      </c>
      <c r="I4930">
        <f t="shared" si="305"/>
        <v>24.6</v>
      </c>
      <c r="J4930" t="str">
        <f t="shared" si="306"/>
        <v>20到30万</v>
      </c>
      <c r="K4930">
        <v>1064</v>
      </c>
      <c r="L4930">
        <f t="shared" si="307"/>
        <v>26174.400000000001</v>
      </c>
    </row>
    <row r="4931" spans="1:12" x14ac:dyDescent="0.25">
      <c r="A4931">
        <f t="shared" ref="A4931:A4994" si="308">ROW(A4930)</f>
        <v>4930</v>
      </c>
      <c r="B4931">
        <v>2022</v>
      </c>
      <c r="C4931">
        <v>12</v>
      </c>
      <c r="D4931" t="s">
        <v>75</v>
      </c>
      <c r="E4931" t="s">
        <v>243</v>
      </c>
      <c r="F4931" t="s">
        <v>595</v>
      </c>
      <c r="G4931">
        <v>18.29</v>
      </c>
      <c r="H4931">
        <v>19.79</v>
      </c>
      <c r="I4931">
        <f t="shared" ref="I4931:I4994" si="309">AVERAGE(G4931,H4931)</f>
        <v>19.04</v>
      </c>
      <c r="J4931" t="str">
        <f t="shared" ref="J4931:J4994" si="310">IF(I4931&lt;10,"10万以下",IF(AND(I4931&gt;=10,I4931&lt;20),"10到20万",IF(AND(I4931&gt;=20,I4931&lt;30),"20到30万",IF(AND(I4931&gt;=30,I4931&lt;40),"30到40万",IF(AND(I4931&gt;=40,I4931&lt;50),"40到50万","50万及以上")))))</f>
        <v>10到20万</v>
      </c>
      <c r="K4931">
        <v>1061</v>
      </c>
      <c r="L4931">
        <f t="shared" ref="L4931:L4994" si="311">I4931*K4931</f>
        <v>20201.439999999999</v>
      </c>
    </row>
    <row r="4932" spans="1:12" x14ac:dyDescent="0.25">
      <c r="A4932">
        <f t="shared" si="308"/>
        <v>4931</v>
      </c>
      <c r="B4932">
        <v>2022</v>
      </c>
      <c r="C4932">
        <v>12</v>
      </c>
      <c r="D4932" t="s">
        <v>27</v>
      </c>
      <c r="E4932" t="s">
        <v>195</v>
      </c>
      <c r="F4932" t="s">
        <v>568</v>
      </c>
      <c r="G4932">
        <v>14.78</v>
      </c>
      <c r="H4932">
        <v>17.48</v>
      </c>
      <c r="I4932">
        <f t="shared" si="309"/>
        <v>16.13</v>
      </c>
      <c r="J4932" t="str">
        <f t="shared" si="310"/>
        <v>10到20万</v>
      </c>
      <c r="K4932">
        <v>1029</v>
      </c>
      <c r="L4932">
        <f t="shared" si="311"/>
        <v>16597.77</v>
      </c>
    </row>
    <row r="4933" spans="1:12" x14ac:dyDescent="0.25">
      <c r="A4933">
        <f t="shared" si="308"/>
        <v>4932</v>
      </c>
      <c r="B4933">
        <v>2022</v>
      </c>
      <c r="C4933">
        <v>12</v>
      </c>
      <c r="D4933" t="s">
        <v>24</v>
      </c>
      <c r="E4933" t="s">
        <v>364</v>
      </c>
      <c r="F4933" t="s">
        <v>690</v>
      </c>
      <c r="G4933">
        <v>25.99</v>
      </c>
      <c r="H4933">
        <v>33.89</v>
      </c>
      <c r="I4933">
        <f t="shared" si="309"/>
        <v>29.939999999999998</v>
      </c>
      <c r="J4933" t="str">
        <f t="shared" si="310"/>
        <v>20到30万</v>
      </c>
      <c r="K4933">
        <v>1003</v>
      </c>
      <c r="L4933">
        <f t="shared" si="311"/>
        <v>30029.819999999996</v>
      </c>
    </row>
    <row r="4934" spans="1:12" x14ac:dyDescent="0.25">
      <c r="A4934">
        <f t="shared" si="308"/>
        <v>4933</v>
      </c>
      <c r="B4934">
        <v>2022</v>
      </c>
      <c r="C4934">
        <v>12</v>
      </c>
      <c r="D4934" t="s">
        <v>127</v>
      </c>
      <c r="E4934" t="s">
        <v>459</v>
      </c>
      <c r="F4934" t="s">
        <v>777</v>
      </c>
      <c r="G4934">
        <v>2.97</v>
      </c>
      <c r="H4934">
        <v>5.19</v>
      </c>
      <c r="I4934">
        <f t="shared" si="309"/>
        <v>4.08</v>
      </c>
      <c r="J4934" t="str">
        <f t="shared" si="310"/>
        <v>10万以下</v>
      </c>
      <c r="K4934">
        <v>975</v>
      </c>
      <c r="L4934">
        <f t="shared" si="311"/>
        <v>3978</v>
      </c>
    </row>
    <row r="4935" spans="1:12" x14ac:dyDescent="0.25">
      <c r="A4935">
        <f t="shared" si="308"/>
        <v>4934</v>
      </c>
      <c r="B4935">
        <v>2022</v>
      </c>
      <c r="C4935">
        <v>12</v>
      </c>
      <c r="D4935" t="s">
        <v>33</v>
      </c>
      <c r="E4935" t="s">
        <v>474</v>
      </c>
      <c r="F4935" t="s">
        <v>792</v>
      </c>
      <c r="G4935">
        <v>19.98</v>
      </c>
      <c r="H4935">
        <v>28.48</v>
      </c>
      <c r="I4935">
        <f t="shared" si="309"/>
        <v>24.23</v>
      </c>
      <c r="J4935" t="str">
        <f t="shared" si="310"/>
        <v>20到30万</v>
      </c>
      <c r="K4935">
        <v>949</v>
      </c>
      <c r="L4935">
        <f t="shared" si="311"/>
        <v>22994.27</v>
      </c>
    </row>
    <row r="4936" spans="1:12" x14ac:dyDescent="0.25">
      <c r="A4936">
        <f t="shared" si="308"/>
        <v>4935</v>
      </c>
      <c r="B4936">
        <v>2022</v>
      </c>
      <c r="C4936">
        <v>12</v>
      </c>
      <c r="D4936" t="s">
        <v>59</v>
      </c>
      <c r="E4936" t="s">
        <v>384</v>
      </c>
      <c r="F4936" t="s">
        <v>709</v>
      </c>
      <c r="G4936">
        <v>11.88</v>
      </c>
      <c r="H4936">
        <v>19.98</v>
      </c>
      <c r="I4936">
        <f t="shared" si="309"/>
        <v>15.93</v>
      </c>
      <c r="J4936" t="str">
        <f t="shared" si="310"/>
        <v>10到20万</v>
      </c>
      <c r="K4936">
        <v>895</v>
      </c>
      <c r="L4936">
        <f t="shared" si="311"/>
        <v>14257.35</v>
      </c>
    </row>
    <row r="4937" spans="1:12" x14ac:dyDescent="0.25">
      <c r="A4937">
        <f t="shared" si="308"/>
        <v>4936</v>
      </c>
      <c r="B4937">
        <v>2022</v>
      </c>
      <c r="C4937">
        <v>12</v>
      </c>
      <c r="D4937" t="s">
        <v>123</v>
      </c>
      <c r="E4937" t="s">
        <v>481</v>
      </c>
      <c r="F4937" t="s">
        <v>799</v>
      </c>
      <c r="G4937">
        <v>23.97</v>
      </c>
      <c r="H4937">
        <v>25.37</v>
      </c>
      <c r="I4937">
        <f t="shared" si="309"/>
        <v>24.67</v>
      </c>
      <c r="J4937" t="str">
        <f t="shared" si="310"/>
        <v>20到30万</v>
      </c>
      <c r="K4937">
        <v>826</v>
      </c>
      <c r="L4937">
        <f t="shared" si="311"/>
        <v>20377.420000000002</v>
      </c>
    </row>
    <row r="4938" spans="1:12" x14ac:dyDescent="0.25">
      <c r="A4938">
        <f t="shared" si="308"/>
        <v>4937</v>
      </c>
      <c r="B4938">
        <v>2022</v>
      </c>
      <c r="C4938">
        <v>12</v>
      </c>
      <c r="D4938" t="s">
        <v>55</v>
      </c>
      <c r="E4938" t="s">
        <v>347</v>
      </c>
      <c r="F4938" t="s">
        <v>674</v>
      </c>
      <c r="G4938">
        <v>52.39</v>
      </c>
      <c r="H4938">
        <v>60.39</v>
      </c>
      <c r="I4938">
        <f t="shared" si="309"/>
        <v>56.39</v>
      </c>
      <c r="J4938" t="str">
        <f t="shared" si="310"/>
        <v>50万及以上</v>
      </c>
      <c r="K4938">
        <v>765</v>
      </c>
      <c r="L4938">
        <f t="shared" si="311"/>
        <v>43138.35</v>
      </c>
    </row>
    <row r="4939" spans="1:12" x14ac:dyDescent="0.25">
      <c r="A4939">
        <f t="shared" si="308"/>
        <v>4938</v>
      </c>
      <c r="B4939">
        <v>2022</v>
      </c>
      <c r="C4939">
        <v>12</v>
      </c>
      <c r="D4939" t="s">
        <v>129</v>
      </c>
      <c r="E4939" t="s">
        <v>486</v>
      </c>
      <c r="F4939" t="s">
        <v>804</v>
      </c>
      <c r="G4939">
        <v>29.08</v>
      </c>
      <c r="H4939">
        <v>60</v>
      </c>
      <c r="I4939">
        <f t="shared" si="309"/>
        <v>44.54</v>
      </c>
      <c r="J4939" t="str">
        <f t="shared" si="310"/>
        <v>40到50万</v>
      </c>
      <c r="K4939">
        <v>757</v>
      </c>
      <c r="L4939">
        <f t="shared" si="311"/>
        <v>33716.78</v>
      </c>
    </row>
    <row r="4940" spans="1:12" x14ac:dyDescent="0.25">
      <c r="A4940">
        <f t="shared" si="308"/>
        <v>4939</v>
      </c>
      <c r="B4940">
        <v>2022</v>
      </c>
      <c r="C4940">
        <v>12</v>
      </c>
      <c r="D4940" t="s">
        <v>126</v>
      </c>
      <c r="E4940" t="s">
        <v>447</v>
      </c>
      <c r="F4940" t="s">
        <v>765</v>
      </c>
      <c r="G4940">
        <v>29.77</v>
      </c>
      <c r="H4940">
        <v>41.97</v>
      </c>
      <c r="I4940">
        <f t="shared" si="309"/>
        <v>35.869999999999997</v>
      </c>
      <c r="J4940" t="str">
        <f t="shared" si="310"/>
        <v>30到40万</v>
      </c>
      <c r="K4940">
        <v>725</v>
      </c>
      <c r="L4940">
        <f t="shared" si="311"/>
        <v>26005.749999999996</v>
      </c>
    </row>
    <row r="4941" spans="1:12" x14ac:dyDescent="0.25">
      <c r="A4941">
        <f t="shared" si="308"/>
        <v>4940</v>
      </c>
      <c r="B4941">
        <v>2022</v>
      </c>
      <c r="C4941">
        <v>12</v>
      </c>
      <c r="D4941" t="s">
        <v>115</v>
      </c>
      <c r="E4941" t="s">
        <v>407</v>
      </c>
      <c r="F4941" t="s">
        <v>730</v>
      </c>
      <c r="G4941">
        <v>6.58</v>
      </c>
      <c r="H4941">
        <v>8.48</v>
      </c>
      <c r="I4941">
        <f t="shared" si="309"/>
        <v>7.53</v>
      </c>
      <c r="J4941" t="str">
        <f t="shared" si="310"/>
        <v>10万以下</v>
      </c>
      <c r="K4941">
        <v>719</v>
      </c>
      <c r="L4941">
        <f t="shared" si="311"/>
        <v>5414.0700000000006</v>
      </c>
    </row>
    <row r="4942" spans="1:12" x14ac:dyDescent="0.25">
      <c r="A4942">
        <f t="shared" si="308"/>
        <v>4941</v>
      </c>
      <c r="B4942">
        <v>2022</v>
      </c>
      <c r="C4942">
        <v>12</v>
      </c>
      <c r="D4942" t="s">
        <v>59</v>
      </c>
      <c r="E4942" t="s">
        <v>285</v>
      </c>
      <c r="F4942" t="s">
        <v>619</v>
      </c>
      <c r="G4942">
        <v>5.28</v>
      </c>
      <c r="H4942">
        <v>8.2799999999999994</v>
      </c>
      <c r="I4942">
        <f t="shared" si="309"/>
        <v>6.7799999999999994</v>
      </c>
      <c r="J4942" t="str">
        <f t="shared" si="310"/>
        <v>10万以下</v>
      </c>
      <c r="K4942">
        <v>690</v>
      </c>
      <c r="L4942">
        <f t="shared" si="311"/>
        <v>4678.2</v>
      </c>
    </row>
    <row r="4943" spans="1:12" x14ac:dyDescent="0.25">
      <c r="A4943">
        <f t="shared" si="308"/>
        <v>4942</v>
      </c>
      <c r="B4943">
        <v>2022</v>
      </c>
      <c r="C4943">
        <v>12</v>
      </c>
      <c r="D4943" t="s">
        <v>23</v>
      </c>
      <c r="E4943" t="s">
        <v>139</v>
      </c>
      <c r="F4943" t="s">
        <v>517</v>
      </c>
      <c r="G4943">
        <v>49.99</v>
      </c>
      <c r="H4943">
        <v>54.65</v>
      </c>
      <c r="I4943">
        <f t="shared" si="309"/>
        <v>52.32</v>
      </c>
      <c r="J4943" t="str">
        <f t="shared" si="310"/>
        <v>50万及以上</v>
      </c>
      <c r="K4943">
        <v>685</v>
      </c>
      <c r="L4943">
        <f t="shared" si="311"/>
        <v>35839.199999999997</v>
      </c>
    </row>
    <row r="4944" spans="1:12" x14ac:dyDescent="0.25">
      <c r="A4944">
        <f t="shared" si="308"/>
        <v>4943</v>
      </c>
      <c r="B4944">
        <v>2022</v>
      </c>
      <c r="C4944">
        <v>12</v>
      </c>
      <c r="D4944" t="s">
        <v>53</v>
      </c>
      <c r="E4944" t="s">
        <v>184</v>
      </c>
      <c r="F4944" t="s">
        <v>558</v>
      </c>
      <c r="G4944">
        <v>16.579999999999998</v>
      </c>
      <c r="H4944">
        <v>21.28</v>
      </c>
      <c r="I4944">
        <f t="shared" si="309"/>
        <v>18.93</v>
      </c>
      <c r="J4944" t="str">
        <f t="shared" si="310"/>
        <v>10到20万</v>
      </c>
      <c r="K4944">
        <v>590</v>
      </c>
      <c r="L4944">
        <f t="shared" si="311"/>
        <v>11168.7</v>
      </c>
    </row>
    <row r="4945" spans="1:12" x14ac:dyDescent="0.25">
      <c r="A4945">
        <f t="shared" si="308"/>
        <v>4944</v>
      </c>
      <c r="B4945">
        <v>2022</v>
      </c>
      <c r="C4945">
        <v>12</v>
      </c>
      <c r="D4945" t="s">
        <v>99</v>
      </c>
      <c r="E4945" t="s">
        <v>451</v>
      </c>
      <c r="F4945" t="s">
        <v>769</v>
      </c>
      <c r="G4945">
        <v>13.99</v>
      </c>
      <c r="H4945">
        <v>19.989999999999998</v>
      </c>
      <c r="I4945">
        <f t="shared" si="309"/>
        <v>16.989999999999998</v>
      </c>
      <c r="J4945" t="str">
        <f t="shared" si="310"/>
        <v>10到20万</v>
      </c>
      <c r="K4945">
        <v>555</v>
      </c>
      <c r="L4945">
        <f t="shared" si="311"/>
        <v>9429.4499999999989</v>
      </c>
    </row>
    <row r="4946" spans="1:12" x14ac:dyDescent="0.25">
      <c r="A4946">
        <f t="shared" si="308"/>
        <v>4945</v>
      </c>
      <c r="B4946">
        <v>2022</v>
      </c>
      <c r="C4946">
        <v>12</v>
      </c>
      <c r="D4946" t="s">
        <v>63</v>
      </c>
      <c r="E4946" t="s">
        <v>443</v>
      </c>
      <c r="F4946" t="s">
        <v>753</v>
      </c>
      <c r="G4946">
        <v>17.5</v>
      </c>
      <c r="H4946">
        <v>21.8</v>
      </c>
      <c r="I4946">
        <f t="shared" si="309"/>
        <v>19.649999999999999</v>
      </c>
      <c r="J4946" t="str">
        <f t="shared" si="310"/>
        <v>10到20万</v>
      </c>
      <c r="K4946">
        <v>550</v>
      </c>
      <c r="L4946">
        <f t="shared" si="311"/>
        <v>10807.5</v>
      </c>
    </row>
    <row r="4947" spans="1:12" x14ac:dyDescent="0.25">
      <c r="A4947">
        <f t="shared" si="308"/>
        <v>4946</v>
      </c>
      <c r="B4947">
        <v>2022</v>
      </c>
      <c r="C4947">
        <v>12</v>
      </c>
      <c r="D4947" t="s">
        <v>34</v>
      </c>
      <c r="E4947" t="s">
        <v>428</v>
      </c>
      <c r="F4947" t="s">
        <v>747</v>
      </c>
      <c r="G4947">
        <v>18.79</v>
      </c>
      <c r="H4947">
        <v>21.59</v>
      </c>
      <c r="I4947">
        <f t="shared" si="309"/>
        <v>20.189999999999998</v>
      </c>
      <c r="J4947" t="str">
        <f t="shared" si="310"/>
        <v>20到30万</v>
      </c>
      <c r="K4947">
        <v>547</v>
      </c>
      <c r="L4947">
        <f t="shared" si="311"/>
        <v>11043.929999999998</v>
      </c>
    </row>
    <row r="4948" spans="1:12" x14ac:dyDescent="0.25">
      <c r="A4948">
        <f t="shared" si="308"/>
        <v>4947</v>
      </c>
      <c r="B4948">
        <v>2022</v>
      </c>
      <c r="C4948">
        <v>12</v>
      </c>
      <c r="D4948" t="s">
        <v>26</v>
      </c>
      <c r="E4948" t="s">
        <v>180</v>
      </c>
      <c r="F4948" t="s">
        <v>555</v>
      </c>
      <c r="G4948">
        <v>49.8</v>
      </c>
      <c r="H4948">
        <v>59.8</v>
      </c>
      <c r="I4948">
        <f t="shared" si="309"/>
        <v>54.8</v>
      </c>
      <c r="J4948" t="str">
        <f t="shared" si="310"/>
        <v>50万及以上</v>
      </c>
      <c r="K4948">
        <v>538</v>
      </c>
      <c r="L4948">
        <f t="shared" si="311"/>
        <v>29482.399999999998</v>
      </c>
    </row>
    <row r="4949" spans="1:12" x14ac:dyDescent="0.25">
      <c r="A4949">
        <f t="shared" si="308"/>
        <v>4948</v>
      </c>
      <c r="B4949">
        <v>2022</v>
      </c>
      <c r="C4949">
        <v>12</v>
      </c>
      <c r="D4949" t="s">
        <v>101</v>
      </c>
      <c r="E4949" t="s">
        <v>343</v>
      </c>
      <c r="F4949" t="s">
        <v>670</v>
      </c>
      <c r="G4949">
        <v>26.69</v>
      </c>
      <c r="H4949">
        <v>39.36</v>
      </c>
      <c r="I4949">
        <f t="shared" si="309"/>
        <v>33.024999999999999</v>
      </c>
      <c r="J4949" t="str">
        <f t="shared" si="310"/>
        <v>30到40万</v>
      </c>
      <c r="K4949">
        <v>482</v>
      </c>
      <c r="L4949">
        <f t="shared" si="311"/>
        <v>15918.05</v>
      </c>
    </row>
    <row r="4950" spans="1:12" x14ac:dyDescent="0.25">
      <c r="A4950">
        <f t="shared" si="308"/>
        <v>4949</v>
      </c>
      <c r="B4950">
        <v>2022</v>
      </c>
      <c r="C4950">
        <v>12</v>
      </c>
      <c r="D4950" t="s">
        <v>55</v>
      </c>
      <c r="E4950" t="s">
        <v>308</v>
      </c>
      <c r="F4950" t="s">
        <v>640</v>
      </c>
      <c r="G4950">
        <v>27.99</v>
      </c>
      <c r="H4950">
        <v>32.200000000000003</v>
      </c>
      <c r="I4950">
        <f t="shared" si="309"/>
        <v>30.094999999999999</v>
      </c>
      <c r="J4950" t="str">
        <f t="shared" si="310"/>
        <v>30到40万</v>
      </c>
      <c r="K4950">
        <v>479</v>
      </c>
      <c r="L4950">
        <f t="shared" si="311"/>
        <v>14415.504999999999</v>
      </c>
    </row>
    <row r="4951" spans="1:12" x14ac:dyDescent="0.25">
      <c r="A4951">
        <f t="shared" si="308"/>
        <v>4950</v>
      </c>
      <c r="B4951">
        <v>2022</v>
      </c>
      <c r="C4951">
        <v>12</v>
      </c>
      <c r="D4951" t="s">
        <v>76</v>
      </c>
      <c r="E4951" t="s">
        <v>430</v>
      </c>
      <c r="F4951" t="s">
        <v>749</v>
      </c>
      <c r="G4951">
        <v>15.38</v>
      </c>
      <c r="H4951">
        <v>16.38</v>
      </c>
      <c r="I4951">
        <f t="shared" si="309"/>
        <v>15.879999999999999</v>
      </c>
      <c r="J4951" t="str">
        <f t="shared" si="310"/>
        <v>10到20万</v>
      </c>
      <c r="K4951">
        <v>465</v>
      </c>
      <c r="L4951">
        <f t="shared" si="311"/>
        <v>7384.2</v>
      </c>
    </row>
    <row r="4952" spans="1:12" x14ac:dyDescent="0.25">
      <c r="A4952">
        <f t="shared" si="308"/>
        <v>4951</v>
      </c>
      <c r="B4952">
        <v>2022</v>
      </c>
      <c r="C4952">
        <v>12</v>
      </c>
      <c r="D4952" t="s">
        <v>81</v>
      </c>
      <c r="E4952" t="s">
        <v>274</v>
      </c>
      <c r="F4952" t="s">
        <v>610</v>
      </c>
      <c r="G4952">
        <v>33.799999999999997</v>
      </c>
      <c r="H4952">
        <v>33.799999999999997</v>
      </c>
      <c r="I4952">
        <f t="shared" si="309"/>
        <v>33.799999999999997</v>
      </c>
      <c r="J4952" t="str">
        <f t="shared" si="310"/>
        <v>30到40万</v>
      </c>
      <c r="K4952">
        <v>462</v>
      </c>
      <c r="L4952">
        <f t="shared" si="311"/>
        <v>15615.599999999999</v>
      </c>
    </row>
    <row r="4953" spans="1:12" x14ac:dyDescent="0.25">
      <c r="A4953">
        <f t="shared" si="308"/>
        <v>4952</v>
      </c>
      <c r="B4953">
        <v>2022</v>
      </c>
      <c r="C4953">
        <v>12</v>
      </c>
      <c r="D4953" t="s">
        <v>45</v>
      </c>
      <c r="E4953" t="s">
        <v>455</v>
      </c>
      <c r="F4953" t="s">
        <v>773</v>
      </c>
      <c r="G4953">
        <v>47.8</v>
      </c>
      <c r="H4953">
        <v>53.43</v>
      </c>
      <c r="I4953">
        <f t="shared" si="309"/>
        <v>50.614999999999995</v>
      </c>
      <c r="J4953" t="str">
        <f t="shared" si="310"/>
        <v>50万及以上</v>
      </c>
      <c r="K4953">
        <v>443</v>
      </c>
      <c r="L4953">
        <f t="shared" si="311"/>
        <v>22422.444999999996</v>
      </c>
    </row>
    <row r="4954" spans="1:12" x14ac:dyDescent="0.25">
      <c r="A4954">
        <f t="shared" si="308"/>
        <v>4953</v>
      </c>
      <c r="B4954">
        <v>2022</v>
      </c>
      <c r="C4954">
        <v>12</v>
      </c>
      <c r="D4954" t="s">
        <v>24</v>
      </c>
      <c r="E4954" t="s">
        <v>140</v>
      </c>
      <c r="F4954" t="s">
        <v>518</v>
      </c>
      <c r="G4954">
        <v>23.32</v>
      </c>
      <c r="H4954">
        <v>24.22</v>
      </c>
      <c r="I4954">
        <f t="shared" si="309"/>
        <v>23.77</v>
      </c>
      <c r="J4954" t="str">
        <f t="shared" si="310"/>
        <v>20到30万</v>
      </c>
      <c r="K4954">
        <v>443</v>
      </c>
      <c r="L4954">
        <f t="shared" si="311"/>
        <v>10530.11</v>
      </c>
    </row>
    <row r="4955" spans="1:12" x14ac:dyDescent="0.25">
      <c r="A4955">
        <f t="shared" si="308"/>
        <v>4954</v>
      </c>
      <c r="B4955">
        <v>2022</v>
      </c>
      <c r="C4955">
        <v>12</v>
      </c>
      <c r="D4955" t="s">
        <v>108</v>
      </c>
      <c r="E4955" t="s">
        <v>377</v>
      </c>
      <c r="F4955" t="s">
        <v>703</v>
      </c>
      <c r="G4955">
        <v>4.09</v>
      </c>
      <c r="H4955">
        <v>5.59</v>
      </c>
      <c r="I4955">
        <f t="shared" si="309"/>
        <v>4.84</v>
      </c>
      <c r="J4955" t="str">
        <f t="shared" si="310"/>
        <v>10万以下</v>
      </c>
      <c r="K4955">
        <v>425</v>
      </c>
      <c r="L4955">
        <f t="shared" si="311"/>
        <v>2057</v>
      </c>
    </row>
    <row r="4956" spans="1:12" x14ac:dyDescent="0.25">
      <c r="A4956">
        <f t="shared" si="308"/>
        <v>4955</v>
      </c>
      <c r="B4956">
        <v>2022</v>
      </c>
      <c r="C4956">
        <v>12</v>
      </c>
      <c r="D4956" t="s">
        <v>53</v>
      </c>
      <c r="E4956" t="s">
        <v>445</v>
      </c>
      <c r="F4956" t="s">
        <v>763</v>
      </c>
      <c r="G4956">
        <v>26.99</v>
      </c>
      <c r="H4956">
        <v>44.99</v>
      </c>
      <c r="I4956">
        <f t="shared" si="309"/>
        <v>35.99</v>
      </c>
      <c r="J4956" t="str">
        <f t="shared" si="310"/>
        <v>30到40万</v>
      </c>
      <c r="K4956">
        <v>420</v>
      </c>
      <c r="L4956">
        <f t="shared" si="311"/>
        <v>15115.800000000001</v>
      </c>
    </row>
    <row r="4957" spans="1:12" x14ac:dyDescent="0.25">
      <c r="A4957">
        <f t="shared" si="308"/>
        <v>4956</v>
      </c>
      <c r="B4957">
        <v>2022</v>
      </c>
      <c r="C4957">
        <v>12</v>
      </c>
      <c r="D4957" t="s">
        <v>26</v>
      </c>
      <c r="E4957" t="s">
        <v>297</v>
      </c>
      <c r="F4957" t="s">
        <v>630</v>
      </c>
      <c r="G4957">
        <v>35.799999999999997</v>
      </c>
      <c r="H4957">
        <v>41.6</v>
      </c>
      <c r="I4957">
        <f t="shared" si="309"/>
        <v>38.700000000000003</v>
      </c>
      <c r="J4957" t="str">
        <f t="shared" si="310"/>
        <v>30到40万</v>
      </c>
      <c r="K4957">
        <v>419</v>
      </c>
      <c r="L4957">
        <f t="shared" si="311"/>
        <v>16215.300000000001</v>
      </c>
    </row>
    <row r="4958" spans="1:12" x14ac:dyDescent="0.25">
      <c r="A4958">
        <f t="shared" si="308"/>
        <v>4957</v>
      </c>
      <c r="B4958">
        <v>2022</v>
      </c>
      <c r="C4958">
        <v>12</v>
      </c>
      <c r="D4958" t="s">
        <v>45</v>
      </c>
      <c r="E4958" t="s">
        <v>378</v>
      </c>
      <c r="F4958" t="s">
        <v>704</v>
      </c>
      <c r="G4958">
        <v>35.200000000000003</v>
      </c>
      <c r="H4958">
        <v>42.8</v>
      </c>
      <c r="I4958">
        <f t="shared" si="309"/>
        <v>39</v>
      </c>
      <c r="J4958" t="str">
        <f t="shared" si="310"/>
        <v>30到40万</v>
      </c>
      <c r="K4958">
        <v>406</v>
      </c>
      <c r="L4958">
        <f t="shared" si="311"/>
        <v>15834</v>
      </c>
    </row>
    <row r="4959" spans="1:12" x14ac:dyDescent="0.25">
      <c r="A4959">
        <f t="shared" si="308"/>
        <v>4958</v>
      </c>
      <c r="B4959">
        <v>2022</v>
      </c>
      <c r="C4959">
        <v>12</v>
      </c>
      <c r="D4959" t="s">
        <v>68</v>
      </c>
      <c r="E4959" t="s">
        <v>433</v>
      </c>
      <c r="F4959" t="s">
        <v>752</v>
      </c>
      <c r="G4959">
        <v>3.26</v>
      </c>
      <c r="H4959">
        <v>5.91</v>
      </c>
      <c r="I4959">
        <f t="shared" si="309"/>
        <v>4.585</v>
      </c>
      <c r="J4959" t="str">
        <f t="shared" si="310"/>
        <v>10万以下</v>
      </c>
      <c r="K4959">
        <v>404</v>
      </c>
      <c r="L4959">
        <f t="shared" si="311"/>
        <v>1852.34</v>
      </c>
    </row>
    <row r="4960" spans="1:12" x14ac:dyDescent="0.25">
      <c r="A4960">
        <f t="shared" si="308"/>
        <v>4959</v>
      </c>
      <c r="B4960">
        <v>2022</v>
      </c>
      <c r="C4960">
        <v>12</v>
      </c>
      <c r="D4960" t="s">
        <v>45</v>
      </c>
      <c r="E4960" t="s">
        <v>463</v>
      </c>
      <c r="F4960" t="s">
        <v>781</v>
      </c>
      <c r="G4960">
        <v>40.56</v>
      </c>
      <c r="H4960">
        <v>40.9</v>
      </c>
      <c r="I4960">
        <f t="shared" si="309"/>
        <v>40.730000000000004</v>
      </c>
      <c r="J4960" t="str">
        <f t="shared" si="310"/>
        <v>40到50万</v>
      </c>
      <c r="K4960">
        <v>369</v>
      </c>
      <c r="L4960">
        <f t="shared" si="311"/>
        <v>15029.37</v>
      </c>
    </row>
    <row r="4961" spans="1:12" x14ac:dyDescent="0.25">
      <c r="A4961">
        <f t="shared" si="308"/>
        <v>4960</v>
      </c>
      <c r="B4961">
        <v>2022</v>
      </c>
      <c r="C4961">
        <v>12</v>
      </c>
      <c r="D4961" t="s">
        <v>57</v>
      </c>
      <c r="E4961" t="s">
        <v>348</v>
      </c>
      <c r="F4961" t="s">
        <v>675</v>
      </c>
      <c r="G4961">
        <v>24.29</v>
      </c>
      <c r="H4961">
        <v>24.29</v>
      </c>
      <c r="I4961">
        <f t="shared" si="309"/>
        <v>24.29</v>
      </c>
      <c r="J4961" t="str">
        <f t="shared" si="310"/>
        <v>20到30万</v>
      </c>
      <c r="K4961">
        <v>360</v>
      </c>
      <c r="L4961">
        <f t="shared" si="311"/>
        <v>8744.4</v>
      </c>
    </row>
    <row r="4962" spans="1:12" x14ac:dyDescent="0.25">
      <c r="A4962">
        <f t="shared" si="308"/>
        <v>4961</v>
      </c>
      <c r="B4962">
        <v>2022</v>
      </c>
      <c r="C4962">
        <v>12</v>
      </c>
      <c r="D4962" t="s">
        <v>85</v>
      </c>
      <c r="E4962" t="s">
        <v>351</v>
      </c>
      <c r="F4962" t="s">
        <v>678</v>
      </c>
      <c r="G4962">
        <v>17.78</v>
      </c>
      <c r="H4962">
        <v>28.88</v>
      </c>
      <c r="I4962">
        <f t="shared" si="309"/>
        <v>23.33</v>
      </c>
      <c r="J4962" t="str">
        <f t="shared" si="310"/>
        <v>20到30万</v>
      </c>
      <c r="K4962">
        <v>357</v>
      </c>
      <c r="L4962">
        <f t="shared" si="311"/>
        <v>8328.81</v>
      </c>
    </row>
    <row r="4963" spans="1:12" x14ac:dyDescent="0.25">
      <c r="A4963">
        <f t="shared" si="308"/>
        <v>4962</v>
      </c>
      <c r="B4963">
        <v>2022</v>
      </c>
      <c r="C4963">
        <v>12</v>
      </c>
      <c r="D4963" t="s">
        <v>55</v>
      </c>
      <c r="E4963" t="s">
        <v>359</v>
      </c>
      <c r="F4963" t="s">
        <v>686</v>
      </c>
      <c r="G4963">
        <v>49.99</v>
      </c>
      <c r="H4963">
        <v>61.39</v>
      </c>
      <c r="I4963">
        <f t="shared" si="309"/>
        <v>55.69</v>
      </c>
      <c r="J4963" t="str">
        <f t="shared" si="310"/>
        <v>50万及以上</v>
      </c>
      <c r="K4963">
        <v>352</v>
      </c>
      <c r="L4963">
        <f t="shared" si="311"/>
        <v>19602.879999999997</v>
      </c>
    </row>
    <row r="4964" spans="1:12" x14ac:dyDescent="0.25">
      <c r="A4964">
        <f t="shared" si="308"/>
        <v>4963</v>
      </c>
      <c r="B4964">
        <v>2022</v>
      </c>
      <c r="C4964">
        <v>12</v>
      </c>
      <c r="D4964" t="s">
        <v>39</v>
      </c>
      <c r="E4964" t="s">
        <v>161</v>
      </c>
      <c r="F4964" t="s">
        <v>538</v>
      </c>
      <c r="G4964">
        <v>50.8</v>
      </c>
      <c r="H4964">
        <v>50.8</v>
      </c>
      <c r="I4964">
        <f t="shared" si="309"/>
        <v>50.8</v>
      </c>
      <c r="J4964" t="str">
        <f t="shared" si="310"/>
        <v>50万及以上</v>
      </c>
      <c r="K4964">
        <v>334</v>
      </c>
      <c r="L4964">
        <f t="shared" si="311"/>
        <v>16967.2</v>
      </c>
    </row>
    <row r="4965" spans="1:12" x14ac:dyDescent="0.25">
      <c r="A4965">
        <f t="shared" si="308"/>
        <v>4964</v>
      </c>
      <c r="B4965">
        <v>2022</v>
      </c>
      <c r="C4965">
        <v>12</v>
      </c>
      <c r="D4965" t="s">
        <v>50</v>
      </c>
      <c r="E4965" t="s">
        <v>479</v>
      </c>
      <c r="F4965" t="s">
        <v>797</v>
      </c>
      <c r="G4965">
        <v>7.99</v>
      </c>
      <c r="H4965">
        <v>11.59</v>
      </c>
      <c r="I4965">
        <f t="shared" si="309"/>
        <v>9.7899999999999991</v>
      </c>
      <c r="J4965" t="str">
        <f t="shared" si="310"/>
        <v>10万以下</v>
      </c>
      <c r="K4965">
        <v>309</v>
      </c>
      <c r="L4965">
        <f t="shared" si="311"/>
        <v>3025.1099999999997</v>
      </c>
    </row>
    <row r="4966" spans="1:12" x14ac:dyDescent="0.25">
      <c r="A4966">
        <f t="shared" si="308"/>
        <v>4965</v>
      </c>
      <c r="B4966">
        <v>2022</v>
      </c>
      <c r="C4966">
        <v>12</v>
      </c>
      <c r="D4966" t="s">
        <v>95</v>
      </c>
      <c r="E4966" t="s">
        <v>475</v>
      </c>
      <c r="F4966" t="s">
        <v>793</v>
      </c>
      <c r="G4966">
        <v>10.99</v>
      </c>
      <c r="H4966">
        <v>19.79</v>
      </c>
      <c r="I4966">
        <f t="shared" si="309"/>
        <v>15.39</v>
      </c>
      <c r="J4966" t="str">
        <f t="shared" si="310"/>
        <v>10到20万</v>
      </c>
      <c r="K4966">
        <v>306</v>
      </c>
      <c r="L4966">
        <f t="shared" si="311"/>
        <v>4709.34</v>
      </c>
    </row>
    <row r="4967" spans="1:12" x14ac:dyDescent="0.25">
      <c r="A4967">
        <f t="shared" si="308"/>
        <v>4966</v>
      </c>
      <c r="B4967">
        <v>2022</v>
      </c>
      <c r="C4967">
        <v>12</v>
      </c>
      <c r="D4967" t="s">
        <v>94</v>
      </c>
      <c r="E4967" t="s">
        <v>314</v>
      </c>
      <c r="F4967" t="s">
        <v>645</v>
      </c>
      <c r="G4967">
        <v>16.690000000000001</v>
      </c>
      <c r="H4967">
        <v>24.99</v>
      </c>
      <c r="I4967">
        <f t="shared" si="309"/>
        <v>20.84</v>
      </c>
      <c r="J4967" t="str">
        <f t="shared" si="310"/>
        <v>20到30万</v>
      </c>
      <c r="K4967">
        <v>280</v>
      </c>
      <c r="L4967">
        <f t="shared" si="311"/>
        <v>5835.2</v>
      </c>
    </row>
    <row r="4968" spans="1:12" x14ac:dyDescent="0.25">
      <c r="A4968">
        <f t="shared" si="308"/>
        <v>4967</v>
      </c>
      <c r="B4968">
        <v>2022</v>
      </c>
      <c r="C4968">
        <v>12</v>
      </c>
      <c r="D4968" t="s">
        <v>28</v>
      </c>
      <c r="E4968" t="s">
        <v>429</v>
      </c>
      <c r="F4968" t="s">
        <v>748</v>
      </c>
      <c r="G4968">
        <v>23.18</v>
      </c>
      <c r="H4968">
        <v>31.5</v>
      </c>
      <c r="I4968">
        <f t="shared" si="309"/>
        <v>27.34</v>
      </c>
      <c r="J4968" t="str">
        <f t="shared" si="310"/>
        <v>20到30万</v>
      </c>
      <c r="K4968">
        <v>275</v>
      </c>
      <c r="L4968">
        <f t="shared" si="311"/>
        <v>7518.5</v>
      </c>
    </row>
    <row r="4969" spans="1:12" x14ac:dyDescent="0.25">
      <c r="A4969">
        <f t="shared" si="308"/>
        <v>4968</v>
      </c>
      <c r="B4969">
        <v>2022</v>
      </c>
      <c r="C4969">
        <v>12</v>
      </c>
      <c r="D4969" t="s">
        <v>59</v>
      </c>
      <c r="E4969" t="s">
        <v>473</v>
      </c>
      <c r="F4969" t="s">
        <v>791</v>
      </c>
      <c r="G4969">
        <v>4.99</v>
      </c>
      <c r="H4969">
        <v>5.89</v>
      </c>
      <c r="I4969">
        <f t="shared" si="309"/>
        <v>5.4399999999999995</v>
      </c>
      <c r="J4969" t="str">
        <f t="shared" si="310"/>
        <v>10万以下</v>
      </c>
      <c r="K4969">
        <v>274</v>
      </c>
      <c r="L4969">
        <f t="shared" si="311"/>
        <v>1490.56</v>
      </c>
    </row>
    <row r="4970" spans="1:12" x14ac:dyDescent="0.25">
      <c r="A4970">
        <f t="shared" si="308"/>
        <v>4969</v>
      </c>
      <c r="B4970">
        <v>2022</v>
      </c>
      <c r="C4970">
        <v>12</v>
      </c>
      <c r="D4970" t="s">
        <v>55</v>
      </c>
      <c r="E4970" t="s">
        <v>453</v>
      </c>
      <c r="F4970" t="s">
        <v>771</v>
      </c>
      <c r="G4970">
        <v>28.9</v>
      </c>
      <c r="H4970">
        <v>34.200000000000003</v>
      </c>
      <c r="I4970">
        <f t="shared" si="309"/>
        <v>31.55</v>
      </c>
      <c r="J4970" t="str">
        <f t="shared" si="310"/>
        <v>30到40万</v>
      </c>
      <c r="K4970">
        <v>267</v>
      </c>
      <c r="L4970">
        <f t="shared" si="311"/>
        <v>8423.85</v>
      </c>
    </row>
    <row r="4971" spans="1:12" x14ac:dyDescent="0.25">
      <c r="A4971">
        <f t="shared" si="308"/>
        <v>4970</v>
      </c>
      <c r="B4971">
        <v>2022</v>
      </c>
      <c r="C4971">
        <v>12</v>
      </c>
      <c r="D4971" t="s">
        <v>22</v>
      </c>
      <c r="E4971" t="s">
        <v>426</v>
      </c>
      <c r="F4971" t="s">
        <v>745</v>
      </c>
      <c r="G4971">
        <v>15.28</v>
      </c>
      <c r="H4971">
        <v>18.18</v>
      </c>
      <c r="I4971">
        <f t="shared" si="309"/>
        <v>16.73</v>
      </c>
      <c r="J4971" t="str">
        <f t="shared" si="310"/>
        <v>10到20万</v>
      </c>
      <c r="K4971">
        <v>265</v>
      </c>
      <c r="L4971">
        <f t="shared" si="311"/>
        <v>4433.45</v>
      </c>
    </row>
    <row r="4972" spans="1:12" x14ac:dyDescent="0.25">
      <c r="A4972">
        <f t="shared" si="308"/>
        <v>4971</v>
      </c>
      <c r="B4972">
        <v>2022</v>
      </c>
      <c r="C4972">
        <v>12</v>
      </c>
      <c r="D4972" t="s">
        <v>56</v>
      </c>
      <c r="E4972" t="s">
        <v>346</v>
      </c>
      <c r="F4972" t="s">
        <v>673</v>
      </c>
      <c r="G4972">
        <v>13.68</v>
      </c>
      <c r="H4972">
        <v>16.78</v>
      </c>
      <c r="I4972">
        <f t="shared" si="309"/>
        <v>15.23</v>
      </c>
      <c r="J4972" t="str">
        <f t="shared" si="310"/>
        <v>10到20万</v>
      </c>
      <c r="K4972">
        <v>258</v>
      </c>
      <c r="L4972">
        <f t="shared" si="311"/>
        <v>3929.34</v>
      </c>
    </row>
    <row r="4973" spans="1:12" x14ac:dyDescent="0.25">
      <c r="A4973">
        <f t="shared" si="308"/>
        <v>4972</v>
      </c>
      <c r="B4973">
        <v>2022</v>
      </c>
      <c r="C4973">
        <v>12</v>
      </c>
      <c r="D4973" t="s">
        <v>57</v>
      </c>
      <c r="E4973" t="s">
        <v>275</v>
      </c>
      <c r="F4973" t="s">
        <v>611</v>
      </c>
      <c r="G4973">
        <v>23.79</v>
      </c>
      <c r="H4973">
        <v>25.29</v>
      </c>
      <c r="I4973">
        <f t="shared" si="309"/>
        <v>24.54</v>
      </c>
      <c r="J4973" t="str">
        <f t="shared" si="310"/>
        <v>20到30万</v>
      </c>
      <c r="K4973">
        <v>246</v>
      </c>
      <c r="L4973">
        <f t="shared" si="311"/>
        <v>6036.84</v>
      </c>
    </row>
    <row r="4974" spans="1:12" x14ac:dyDescent="0.25">
      <c r="A4974">
        <f t="shared" si="308"/>
        <v>4973</v>
      </c>
      <c r="B4974">
        <v>2022</v>
      </c>
      <c r="C4974">
        <v>12</v>
      </c>
      <c r="D4974" t="s">
        <v>53</v>
      </c>
      <c r="E4974" t="s">
        <v>409</v>
      </c>
      <c r="F4974" t="s">
        <v>732</v>
      </c>
      <c r="G4974">
        <v>15.98</v>
      </c>
      <c r="H4974">
        <v>20.28</v>
      </c>
      <c r="I4974">
        <f t="shared" si="309"/>
        <v>18.130000000000003</v>
      </c>
      <c r="J4974" t="str">
        <f t="shared" si="310"/>
        <v>10到20万</v>
      </c>
      <c r="K4974">
        <v>243</v>
      </c>
      <c r="L4974">
        <f t="shared" si="311"/>
        <v>4405.5900000000011</v>
      </c>
    </row>
    <row r="4975" spans="1:12" x14ac:dyDescent="0.25">
      <c r="A4975">
        <f t="shared" si="308"/>
        <v>4974</v>
      </c>
      <c r="B4975">
        <v>2022</v>
      </c>
      <c r="C4975">
        <v>12</v>
      </c>
      <c r="D4975" t="s">
        <v>47</v>
      </c>
      <c r="E4975" t="s">
        <v>468</v>
      </c>
      <c r="F4975" t="s">
        <v>786</v>
      </c>
      <c r="G4975">
        <v>16.38</v>
      </c>
      <c r="H4975">
        <v>18.98</v>
      </c>
      <c r="I4975">
        <f t="shared" si="309"/>
        <v>17.68</v>
      </c>
      <c r="J4975" t="str">
        <f t="shared" si="310"/>
        <v>10到20万</v>
      </c>
      <c r="K4975">
        <v>222</v>
      </c>
      <c r="L4975">
        <f t="shared" si="311"/>
        <v>3924.96</v>
      </c>
    </row>
    <row r="4976" spans="1:12" x14ac:dyDescent="0.25">
      <c r="A4976">
        <f t="shared" si="308"/>
        <v>4975</v>
      </c>
      <c r="B4976">
        <v>2022</v>
      </c>
      <c r="C4976">
        <v>12</v>
      </c>
      <c r="D4976" t="s">
        <v>45</v>
      </c>
      <c r="E4976" t="s">
        <v>379</v>
      </c>
      <c r="F4976" t="s">
        <v>705</v>
      </c>
      <c r="G4976">
        <v>32.18</v>
      </c>
      <c r="H4976">
        <v>32.200000000000003</v>
      </c>
      <c r="I4976">
        <f t="shared" si="309"/>
        <v>32.19</v>
      </c>
      <c r="J4976" t="str">
        <f t="shared" si="310"/>
        <v>30到40万</v>
      </c>
      <c r="K4976">
        <v>213</v>
      </c>
      <c r="L4976">
        <f t="shared" si="311"/>
        <v>6856.4699999999993</v>
      </c>
    </row>
    <row r="4977" spans="1:12" x14ac:dyDescent="0.25">
      <c r="A4977">
        <f t="shared" si="308"/>
        <v>4976</v>
      </c>
      <c r="B4977">
        <v>2022</v>
      </c>
      <c r="C4977">
        <v>12</v>
      </c>
      <c r="D4977" t="s">
        <v>62</v>
      </c>
      <c r="E4977" t="s">
        <v>213</v>
      </c>
      <c r="F4977" t="s">
        <v>582</v>
      </c>
      <c r="G4977">
        <v>13.99</v>
      </c>
      <c r="H4977">
        <v>19.690000000000001</v>
      </c>
      <c r="I4977">
        <f t="shared" si="309"/>
        <v>16.84</v>
      </c>
      <c r="J4977" t="str">
        <f t="shared" si="310"/>
        <v>10到20万</v>
      </c>
      <c r="K4977">
        <v>190</v>
      </c>
      <c r="L4977">
        <f t="shared" si="311"/>
        <v>3199.6</v>
      </c>
    </row>
    <row r="4978" spans="1:12" x14ac:dyDescent="0.25">
      <c r="A4978">
        <f t="shared" si="308"/>
        <v>4977</v>
      </c>
      <c r="B4978">
        <v>2022</v>
      </c>
      <c r="C4978">
        <v>12</v>
      </c>
      <c r="D4978" t="s">
        <v>90</v>
      </c>
      <c r="E4978" t="s">
        <v>452</v>
      </c>
      <c r="F4978" t="s">
        <v>770</v>
      </c>
      <c r="G4978">
        <v>2.98</v>
      </c>
      <c r="H4978">
        <v>4.18</v>
      </c>
      <c r="I4978">
        <f t="shared" si="309"/>
        <v>3.58</v>
      </c>
      <c r="J4978" t="str">
        <f t="shared" si="310"/>
        <v>10万以下</v>
      </c>
      <c r="K4978">
        <v>188</v>
      </c>
      <c r="L4978">
        <f t="shared" si="311"/>
        <v>673.04</v>
      </c>
    </row>
    <row r="4979" spans="1:12" x14ac:dyDescent="0.25">
      <c r="A4979">
        <f t="shared" si="308"/>
        <v>4978</v>
      </c>
      <c r="B4979">
        <v>2022</v>
      </c>
      <c r="C4979">
        <v>12</v>
      </c>
      <c r="D4979" t="s">
        <v>32</v>
      </c>
      <c r="E4979" t="s">
        <v>150</v>
      </c>
      <c r="F4979" t="s">
        <v>527</v>
      </c>
      <c r="G4979">
        <v>15.98</v>
      </c>
      <c r="H4979">
        <v>19.28</v>
      </c>
      <c r="I4979">
        <f t="shared" si="309"/>
        <v>17.630000000000003</v>
      </c>
      <c r="J4979" t="str">
        <f t="shared" si="310"/>
        <v>10到20万</v>
      </c>
      <c r="K4979">
        <v>159</v>
      </c>
      <c r="L4979">
        <f t="shared" si="311"/>
        <v>2803.1700000000005</v>
      </c>
    </row>
    <row r="4980" spans="1:12" x14ac:dyDescent="0.25">
      <c r="A4980">
        <f t="shared" si="308"/>
        <v>4979</v>
      </c>
      <c r="B4980">
        <v>2022</v>
      </c>
      <c r="C4980">
        <v>12</v>
      </c>
      <c r="D4980" t="s">
        <v>125</v>
      </c>
      <c r="E4980" t="s">
        <v>442</v>
      </c>
      <c r="F4980" t="s">
        <v>761</v>
      </c>
      <c r="G4980">
        <v>13.88</v>
      </c>
      <c r="H4980">
        <v>16.989999999999998</v>
      </c>
      <c r="I4980">
        <f t="shared" si="309"/>
        <v>15.434999999999999</v>
      </c>
      <c r="J4980" t="str">
        <f t="shared" si="310"/>
        <v>10到20万</v>
      </c>
      <c r="K4980">
        <v>146</v>
      </c>
      <c r="L4980">
        <f t="shared" si="311"/>
        <v>2253.5099999999998</v>
      </c>
    </row>
    <row r="4981" spans="1:12" x14ac:dyDescent="0.25">
      <c r="A4981">
        <f t="shared" si="308"/>
        <v>4980</v>
      </c>
      <c r="B4981">
        <v>2022</v>
      </c>
      <c r="C4981">
        <v>12</v>
      </c>
      <c r="D4981" t="s">
        <v>41</v>
      </c>
      <c r="E4981" t="s">
        <v>164</v>
      </c>
      <c r="F4981" t="s">
        <v>540</v>
      </c>
      <c r="G4981">
        <v>28.66</v>
      </c>
      <c r="H4981">
        <v>46.96</v>
      </c>
      <c r="I4981">
        <f t="shared" si="309"/>
        <v>37.81</v>
      </c>
      <c r="J4981" t="str">
        <f t="shared" si="310"/>
        <v>30到40万</v>
      </c>
      <c r="K4981">
        <v>137</v>
      </c>
      <c r="L4981">
        <f t="shared" si="311"/>
        <v>5179.97</v>
      </c>
    </row>
    <row r="4982" spans="1:12" x14ac:dyDescent="0.25">
      <c r="A4982">
        <f t="shared" si="308"/>
        <v>4981</v>
      </c>
      <c r="B4982">
        <v>2022</v>
      </c>
      <c r="C4982">
        <v>12</v>
      </c>
      <c r="D4982" t="s">
        <v>47</v>
      </c>
      <c r="E4982" t="s">
        <v>467</v>
      </c>
      <c r="F4982" t="s">
        <v>785</v>
      </c>
      <c r="G4982">
        <v>19.989999999999998</v>
      </c>
      <c r="H4982">
        <v>28.29</v>
      </c>
      <c r="I4982">
        <f t="shared" si="309"/>
        <v>24.14</v>
      </c>
      <c r="J4982" t="str">
        <f t="shared" si="310"/>
        <v>20到30万</v>
      </c>
      <c r="K4982">
        <v>116</v>
      </c>
      <c r="L4982">
        <f t="shared" si="311"/>
        <v>2800.2400000000002</v>
      </c>
    </row>
    <row r="4983" spans="1:12" x14ac:dyDescent="0.25">
      <c r="A4983">
        <f t="shared" si="308"/>
        <v>4982</v>
      </c>
      <c r="B4983">
        <v>2022</v>
      </c>
      <c r="C4983">
        <v>12</v>
      </c>
      <c r="D4983" t="s">
        <v>33</v>
      </c>
      <c r="E4983" t="s">
        <v>405</v>
      </c>
      <c r="F4983" t="s">
        <v>728</v>
      </c>
      <c r="G4983">
        <v>24.88</v>
      </c>
      <c r="H4983">
        <v>29.68</v>
      </c>
      <c r="I4983">
        <f t="shared" si="309"/>
        <v>27.28</v>
      </c>
      <c r="J4983" t="str">
        <f t="shared" si="310"/>
        <v>20到30万</v>
      </c>
      <c r="K4983">
        <v>110</v>
      </c>
      <c r="L4983">
        <f t="shared" si="311"/>
        <v>3000.8</v>
      </c>
    </row>
    <row r="4984" spans="1:12" x14ac:dyDescent="0.25">
      <c r="A4984">
        <f t="shared" si="308"/>
        <v>4983</v>
      </c>
      <c r="B4984">
        <v>2022</v>
      </c>
      <c r="C4984">
        <v>12</v>
      </c>
      <c r="D4984" t="s">
        <v>31</v>
      </c>
      <c r="E4984" t="s">
        <v>448</v>
      </c>
      <c r="F4984" t="s">
        <v>766</v>
      </c>
      <c r="G4984">
        <v>14.98</v>
      </c>
      <c r="H4984">
        <v>17.98</v>
      </c>
      <c r="I4984">
        <f t="shared" si="309"/>
        <v>16.48</v>
      </c>
      <c r="J4984" t="str">
        <f t="shared" si="310"/>
        <v>10到20万</v>
      </c>
      <c r="K4984">
        <v>108</v>
      </c>
      <c r="L4984">
        <f t="shared" si="311"/>
        <v>1779.8400000000001</v>
      </c>
    </row>
    <row r="4985" spans="1:12" x14ac:dyDescent="0.25">
      <c r="A4985">
        <f t="shared" si="308"/>
        <v>4984</v>
      </c>
      <c r="B4985">
        <v>2022</v>
      </c>
      <c r="C4985">
        <v>12</v>
      </c>
      <c r="D4985" t="s">
        <v>55</v>
      </c>
      <c r="E4985" t="s">
        <v>186</v>
      </c>
      <c r="F4985" t="s">
        <v>560</v>
      </c>
      <c r="G4985">
        <v>39.99</v>
      </c>
      <c r="H4985">
        <v>46.19</v>
      </c>
      <c r="I4985">
        <f t="shared" si="309"/>
        <v>43.09</v>
      </c>
      <c r="J4985" t="str">
        <f t="shared" si="310"/>
        <v>40到50万</v>
      </c>
      <c r="K4985">
        <v>100</v>
      </c>
      <c r="L4985">
        <f t="shared" si="311"/>
        <v>4309</v>
      </c>
    </row>
    <row r="4986" spans="1:12" x14ac:dyDescent="0.25">
      <c r="A4986">
        <f t="shared" si="308"/>
        <v>4985</v>
      </c>
      <c r="B4986">
        <v>2022</v>
      </c>
      <c r="C4986">
        <v>12</v>
      </c>
      <c r="D4986" t="s">
        <v>121</v>
      </c>
      <c r="E4986" t="s">
        <v>431</v>
      </c>
      <c r="F4986" t="s">
        <v>750</v>
      </c>
      <c r="G4986">
        <v>29.85</v>
      </c>
      <c r="H4986">
        <v>43.55</v>
      </c>
      <c r="I4986">
        <f t="shared" si="309"/>
        <v>36.700000000000003</v>
      </c>
      <c r="J4986" t="str">
        <f t="shared" si="310"/>
        <v>30到40万</v>
      </c>
      <c r="K4986">
        <v>92</v>
      </c>
      <c r="L4986">
        <f t="shared" si="311"/>
        <v>3376.4</v>
      </c>
    </row>
    <row r="4987" spans="1:12" x14ac:dyDescent="0.25">
      <c r="A4987">
        <f t="shared" si="308"/>
        <v>4986</v>
      </c>
      <c r="B4987">
        <v>2022</v>
      </c>
      <c r="C4987">
        <v>12</v>
      </c>
      <c r="D4987" t="s">
        <v>24</v>
      </c>
      <c r="E4987" t="s">
        <v>168</v>
      </c>
      <c r="F4987" t="s">
        <v>544</v>
      </c>
      <c r="G4987">
        <v>26.11</v>
      </c>
      <c r="H4987">
        <v>27.21</v>
      </c>
      <c r="I4987">
        <f t="shared" si="309"/>
        <v>26.66</v>
      </c>
      <c r="J4987" t="str">
        <f t="shared" si="310"/>
        <v>20到30万</v>
      </c>
      <c r="K4987">
        <v>91</v>
      </c>
      <c r="L4987">
        <f t="shared" si="311"/>
        <v>2426.06</v>
      </c>
    </row>
    <row r="4988" spans="1:12" x14ac:dyDescent="0.25">
      <c r="A4988">
        <f t="shared" si="308"/>
        <v>4987</v>
      </c>
      <c r="B4988">
        <v>2022</v>
      </c>
      <c r="C4988">
        <v>12</v>
      </c>
      <c r="D4988" t="s">
        <v>122</v>
      </c>
      <c r="E4988" t="s">
        <v>437</v>
      </c>
      <c r="F4988" t="s">
        <v>756</v>
      </c>
      <c r="G4988">
        <v>30.98</v>
      </c>
      <c r="H4988">
        <v>34.58</v>
      </c>
      <c r="I4988">
        <f t="shared" si="309"/>
        <v>32.78</v>
      </c>
      <c r="J4988" t="str">
        <f t="shared" si="310"/>
        <v>30到40万</v>
      </c>
      <c r="K4988">
        <v>63</v>
      </c>
      <c r="L4988">
        <f t="shared" si="311"/>
        <v>2065.14</v>
      </c>
    </row>
    <row r="4989" spans="1:12" x14ac:dyDescent="0.25">
      <c r="A4989">
        <f t="shared" si="308"/>
        <v>4988</v>
      </c>
      <c r="B4989">
        <v>2022</v>
      </c>
      <c r="C4989">
        <v>12</v>
      </c>
      <c r="D4989" t="s">
        <v>34</v>
      </c>
      <c r="E4989" t="s">
        <v>487</v>
      </c>
      <c r="F4989" t="s">
        <v>805</v>
      </c>
      <c r="G4989">
        <v>14.49</v>
      </c>
      <c r="H4989">
        <v>15.99</v>
      </c>
      <c r="I4989">
        <f t="shared" si="309"/>
        <v>15.24</v>
      </c>
      <c r="J4989" t="str">
        <f t="shared" si="310"/>
        <v>10到20万</v>
      </c>
      <c r="K4989">
        <v>59</v>
      </c>
      <c r="L4989">
        <f t="shared" si="311"/>
        <v>899.16</v>
      </c>
    </row>
    <row r="4990" spans="1:12" x14ac:dyDescent="0.25">
      <c r="A4990">
        <f t="shared" si="308"/>
        <v>4989</v>
      </c>
      <c r="B4990">
        <v>2022</v>
      </c>
      <c r="C4990">
        <v>12</v>
      </c>
      <c r="D4990" t="s">
        <v>37</v>
      </c>
      <c r="E4990" t="s">
        <v>406</v>
      </c>
      <c r="F4990" t="s">
        <v>729</v>
      </c>
      <c r="G4990">
        <v>25.88</v>
      </c>
      <c r="H4990">
        <v>30.08</v>
      </c>
      <c r="I4990">
        <f t="shared" si="309"/>
        <v>27.979999999999997</v>
      </c>
      <c r="J4990" t="str">
        <f t="shared" si="310"/>
        <v>20到30万</v>
      </c>
      <c r="K4990">
        <v>53</v>
      </c>
      <c r="L4990">
        <f t="shared" si="311"/>
        <v>1482.9399999999998</v>
      </c>
    </row>
    <row r="4991" spans="1:12" x14ac:dyDescent="0.25">
      <c r="A4991">
        <f t="shared" si="308"/>
        <v>4990</v>
      </c>
      <c r="B4991">
        <v>2022</v>
      </c>
      <c r="C4991">
        <v>12</v>
      </c>
      <c r="D4991" t="s">
        <v>22</v>
      </c>
      <c r="E4991" t="s">
        <v>436</v>
      </c>
      <c r="F4991" t="s">
        <v>755</v>
      </c>
      <c r="G4991">
        <v>25.98</v>
      </c>
      <c r="H4991">
        <v>35.979999999999997</v>
      </c>
      <c r="I4991">
        <f t="shared" si="309"/>
        <v>30.979999999999997</v>
      </c>
      <c r="J4991" t="str">
        <f t="shared" si="310"/>
        <v>30到40万</v>
      </c>
      <c r="K4991">
        <v>51</v>
      </c>
      <c r="L4991">
        <f t="shared" si="311"/>
        <v>1579.9799999999998</v>
      </c>
    </row>
    <row r="4992" spans="1:12" x14ac:dyDescent="0.25">
      <c r="A4992">
        <f t="shared" si="308"/>
        <v>4991</v>
      </c>
      <c r="B4992">
        <v>2022</v>
      </c>
      <c r="C4992">
        <v>12</v>
      </c>
      <c r="D4992" t="s">
        <v>94</v>
      </c>
      <c r="E4992" t="s">
        <v>483</v>
      </c>
      <c r="F4992" t="s">
        <v>801</v>
      </c>
      <c r="G4992">
        <v>21.99</v>
      </c>
      <c r="H4992">
        <v>23.79</v>
      </c>
      <c r="I4992">
        <f t="shared" si="309"/>
        <v>22.89</v>
      </c>
      <c r="J4992" t="str">
        <f t="shared" si="310"/>
        <v>20到30万</v>
      </c>
      <c r="K4992">
        <v>47</v>
      </c>
      <c r="L4992">
        <f t="shared" si="311"/>
        <v>1075.83</v>
      </c>
    </row>
    <row r="4993" spans="1:12" x14ac:dyDescent="0.25">
      <c r="A4993">
        <f t="shared" si="308"/>
        <v>4992</v>
      </c>
      <c r="B4993">
        <v>2022</v>
      </c>
      <c r="C4993">
        <v>12</v>
      </c>
      <c r="D4993" t="s">
        <v>93</v>
      </c>
      <c r="E4993" t="s">
        <v>316</v>
      </c>
      <c r="F4993" t="s">
        <v>647</v>
      </c>
      <c r="G4993">
        <v>11.99</v>
      </c>
      <c r="H4993">
        <v>15.09</v>
      </c>
      <c r="I4993">
        <f t="shared" si="309"/>
        <v>13.54</v>
      </c>
      <c r="J4993" t="str">
        <f t="shared" si="310"/>
        <v>10到20万</v>
      </c>
      <c r="K4993">
        <v>42</v>
      </c>
      <c r="L4993">
        <f t="shared" si="311"/>
        <v>568.67999999999995</v>
      </c>
    </row>
    <row r="4994" spans="1:12" x14ac:dyDescent="0.25">
      <c r="A4994">
        <f t="shared" si="308"/>
        <v>4993</v>
      </c>
      <c r="B4994">
        <v>2022</v>
      </c>
      <c r="C4994">
        <v>12</v>
      </c>
      <c r="D4994" t="s">
        <v>43</v>
      </c>
      <c r="E4994" t="s">
        <v>319</v>
      </c>
      <c r="F4994" t="s">
        <v>622</v>
      </c>
      <c r="G4994">
        <v>14.98</v>
      </c>
      <c r="H4994">
        <v>15.98</v>
      </c>
      <c r="I4994">
        <f t="shared" si="309"/>
        <v>15.48</v>
      </c>
      <c r="J4994" t="str">
        <f t="shared" si="310"/>
        <v>10到20万</v>
      </c>
      <c r="K4994">
        <v>41</v>
      </c>
      <c r="L4994">
        <f t="shared" si="311"/>
        <v>634.68000000000006</v>
      </c>
    </row>
    <row r="4995" spans="1:12" x14ac:dyDescent="0.25">
      <c r="A4995">
        <f t="shared" ref="A4995:A5058" si="312">ROW(A4994)</f>
        <v>4994</v>
      </c>
      <c r="B4995">
        <v>2022</v>
      </c>
      <c r="C4995">
        <v>12</v>
      </c>
      <c r="D4995" t="s">
        <v>105</v>
      </c>
      <c r="E4995" t="s">
        <v>418</v>
      </c>
      <c r="F4995" t="s">
        <v>739</v>
      </c>
      <c r="G4995">
        <v>41.58</v>
      </c>
      <c r="H4995">
        <v>41.58</v>
      </c>
      <c r="I4995">
        <f t="shared" ref="I4995:I5058" si="313">AVERAGE(G4995,H4995)</f>
        <v>41.58</v>
      </c>
      <c r="J4995" t="str">
        <f t="shared" ref="J4995:J5058" si="314">IF(I4995&lt;10,"10万以下",IF(AND(I4995&gt;=10,I4995&lt;20),"10到20万",IF(AND(I4995&gt;=20,I4995&lt;30),"20到30万",IF(AND(I4995&gt;=30,I4995&lt;40),"30到40万",IF(AND(I4995&gt;=40,I4995&lt;50),"40到50万","50万及以上")))))</f>
        <v>40到50万</v>
      </c>
      <c r="K4995">
        <v>37</v>
      </c>
      <c r="L4995">
        <f t="shared" ref="L4995:L5058" si="315">I4995*K4995</f>
        <v>1538.46</v>
      </c>
    </row>
    <row r="4996" spans="1:12" x14ac:dyDescent="0.25">
      <c r="A4996">
        <f t="shared" si="312"/>
        <v>4995</v>
      </c>
      <c r="B4996">
        <v>2022</v>
      </c>
      <c r="C4996">
        <v>12</v>
      </c>
      <c r="D4996" t="s">
        <v>33</v>
      </c>
      <c r="E4996" t="s">
        <v>153</v>
      </c>
      <c r="F4996" t="s">
        <v>530</v>
      </c>
      <c r="G4996">
        <v>20.78</v>
      </c>
      <c r="H4996">
        <v>23.08</v>
      </c>
      <c r="I4996">
        <f t="shared" si="313"/>
        <v>21.93</v>
      </c>
      <c r="J4996" t="str">
        <f t="shared" si="314"/>
        <v>20到30万</v>
      </c>
      <c r="K4996">
        <v>34</v>
      </c>
      <c r="L4996">
        <f t="shared" si="315"/>
        <v>745.62</v>
      </c>
    </row>
    <row r="4997" spans="1:12" x14ac:dyDescent="0.25">
      <c r="A4997">
        <f t="shared" si="312"/>
        <v>4996</v>
      </c>
      <c r="B4997">
        <v>2022</v>
      </c>
      <c r="C4997">
        <v>12</v>
      </c>
      <c r="D4997" t="s">
        <v>99</v>
      </c>
      <c r="E4997" t="s">
        <v>446</v>
      </c>
      <c r="F4997" t="s">
        <v>764</v>
      </c>
      <c r="G4997">
        <v>17.48</v>
      </c>
      <c r="H4997">
        <v>20.88</v>
      </c>
      <c r="I4997">
        <f t="shared" si="313"/>
        <v>19.18</v>
      </c>
      <c r="J4997" t="str">
        <f t="shared" si="314"/>
        <v>10到20万</v>
      </c>
      <c r="K4997">
        <v>29</v>
      </c>
      <c r="L4997">
        <f t="shared" si="315"/>
        <v>556.22</v>
      </c>
    </row>
    <row r="4998" spans="1:12" x14ac:dyDescent="0.25">
      <c r="A4998">
        <f t="shared" si="312"/>
        <v>4997</v>
      </c>
      <c r="B4998">
        <v>2022</v>
      </c>
      <c r="C4998">
        <v>12</v>
      </c>
      <c r="D4998" t="s">
        <v>22</v>
      </c>
      <c r="E4998" t="s">
        <v>189</v>
      </c>
      <c r="F4998" t="s">
        <v>563</v>
      </c>
      <c r="G4998">
        <v>14.58</v>
      </c>
      <c r="H4998">
        <v>19.98</v>
      </c>
      <c r="I4998">
        <f t="shared" si="313"/>
        <v>17.28</v>
      </c>
      <c r="J4998" t="str">
        <f t="shared" si="314"/>
        <v>10到20万</v>
      </c>
      <c r="K4998">
        <v>27</v>
      </c>
      <c r="L4998">
        <f t="shared" si="315"/>
        <v>466.56000000000006</v>
      </c>
    </row>
    <row r="4999" spans="1:12" x14ac:dyDescent="0.25">
      <c r="A4999">
        <f t="shared" si="312"/>
        <v>4998</v>
      </c>
      <c r="B4999">
        <v>2022</v>
      </c>
      <c r="C4999">
        <v>12</v>
      </c>
      <c r="D4999" t="s">
        <v>28</v>
      </c>
      <c r="E4999" t="s">
        <v>425</v>
      </c>
      <c r="F4999" t="s">
        <v>744</v>
      </c>
      <c r="G4999">
        <v>17.88</v>
      </c>
      <c r="H4999">
        <v>18.98</v>
      </c>
      <c r="I4999">
        <f t="shared" si="313"/>
        <v>18.43</v>
      </c>
      <c r="J4999" t="str">
        <f t="shared" si="314"/>
        <v>10到20万</v>
      </c>
      <c r="K4999">
        <v>21</v>
      </c>
      <c r="L4999">
        <f t="shared" si="315"/>
        <v>387.03</v>
      </c>
    </row>
    <row r="5000" spans="1:12" x14ac:dyDescent="0.25">
      <c r="A5000">
        <f t="shared" si="312"/>
        <v>4999</v>
      </c>
      <c r="B5000">
        <v>2022</v>
      </c>
      <c r="C5000">
        <v>12</v>
      </c>
      <c r="D5000" t="s">
        <v>80</v>
      </c>
      <c r="E5000" t="s">
        <v>335</v>
      </c>
      <c r="F5000" t="s">
        <v>662</v>
      </c>
      <c r="G5000">
        <v>16.98</v>
      </c>
      <c r="H5000">
        <v>23.98</v>
      </c>
      <c r="I5000">
        <f t="shared" si="313"/>
        <v>20.48</v>
      </c>
      <c r="J5000" t="str">
        <f t="shared" si="314"/>
        <v>20到30万</v>
      </c>
      <c r="K5000">
        <v>20</v>
      </c>
      <c r="L5000">
        <f t="shared" si="315"/>
        <v>409.6</v>
      </c>
    </row>
    <row r="5001" spans="1:12" x14ac:dyDescent="0.25">
      <c r="A5001">
        <f t="shared" si="312"/>
        <v>5000</v>
      </c>
      <c r="B5001">
        <v>2022</v>
      </c>
      <c r="C5001">
        <v>12</v>
      </c>
      <c r="D5001" t="s">
        <v>38</v>
      </c>
      <c r="E5001" t="s">
        <v>188</v>
      </c>
      <c r="F5001" t="s">
        <v>562</v>
      </c>
      <c r="G5001">
        <v>14.58</v>
      </c>
      <c r="H5001">
        <v>16.88</v>
      </c>
      <c r="I5001">
        <f t="shared" si="313"/>
        <v>15.73</v>
      </c>
      <c r="J5001" t="str">
        <f t="shared" si="314"/>
        <v>10到20万</v>
      </c>
      <c r="K5001">
        <v>18</v>
      </c>
      <c r="L5001">
        <f t="shared" si="315"/>
        <v>283.14</v>
      </c>
    </row>
    <row r="5002" spans="1:12" x14ac:dyDescent="0.25">
      <c r="A5002">
        <f t="shared" si="312"/>
        <v>5001</v>
      </c>
      <c r="B5002">
        <v>2022</v>
      </c>
      <c r="C5002">
        <v>12</v>
      </c>
      <c r="D5002" t="s">
        <v>45</v>
      </c>
      <c r="E5002" t="s">
        <v>170</v>
      </c>
      <c r="F5002" t="s">
        <v>546</v>
      </c>
      <c r="G5002">
        <v>49.19</v>
      </c>
      <c r="H5002">
        <v>57.98</v>
      </c>
      <c r="I5002">
        <f t="shared" si="313"/>
        <v>53.584999999999994</v>
      </c>
      <c r="J5002" t="str">
        <f t="shared" si="314"/>
        <v>50万及以上</v>
      </c>
      <c r="K5002">
        <v>14</v>
      </c>
      <c r="L5002">
        <f t="shared" si="315"/>
        <v>750.18999999999994</v>
      </c>
    </row>
    <row r="5003" spans="1:12" x14ac:dyDescent="0.25">
      <c r="A5003">
        <f t="shared" si="312"/>
        <v>5002</v>
      </c>
      <c r="B5003">
        <v>2022</v>
      </c>
      <c r="C5003">
        <v>12</v>
      </c>
      <c r="D5003" t="s">
        <v>28</v>
      </c>
      <c r="E5003" t="s">
        <v>382</v>
      </c>
      <c r="F5003" t="s">
        <v>707</v>
      </c>
      <c r="G5003">
        <v>17.98</v>
      </c>
      <c r="H5003">
        <v>18.98</v>
      </c>
      <c r="I5003">
        <f t="shared" si="313"/>
        <v>18.48</v>
      </c>
      <c r="J5003" t="str">
        <f t="shared" si="314"/>
        <v>10到20万</v>
      </c>
      <c r="K5003">
        <v>12</v>
      </c>
      <c r="L5003">
        <f t="shared" si="315"/>
        <v>221.76</v>
      </c>
    </row>
    <row r="5004" spans="1:12" x14ac:dyDescent="0.25">
      <c r="A5004">
        <f t="shared" si="312"/>
        <v>5003</v>
      </c>
      <c r="B5004">
        <v>2022</v>
      </c>
      <c r="C5004">
        <v>12</v>
      </c>
      <c r="D5004" t="s">
        <v>63</v>
      </c>
      <c r="E5004" t="s">
        <v>214</v>
      </c>
      <c r="F5004" t="s">
        <v>583</v>
      </c>
      <c r="G5004">
        <v>15.98</v>
      </c>
      <c r="H5004">
        <v>18.68</v>
      </c>
      <c r="I5004">
        <f t="shared" si="313"/>
        <v>17.329999999999998</v>
      </c>
      <c r="J5004" t="str">
        <f t="shared" si="314"/>
        <v>10到20万</v>
      </c>
      <c r="K5004">
        <v>11</v>
      </c>
      <c r="L5004">
        <f t="shared" si="315"/>
        <v>190.63</v>
      </c>
    </row>
    <row r="5005" spans="1:12" x14ac:dyDescent="0.25">
      <c r="A5005">
        <f t="shared" si="312"/>
        <v>5004</v>
      </c>
      <c r="B5005">
        <v>2022</v>
      </c>
      <c r="C5005">
        <v>12</v>
      </c>
      <c r="D5005" t="s">
        <v>39</v>
      </c>
      <c r="E5005" t="s">
        <v>411</v>
      </c>
      <c r="F5005" t="s">
        <v>734</v>
      </c>
      <c r="G5005">
        <v>54.68</v>
      </c>
      <c r="H5005">
        <v>64.88</v>
      </c>
      <c r="I5005">
        <f t="shared" si="313"/>
        <v>59.78</v>
      </c>
      <c r="J5005" t="str">
        <f t="shared" si="314"/>
        <v>50万及以上</v>
      </c>
      <c r="K5005">
        <v>11</v>
      </c>
      <c r="L5005">
        <f t="shared" si="315"/>
        <v>657.58</v>
      </c>
    </row>
    <row r="5006" spans="1:12" x14ac:dyDescent="0.25">
      <c r="A5006">
        <f t="shared" si="312"/>
        <v>5005</v>
      </c>
      <c r="B5006">
        <v>2022</v>
      </c>
      <c r="C5006">
        <v>12</v>
      </c>
      <c r="D5006" t="s">
        <v>73</v>
      </c>
      <c r="E5006" t="s">
        <v>413</v>
      </c>
      <c r="F5006" t="s">
        <v>736</v>
      </c>
      <c r="G5006">
        <v>14.99</v>
      </c>
      <c r="H5006">
        <v>16.989999999999998</v>
      </c>
      <c r="I5006">
        <f t="shared" si="313"/>
        <v>15.989999999999998</v>
      </c>
      <c r="J5006" t="str">
        <f t="shared" si="314"/>
        <v>10到20万</v>
      </c>
      <c r="K5006">
        <v>10</v>
      </c>
      <c r="L5006">
        <f t="shared" si="315"/>
        <v>159.89999999999998</v>
      </c>
    </row>
    <row r="5007" spans="1:12" x14ac:dyDescent="0.25">
      <c r="A5007">
        <f t="shared" si="312"/>
        <v>5006</v>
      </c>
      <c r="B5007">
        <v>2022</v>
      </c>
      <c r="C5007">
        <v>12</v>
      </c>
      <c r="D5007" t="s">
        <v>80</v>
      </c>
      <c r="E5007" t="s">
        <v>268</v>
      </c>
      <c r="F5007" t="s">
        <v>605</v>
      </c>
      <c r="G5007">
        <v>16.079999999999998</v>
      </c>
      <c r="H5007">
        <v>17.98</v>
      </c>
      <c r="I5007">
        <f t="shared" si="313"/>
        <v>17.03</v>
      </c>
      <c r="J5007" t="str">
        <f t="shared" si="314"/>
        <v>10到20万</v>
      </c>
      <c r="K5007">
        <v>10</v>
      </c>
      <c r="L5007">
        <f t="shared" si="315"/>
        <v>170.3</v>
      </c>
    </row>
    <row r="5008" spans="1:12" x14ac:dyDescent="0.25">
      <c r="A5008">
        <f t="shared" si="312"/>
        <v>5007</v>
      </c>
      <c r="B5008">
        <v>2022</v>
      </c>
      <c r="C5008">
        <v>12</v>
      </c>
      <c r="D5008" t="s">
        <v>50</v>
      </c>
      <c r="E5008" t="s">
        <v>325</v>
      </c>
      <c r="F5008" t="s">
        <v>654</v>
      </c>
      <c r="G5008">
        <v>15.66</v>
      </c>
      <c r="H5008">
        <v>17.989999999999998</v>
      </c>
      <c r="I5008">
        <f t="shared" si="313"/>
        <v>16.824999999999999</v>
      </c>
      <c r="J5008" t="str">
        <f t="shared" si="314"/>
        <v>10到20万</v>
      </c>
      <c r="K5008">
        <v>9</v>
      </c>
      <c r="L5008">
        <f t="shared" si="315"/>
        <v>151.42499999999998</v>
      </c>
    </row>
    <row r="5009" spans="1:12" x14ac:dyDescent="0.25">
      <c r="A5009">
        <f t="shared" si="312"/>
        <v>5008</v>
      </c>
      <c r="B5009">
        <v>2022</v>
      </c>
      <c r="C5009">
        <v>12</v>
      </c>
      <c r="D5009" t="s">
        <v>117</v>
      </c>
      <c r="E5009" t="s">
        <v>412</v>
      </c>
      <c r="F5009" t="s">
        <v>735</v>
      </c>
      <c r="G5009">
        <v>15.98</v>
      </c>
      <c r="H5009">
        <v>20.18</v>
      </c>
      <c r="I5009">
        <f t="shared" si="313"/>
        <v>18.079999999999998</v>
      </c>
      <c r="J5009" t="str">
        <f t="shared" si="314"/>
        <v>10到20万</v>
      </c>
      <c r="K5009">
        <v>5</v>
      </c>
      <c r="L5009">
        <f t="shared" si="315"/>
        <v>90.399999999999991</v>
      </c>
    </row>
    <row r="5010" spans="1:12" x14ac:dyDescent="0.25">
      <c r="A5010">
        <f t="shared" si="312"/>
        <v>5009</v>
      </c>
      <c r="B5010">
        <v>2022</v>
      </c>
      <c r="C5010">
        <v>12</v>
      </c>
      <c r="D5010" t="s">
        <v>63</v>
      </c>
      <c r="E5010" t="s">
        <v>344</v>
      </c>
      <c r="F5010" t="s">
        <v>671</v>
      </c>
      <c r="G5010">
        <v>22.59</v>
      </c>
      <c r="H5010">
        <v>26.99</v>
      </c>
      <c r="I5010">
        <f t="shared" si="313"/>
        <v>24.79</v>
      </c>
      <c r="J5010" t="str">
        <f t="shared" si="314"/>
        <v>20到30万</v>
      </c>
      <c r="K5010">
        <v>4</v>
      </c>
      <c r="L5010">
        <f t="shared" si="315"/>
        <v>99.16</v>
      </c>
    </row>
    <row r="5011" spans="1:12" x14ac:dyDescent="0.25">
      <c r="A5011">
        <f t="shared" si="312"/>
        <v>5010</v>
      </c>
      <c r="B5011">
        <v>2022</v>
      </c>
      <c r="C5011">
        <v>12</v>
      </c>
      <c r="D5011" t="s">
        <v>114</v>
      </c>
      <c r="E5011" t="s">
        <v>404</v>
      </c>
      <c r="F5011" t="s">
        <v>727</v>
      </c>
      <c r="G5011">
        <v>16.78</v>
      </c>
      <c r="H5011">
        <v>18.98</v>
      </c>
      <c r="I5011">
        <f t="shared" si="313"/>
        <v>17.880000000000003</v>
      </c>
      <c r="J5011" t="str">
        <f t="shared" si="314"/>
        <v>10到20万</v>
      </c>
      <c r="K5011">
        <v>4</v>
      </c>
      <c r="L5011">
        <f t="shared" si="315"/>
        <v>71.52000000000001</v>
      </c>
    </row>
    <row r="5012" spans="1:12" x14ac:dyDescent="0.25">
      <c r="A5012">
        <f t="shared" si="312"/>
        <v>5011</v>
      </c>
      <c r="B5012">
        <v>2022</v>
      </c>
      <c r="C5012">
        <v>12</v>
      </c>
      <c r="D5012" t="s">
        <v>86</v>
      </c>
      <c r="E5012" t="s">
        <v>287</v>
      </c>
      <c r="F5012" t="s">
        <v>621</v>
      </c>
      <c r="G5012">
        <v>25.98</v>
      </c>
      <c r="H5012">
        <v>27.98</v>
      </c>
      <c r="I5012">
        <f t="shared" si="313"/>
        <v>26.98</v>
      </c>
      <c r="J5012" t="str">
        <f t="shared" si="314"/>
        <v>20到30万</v>
      </c>
      <c r="K5012">
        <v>4</v>
      </c>
      <c r="L5012">
        <f t="shared" si="315"/>
        <v>107.92</v>
      </c>
    </row>
    <row r="5013" spans="1:12" x14ac:dyDescent="0.25">
      <c r="A5013">
        <f t="shared" si="312"/>
        <v>5012</v>
      </c>
      <c r="B5013">
        <v>2022</v>
      </c>
      <c r="C5013">
        <v>12</v>
      </c>
      <c r="D5013" t="s">
        <v>118</v>
      </c>
      <c r="E5013" t="s">
        <v>416</v>
      </c>
      <c r="F5013" t="s">
        <v>737</v>
      </c>
      <c r="G5013">
        <v>19.98</v>
      </c>
      <c r="H5013">
        <v>22.98</v>
      </c>
      <c r="I5013">
        <f t="shared" si="313"/>
        <v>21.48</v>
      </c>
      <c r="J5013" t="str">
        <f t="shared" si="314"/>
        <v>20到30万</v>
      </c>
      <c r="K5013">
        <v>3</v>
      </c>
      <c r="L5013">
        <f t="shared" si="315"/>
        <v>64.44</v>
      </c>
    </row>
    <row r="5014" spans="1:12" x14ac:dyDescent="0.25">
      <c r="A5014">
        <f t="shared" si="312"/>
        <v>5013</v>
      </c>
      <c r="B5014">
        <v>2022</v>
      </c>
      <c r="C5014">
        <v>12</v>
      </c>
      <c r="D5014" t="s">
        <v>60</v>
      </c>
      <c r="E5014" t="s">
        <v>419</v>
      </c>
      <c r="F5014" t="s">
        <v>740</v>
      </c>
      <c r="G5014">
        <v>20.8</v>
      </c>
      <c r="H5014">
        <v>20.8</v>
      </c>
      <c r="I5014">
        <f t="shared" si="313"/>
        <v>20.8</v>
      </c>
      <c r="J5014" t="str">
        <f t="shared" si="314"/>
        <v>20到30万</v>
      </c>
      <c r="K5014">
        <v>2</v>
      </c>
      <c r="L5014">
        <f t="shared" si="315"/>
        <v>41.6</v>
      </c>
    </row>
    <row r="5015" spans="1:12" x14ac:dyDescent="0.25">
      <c r="A5015">
        <f t="shared" si="312"/>
        <v>5014</v>
      </c>
      <c r="B5015">
        <v>2022</v>
      </c>
      <c r="C5015">
        <v>12</v>
      </c>
      <c r="D5015" t="s">
        <v>105</v>
      </c>
      <c r="E5015" t="s">
        <v>368</v>
      </c>
      <c r="F5015" t="s">
        <v>694</v>
      </c>
      <c r="G5015">
        <v>40.98</v>
      </c>
      <c r="H5015">
        <v>40.98</v>
      </c>
      <c r="I5015">
        <f t="shared" si="313"/>
        <v>40.98</v>
      </c>
      <c r="J5015" t="str">
        <f t="shared" si="314"/>
        <v>40到50万</v>
      </c>
      <c r="K5015">
        <v>1</v>
      </c>
      <c r="L5015">
        <f t="shared" si="315"/>
        <v>40.98</v>
      </c>
    </row>
    <row r="5016" spans="1:12" x14ac:dyDescent="0.25">
      <c r="A5016">
        <f t="shared" si="312"/>
        <v>5015</v>
      </c>
      <c r="B5016">
        <v>2022</v>
      </c>
      <c r="C5016">
        <v>12</v>
      </c>
      <c r="D5016" t="s">
        <v>43</v>
      </c>
      <c r="E5016" t="s">
        <v>396</v>
      </c>
      <c r="F5016" t="s">
        <v>720</v>
      </c>
      <c r="G5016">
        <v>24.59</v>
      </c>
      <c r="H5016">
        <v>29.98</v>
      </c>
      <c r="I5016">
        <f t="shared" si="313"/>
        <v>27.285</v>
      </c>
      <c r="J5016" t="str">
        <f t="shared" si="314"/>
        <v>20到30万</v>
      </c>
      <c r="K5016">
        <v>1</v>
      </c>
      <c r="L5016">
        <f t="shared" si="315"/>
        <v>27.285</v>
      </c>
    </row>
    <row r="5017" spans="1:12" x14ac:dyDescent="0.25">
      <c r="A5017">
        <f t="shared" si="312"/>
        <v>5016</v>
      </c>
      <c r="B5017">
        <v>2023</v>
      </c>
      <c r="C5017">
        <v>1</v>
      </c>
      <c r="D5017" t="s">
        <v>27</v>
      </c>
      <c r="E5017" t="s">
        <v>386</v>
      </c>
      <c r="F5017" t="s">
        <v>711</v>
      </c>
      <c r="G5017">
        <v>15.48</v>
      </c>
      <c r="H5017">
        <v>21.99</v>
      </c>
      <c r="I5017">
        <f t="shared" si="313"/>
        <v>18.734999999999999</v>
      </c>
      <c r="J5017" t="str">
        <f t="shared" si="314"/>
        <v>10到20万</v>
      </c>
      <c r="K5017">
        <v>35585</v>
      </c>
      <c r="L5017">
        <f t="shared" si="315"/>
        <v>666684.97499999998</v>
      </c>
    </row>
    <row r="5018" spans="1:12" x14ac:dyDescent="0.25">
      <c r="A5018">
        <f t="shared" si="312"/>
        <v>5017</v>
      </c>
      <c r="B5018">
        <v>2023</v>
      </c>
      <c r="C5018">
        <v>1</v>
      </c>
      <c r="D5018" t="s">
        <v>27</v>
      </c>
      <c r="E5018" t="s">
        <v>357</v>
      </c>
      <c r="F5018" t="s">
        <v>684</v>
      </c>
      <c r="G5018">
        <v>9.98</v>
      </c>
      <c r="H5018">
        <v>13.98</v>
      </c>
      <c r="I5018">
        <f t="shared" si="313"/>
        <v>11.98</v>
      </c>
      <c r="J5018" t="str">
        <f t="shared" si="314"/>
        <v>10到20万</v>
      </c>
      <c r="K5018">
        <v>17582</v>
      </c>
      <c r="L5018">
        <f t="shared" si="315"/>
        <v>210632.36000000002</v>
      </c>
    </row>
    <row r="5019" spans="1:12" x14ac:dyDescent="0.25">
      <c r="A5019">
        <f t="shared" si="312"/>
        <v>5018</v>
      </c>
      <c r="B5019">
        <v>2023</v>
      </c>
      <c r="C5019">
        <v>1</v>
      </c>
      <c r="D5019" t="s">
        <v>29</v>
      </c>
      <c r="E5019" t="s">
        <v>290</v>
      </c>
      <c r="F5019" t="s">
        <v>623</v>
      </c>
      <c r="G5019">
        <v>3.28</v>
      </c>
      <c r="H5019">
        <v>9.99</v>
      </c>
      <c r="I5019">
        <f t="shared" si="313"/>
        <v>6.6349999999999998</v>
      </c>
      <c r="J5019" t="str">
        <f t="shared" si="314"/>
        <v>10万以下</v>
      </c>
      <c r="K5019">
        <v>16416</v>
      </c>
      <c r="L5019">
        <f t="shared" si="315"/>
        <v>108920.16</v>
      </c>
    </row>
    <row r="5020" spans="1:12" x14ac:dyDescent="0.25">
      <c r="A5020">
        <f t="shared" si="312"/>
        <v>5019</v>
      </c>
      <c r="B5020">
        <v>2023</v>
      </c>
      <c r="C5020">
        <v>1</v>
      </c>
      <c r="D5020" t="s">
        <v>27</v>
      </c>
      <c r="E5020" t="s">
        <v>393</v>
      </c>
      <c r="F5020" t="s">
        <v>717</v>
      </c>
      <c r="G5020">
        <v>13.58</v>
      </c>
      <c r="H5020">
        <v>16.78</v>
      </c>
      <c r="I5020">
        <f t="shared" si="313"/>
        <v>15.18</v>
      </c>
      <c r="J5020" t="str">
        <f t="shared" si="314"/>
        <v>10到20万</v>
      </c>
      <c r="K5020">
        <v>14342</v>
      </c>
      <c r="L5020">
        <f t="shared" si="315"/>
        <v>217711.56</v>
      </c>
    </row>
    <row r="5021" spans="1:12" x14ac:dyDescent="0.25">
      <c r="A5021">
        <f t="shared" si="312"/>
        <v>5020</v>
      </c>
      <c r="B5021">
        <v>2023</v>
      </c>
      <c r="C5021">
        <v>1</v>
      </c>
      <c r="D5021" t="s">
        <v>83</v>
      </c>
      <c r="E5021" t="s">
        <v>322</v>
      </c>
      <c r="F5021" t="s">
        <v>651</v>
      </c>
      <c r="G5021">
        <v>25.89</v>
      </c>
      <c r="H5021">
        <v>36.39</v>
      </c>
      <c r="I5021">
        <f t="shared" si="313"/>
        <v>31.14</v>
      </c>
      <c r="J5021" t="str">
        <f t="shared" si="314"/>
        <v>30到40万</v>
      </c>
      <c r="K5021">
        <v>14184</v>
      </c>
      <c r="L5021">
        <f t="shared" si="315"/>
        <v>441689.76</v>
      </c>
    </row>
    <row r="5022" spans="1:12" x14ac:dyDescent="0.25">
      <c r="A5022">
        <f t="shared" si="312"/>
        <v>5021</v>
      </c>
      <c r="B5022">
        <v>2023</v>
      </c>
      <c r="C5022">
        <v>1</v>
      </c>
      <c r="D5022" t="s">
        <v>27</v>
      </c>
      <c r="E5022" t="s">
        <v>156</v>
      </c>
      <c r="F5022" t="s">
        <v>533</v>
      </c>
      <c r="G5022">
        <v>12.98</v>
      </c>
      <c r="H5022">
        <v>16.579999999999998</v>
      </c>
      <c r="I5022">
        <f t="shared" si="313"/>
        <v>14.78</v>
      </c>
      <c r="J5022" t="str">
        <f t="shared" si="314"/>
        <v>10到20万</v>
      </c>
      <c r="K5022">
        <v>14124</v>
      </c>
      <c r="L5022">
        <f t="shared" si="315"/>
        <v>208752.72</v>
      </c>
    </row>
    <row r="5023" spans="1:12" x14ac:dyDescent="0.25">
      <c r="A5023">
        <f t="shared" si="312"/>
        <v>5022</v>
      </c>
      <c r="B5023">
        <v>2023</v>
      </c>
      <c r="C5023">
        <v>1</v>
      </c>
      <c r="D5023" t="s">
        <v>83</v>
      </c>
      <c r="E5023" t="s">
        <v>281</v>
      </c>
      <c r="F5023" t="s">
        <v>615</v>
      </c>
      <c r="G5023">
        <v>25.99</v>
      </c>
      <c r="H5023">
        <v>29.59</v>
      </c>
      <c r="I5023">
        <f t="shared" si="313"/>
        <v>27.79</v>
      </c>
      <c r="J5023" t="str">
        <f t="shared" si="314"/>
        <v>20到30万</v>
      </c>
      <c r="K5023">
        <v>12659</v>
      </c>
      <c r="L5023">
        <f t="shared" si="315"/>
        <v>351793.61</v>
      </c>
    </row>
    <row r="5024" spans="1:12" x14ac:dyDescent="0.25">
      <c r="A5024">
        <f t="shared" si="312"/>
        <v>5023</v>
      </c>
      <c r="B5024">
        <v>2023</v>
      </c>
      <c r="C5024">
        <v>1</v>
      </c>
      <c r="D5024" t="s">
        <v>27</v>
      </c>
      <c r="E5024" t="s">
        <v>291</v>
      </c>
      <c r="F5024" t="s">
        <v>624</v>
      </c>
      <c r="G5024">
        <v>18.98</v>
      </c>
      <c r="H5024">
        <v>33.18</v>
      </c>
      <c r="I5024">
        <f t="shared" si="313"/>
        <v>26.08</v>
      </c>
      <c r="J5024" t="str">
        <f t="shared" si="314"/>
        <v>20到30万</v>
      </c>
      <c r="K5024">
        <v>11718</v>
      </c>
      <c r="L5024">
        <f t="shared" si="315"/>
        <v>305605.44</v>
      </c>
    </row>
    <row r="5025" spans="1:12" x14ac:dyDescent="0.25">
      <c r="A5025">
        <f t="shared" si="312"/>
        <v>5024</v>
      </c>
      <c r="B5025">
        <v>2023</v>
      </c>
      <c r="C5025">
        <v>1</v>
      </c>
      <c r="D5025" t="s">
        <v>27</v>
      </c>
      <c r="E5025" t="s">
        <v>385</v>
      </c>
      <c r="F5025" t="s">
        <v>710</v>
      </c>
      <c r="G5025">
        <v>7.98</v>
      </c>
      <c r="H5025">
        <v>17.98</v>
      </c>
      <c r="I5025">
        <f t="shared" si="313"/>
        <v>12.98</v>
      </c>
      <c r="J5025" t="str">
        <f t="shared" si="314"/>
        <v>10到20万</v>
      </c>
      <c r="K5025">
        <v>11590</v>
      </c>
      <c r="L5025">
        <f t="shared" si="315"/>
        <v>150438.20000000001</v>
      </c>
    </row>
    <row r="5026" spans="1:12" x14ac:dyDescent="0.25">
      <c r="A5026">
        <f t="shared" si="312"/>
        <v>5025</v>
      </c>
      <c r="B5026">
        <v>2023</v>
      </c>
      <c r="C5026">
        <v>1</v>
      </c>
      <c r="D5026" t="s">
        <v>27</v>
      </c>
      <c r="E5026" t="s">
        <v>152</v>
      </c>
      <c r="F5026" t="s">
        <v>529</v>
      </c>
      <c r="G5026">
        <v>20.98</v>
      </c>
      <c r="H5026">
        <v>34.28</v>
      </c>
      <c r="I5026">
        <f t="shared" si="313"/>
        <v>27.630000000000003</v>
      </c>
      <c r="J5026" t="str">
        <f t="shared" si="314"/>
        <v>20到30万</v>
      </c>
      <c r="K5026">
        <v>8542</v>
      </c>
      <c r="L5026">
        <f t="shared" si="315"/>
        <v>236015.46000000002</v>
      </c>
    </row>
    <row r="5027" spans="1:12" x14ac:dyDescent="0.25">
      <c r="A5027">
        <f t="shared" si="312"/>
        <v>5026</v>
      </c>
      <c r="B5027">
        <v>2023</v>
      </c>
      <c r="C5027">
        <v>1</v>
      </c>
      <c r="D5027" t="s">
        <v>81</v>
      </c>
      <c r="E5027" t="s">
        <v>458</v>
      </c>
      <c r="F5027" t="s">
        <v>776</v>
      </c>
      <c r="G5027">
        <v>42.98</v>
      </c>
      <c r="H5027">
        <v>45.98</v>
      </c>
      <c r="I5027">
        <f t="shared" si="313"/>
        <v>44.48</v>
      </c>
      <c r="J5027" t="str">
        <f t="shared" si="314"/>
        <v>40到50万</v>
      </c>
      <c r="K5027">
        <v>7996</v>
      </c>
      <c r="L5027">
        <f t="shared" si="315"/>
        <v>355662.07999999996</v>
      </c>
    </row>
    <row r="5028" spans="1:12" x14ac:dyDescent="0.25">
      <c r="A5028">
        <f t="shared" si="312"/>
        <v>5027</v>
      </c>
      <c r="B5028">
        <v>2023</v>
      </c>
      <c r="C5028">
        <v>1</v>
      </c>
      <c r="D5028" t="s">
        <v>61</v>
      </c>
      <c r="E5028" t="s">
        <v>334</v>
      </c>
      <c r="F5028" t="s">
        <v>661</v>
      </c>
      <c r="G5028">
        <v>12.28</v>
      </c>
      <c r="H5028">
        <v>23.98</v>
      </c>
      <c r="I5028">
        <f t="shared" si="313"/>
        <v>18.13</v>
      </c>
      <c r="J5028" t="str">
        <f t="shared" si="314"/>
        <v>10到20万</v>
      </c>
      <c r="K5028">
        <v>6703</v>
      </c>
      <c r="L5028">
        <f t="shared" si="315"/>
        <v>121525.39</v>
      </c>
    </row>
    <row r="5029" spans="1:12" x14ac:dyDescent="0.25">
      <c r="A5029">
        <f t="shared" si="312"/>
        <v>5028</v>
      </c>
      <c r="B5029">
        <v>2023</v>
      </c>
      <c r="C5029">
        <v>1</v>
      </c>
      <c r="D5029" t="s">
        <v>27</v>
      </c>
      <c r="E5029" t="s">
        <v>454</v>
      </c>
      <c r="F5029" t="s">
        <v>772</v>
      </c>
      <c r="G5029">
        <v>16.68</v>
      </c>
      <c r="H5029">
        <v>27.98</v>
      </c>
      <c r="I5029">
        <f t="shared" si="313"/>
        <v>22.33</v>
      </c>
      <c r="J5029" t="str">
        <f t="shared" si="314"/>
        <v>20到30万</v>
      </c>
      <c r="K5029">
        <v>6618</v>
      </c>
      <c r="L5029">
        <f t="shared" si="315"/>
        <v>147779.94</v>
      </c>
    </row>
    <row r="5030" spans="1:12" x14ac:dyDescent="0.25">
      <c r="A5030">
        <f t="shared" si="312"/>
        <v>5029</v>
      </c>
      <c r="B5030">
        <v>2023</v>
      </c>
      <c r="C5030">
        <v>1</v>
      </c>
      <c r="D5030" t="s">
        <v>42</v>
      </c>
      <c r="E5030" t="s">
        <v>472</v>
      </c>
      <c r="F5030" t="s">
        <v>790</v>
      </c>
      <c r="G5030">
        <v>34.979999999999997</v>
      </c>
      <c r="H5030">
        <v>66</v>
      </c>
      <c r="I5030">
        <f t="shared" si="313"/>
        <v>50.489999999999995</v>
      </c>
      <c r="J5030" t="str">
        <f t="shared" si="314"/>
        <v>50万及以上</v>
      </c>
      <c r="K5030">
        <v>6438</v>
      </c>
      <c r="L5030">
        <f t="shared" si="315"/>
        <v>325054.62</v>
      </c>
    </row>
    <row r="5031" spans="1:12" x14ac:dyDescent="0.25">
      <c r="A5031">
        <f t="shared" si="312"/>
        <v>5030</v>
      </c>
      <c r="B5031">
        <v>2023</v>
      </c>
      <c r="C5031">
        <v>1</v>
      </c>
      <c r="D5031" t="s">
        <v>81</v>
      </c>
      <c r="E5031" t="s">
        <v>476</v>
      </c>
      <c r="F5031" t="s">
        <v>794</v>
      </c>
      <c r="G5031">
        <v>33.979999999999997</v>
      </c>
      <c r="H5031">
        <v>39.979999999999997</v>
      </c>
      <c r="I5031">
        <f t="shared" si="313"/>
        <v>36.979999999999997</v>
      </c>
      <c r="J5031" t="str">
        <f t="shared" si="314"/>
        <v>30到40万</v>
      </c>
      <c r="K5031">
        <v>6099</v>
      </c>
      <c r="L5031">
        <f t="shared" si="315"/>
        <v>225541.02</v>
      </c>
    </row>
    <row r="5032" spans="1:12" x14ac:dyDescent="0.25">
      <c r="A5032">
        <f t="shared" si="312"/>
        <v>5031</v>
      </c>
      <c r="B5032">
        <v>2023</v>
      </c>
      <c r="C5032">
        <v>1</v>
      </c>
      <c r="D5032" t="s">
        <v>26</v>
      </c>
      <c r="E5032" t="s">
        <v>469</v>
      </c>
      <c r="F5032" t="s">
        <v>787</v>
      </c>
      <c r="G5032">
        <v>29.8</v>
      </c>
      <c r="H5032">
        <v>35.6</v>
      </c>
      <c r="I5032">
        <f t="shared" si="313"/>
        <v>32.700000000000003</v>
      </c>
      <c r="J5032" t="str">
        <f t="shared" si="314"/>
        <v>30到40万</v>
      </c>
      <c r="K5032">
        <v>5795</v>
      </c>
      <c r="L5032">
        <f t="shared" si="315"/>
        <v>189496.50000000003</v>
      </c>
    </row>
    <row r="5033" spans="1:12" x14ac:dyDescent="0.25">
      <c r="A5033">
        <f t="shared" si="312"/>
        <v>5032</v>
      </c>
      <c r="B5033">
        <v>2023</v>
      </c>
      <c r="C5033">
        <v>1</v>
      </c>
      <c r="D5033" t="s">
        <v>27</v>
      </c>
      <c r="E5033" t="s">
        <v>485</v>
      </c>
      <c r="F5033" t="s">
        <v>803</v>
      </c>
      <c r="G5033">
        <v>20.28</v>
      </c>
      <c r="H5033">
        <v>31.98</v>
      </c>
      <c r="I5033">
        <f t="shared" si="313"/>
        <v>26.130000000000003</v>
      </c>
      <c r="J5033" t="str">
        <f t="shared" si="314"/>
        <v>20到30万</v>
      </c>
      <c r="K5033">
        <v>5043</v>
      </c>
      <c r="L5033">
        <f t="shared" si="315"/>
        <v>131773.59000000003</v>
      </c>
    </row>
    <row r="5034" spans="1:12" x14ac:dyDescent="0.25">
      <c r="A5034">
        <f t="shared" si="312"/>
        <v>5033</v>
      </c>
      <c r="B5034">
        <v>2023</v>
      </c>
      <c r="C5034">
        <v>1</v>
      </c>
      <c r="D5034" t="s">
        <v>27</v>
      </c>
      <c r="E5034" t="s">
        <v>427</v>
      </c>
      <c r="F5034" t="s">
        <v>746</v>
      </c>
      <c r="G5034">
        <v>7.98</v>
      </c>
      <c r="H5034">
        <v>15.78</v>
      </c>
      <c r="I5034">
        <f t="shared" si="313"/>
        <v>11.879999999999999</v>
      </c>
      <c r="J5034" t="str">
        <f t="shared" si="314"/>
        <v>10到20万</v>
      </c>
      <c r="K5034">
        <v>4856</v>
      </c>
      <c r="L5034">
        <f t="shared" si="315"/>
        <v>57689.279999999992</v>
      </c>
    </row>
    <row r="5035" spans="1:12" x14ac:dyDescent="0.25">
      <c r="A5035">
        <f t="shared" si="312"/>
        <v>5034</v>
      </c>
      <c r="B5035">
        <v>2023</v>
      </c>
      <c r="C5035">
        <v>1</v>
      </c>
      <c r="D5035" t="s">
        <v>41</v>
      </c>
      <c r="E5035" t="s">
        <v>333</v>
      </c>
      <c r="F5035" t="s">
        <v>660</v>
      </c>
      <c r="G5035">
        <v>11.98</v>
      </c>
      <c r="H5035">
        <v>18.98</v>
      </c>
      <c r="I5035">
        <f t="shared" si="313"/>
        <v>15.48</v>
      </c>
      <c r="J5035" t="str">
        <f t="shared" si="314"/>
        <v>10到20万</v>
      </c>
      <c r="K5035">
        <v>4792</v>
      </c>
      <c r="L5035">
        <f t="shared" si="315"/>
        <v>74180.160000000003</v>
      </c>
    </row>
    <row r="5036" spans="1:12" x14ac:dyDescent="0.25">
      <c r="A5036">
        <f t="shared" si="312"/>
        <v>5035</v>
      </c>
      <c r="B5036">
        <v>2023</v>
      </c>
      <c r="C5036">
        <v>1</v>
      </c>
      <c r="D5036" t="s">
        <v>34</v>
      </c>
      <c r="E5036" t="s">
        <v>435</v>
      </c>
      <c r="F5036" t="s">
        <v>754</v>
      </c>
      <c r="G5036">
        <v>4.99</v>
      </c>
      <c r="H5036">
        <v>6.99</v>
      </c>
      <c r="I5036">
        <f t="shared" si="313"/>
        <v>5.99</v>
      </c>
      <c r="J5036" t="str">
        <f t="shared" si="314"/>
        <v>10万以下</v>
      </c>
      <c r="K5036">
        <v>4711</v>
      </c>
      <c r="L5036">
        <f t="shared" si="315"/>
        <v>28218.89</v>
      </c>
    </row>
    <row r="5037" spans="1:12" x14ac:dyDescent="0.25">
      <c r="A5037">
        <f t="shared" si="312"/>
        <v>5036</v>
      </c>
      <c r="B5037">
        <v>2023</v>
      </c>
      <c r="C5037">
        <v>1</v>
      </c>
      <c r="D5037" t="s">
        <v>23</v>
      </c>
      <c r="E5037" t="s">
        <v>441</v>
      </c>
      <c r="F5037" t="s">
        <v>760</v>
      </c>
      <c r="G5037">
        <v>35.39</v>
      </c>
      <c r="H5037">
        <v>41.39</v>
      </c>
      <c r="I5037">
        <f t="shared" si="313"/>
        <v>38.39</v>
      </c>
      <c r="J5037" t="str">
        <f t="shared" si="314"/>
        <v>30到40万</v>
      </c>
      <c r="K5037">
        <v>3624</v>
      </c>
      <c r="L5037">
        <f t="shared" si="315"/>
        <v>139125.36000000002</v>
      </c>
    </row>
    <row r="5038" spans="1:12" x14ac:dyDescent="0.25">
      <c r="A5038">
        <f t="shared" si="312"/>
        <v>5037</v>
      </c>
      <c r="B5038">
        <v>2023</v>
      </c>
      <c r="C5038">
        <v>1</v>
      </c>
      <c r="D5038" t="s">
        <v>84</v>
      </c>
      <c r="E5038" t="s">
        <v>360</v>
      </c>
      <c r="F5038" t="s">
        <v>687</v>
      </c>
      <c r="G5038">
        <v>7.99</v>
      </c>
      <c r="H5038">
        <v>12.38</v>
      </c>
      <c r="I5038">
        <f t="shared" si="313"/>
        <v>10.185</v>
      </c>
      <c r="J5038" t="str">
        <f t="shared" si="314"/>
        <v>10到20万</v>
      </c>
      <c r="K5038">
        <v>3487</v>
      </c>
      <c r="L5038">
        <f t="shared" si="315"/>
        <v>35515.095000000001</v>
      </c>
    </row>
    <row r="5039" spans="1:12" x14ac:dyDescent="0.25">
      <c r="A5039">
        <f t="shared" si="312"/>
        <v>5038</v>
      </c>
      <c r="B5039">
        <v>2023</v>
      </c>
      <c r="C5039">
        <v>1</v>
      </c>
      <c r="D5039" t="s">
        <v>128</v>
      </c>
      <c r="E5039" t="s">
        <v>484</v>
      </c>
      <c r="F5039" t="s">
        <v>802</v>
      </c>
      <c r="G5039">
        <v>17.899999999999999</v>
      </c>
      <c r="H5039">
        <v>28.49</v>
      </c>
      <c r="I5039">
        <f t="shared" si="313"/>
        <v>23.195</v>
      </c>
      <c r="J5039" t="str">
        <f t="shared" si="314"/>
        <v>20到30万</v>
      </c>
      <c r="K5039">
        <v>3170</v>
      </c>
      <c r="L5039">
        <f t="shared" si="315"/>
        <v>73528.149999999994</v>
      </c>
    </row>
    <row r="5040" spans="1:12" x14ac:dyDescent="0.25">
      <c r="A5040">
        <f t="shared" si="312"/>
        <v>5039</v>
      </c>
      <c r="B5040">
        <v>2023</v>
      </c>
      <c r="C5040">
        <v>1</v>
      </c>
      <c r="D5040" t="s">
        <v>106</v>
      </c>
      <c r="E5040" t="s">
        <v>372</v>
      </c>
      <c r="F5040" t="s">
        <v>698</v>
      </c>
      <c r="G5040">
        <v>30</v>
      </c>
      <c r="H5040">
        <v>76.900000000000006</v>
      </c>
      <c r="I5040">
        <f t="shared" si="313"/>
        <v>53.45</v>
      </c>
      <c r="J5040" t="str">
        <f t="shared" si="314"/>
        <v>50万及以上</v>
      </c>
      <c r="K5040">
        <v>3116</v>
      </c>
      <c r="L5040">
        <f t="shared" si="315"/>
        <v>166550.20000000001</v>
      </c>
    </row>
    <row r="5041" spans="1:12" x14ac:dyDescent="0.25">
      <c r="A5041">
        <f t="shared" si="312"/>
        <v>5040</v>
      </c>
      <c r="B5041">
        <v>2023</v>
      </c>
      <c r="C5041">
        <v>1</v>
      </c>
      <c r="D5041" t="s">
        <v>50</v>
      </c>
      <c r="E5041" t="s">
        <v>381</v>
      </c>
      <c r="F5041" t="s">
        <v>706</v>
      </c>
      <c r="G5041">
        <v>2.99</v>
      </c>
      <c r="H5041">
        <v>5.75</v>
      </c>
      <c r="I5041">
        <f t="shared" si="313"/>
        <v>4.37</v>
      </c>
      <c r="J5041" t="str">
        <f t="shared" si="314"/>
        <v>10万以下</v>
      </c>
      <c r="K5041">
        <v>2736</v>
      </c>
      <c r="L5041">
        <f t="shared" si="315"/>
        <v>11956.32</v>
      </c>
    </row>
    <row r="5042" spans="1:12" x14ac:dyDescent="0.25">
      <c r="A5042">
        <f t="shared" si="312"/>
        <v>5041</v>
      </c>
      <c r="B5042">
        <v>2023</v>
      </c>
      <c r="C5042">
        <v>1</v>
      </c>
      <c r="D5042" t="s">
        <v>113</v>
      </c>
      <c r="E5042" t="s">
        <v>402</v>
      </c>
      <c r="F5042" t="s">
        <v>725</v>
      </c>
      <c r="G5042">
        <v>24.98</v>
      </c>
      <c r="H5042">
        <v>33.18</v>
      </c>
      <c r="I5042">
        <f t="shared" si="313"/>
        <v>29.08</v>
      </c>
      <c r="J5042" t="str">
        <f t="shared" si="314"/>
        <v>20到30万</v>
      </c>
      <c r="K5042">
        <v>2732</v>
      </c>
      <c r="L5042">
        <f t="shared" si="315"/>
        <v>79446.559999999998</v>
      </c>
    </row>
    <row r="5043" spans="1:12" x14ac:dyDescent="0.25">
      <c r="A5043">
        <f t="shared" si="312"/>
        <v>5042</v>
      </c>
      <c r="B5043">
        <v>2023</v>
      </c>
      <c r="C5043">
        <v>1</v>
      </c>
      <c r="D5043" t="s">
        <v>27</v>
      </c>
      <c r="E5043" t="s">
        <v>143</v>
      </c>
      <c r="F5043" t="s">
        <v>521</v>
      </c>
      <c r="G5043">
        <v>15.58</v>
      </c>
      <c r="H5043">
        <v>16.98</v>
      </c>
      <c r="I5043">
        <f t="shared" si="313"/>
        <v>16.28</v>
      </c>
      <c r="J5043" t="str">
        <f t="shared" si="314"/>
        <v>10到20万</v>
      </c>
      <c r="K5043">
        <v>2595</v>
      </c>
      <c r="L5043">
        <f t="shared" si="315"/>
        <v>42246.600000000006</v>
      </c>
    </row>
    <row r="5044" spans="1:12" x14ac:dyDescent="0.25">
      <c r="A5044">
        <f t="shared" si="312"/>
        <v>5043</v>
      </c>
      <c r="B5044">
        <v>2023</v>
      </c>
      <c r="C5044">
        <v>1</v>
      </c>
      <c r="D5044" t="s">
        <v>23</v>
      </c>
      <c r="E5044" t="s">
        <v>304</v>
      </c>
      <c r="F5044" t="s">
        <v>637</v>
      </c>
      <c r="G5044">
        <v>40.5</v>
      </c>
      <c r="H5044">
        <v>44.5</v>
      </c>
      <c r="I5044">
        <f t="shared" si="313"/>
        <v>42.5</v>
      </c>
      <c r="J5044" t="str">
        <f t="shared" si="314"/>
        <v>40到50万</v>
      </c>
      <c r="K5044">
        <v>2263</v>
      </c>
      <c r="L5044">
        <f t="shared" si="315"/>
        <v>96177.5</v>
      </c>
    </row>
    <row r="5045" spans="1:12" x14ac:dyDescent="0.25">
      <c r="A5045">
        <f t="shared" si="312"/>
        <v>5044</v>
      </c>
      <c r="B5045">
        <v>2023</v>
      </c>
      <c r="C5045">
        <v>1</v>
      </c>
      <c r="D5045" t="s">
        <v>35</v>
      </c>
      <c r="E5045" t="s">
        <v>470</v>
      </c>
      <c r="F5045" t="s">
        <v>788</v>
      </c>
      <c r="G5045">
        <v>26.39</v>
      </c>
      <c r="H5045">
        <v>41.99</v>
      </c>
      <c r="I5045">
        <f t="shared" si="313"/>
        <v>34.19</v>
      </c>
      <c r="J5045" t="str">
        <f t="shared" si="314"/>
        <v>30到40万</v>
      </c>
      <c r="K5045">
        <v>2249</v>
      </c>
      <c r="L5045">
        <f t="shared" si="315"/>
        <v>76893.31</v>
      </c>
    </row>
    <row r="5046" spans="1:12" x14ac:dyDescent="0.25">
      <c r="A5046">
        <f t="shared" si="312"/>
        <v>5045</v>
      </c>
      <c r="B5046">
        <v>2023</v>
      </c>
      <c r="C5046">
        <v>1</v>
      </c>
      <c r="D5046" t="s">
        <v>38</v>
      </c>
      <c r="E5046" t="s">
        <v>174</v>
      </c>
      <c r="F5046" t="s">
        <v>550</v>
      </c>
      <c r="G5046">
        <v>13.58</v>
      </c>
      <c r="H5046">
        <v>16.18</v>
      </c>
      <c r="I5046">
        <f t="shared" si="313"/>
        <v>14.879999999999999</v>
      </c>
      <c r="J5046" t="str">
        <f t="shared" si="314"/>
        <v>10到20万</v>
      </c>
      <c r="K5046">
        <v>2044</v>
      </c>
      <c r="L5046">
        <f t="shared" si="315"/>
        <v>30414.719999999998</v>
      </c>
    </row>
    <row r="5047" spans="1:12" x14ac:dyDescent="0.25">
      <c r="A5047">
        <f t="shared" si="312"/>
        <v>5046</v>
      </c>
      <c r="B5047">
        <v>2023</v>
      </c>
      <c r="C5047">
        <v>1</v>
      </c>
      <c r="D5047" t="s">
        <v>45</v>
      </c>
      <c r="E5047" t="s">
        <v>390</v>
      </c>
      <c r="F5047" t="s">
        <v>714</v>
      </c>
      <c r="G5047">
        <v>52.03</v>
      </c>
      <c r="H5047">
        <v>52.23</v>
      </c>
      <c r="I5047">
        <f t="shared" si="313"/>
        <v>52.129999999999995</v>
      </c>
      <c r="J5047" t="str">
        <f t="shared" si="314"/>
        <v>50万及以上</v>
      </c>
      <c r="K5047">
        <v>1878</v>
      </c>
      <c r="L5047">
        <f t="shared" si="315"/>
        <v>97900.139999999985</v>
      </c>
    </row>
    <row r="5048" spans="1:12" x14ac:dyDescent="0.25">
      <c r="A5048">
        <f t="shared" si="312"/>
        <v>5047</v>
      </c>
      <c r="B5048">
        <v>2023</v>
      </c>
      <c r="C5048">
        <v>1</v>
      </c>
      <c r="D5048" t="s">
        <v>113</v>
      </c>
      <c r="E5048" t="s">
        <v>449</v>
      </c>
      <c r="F5048" t="s">
        <v>767</v>
      </c>
      <c r="G5048">
        <v>24.98</v>
      </c>
      <c r="H5048">
        <v>37.979999999999997</v>
      </c>
      <c r="I5048">
        <f t="shared" si="313"/>
        <v>31.479999999999997</v>
      </c>
      <c r="J5048" t="str">
        <f t="shared" si="314"/>
        <v>30到40万</v>
      </c>
      <c r="K5048">
        <v>1737</v>
      </c>
      <c r="L5048">
        <f t="shared" si="315"/>
        <v>54680.759999999995</v>
      </c>
    </row>
    <row r="5049" spans="1:12" x14ac:dyDescent="0.25">
      <c r="A5049">
        <f t="shared" si="312"/>
        <v>5048</v>
      </c>
      <c r="B5049">
        <v>2023</v>
      </c>
      <c r="C5049">
        <v>1</v>
      </c>
      <c r="D5049" t="s">
        <v>46</v>
      </c>
      <c r="E5049" t="s">
        <v>172</v>
      </c>
      <c r="F5049" t="s">
        <v>548</v>
      </c>
      <c r="G5049">
        <v>12.99</v>
      </c>
      <c r="H5049">
        <v>17.190000000000001</v>
      </c>
      <c r="I5049">
        <f t="shared" si="313"/>
        <v>15.09</v>
      </c>
      <c r="J5049" t="str">
        <f t="shared" si="314"/>
        <v>10到20万</v>
      </c>
      <c r="K5049">
        <v>1725</v>
      </c>
      <c r="L5049">
        <f t="shared" si="315"/>
        <v>26030.25</v>
      </c>
    </row>
    <row r="5050" spans="1:12" x14ac:dyDescent="0.25">
      <c r="A5050">
        <f t="shared" si="312"/>
        <v>5049</v>
      </c>
      <c r="B5050">
        <v>2023</v>
      </c>
      <c r="C5050">
        <v>1</v>
      </c>
      <c r="D5050" t="s">
        <v>24</v>
      </c>
      <c r="E5050" t="s">
        <v>362</v>
      </c>
      <c r="F5050" t="s">
        <v>689</v>
      </c>
      <c r="G5050">
        <v>16.29</v>
      </c>
      <c r="H5050">
        <v>19.29</v>
      </c>
      <c r="I5050">
        <f t="shared" si="313"/>
        <v>17.79</v>
      </c>
      <c r="J5050" t="str">
        <f t="shared" si="314"/>
        <v>10到20万</v>
      </c>
      <c r="K5050">
        <v>1614</v>
      </c>
      <c r="L5050">
        <f t="shared" si="315"/>
        <v>28713.059999999998</v>
      </c>
    </row>
    <row r="5051" spans="1:12" x14ac:dyDescent="0.25">
      <c r="A5051">
        <f t="shared" si="312"/>
        <v>5050</v>
      </c>
      <c r="B5051">
        <v>2023</v>
      </c>
      <c r="C5051">
        <v>1</v>
      </c>
      <c r="D5051" t="s">
        <v>28</v>
      </c>
      <c r="E5051" t="s">
        <v>466</v>
      </c>
      <c r="F5051" t="s">
        <v>784</v>
      </c>
      <c r="G5051">
        <v>15.98</v>
      </c>
      <c r="H5051">
        <v>17.38</v>
      </c>
      <c r="I5051">
        <f t="shared" si="313"/>
        <v>16.68</v>
      </c>
      <c r="J5051" t="str">
        <f t="shared" si="314"/>
        <v>10到20万</v>
      </c>
      <c r="K5051">
        <v>1596</v>
      </c>
      <c r="L5051">
        <f t="shared" si="315"/>
        <v>26621.279999999999</v>
      </c>
    </row>
    <row r="5052" spans="1:12" x14ac:dyDescent="0.25">
      <c r="A5052">
        <f t="shared" si="312"/>
        <v>5051</v>
      </c>
      <c r="B5052">
        <v>2023</v>
      </c>
      <c r="C5052">
        <v>1</v>
      </c>
      <c r="D5052" t="s">
        <v>51</v>
      </c>
      <c r="E5052" t="s">
        <v>181</v>
      </c>
      <c r="F5052" t="s">
        <v>556</v>
      </c>
      <c r="G5052">
        <v>12.68</v>
      </c>
      <c r="H5052">
        <v>20.78</v>
      </c>
      <c r="I5052">
        <f t="shared" si="313"/>
        <v>16.73</v>
      </c>
      <c r="J5052" t="str">
        <f t="shared" si="314"/>
        <v>10到20万</v>
      </c>
      <c r="K5052">
        <v>1563</v>
      </c>
      <c r="L5052">
        <f t="shared" si="315"/>
        <v>26148.99</v>
      </c>
    </row>
    <row r="5053" spans="1:12" x14ac:dyDescent="0.25">
      <c r="A5053">
        <f t="shared" si="312"/>
        <v>5052</v>
      </c>
      <c r="B5053">
        <v>2023</v>
      </c>
      <c r="C5053">
        <v>1</v>
      </c>
      <c r="D5053" t="s">
        <v>51</v>
      </c>
      <c r="E5053" t="s">
        <v>439</v>
      </c>
      <c r="F5053" t="s">
        <v>758</v>
      </c>
      <c r="G5053">
        <v>6.98</v>
      </c>
      <c r="H5053">
        <v>8.98</v>
      </c>
      <c r="I5053">
        <f t="shared" si="313"/>
        <v>7.98</v>
      </c>
      <c r="J5053" t="str">
        <f t="shared" si="314"/>
        <v>10万以下</v>
      </c>
      <c r="K5053">
        <v>1522</v>
      </c>
      <c r="L5053">
        <f t="shared" si="315"/>
        <v>12145.560000000001</v>
      </c>
    </row>
    <row r="5054" spans="1:12" x14ac:dyDescent="0.25">
      <c r="A5054">
        <f t="shared" si="312"/>
        <v>5053</v>
      </c>
      <c r="B5054">
        <v>2023</v>
      </c>
      <c r="C5054">
        <v>1</v>
      </c>
      <c r="D5054" t="s">
        <v>84</v>
      </c>
      <c r="E5054" t="s">
        <v>482</v>
      </c>
      <c r="F5054" t="s">
        <v>800</v>
      </c>
      <c r="G5054">
        <v>15.48</v>
      </c>
      <c r="H5054">
        <v>22.48</v>
      </c>
      <c r="I5054">
        <f t="shared" si="313"/>
        <v>18.98</v>
      </c>
      <c r="J5054" t="str">
        <f t="shared" si="314"/>
        <v>10到20万</v>
      </c>
      <c r="K5054">
        <v>1517</v>
      </c>
      <c r="L5054">
        <f t="shared" si="315"/>
        <v>28792.66</v>
      </c>
    </row>
    <row r="5055" spans="1:12" x14ac:dyDescent="0.25">
      <c r="A5055">
        <f t="shared" si="312"/>
        <v>5054</v>
      </c>
      <c r="B5055">
        <v>2023</v>
      </c>
      <c r="C5055">
        <v>1</v>
      </c>
      <c r="D5055" t="s">
        <v>124</v>
      </c>
      <c r="E5055" t="s">
        <v>440</v>
      </c>
      <c r="F5055" t="s">
        <v>759</v>
      </c>
      <c r="G5055">
        <v>15.98</v>
      </c>
      <c r="H5055">
        <v>15.98</v>
      </c>
      <c r="I5055">
        <f t="shared" si="313"/>
        <v>15.98</v>
      </c>
      <c r="J5055" t="str">
        <f t="shared" si="314"/>
        <v>10到20万</v>
      </c>
      <c r="K5055">
        <v>1500</v>
      </c>
      <c r="L5055">
        <f t="shared" si="315"/>
        <v>23970</v>
      </c>
    </row>
    <row r="5056" spans="1:12" x14ac:dyDescent="0.25">
      <c r="A5056">
        <f t="shared" si="312"/>
        <v>5055</v>
      </c>
      <c r="B5056">
        <v>2023</v>
      </c>
      <c r="C5056">
        <v>1</v>
      </c>
      <c r="D5056" t="s">
        <v>57</v>
      </c>
      <c r="E5056" t="s">
        <v>275</v>
      </c>
      <c r="F5056" t="s">
        <v>611</v>
      </c>
      <c r="G5056">
        <v>23.79</v>
      </c>
      <c r="H5056">
        <v>25.29</v>
      </c>
      <c r="I5056">
        <f t="shared" si="313"/>
        <v>24.54</v>
      </c>
      <c r="J5056" t="str">
        <f t="shared" si="314"/>
        <v>20到30万</v>
      </c>
      <c r="K5056">
        <v>1490</v>
      </c>
      <c r="L5056">
        <f t="shared" si="315"/>
        <v>36564.6</v>
      </c>
    </row>
    <row r="5057" spans="1:12" x14ac:dyDescent="0.25">
      <c r="A5057">
        <f t="shared" si="312"/>
        <v>5056</v>
      </c>
      <c r="B5057">
        <v>2023</v>
      </c>
      <c r="C5057">
        <v>1</v>
      </c>
      <c r="D5057" t="s">
        <v>129</v>
      </c>
      <c r="E5057" t="s">
        <v>486</v>
      </c>
      <c r="F5057" t="s">
        <v>804</v>
      </c>
      <c r="G5057">
        <v>29.08</v>
      </c>
      <c r="H5057">
        <v>60</v>
      </c>
      <c r="I5057">
        <f t="shared" si="313"/>
        <v>44.54</v>
      </c>
      <c r="J5057" t="str">
        <f t="shared" si="314"/>
        <v>40到50万</v>
      </c>
      <c r="K5057">
        <v>1415</v>
      </c>
      <c r="L5057">
        <f t="shared" si="315"/>
        <v>63024.1</v>
      </c>
    </row>
    <row r="5058" spans="1:12" x14ac:dyDescent="0.25">
      <c r="A5058">
        <f t="shared" si="312"/>
        <v>5057</v>
      </c>
      <c r="B5058">
        <v>2023</v>
      </c>
      <c r="C5058">
        <v>1</v>
      </c>
      <c r="D5058" t="s">
        <v>47</v>
      </c>
      <c r="E5058" t="s">
        <v>173</v>
      </c>
      <c r="F5058" t="s">
        <v>549</v>
      </c>
      <c r="G5058">
        <v>12.98</v>
      </c>
      <c r="H5058">
        <v>17.88</v>
      </c>
      <c r="I5058">
        <f t="shared" si="313"/>
        <v>15.43</v>
      </c>
      <c r="J5058" t="str">
        <f t="shared" si="314"/>
        <v>10到20万</v>
      </c>
      <c r="K5058">
        <v>1406</v>
      </c>
      <c r="L5058">
        <f t="shared" si="315"/>
        <v>21694.579999999998</v>
      </c>
    </row>
    <row r="5059" spans="1:12" x14ac:dyDescent="0.25">
      <c r="A5059">
        <f t="shared" ref="A5059:A5122" si="316">ROW(A5058)</f>
        <v>5058</v>
      </c>
      <c r="B5059">
        <v>2023</v>
      </c>
      <c r="C5059">
        <v>1</v>
      </c>
      <c r="D5059" t="s">
        <v>35</v>
      </c>
      <c r="E5059" t="s">
        <v>366</v>
      </c>
      <c r="F5059" t="s">
        <v>692</v>
      </c>
      <c r="G5059">
        <v>15.69</v>
      </c>
      <c r="H5059">
        <v>18.89</v>
      </c>
      <c r="I5059">
        <f t="shared" ref="I5059:I5122" si="317">AVERAGE(G5059,H5059)</f>
        <v>17.29</v>
      </c>
      <c r="J5059" t="str">
        <f t="shared" ref="J5059:J5122" si="318">IF(I5059&lt;10,"10万以下",IF(AND(I5059&gt;=10,I5059&lt;20),"10到20万",IF(AND(I5059&gt;=20,I5059&lt;30),"20到30万",IF(AND(I5059&gt;=30,I5059&lt;40),"30到40万",IF(AND(I5059&gt;=40,I5059&lt;50),"40到50万","50万及以上")))))</f>
        <v>10到20万</v>
      </c>
      <c r="K5059">
        <v>1389</v>
      </c>
      <c r="L5059">
        <f t="shared" ref="L5059:L5122" si="319">I5059*K5059</f>
        <v>24015.809999999998</v>
      </c>
    </row>
    <row r="5060" spans="1:12" x14ac:dyDescent="0.25">
      <c r="A5060">
        <f t="shared" si="316"/>
        <v>5059</v>
      </c>
      <c r="B5060">
        <v>2023</v>
      </c>
      <c r="C5060">
        <v>1</v>
      </c>
      <c r="D5060" t="s">
        <v>61</v>
      </c>
      <c r="E5060" t="s">
        <v>320</v>
      </c>
      <c r="F5060" t="s">
        <v>649</v>
      </c>
      <c r="G5060">
        <v>50.98</v>
      </c>
      <c r="H5060">
        <v>77.98</v>
      </c>
      <c r="I5060">
        <f t="shared" si="317"/>
        <v>64.48</v>
      </c>
      <c r="J5060" t="str">
        <f t="shared" si="318"/>
        <v>50万及以上</v>
      </c>
      <c r="K5060">
        <v>1348</v>
      </c>
      <c r="L5060">
        <f t="shared" si="319"/>
        <v>86919.040000000008</v>
      </c>
    </row>
    <row r="5061" spans="1:12" x14ac:dyDescent="0.25">
      <c r="A5061">
        <f t="shared" si="316"/>
        <v>5060</v>
      </c>
      <c r="B5061">
        <v>2023</v>
      </c>
      <c r="C5061">
        <v>1</v>
      </c>
      <c r="D5061" t="s">
        <v>48</v>
      </c>
      <c r="E5061" t="s">
        <v>176</v>
      </c>
      <c r="F5061" t="s">
        <v>552</v>
      </c>
      <c r="G5061">
        <v>14.28</v>
      </c>
      <c r="H5061">
        <v>15.38</v>
      </c>
      <c r="I5061">
        <f t="shared" si="317"/>
        <v>14.83</v>
      </c>
      <c r="J5061" t="str">
        <f t="shared" si="318"/>
        <v>10到20万</v>
      </c>
      <c r="K5061">
        <v>1323</v>
      </c>
      <c r="L5061">
        <f t="shared" si="319"/>
        <v>19620.09</v>
      </c>
    </row>
    <row r="5062" spans="1:12" x14ac:dyDescent="0.25">
      <c r="A5062">
        <f t="shared" si="316"/>
        <v>5061</v>
      </c>
      <c r="B5062">
        <v>2023</v>
      </c>
      <c r="C5062">
        <v>1</v>
      </c>
      <c r="D5062" t="s">
        <v>31</v>
      </c>
      <c r="E5062" t="s">
        <v>478</v>
      </c>
      <c r="F5062" t="s">
        <v>796</v>
      </c>
      <c r="G5062">
        <v>18.98</v>
      </c>
      <c r="H5062">
        <v>27.28</v>
      </c>
      <c r="I5062">
        <f t="shared" si="317"/>
        <v>23.130000000000003</v>
      </c>
      <c r="J5062" t="str">
        <f t="shared" si="318"/>
        <v>20到30万</v>
      </c>
      <c r="K5062">
        <v>1283</v>
      </c>
      <c r="L5062">
        <f t="shared" si="319"/>
        <v>29675.790000000005</v>
      </c>
    </row>
    <row r="5063" spans="1:12" x14ac:dyDescent="0.25">
      <c r="A5063">
        <f t="shared" si="316"/>
        <v>5062</v>
      </c>
      <c r="B5063">
        <v>2023</v>
      </c>
      <c r="C5063">
        <v>1</v>
      </c>
      <c r="D5063" t="s">
        <v>23</v>
      </c>
      <c r="E5063" t="s">
        <v>139</v>
      </c>
      <c r="F5063" t="s">
        <v>517</v>
      </c>
      <c r="G5063">
        <v>49.99</v>
      </c>
      <c r="H5063">
        <v>54.65</v>
      </c>
      <c r="I5063">
        <f t="shared" si="317"/>
        <v>52.32</v>
      </c>
      <c r="J5063" t="str">
        <f t="shared" si="318"/>
        <v>50万及以上</v>
      </c>
      <c r="K5063">
        <v>1249</v>
      </c>
      <c r="L5063">
        <f t="shared" si="319"/>
        <v>65347.68</v>
      </c>
    </row>
    <row r="5064" spans="1:12" x14ac:dyDescent="0.25">
      <c r="A5064">
        <f t="shared" si="316"/>
        <v>5063</v>
      </c>
      <c r="B5064">
        <v>2023</v>
      </c>
      <c r="C5064">
        <v>1</v>
      </c>
      <c r="D5064" t="s">
        <v>34</v>
      </c>
      <c r="E5064" t="s">
        <v>154</v>
      </c>
      <c r="F5064" t="s">
        <v>531</v>
      </c>
      <c r="G5064">
        <v>14.99</v>
      </c>
      <c r="H5064">
        <v>15.99</v>
      </c>
      <c r="I5064">
        <f t="shared" si="317"/>
        <v>15.49</v>
      </c>
      <c r="J5064" t="str">
        <f t="shared" si="318"/>
        <v>10到20万</v>
      </c>
      <c r="K5064">
        <v>1182</v>
      </c>
      <c r="L5064">
        <f t="shared" si="319"/>
        <v>18309.18</v>
      </c>
    </row>
    <row r="5065" spans="1:12" x14ac:dyDescent="0.25">
      <c r="A5065">
        <f t="shared" si="316"/>
        <v>5064</v>
      </c>
      <c r="B5065">
        <v>2023</v>
      </c>
      <c r="C5065">
        <v>1</v>
      </c>
      <c r="D5065" t="s">
        <v>31</v>
      </c>
      <c r="E5065" t="s">
        <v>313</v>
      </c>
      <c r="F5065" t="s">
        <v>533</v>
      </c>
      <c r="G5065">
        <v>12.98</v>
      </c>
      <c r="H5065">
        <v>16.579999999999998</v>
      </c>
      <c r="I5065">
        <f t="shared" si="317"/>
        <v>14.78</v>
      </c>
      <c r="J5065" t="str">
        <f t="shared" si="318"/>
        <v>10到20万</v>
      </c>
      <c r="K5065">
        <v>1148</v>
      </c>
      <c r="L5065">
        <f t="shared" si="319"/>
        <v>16967.439999999999</v>
      </c>
    </row>
    <row r="5066" spans="1:12" x14ac:dyDescent="0.25">
      <c r="A5066">
        <f t="shared" si="316"/>
        <v>5065</v>
      </c>
      <c r="B5066">
        <v>2023</v>
      </c>
      <c r="C5066">
        <v>1</v>
      </c>
      <c r="D5066" t="s">
        <v>24</v>
      </c>
      <c r="E5066" t="s">
        <v>327</v>
      </c>
      <c r="F5066" t="s">
        <v>656</v>
      </c>
      <c r="G5066">
        <v>19.59</v>
      </c>
      <c r="H5066">
        <v>28.34</v>
      </c>
      <c r="I5066">
        <f t="shared" si="317"/>
        <v>23.965</v>
      </c>
      <c r="J5066" t="str">
        <f t="shared" si="318"/>
        <v>20到30万</v>
      </c>
      <c r="K5066">
        <v>1135</v>
      </c>
      <c r="L5066">
        <f t="shared" si="319"/>
        <v>27200.275000000001</v>
      </c>
    </row>
    <row r="5067" spans="1:12" x14ac:dyDescent="0.25">
      <c r="A5067">
        <f t="shared" si="316"/>
        <v>5066</v>
      </c>
      <c r="B5067">
        <v>2023</v>
      </c>
      <c r="C5067">
        <v>1</v>
      </c>
      <c r="D5067" t="s">
        <v>22</v>
      </c>
      <c r="E5067" t="s">
        <v>444</v>
      </c>
      <c r="F5067" t="s">
        <v>762</v>
      </c>
      <c r="G5067">
        <v>13.98</v>
      </c>
      <c r="H5067">
        <v>18.68</v>
      </c>
      <c r="I5067">
        <f t="shared" si="317"/>
        <v>16.329999999999998</v>
      </c>
      <c r="J5067" t="str">
        <f t="shared" si="318"/>
        <v>10到20万</v>
      </c>
      <c r="K5067">
        <v>1098</v>
      </c>
      <c r="L5067">
        <f t="shared" si="319"/>
        <v>17930.339999999997</v>
      </c>
    </row>
    <row r="5068" spans="1:12" x14ac:dyDescent="0.25">
      <c r="A5068">
        <f t="shared" si="316"/>
        <v>5067</v>
      </c>
      <c r="B5068">
        <v>2023</v>
      </c>
      <c r="C5068">
        <v>1</v>
      </c>
      <c r="D5068" t="s">
        <v>81</v>
      </c>
      <c r="E5068" t="s">
        <v>274</v>
      </c>
      <c r="F5068" t="s">
        <v>610</v>
      </c>
      <c r="G5068">
        <v>33.799999999999997</v>
      </c>
      <c r="H5068">
        <v>33.799999999999997</v>
      </c>
      <c r="I5068">
        <f t="shared" si="317"/>
        <v>33.799999999999997</v>
      </c>
      <c r="J5068" t="str">
        <f t="shared" si="318"/>
        <v>30到40万</v>
      </c>
      <c r="K5068">
        <v>1046</v>
      </c>
      <c r="L5068">
        <f t="shared" si="319"/>
        <v>35354.799999999996</v>
      </c>
    </row>
    <row r="5069" spans="1:12" x14ac:dyDescent="0.25">
      <c r="A5069">
        <f t="shared" si="316"/>
        <v>5068</v>
      </c>
      <c r="B5069">
        <v>2023</v>
      </c>
      <c r="C5069">
        <v>1</v>
      </c>
      <c r="D5069" t="s">
        <v>90</v>
      </c>
      <c r="E5069" t="s">
        <v>305</v>
      </c>
      <c r="F5069" t="s">
        <v>638</v>
      </c>
      <c r="G5069">
        <v>4.38</v>
      </c>
      <c r="H5069">
        <v>6.88</v>
      </c>
      <c r="I5069">
        <f t="shared" si="317"/>
        <v>5.63</v>
      </c>
      <c r="J5069" t="str">
        <f t="shared" si="318"/>
        <v>10万以下</v>
      </c>
      <c r="K5069">
        <v>1045</v>
      </c>
      <c r="L5069">
        <f t="shared" si="319"/>
        <v>5883.3499999999995</v>
      </c>
    </row>
    <row r="5070" spans="1:12" x14ac:dyDescent="0.25">
      <c r="A5070">
        <f t="shared" si="316"/>
        <v>5069</v>
      </c>
      <c r="B5070">
        <v>2023</v>
      </c>
      <c r="C5070">
        <v>1</v>
      </c>
      <c r="D5070" t="s">
        <v>50</v>
      </c>
      <c r="E5070" t="s">
        <v>244</v>
      </c>
      <c r="F5070" t="s">
        <v>596</v>
      </c>
      <c r="G5070">
        <v>5.99</v>
      </c>
      <c r="H5070">
        <v>9.4</v>
      </c>
      <c r="I5070">
        <f t="shared" si="317"/>
        <v>7.6950000000000003</v>
      </c>
      <c r="J5070" t="str">
        <f t="shared" si="318"/>
        <v>10万以下</v>
      </c>
      <c r="K5070">
        <v>1035</v>
      </c>
      <c r="L5070">
        <f t="shared" si="319"/>
        <v>7964.3250000000007</v>
      </c>
    </row>
    <row r="5071" spans="1:12" x14ac:dyDescent="0.25">
      <c r="A5071">
        <f t="shared" si="316"/>
        <v>5070</v>
      </c>
      <c r="B5071">
        <v>2023</v>
      </c>
      <c r="C5071">
        <v>1</v>
      </c>
      <c r="D5071" t="s">
        <v>35</v>
      </c>
      <c r="E5071" t="s">
        <v>303</v>
      </c>
      <c r="F5071" t="s">
        <v>636</v>
      </c>
      <c r="G5071">
        <v>20.99</v>
      </c>
      <c r="H5071">
        <v>33.99</v>
      </c>
      <c r="I5071">
        <f t="shared" si="317"/>
        <v>27.490000000000002</v>
      </c>
      <c r="J5071" t="str">
        <f t="shared" si="318"/>
        <v>20到30万</v>
      </c>
      <c r="K5071">
        <v>1022</v>
      </c>
      <c r="L5071">
        <f t="shared" si="319"/>
        <v>28094.780000000002</v>
      </c>
    </row>
    <row r="5072" spans="1:12" x14ac:dyDescent="0.25">
      <c r="A5072">
        <f t="shared" si="316"/>
        <v>5071</v>
      </c>
      <c r="B5072">
        <v>2023</v>
      </c>
      <c r="C5072">
        <v>1</v>
      </c>
      <c r="D5072" t="s">
        <v>84</v>
      </c>
      <c r="E5072" t="s">
        <v>284</v>
      </c>
      <c r="F5072" t="s">
        <v>618</v>
      </c>
      <c r="G5072">
        <v>11.88</v>
      </c>
      <c r="H5072">
        <v>20.68</v>
      </c>
      <c r="I5072">
        <f t="shared" si="317"/>
        <v>16.28</v>
      </c>
      <c r="J5072" t="str">
        <f t="shared" si="318"/>
        <v>10到20万</v>
      </c>
      <c r="K5072">
        <v>1012</v>
      </c>
      <c r="L5072">
        <f t="shared" si="319"/>
        <v>16475.36</v>
      </c>
    </row>
    <row r="5073" spans="1:12" x14ac:dyDescent="0.25">
      <c r="A5073">
        <f t="shared" si="316"/>
        <v>5072</v>
      </c>
      <c r="B5073">
        <v>2023</v>
      </c>
      <c r="C5073">
        <v>1</v>
      </c>
      <c r="D5073" t="s">
        <v>26</v>
      </c>
      <c r="E5073" t="s">
        <v>457</v>
      </c>
      <c r="F5073" t="s">
        <v>775</v>
      </c>
      <c r="G5073">
        <v>43.8</v>
      </c>
      <c r="H5073">
        <v>51.8</v>
      </c>
      <c r="I5073">
        <f t="shared" si="317"/>
        <v>47.8</v>
      </c>
      <c r="J5073" t="str">
        <f t="shared" si="318"/>
        <v>40到50万</v>
      </c>
      <c r="K5073">
        <v>961</v>
      </c>
      <c r="L5073">
        <f t="shared" si="319"/>
        <v>45935.799999999996</v>
      </c>
    </row>
    <row r="5074" spans="1:12" x14ac:dyDescent="0.25">
      <c r="A5074">
        <f t="shared" si="316"/>
        <v>5073</v>
      </c>
      <c r="B5074">
        <v>2023</v>
      </c>
      <c r="C5074">
        <v>1</v>
      </c>
      <c r="D5074" t="s">
        <v>85</v>
      </c>
      <c r="E5074" t="s">
        <v>283</v>
      </c>
      <c r="F5074" t="s">
        <v>617</v>
      </c>
      <c r="G5074">
        <v>5.68</v>
      </c>
      <c r="H5074">
        <v>8.58</v>
      </c>
      <c r="I5074">
        <f t="shared" si="317"/>
        <v>7.13</v>
      </c>
      <c r="J5074" t="str">
        <f t="shared" si="318"/>
        <v>10万以下</v>
      </c>
      <c r="K5074">
        <v>925</v>
      </c>
      <c r="L5074">
        <f t="shared" si="319"/>
        <v>6595.25</v>
      </c>
    </row>
    <row r="5075" spans="1:12" x14ac:dyDescent="0.25">
      <c r="A5075">
        <f t="shared" si="316"/>
        <v>5074</v>
      </c>
      <c r="B5075">
        <v>2023</v>
      </c>
      <c r="C5075">
        <v>1</v>
      </c>
      <c r="D5075" t="s">
        <v>55</v>
      </c>
      <c r="E5075" t="s">
        <v>308</v>
      </c>
      <c r="F5075" t="s">
        <v>640</v>
      </c>
      <c r="G5075">
        <v>27.99</v>
      </c>
      <c r="H5075">
        <v>32.200000000000003</v>
      </c>
      <c r="I5075">
        <f t="shared" si="317"/>
        <v>30.094999999999999</v>
      </c>
      <c r="J5075" t="str">
        <f t="shared" si="318"/>
        <v>30到40万</v>
      </c>
      <c r="K5075">
        <v>921</v>
      </c>
      <c r="L5075">
        <f t="shared" si="319"/>
        <v>27717.494999999999</v>
      </c>
    </row>
    <row r="5076" spans="1:12" x14ac:dyDescent="0.25">
      <c r="A5076">
        <f t="shared" si="316"/>
        <v>5075</v>
      </c>
      <c r="B5076">
        <v>2023</v>
      </c>
      <c r="C5076">
        <v>1</v>
      </c>
      <c r="D5076" t="s">
        <v>26</v>
      </c>
      <c r="E5076" t="s">
        <v>142</v>
      </c>
      <c r="F5076" t="s">
        <v>520</v>
      </c>
      <c r="G5076">
        <v>33.799999999999997</v>
      </c>
      <c r="H5076">
        <v>55.4</v>
      </c>
      <c r="I5076">
        <f t="shared" si="317"/>
        <v>44.599999999999994</v>
      </c>
      <c r="J5076" t="str">
        <f t="shared" si="318"/>
        <v>40到50万</v>
      </c>
      <c r="K5076">
        <v>872</v>
      </c>
      <c r="L5076">
        <f t="shared" si="319"/>
        <v>38891.199999999997</v>
      </c>
    </row>
    <row r="5077" spans="1:12" x14ac:dyDescent="0.25">
      <c r="A5077">
        <f t="shared" si="316"/>
        <v>5076</v>
      </c>
      <c r="B5077">
        <v>2023</v>
      </c>
      <c r="C5077">
        <v>1</v>
      </c>
      <c r="D5077" t="s">
        <v>101</v>
      </c>
      <c r="E5077" t="s">
        <v>343</v>
      </c>
      <c r="F5077" t="s">
        <v>670</v>
      </c>
      <c r="G5077">
        <v>26.69</v>
      </c>
      <c r="H5077">
        <v>39.36</v>
      </c>
      <c r="I5077">
        <f t="shared" si="317"/>
        <v>33.024999999999999</v>
      </c>
      <c r="J5077" t="str">
        <f t="shared" si="318"/>
        <v>30到40万</v>
      </c>
      <c r="K5077">
        <v>865</v>
      </c>
      <c r="L5077">
        <f t="shared" si="319"/>
        <v>28566.625</v>
      </c>
    </row>
    <row r="5078" spans="1:12" x14ac:dyDescent="0.25">
      <c r="A5078">
        <f t="shared" si="316"/>
        <v>5077</v>
      </c>
      <c r="B5078">
        <v>2023</v>
      </c>
      <c r="C5078">
        <v>1</v>
      </c>
      <c r="D5078" t="s">
        <v>28</v>
      </c>
      <c r="E5078" t="s">
        <v>450</v>
      </c>
      <c r="F5078" t="s">
        <v>768</v>
      </c>
      <c r="G5078">
        <v>22.9</v>
      </c>
      <c r="H5078">
        <v>26.3</v>
      </c>
      <c r="I5078">
        <f t="shared" si="317"/>
        <v>24.6</v>
      </c>
      <c r="J5078" t="str">
        <f t="shared" si="318"/>
        <v>20到30万</v>
      </c>
      <c r="K5078">
        <v>857</v>
      </c>
      <c r="L5078">
        <f t="shared" si="319"/>
        <v>21082.2</v>
      </c>
    </row>
    <row r="5079" spans="1:12" x14ac:dyDescent="0.25">
      <c r="A5079">
        <f t="shared" si="316"/>
        <v>5078</v>
      </c>
      <c r="B5079">
        <v>2023</v>
      </c>
      <c r="C5079">
        <v>1</v>
      </c>
      <c r="D5079" t="s">
        <v>59</v>
      </c>
      <c r="E5079" t="s">
        <v>384</v>
      </c>
      <c r="F5079" t="s">
        <v>709</v>
      </c>
      <c r="G5079">
        <v>11.88</v>
      </c>
      <c r="H5079">
        <v>19.98</v>
      </c>
      <c r="I5079">
        <f t="shared" si="317"/>
        <v>15.93</v>
      </c>
      <c r="J5079" t="str">
        <f t="shared" si="318"/>
        <v>10到20万</v>
      </c>
      <c r="K5079">
        <v>781</v>
      </c>
      <c r="L5079">
        <f t="shared" si="319"/>
        <v>12441.33</v>
      </c>
    </row>
    <row r="5080" spans="1:12" x14ac:dyDescent="0.25">
      <c r="A5080">
        <f t="shared" si="316"/>
        <v>5079</v>
      </c>
      <c r="B5080">
        <v>2023</v>
      </c>
      <c r="C5080">
        <v>1</v>
      </c>
      <c r="D5080" t="s">
        <v>37</v>
      </c>
      <c r="E5080" t="s">
        <v>480</v>
      </c>
      <c r="F5080" t="s">
        <v>798</v>
      </c>
      <c r="G5080">
        <v>19.98</v>
      </c>
      <c r="H5080">
        <v>28.78</v>
      </c>
      <c r="I5080">
        <f t="shared" si="317"/>
        <v>24.380000000000003</v>
      </c>
      <c r="J5080" t="str">
        <f t="shared" si="318"/>
        <v>20到30万</v>
      </c>
      <c r="K5080">
        <v>767</v>
      </c>
      <c r="L5080">
        <f t="shared" si="319"/>
        <v>18699.460000000003</v>
      </c>
    </row>
    <row r="5081" spans="1:12" x14ac:dyDescent="0.25">
      <c r="A5081">
        <f t="shared" si="316"/>
        <v>5080</v>
      </c>
      <c r="B5081">
        <v>2023</v>
      </c>
      <c r="C5081">
        <v>1</v>
      </c>
      <c r="D5081" t="s">
        <v>101</v>
      </c>
      <c r="E5081" t="s">
        <v>432</v>
      </c>
      <c r="F5081" t="s">
        <v>751</v>
      </c>
      <c r="G5081">
        <v>33.99</v>
      </c>
      <c r="H5081">
        <v>68.989999999999995</v>
      </c>
      <c r="I5081">
        <f t="shared" si="317"/>
        <v>51.489999999999995</v>
      </c>
      <c r="J5081" t="str">
        <f t="shared" si="318"/>
        <v>50万及以上</v>
      </c>
      <c r="K5081">
        <v>683</v>
      </c>
      <c r="L5081">
        <f t="shared" si="319"/>
        <v>35167.67</v>
      </c>
    </row>
    <row r="5082" spans="1:12" x14ac:dyDescent="0.25">
      <c r="A5082">
        <f t="shared" si="316"/>
        <v>5081</v>
      </c>
      <c r="B5082">
        <v>2023</v>
      </c>
      <c r="C5082">
        <v>1</v>
      </c>
      <c r="D5082" t="s">
        <v>29</v>
      </c>
      <c r="E5082" t="s">
        <v>477</v>
      </c>
      <c r="F5082" t="s">
        <v>795</v>
      </c>
      <c r="G5082">
        <v>6.78</v>
      </c>
      <c r="H5082">
        <v>8.2799999999999994</v>
      </c>
      <c r="I5082">
        <f t="shared" si="317"/>
        <v>7.5299999999999994</v>
      </c>
      <c r="J5082" t="str">
        <f t="shared" si="318"/>
        <v>10万以下</v>
      </c>
      <c r="K5082">
        <v>632</v>
      </c>
      <c r="L5082">
        <f t="shared" si="319"/>
        <v>4758.96</v>
      </c>
    </row>
    <row r="5083" spans="1:12" x14ac:dyDescent="0.25">
      <c r="A5083">
        <f t="shared" si="316"/>
        <v>5082</v>
      </c>
      <c r="B5083">
        <v>2023</v>
      </c>
      <c r="C5083">
        <v>1</v>
      </c>
      <c r="D5083" t="s">
        <v>43</v>
      </c>
      <c r="E5083" t="s">
        <v>396</v>
      </c>
      <c r="F5083" t="s">
        <v>720</v>
      </c>
      <c r="G5083">
        <v>24.59</v>
      </c>
      <c r="H5083">
        <v>29.98</v>
      </c>
      <c r="I5083">
        <f t="shared" si="317"/>
        <v>27.285</v>
      </c>
      <c r="J5083" t="str">
        <f t="shared" si="318"/>
        <v>20到30万</v>
      </c>
      <c r="K5083">
        <v>632</v>
      </c>
      <c r="L5083">
        <f t="shared" si="319"/>
        <v>17244.12</v>
      </c>
    </row>
    <row r="5084" spans="1:12" x14ac:dyDescent="0.25">
      <c r="A5084">
        <f t="shared" si="316"/>
        <v>5083</v>
      </c>
      <c r="B5084">
        <v>2023</v>
      </c>
      <c r="C5084">
        <v>1</v>
      </c>
      <c r="D5084" t="s">
        <v>95</v>
      </c>
      <c r="E5084" t="s">
        <v>400</v>
      </c>
      <c r="F5084" t="s">
        <v>723</v>
      </c>
      <c r="G5084">
        <v>8.98</v>
      </c>
      <c r="H5084">
        <v>16.38</v>
      </c>
      <c r="I5084">
        <f t="shared" si="317"/>
        <v>12.68</v>
      </c>
      <c r="J5084" t="str">
        <f t="shared" si="318"/>
        <v>10到20万</v>
      </c>
      <c r="K5084">
        <v>629</v>
      </c>
      <c r="L5084">
        <f t="shared" si="319"/>
        <v>7975.72</v>
      </c>
    </row>
    <row r="5085" spans="1:12" x14ac:dyDescent="0.25">
      <c r="A5085">
        <f t="shared" si="316"/>
        <v>5084</v>
      </c>
      <c r="B5085">
        <v>2023</v>
      </c>
      <c r="C5085">
        <v>1</v>
      </c>
      <c r="D5085" t="s">
        <v>43</v>
      </c>
      <c r="E5085" t="s">
        <v>434</v>
      </c>
      <c r="F5085" t="s">
        <v>753</v>
      </c>
      <c r="G5085">
        <v>17.5</v>
      </c>
      <c r="H5085">
        <v>21.8</v>
      </c>
      <c r="I5085">
        <f t="shared" si="317"/>
        <v>19.649999999999999</v>
      </c>
      <c r="J5085" t="str">
        <f t="shared" si="318"/>
        <v>10到20万</v>
      </c>
      <c r="K5085">
        <v>608</v>
      </c>
      <c r="L5085">
        <f t="shared" si="319"/>
        <v>11947.199999999999</v>
      </c>
    </row>
    <row r="5086" spans="1:12" x14ac:dyDescent="0.25">
      <c r="A5086">
        <f t="shared" si="316"/>
        <v>5085</v>
      </c>
      <c r="B5086">
        <v>2023</v>
      </c>
      <c r="C5086">
        <v>1</v>
      </c>
      <c r="D5086" t="s">
        <v>62</v>
      </c>
      <c r="E5086" t="s">
        <v>212</v>
      </c>
      <c r="F5086" t="s">
        <v>581</v>
      </c>
      <c r="G5086">
        <v>15.09</v>
      </c>
      <c r="H5086">
        <v>16.989999999999998</v>
      </c>
      <c r="I5086">
        <f t="shared" si="317"/>
        <v>16.04</v>
      </c>
      <c r="J5086" t="str">
        <f t="shared" si="318"/>
        <v>10到20万</v>
      </c>
      <c r="K5086">
        <v>571</v>
      </c>
      <c r="L5086">
        <f t="shared" si="319"/>
        <v>9158.84</v>
      </c>
    </row>
    <row r="5087" spans="1:12" x14ac:dyDescent="0.25">
      <c r="A5087">
        <f t="shared" si="316"/>
        <v>5086</v>
      </c>
      <c r="B5087">
        <v>2023</v>
      </c>
      <c r="C5087">
        <v>1</v>
      </c>
      <c r="D5087" t="s">
        <v>35</v>
      </c>
      <c r="E5087" t="s">
        <v>155</v>
      </c>
      <c r="F5087" t="s">
        <v>532</v>
      </c>
      <c r="G5087">
        <v>16.89</v>
      </c>
      <c r="H5087">
        <v>20.190000000000001</v>
      </c>
      <c r="I5087">
        <f t="shared" si="317"/>
        <v>18.54</v>
      </c>
      <c r="J5087" t="str">
        <f t="shared" si="318"/>
        <v>10到20万</v>
      </c>
      <c r="K5087">
        <v>558</v>
      </c>
      <c r="L5087">
        <f t="shared" si="319"/>
        <v>10345.32</v>
      </c>
    </row>
    <row r="5088" spans="1:12" x14ac:dyDescent="0.25">
      <c r="A5088">
        <f t="shared" si="316"/>
        <v>5087</v>
      </c>
      <c r="B5088">
        <v>2023</v>
      </c>
      <c r="C5088">
        <v>1</v>
      </c>
      <c r="D5088" t="s">
        <v>95</v>
      </c>
      <c r="E5088" t="s">
        <v>336</v>
      </c>
      <c r="F5088" t="s">
        <v>663</v>
      </c>
      <c r="G5088">
        <v>8.98</v>
      </c>
      <c r="H5088">
        <v>15.98</v>
      </c>
      <c r="I5088">
        <f t="shared" si="317"/>
        <v>12.48</v>
      </c>
      <c r="J5088" t="str">
        <f t="shared" si="318"/>
        <v>10到20万</v>
      </c>
      <c r="K5088">
        <v>553</v>
      </c>
      <c r="L5088">
        <f t="shared" si="319"/>
        <v>6901.4400000000005</v>
      </c>
    </row>
    <row r="5089" spans="1:12" x14ac:dyDescent="0.25">
      <c r="A5089">
        <f t="shared" si="316"/>
        <v>5088</v>
      </c>
      <c r="B5089">
        <v>2023</v>
      </c>
      <c r="C5089">
        <v>1</v>
      </c>
      <c r="D5089" t="s">
        <v>86</v>
      </c>
      <c r="E5089" t="s">
        <v>375</v>
      </c>
      <c r="F5089" t="s">
        <v>701</v>
      </c>
      <c r="G5089">
        <v>13.48</v>
      </c>
      <c r="H5089">
        <v>18.28</v>
      </c>
      <c r="I5089">
        <f t="shared" si="317"/>
        <v>15.88</v>
      </c>
      <c r="J5089" t="str">
        <f t="shared" si="318"/>
        <v>10到20万</v>
      </c>
      <c r="K5089">
        <v>549</v>
      </c>
      <c r="L5089">
        <f t="shared" si="319"/>
        <v>8718.1200000000008</v>
      </c>
    </row>
    <row r="5090" spans="1:12" x14ac:dyDescent="0.25">
      <c r="A5090">
        <f t="shared" si="316"/>
        <v>5089</v>
      </c>
      <c r="B5090">
        <v>2023</v>
      </c>
      <c r="C5090">
        <v>1</v>
      </c>
      <c r="D5090" t="s">
        <v>57</v>
      </c>
      <c r="E5090" t="s">
        <v>324</v>
      </c>
      <c r="F5090" t="s">
        <v>653</v>
      </c>
      <c r="G5090">
        <v>19.39</v>
      </c>
      <c r="H5090">
        <v>29.39</v>
      </c>
      <c r="I5090">
        <f t="shared" si="317"/>
        <v>24.39</v>
      </c>
      <c r="J5090" t="str">
        <f t="shared" si="318"/>
        <v>20到30万</v>
      </c>
      <c r="K5090">
        <v>532</v>
      </c>
      <c r="L5090">
        <f t="shared" si="319"/>
        <v>12975.48</v>
      </c>
    </row>
    <row r="5091" spans="1:12" x14ac:dyDescent="0.25">
      <c r="A5091">
        <f t="shared" si="316"/>
        <v>5090</v>
      </c>
      <c r="B5091">
        <v>2023</v>
      </c>
      <c r="C5091">
        <v>1</v>
      </c>
      <c r="D5091" t="s">
        <v>24</v>
      </c>
      <c r="E5091" t="s">
        <v>140</v>
      </c>
      <c r="F5091" t="s">
        <v>518</v>
      </c>
      <c r="G5091">
        <v>23.32</v>
      </c>
      <c r="H5091">
        <v>24.22</v>
      </c>
      <c r="I5091">
        <f t="shared" si="317"/>
        <v>23.77</v>
      </c>
      <c r="J5091" t="str">
        <f t="shared" si="318"/>
        <v>20到30万</v>
      </c>
      <c r="K5091">
        <v>529</v>
      </c>
      <c r="L5091">
        <f t="shared" si="319"/>
        <v>12574.33</v>
      </c>
    </row>
    <row r="5092" spans="1:12" x14ac:dyDescent="0.25">
      <c r="A5092">
        <f t="shared" si="316"/>
        <v>5091</v>
      </c>
      <c r="B5092">
        <v>2023</v>
      </c>
      <c r="C5092">
        <v>1</v>
      </c>
      <c r="D5092" t="s">
        <v>26</v>
      </c>
      <c r="E5092" t="s">
        <v>369</v>
      </c>
      <c r="F5092" t="s">
        <v>695</v>
      </c>
      <c r="G5092">
        <v>42.8</v>
      </c>
      <c r="H5092">
        <v>53.6</v>
      </c>
      <c r="I5092">
        <f t="shared" si="317"/>
        <v>48.2</v>
      </c>
      <c r="J5092" t="str">
        <f t="shared" si="318"/>
        <v>40到50万</v>
      </c>
      <c r="K5092">
        <v>521</v>
      </c>
      <c r="L5092">
        <f t="shared" si="319"/>
        <v>25112.2</v>
      </c>
    </row>
    <row r="5093" spans="1:12" x14ac:dyDescent="0.25">
      <c r="A5093">
        <f t="shared" si="316"/>
        <v>5092</v>
      </c>
      <c r="B5093">
        <v>2023</v>
      </c>
      <c r="C5093">
        <v>1</v>
      </c>
      <c r="D5093" t="s">
        <v>39</v>
      </c>
      <c r="E5093" t="s">
        <v>456</v>
      </c>
      <c r="F5093" t="s">
        <v>774</v>
      </c>
      <c r="G5093">
        <v>28.99</v>
      </c>
      <c r="H5093">
        <v>36.71</v>
      </c>
      <c r="I5093">
        <f t="shared" si="317"/>
        <v>32.85</v>
      </c>
      <c r="J5093" t="str">
        <f t="shared" si="318"/>
        <v>30到40万</v>
      </c>
      <c r="K5093">
        <v>508</v>
      </c>
      <c r="L5093">
        <f t="shared" si="319"/>
        <v>16687.8</v>
      </c>
    </row>
    <row r="5094" spans="1:12" x14ac:dyDescent="0.25">
      <c r="A5094">
        <f t="shared" si="316"/>
        <v>5093</v>
      </c>
      <c r="B5094">
        <v>2023</v>
      </c>
      <c r="C5094">
        <v>1</v>
      </c>
      <c r="D5094" t="s">
        <v>22</v>
      </c>
      <c r="E5094" t="s">
        <v>471</v>
      </c>
      <c r="F5094" t="s">
        <v>789</v>
      </c>
      <c r="G5094">
        <v>18.989999999999998</v>
      </c>
      <c r="H5094">
        <v>38.99</v>
      </c>
      <c r="I5094">
        <f t="shared" si="317"/>
        <v>28.990000000000002</v>
      </c>
      <c r="J5094" t="str">
        <f t="shared" si="318"/>
        <v>20到30万</v>
      </c>
      <c r="K5094">
        <v>502</v>
      </c>
      <c r="L5094">
        <f t="shared" si="319"/>
        <v>14552.980000000001</v>
      </c>
    </row>
    <row r="5095" spans="1:12" x14ac:dyDescent="0.25">
      <c r="A5095">
        <f t="shared" si="316"/>
        <v>5094</v>
      </c>
      <c r="B5095">
        <v>2023</v>
      </c>
      <c r="C5095">
        <v>1</v>
      </c>
      <c r="D5095" t="s">
        <v>93</v>
      </c>
      <c r="E5095" t="s">
        <v>312</v>
      </c>
      <c r="F5095" t="s">
        <v>644</v>
      </c>
      <c r="G5095">
        <v>5.99</v>
      </c>
      <c r="H5095">
        <v>9.9499999999999993</v>
      </c>
      <c r="I5095">
        <f t="shared" si="317"/>
        <v>7.97</v>
      </c>
      <c r="J5095" t="str">
        <f t="shared" si="318"/>
        <v>10万以下</v>
      </c>
      <c r="K5095">
        <v>501</v>
      </c>
      <c r="L5095">
        <f t="shared" si="319"/>
        <v>3992.97</v>
      </c>
    </row>
    <row r="5096" spans="1:12" x14ac:dyDescent="0.25">
      <c r="A5096">
        <f t="shared" si="316"/>
        <v>5095</v>
      </c>
      <c r="B5096">
        <v>2023</v>
      </c>
      <c r="C5096">
        <v>1</v>
      </c>
      <c r="D5096" t="s">
        <v>27</v>
      </c>
      <c r="E5096" t="s">
        <v>195</v>
      </c>
      <c r="F5096" t="s">
        <v>568</v>
      </c>
      <c r="G5096">
        <v>14.78</v>
      </c>
      <c r="H5096">
        <v>17.48</v>
      </c>
      <c r="I5096">
        <f t="shared" si="317"/>
        <v>16.13</v>
      </c>
      <c r="J5096" t="str">
        <f t="shared" si="318"/>
        <v>10到20万</v>
      </c>
      <c r="K5096">
        <v>493</v>
      </c>
      <c r="L5096">
        <f t="shared" si="319"/>
        <v>7952.0899999999992</v>
      </c>
    </row>
    <row r="5097" spans="1:12" x14ac:dyDescent="0.25">
      <c r="A5097">
        <f t="shared" si="316"/>
        <v>5096</v>
      </c>
      <c r="B5097">
        <v>2023</v>
      </c>
      <c r="C5097">
        <v>1</v>
      </c>
      <c r="D5097" t="s">
        <v>126</v>
      </c>
      <c r="E5097" t="s">
        <v>447</v>
      </c>
      <c r="F5097" t="s">
        <v>765</v>
      </c>
      <c r="G5097">
        <v>29.77</v>
      </c>
      <c r="H5097">
        <v>41.97</v>
      </c>
      <c r="I5097">
        <f t="shared" si="317"/>
        <v>35.869999999999997</v>
      </c>
      <c r="J5097" t="str">
        <f t="shared" si="318"/>
        <v>30到40万</v>
      </c>
      <c r="K5097">
        <v>485</v>
      </c>
      <c r="L5097">
        <f t="shared" si="319"/>
        <v>17396.949999999997</v>
      </c>
    </row>
    <row r="5098" spans="1:12" x14ac:dyDescent="0.25">
      <c r="A5098">
        <f t="shared" si="316"/>
        <v>5097</v>
      </c>
      <c r="B5098">
        <v>2023</v>
      </c>
      <c r="C5098">
        <v>1</v>
      </c>
      <c r="D5098" t="s">
        <v>29</v>
      </c>
      <c r="E5098" t="s">
        <v>356</v>
      </c>
      <c r="F5098" t="s">
        <v>683</v>
      </c>
      <c r="G5098">
        <v>7.78</v>
      </c>
      <c r="H5098">
        <v>11.38</v>
      </c>
      <c r="I5098">
        <f t="shared" si="317"/>
        <v>9.58</v>
      </c>
      <c r="J5098" t="str">
        <f t="shared" si="318"/>
        <v>10万以下</v>
      </c>
      <c r="K5098">
        <v>482</v>
      </c>
      <c r="L5098">
        <f t="shared" si="319"/>
        <v>4617.5600000000004</v>
      </c>
    </row>
    <row r="5099" spans="1:12" x14ac:dyDescent="0.25">
      <c r="A5099">
        <f t="shared" si="316"/>
        <v>5098</v>
      </c>
      <c r="B5099">
        <v>2023</v>
      </c>
      <c r="C5099">
        <v>1</v>
      </c>
      <c r="D5099" t="s">
        <v>22</v>
      </c>
      <c r="E5099" t="s">
        <v>397</v>
      </c>
      <c r="F5099" t="s">
        <v>721</v>
      </c>
      <c r="G5099">
        <v>15.28</v>
      </c>
      <c r="H5099">
        <v>16.59</v>
      </c>
      <c r="I5099">
        <f t="shared" si="317"/>
        <v>15.934999999999999</v>
      </c>
      <c r="J5099" t="str">
        <f t="shared" si="318"/>
        <v>10到20万</v>
      </c>
      <c r="K5099">
        <v>456</v>
      </c>
      <c r="L5099">
        <f t="shared" si="319"/>
        <v>7266.36</v>
      </c>
    </row>
    <row r="5100" spans="1:12" x14ac:dyDescent="0.25">
      <c r="A5100">
        <f t="shared" si="316"/>
        <v>5099</v>
      </c>
      <c r="B5100">
        <v>2023</v>
      </c>
      <c r="C5100">
        <v>1</v>
      </c>
      <c r="D5100" t="s">
        <v>22</v>
      </c>
      <c r="E5100" t="s">
        <v>426</v>
      </c>
      <c r="F5100" t="s">
        <v>745</v>
      </c>
      <c r="G5100">
        <v>15.28</v>
      </c>
      <c r="H5100">
        <v>18.18</v>
      </c>
      <c r="I5100">
        <f t="shared" si="317"/>
        <v>16.73</v>
      </c>
      <c r="J5100" t="str">
        <f t="shared" si="318"/>
        <v>10到20万</v>
      </c>
      <c r="K5100">
        <v>453</v>
      </c>
      <c r="L5100">
        <f t="shared" si="319"/>
        <v>7578.6900000000005</v>
      </c>
    </row>
    <row r="5101" spans="1:12" x14ac:dyDescent="0.25">
      <c r="A5101">
        <f t="shared" si="316"/>
        <v>5100</v>
      </c>
      <c r="B5101">
        <v>2023</v>
      </c>
      <c r="C5101">
        <v>1</v>
      </c>
      <c r="D5101" t="s">
        <v>93</v>
      </c>
      <c r="E5101" t="s">
        <v>374</v>
      </c>
      <c r="F5101" t="s">
        <v>700</v>
      </c>
      <c r="G5101">
        <v>14.98</v>
      </c>
      <c r="H5101">
        <v>20.98</v>
      </c>
      <c r="I5101">
        <f t="shared" si="317"/>
        <v>17.98</v>
      </c>
      <c r="J5101" t="str">
        <f t="shared" si="318"/>
        <v>10到20万</v>
      </c>
      <c r="K5101">
        <v>426</v>
      </c>
      <c r="L5101">
        <f t="shared" si="319"/>
        <v>7659.4800000000005</v>
      </c>
    </row>
    <row r="5102" spans="1:12" x14ac:dyDescent="0.25">
      <c r="A5102">
        <f t="shared" si="316"/>
        <v>5101</v>
      </c>
      <c r="B5102">
        <v>2023</v>
      </c>
      <c r="C5102">
        <v>1</v>
      </c>
      <c r="D5102" t="s">
        <v>39</v>
      </c>
      <c r="E5102" t="s">
        <v>161</v>
      </c>
      <c r="F5102" t="s">
        <v>538</v>
      </c>
      <c r="G5102">
        <v>50.8</v>
      </c>
      <c r="H5102">
        <v>50.8</v>
      </c>
      <c r="I5102">
        <f t="shared" si="317"/>
        <v>50.8</v>
      </c>
      <c r="J5102" t="str">
        <f t="shared" si="318"/>
        <v>50万及以上</v>
      </c>
      <c r="K5102">
        <v>367</v>
      </c>
      <c r="L5102">
        <f t="shared" si="319"/>
        <v>18643.599999999999</v>
      </c>
    </row>
    <row r="5103" spans="1:12" x14ac:dyDescent="0.25">
      <c r="A5103">
        <f t="shared" si="316"/>
        <v>5102</v>
      </c>
      <c r="B5103">
        <v>2023</v>
      </c>
      <c r="C5103">
        <v>1</v>
      </c>
      <c r="D5103" t="s">
        <v>63</v>
      </c>
      <c r="E5103" t="s">
        <v>344</v>
      </c>
      <c r="F5103" t="s">
        <v>671</v>
      </c>
      <c r="G5103">
        <v>22.59</v>
      </c>
      <c r="H5103">
        <v>26.99</v>
      </c>
      <c r="I5103">
        <f t="shared" si="317"/>
        <v>24.79</v>
      </c>
      <c r="J5103" t="str">
        <f t="shared" si="318"/>
        <v>20到30万</v>
      </c>
      <c r="K5103">
        <v>364</v>
      </c>
      <c r="L5103">
        <f t="shared" si="319"/>
        <v>9023.56</v>
      </c>
    </row>
    <row r="5104" spans="1:12" x14ac:dyDescent="0.25">
      <c r="A5104">
        <f t="shared" si="316"/>
        <v>5103</v>
      </c>
      <c r="B5104">
        <v>2023</v>
      </c>
      <c r="C5104">
        <v>1</v>
      </c>
      <c r="D5104" t="s">
        <v>127</v>
      </c>
      <c r="E5104" t="s">
        <v>459</v>
      </c>
      <c r="F5104" t="s">
        <v>777</v>
      </c>
      <c r="G5104">
        <v>2.97</v>
      </c>
      <c r="H5104">
        <v>5.19</v>
      </c>
      <c r="I5104">
        <f t="shared" si="317"/>
        <v>4.08</v>
      </c>
      <c r="J5104" t="str">
        <f t="shared" si="318"/>
        <v>10万以下</v>
      </c>
      <c r="K5104">
        <v>362</v>
      </c>
      <c r="L5104">
        <f t="shared" si="319"/>
        <v>1476.96</v>
      </c>
    </row>
    <row r="5105" spans="1:12" x14ac:dyDescent="0.25">
      <c r="A5105">
        <f t="shared" si="316"/>
        <v>5104</v>
      </c>
      <c r="B5105">
        <v>2023</v>
      </c>
      <c r="C5105">
        <v>1</v>
      </c>
      <c r="D5105" t="s">
        <v>55</v>
      </c>
      <c r="E5105" t="s">
        <v>347</v>
      </c>
      <c r="F5105" t="s">
        <v>674</v>
      </c>
      <c r="G5105">
        <v>52.39</v>
      </c>
      <c r="H5105">
        <v>60.39</v>
      </c>
      <c r="I5105">
        <f t="shared" si="317"/>
        <v>56.39</v>
      </c>
      <c r="J5105" t="str">
        <f t="shared" si="318"/>
        <v>50万及以上</v>
      </c>
      <c r="K5105">
        <v>359</v>
      </c>
      <c r="L5105">
        <f t="shared" si="319"/>
        <v>20244.009999999998</v>
      </c>
    </row>
    <row r="5106" spans="1:12" x14ac:dyDescent="0.25">
      <c r="A5106">
        <f t="shared" si="316"/>
        <v>5105</v>
      </c>
      <c r="B5106">
        <v>2023</v>
      </c>
      <c r="C5106">
        <v>1</v>
      </c>
      <c r="D5106" t="s">
        <v>115</v>
      </c>
      <c r="E5106" t="s">
        <v>407</v>
      </c>
      <c r="F5106" t="s">
        <v>730</v>
      </c>
      <c r="G5106">
        <v>6.58</v>
      </c>
      <c r="H5106">
        <v>8.48</v>
      </c>
      <c r="I5106">
        <f t="shared" si="317"/>
        <v>7.53</v>
      </c>
      <c r="J5106" t="str">
        <f t="shared" si="318"/>
        <v>10万以下</v>
      </c>
      <c r="K5106">
        <v>353</v>
      </c>
      <c r="L5106">
        <f t="shared" si="319"/>
        <v>2658.09</v>
      </c>
    </row>
    <row r="5107" spans="1:12" x14ac:dyDescent="0.25">
      <c r="A5107">
        <f t="shared" si="316"/>
        <v>5106</v>
      </c>
      <c r="B5107">
        <v>2023</v>
      </c>
      <c r="C5107">
        <v>1</v>
      </c>
      <c r="D5107" t="s">
        <v>104</v>
      </c>
      <c r="E5107" t="s">
        <v>358</v>
      </c>
      <c r="F5107" t="s">
        <v>685</v>
      </c>
      <c r="G5107">
        <v>15.68</v>
      </c>
      <c r="H5107">
        <v>32.979999999999997</v>
      </c>
      <c r="I5107">
        <f t="shared" si="317"/>
        <v>24.33</v>
      </c>
      <c r="J5107" t="str">
        <f t="shared" si="318"/>
        <v>20到30万</v>
      </c>
      <c r="K5107">
        <v>346</v>
      </c>
      <c r="L5107">
        <f t="shared" si="319"/>
        <v>8418.18</v>
      </c>
    </row>
    <row r="5108" spans="1:12" x14ac:dyDescent="0.25">
      <c r="A5108">
        <f t="shared" si="316"/>
        <v>5107</v>
      </c>
      <c r="B5108">
        <v>2023</v>
      </c>
      <c r="C5108">
        <v>1</v>
      </c>
      <c r="D5108" t="s">
        <v>50</v>
      </c>
      <c r="E5108" t="s">
        <v>460</v>
      </c>
      <c r="F5108" t="s">
        <v>778</v>
      </c>
      <c r="G5108">
        <v>15.24</v>
      </c>
      <c r="H5108">
        <v>15.78</v>
      </c>
      <c r="I5108">
        <f t="shared" si="317"/>
        <v>15.51</v>
      </c>
      <c r="J5108" t="str">
        <f t="shared" si="318"/>
        <v>10到20万</v>
      </c>
      <c r="K5108">
        <v>337</v>
      </c>
      <c r="L5108">
        <f t="shared" si="319"/>
        <v>5226.87</v>
      </c>
    </row>
    <row r="5109" spans="1:12" x14ac:dyDescent="0.25">
      <c r="A5109">
        <f t="shared" si="316"/>
        <v>5108</v>
      </c>
      <c r="B5109">
        <v>2023</v>
      </c>
      <c r="C5109">
        <v>1</v>
      </c>
      <c r="D5109" t="s">
        <v>25</v>
      </c>
      <c r="E5109" t="s">
        <v>342</v>
      </c>
      <c r="F5109" t="s">
        <v>669</v>
      </c>
      <c r="G5109">
        <v>14.78</v>
      </c>
      <c r="H5109">
        <v>16.48</v>
      </c>
      <c r="I5109">
        <f t="shared" si="317"/>
        <v>15.629999999999999</v>
      </c>
      <c r="J5109" t="str">
        <f t="shared" si="318"/>
        <v>10到20万</v>
      </c>
      <c r="K5109">
        <v>328</v>
      </c>
      <c r="L5109">
        <f t="shared" si="319"/>
        <v>5126.6399999999994</v>
      </c>
    </row>
    <row r="5110" spans="1:12" x14ac:dyDescent="0.25">
      <c r="A5110">
        <f t="shared" si="316"/>
        <v>5109</v>
      </c>
      <c r="B5110">
        <v>2023</v>
      </c>
      <c r="C5110">
        <v>1</v>
      </c>
      <c r="D5110" t="s">
        <v>95</v>
      </c>
      <c r="E5110" t="s">
        <v>475</v>
      </c>
      <c r="F5110" t="s">
        <v>793</v>
      </c>
      <c r="G5110">
        <v>10.99</v>
      </c>
      <c r="H5110">
        <v>19.79</v>
      </c>
      <c r="I5110">
        <f t="shared" si="317"/>
        <v>15.39</v>
      </c>
      <c r="J5110" t="str">
        <f t="shared" si="318"/>
        <v>10到20万</v>
      </c>
      <c r="K5110">
        <v>320</v>
      </c>
      <c r="L5110">
        <f t="shared" si="319"/>
        <v>4924.8</v>
      </c>
    </row>
    <row r="5111" spans="1:12" x14ac:dyDescent="0.25">
      <c r="A5111">
        <f t="shared" si="316"/>
        <v>5110</v>
      </c>
      <c r="B5111">
        <v>2023</v>
      </c>
      <c r="C5111">
        <v>1</v>
      </c>
      <c r="D5111" t="s">
        <v>45</v>
      </c>
      <c r="E5111" t="s">
        <v>463</v>
      </c>
      <c r="F5111" t="s">
        <v>781</v>
      </c>
      <c r="G5111">
        <v>40.56</v>
      </c>
      <c r="H5111">
        <v>40.9</v>
      </c>
      <c r="I5111">
        <f t="shared" si="317"/>
        <v>40.730000000000004</v>
      </c>
      <c r="J5111" t="str">
        <f t="shared" si="318"/>
        <v>40到50万</v>
      </c>
      <c r="K5111">
        <v>319</v>
      </c>
      <c r="L5111">
        <f t="shared" si="319"/>
        <v>12992.87</v>
      </c>
    </row>
    <row r="5112" spans="1:12" x14ac:dyDescent="0.25">
      <c r="A5112">
        <f t="shared" si="316"/>
        <v>5111</v>
      </c>
      <c r="B5112">
        <v>2023</v>
      </c>
      <c r="C5112">
        <v>1</v>
      </c>
      <c r="D5112" t="s">
        <v>41</v>
      </c>
      <c r="E5112" t="s">
        <v>293</v>
      </c>
      <c r="F5112" t="s">
        <v>626</v>
      </c>
      <c r="G5112">
        <v>15.99</v>
      </c>
      <c r="H5112">
        <v>23.29</v>
      </c>
      <c r="I5112">
        <f t="shared" si="317"/>
        <v>19.64</v>
      </c>
      <c r="J5112" t="str">
        <f t="shared" si="318"/>
        <v>10到20万</v>
      </c>
      <c r="K5112">
        <v>317</v>
      </c>
      <c r="L5112">
        <f t="shared" si="319"/>
        <v>6225.88</v>
      </c>
    </row>
    <row r="5113" spans="1:12" x14ac:dyDescent="0.25">
      <c r="A5113">
        <f t="shared" si="316"/>
        <v>5112</v>
      </c>
      <c r="B5113">
        <v>2023</v>
      </c>
      <c r="C5113">
        <v>1</v>
      </c>
      <c r="D5113" t="s">
        <v>57</v>
      </c>
      <c r="E5113" t="s">
        <v>348</v>
      </c>
      <c r="F5113" t="s">
        <v>675</v>
      </c>
      <c r="G5113">
        <v>24.29</v>
      </c>
      <c r="H5113">
        <v>24.29</v>
      </c>
      <c r="I5113">
        <f t="shared" si="317"/>
        <v>24.29</v>
      </c>
      <c r="J5113" t="str">
        <f t="shared" si="318"/>
        <v>20到30万</v>
      </c>
      <c r="K5113">
        <v>301</v>
      </c>
      <c r="L5113">
        <f t="shared" si="319"/>
        <v>7311.29</v>
      </c>
    </row>
    <row r="5114" spans="1:12" x14ac:dyDescent="0.25">
      <c r="A5114">
        <f t="shared" si="316"/>
        <v>5113</v>
      </c>
      <c r="B5114">
        <v>2023</v>
      </c>
      <c r="C5114">
        <v>1</v>
      </c>
      <c r="D5114" t="s">
        <v>45</v>
      </c>
      <c r="E5114" t="s">
        <v>455</v>
      </c>
      <c r="F5114" t="s">
        <v>773</v>
      </c>
      <c r="G5114">
        <v>47.8</v>
      </c>
      <c r="H5114">
        <v>53.43</v>
      </c>
      <c r="I5114">
        <f t="shared" si="317"/>
        <v>50.614999999999995</v>
      </c>
      <c r="J5114" t="str">
        <f t="shared" si="318"/>
        <v>50万及以上</v>
      </c>
      <c r="K5114">
        <v>289</v>
      </c>
      <c r="L5114">
        <f t="shared" si="319"/>
        <v>14627.734999999999</v>
      </c>
    </row>
    <row r="5115" spans="1:12" x14ac:dyDescent="0.25">
      <c r="A5115">
        <f t="shared" si="316"/>
        <v>5114</v>
      </c>
      <c r="B5115">
        <v>2023</v>
      </c>
      <c r="C5115">
        <v>1</v>
      </c>
      <c r="D5115" t="s">
        <v>33</v>
      </c>
      <c r="E5115" t="s">
        <v>474</v>
      </c>
      <c r="F5115" t="s">
        <v>792</v>
      </c>
      <c r="G5115">
        <v>19.98</v>
      </c>
      <c r="H5115">
        <v>28.48</v>
      </c>
      <c r="I5115">
        <f t="shared" si="317"/>
        <v>24.23</v>
      </c>
      <c r="J5115" t="str">
        <f t="shared" si="318"/>
        <v>20到30万</v>
      </c>
      <c r="K5115">
        <v>287</v>
      </c>
      <c r="L5115">
        <f t="shared" si="319"/>
        <v>6954.01</v>
      </c>
    </row>
    <row r="5116" spans="1:12" x14ac:dyDescent="0.25">
      <c r="A5116">
        <f t="shared" si="316"/>
        <v>5115</v>
      </c>
      <c r="B5116">
        <v>2023</v>
      </c>
      <c r="C5116">
        <v>1</v>
      </c>
      <c r="D5116" t="s">
        <v>55</v>
      </c>
      <c r="E5116" t="s">
        <v>359</v>
      </c>
      <c r="F5116" t="s">
        <v>686</v>
      </c>
      <c r="G5116">
        <v>49.99</v>
      </c>
      <c r="H5116">
        <v>61.39</v>
      </c>
      <c r="I5116">
        <f t="shared" si="317"/>
        <v>55.69</v>
      </c>
      <c r="J5116" t="str">
        <f t="shared" si="318"/>
        <v>50万及以上</v>
      </c>
      <c r="K5116">
        <v>284</v>
      </c>
      <c r="L5116">
        <f t="shared" si="319"/>
        <v>15815.96</v>
      </c>
    </row>
    <row r="5117" spans="1:12" x14ac:dyDescent="0.25">
      <c r="A5117">
        <f t="shared" si="316"/>
        <v>5116</v>
      </c>
      <c r="B5117">
        <v>2023</v>
      </c>
      <c r="C5117">
        <v>1</v>
      </c>
      <c r="D5117" t="s">
        <v>57</v>
      </c>
      <c r="E5117" t="s">
        <v>340</v>
      </c>
      <c r="F5117" t="s">
        <v>667</v>
      </c>
      <c r="G5117">
        <v>25.89</v>
      </c>
      <c r="H5117">
        <v>33.69</v>
      </c>
      <c r="I5117">
        <f t="shared" si="317"/>
        <v>29.79</v>
      </c>
      <c r="J5117" t="str">
        <f t="shared" si="318"/>
        <v>20到30万</v>
      </c>
      <c r="K5117">
        <v>280</v>
      </c>
      <c r="L5117">
        <f t="shared" si="319"/>
        <v>8341.1999999999989</v>
      </c>
    </row>
    <row r="5118" spans="1:12" x14ac:dyDescent="0.25">
      <c r="A5118">
        <f t="shared" si="316"/>
        <v>5117</v>
      </c>
      <c r="B5118">
        <v>2023</v>
      </c>
      <c r="C5118">
        <v>1</v>
      </c>
      <c r="D5118" t="s">
        <v>90</v>
      </c>
      <c r="E5118" t="s">
        <v>452</v>
      </c>
      <c r="F5118" t="s">
        <v>770</v>
      </c>
      <c r="G5118">
        <v>2.98</v>
      </c>
      <c r="H5118">
        <v>4.18</v>
      </c>
      <c r="I5118">
        <f t="shared" si="317"/>
        <v>3.58</v>
      </c>
      <c r="J5118" t="str">
        <f t="shared" si="318"/>
        <v>10万以下</v>
      </c>
      <c r="K5118">
        <v>272</v>
      </c>
      <c r="L5118">
        <f t="shared" si="319"/>
        <v>973.76</v>
      </c>
    </row>
    <row r="5119" spans="1:12" x14ac:dyDescent="0.25">
      <c r="A5119">
        <f t="shared" si="316"/>
        <v>5118</v>
      </c>
      <c r="B5119">
        <v>2023</v>
      </c>
      <c r="C5119">
        <v>1</v>
      </c>
      <c r="D5119" t="s">
        <v>24</v>
      </c>
      <c r="E5119" t="s">
        <v>364</v>
      </c>
      <c r="F5119" t="s">
        <v>690</v>
      </c>
      <c r="G5119">
        <v>25.99</v>
      </c>
      <c r="H5119">
        <v>33.89</v>
      </c>
      <c r="I5119">
        <f t="shared" si="317"/>
        <v>29.939999999999998</v>
      </c>
      <c r="J5119" t="str">
        <f t="shared" si="318"/>
        <v>20到30万</v>
      </c>
      <c r="K5119">
        <v>251</v>
      </c>
      <c r="L5119">
        <f t="shared" si="319"/>
        <v>7514.94</v>
      </c>
    </row>
    <row r="5120" spans="1:12" x14ac:dyDescent="0.25">
      <c r="A5120">
        <f t="shared" si="316"/>
        <v>5119</v>
      </c>
      <c r="B5120">
        <v>2023</v>
      </c>
      <c r="C5120">
        <v>1</v>
      </c>
      <c r="D5120" t="s">
        <v>85</v>
      </c>
      <c r="E5120" t="s">
        <v>351</v>
      </c>
      <c r="F5120" t="s">
        <v>678</v>
      </c>
      <c r="G5120">
        <v>17.78</v>
      </c>
      <c r="H5120">
        <v>28.88</v>
      </c>
      <c r="I5120">
        <f t="shared" si="317"/>
        <v>23.33</v>
      </c>
      <c r="J5120" t="str">
        <f t="shared" si="318"/>
        <v>20到30万</v>
      </c>
      <c r="K5120">
        <v>248</v>
      </c>
      <c r="L5120">
        <f t="shared" si="319"/>
        <v>5785.8399999999992</v>
      </c>
    </row>
    <row r="5121" spans="1:12" x14ac:dyDescent="0.25">
      <c r="A5121">
        <f t="shared" si="316"/>
        <v>5120</v>
      </c>
      <c r="B5121">
        <v>2023</v>
      </c>
      <c r="C5121">
        <v>1</v>
      </c>
      <c r="D5121" t="s">
        <v>130</v>
      </c>
      <c r="E5121" t="s">
        <v>488</v>
      </c>
      <c r="F5121" t="s">
        <v>806</v>
      </c>
      <c r="G5121">
        <v>28.98</v>
      </c>
      <c r="H5121">
        <v>45.98</v>
      </c>
      <c r="I5121">
        <f t="shared" si="317"/>
        <v>37.479999999999997</v>
      </c>
      <c r="J5121" t="str">
        <f t="shared" si="318"/>
        <v>30到40万</v>
      </c>
      <c r="K5121">
        <v>229</v>
      </c>
      <c r="L5121">
        <f t="shared" si="319"/>
        <v>8582.92</v>
      </c>
    </row>
    <row r="5122" spans="1:12" x14ac:dyDescent="0.25">
      <c r="A5122">
        <f t="shared" si="316"/>
        <v>5121</v>
      </c>
      <c r="B5122">
        <v>2023</v>
      </c>
      <c r="C5122">
        <v>1</v>
      </c>
      <c r="D5122" t="s">
        <v>24</v>
      </c>
      <c r="E5122" t="s">
        <v>168</v>
      </c>
      <c r="F5122" t="s">
        <v>544</v>
      </c>
      <c r="G5122">
        <v>26.11</v>
      </c>
      <c r="H5122">
        <v>27.21</v>
      </c>
      <c r="I5122">
        <f t="shared" si="317"/>
        <v>26.66</v>
      </c>
      <c r="J5122" t="str">
        <f t="shared" si="318"/>
        <v>20到30万</v>
      </c>
      <c r="K5122">
        <v>229</v>
      </c>
      <c r="L5122">
        <f t="shared" si="319"/>
        <v>6105.14</v>
      </c>
    </row>
    <row r="5123" spans="1:12" x14ac:dyDescent="0.25">
      <c r="A5123">
        <f t="shared" ref="A5123:A5186" si="320">ROW(A5122)</f>
        <v>5122</v>
      </c>
      <c r="B5123">
        <v>2023</v>
      </c>
      <c r="C5123">
        <v>1</v>
      </c>
      <c r="D5123" t="s">
        <v>56</v>
      </c>
      <c r="E5123" t="s">
        <v>399</v>
      </c>
      <c r="F5123" t="s">
        <v>722</v>
      </c>
      <c r="G5123">
        <v>28.99</v>
      </c>
      <c r="H5123">
        <v>36.29</v>
      </c>
      <c r="I5123">
        <f t="shared" ref="I5123:I5186" si="321">AVERAGE(G5123,H5123)</f>
        <v>32.64</v>
      </c>
      <c r="J5123" t="str">
        <f t="shared" ref="J5123:J5186" si="322">IF(I5123&lt;10,"10万以下",IF(AND(I5123&gt;=10,I5123&lt;20),"10到20万",IF(AND(I5123&gt;=20,I5123&lt;30),"20到30万",IF(AND(I5123&gt;=30,I5123&lt;40),"30到40万",IF(AND(I5123&gt;=40,I5123&lt;50),"40到50万","50万及以上")))))</f>
        <v>30到40万</v>
      </c>
      <c r="K5123">
        <v>216</v>
      </c>
      <c r="L5123">
        <f t="shared" ref="L5123:L5186" si="323">I5123*K5123</f>
        <v>7050.24</v>
      </c>
    </row>
    <row r="5124" spans="1:12" x14ac:dyDescent="0.25">
      <c r="A5124">
        <f t="shared" si="320"/>
        <v>5123</v>
      </c>
      <c r="B5124">
        <v>2023</v>
      </c>
      <c r="C5124">
        <v>1</v>
      </c>
      <c r="D5124" t="s">
        <v>30</v>
      </c>
      <c r="E5124" t="s">
        <v>349</v>
      </c>
      <c r="F5124" t="s">
        <v>676</v>
      </c>
      <c r="G5124">
        <v>18.579999999999998</v>
      </c>
      <c r="H5124">
        <v>28.08</v>
      </c>
      <c r="I5124">
        <f t="shared" si="321"/>
        <v>23.33</v>
      </c>
      <c r="J5124" t="str">
        <f t="shared" si="322"/>
        <v>20到30万</v>
      </c>
      <c r="K5124">
        <v>216</v>
      </c>
      <c r="L5124">
        <f t="shared" si="323"/>
        <v>5039.28</v>
      </c>
    </row>
    <row r="5125" spans="1:12" x14ac:dyDescent="0.25">
      <c r="A5125">
        <f t="shared" si="320"/>
        <v>5124</v>
      </c>
      <c r="B5125">
        <v>2023</v>
      </c>
      <c r="C5125">
        <v>1</v>
      </c>
      <c r="D5125" t="s">
        <v>93</v>
      </c>
      <c r="E5125" t="s">
        <v>464</v>
      </c>
      <c r="F5125" t="s">
        <v>782</v>
      </c>
      <c r="G5125">
        <v>14.58</v>
      </c>
      <c r="H5125">
        <v>20.88</v>
      </c>
      <c r="I5125">
        <f t="shared" si="321"/>
        <v>17.73</v>
      </c>
      <c r="J5125" t="str">
        <f t="shared" si="322"/>
        <v>10到20万</v>
      </c>
      <c r="K5125">
        <v>212</v>
      </c>
      <c r="L5125">
        <f t="shared" si="323"/>
        <v>3758.76</v>
      </c>
    </row>
    <row r="5126" spans="1:12" x14ac:dyDescent="0.25">
      <c r="A5126">
        <f t="shared" si="320"/>
        <v>5125</v>
      </c>
      <c r="B5126">
        <v>2023</v>
      </c>
      <c r="C5126">
        <v>1</v>
      </c>
      <c r="D5126" t="s">
        <v>43</v>
      </c>
      <c r="E5126" t="s">
        <v>319</v>
      </c>
      <c r="F5126" t="s">
        <v>622</v>
      </c>
      <c r="G5126">
        <v>14.98</v>
      </c>
      <c r="H5126">
        <v>15.98</v>
      </c>
      <c r="I5126">
        <f t="shared" si="321"/>
        <v>15.48</v>
      </c>
      <c r="J5126" t="str">
        <f t="shared" si="322"/>
        <v>10到20万</v>
      </c>
      <c r="K5126">
        <v>193</v>
      </c>
      <c r="L5126">
        <f t="shared" si="323"/>
        <v>2987.64</v>
      </c>
    </row>
    <row r="5127" spans="1:12" x14ac:dyDescent="0.25">
      <c r="A5127">
        <f t="shared" si="320"/>
        <v>5126</v>
      </c>
      <c r="B5127">
        <v>2023</v>
      </c>
      <c r="C5127">
        <v>1</v>
      </c>
      <c r="D5127" t="s">
        <v>45</v>
      </c>
      <c r="E5127" t="s">
        <v>378</v>
      </c>
      <c r="F5127" t="s">
        <v>704</v>
      </c>
      <c r="G5127">
        <v>35.200000000000003</v>
      </c>
      <c r="H5127">
        <v>42.8</v>
      </c>
      <c r="I5127">
        <f t="shared" si="321"/>
        <v>39</v>
      </c>
      <c r="J5127" t="str">
        <f t="shared" si="322"/>
        <v>30到40万</v>
      </c>
      <c r="K5127">
        <v>189</v>
      </c>
      <c r="L5127">
        <f t="shared" si="323"/>
        <v>7371</v>
      </c>
    </row>
    <row r="5128" spans="1:12" x14ac:dyDescent="0.25">
      <c r="A5128">
        <f t="shared" si="320"/>
        <v>5127</v>
      </c>
      <c r="B5128">
        <v>2023</v>
      </c>
      <c r="C5128">
        <v>1</v>
      </c>
      <c r="D5128" t="s">
        <v>99</v>
      </c>
      <c r="E5128" t="s">
        <v>329</v>
      </c>
      <c r="F5128" t="s">
        <v>657</v>
      </c>
      <c r="G5128">
        <v>5.99</v>
      </c>
      <c r="H5128">
        <v>9.09</v>
      </c>
      <c r="I5128">
        <f t="shared" si="321"/>
        <v>7.54</v>
      </c>
      <c r="J5128" t="str">
        <f t="shared" si="322"/>
        <v>10万以下</v>
      </c>
      <c r="K5128">
        <v>186</v>
      </c>
      <c r="L5128">
        <f t="shared" si="323"/>
        <v>1402.44</v>
      </c>
    </row>
    <row r="5129" spans="1:12" x14ac:dyDescent="0.25">
      <c r="A5129">
        <f t="shared" si="320"/>
        <v>5128</v>
      </c>
      <c r="B5129">
        <v>2023</v>
      </c>
      <c r="C5129">
        <v>1</v>
      </c>
      <c r="D5129" t="s">
        <v>30</v>
      </c>
      <c r="E5129" t="s">
        <v>403</v>
      </c>
      <c r="F5129" t="s">
        <v>726</v>
      </c>
      <c r="G5129">
        <v>18.98</v>
      </c>
      <c r="H5129">
        <v>32.979999999999997</v>
      </c>
      <c r="I5129">
        <f t="shared" si="321"/>
        <v>25.979999999999997</v>
      </c>
      <c r="J5129" t="str">
        <f t="shared" si="322"/>
        <v>20到30万</v>
      </c>
      <c r="K5129">
        <v>184</v>
      </c>
      <c r="L5129">
        <f t="shared" si="323"/>
        <v>4780.32</v>
      </c>
    </row>
    <row r="5130" spans="1:12" x14ac:dyDescent="0.25">
      <c r="A5130">
        <f t="shared" si="320"/>
        <v>5129</v>
      </c>
      <c r="B5130">
        <v>2023</v>
      </c>
      <c r="C5130">
        <v>1</v>
      </c>
      <c r="D5130" t="s">
        <v>26</v>
      </c>
      <c r="E5130" t="s">
        <v>297</v>
      </c>
      <c r="F5130" t="s">
        <v>630</v>
      </c>
      <c r="G5130">
        <v>35.799999999999997</v>
      </c>
      <c r="H5130">
        <v>41.6</v>
      </c>
      <c r="I5130">
        <f t="shared" si="321"/>
        <v>38.700000000000003</v>
      </c>
      <c r="J5130" t="str">
        <f t="shared" si="322"/>
        <v>30到40万</v>
      </c>
      <c r="K5130">
        <v>179</v>
      </c>
      <c r="L5130">
        <f t="shared" si="323"/>
        <v>6927.3</v>
      </c>
    </row>
    <row r="5131" spans="1:12" x14ac:dyDescent="0.25">
      <c r="A5131">
        <f t="shared" si="320"/>
        <v>5130</v>
      </c>
      <c r="B5131">
        <v>2023</v>
      </c>
      <c r="C5131">
        <v>1</v>
      </c>
      <c r="D5131" t="s">
        <v>26</v>
      </c>
      <c r="E5131" t="s">
        <v>180</v>
      </c>
      <c r="F5131" t="s">
        <v>555</v>
      </c>
      <c r="G5131">
        <v>49.8</v>
      </c>
      <c r="H5131">
        <v>59.8</v>
      </c>
      <c r="I5131">
        <f t="shared" si="321"/>
        <v>54.8</v>
      </c>
      <c r="J5131" t="str">
        <f t="shared" si="322"/>
        <v>50万及以上</v>
      </c>
      <c r="K5131">
        <v>178</v>
      </c>
      <c r="L5131">
        <f t="shared" si="323"/>
        <v>9754.4</v>
      </c>
    </row>
    <row r="5132" spans="1:12" x14ac:dyDescent="0.25">
      <c r="A5132">
        <f t="shared" si="320"/>
        <v>5131</v>
      </c>
      <c r="B5132">
        <v>2023</v>
      </c>
      <c r="C5132">
        <v>1</v>
      </c>
      <c r="D5132" t="s">
        <v>22</v>
      </c>
      <c r="E5132" t="s">
        <v>436</v>
      </c>
      <c r="F5132" t="s">
        <v>755</v>
      </c>
      <c r="G5132">
        <v>25.98</v>
      </c>
      <c r="H5132">
        <v>35.979999999999997</v>
      </c>
      <c r="I5132">
        <f t="shared" si="321"/>
        <v>30.979999999999997</v>
      </c>
      <c r="J5132" t="str">
        <f t="shared" si="322"/>
        <v>30到40万</v>
      </c>
      <c r="K5132">
        <v>177</v>
      </c>
      <c r="L5132">
        <f t="shared" si="323"/>
        <v>5483.4599999999991</v>
      </c>
    </row>
    <row r="5133" spans="1:12" x14ac:dyDescent="0.25">
      <c r="A5133">
        <f t="shared" si="320"/>
        <v>5132</v>
      </c>
      <c r="B5133">
        <v>2023</v>
      </c>
      <c r="C5133">
        <v>1</v>
      </c>
      <c r="D5133" t="s">
        <v>108</v>
      </c>
      <c r="E5133" t="s">
        <v>377</v>
      </c>
      <c r="F5133" t="s">
        <v>703</v>
      </c>
      <c r="G5133">
        <v>4.09</v>
      </c>
      <c r="H5133">
        <v>5.59</v>
      </c>
      <c r="I5133">
        <f t="shared" si="321"/>
        <v>4.84</v>
      </c>
      <c r="J5133" t="str">
        <f t="shared" si="322"/>
        <v>10万以下</v>
      </c>
      <c r="K5133">
        <v>162</v>
      </c>
      <c r="L5133">
        <f t="shared" si="323"/>
        <v>784.07999999999993</v>
      </c>
    </row>
    <row r="5134" spans="1:12" x14ac:dyDescent="0.25">
      <c r="A5134">
        <f t="shared" si="320"/>
        <v>5133</v>
      </c>
      <c r="B5134">
        <v>2023</v>
      </c>
      <c r="C5134">
        <v>1</v>
      </c>
      <c r="D5134" t="s">
        <v>33</v>
      </c>
      <c r="E5134" t="s">
        <v>153</v>
      </c>
      <c r="F5134" t="s">
        <v>530</v>
      </c>
      <c r="G5134">
        <v>20.78</v>
      </c>
      <c r="H5134">
        <v>23.08</v>
      </c>
      <c r="I5134">
        <f t="shared" si="321"/>
        <v>21.93</v>
      </c>
      <c r="J5134" t="str">
        <f t="shared" si="322"/>
        <v>20到30万</v>
      </c>
      <c r="K5134">
        <v>146</v>
      </c>
      <c r="L5134">
        <f t="shared" si="323"/>
        <v>3201.7799999999997</v>
      </c>
    </row>
    <row r="5135" spans="1:12" x14ac:dyDescent="0.25">
      <c r="A5135">
        <f t="shared" si="320"/>
        <v>5134</v>
      </c>
      <c r="B5135">
        <v>2023</v>
      </c>
      <c r="C5135">
        <v>1</v>
      </c>
      <c r="D5135" t="s">
        <v>59</v>
      </c>
      <c r="E5135" t="s">
        <v>285</v>
      </c>
      <c r="F5135" t="s">
        <v>619</v>
      </c>
      <c r="G5135">
        <v>5.28</v>
      </c>
      <c r="H5135">
        <v>8.2799999999999994</v>
      </c>
      <c r="I5135">
        <f t="shared" si="321"/>
        <v>6.7799999999999994</v>
      </c>
      <c r="J5135" t="str">
        <f t="shared" si="322"/>
        <v>10万以下</v>
      </c>
      <c r="K5135">
        <v>139</v>
      </c>
      <c r="L5135">
        <f t="shared" si="323"/>
        <v>942.42</v>
      </c>
    </row>
    <row r="5136" spans="1:12" x14ac:dyDescent="0.25">
      <c r="A5136">
        <f t="shared" si="320"/>
        <v>5135</v>
      </c>
      <c r="B5136">
        <v>2023</v>
      </c>
      <c r="C5136">
        <v>1</v>
      </c>
      <c r="D5136" t="s">
        <v>125</v>
      </c>
      <c r="E5136" t="s">
        <v>442</v>
      </c>
      <c r="F5136" t="s">
        <v>761</v>
      </c>
      <c r="G5136">
        <v>13.88</v>
      </c>
      <c r="H5136">
        <v>16.989999999999998</v>
      </c>
      <c r="I5136">
        <f t="shared" si="321"/>
        <v>15.434999999999999</v>
      </c>
      <c r="J5136" t="str">
        <f t="shared" si="322"/>
        <v>10到20万</v>
      </c>
      <c r="K5136">
        <v>135</v>
      </c>
      <c r="L5136">
        <f t="shared" si="323"/>
        <v>2083.7249999999999</v>
      </c>
    </row>
    <row r="5137" spans="1:12" x14ac:dyDescent="0.25">
      <c r="A5137">
        <f t="shared" si="320"/>
        <v>5136</v>
      </c>
      <c r="B5137">
        <v>2023</v>
      </c>
      <c r="C5137">
        <v>1</v>
      </c>
      <c r="D5137" t="s">
        <v>28</v>
      </c>
      <c r="E5137" t="s">
        <v>429</v>
      </c>
      <c r="F5137" t="s">
        <v>748</v>
      </c>
      <c r="G5137">
        <v>23.18</v>
      </c>
      <c r="H5137">
        <v>31.5</v>
      </c>
      <c r="I5137">
        <f t="shared" si="321"/>
        <v>27.34</v>
      </c>
      <c r="J5137" t="str">
        <f t="shared" si="322"/>
        <v>20到30万</v>
      </c>
      <c r="K5137">
        <v>123</v>
      </c>
      <c r="L5137">
        <f t="shared" si="323"/>
        <v>3362.82</v>
      </c>
    </row>
    <row r="5138" spans="1:12" x14ac:dyDescent="0.25">
      <c r="A5138">
        <f t="shared" si="320"/>
        <v>5137</v>
      </c>
      <c r="B5138">
        <v>2023</v>
      </c>
      <c r="C5138">
        <v>1</v>
      </c>
      <c r="D5138" t="s">
        <v>76</v>
      </c>
      <c r="E5138" t="s">
        <v>430</v>
      </c>
      <c r="F5138" t="s">
        <v>749</v>
      </c>
      <c r="G5138">
        <v>15.38</v>
      </c>
      <c r="H5138">
        <v>16.38</v>
      </c>
      <c r="I5138">
        <f t="shared" si="321"/>
        <v>15.879999999999999</v>
      </c>
      <c r="J5138" t="str">
        <f t="shared" si="322"/>
        <v>10到20万</v>
      </c>
      <c r="K5138">
        <v>104</v>
      </c>
      <c r="L5138">
        <f t="shared" si="323"/>
        <v>1651.52</v>
      </c>
    </row>
    <row r="5139" spans="1:12" x14ac:dyDescent="0.25">
      <c r="A5139">
        <f t="shared" si="320"/>
        <v>5138</v>
      </c>
      <c r="B5139">
        <v>2023</v>
      </c>
      <c r="C5139">
        <v>1</v>
      </c>
      <c r="D5139" t="s">
        <v>63</v>
      </c>
      <c r="E5139" t="s">
        <v>443</v>
      </c>
      <c r="F5139" t="s">
        <v>753</v>
      </c>
      <c r="G5139">
        <v>17.5</v>
      </c>
      <c r="H5139">
        <v>21.8</v>
      </c>
      <c r="I5139">
        <f t="shared" si="321"/>
        <v>19.649999999999999</v>
      </c>
      <c r="J5139" t="str">
        <f t="shared" si="322"/>
        <v>10到20万</v>
      </c>
      <c r="K5139">
        <v>102</v>
      </c>
      <c r="L5139">
        <f t="shared" si="323"/>
        <v>2004.3</v>
      </c>
    </row>
    <row r="5140" spans="1:12" x14ac:dyDescent="0.25">
      <c r="A5140">
        <f t="shared" si="320"/>
        <v>5139</v>
      </c>
      <c r="B5140">
        <v>2023</v>
      </c>
      <c r="C5140">
        <v>1</v>
      </c>
      <c r="D5140" t="s">
        <v>53</v>
      </c>
      <c r="E5140" t="s">
        <v>445</v>
      </c>
      <c r="F5140" t="s">
        <v>763</v>
      </c>
      <c r="G5140">
        <v>26.99</v>
      </c>
      <c r="H5140">
        <v>44.99</v>
      </c>
      <c r="I5140">
        <f t="shared" si="321"/>
        <v>35.99</v>
      </c>
      <c r="J5140" t="str">
        <f t="shared" si="322"/>
        <v>30到40万</v>
      </c>
      <c r="K5140">
        <v>97</v>
      </c>
      <c r="L5140">
        <f t="shared" si="323"/>
        <v>3491.03</v>
      </c>
    </row>
    <row r="5141" spans="1:12" x14ac:dyDescent="0.25">
      <c r="A5141">
        <f t="shared" si="320"/>
        <v>5140</v>
      </c>
      <c r="B5141">
        <v>2023</v>
      </c>
      <c r="C5141">
        <v>1</v>
      </c>
      <c r="D5141" t="s">
        <v>105</v>
      </c>
      <c r="E5141" t="s">
        <v>418</v>
      </c>
      <c r="F5141" t="s">
        <v>739</v>
      </c>
      <c r="G5141">
        <v>41.58</v>
      </c>
      <c r="H5141">
        <v>41.58</v>
      </c>
      <c r="I5141">
        <f t="shared" si="321"/>
        <v>41.58</v>
      </c>
      <c r="J5141" t="str">
        <f t="shared" si="322"/>
        <v>40到50万</v>
      </c>
      <c r="K5141">
        <v>91</v>
      </c>
      <c r="L5141">
        <f t="shared" si="323"/>
        <v>3783.7799999999997</v>
      </c>
    </row>
    <row r="5142" spans="1:12" x14ac:dyDescent="0.25">
      <c r="A5142">
        <f t="shared" si="320"/>
        <v>5141</v>
      </c>
      <c r="B5142">
        <v>2023</v>
      </c>
      <c r="C5142">
        <v>1</v>
      </c>
      <c r="D5142" t="s">
        <v>45</v>
      </c>
      <c r="E5142" t="s">
        <v>379</v>
      </c>
      <c r="F5142" t="s">
        <v>705</v>
      </c>
      <c r="G5142">
        <v>32.18</v>
      </c>
      <c r="H5142">
        <v>32.200000000000003</v>
      </c>
      <c r="I5142">
        <f t="shared" si="321"/>
        <v>32.19</v>
      </c>
      <c r="J5142" t="str">
        <f t="shared" si="322"/>
        <v>30到40万</v>
      </c>
      <c r="K5142">
        <v>88</v>
      </c>
      <c r="L5142">
        <f t="shared" si="323"/>
        <v>2832.72</v>
      </c>
    </row>
    <row r="5143" spans="1:12" x14ac:dyDescent="0.25">
      <c r="A5143">
        <f t="shared" si="320"/>
        <v>5142</v>
      </c>
      <c r="B5143">
        <v>2023</v>
      </c>
      <c r="C5143">
        <v>1</v>
      </c>
      <c r="D5143" t="s">
        <v>22</v>
      </c>
      <c r="E5143" t="s">
        <v>138</v>
      </c>
      <c r="F5143" t="s">
        <v>516</v>
      </c>
      <c r="G5143">
        <v>13.98</v>
      </c>
      <c r="H5143">
        <v>15.38</v>
      </c>
      <c r="I5143">
        <f t="shared" si="321"/>
        <v>14.68</v>
      </c>
      <c r="J5143" t="str">
        <f t="shared" si="322"/>
        <v>10到20万</v>
      </c>
      <c r="K5143">
        <v>87</v>
      </c>
      <c r="L5143">
        <f t="shared" si="323"/>
        <v>1277.1600000000001</v>
      </c>
    </row>
    <row r="5144" spans="1:12" x14ac:dyDescent="0.25">
      <c r="A5144">
        <f t="shared" si="320"/>
        <v>5143</v>
      </c>
      <c r="B5144">
        <v>2023</v>
      </c>
      <c r="C5144">
        <v>1</v>
      </c>
      <c r="D5144" t="s">
        <v>105</v>
      </c>
      <c r="E5144" t="s">
        <v>368</v>
      </c>
      <c r="F5144" t="s">
        <v>694</v>
      </c>
      <c r="G5144">
        <v>40.98</v>
      </c>
      <c r="H5144">
        <v>40.98</v>
      </c>
      <c r="I5144">
        <f t="shared" si="321"/>
        <v>40.98</v>
      </c>
      <c r="J5144" t="str">
        <f t="shared" si="322"/>
        <v>40到50万</v>
      </c>
      <c r="K5144">
        <v>86</v>
      </c>
      <c r="L5144">
        <f t="shared" si="323"/>
        <v>3524.2799999999997</v>
      </c>
    </row>
    <row r="5145" spans="1:12" x14ac:dyDescent="0.25">
      <c r="A5145">
        <f t="shared" si="320"/>
        <v>5144</v>
      </c>
      <c r="B5145">
        <v>2023</v>
      </c>
      <c r="C5145">
        <v>1</v>
      </c>
      <c r="D5145" t="s">
        <v>51</v>
      </c>
      <c r="E5145" t="s">
        <v>300</v>
      </c>
      <c r="F5145" t="s">
        <v>633</v>
      </c>
      <c r="G5145">
        <v>12.98</v>
      </c>
      <c r="H5145">
        <v>20.78</v>
      </c>
      <c r="I5145">
        <f t="shared" si="321"/>
        <v>16.880000000000003</v>
      </c>
      <c r="J5145" t="str">
        <f t="shared" si="322"/>
        <v>10到20万</v>
      </c>
      <c r="K5145">
        <v>80</v>
      </c>
      <c r="L5145">
        <f t="shared" si="323"/>
        <v>1350.4</v>
      </c>
    </row>
    <row r="5146" spans="1:12" x14ac:dyDescent="0.25">
      <c r="A5146">
        <f t="shared" si="320"/>
        <v>5145</v>
      </c>
      <c r="B5146">
        <v>2023</v>
      </c>
      <c r="C5146">
        <v>1</v>
      </c>
      <c r="D5146" t="s">
        <v>33</v>
      </c>
      <c r="E5146" t="s">
        <v>405</v>
      </c>
      <c r="F5146" t="s">
        <v>728</v>
      </c>
      <c r="G5146">
        <v>24.88</v>
      </c>
      <c r="H5146">
        <v>29.68</v>
      </c>
      <c r="I5146">
        <f t="shared" si="321"/>
        <v>27.28</v>
      </c>
      <c r="J5146" t="str">
        <f t="shared" si="322"/>
        <v>20到30万</v>
      </c>
      <c r="K5146">
        <v>78</v>
      </c>
      <c r="L5146">
        <f t="shared" si="323"/>
        <v>2127.84</v>
      </c>
    </row>
    <row r="5147" spans="1:12" x14ac:dyDescent="0.25">
      <c r="A5147">
        <f t="shared" si="320"/>
        <v>5146</v>
      </c>
      <c r="B5147">
        <v>2023</v>
      </c>
      <c r="C5147">
        <v>1</v>
      </c>
      <c r="D5147" t="s">
        <v>123</v>
      </c>
      <c r="E5147" t="s">
        <v>481</v>
      </c>
      <c r="F5147" t="s">
        <v>799</v>
      </c>
      <c r="G5147">
        <v>23.97</v>
      </c>
      <c r="H5147">
        <v>25.37</v>
      </c>
      <c r="I5147">
        <f t="shared" si="321"/>
        <v>24.67</v>
      </c>
      <c r="J5147" t="str">
        <f t="shared" si="322"/>
        <v>20到30万</v>
      </c>
      <c r="K5147">
        <v>71</v>
      </c>
      <c r="L5147">
        <f t="shared" si="323"/>
        <v>1751.5700000000002</v>
      </c>
    </row>
    <row r="5148" spans="1:12" x14ac:dyDescent="0.25">
      <c r="A5148">
        <f t="shared" si="320"/>
        <v>5147</v>
      </c>
      <c r="B5148">
        <v>2023</v>
      </c>
      <c r="C5148">
        <v>1</v>
      </c>
      <c r="D5148" t="s">
        <v>121</v>
      </c>
      <c r="E5148" t="s">
        <v>431</v>
      </c>
      <c r="F5148" t="s">
        <v>750</v>
      </c>
      <c r="G5148">
        <v>29.85</v>
      </c>
      <c r="H5148">
        <v>43.55</v>
      </c>
      <c r="I5148">
        <f t="shared" si="321"/>
        <v>36.700000000000003</v>
      </c>
      <c r="J5148" t="str">
        <f t="shared" si="322"/>
        <v>30到40万</v>
      </c>
      <c r="K5148">
        <v>70</v>
      </c>
      <c r="L5148">
        <f t="shared" si="323"/>
        <v>2569</v>
      </c>
    </row>
    <row r="5149" spans="1:12" x14ac:dyDescent="0.25">
      <c r="A5149">
        <f t="shared" si="320"/>
        <v>5148</v>
      </c>
      <c r="B5149">
        <v>2023</v>
      </c>
      <c r="C5149">
        <v>1</v>
      </c>
      <c r="D5149" t="s">
        <v>37</v>
      </c>
      <c r="E5149" t="s">
        <v>406</v>
      </c>
      <c r="F5149" t="s">
        <v>729</v>
      </c>
      <c r="G5149">
        <v>25.88</v>
      </c>
      <c r="H5149">
        <v>30.08</v>
      </c>
      <c r="I5149">
        <f t="shared" si="321"/>
        <v>27.979999999999997</v>
      </c>
      <c r="J5149" t="str">
        <f t="shared" si="322"/>
        <v>20到30万</v>
      </c>
      <c r="K5149">
        <v>69</v>
      </c>
      <c r="L5149">
        <f t="shared" si="323"/>
        <v>1930.62</v>
      </c>
    </row>
    <row r="5150" spans="1:12" x14ac:dyDescent="0.25">
      <c r="A5150">
        <f t="shared" si="320"/>
        <v>5149</v>
      </c>
      <c r="B5150">
        <v>2023</v>
      </c>
      <c r="C5150">
        <v>1</v>
      </c>
      <c r="D5150" t="s">
        <v>131</v>
      </c>
      <c r="E5150" t="s">
        <v>489</v>
      </c>
      <c r="F5150" t="s">
        <v>672</v>
      </c>
      <c r="G5150">
        <v>21.98</v>
      </c>
      <c r="H5150">
        <v>25.98</v>
      </c>
      <c r="I5150">
        <f t="shared" si="321"/>
        <v>23.98</v>
      </c>
      <c r="J5150" t="str">
        <f t="shared" si="322"/>
        <v>20到30万</v>
      </c>
      <c r="K5150">
        <v>69</v>
      </c>
      <c r="L5150">
        <f t="shared" si="323"/>
        <v>1654.6200000000001</v>
      </c>
    </row>
    <row r="5151" spans="1:12" x14ac:dyDescent="0.25">
      <c r="A5151">
        <f t="shared" si="320"/>
        <v>5150</v>
      </c>
      <c r="B5151">
        <v>2023</v>
      </c>
      <c r="C5151">
        <v>1</v>
      </c>
      <c r="D5151" t="s">
        <v>50</v>
      </c>
      <c r="E5151" t="s">
        <v>479</v>
      </c>
      <c r="F5151" t="s">
        <v>797</v>
      </c>
      <c r="G5151">
        <v>7.99</v>
      </c>
      <c r="H5151">
        <v>11.59</v>
      </c>
      <c r="I5151">
        <f t="shared" si="321"/>
        <v>9.7899999999999991</v>
      </c>
      <c r="J5151" t="str">
        <f t="shared" si="322"/>
        <v>10万以下</v>
      </c>
      <c r="K5151">
        <v>67</v>
      </c>
      <c r="L5151">
        <f t="shared" si="323"/>
        <v>655.93</v>
      </c>
    </row>
    <row r="5152" spans="1:12" x14ac:dyDescent="0.25">
      <c r="A5152">
        <f t="shared" si="320"/>
        <v>5151</v>
      </c>
      <c r="B5152">
        <v>2023</v>
      </c>
      <c r="C5152">
        <v>1</v>
      </c>
      <c r="D5152" t="s">
        <v>47</v>
      </c>
      <c r="E5152" t="s">
        <v>467</v>
      </c>
      <c r="F5152" t="s">
        <v>785</v>
      </c>
      <c r="G5152">
        <v>19.989999999999998</v>
      </c>
      <c r="H5152">
        <v>28.29</v>
      </c>
      <c r="I5152">
        <f t="shared" si="321"/>
        <v>24.14</v>
      </c>
      <c r="J5152" t="str">
        <f t="shared" si="322"/>
        <v>20到30万</v>
      </c>
      <c r="K5152">
        <v>67</v>
      </c>
      <c r="L5152">
        <f t="shared" si="323"/>
        <v>1617.38</v>
      </c>
    </row>
    <row r="5153" spans="1:12" x14ac:dyDescent="0.25">
      <c r="A5153">
        <f t="shared" si="320"/>
        <v>5152</v>
      </c>
      <c r="B5153">
        <v>2023</v>
      </c>
      <c r="C5153">
        <v>1</v>
      </c>
      <c r="D5153" t="s">
        <v>55</v>
      </c>
      <c r="E5153" t="s">
        <v>453</v>
      </c>
      <c r="F5153" t="s">
        <v>771</v>
      </c>
      <c r="G5153">
        <v>28.9</v>
      </c>
      <c r="H5153">
        <v>34.200000000000003</v>
      </c>
      <c r="I5153">
        <f t="shared" si="321"/>
        <v>31.55</v>
      </c>
      <c r="J5153" t="str">
        <f t="shared" si="322"/>
        <v>30到40万</v>
      </c>
      <c r="K5153">
        <v>67</v>
      </c>
      <c r="L5153">
        <f t="shared" si="323"/>
        <v>2113.85</v>
      </c>
    </row>
    <row r="5154" spans="1:12" x14ac:dyDescent="0.25">
      <c r="A5154">
        <f t="shared" si="320"/>
        <v>5153</v>
      </c>
      <c r="B5154">
        <v>2023</v>
      </c>
      <c r="C5154">
        <v>1</v>
      </c>
      <c r="D5154" t="s">
        <v>86</v>
      </c>
      <c r="E5154" t="s">
        <v>490</v>
      </c>
      <c r="F5154" t="s">
        <v>807</v>
      </c>
      <c r="G5154">
        <v>13.98</v>
      </c>
      <c r="H5154">
        <v>26.98</v>
      </c>
      <c r="I5154">
        <f t="shared" si="321"/>
        <v>20.48</v>
      </c>
      <c r="J5154" t="str">
        <f t="shared" si="322"/>
        <v>20到30万</v>
      </c>
      <c r="K5154">
        <v>65</v>
      </c>
      <c r="L5154">
        <f t="shared" si="323"/>
        <v>1331.2</v>
      </c>
    </row>
    <row r="5155" spans="1:12" x14ac:dyDescent="0.25">
      <c r="A5155">
        <f t="shared" si="320"/>
        <v>5154</v>
      </c>
      <c r="B5155">
        <v>2023</v>
      </c>
      <c r="C5155">
        <v>1</v>
      </c>
      <c r="D5155" t="s">
        <v>31</v>
      </c>
      <c r="E5155" t="s">
        <v>448</v>
      </c>
      <c r="F5155" t="s">
        <v>766</v>
      </c>
      <c r="G5155">
        <v>14.98</v>
      </c>
      <c r="H5155">
        <v>17.98</v>
      </c>
      <c r="I5155">
        <f t="shared" si="321"/>
        <v>16.48</v>
      </c>
      <c r="J5155" t="str">
        <f t="shared" si="322"/>
        <v>10到20万</v>
      </c>
      <c r="K5155">
        <v>62</v>
      </c>
      <c r="L5155">
        <f t="shared" si="323"/>
        <v>1021.76</v>
      </c>
    </row>
    <row r="5156" spans="1:12" x14ac:dyDescent="0.25">
      <c r="A5156">
        <f t="shared" si="320"/>
        <v>5155</v>
      </c>
      <c r="B5156">
        <v>2023</v>
      </c>
      <c r="C5156">
        <v>1</v>
      </c>
      <c r="D5156" t="s">
        <v>99</v>
      </c>
      <c r="E5156" t="s">
        <v>451</v>
      </c>
      <c r="F5156" t="s">
        <v>769</v>
      </c>
      <c r="G5156">
        <v>13.99</v>
      </c>
      <c r="H5156">
        <v>19.989999999999998</v>
      </c>
      <c r="I5156">
        <f t="shared" si="321"/>
        <v>16.989999999999998</v>
      </c>
      <c r="J5156" t="str">
        <f t="shared" si="322"/>
        <v>10到20万</v>
      </c>
      <c r="K5156">
        <v>57</v>
      </c>
      <c r="L5156">
        <f t="shared" si="323"/>
        <v>968.43</v>
      </c>
    </row>
    <row r="5157" spans="1:12" x14ac:dyDescent="0.25">
      <c r="A5157">
        <f t="shared" si="320"/>
        <v>5156</v>
      </c>
      <c r="B5157">
        <v>2023</v>
      </c>
      <c r="C5157">
        <v>1</v>
      </c>
      <c r="D5157" t="s">
        <v>75</v>
      </c>
      <c r="E5157" t="s">
        <v>243</v>
      </c>
      <c r="F5157" t="s">
        <v>595</v>
      </c>
      <c r="G5157">
        <v>18.29</v>
      </c>
      <c r="H5157">
        <v>19.79</v>
      </c>
      <c r="I5157">
        <f t="shared" si="321"/>
        <v>19.04</v>
      </c>
      <c r="J5157" t="str">
        <f t="shared" si="322"/>
        <v>10到20万</v>
      </c>
      <c r="K5157">
        <v>57</v>
      </c>
      <c r="L5157">
        <f t="shared" si="323"/>
        <v>1085.28</v>
      </c>
    </row>
    <row r="5158" spans="1:12" x14ac:dyDescent="0.25">
      <c r="A5158">
        <f t="shared" si="320"/>
        <v>5157</v>
      </c>
      <c r="B5158">
        <v>2023</v>
      </c>
      <c r="C5158">
        <v>1</v>
      </c>
      <c r="D5158" t="s">
        <v>22</v>
      </c>
      <c r="E5158" t="s">
        <v>354</v>
      </c>
      <c r="F5158" t="s">
        <v>681</v>
      </c>
      <c r="G5158">
        <v>16.68</v>
      </c>
      <c r="H5158">
        <v>18.68</v>
      </c>
      <c r="I5158">
        <f t="shared" si="321"/>
        <v>17.68</v>
      </c>
      <c r="J5158" t="str">
        <f t="shared" si="322"/>
        <v>10到20万</v>
      </c>
      <c r="K5158">
        <v>56</v>
      </c>
      <c r="L5158">
        <f t="shared" si="323"/>
        <v>990.07999999999993</v>
      </c>
    </row>
    <row r="5159" spans="1:12" x14ac:dyDescent="0.25">
      <c r="A5159">
        <f t="shared" si="320"/>
        <v>5158</v>
      </c>
      <c r="B5159">
        <v>2023</v>
      </c>
      <c r="C5159">
        <v>1</v>
      </c>
      <c r="D5159" t="s">
        <v>51</v>
      </c>
      <c r="E5159" t="s">
        <v>462</v>
      </c>
      <c r="F5159" t="s">
        <v>780</v>
      </c>
      <c r="G5159">
        <v>11.98</v>
      </c>
      <c r="H5159">
        <v>18.579999999999998</v>
      </c>
      <c r="I5159">
        <f t="shared" si="321"/>
        <v>15.28</v>
      </c>
      <c r="J5159" t="str">
        <f t="shared" si="322"/>
        <v>10到20万</v>
      </c>
      <c r="K5159">
        <v>56</v>
      </c>
      <c r="L5159">
        <f t="shared" si="323"/>
        <v>855.68</v>
      </c>
    </row>
    <row r="5160" spans="1:12" x14ac:dyDescent="0.25">
      <c r="A5160">
        <f t="shared" si="320"/>
        <v>5159</v>
      </c>
      <c r="B5160">
        <v>2023</v>
      </c>
      <c r="C5160">
        <v>1</v>
      </c>
      <c r="D5160" t="s">
        <v>55</v>
      </c>
      <c r="E5160" t="s">
        <v>186</v>
      </c>
      <c r="F5160" t="s">
        <v>560</v>
      </c>
      <c r="G5160">
        <v>39.99</v>
      </c>
      <c r="H5160">
        <v>46.19</v>
      </c>
      <c r="I5160">
        <f t="shared" si="321"/>
        <v>43.09</v>
      </c>
      <c r="J5160" t="str">
        <f t="shared" si="322"/>
        <v>40到50万</v>
      </c>
      <c r="K5160">
        <v>54</v>
      </c>
      <c r="L5160">
        <f t="shared" si="323"/>
        <v>2326.86</v>
      </c>
    </row>
    <row r="5161" spans="1:12" x14ac:dyDescent="0.25">
      <c r="A5161">
        <f t="shared" si="320"/>
        <v>5160</v>
      </c>
      <c r="B5161">
        <v>2023</v>
      </c>
      <c r="C5161">
        <v>1</v>
      </c>
      <c r="D5161" t="s">
        <v>56</v>
      </c>
      <c r="E5161" t="s">
        <v>187</v>
      </c>
      <c r="F5161" t="s">
        <v>561</v>
      </c>
      <c r="G5161">
        <v>19.97</v>
      </c>
      <c r="H5161">
        <v>22.78</v>
      </c>
      <c r="I5161">
        <f t="shared" si="321"/>
        <v>21.375</v>
      </c>
      <c r="J5161" t="str">
        <f t="shared" si="322"/>
        <v>20到30万</v>
      </c>
      <c r="K5161">
        <v>54</v>
      </c>
      <c r="L5161">
        <f t="shared" si="323"/>
        <v>1154.25</v>
      </c>
    </row>
    <row r="5162" spans="1:12" x14ac:dyDescent="0.25">
      <c r="A5162">
        <f t="shared" si="320"/>
        <v>5161</v>
      </c>
      <c r="B5162">
        <v>2023</v>
      </c>
      <c r="C5162">
        <v>1</v>
      </c>
      <c r="D5162" t="s">
        <v>51</v>
      </c>
      <c r="E5162" t="s">
        <v>465</v>
      </c>
      <c r="F5162" t="s">
        <v>783</v>
      </c>
      <c r="G5162">
        <v>14.98</v>
      </c>
      <c r="H5162">
        <v>18.98</v>
      </c>
      <c r="I5162">
        <f t="shared" si="321"/>
        <v>16.98</v>
      </c>
      <c r="J5162" t="str">
        <f t="shared" si="322"/>
        <v>10到20万</v>
      </c>
      <c r="K5162">
        <v>50</v>
      </c>
      <c r="L5162">
        <f t="shared" si="323"/>
        <v>849</v>
      </c>
    </row>
    <row r="5163" spans="1:12" x14ac:dyDescent="0.25">
      <c r="A5163">
        <f t="shared" si="320"/>
        <v>5162</v>
      </c>
      <c r="B5163">
        <v>2023</v>
      </c>
      <c r="C5163">
        <v>1</v>
      </c>
      <c r="D5163" t="s">
        <v>59</v>
      </c>
      <c r="E5163" t="s">
        <v>473</v>
      </c>
      <c r="F5163" t="s">
        <v>791</v>
      </c>
      <c r="G5163">
        <v>4.99</v>
      </c>
      <c r="H5163">
        <v>5.89</v>
      </c>
      <c r="I5163">
        <f t="shared" si="321"/>
        <v>5.4399999999999995</v>
      </c>
      <c r="J5163" t="str">
        <f t="shared" si="322"/>
        <v>10万以下</v>
      </c>
      <c r="K5163">
        <v>48</v>
      </c>
      <c r="L5163">
        <f t="shared" si="323"/>
        <v>261.12</v>
      </c>
    </row>
    <row r="5164" spans="1:12" x14ac:dyDescent="0.25">
      <c r="A5164">
        <f t="shared" si="320"/>
        <v>5163</v>
      </c>
      <c r="B5164">
        <v>2023</v>
      </c>
      <c r="C5164">
        <v>1</v>
      </c>
      <c r="D5164" t="s">
        <v>53</v>
      </c>
      <c r="E5164" t="s">
        <v>184</v>
      </c>
      <c r="F5164" t="s">
        <v>558</v>
      </c>
      <c r="G5164">
        <v>16.579999999999998</v>
      </c>
      <c r="H5164">
        <v>21.28</v>
      </c>
      <c r="I5164">
        <f t="shared" si="321"/>
        <v>18.93</v>
      </c>
      <c r="J5164" t="str">
        <f t="shared" si="322"/>
        <v>10到20万</v>
      </c>
      <c r="K5164">
        <v>37</v>
      </c>
      <c r="L5164">
        <f t="shared" si="323"/>
        <v>700.41</v>
      </c>
    </row>
    <row r="5165" spans="1:12" x14ac:dyDescent="0.25">
      <c r="A5165">
        <f t="shared" si="320"/>
        <v>5164</v>
      </c>
      <c r="B5165">
        <v>2023</v>
      </c>
      <c r="C5165">
        <v>1</v>
      </c>
      <c r="D5165" t="s">
        <v>62</v>
      </c>
      <c r="E5165" t="s">
        <v>213</v>
      </c>
      <c r="F5165" t="s">
        <v>582</v>
      </c>
      <c r="G5165">
        <v>13.99</v>
      </c>
      <c r="H5165">
        <v>19.690000000000001</v>
      </c>
      <c r="I5165">
        <f t="shared" si="321"/>
        <v>16.84</v>
      </c>
      <c r="J5165" t="str">
        <f t="shared" si="322"/>
        <v>10到20万</v>
      </c>
      <c r="K5165">
        <v>37</v>
      </c>
      <c r="L5165">
        <f t="shared" si="323"/>
        <v>623.08000000000004</v>
      </c>
    </row>
    <row r="5166" spans="1:12" x14ac:dyDescent="0.25">
      <c r="A5166">
        <f t="shared" si="320"/>
        <v>5165</v>
      </c>
      <c r="B5166">
        <v>2023</v>
      </c>
      <c r="C5166">
        <v>1</v>
      </c>
      <c r="D5166" t="s">
        <v>45</v>
      </c>
      <c r="E5166" t="s">
        <v>170</v>
      </c>
      <c r="F5166" t="s">
        <v>546</v>
      </c>
      <c r="G5166">
        <v>49.19</v>
      </c>
      <c r="H5166">
        <v>57.98</v>
      </c>
      <c r="I5166">
        <f t="shared" si="321"/>
        <v>53.584999999999994</v>
      </c>
      <c r="J5166" t="str">
        <f t="shared" si="322"/>
        <v>50万及以上</v>
      </c>
      <c r="K5166">
        <v>26</v>
      </c>
      <c r="L5166">
        <f t="shared" si="323"/>
        <v>1393.2099999999998</v>
      </c>
    </row>
    <row r="5167" spans="1:12" x14ac:dyDescent="0.25">
      <c r="A5167">
        <f t="shared" si="320"/>
        <v>5166</v>
      </c>
      <c r="B5167">
        <v>2023</v>
      </c>
      <c r="C5167">
        <v>1</v>
      </c>
      <c r="D5167" t="s">
        <v>94</v>
      </c>
      <c r="E5167" t="s">
        <v>314</v>
      </c>
      <c r="F5167" t="s">
        <v>645</v>
      </c>
      <c r="G5167">
        <v>16.690000000000001</v>
      </c>
      <c r="H5167">
        <v>24.99</v>
      </c>
      <c r="I5167">
        <f t="shared" si="321"/>
        <v>20.84</v>
      </c>
      <c r="J5167" t="str">
        <f t="shared" si="322"/>
        <v>20到30万</v>
      </c>
      <c r="K5167">
        <v>22</v>
      </c>
      <c r="L5167">
        <f t="shared" si="323"/>
        <v>458.48</v>
      </c>
    </row>
    <row r="5168" spans="1:12" x14ac:dyDescent="0.25">
      <c r="A5168">
        <f t="shared" si="320"/>
        <v>5167</v>
      </c>
      <c r="B5168">
        <v>2023</v>
      </c>
      <c r="C5168">
        <v>1</v>
      </c>
      <c r="D5168" t="s">
        <v>37</v>
      </c>
      <c r="E5168" t="s">
        <v>270</v>
      </c>
      <c r="F5168" t="s">
        <v>607</v>
      </c>
      <c r="G5168">
        <v>22.58</v>
      </c>
      <c r="H5168">
        <v>24.98</v>
      </c>
      <c r="I5168">
        <f t="shared" si="321"/>
        <v>23.78</v>
      </c>
      <c r="J5168" t="str">
        <f t="shared" si="322"/>
        <v>20到30万</v>
      </c>
      <c r="K5168">
        <v>21</v>
      </c>
      <c r="L5168">
        <f t="shared" si="323"/>
        <v>499.38</v>
      </c>
    </row>
    <row r="5169" spans="1:12" x14ac:dyDescent="0.25">
      <c r="A5169">
        <f t="shared" si="320"/>
        <v>5168</v>
      </c>
      <c r="B5169">
        <v>2023</v>
      </c>
      <c r="C5169">
        <v>1</v>
      </c>
      <c r="D5169" t="s">
        <v>22</v>
      </c>
      <c r="E5169" t="s">
        <v>189</v>
      </c>
      <c r="F5169" t="s">
        <v>563</v>
      </c>
      <c r="G5169">
        <v>14.58</v>
      </c>
      <c r="H5169">
        <v>19.98</v>
      </c>
      <c r="I5169">
        <f t="shared" si="321"/>
        <v>17.28</v>
      </c>
      <c r="J5169" t="str">
        <f t="shared" si="322"/>
        <v>10到20万</v>
      </c>
      <c r="K5169">
        <v>20</v>
      </c>
      <c r="L5169">
        <f t="shared" si="323"/>
        <v>345.6</v>
      </c>
    </row>
    <row r="5170" spans="1:12" x14ac:dyDescent="0.25">
      <c r="A5170">
        <f t="shared" si="320"/>
        <v>5169</v>
      </c>
      <c r="B5170">
        <v>2023</v>
      </c>
      <c r="C5170">
        <v>1</v>
      </c>
      <c r="D5170" t="s">
        <v>116</v>
      </c>
      <c r="E5170" t="s">
        <v>414</v>
      </c>
      <c r="F5170" t="s">
        <v>542</v>
      </c>
      <c r="G5170">
        <v>16.98</v>
      </c>
      <c r="H5170">
        <v>17.98</v>
      </c>
      <c r="I5170">
        <f t="shared" si="321"/>
        <v>17.48</v>
      </c>
      <c r="J5170" t="str">
        <f t="shared" si="322"/>
        <v>10到20万</v>
      </c>
      <c r="K5170">
        <v>19</v>
      </c>
      <c r="L5170">
        <f t="shared" si="323"/>
        <v>332.12</v>
      </c>
    </row>
    <row r="5171" spans="1:12" x14ac:dyDescent="0.25">
      <c r="A5171">
        <f t="shared" si="320"/>
        <v>5170</v>
      </c>
      <c r="B5171">
        <v>2023</v>
      </c>
      <c r="C5171">
        <v>1</v>
      </c>
      <c r="D5171" t="s">
        <v>107</v>
      </c>
      <c r="E5171" t="s">
        <v>376</v>
      </c>
      <c r="F5171" t="s">
        <v>702</v>
      </c>
      <c r="G5171">
        <v>11.99</v>
      </c>
      <c r="H5171">
        <v>17.66</v>
      </c>
      <c r="I5171">
        <f t="shared" si="321"/>
        <v>14.824999999999999</v>
      </c>
      <c r="J5171" t="str">
        <f t="shared" si="322"/>
        <v>10到20万</v>
      </c>
      <c r="K5171">
        <v>18</v>
      </c>
      <c r="L5171">
        <f t="shared" si="323"/>
        <v>266.84999999999997</v>
      </c>
    </row>
    <row r="5172" spans="1:12" x14ac:dyDescent="0.25">
      <c r="A5172">
        <f t="shared" si="320"/>
        <v>5171</v>
      </c>
      <c r="B5172">
        <v>2023</v>
      </c>
      <c r="C5172">
        <v>1</v>
      </c>
      <c r="D5172" t="s">
        <v>33</v>
      </c>
      <c r="E5172" t="s">
        <v>286</v>
      </c>
      <c r="F5172" t="s">
        <v>620</v>
      </c>
      <c r="G5172">
        <v>22.58</v>
      </c>
      <c r="H5172">
        <v>25.38</v>
      </c>
      <c r="I5172">
        <f t="shared" si="321"/>
        <v>23.979999999999997</v>
      </c>
      <c r="J5172" t="str">
        <f t="shared" si="322"/>
        <v>20到30万</v>
      </c>
      <c r="K5172">
        <v>17</v>
      </c>
      <c r="L5172">
        <f t="shared" si="323"/>
        <v>407.65999999999997</v>
      </c>
    </row>
    <row r="5173" spans="1:12" x14ac:dyDescent="0.25">
      <c r="A5173">
        <f t="shared" si="320"/>
        <v>5172</v>
      </c>
      <c r="B5173">
        <v>2023</v>
      </c>
      <c r="C5173">
        <v>1</v>
      </c>
      <c r="D5173" t="s">
        <v>39</v>
      </c>
      <c r="E5173" t="s">
        <v>411</v>
      </c>
      <c r="F5173" t="s">
        <v>734</v>
      </c>
      <c r="G5173">
        <v>54.68</v>
      </c>
      <c r="H5173">
        <v>64.88</v>
      </c>
      <c r="I5173">
        <f t="shared" si="321"/>
        <v>59.78</v>
      </c>
      <c r="J5173" t="str">
        <f t="shared" si="322"/>
        <v>50万及以上</v>
      </c>
      <c r="K5173">
        <v>15</v>
      </c>
      <c r="L5173">
        <f t="shared" si="323"/>
        <v>896.7</v>
      </c>
    </row>
    <row r="5174" spans="1:12" x14ac:dyDescent="0.25">
      <c r="A5174">
        <f t="shared" si="320"/>
        <v>5173</v>
      </c>
      <c r="B5174">
        <v>2023</v>
      </c>
      <c r="C5174">
        <v>1</v>
      </c>
      <c r="D5174" t="s">
        <v>28</v>
      </c>
      <c r="E5174" t="s">
        <v>382</v>
      </c>
      <c r="F5174" t="s">
        <v>707</v>
      </c>
      <c r="G5174">
        <v>17.98</v>
      </c>
      <c r="H5174">
        <v>18.98</v>
      </c>
      <c r="I5174">
        <f t="shared" si="321"/>
        <v>18.48</v>
      </c>
      <c r="J5174" t="str">
        <f t="shared" si="322"/>
        <v>10到20万</v>
      </c>
      <c r="K5174">
        <v>15</v>
      </c>
      <c r="L5174">
        <f t="shared" si="323"/>
        <v>277.2</v>
      </c>
    </row>
    <row r="5175" spans="1:12" x14ac:dyDescent="0.25">
      <c r="A5175">
        <f t="shared" si="320"/>
        <v>5174</v>
      </c>
      <c r="B5175">
        <v>2023</v>
      </c>
      <c r="C5175">
        <v>1</v>
      </c>
      <c r="D5175" t="s">
        <v>39</v>
      </c>
      <c r="E5175" t="s">
        <v>240</v>
      </c>
      <c r="F5175" t="s">
        <v>593</v>
      </c>
      <c r="G5175">
        <v>24.38</v>
      </c>
      <c r="H5175">
        <v>24.38</v>
      </c>
      <c r="I5175">
        <f t="shared" si="321"/>
        <v>24.38</v>
      </c>
      <c r="J5175" t="str">
        <f t="shared" si="322"/>
        <v>20到30万</v>
      </c>
      <c r="K5175">
        <v>10</v>
      </c>
      <c r="L5175">
        <f t="shared" si="323"/>
        <v>243.79999999999998</v>
      </c>
    </row>
    <row r="5176" spans="1:12" x14ac:dyDescent="0.25">
      <c r="A5176">
        <f t="shared" si="320"/>
        <v>5175</v>
      </c>
      <c r="B5176">
        <v>2023</v>
      </c>
      <c r="C5176">
        <v>1</v>
      </c>
      <c r="D5176" t="s">
        <v>99</v>
      </c>
      <c r="E5176" t="s">
        <v>446</v>
      </c>
      <c r="F5176" t="s">
        <v>764</v>
      </c>
      <c r="G5176">
        <v>17.48</v>
      </c>
      <c r="H5176">
        <v>20.88</v>
      </c>
      <c r="I5176">
        <f t="shared" si="321"/>
        <v>19.18</v>
      </c>
      <c r="J5176" t="str">
        <f t="shared" si="322"/>
        <v>10到20万</v>
      </c>
      <c r="K5176">
        <v>10</v>
      </c>
      <c r="L5176">
        <f t="shared" si="323"/>
        <v>191.8</v>
      </c>
    </row>
    <row r="5177" spans="1:12" x14ac:dyDescent="0.25">
      <c r="A5177">
        <f t="shared" si="320"/>
        <v>5176</v>
      </c>
      <c r="B5177">
        <v>2023</v>
      </c>
      <c r="C5177">
        <v>1</v>
      </c>
      <c r="D5177" t="s">
        <v>63</v>
      </c>
      <c r="E5177" t="s">
        <v>214</v>
      </c>
      <c r="F5177" t="s">
        <v>583</v>
      </c>
      <c r="G5177">
        <v>15.98</v>
      </c>
      <c r="H5177">
        <v>18.68</v>
      </c>
      <c r="I5177">
        <f t="shared" si="321"/>
        <v>17.329999999999998</v>
      </c>
      <c r="J5177" t="str">
        <f t="shared" si="322"/>
        <v>10到20万</v>
      </c>
      <c r="K5177">
        <v>10</v>
      </c>
      <c r="L5177">
        <f t="shared" si="323"/>
        <v>173.29999999999998</v>
      </c>
    </row>
    <row r="5178" spans="1:12" x14ac:dyDescent="0.25">
      <c r="A5178">
        <f t="shared" si="320"/>
        <v>5177</v>
      </c>
      <c r="B5178">
        <v>2023</v>
      </c>
      <c r="C5178">
        <v>1</v>
      </c>
      <c r="D5178" t="s">
        <v>114</v>
      </c>
      <c r="E5178" t="s">
        <v>404</v>
      </c>
      <c r="F5178" t="s">
        <v>727</v>
      </c>
      <c r="G5178">
        <v>16.78</v>
      </c>
      <c r="H5178">
        <v>18.98</v>
      </c>
      <c r="I5178">
        <f t="shared" si="321"/>
        <v>17.880000000000003</v>
      </c>
      <c r="J5178" t="str">
        <f t="shared" si="322"/>
        <v>10到20万</v>
      </c>
      <c r="K5178">
        <v>10</v>
      </c>
      <c r="L5178">
        <f t="shared" si="323"/>
        <v>178.8</v>
      </c>
    </row>
    <row r="5179" spans="1:12" x14ac:dyDescent="0.25">
      <c r="A5179">
        <f t="shared" si="320"/>
        <v>5178</v>
      </c>
      <c r="B5179">
        <v>2023</v>
      </c>
      <c r="C5179">
        <v>1</v>
      </c>
      <c r="D5179" t="s">
        <v>117</v>
      </c>
      <c r="E5179" t="s">
        <v>412</v>
      </c>
      <c r="F5179" t="s">
        <v>735</v>
      </c>
      <c r="G5179">
        <v>15.98</v>
      </c>
      <c r="H5179">
        <v>20.18</v>
      </c>
      <c r="I5179">
        <f t="shared" si="321"/>
        <v>18.079999999999998</v>
      </c>
      <c r="J5179" t="str">
        <f t="shared" si="322"/>
        <v>10到20万</v>
      </c>
      <c r="K5179">
        <v>9</v>
      </c>
      <c r="L5179">
        <f t="shared" si="323"/>
        <v>162.71999999999997</v>
      </c>
    </row>
    <row r="5180" spans="1:12" x14ac:dyDescent="0.25">
      <c r="A5180">
        <f t="shared" si="320"/>
        <v>5179</v>
      </c>
      <c r="B5180">
        <v>2023</v>
      </c>
      <c r="C5180">
        <v>1</v>
      </c>
      <c r="D5180" t="s">
        <v>38</v>
      </c>
      <c r="E5180" t="s">
        <v>188</v>
      </c>
      <c r="F5180" t="s">
        <v>562</v>
      </c>
      <c r="G5180">
        <v>14.58</v>
      </c>
      <c r="H5180">
        <v>16.88</v>
      </c>
      <c r="I5180">
        <f t="shared" si="321"/>
        <v>15.73</v>
      </c>
      <c r="J5180" t="str">
        <f t="shared" si="322"/>
        <v>10到20万</v>
      </c>
      <c r="K5180">
        <v>9</v>
      </c>
      <c r="L5180">
        <f t="shared" si="323"/>
        <v>141.57</v>
      </c>
    </row>
    <row r="5181" spans="1:12" x14ac:dyDescent="0.25">
      <c r="A5181">
        <f t="shared" si="320"/>
        <v>5180</v>
      </c>
      <c r="B5181">
        <v>2023</v>
      </c>
      <c r="C5181">
        <v>1</v>
      </c>
      <c r="D5181" t="s">
        <v>32</v>
      </c>
      <c r="E5181" t="s">
        <v>150</v>
      </c>
      <c r="F5181" t="s">
        <v>527</v>
      </c>
      <c r="G5181">
        <v>15.98</v>
      </c>
      <c r="H5181">
        <v>19.28</v>
      </c>
      <c r="I5181">
        <f t="shared" si="321"/>
        <v>17.630000000000003</v>
      </c>
      <c r="J5181" t="str">
        <f t="shared" si="322"/>
        <v>10到20万</v>
      </c>
      <c r="K5181">
        <v>8</v>
      </c>
      <c r="L5181">
        <f t="shared" si="323"/>
        <v>141.04000000000002</v>
      </c>
    </row>
    <row r="5182" spans="1:12" x14ac:dyDescent="0.25">
      <c r="A5182">
        <f t="shared" si="320"/>
        <v>5181</v>
      </c>
      <c r="B5182">
        <v>2023</v>
      </c>
      <c r="C5182">
        <v>1</v>
      </c>
      <c r="D5182" t="s">
        <v>94</v>
      </c>
      <c r="E5182" t="s">
        <v>483</v>
      </c>
      <c r="F5182" t="s">
        <v>801</v>
      </c>
      <c r="G5182">
        <v>21.99</v>
      </c>
      <c r="H5182">
        <v>23.79</v>
      </c>
      <c r="I5182">
        <f t="shared" si="321"/>
        <v>22.89</v>
      </c>
      <c r="J5182" t="str">
        <f t="shared" si="322"/>
        <v>20到30万</v>
      </c>
      <c r="K5182">
        <v>7</v>
      </c>
      <c r="L5182">
        <f t="shared" si="323"/>
        <v>160.23000000000002</v>
      </c>
    </row>
    <row r="5183" spans="1:12" x14ac:dyDescent="0.25">
      <c r="A5183">
        <f t="shared" si="320"/>
        <v>5182</v>
      </c>
      <c r="B5183">
        <v>2023</v>
      </c>
      <c r="C5183">
        <v>1</v>
      </c>
      <c r="D5183" t="s">
        <v>122</v>
      </c>
      <c r="E5183" t="s">
        <v>437</v>
      </c>
      <c r="F5183" t="s">
        <v>756</v>
      </c>
      <c r="G5183">
        <v>30.98</v>
      </c>
      <c r="H5183">
        <v>34.58</v>
      </c>
      <c r="I5183">
        <f t="shared" si="321"/>
        <v>32.78</v>
      </c>
      <c r="J5183" t="str">
        <f t="shared" si="322"/>
        <v>30到40万</v>
      </c>
      <c r="K5183">
        <v>7</v>
      </c>
      <c r="L5183">
        <f t="shared" si="323"/>
        <v>229.46</v>
      </c>
    </row>
    <row r="5184" spans="1:12" x14ac:dyDescent="0.25">
      <c r="A5184">
        <f t="shared" si="320"/>
        <v>5183</v>
      </c>
      <c r="B5184">
        <v>2023</v>
      </c>
      <c r="C5184">
        <v>1</v>
      </c>
      <c r="D5184" t="s">
        <v>41</v>
      </c>
      <c r="E5184" t="s">
        <v>164</v>
      </c>
      <c r="F5184" t="s">
        <v>540</v>
      </c>
      <c r="G5184">
        <v>28.66</v>
      </c>
      <c r="H5184">
        <v>46.96</v>
      </c>
      <c r="I5184">
        <f t="shared" si="321"/>
        <v>37.81</v>
      </c>
      <c r="J5184" t="str">
        <f t="shared" si="322"/>
        <v>30到40万</v>
      </c>
      <c r="K5184">
        <v>6</v>
      </c>
      <c r="L5184">
        <f t="shared" si="323"/>
        <v>226.86</v>
      </c>
    </row>
    <row r="5185" spans="1:12" x14ac:dyDescent="0.25">
      <c r="A5185">
        <f t="shared" si="320"/>
        <v>5184</v>
      </c>
      <c r="B5185">
        <v>2023</v>
      </c>
      <c r="C5185">
        <v>1</v>
      </c>
      <c r="D5185" t="s">
        <v>67</v>
      </c>
      <c r="E5185" t="s">
        <v>301</v>
      </c>
      <c r="F5185" t="s">
        <v>634</v>
      </c>
      <c r="G5185">
        <v>19.78</v>
      </c>
      <c r="H5185">
        <v>21.78</v>
      </c>
      <c r="I5185">
        <f t="shared" si="321"/>
        <v>20.78</v>
      </c>
      <c r="J5185" t="str">
        <f t="shared" si="322"/>
        <v>20到30万</v>
      </c>
      <c r="K5185">
        <v>6</v>
      </c>
      <c r="L5185">
        <f t="shared" si="323"/>
        <v>124.68</v>
      </c>
    </row>
    <row r="5186" spans="1:12" x14ac:dyDescent="0.25">
      <c r="A5186">
        <f t="shared" si="320"/>
        <v>5185</v>
      </c>
      <c r="B5186">
        <v>2023</v>
      </c>
      <c r="C5186">
        <v>1</v>
      </c>
      <c r="D5186" t="s">
        <v>37</v>
      </c>
      <c r="E5186" t="s">
        <v>159</v>
      </c>
      <c r="F5186" t="s">
        <v>536</v>
      </c>
      <c r="G5186">
        <v>20.38</v>
      </c>
      <c r="H5186">
        <v>21.88</v>
      </c>
      <c r="I5186">
        <f t="shared" si="321"/>
        <v>21.13</v>
      </c>
      <c r="J5186" t="str">
        <f t="shared" si="322"/>
        <v>20到30万</v>
      </c>
      <c r="K5186">
        <v>5</v>
      </c>
      <c r="L5186">
        <f t="shared" si="323"/>
        <v>105.64999999999999</v>
      </c>
    </row>
    <row r="5187" spans="1:12" x14ac:dyDescent="0.25">
      <c r="A5187">
        <f t="shared" ref="A5187:A5250" si="324">ROW(A5186)</f>
        <v>5186</v>
      </c>
      <c r="B5187">
        <v>2023</v>
      </c>
      <c r="C5187">
        <v>1</v>
      </c>
      <c r="D5187" t="s">
        <v>118</v>
      </c>
      <c r="E5187" t="s">
        <v>416</v>
      </c>
      <c r="F5187" t="s">
        <v>737</v>
      </c>
      <c r="G5187">
        <v>19.98</v>
      </c>
      <c r="H5187">
        <v>22.98</v>
      </c>
      <c r="I5187">
        <f t="shared" ref="I5187:I5250" si="325">AVERAGE(G5187,H5187)</f>
        <v>21.48</v>
      </c>
      <c r="J5187" t="str">
        <f t="shared" ref="J5187:J5250" si="326">IF(I5187&lt;10,"10万以下",IF(AND(I5187&gt;=10,I5187&lt;20),"10到20万",IF(AND(I5187&gt;=20,I5187&lt;30),"20到30万",IF(AND(I5187&gt;=30,I5187&lt;40),"30到40万",IF(AND(I5187&gt;=40,I5187&lt;50),"40到50万","50万及以上")))))</f>
        <v>20到30万</v>
      </c>
      <c r="K5187">
        <v>5</v>
      </c>
      <c r="L5187">
        <f t="shared" ref="L5187:L5250" si="327">I5187*K5187</f>
        <v>107.4</v>
      </c>
    </row>
    <row r="5188" spans="1:12" x14ac:dyDescent="0.25">
      <c r="A5188">
        <f t="shared" si="324"/>
        <v>5187</v>
      </c>
      <c r="B5188">
        <v>2023</v>
      </c>
      <c r="C5188">
        <v>1</v>
      </c>
      <c r="D5188" t="s">
        <v>86</v>
      </c>
      <c r="E5188" t="s">
        <v>287</v>
      </c>
      <c r="F5188" t="s">
        <v>621</v>
      </c>
      <c r="G5188">
        <v>25.98</v>
      </c>
      <c r="H5188">
        <v>27.98</v>
      </c>
      <c r="I5188">
        <f t="shared" si="325"/>
        <v>26.98</v>
      </c>
      <c r="J5188" t="str">
        <f t="shared" si="326"/>
        <v>20到30万</v>
      </c>
      <c r="K5188">
        <v>4</v>
      </c>
      <c r="L5188">
        <f t="shared" si="327"/>
        <v>107.92</v>
      </c>
    </row>
    <row r="5189" spans="1:12" x14ac:dyDescent="0.25">
      <c r="A5189">
        <f t="shared" si="324"/>
        <v>5188</v>
      </c>
      <c r="B5189">
        <v>2023</v>
      </c>
      <c r="C5189">
        <v>1</v>
      </c>
      <c r="D5189" t="s">
        <v>60</v>
      </c>
      <c r="E5189" t="s">
        <v>337</v>
      </c>
      <c r="F5189" t="s">
        <v>664</v>
      </c>
      <c r="G5189">
        <v>23.98</v>
      </c>
      <c r="H5189">
        <v>36.99</v>
      </c>
      <c r="I5189">
        <f t="shared" si="325"/>
        <v>30.484999999999999</v>
      </c>
      <c r="J5189" t="str">
        <f t="shared" si="326"/>
        <v>30到40万</v>
      </c>
      <c r="K5189">
        <v>3</v>
      </c>
      <c r="L5189">
        <f t="shared" si="327"/>
        <v>91.454999999999998</v>
      </c>
    </row>
    <row r="5190" spans="1:12" x14ac:dyDescent="0.25">
      <c r="A5190">
        <f t="shared" si="324"/>
        <v>5189</v>
      </c>
      <c r="B5190">
        <v>2023</v>
      </c>
      <c r="C5190">
        <v>1</v>
      </c>
      <c r="D5190" t="s">
        <v>120</v>
      </c>
      <c r="E5190" t="s">
        <v>423</v>
      </c>
      <c r="F5190" t="s">
        <v>743</v>
      </c>
      <c r="G5190">
        <v>32.99</v>
      </c>
      <c r="H5190">
        <v>39.99</v>
      </c>
      <c r="I5190">
        <f t="shared" si="325"/>
        <v>36.49</v>
      </c>
      <c r="J5190" t="str">
        <f t="shared" si="326"/>
        <v>30到40万</v>
      </c>
      <c r="K5190">
        <v>2</v>
      </c>
      <c r="L5190">
        <f t="shared" si="327"/>
        <v>72.98</v>
      </c>
    </row>
    <row r="5191" spans="1:12" x14ac:dyDescent="0.25">
      <c r="A5191">
        <f t="shared" si="324"/>
        <v>5190</v>
      </c>
      <c r="B5191">
        <v>2023</v>
      </c>
      <c r="C5191">
        <v>1</v>
      </c>
      <c r="D5191" t="s">
        <v>47</v>
      </c>
      <c r="E5191" t="s">
        <v>468</v>
      </c>
      <c r="F5191" t="s">
        <v>786</v>
      </c>
      <c r="G5191">
        <v>16.38</v>
      </c>
      <c r="H5191">
        <v>18.98</v>
      </c>
      <c r="I5191">
        <f t="shared" si="325"/>
        <v>17.68</v>
      </c>
      <c r="J5191" t="str">
        <f t="shared" si="326"/>
        <v>10到20万</v>
      </c>
      <c r="K5191">
        <v>2</v>
      </c>
      <c r="L5191">
        <f t="shared" si="327"/>
        <v>35.36</v>
      </c>
    </row>
    <row r="5192" spans="1:12" x14ac:dyDescent="0.25">
      <c r="A5192">
        <f t="shared" si="324"/>
        <v>5191</v>
      </c>
      <c r="B5192">
        <v>2023</v>
      </c>
      <c r="C5192">
        <v>1</v>
      </c>
      <c r="D5192" t="s">
        <v>88</v>
      </c>
      <c r="E5192" t="s">
        <v>296</v>
      </c>
      <c r="F5192" t="s">
        <v>629</v>
      </c>
      <c r="G5192">
        <v>23.17</v>
      </c>
      <c r="H5192">
        <v>26.47</v>
      </c>
      <c r="I5192">
        <f t="shared" si="325"/>
        <v>24.82</v>
      </c>
      <c r="J5192" t="str">
        <f t="shared" si="326"/>
        <v>20到30万</v>
      </c>
      <c r="K5192">
        <v>1</v>
      </c>
      <c r="L5192">
        <f t="shared" si="327"/>
        <v>24.82</v>
      </c>
    </row>
    <row r="5193" spans="1:12" x14ac:dyDescent="0.25">
      <c r="A5193">
        <f t="shared" si="324"/>
        <v>5192</v>
      </c>
      <c r="B5193">
        <v>2023</v>
      </c>
      <c r="C5193">
        <v>1</v>
      </c>
      <c r="D5193" t="s">
        <v>89</v>
      </c>
      <c r="E5193" t="s">
        <v>341</v>
      </c>
      <c r="F5193" t="s">
        <v>668</v>
      </c>
      <c r="G5193">
        <v>24.97</v>
      </c>
      <c r="H5193">
        <v>25.97</v>
      </c>
      <c r="I5193">
        <f t="shared" si="325"/>
        <v>25.47</v>
      </c>
      <c r="J5193" t="str">
        <f t="shared" si="326"/>
        <v>20到30万</v>
      </c>
      <c r="K5193">
        <v>1</v>
      </c>
      <c r="L5193">
        <f t="shared" si="327"/>
        <v>25.47</v>
      </c>
    </row>
    <row r="5194" spans="1:12" x14ac:dyDescent="0.25">
      <c r="A5194">
        <f t="shared" si="324"/>
        <v>5193</v>
      </c>
      <c r="B5194">
        <v>2023</v>
      </c>
      <c r="C5194">
        <v>1</v>
      </c>
      <c r="D5194" t="s">
        <v>25</v>
      </c>
      <c r="E5194" t="s">
        <v>352</v>
      </c>
      <c r="F5194" t="s">
        <v>679</v>
      </c>
      <c r="G5194">
        <v>19.68</v>
      </c>
      <c r="H5194">
        <v>22.88</v>
      </c>
      <c r="I5194">
        <f t="shared" si="325"/>
        <v>21.28</v>
      </c>
      <c r="J5194" t="str">
        <f t="shared" si="326"/>
        <v>20到30万</v>
      </c>
      <c r="K5194">
        <v>1</v>
      </c>
      <c r="L5194">
        <f t="shared" si="327"/>
        <v>21.28</v>
      </c>
    </row>
    <row r="5195" spans="1:12" x14ac:dyDescent="0.25">
      <c r="A5195">
        <f t="shared" si="324"/>
        <v>5194</v>
      </c>
      <c r="B5195">
        <v>2023</v>
      </c>
      <c r="C5195">
        <v>1</v>
      </c>
      <c r="D5195" t="s">
        <v>53</v>
      </c>
      <c r="E5195" t="s">
        <v>409</v>
      </c>
      <c r="F5195" t="s">
        <v>732</v>
      </c>
      <c r="G5195">
        <v>15.98</v>
      </c>
      <c r="H5195">
        <v>20.28</v>
      </c>
      <c r="I5195">
        <f t="shared" si="325"/>
        <v>18.130000000000003</v>
      </c>
      <c r="J5195" t="str">
        <f t="shared" si="326"/>
        <v>10到20万</v>
      </c>
      <c r="K5195">
        <v>1</v>
      </c>
      <c r="L5195">
        <f t="shared" si="327"/>
        <v>18.130000000000003</v>
      </c>
    </row>
    <row r="5196" spans="1:12" x14ac:dyDescent="0.25">
      <c r="A5196">
        <f t="shared" si="324"/>
        <v>5195</v>
      </c>
      <c r="B5196">
        <v>2023</v>
      </c>
      <c r="C5196">
        <v>1</v>
      </c>
      <c r="D5196" t="s">
        <v>34</v>
      </c>
      <c r="E5196" t="s">
        <v>350</v>
      </c>
      <c r="F5196" t="s">
        <v>677</v>
      </c>
      <c r="G5196">
        <v>14.98</v>
      </c>
      <c r="H5196">
        <v>14.98</v>
      </c>
      <c r="I5196">
        <f t="shared" si="325"/>
        <v>14.98</v>
      </c>
      <c r="J5196" t="str">
        <f t="shared" si="326"/>
        <v>10到20万</v>
      </c>
      <c r="K5196">
        <v>1</v>
      </c>
      <c r="L5196">
        <f t="shared" si="327"/>
        <v>14.98</v>
      </c>
    </row>
    <row r="5197" spans="1:12" x14ac:dyDescent="0.25">
      <c r="A5197">
        <f t="shared" si="324"/>
        <v>5196</v>
      </c>
      <c r="B5197">
        <v>2023</v>
      </c>
      <c r="C5197">
        <v>2</v>
      </c>
      <c r="D5197" t="s">
        <v>27</v>
      </c>
      <c r="E5197" t="s">
        <v>386</v>
      </c>
      <c r="F5197" t="s">
        <v>711</v>
      </c>
      <c r="G5197">
        <v>15.48</v>
      </c>
      <c r="H5197">
        <v>21.99</v>
      </c>
      <c r="I5197">
        <f t="shared" si="325"/>
        <v>18.734999999999999</v>
      </c>
      <c r="J5197" t="str">
        <f t="shared" si="326"/>
        <v>10到20万</v>
      </c>
      <c r="K5197">
        <v>37153</v>
      </c>
      <c r="L5197">
        <f t="shared" si="327"/>
        <v>696061.45499999996</v>
      </c>
    </row>
    <row r="5198" spans="1:12" x14ac:dyDescent="0.25">
      <c r="A5198">
        <f t="shared" si="324"/>
        <v>5197</v>
      </c>
      <c r="B5198">
        <v>2023</v>
      </c>
      <c r="C5198">
        <v>2</v>
      </c>
      <c r="D5198" t="s">
        <v>29</v>
      </c>
      <c r="E5198" t="s">
        <v>290</v>
      </c>
      <c r="F5198" t="s">
        <v>623</v>
      </c>
      <c r="G5198">
        <v>3.28</v>
      </c>
      <c r="H5198">
        <v>9.99</v>
      </c>
      <c r="I5198">
        <f t="shared" si="325"/>
        <v>6.6349999999999998</v>
      </c>
      <c r="J5198" t="str">
        <f t="shared" si="326"/>
        <v>10万以下</v>
      </c>
      <c r="K5198">
        <v>30267</v>
      </c>
      <c r="L5198">
        <f t="shared" si="327"/>
        <v>200821.54499999998</v>
      </c>
    </row>
    <row r="5199" spans="1:12" x14ac:dyDescent="0.25">
      <c r="A5199">
        <f t="shared" si="324"/>
        <v>5198</v>
      </c>
      <c r="B5199">
        <v>2023</v>
      </c>
      <c r="C5199">
        <v>2</v>
      </c>
      <c r="D5199" t="s">
        <v>27</v>
      </c>
      <c r="E5199" t="s">
        <v>385</v>
      </c>
      <c r="F5199" t="s">
        <v>710</v>
      </c>
      <c r="G5199">
        <v>7.98</v>
      </c>
      <c r="H5199">
        <v>17.98</v>
      </c>
      <c r="I5199">
        <f t="shared" si="325"/>
        <v>12.98</v>
      </c>
      <c r="J5199" t="str">
        <f t="shared" si="326"/>
        <v>10到20万</v>
      </c>
      <c r="K5199">
        <v>27434</v>
      </c>
      <c r="L5199">
        <f t="shared" si="327"/>
        <v>356093.32</v>
      </c>
    </row>
    <row r="5200" spans="1:12" x14ac:dyDescent="0.25">
      <c r="A5200">
        <f t="shared" si="324"/>
        <v>5199</v>
      </c>
      <c r="B5200">
        <v>2023</v>
      </c>
      <c r="C5200">
        <v>2</v>
      </c>
      <c r="D5200" t="s">
        <v>83</v>
      </c>
      <c r="E5200" t="s">
        <v>322</v>
      </c>
      <c r="F5200" t="s">
        <v>651</v>
      </c>
      <c r="G5200">
        <v>25.89</v>
      </c>
      <c r="H5200">
        <v>36.39</v>
      </c>
      <c r="I5200">
        <f t="shared" si="325"/>
        <v>31.14</v>
      </c>
      <c r="J5200" t="str">
        <f t="shared" si="326"/>
        <v>30到40万</v>
      </c>
      <c r="K5200">
        <v>25526</v>
      </c>
      <c r="L5200">
        <f t="shared" si="327"/>
        <v>794879.64</v>
      </c>
    </row>
    <row r="5201" spans="1:12" x14ac:dyDescent="0.25">
      <c r="A5201">
        <f t="shared" si="324"/>
        <v>5200</v>
      </c>
      <c r="B5201">
        <v>2023</v>
      </c>
      <c r="C5201">
        <v>2</v>
      </c>
      <c r="D5201" t="s">
        <v>27</v>
      </c>
      <c r="E5201" t="s">
        <v>357</v>
      </c>
      <c r="F5201" t="s">
        <v>684</v>
      </c>
      <c r="G5201">
        <v>9.98</v>
      </c>
      <c r="H5201">
        <v>13.98</v>
      </c>
      <c r="I5201">
        <f t="shared" si="325"/>
        <v>11.98</v>
      </c>
      <c r="J5201" t="str">
        <f t="shared" si="326"/>
        <v>10到20万</v>
      </c>
      <c r="K5201">
        <v>22682</v>
      </c>
      <c r="L5201">
        <f t="shared" si="327"/>
        <v>271730.36</v>
      </c>
    </row>
    <row r="5202" spans="1:12" x14ac:dyDescent="0.25">
      <c r="A5202">
        <f t="shared" si="324"/>
        <v>5201</v>
      </c>
      <c r="B5202">
        <v>2023</v>
      </c>
      <c r="C5202">
        <v>2</v>
      </c>
      <c r="D5202" t="s">
        <v>27</v>
      </c>
      <c r="E5202" t="s">
        <v>393</v>
      </c>
      <c r="F5202" t="s">
        <v>717</v>
      </c>
      <c r="G5202">
        <v>13.58</v>
      </c>
      <c r="H5202">
        <v>16.78</v>
      </c>
      <c r="I5202">
        <f t="shared" si="325"/>
        <v>15.18</v>
      </c>
      <c r="J5202" t="str">
        <f t="shared" si="326"/>
        <v>10到20万</v>
      </c>
      <c r="K5202">
        <v>20279</v>
      </c>
      <c r="L5202">
        <f t="shared" si="327"/>
        <v>307835.21999999997</v>
      </c>
    </row>
    <row r="5203" spans="1:12" x14ac:dyDescent="0.25">
      <c r="A5203">
        <f t="shared" si="324"/>
        <v>5202</v>
      </c>
      <c r="B5203">
        <v>2023</v>
      </c>
      <c r="C5203">
        <v>2</v>
      </c>
      <c r="D5203" t="s">
        <v>27</v>
      </c>
      <c r="E5203" t="s">
        <v>156</v>
      </c>
      <c r="F5203" t="s">
        <v>533</v>
      </c>
      <c r="G5203">
        <v>12.98</v>
      </c>
      <c r="H5203">
        <v>16.579999999999998</v>
      </c>
      <c r="I5203">
        <f t="shared" si="325"/>
        <v>14.78</v>
      </c>
      <c r="J5203" t="str">
        <f t="shared" si="326"/>
        <v>10到20万</v>
      </c>
      <c r="K5203">
        <v>14439</v>
      </c>
      <c r="L5203">
        <f t="shared" si="327"/>
        <v>213408.41999999998</v>
      </c>
    </row>
    <row r="5204" spans="1:12" x14ac:dyDescent="0.25">
      <c r="A5204">
        <f t="shared" si="324"/>
        <v>5203</v>
      </c>
      <c r="B5204">
        <v>2023</v>
      </c>
      <c r="C5204">
        <v>2</v>
      </c>
      <c r="D5204" t="s">
        <v>41</v>
      </c>
      <c r="E5204" t="s">
        <v>333</v>
      </c>
      <c r="F5204" t="s">
        <v>660</v>
      </c>
      <c r="G5204">
        <v>11.98</v>
      </c>
      <c r="H5204">
        <v>18.98</v>
      </c>
      <c r="I5204">
        <f t="shared" si="325"/>
        <v>15.48</v>
      </c>
      <c r="J5204" t="str">
        <f t="shared" si="326"/>
        <v>10到20万</v>
      </c>
      <c r="K5204">
        <v>12996</v>
      </c>
      <c r="L5204">
        <f t="shared" si="327"/>
        <v>201178.08000000002</v>
      </c>
    </row>
    <row r="5205" spans="1:12" x14ac:dyDescent="0.25">
      <c r="A5205">
        <f t="shared" si="324"/>
        <v>5204</v>
      </c>
      <c r="B5205">
        <v>2023</v>
      </c>
      <c r="C5205">
        <v>2</v>
      </c>
      <c r="D5205" t="s">
        <v>27</v>
      </c>
      <c r="E5205" t="s">
        <v>291</v>
      </c>
      <c r="F5205" t="s">
        <v>624</v>
      </c>
      <c r="G5205">
        <v>18.98</v>
      </c>
      <c r="H5205">
        <v>33.18</v>
      </c>
      <c r="I5205">
        <f t="shared" si="325"/>
        <v>26.08</v>
      </c>
      <c r="J5205" t="str">
        <f t="shared" si="326"/>
        <v>20到30万</v>
      </c>
      <c r="K5205">
        <v>12265</v>
      </c>
      <c r="L5205">
        <f t="shared" si="327"/>
        <v>319871.19999999995</v>
      </c>
    </row>
    <row r="5206" spans="1:12" x14ac:dyDescent="0.25">
      <c r="A5206">
        <f t="shared" si="324"/>
        <v>5205</v>
      </c>
      <c r="B5206">
        <v>2023</v>
      </c>
      <c r="C5206">
        <v>2</v>
      </c>
      <c r="D5206" t="s">
        <v>27</v>
      </c>
      <c r="E5206" t="s">
        <v>152</v>
      </c>
      <c r="F5206" t="s">
        <v>529</v>
      </c>
      <c r="G5206">
        <v>20.98</v>
      </c>
      <c r="H5206">
        <v>34.28</v>
      </c>
      <c r="I5206">
        <f t="shared" si="325"/>
        <v>27.630000000000003</v>
      </c>
      <c r="J5206" t="str">
        <f t="shared" si="326"/>
        <v>20到30万</v>
      </c>
      <c r="K5206">
        <v>12029</v>
      </c>
      <c r="L5206">
        <f t="shared" si="327"/>
        <v>332361.27</v>
      </c>
    </row>
    <row r="5207" spans="1:12" x14ac:dyDescent="0.25">
      <c r="A5207">
        <f t="shared" si="324"/>
        <v>5206</v>
      </c>
      <c r="B5207">
        <v>2023</v>
      </c>
      <c r="C5207">
        <v>2</v>
      </c>
      <c r="D5207" t="s">
        <v>34</v>
      </c>
      <c r="E5207" t="s">
        <v>435</v>
      </c>
      <c r="F5207" t="s">
        <v>754</v>
      </c>
      <c r="G5207">
        <v>4.99</v>
      </c>
      <c r="H5207">
        <v>6.99</v>
      </c>
      <c r="I5207">
        <f t="shared" si="325"/>
        <v>5.99</v>
      </c>
      <c r="J5207" t="str">
        <f t="shared" si="326"/>
        <v>10万以下</v>
      </c>
      <c r="K5207">
        <v>9105</v>
      </c>
      <c r="L5207">
        <f t="shared" si="327"/>
        <v>54538.950000000004</v>
      </c>
    </row>
    <row r="5208" spans="1:12" x14ac:dyDescent="0.25">
      <c r="A5208">
        <f t="shared" si="324"/>
        <v>5207</v>
      </c>
      <c r="B5208">
        <v>2023</v>
      </c>
      <c r="C5208">
        <v>2</v>
      </c>
      <c r="D5208" t="s">
        <v>83</v>
      </c>
      <c r="E5208" t="s">
        <v>281</v>
      </c>
      <c r="F5208" t="s">
        <v>615</v>
      </c>
      <c r="G5208">
        <v>25.99</v>
      </c>
      <c r="H5208">
        <v>29.59</v>
      </c>
      <c r="I5208">
        <f t="shared" si="325"/>
        <v>27.79</v>
      </c>
      <c r="J5208" t="str">
        <f t="shared" si="326"/>
        <v>20到30万</v>
      </c>
      <c r="K5208">
        <v>8397</v>
      </c>
      <c r="L5208">
        <f t="shared" si="327"/>
        <v>233352.63</v>
      </c>
    </row>
    <row r="5209" spans="1:12" x14ac:dyDescent="0.25">
      <c r="A5209">
        <f t="shared" si="324"/>
        <v>5208</v>
      </c>
      <c r="B5209">
        <v>2023</v>
      </c>
      <c r="C5209">
        <v>2</v>
      </c>
      <c r="D5209" t="s">
        <v>81</v>
      </c>
      <c r="E5209" t="s">
        <v>476</v>
      </c>
      <c r="F5209" t="s">
        <v>794</v>
      </c>
      <c r="G5209">
        <v>33.979999999999997</v>
      </c>
      <c r="H5209">
        <v>39.979999999999997</v>
      </c>
      <c r="I5209">
        <f t="shared" si="325"/>
        <v>36.979999999999997</v>
      </c>
      <c r="J5209" t="str">
        <f t="shared" si="326"/>
        <v>30到40万</v>
      </c>
      <c r="K5209">
        <v>8192</v>
      </c>
      <c r="L5209">
        <f t="shared" si="327"/>
        <v>302940.15999999997</v>
      </c>
    </row>
    <row r="5210" spans="1:12" x14ac:dyDescent="0.25">
      <c r="A5210">
        <f t="shared" si="324"/>
        <v>5209</v>
      </c>
      <c r="B5210">
        <v>2023</v>
      </c>
      <c r="C5210">
        <v>2</v>
      </c>
      <c r="D5210" t="s">
        <v>27</v>
      </c>
      <c r="E5210" t="s">
        <v>454</v>
      </c>
      <c r="F5210" t="s">
        <v>772</v>
      </c>
      <c r="G5210">
        <v>16.68</v>
      </c>
      <c r="H5210">
        <v>27.98</v>
      </c>
      <c r="I5210">
        <f t="shared" si="325"/>
        <v>22.33</v>
      </c>
      <c r="J5210" t="str">
        <f t="shared" si="326"/>
        <v>20到30万</v>
      </c>
      <c r="K5210">
        <v>7754</v>
      </c>
      <c r="L5210">
        <f t="shared" si="327"/>
        <v>173146.81999999998</v>
      </c>
    </row>
    <row r="5211" spans="1:12" x14ac:dyDescent="0.25">
      <c r="A5211">
        <f t="shared" si="324"/>
        <v>5210</v>
      </c>
      <c r="B5211">
        <v>2023</v>
      </c>
      <c r="C5211">
        <v>2</v>
      </c>
      <c r="D5211" t="s">
        <v>42</v>
      </c>
      <c r="E5211" t="s">
        <v>472</v>
      </c>
      <c r="F5211" t="s">
        <v>790</v>
      </c>
      <c r="G5211">
        <v>34.979999999999997</v>
      </c>
      <c r="H5211">
        <v>66</v>
      </c>
      <c r="I5211">
        <f t="shared" si="325"/>
        <v>50.489999999999995</v>
      </c>
      <c r="J5211" t="str">
        <f t="shared" si="326"/>
        <v>50万及以上</v>
      </c>
      <c r="K5211">
        <v>7325</v>
      </c>
      <c r="L5211">
        <f t="shared" si="327"/>
        <v>369839.24999999994</v>
      </c>
    </row>
    <row r="5212" spans="1:12" x14ac:dyDescent="0.25">
      <c r="A5212">
        <f t="shared" si="324"/>
        <v>5211</v>
      </c>
      <c r="B5212">
        <v>2023</v>
      </c>
      <c r="C5212">
        <v>2</v>
      </c>
      <c r="D5212" t="s">
        <v>81</v>
      </c>
      <c r="E5212" t="s">
        <v>458</v>
      </c>
      <c r="F5212" t="s">
        <v>776</v>
      </c>
      <c r="G5212">
        <v>42.98</v>
      </c>
      <c r="H5212">
        <v>45.98</v>
      </c>
      <c r="I5212">
        <f t="shared" si="325"/>
        <v>44.48</v>
      </c>
      <c r="J5212" t="str">
        <f t="shared" si="326"/>
        <v>40到50万</v>
      </c>
      <c r="K5212">
        <v>7299</v>
      </c>
      <c r="L5212">
        <f t="shared" si="327"/>
        <v>324659.51999999996</v>
      </c>
    </row>
    <row r="5213" spans="1:12" x14ac:dyDescent="0.25">
      <c r="A5213">
        <f t="shared" si="324"/>
        <v>5212</v>
      </c>
      <c r="B5213">
        <v>2023</v>
      </c>
      <c r="C5213">
        <v>2</v>
      </c>
      <c r="D5213" t="s">
        <v>26</v>
      </c>
      <c r="E5213" t="s">
        <v>469</v>
      </c>
      <c r="F5213" t="s">
        <v>787</v>
      </c>
      <c r="G5213">
        <v>29.8</v>
      </c>
      <c r="H5213">
        <v>35.6</v>
      </c>
      <c r="I5213">
        <f t="shared" si="325"/>
        <v>32.700000000000003</v>
      </c>
      <c r="J5213" t="str">
        <f t="shared" si="326"/>
        <v>30到40万</v>
      </c>
      <c r="K5213">
        <v>6471</v>
      </c>
      <c r="L5213">
        <f t="shared" si="327"/>
        <v>211601.7</v>
      </c>
    </row>
    <row r="5214" spans="1:12" x14ac:dyDescent="0.25">
      <c r="A5214">
        <f t="shared" si="324"/>
        <v>5213</v>
      </c>
      <c r="B5214">
        <v>2023</v>
      </c>
      <c r="C5214">
        <v>2</v>
      </c>
      <c r="D5214" t="s">
        <v>27</v>
      </c>
      <c r="E5214" t="s">
        <v>485</v>
      </c>
      <c r="F5214" t="s">
        <v>803</v>
      </c>
      <c r="G5214">
        <v>20.28</v>
      </c>
      <c r="H5214">
        <v>31.98</v>
      </c>
      <c r="I5214">
        <f t="shared" si="325"/>
        <v>26.130000000000003</v>
      </c>
      <c r="J5214" t="str">
        <f t="shared" si="326"/>
        <v>20到30万</v>
      </c>
      <c r="K5214">
        <v>6429</v>
      </c>
      <c r="L5214">
        <f t="shared" si="327"/>
        <v>167989.77000000002</v>
      </c>
    </row>
    <row r="5215" spans="1:12" x14ac:dyDescent="0.25">
      <c r="A5215">
        <f t="shared" si="324"/>
        <v>5214</v>
      </c>
      <c r="B5215">
        <v>2023</v>
      </c>
      <c r="C5215">
        <v>2</v>
      </c>
      <c r="D5215" t="s">
        <v>84</v>
      </c>
      <c r="E5215" t="s">
        <v>360</v>
      </c>
      <c r="F5215" t="s">
        <v>687</v>
      </c>
      <c r="G5215">
        <v>7.99</v>
      </c>
      <c r="H5215">
        <v>12.38</v>
      </c>
      <c r="I5215">
        <f t="shared" si="325"/>
        <v>10.185</v>
      </c>
      <c r="J5215" t="str">
        <f t="shared" si="326"/>
        <v>10到20万</v>
      </c>
      <c r="K5215">
        <v>5013</v>
      </c>
      <c r="L5215">
        <f t="shared" si="327"/>
        <v>51057.405000000006</v>
      </c>
    </row>
    <row r="5216" spans="1:12" x14ac:dyDescent="0.25">
      <c r="A5216">
        <f t="shared" si="324"/>
        <v>5215</v>
      </c>
      <c r="B5216">
        <v>2023</v>
      </c>
      <c r="C5216">
        <v>2</v>
      </c>
      <c r="D5216" t="s">
        <v>106</v>
      </c>
      <c r="E5216" t="s">
        <v>372</v>
      </c>
      <c r="F5216" t="s">
        <v>698</v>
      </c>
      <c r="G5216">
        <v>30</v>
      </c>
      <c r="H5216">
        <v>76.900000000000006</v>
      </c>
      <c r="I5216">
        <f t="shared" si="325"/>
        <v>53.45</v>
      </c>
      <c r="J5216" t="str">
        <f t="shared" si="326"/>
        <v>50万及以上</v>
      </c>
      <c r="K5216">
        <v>4839</v>
      </c>
      <c r="L5216">
        <f t="shared" si="327"/>
        <v>258644.55000000002</v>
      </c>
    </row>
    <row r="5217" spans="1:12" x14ac:dyDescent="0.25">
      <c r="A5217">
        <f t="shared" si="324"/>
        <v>5216</v>
      </c>
      <c r="B5217">
        <v>2023</v>
      </c>
      <c r="C5217">
        <v>2</v>
      </c>
      <c r="D5217" t="s">
        <v>27</v>
      </c>
      <c r="E5217" t="s">
        <v>427</v>
      </c>
      <c r="F5217" t="s">
        <v>746</v>
      </c>
      <c r="G5217">
        <v>7.98</v>
      </c>
      <c r="H5217">
        <v>15.78</v>
      </c>
      <c r="I5217">
        <f t="shared" si="325"/>
        <v>11.879999999999999</v>
      </c>
      <c r="J5217" t="str">
        <f t="shared" si="326"/>
        <v>10到20万</v>
      </c>
      <c r="K5217">
        <v>4760</v>
      </c>
      <c r="L5217">
        <f t="shared" si="327"/>
        <v>56548.799999999996</v>
      </c>
    </row>
    <row r="5218" spans="1:12" x14ac:dyDescent="0.25">
      <c r="A5218">
        <f t="shared" si="324"/>
        <v>5217</v>
      </c>
      <c r="B5218">
        <v>2023</v>
      </c>
      <c r="C5218">
        <v>2</v>
      </c>
      <c r="D5218" t="s">
        <v>128</v>
      </c>
      <c r="E5218" t="s">
        <v>484</v>
      </c>
      <c r="F5218" t="s">
        <v>802</v>
      </c>
      <c r="G5218">
        <v>17.899999999999999</v>
      </c>
      <c r="H5218">
        <v>28.49</v>
      </c>
      <c r="I5218">
        <f t="shared" si="325"/>
        <v>23.195</v>
      </c>
      <c r="J5218" t="str">
        <f t="shared" si="326"/>
        <v>20到30万</v>
      </c>
      <c r="K5218">
        <v>3616</v>
      </c>
      <c r="L5218">
        <f t="shared" si="327"/>
        <v>83873.119999999995</v>
      </c>
    </row>
    <row r="5219" spans="1:12" x14ac:dyDescent="0.25">
      <c r="A5219">
        <f t="shared" si="324"/>
        <v>5218</v>
      </c>
      <c r="B5219">
        <v>2023</v>
      </c>
      <c r="C5219">
        <v>2</v>
      </c>
      <c r="D5219" t="s">
        <v>50</v>
      </c>
      <c r="E5219" t="s">
        <v>381</v>
      </c>
      <c r="F5219" t="s">
        <v>706</v>
      </c>
      <c r="G5219">
        <v>2.99</v>
      </c>
      <c r="H5219">
        <v>5.75</v>
      </c>
      <c r="I5219">
        <f t="shared" si="325"/>
        <v>4.37</v>
      </c>
      <c r="J5219" t="str">
        <f t="shared" si="326"/>
        <v>10万以下</v>
      </c>
      <c r="K5219">
        <v>3134</v>
      </c>
      <c r="L5219">
        <f t="shared" si="327"/>
        <v>13695.58</v>
      </c>
    </row>
    <row r="5220" spans="1:12" x14ac:dyDescent="0.25">
      <c r="A5220">
        <f t="shared" si="324"/>
        <v>5219</v>
      </c>
      <c r="B5220">
        <v>2023</v>
      </c>
      <c r="C5220">
        <v>2</v>
      </c>
      <c r="D5220" t="s">
        <v>27</v>
      </c>
      <c r="E5220" t="s">
        <v>143</v>
      </c>
      <c r="F5220" t="s">
        <v>521</v>
      </c>
      <c r="G5220">
        <v>15.58</v>
      </c>
      <c r="H5220">
        <v>16.98</v>
      </c>
      <c r="I5220">
        <f t="shared" si="325"/>
        <v>16.28</v>
      </c>
      <c r="J5220" t="str">
        <f t="shared" si="326"/>
        <v>10到20万</v>
      </c>
      <c r="K5220">
        <v>3106</v>
      </c>
      <c r="L5220">
        <f t="shared" si="327"/>
        <v>50565.68</v>
      </c>
    </row>
    <row r="5221" spans="1:12" x14ac:dyDescent="0.25">
      <c r="A5221">
        <f t="shared" si="324"/>
        <v>5220</v>
      </c>
      <c r="B5221">
        <v>2023</v>
      </c>
      <c r="C5221">
        <v>2</v>
      </c>
      <c r="D5221" t="s">
        <v>84</v>
      </c>
      <c r="E5221" t="s">
        <v>284</v>
      </c>
      <c r="F5221" t="s">
        <v>618</v>
      </c>
      <c r="G5221">
        <v>11.88</v>
      </c>
      <c r="H5221">
        <v>20.68</v>
      </c>
      <c r="I5221">
        <f t="shared" si="325"/>
        <v>16.28</v>
      </c>
      <c r="J5221" t="str">
        <f t="shared" si="326"/>
        <v>10到20万</v>
      </c>
      <c r="K5221">
        <v>3012</v>
      </c>
      <c r="L5221">
        <f t="shared" si="327"/>
        <v>49035.360000000001</v>
      </c>
    </row>
    <row r="5222" spans="1:12" x14ac:dyDescent="0.25">
      <c r="A5222">
        <f t="shared" si="324"/>
        <v>5221</v>
      </c>
      <c r="B5222">
        <v>2023</v>
      </c>
      <c r="C5222">
        <v>2</v>
      </c>
      <c r="D5222" t="s">
        <v>23</v>
      </c>
      <c r="E5222" t="s">
        <v>441</v>
      </c>
      <c r="F5222" t="s">
        <v>760</v>
      </c>
      <c r="G5222">
        <v>35.39</v>
      </c>
      <c r="H5222">
        <v>41.39</v>
      </c>
      <c r="I5222">
        <f t="shared" si="325"/>
        <v>38.39</v>
      </c>
      <c r="J5222" t="str">
        <f t="shared" si="326"/>
        <v>30到40万</v>
      </c>
      <c r="K5222">
        <v>2976</v>
      </c>
      <c r="L5222">
        <f t="shared" si="327"/>
        <v>114248.64</v>
      </c>
    </row>
    <row r="5223" spans="1:12" x14ac:dyDescent="0.25">
      <c r="A5223">
        <f t="shared" si="324"/>
        <v>5222</v>
      </c>
      <c r="B5223">
        <v>2023</v>
      </c>
      <c r="C5223">
        <v>2</v>
      </c>
      <c r="D5223" t="s">
        <v>23</v>
      </c>
      <c r="E5223" t="s">
        <v>304</v>
      </c>
      <c r="F5223" t="s">
        <v>637</v>
      </c>
      <c r="G5223">
        <v>40.5</v>
      </c>
      <c r="H5223">
        <v>44.5</v>
      </c>
      <c r="I5223">
        <f t="shared" si="325"/>
        <v>42.5</v>
      </c>
      <c r="J5223" t="str">
        <f t="shared" si="326"/>
        <v>40到50万</v>
      </c>
      <c r="K5223">
        <v>2859</v>
      </c>
      <c r="L5223">
        <f t="shared" si="327"/>
        <v>121507.5</v>
      </c>
    </row>
    <row r="5224" spans="1:12" x14ac:dyDescent="0.25">
      <c r="A5224">
        <f t="shared" si="324"/>
        <v>5223</v>
      </c>
      <c r="B5224">
        <v>2023</v>
      </c>
      <c r="C5224">
        <v>2</v>
      </c>
      <c r="D5224" t="s">
        <v>26</v>
      </c>
      <c r="E5224" t="s">
        <v>142</v>
      </c>
      <c r="F5224" t="s">
        <v>520</v>
      </c>
      <c r="G5224">
        <v>33.799999999999997</v>
      </c>
      <c r="H5224">
        <v>55.4</v>
      </c>
      <c r="I5224">
        <f t="shared" si="325"/>
        <v>44.599999999999994</v>
      </c>
      <c r="J5224" t="str">
        <f t="shared" si="326"/>
        <v>40到50万</v>
      </c>
      <c r="K5224">
        <v>2848</v>
      </c>
      <c r="L5224">
        <f t="shared" si="327"/>
        <v>127020.79999999999</v>
      </c>
    </row>
    <row r="5225" spans="1:12" x14ac:dyDescent="0.25">
      <c r="A5225">
        <f t="shared" si="324"/>
        <v>5224</v>
      </c>
      <c r="B5225">
        <v>2023</v>
      </c>
      <c r="C5225">
        <v>2</v>
      </c>
      <c r="D5225" t="s">
        <v>57</v>
      </c>
      <c r="E5225" t="s">
        <v>275</v>
      </c>
      <c r="F5225" t="s">
        <v>611</v>
      </c>
      <c r="G5225">
        <v>23.79</v>
      </c>
      <c r="H5225">
        <v>25.29</v>
      </c>
      <c r="I5225">
        <f t="shared" si="325"/>
        <v>24.54</v>
      </c>
      <c r="J5225" t="str">
        <f t="shared" si="326"/>
        <v>20到30万</v>
      </c>
      <c r="K5225">
        <v>2566</v>
      </c>
      <c r="L5225">
        <f t="shared" si="327"/>
        <v>62969.64</v>
      </c>
    </row>
    <row r="5226" spans="1:12" x14ac:dyDescent="0.25">
      <c r="A5226">
        <f t="shared" si="324"/>
        <v>5225</v>
      </c>
      <c r="B5226">
        <v>2023</v>
      </c>
      <c r="C5226">
        <v>2</v>
      </c>
      <c r="D5226" t="s">
        <v>61</v>
      </c>
      <c r="E5226" t="s">
        <v>334</v>
      </c>
      <c r="F5226" t="s">
        <v>661</v>
      </c>
      <c r="G5226">
        <v>12.28</v>
      </c>
      <c r="H5226">
        <v>23.98</v>
      </c>
      <c r="I5226">
        <f t="shared" si="325"/>
        <v>18.13</v>
      </c>
      <c r="J5226" t="str">
        <f t="shared" si="326"/>
        <v>10到20万</v>
      </c>
      <c r="K5226">
        <v>2471</v>
      </c>
      <c r="L5226">
        <f t="shared" si="327"/>
        <v>44799.229999999996</v>
      </c>
    </row>
    <row r="5227" spans="1:12" x14ac:dyDescent="0.25">
      <c r="A5227">
        <f t="shared" si="324"/>
        <v>5226</v>
      </c>
      <c r="B5227">
        <v>2023</v>
      </c>
      <c r="C5227">
        <v>2</v>
      </c>
      <c r="D5227" t="s">
        <v>31</v>
      </c>
      <c r="E5227" t="s">
        <v>313</v>
      </c>
      <c r="F5227" t="s">
        <v>533</v>
      </c>
      <c r="G5227">
        <v>12.98</v>
      </c>
      <c r="H5227">
        <v>16.579999999999998</v>
      </c>
      <c r="I5227">
        <f t="shared" si="325"/>
        <v>14.78</v>
      </c>
      <c r="J5227" t="str">
        <f t="shared" si="326"/>
        <v>10到20万</v>
      </c>
      <c r="K5227">
        <v>2420</v>
      </c>
      <c r="L5227">
        <f t="shared" si="327"/>
        <v>35767.599999999999</v>
      </c>
    </row>
    <row r="5228" spans="1:12" x14ac:dyDescent="0.25">
      <c r="A5228">
        <f t="shared" si="324"/>
        <v>5227</v>
      </c>
      <c r="B5228">
        <v>2023</v>
      </c>
      <c r="C5228">
        <v>2</v>
      </c>
      <c r="D5228" t="s">
        <v>113</v>
      </c>
      <c r="E5228" t="s">
        <v>402</v>
      </c>
      <c r="F5228" t="s">
        <v>725</v>
      </c>
      <c r="G5228">
        <v>24.98</v>
      </c>
      <c r="H5228">
        <v>33.18</v>
      </c>
      <c r="I5228">
        <f t="shared" si="325"/>
        <v>29.08</v>
      </c>
      <c r="J5228" t="str">
        <f t="shared" si="326"/>
        <v>20到30万</v>
      </c>
      <c r="K5228">
        <v>2298</v>
      </c>
      <c r="L5228">
        <f t="shared" si="327"/>
        <v>66825.84</v>
      </c>
    </row>
    <row r="5229" spans="1:12" x14ac:dyDescent="0.25">
      <c r="A5229">
        <f t="shared" si="324"/>
        <v>5228</v>
      </c>
      <c r="B5229">
        <v>2023</v>
      </c>
      <c r="C5229">
        <v>2</v>
      </c>
      <c r="D5229" t="s">
        <v>35</v>
      </c>
      <c r="E5229" t="s">
        <v>303</v>
      </c>
      <c r="F5229" t="s">
        <v>636</v>
      </c>
      <c r="G5229">
        <v>20.99</v>
      </c>
      <c r="H5229">
        <v>33.99</v>
      </c>
      <c r="I5229">
        <f t="shared" si="325"/>
        <v>27.490000000000002</v>
      </c>
      <c r="J5229" t="str">
        <f t="shared" si="326"/>
        <v>20到30万</v>
      </c>
      <c r="K5229">
        <v>2294</v>
      </c>
      <c r="L5229">
        <f t="shared" si="327"/>
        <v>63062.060000000005</v>
      </c>
    </row>
    <row r="5230" spans="1:12" x14ac:dyDescent="0.25">
      <c r="A5230">
        <f t="shared" si="324"/>
        <v>5229</v>
      </c>
      <c r="B5230">
        <v>2023</v>
      </c>
      <c r="C5230">
        <v>2</v>
      </c>
      <c r="D5230" t="s">
        <v>46</v>
      </c>
      <c r="E5230" t="s">
        <v>172</v>
      </c>
      <c r="F5230" t="s">
        <v>548</v>
      </c>
      <c r="G5230">
        <v>12.99</v>
      </c>
      <c r="H5230">
        <v>17.190000000000001</v>
      </c>
      <c r="I5230">
        <f t="shared" si="325"/>
        <v>15.09</v>
      </c>
      <c r="J5230" t="str">
        <f t="shared" si="326"/>
        <v>10到20万</v>
      </c>
      <c r="K5230">
        <v>2254</v>
      </c>
      <c r="L5230">
        <f t="shared" si="327"/>
        <v>34012.86</v>
      </c>
    </row>
    <row r="5231" spans="1:12" x14ac:dyDescent="0.25">
      <c r="A5231">
        <f t="shared" si="324"/>
        <v>5230</v>
      </c>
      <c r="B5231">
        <v>2023</v>
      </c>
      <c r="C5231">
        <v>2</v>
      </c>
      <c r="D5231" t="s">
        <v>51</v>
      </c>
      <c r="E5231" t="s">
        <v>181</v>
      </c>
      <c r="F5231" t="s">
        <v>556</v>
      </c>
      <c r="G5231">
        <v>12.68</v>
      </c>
      <c r="H5231">
        <v>20.78</v>
      </c>
      <c r="I5231">
        <f t="shared" si="325"/>
        <v>16.73</v>
      </c>
      <c r="J5231" t="str">
        <f t="shared" si="326"/>
        <v>10到20万</v>
      </c>
      <c r="K5231">
        <v>2248</v>
      </c>
      <c r="L5231">
        <f t="shared" si="327"/>
        <v>37609.040000000001</v>
      </c>
    </row>
    <row r="5232" spans="1:12" x14ac:dyDescent="0.25">
      <c r="A5232">
        <f t="shared" si="324"/>
        <v>5231</v>
      </c>
      <c r="B5232">
        <v>2023</v>
      </c>
      <c r="C5232">
        <v>2</v>
      </c>
      <c r="D5232" t="s">
        <v>50</v>
      </c>
      <c r="E5232" t="s">
        <v>244</v>
      </c>
      <c r="F5232" t="s">
        <v>596</v>
      </c>
      <c r="G5232">
        <v>5.99</v>
      </c>
      <c r="H5232">
        <v>9.4</v>
      </c>
      <c r="I5232">
        <f t="shared" si="325"/>
        <v>7.6950000000000003</v>
      </c>
      <c r="J5232" t="str">
        <f t="shared" si="326"/>
        <v>10万以下</v>
      </c>
      <c r="K5232">
        <v>2128</v>
      </c>
      <c r="L5232">
        <f t="shared" si="327"/>
        <v>16374.960000000001</v>
      </c>
    </row>
    <row r="5233" spans="1:12" x14ac:dyDescent="0.25">
      <c r="A5233">
        <f t="shared" si="324"/>
        <v>5232</v>
      </c>
      <c r="B5233">
        <v>2023</v>
      </c>
      <c r="C5233">
        <v>2</v>
      </c>
      <c r="D5233" t="s">
        <v>84</v>
      </c>
      <c r="E5233" t="s">
        <v>482</v>
      </c>
      <c r="F5233" t="s">
        <v>800</v>
      </c>
      <c r="G5233">
        <v>15.48</v>
      </c>
      <c r="H5233">
        <v>22.48</v>
      </c>
      <c r="I5233">
        <f t="shared" si="325"/>
        <v>18.98</v>
      </c>
      <c r="J5233" t="str">
        <f t="shared" si="326"/>
        <v>10到20万</v>
      </c>
      <c r="K5233">
        <v>2048</v>
      </c>
      <c r="L5233">
        <f t="shared" si="327"/>
        <v>38871.040000000001</v>
      </c>
    </row>
    <row r="5234" spans="1:12" x14ac:dyDescent="0.25">
      <c r="A5234">
        <f t="shared" si="324"/>
        <v>5233</v>
      </c>
      <c r="B5234">
        <v>2023</v>
      </c>
      <c r="C5234">
        <v>2</v>
      </c>
      <c r="D5234" t="s">
        <v>47</v>
      </c>
      <c r="E5234" t="s">
        <v>173</v>
      </c>
      <c r="F5234" t="s">
        <v>549</v>
      </c>
      <c r="G5234">
        <v>12.98</v>
      </c>
      <c r="H5234">
        <v>17.88</v>
      </c>
      <c r="I5234">
        <f t="shared" si="325"/>
        <v>15.43</v>
      </c>
      <c r="J5234" t="str">
        <f t="shared" si="326"/>
        <v>10到20万</v>
      </c>
      <c r="K5234">
        <v>2039</v>
      </c>
      <c r="L5234">
        <f t="shared" si="327"/>
        <v>31461.77</v>
      </c>
    </row>
    <row r="5235" spans="1:12" x14ac:dyDescent="0.25">
      <c r="A5235">
        <f t="shared" si="324"/>
        <v>5234</v>
      </c>
      <c r="B5235">
        <v>2023</v>
      </c>
      <c r="C5235">
        <v>2</v>
      </c>
      <c r="D5235" t="s">
        <v>38</v>
      </c>
      <c r="E5235" t="s">
        <v>174</v>
      </c>
      <c r="F5235" t="s">
        <v>550</v>
      </c>
      <c r="G5235">
        <v>13.58</v>
      </c>
      <c r="H5235">
        <v>16.18</v>
      </c>
      <c r="I5235">
        <f t="shared" si="325"/>
        <v>14.879999999999999</v>
      </c>
      <c r="J5235" t="str">
        <f t="shared" si="326"/>
        <v>10到20万</v>
      </c>
      <c r="K5235">
        <v>2032</v>
      </c>
      <c r="L5235">
        <f t="shared" si="327"/>
        <v>30236.159999999996</v>
      </c>
    </row>
    <row r="5236" spans="1:12" x14ac:dyDescent="0.25">
      <c r="A5236">
        <f t="shared" si="324"/>
        <v>5235</v>
      </c>
      <c r="B5236">
        <v>2023</v>
      </c>
      <c r="C5236">
        <v>2</v>
      </c>
      <c r="D5236" t="s">
        <v>129</v>
      </c>
      <c r="E5236" t="s">
        <v>486</v>
      </c>
      <c r="F5236" t="s">
        <v>804</v>
      </c>
      <c r="G5236">
        <v>29.08</v>
      </c>
      <c r="H5236">
        <v>60</v>
      </c>
      <c r="I5236">
        <f t="shared" si="325"/>
        <v>44.54</v>
      </c>
      <c r="J5236" t="str">
        <f t="shared" si="326"/>
        <v>40到50万</v>
      </c>
      <c r="K5236">
        <v>2018</v>
      </c>
      <c r="L5236">
        <f t="shared" si="327"/>
        <v>89881.72</v>
      </c>
    </row>
    <row r="5237" spans="1:12" x14ac:dyDescent="0.25">
      <c r="A5237">
        <f t="shared" si="324"/>
        <v>5236</v>
      </c>
      <c r="B5237">
        <v>2023</v>
      </c>
      <c r="C5237">
        <v>2</v>
      </c>
      <c r="D5237" t="s">
        <v>35</v>
      </c>
      <c r="E5237" t="s">
        <v>366</v>
      </c>
      <c r="F5237" t="s">
        <v>692</v>
      </c>
      <c r="G5237">
        <v>15.69</v>
      </c>
      <c r="H5237">
        <v>18.89</v>
      </c>
      <c r="I5237">
        <f t="shared" si="325"/>
        <v>17.29</v>
      </c>
      <c r="J5237" t="str">
        <f t="shared" si="326"/>
        <v>10到20万</v>
      </c>
      <c r="K5237">
        <v>1890</v>
      </c>
      <c r="L5237">
        <f t="shared" si="327"/>
        <v>32678.1</v>
      </c>
    </row>
    <row r="5238" spans="1:12" x14ac:dyDescent="0.25">
      <c r="A5238">
        <f t="shared" si="324"/>
        <v>5237</v>
      </c>
      <c r="B5238">
        <v>2023</v>
      </c>
      <c r="C5238">
        <v>2</v>
      </c>
      <c r="D5238" t="s">
        <v>51</v>
      </c>
      <c r="E5238" t="s">
        <v>439</v>
      </c>
      <c r="F5238" t="s">
        <v>758</v>
      </c>
      <c r="G5238">
        <v>6.98</v>
      </c>
      <c r="H5238">
        <v>8.98</v>
      </c>
      <c r="I5238">
        <f t="shared" si="325"/>
        <v>7.98</v>
      </c>
      <c r="J5238" t="str">
        <f t="shared" si="326"/>
        <v>10万以下</v>
      </c>
      <c r="K5238">
        <v>1838</v>
      </c>
      <c r="L5238">
        <f t="shared" si="327"/>
        <v>14667.240000000002</v>
      </c>
    </row>
    <row r="5239" spans="1:12" x14ac:dyDescent="0.25">
      <c r="A5239">
        <f t="shared" si="324"/>
        <v>5238</v>
      </c>
      <c r="B5239">
        <v>2023</v>
      </c>
      <c r="C5239">
        <v>2</v>
      </c>
      <c r="D5239" t="s">
        <v>28</v>
      </c>
      <c r="E5239" t="s">
        <v>491</v>
      </c>
      <c r="F5239" t="s">
        <v>655</v>
      </c>
      <c r="G5239">
        <v>16.28</v>
      </c>
      <c r="H5239">
        <v>17.579999999999998</v>
      </c>
      <c r="I5239">
        <f t="shared" si="325"/>
        <v>16.93</v>
      </c>
      <c r="J5239" t="str">
        <f t="shared" si="326"/>
        <v>10到20万</v>
      </c>
      <c r="K5239">
        <v>1781</v>
      </c>
      <c r="L5239">
        <f t="shared" si="327"/>
        <v>30152.329999999998</v>
      </c>
    </row>
    <row r="5240" spans="1:12" x14ac:dyDescent="0.25">
      <c r="A5240">
        <f t="shared" si="324"/>
        <v>5239</v>
      </c>
      <c r="B5240">
        <v>2023</v>
      </c>
      <c r="C5240">
        <v>2</v>
      </c>
      <c r="D5240" t="s">
        <v>45</v>
      </c>
      <c r="E5240" t="s">
        <v>390</v>
      </c>
      <c r="F5240" t="s">
        <v>714</v>
      </c>
      <c r="G5240">
        <v>52.03</v>
      </c>
      <c r="H5240">
        <v>52.23</v>
      </c>
      <c r="I5240">
        <f t="shared" si="325"/>
        <v>52.129999999999995</v>
      </c>
      <c r="J5240" t="str">
        <f t="shared" si="326"/>
        <v>50万及以上</v>
      </c>
      <c r="K5240">
        <v>1746</v>
      </c>
      <c r="L5240">
        <f t="shared" si="327"/>
        <v>91018.98</v>
      </c>
    </row>
    <row r="5241" spans="1:12" x14ac:dyDescent="0.25">
      <c r="A5241">
        <f t="shared" si="324"/>
        <v>5240</v>
      </c>
      <c r="B5241">
        <v>2023</v>
      </c>
      <c r="C5241">
        <v>2</v>
      </c>
      <c r="D5241" t="s">
        <v>93</v>
      </c>
      <c r="E5241" t="s">
        <v>374</v>
      </c>
      <c r="F5241" t="s">
        <v>700</v>
      </c>
      <c r="G5241">
        <v>14.98</v>
      </c>
      <c r="H5241">
        <v>20.98</v>
      </c>
      <c r="I5241">
        <f t="shared" si="325"/>
        <v>17.98</v>
      </c>
      <c r="J5241" t="str">
        <f t="shared" si="326"/>
        <v>10到20万</v>
      </c>
      <c r="K5241">
        <v>1712</v>
      </c>
      <c r="L5241">
        <f t="shared" si="327"/>
        <v>30781.760000000002</v>
      </c>
    </row>
    <row r="5242" spans="1:12" x14ac:dyDescent="0.25">
      <c r="A5242">
        <f t="shared" si="324"/>
        <v>5241</v>
      </c>
      <c r="B5242">
        <v>2023</v>
      </c>
      <c r="C5242">
        <v>2</v>
      </c>
      <c r="D5242" t="s">
        <v>57</v>
      </c>
      <c r="E5242" t="s">
        <v>324</v>
      </c>
      <c r="F5242" t="s">
        <v>653</v>
      </c>
      <c r="G5242">
        <v>19.39</v>
      </c>
      <c r="H5242">
        <v>29.39</v>
      </c>
      <c r="I5242">
        <f t="shared" si="325"/>
        <v>24.39</v>
      </c>
      <c r="J5242" t="str">
        <f t="shared" si="326"/>
        <v>20到30万</v>
      </c>
      <c r="K5242">
        <v>1641</v>
      </c>
      <c r="L5242">
        <f t="shared" si="327"/>
        <v>40023.99</v>
      </c>
    </row>
    <row r="5243" spans="1:12" x14ac:dyDescent="0.25">
      <c r="A5243">
        <f t="shared" si="324"/>
        <v>5242</v>
      </c>
      <c r="B5243">
        <v>2023</v>
      </c>
      <c r="C5243">
        <v>2</v>
      </c>
      <c r="D5243" t="s">
        <v>25</v>
      </c>
      <c r="E5243" t="s">
        <v>342</v>
      </c>
      <c r="F5243" t="s">
        <v>669</v>
      </c>
      <c r="G5243">
        <v>14.78</v>
      </c>
      <c r="H5243">
        <v>16.48</v>
      </c>
      <c r="I5243">
        <f t="shared" si="325"/>
        <v>15.629999999999999</v>
      </c>
      <c r="J5243" t="str">
        <f t="shared" si="326"/>
        <v>10到20万</v>
      </c>
      <c r="K5243">
        <v>1369</v>
      </c>
      <c r="L5243">
        <f t="shared" si="327"/>
        <v>21397.469999999998</v>
      </c>
    </row>
    <row r="5244" spans="1:12" x14ac:dyDescent="0.25">
      <c r="A5244">
        <f t="shared" si="324"/>
        <v>5243</v>
      </c>
      <c r="B5244">
        <v>2023</v>
      </c>
      <c r="C5244">
        <v>2</v>
      </c>
      <c r="D5244" t="s">
        <v>31</v>
      </c>
      <c r="E5244" t="s">
        <v>478</v>
      </c>
      <c r="F5244" t="s">
        <v>796</v>
      </c>
      <c r="G5244">
        <v>18.98</v>
      </c>
      <c r="H5244">
        <v>27.28</v>
      </c>
      <c r="I5244">
        <f t="shared" si="325"/>
        <v>23.130000000000003</v>
      </c>
      <c r="J5244" t="str">
        <f t="shared" si="326"/>
        <v>20到30万</v>
      </c>
      <c r="K5244">
        <v>1330</v>
      </c>
      <c r="L5244">
        <f t="shared" si="327"/>
        <v>30762.900000000005</v>
      </c>
    </row>
    <row r="5245" spans="1:12" x14ac:dyDescent="0.25">
      <c r="A5245">
        <f t="shared" si="324"/>
        <v>5244</v>
      </c>
      <c r="B5245">
        <v>2023</v>
      </c>
      <c r="C5245">
        <v>2</v>
      </c>
      <c r="D5245" t="s">
        <v>93</v>
      </c>
      <c r="E5245" t="s">
        <v>312</v>
      </c>
      <c r="F5245" t="s">
        <v>644</v>
      </c>
      <c r="G5245">
        <v>5.99</v>
      </c>
      <c r="H5245">
        <v>9.9499999999999993</v>
      </c>
      <c r="I5245">
        <f t="shared" si="325"/>
        <v>7.97</v>
      </c>
      <c r="J5245" t="str">
        <f t="shared" si="326"/>
        <v>10万以下</v>
      </c>
      <c r="K5245">
        <v>1324</v>
      </c>
      <c r="L5245">
        <f t="shared" si="327"/>
        <v>10552.279999999999</v>
      </c>
    </row>
    <row r="5246" spans="1:12" x14ac:dyDescent="0.25">
      <c r="A5246">
        <f t="shared" si="324"/>
        <v>5245</v>
      </c>
      <c r="B5246">
        <v>2023</v>
      </c>
      <c r="C5246">
        <v>2</v>
      </c>
      <c r="D5246" t="s">
        <v>113</v>
      </c>
      <c r="E5246" t="s">
        <v>449</v>
      </c>
      <c r="F5246" t="s">
        <v>767</v>
      </c>
      <c r="G5246">
        <v>24.98</v>
      </c>
      <c r="H5246">
        <v>37.979999999999997</v>
      </c>
      <c r="I5246">
        <f t="shared" si="325"/>
        <v>31.479999999999997</v>
      </c>
      <c r="J5246" t="str">
        <f t="shared" si="326"/>
        <v>30到40万</v>
      </c>
      <c r="K5246">
        <v>1223</v>
      </c>
      <c r="L5246">
        <f t="shared" si="327"/>
        <v>38500.039999999994</v>
      </c>
    </row>
    <row r="5247" spans="1:12" x14ac:dyDescent="0.25">
      <c r="A5247">
        <f t="shared" si="324"/>
        <v>5246</v>
      </c>
      <c r="B5247">
        <v>2023</v>
      </c>
      <c r="C5247">
        <v>2</v>
      </c>
      <c r="D5247" t="s">
        <v>81</v>
      </c>
      <c r="E5247" t="s">
        <v>274</v>
      </c>
      <c r="F5247" t="s">
        <v>610</v>
      </c>
      <c r="G5247">
        <v>33.799999999999997</v>
      </c>
      <c r="H5247">
        <v>33.799999999999997</v>
      </c>
      <c r="I5247">
        <f t="shared" si="325"/>
        <v>33.799999999999997</v>
      </c>
      <c r="J5247" t="str">
        <f t="shared" si="326"/>
        <v>30到40万</v>
      </c>
      <c r="K5247">
        <v>1129</v>
      </c>
      <c r="L5247">
        <f t="shared" si="327"/>
        <v>38160.199999999997</v>
      </c>
    </row>
    <row r="5248" spans="1:12" x14ac:dyDescent="0.25">
      <c r="A5248">
        <f t="shared" si="324"/>
        <v>5247</v>
      </c>
      <c r="B5248">
        <v>2023</v>
      </c>
      <c r="C5248">
        <v>2</v>
      </c>
      <c r="D5248" t="s">
        <v>90</v>
      </c>
      <c r="E5248" t="s">
        <v>305</v>
      </c>
      <c r="F5248" t="s">
        <v>638</v>
      </c>
      <c r="G5248">
        <v>4.38</v>
      </c>
      <c r="H5248">
        <v>6.88</v>
      </c>
      <c r="I5248">
        <f t="shared" si="325"/>
        <v>5.63</v>
      </c>
      <c r="J5248" t="str">
        <f t="shared" si="326"/>
        <v>10万以下</v>
      </c>
      <c r="K5248">
        <v>1124</v>
      </c>
      <c r="L5248">
        <f t="shared" si="327"/>
        <v>6328.12</v>
      </c>
    </row>
    <row r="5249" spans="1:12" x14ac:dyDescent="0.25">
      <c r="A5249">
        <f t="shared" si="324"/>
        <v>5248</v>
      </c>
      <c r="B5249">
        <v>2023</v>
      </c>
      <c r="C5249">
        <v>2</v>
      </c>
      <c r="D5249" t="s">
        <v>22</v>
      </c>
      <c r="E5249" t="s">
        <v>426</v>
      </c>
      <c r="F5249" t="s">
        <v>745</v>
      </c>
      <c r="G5249">
        <v>15.28</v>
      </c>
      <c r="H5249">
        <v>18.18</v>
      </c>
      <c r="I5249">
        <f t="shared" si="325"/>
        <v>16.73</v>
      </c>
      <c r="J5249" t="str">
        <f t="shared" si="326"/>
        <v>10到20万</v>
      </c>
      <c r="K5249">
        <v>1117</v>
      </c>
      <c r="L5249">
        <f t="shared" si="327"/>
        <v>18687.41</v>
      </c>
    </row>
    <row r="5250" spans="1:12" x14ac:dyDescent="0.25">
      <c r="A5250">
        <f t="shared" si="324"/>
        <v>5249</v>
      </c>
      <c r="B5250">
        <v>2023</v>
      </c>
      <c r="C5250">
        <v>2</v>
      </c>
      <c r="D5250" t="s">
        <v>34</v>
      </c>
      <c r="E5250" t="s">
        <v>154</v>
      </c>
      <c r="F5250" t="s">
        <v>531</v>
      </c>
      <c r="G5250">
        <v>14.99</v>
      </c>
      <c r="H5250">
        <v>15.99</v>
      </c>
      <c r="I5250">
        <f t="shared" si="325"/>
        <v>15.49</v>
      </c>
      <c r="J5250" t="str">
        <f t="shared" si="326"/>
        <v>10到20万</v>
      </c>
      <c r="K5250">
        <v>1100</v>
      </c>
      <c r="L5250">
        <f t="shared" si="327"/>
        <v>17039</v>
      </c>
    </row>
    <row r="5251" spans="1:12" x14ac:dyDescent="0.25">
      <c r="A5251">
        <f t="shared" ref="A5251:A5314" si="328">ROW(A5250)</f>
        <v>5250</v>
      </c>
      <c r="B5251">
        <v>2023</v>
      </c>
      <c r="C5251">
        <v>2</v>
      </c>
      <c r="D5251" t="s">
        <v>22</v>
      </c>
      <c r="E5251" t="s">
        <v>444</v>
      </c>
      <c r="F5251" t="s">
        <v>762</v>
      </c>
      <c r="G5251">
        <v>13.98</v>
      </c>
      <c r="H5251">
        <v>18.68</v>
      </c>
      <c r="I5251">
        <f t="shared" ref="I5251:I5314" si="329">AVERAGE(G5251,H5251)</f>
        <v>16.329999999999998</v>
      </c>
      <c r="J5251" t="str">
        <f t="shared" ref="J5251:J5314" si="330">IF(I5251&lt;10,"10万以下",IF(AND(I5251&gt;=10,I5251&lt;20),"10到20万",IF(AND(I5251&gt;=20,I5251&lt;30),"20到30万",IF(AND(I5251&gt;=30,I5251&lt;40),"30到40万",IF(AND(I5251&gt;=40,I5251&lt;50),"40到50万","50万及以上")))))</f>
        <v>10到20万</v>
      </c>
      <c r="K5251">
        <v>1086</v>
      </c>
      <c r="L5251">
        <f t="shared" ref="L5251:L5314" si="331">I5251*K5251</f>
        <v>17734.379999999997</v>
      </c>
    </row>
    <row r="5252" spans="1:12" x14ac:dyDescent="0.25">
      <c r="A5252">
        <f t="shared" si="328"/>
        <v>5251</v>
      </c>
      <c r="B5252">
        <v>2023</v>
      </c>
      <c r="C5252">
        <v>2</v>
      </c>
      <c r="D5252" t="s">
        <v>24</v>
      </c>
      <c r="E5252" t="s">
        <v>362</v>
      </c>
      <c r="F5252" t="s">
        <v>689</v>
      </c>
      <c r="G5252">
        <v>16.29</v>
      </c>
      <c r="H5252">
        <v>19.29</v>
      </c>
      <c r="I5252">
        <f t="shared" si="329"/>
        <v>17.79</v>
      </c>
      <c r="J5252" t="str">
        <f t="shared" si="330"/>
        <v>10到20万</v>
      </c>
      <c r="K5252">
        <v>1062</v>
      </c>
      <c r="L5252">
        <f t="shared" si="331"/>
        <v>18892.98</v>
      </c>
    </row>
    <row r="5253" spans="1:12" x14ac:dyDescent="0.25">
      <c r="A5253">
        <f t="shared" si="328"/>
        <v>5252</v>
      </c>
      <c r="B5253">
        <v>2023</v>
      </c>
      <c r="C5253">
        <v>2</v>
      </c>
      <c r="D5253" t="s">
        <v>33</v>
      </c>
      <c r="E5253" t="s">
        <v>474</v>
      </c>
      <c r="F5253" t="s">
        <v>792</v>
      </c>
      <c r="G5253">
        <v>19.98</v>
      </c>
      <c r="H5253">
        <v>28.48</v>
      </c>
      <c r="I5253">
        <f t="shared" si="329"/>
        <v>24.23</v>
      </c>
      <c r="J5253" t="str">
        <f t="shared" si="330"/>
        <v>20到30万</v>
      </c>
      <c r="K5253">
        <v>1049</v>
      </c>
      <c r="L5253">
        <f t="shared" si="331"/>
        <v>25417.27</v>
      </c>
    </row>
    <row r="5254" spans="1:12" x14ac:dyDescent="0.25">
      <c r="A5254">
        <f t="shared" si="328"/>
        <v>5253</v>
      </c>
      <c r="B5254">
        <v>2023</v>
      </c>
      <c r="C5254">
        <v>2</v>
      </c>
      <c r="D5254" t="s">
        <v>34</v>
      </c>
      <c r="E5254" t="s">
        <v>428</v>
      </c>
      <c r="F5254" t="s">
        <v>747</v>
      </c>
      <c r="G5254">
        <v>18.79</v>
      </c>
      <c r="H5254">
        <v>21.59</v>
      </c>
      <c r="I5254">
        <f t="shared" si="329"/>
        <v>20.189999999999998</v>
      </c>
      <c r="J5254" t="str">
        <f t="shared" si="330"/>
        <v>20到30万</v>
      </c>
      <c r="K5254">
        <v>1049</v>
      </c>
      <c r="L5254">
        <f t="shared" si="331"/>
        <v>21179.309999999998</v>
      </c>
    </row>
    <row r="5255" spans="1:12" x14ac:dyDescent="0.25">
      <c r="A5255">
        <f t="shared" si="328"/>
        <v>5254</v>
      </c>
      <c r="B5255">
        <v>2023</v>
      </c>
      <c r="C5255">
        <v>2</v>
      </c>
      <c r="D5255" t="s">
        <v>86</v>
      </c>
      <c r="E5255" t="s">
        <v>375</v>
      </c>
      <c r="F5255" t="s">
        <v>701</v>
      </c>
      <c r="G5255">
        <v>13.48</v>
      </c>
      <c r="H5255">
        <v>18.28</v>
      </c>
      <c r="I5255">
        <f t="shared" si="329"/>
        <v>15.88</v>
      </c>
      <c r="J5255" t="str">
        <f t="shared" si="330"/>
        <v>10到20万</v>
      </c>
      <c r="K5255">
        <v>1048</v>
      </c>
      <c r="L5255">
        <f t="shared" si="331"/>
        <v>16642.240000000002</v>
      </c>
    </row>
    <row r="5256" spans="1:12" x14ac:dyDescent="0.25">
      <c r="A5256">
        <f t="shared" si="328"/>
        <v>5255</v>
      </c>
      <c r="B5256">
        <v>2023</v>
      </c>
      <c r="C5256">
        <v>2</v>
      </c>
      <c r="D5256" t="s">
        <v>85</v>
      </c>
      <c r="E5256" t="s">
        <v>283</v>
      </c>
      <c r="F5256" t="s">
        <v>617</v>
      </c>
      <c r="G5256">
        <v>5.68</v>
      </c>
      <c r="H5256">
        <v>8.58</v>
      </c>
      <c r="I5256">
        <f t="shared" si="329"/>
        <v>7.13</v>
      </c>
      <c r="J5256" t="str">
        <f t="shared" si="330"/>
        <v>10万以下</v>
      </c>
      <c r="K5256">
        <v>1009</v>
      </c>
      <c r="L5256">
        <f t="shared" si="331"/>
        <v>7194.17</v>
      </c>
    </row>
    <row r="5257" spans="1:12" x14ac:dyDescent="0.25">
      <c r="A5257">
        <f t="shared" si="328"/>
        <v>5256</v>
      </c>
      <c r="B5257">
        <v>2023</v>
      </c>
      <c r="C5257">
        <v>2</v>
      </c>
      <c r="D5257" t="s">
        <v>130</v>
      </c>
      <c r="E5257" t="s">
        <v>488</v>
      </c>
      <c r="F5257" t="s">
        <v>806</v>
      </c>
      <c r="G5257">
        <v>28.98</v>
      </c>
      <c r="H5257">
        <v>45.98</v>
      </c>
      <c r="I5257">
        <f t="shared" si="329"/>
        <v>37.479999999999997</v>
      </c>
      <c r="J5257" t="str">
        <f t="shared" si="330"/>
        <v>30到40万</v>
      </c>
      <c r="K5257">
        <v>1009</v>
      </c>
      <c r="L5257">
        <f t="shared" si="331"/>
        <v>37817.32</v>
      </c>
    </row>
    <row r="5258" spans="1:12" x14ac:dyDescent="0.25">
      <c r="A5258">
        <f t="shared" si="328"/>
        <v>5257</v>
      </c>
      <c r="B5258">
        <v>2023</v>
      </c>
      <c r="C5258">
        <v>2</v>
      </c>
      <c r="D5258" t="s">
        <v>27</v>
      </c>
      <c r="E5258" t="s">
        <v>195</v>
      </c>
      <c r="F5258" t="s">
        <v>568</v>
      </c>
      <c r="G5258">
        <v>14.78</v>
      </c>
      <c r="H5258">
        <v>17.48</v>
      </c>
      <c r="I5258">
        <f t="shared" si="329"/>
        <v>16.13</v>
      </c>
      <c r="J5258" t="str">
        <f t="shared" si="330"/>
        <v>10到20万</v>
      </c>
      <c r="K5258">
        <v>1007</v>
      </c>
      <c r="L5258">
        <f t="shared" si="331"/>
        <v>16242.91</v>
      </c>
    </row>
    <row r="5259" spans="1:12" x14ac:dyDescent="0.25">
      <c r="A5259">
        <f t="shared" si="328"/>
        <v>5258</v>
      </c>
      <c r="B5259">
        <v>2023</v>
      </c>
      <c r="C5259">
        <v>2</v>
      </c>
      <c r="D5259" t="s">
        <v>124</v>
      </c>
      <c r="E5259" t="s">
        <v>440</v>
      </c>
      <c r="F5259" t="s">
        <v>759</v>
      </c>
      <c r="G5259">
        <v>15.98</v>
      </c>
      <c r="H5259">
        <v>15.98</v>
      </c>
      <c r="I5259">
        <f t="shared" si="329"/>
        <v>15.98</v>
      </c>
      <c r="J5259" t="str">
        <f t="shared" si="330"/>
        <v>10到20万</v>
      </c>
      <c r="K5259">
        <v>1000</v>
      </c>
      <c r="L5259">
        <f t="shared" si="331"/>
        <v>15980</v>
      </c>
    </row>
    <row r="5260" spans="1:12" x14ac:dyDescent="0.25">
      <c r="A5260">
        <f t="shared" si="328"/>
        <v>5259</v>
      </c>
      <c r="B5260">
        <v>2023</v>
      </c>
      <c r="C5260">
        <v>2</v>
      </c>
      <c r="D5260" t="s">
        <v>24</v>
      </c>
      <c r="E5260" t="s">
        <v>140</v>
      </c>
      <c r="F5260" t="s">
        <v>518</v>
      </c>
      <c r="G5260">
        <v>23.32</v>
      </c>
      <c r="H5260">
        <v>24.22</v>
      </c>
      <c r="I5260">
        <f t="shared" si="329"/>
        <v>23.77</v>
      </c>
      <c r="J5260" t="str">
        <f t="shared" si="330"/>
        <v>20到30万</v>
      </c>
      <c r="K5260">
        <v>977</v>
      </c>
      <c r="L5260">
        <f t="shared" si="331"/>
        <v>23223.29</v>
      </c>
    </row>
    <row r="5261" spans="1:12" x14ac:dyDescent="0.25">
      <c r="A5261">
        <f t="shared" si="328"/>
        <v>5260</v>
      </c>
      <c r="B5261">
        <v>2023</v>
      </c>
      <c r="C5261">
        <v>2</v>
      </c>
      <c r="D5261" t="s">
        <v>35</v>
      </c>
      <c r="E5261" t="s">
        <v>470</v>
      </c>
      <c r="F5261" t="s">
        <v>788</v>
      </c>
      <c r="G5261">
        <v>26.39</v>
      </c>
      <c r="H5261">
        <v>41.99</v>
      </c>
      <c r="I5261">
        <f t="shared" si="329"/>
        <v>34.19</v>
      </c>
      <c r="J5261" t="str">
        <f t="shared" si="330"/>
        <v>30到40万</v>
      </c>
      <c r="K5261">
        <v>960</v>
      </c>
      <c r="L5261">
        <f t="shared" si="331"/>
        <v>32822.399999999994</v>
      </c>
    </row>
    <row r="5262" spans="1:12" x14ac:dyDescent="0.25">
      <c r="A5262">
        <f t="shared" si="328"/>
        <v>5261</v>
      </c>
      <c r="B5262">
        <v>2023</v>
      </c>
      <c r="C5262">
        <v>2</v>
      </c>
      <c r="D5262" t="s">
        <v>48</v>
      </c>
      <c r="E5262" t="s">
        <v>176</v>
      </c>
      <c r="F5262" t="s">
        <v>552</v>
      </c>
      <c r="G5262">
        <v>14.28</v>
      </c>
      <c r="H5262">
        <v>15.38</v>
      </c>
      <c r="I5262">
        <f t="shared" si="329"/>
        <v>14.83</v>
      </c>
      <c r="J5262" t="str">
        <f t="shared" si="330"/>
        <v>10到20万</v>
      </c>
      <c r="K5262">
        <v>956</v>
      </c>
      <c r="L5262">
        <f t="shared" si="331"/>
        <v>14177.48</v>
      </c>
    </row>
    <row r="5263" spans="1:12" x14ac:dyDescent="0.25">
      <c r="A5263">
        <f t="shared" si="328"/>
        <v>5262</v>
      </c>
      <c r="B5263">
        <v>2023</v>
      </c>
      <c r="C5263">
        <v>2</v>
      </c>
      <c r="D5263" t="s">
        <v>26</v>
      </c>
      <c r="E5263" t="s">
        <v>457</v>
      </c>
      <c r="F5263" t="s">
        <v>775</v>
      </c>
      <c r="G5263">
        <v>43.8</v>
      </c>
      <c r="H5263">
        <v>51.8</v>
      </c>
      <c r="I5263">
        <f t="shared" si="329"/>
        <v>47.8</v>
      </c>
      <c r="J5263" t="str">
        <f t="shared" si="330"/>
        <v>40到50万</v>
      </c>
      <c r="K5263">
        <v>942</v>
      </c>
      <c r="L5263">
        <f t="shared" si="331"/>
        <v>45027.6</v>
      </c>
    </row>
    <row r="5264" spans="1:12" x14ac:dyDescent="0.25">
      <c r="A5264">
        <f t="shared" si="328"/>
        <v>5263</v>
      </c>
      <c r="B5264">
        <v>2023</v>
      </c>
      <c r="C5264">
        <v>2</v>
      </c>
      <c r="D5264" t="s">
        <v>29</v>
      </c>
      <c r="E5264" t="s">
        <v>477</v>
      </c>
      <c r="F5264" t="s">
        <v>795</v>
      </c>
      <c r="G5264">
        <v>6.78</v>
      </c>
      <c r="H5264">
        <v>8.2799999999999994</v>
      </c>
      <c r="I5264">
        <f t="shared" si="329"/>
        <v>7.5299999999999994</v>
      </c>
      <c r="J5264" t="str">
        <f t="shared" si="330"/>
        <v>10万以下</v>
      </c>
      <c r="K5264">
        <v>941</v>
      </c>
      <c r="L5264">
        <f t="shared" si="331"/>
        <v>7085.73</v>
      </c>
    </row>
    <row r="5265" spans="1:12" x14ac:dyDescent="0.25">
      <c r="A5265">
        <f t="shared" si="328"/>
        <v>5264</v>
      </c>
      <c r="B5265">
        <v>2023</v>
      </c>
      <c r="C5265">
        <v>2</v>
      </c>
      <c r="D5265" t="s">
        <v>43</v>
      </c>
      <c r="E5265" t="s">
        <v>434</v>
      </c>
      <c r="F5265" t="s">
        <v>753</v>
      </c>
      <c r="G5265">
        <v>17.5</v>
      </c>
      <c r="H5265">
        <v>21.8</v>
      </c>
      <c r="I5265">
        <f t="shared" si="329"/>
        <v>19.649999999999999</v>
      </c>
      <c r="J5265" t="str">
        <f t="shared" si="330"/>
        <v>10到20万</v>
      </c>
      <c r="K5265">
        <v>924</v>
      </c>
      <c r="L5265">
        <f t="shared" si="331"/>
        <v>18156.599999999999</v>
      </c>
    </row>
    <row r="5266" spans="1:12" x14ac:dyDescent="0.25">
      <c r="A5266">
        <f t="shared" si="328"/>
        <v>5265</v>
      </c>
      <c r="B5266">
        <v>2023</v>
      </c>
      <c r="C5266">
        <v>2</v>
      </c>
      <c r="D5266" t="s">
        <v>35</v>
      </c>
      <c r="E5266" t="s">
        <v>155</v>
      </c>
      <c r="F5266" t="s">
        <v>532</v>
      </c>
      <c r="G5266">
        <v>16.89</v>
      </c>
      <c r="H5266">
        <v>20.190000000000001</v>
      </c>
      <c r="I5266">
        <f t="shared" si="329"/>
        <v>18.54</v>
      </c>
      <c r="J5266" t="str">
        <f t="shared" si="330"/>
        <v>10到20万</v>
      </c>
      <c r="K5266">
        <v>866</v>
      </c>
      <c r="L5266">
        <f t="shared" si="331"/>
        <v>16055.64</v>
      </c>
    </row>
    <row r="5267" spans="1:12" x14ac:dyDescent="0.25">
      <c r="A5267">
        <f t="shared" si="328"/>
        <v>5266</v>
      </c>
      <c r="B5267">
        <v>2023</v>
      </c>
      <c r="C5267">
        <v>2</v>
      </c>
      <c r="D5267" t="s">
        <v>26</v>
      </c>
      <c r="E5267" t="s">
        <v>297</v>
      </c>
      <c r="F5267" t="s">
        <v>630</v>
      </c>
      <c r="G5267">
        <v>35.799999999999997</v>
      </c>
      <c r="H5267">
        <v>41.6</v>
      </c>
      <c r="I5267">
        <f t="shared" si="329"/>
        <v>38.700000000000003</v>
      </c>
      <c r="J5267" t="str">
        <f t="shared" si="330"/>
        <v>30到40万</v>
      </c>
      <c r="K5267">
        <v>852</v>
      </c>
      <c r="L5267">
        <f t="shared" si="331"/>
        <v>32972.400000000001</v>
      </c>
    </row>
    <row r="5268" spans="1:12" x14ac:dyDescent="0.25">
      <c r="A5268">
        <f t="shared" si="328"/>
        <v>5267</v>
      </c>
      <c r="B5268">
        <v>2023</v>
      </c>
      <c r="C5268">
        <v>2</v>
      </c>
      <c r="D5268" t="s">
        <v>28</v>
      </c>
      <c r="E5268" t="s">
        <v>450</v>
      </c>
      <c r="F5268" t="s">
        <v>768</v>
      </c>
      <c r="G5268">
        <v>22.9</v>
      </c>
      <c r="H5268">
        <v>26.3</v>
      </c>
      <c r="I5268">
        <f t="shared" si="329"/>
        <v>24.6</v>
      </c>
      <c r="J5268" t="str">
        <f t="shared" si="330"/>
        <v>20到30万</v>
      </c>
      <c r="K5268">
        <v>841</v>
      </c>
      <c r="L5268">
        <f t="shared" si="331"/>
        <v>20688.600000000002</v>
      </c>
    </row>
    <row r="5269" spans="1:12" x14ac:dyDescent="0.25">
      <c r="A5269">
        <f t="shared" si="328"/>
        <v>5268</v>
      </c>
      <c r="B5269">
        <v>2023</v>
      </c>
      <c r="C5269">
        <v>2</v>
      </c>
      <c r="D5269" t="s">
        <v>28</v>
      </c>
      <c r="E5269" t="s">
        <v>466</v>
      </c>
      <c r="F5269" t="s">
        <v>784</v>
      </c>
      <c r="G5269">
        <v>15.98</v>
      </c>
      <c r="H5269">
        <v>17.38</v>
      </c>
      <c r="I5269">
        <f t="shared" si="329"/>
        <v>16.68</v>
      </c>
      <c r="J5269" t="str">
        <f t="shared" si="330"/>
        <v>10到20万</v>
      </c>
      <c r="K5269">
        <v>790</v>
      </c>
      <c r="L5269">
        <f t="shared" si="331"/>
        <v>13177.199999999999</v>
      </c>
    </row>
    <row r="5270" spans="1:12" x14ac:dyDescent="0.25">
      <c r="A5270">
        <f t="shared" si="328"/>
        <v>5269</v>
      </c>
      <c r="B5270">
        <v>2023</v>
      </c>
      <c r="C5270">
        <v>2</v>
      </c>
      <c r="D5270" t="s">
        <v>34</v>
      </c>
      <c r="E5270" t="s">
        <v>487</v>
      </c>
      <c r="F5270" t="s">
        <v>805</v>
      </c>
      <c r="G5270">
        <v>14.49</v>
      </c>
      <c r="H5270">
        <v>15.99</v>
      </c>
      <c r="I5270">
        <f t="shared" si="329"/>
        <v>15.24</v>
      </c>
      <c r="J5270" t="str">
        <f t="shared" si="330"/>
        <v>10到20万</v>
      </c>
      <c r="K5270">
        <v>789</v>
      </c>
      <c r="L5270">
        <f t="shared" si="331"/>
        <v>12024.36</v>
      </c>
    </row>
    <row r="5271" spans="1:12" x14ac:dyDescent="0.25">
      <c r="A5271">
        <f t="shared" si="328"/>
        <v>5270</v>
      </c>
      <c r="B5271">
        <v>2023</v>
      </c>
      <c r="C5271">
        <v>2</v>
      </c>
      <c r="D5271" t="s">
        <v>29</v>
      </c>
      <c r="E5271" t="s">
        <v>356</v>
      </c>
      <c r="F5271" t="s">
        <v>683</v>
      </c>
      <c r="G5271">
        <v>7.78</v>
      </c>
      <c r="H5271">
        <v>11.38</v>
      </c>
      <c r="I5271">
        <f t="shared" si="329"/>
        <v>9.58</v>
      </c>
      <c r="J5271" t="str">
        <f t="shared" si="330"/>
        <v>10万以下</v>
      </c>
      <c r="K5271">
        <v>771</v>
      </c>
      <c r="L5271">
        <f t="shared" si="331"/>
        <v>7386.18</v>
      </c>
    </row>
    <row r="5272" spans="1:12" x14ac:dyDescent="0.25">
      <c r="A5272">
        <f t="shared" si="328"/>
        <v>5271</v>
      </c>
      <c r="B5272">
        <v>2023</v>
      </c>
      <c r="C5272">
        <v>2</v>
      </c>
      <c r="D5272" t="s">
        <v>23</v>
      </c>
      <c r="E5272" t="s">
        <v>139</v>
      </c>
      <c r="F5272" t="s">
        <v>517</v>
      </c>
      <c r="G5272">
        <v>49.99</v>
      </c>
      <c r="H5272">
        <v>54.65</v>
      </c>
      <c r="I5272">
        <f t="shared" si="329"/>
        <v>52.32</v>
      </c>
      <c r="J5272" t="str">
        <f t="shared" si="330"/>
        <v>50万及以上</v>
      </c>
      <c r="K5272">
        <v>731</v>
      </c>
      <c r="L5272">
        <f t="shared" si="331"/>
        <v>38245.919999999998</v>
      </c>
    </row>
    <row r="5273" spans="1:12" x14ac:dyDescent="0.25">
      <c r="A5273">
        <f t="shared" si="328"/>
        <v>5272</v>
      </c>
      <c r="B5273">
        <v>2023</v>
      </c>
      <c r="C5273">
        <v>2</v>
      </c>
      <c r="D5273" t="s">
        <v>51</v>
      </c>
      <c r="E5273" t="s">
        <v>462</v>
      </c>
      <c r="F5273" t="s">
        <v>780</v>
      </c>
      <c r="G5273">
        <v>11.98</v>
      </c>
      <c r="H5273">
        <v>18.579999999999998</v>
      </c>
      <c r="I5273">
        <f t="shared" si="329"/>
        <v>15.28</v>
      </c>
      <c r="J5273" t="str">
        <f t="shared" si="330"/>
        <v>10到20万</v>
      </c>
      <c r="K5273">
        <v>697</v>
      </c>
      <c r="L5273">
        <f t="shared" si="331"/>
        <v>10650.16</v>
      </c>
    </row>
    <row r="5274" spans="1:12" x14ac:dyDescent="0.25">
      <c r="A5274">
        <f t="shared" si="328"/>
        <v>5273</v>
      </c>
      <c r="B5274">
        <v>2023</v>
      </c>
      <c r="C5274">
        <v>2</v>
      </c>
      <c r="D5274" t="s">
        <v>22</v>
      </c>
      <c r="E5274" t="s">
        <v>138</v>
      </c>
      <c r="F5274" t="s">
        <v>516</v>
      </c>
      <c r="G5274">
        <v>13.98</v>
      </c>
      <c r="H5274">
        <v>15.38</v>
      </c>
      <c r="I5274">
        <f t="shared" si="329"/>
        <v>14.68</v>
      </c>
      <c r="J5274" t="str">
        <f t="shared" si="330"/>
        <v>10到20万</v>
      </c>
      <c r="K5274">
        <v>681</v>
      </c>
      <c r="L5274">
        <f t="shared" si="331"/>
        <v>9997.08</v>
      </c>
    </row>
    <row r="5275" spans="1:12" x14ac:dyDescent="0.25">
      <c r="A5275">
        <f t="shared" si="328"/>
        <v>5274</v>
      </c>
      <c r="B5275">
        <v>2023</v>
      </c>
      <c r="C5275">
        <v>2</v>
      </c>
      <c r="D5275" t="s">
        <v>24</v>
      </c>
      <c r="E5275" t="s">
        <v>327</v>
      </c>
      <c r="F5275" t="s">
        <v>656</v>
      </c>
      <c r="G5275">
        <v>19.59</v>
      </c>
      <c r="H5275">
        <v>28.34</v>
      </c>
      <c r="I5275">
        <f t="shared" si="329"/>
        <v>23.965</v>
      </c>
      <c r="J5275" t="str">
        <f t="shared" si="330"/>
        <v>20到30万</v>
      </c>
      <c r="K5275">
        <v>680</v>
      </c>
      <c r="L5275">
        <f t="shared" si="331"/>
        <v>16296.2</v>
      </c>
    </row>
    <row r="5276" spans="1:12" x14ac:dyDescent="0.25">
      <c r="A5276">
        <f t="shared" si="328"/>
        <v>5275</v>
      </c>
      <c r="B5276">
        <v>2023</v>
      </c>
      <c r="C5276">
        <v>2</v>
      </c>
      <c r="D5276" t="s">
        <v>43</v>
      </c>
      <c r="E5276" t="s">
        <v>396</v>
      </c>
      <c r="F5276" t="s">
        <v>720</v>
      </c>
      <c r="G5276">
        <v>24.59</v>
      </c>
      <c r="H5276">
        <v>29.98</v>
      </c>
      <c r="I5276">
        <f t="shared" si="329"/>
        <v>27.285</v>
      </c>
      <c r="J5276" t="str">
        <f t="shared" si="330"/>
        <v>20到30万</v>
      </c>
      <c r="K5276">
        <v>667</v>
      </c>
      <c r="L5276">
        <f t="shared" si="331"/>
        <v>18199.095000000001</v>
      </c>
    </row>
    <row r="5277" spans="1:12" x14ac:dyDescent="0.25">
      <c r="A5277">
        <f t="shared" si="328"/>
        <v>5276</v>
      </c>
      <c r="B5277">
        <v>2023</v>
      </c>
      <c r="C5277">
        <v>2</v>
      </c>
      <c r="D5277" t="s">
        <v>26</v>
      </c>
      <c r="E5277" t="s">
        <v>369</v>
      </c>
      <c r="F5277" t="s">
        <v>695</v>
      </c>
      <c r="G5277">
        <v>42.8</v>
      </c>
      <c r="H5277">
        <v>53.6</v>
      </c>
      <c r="I5277">
        <f t="shared" si="329"/>
        <v>48.2</v>
      </c>
      <c r="J5277" t="str">
        <f t="shared" si="330"/>
        <v>40到50万</v>
      </c>
      <c r="K5277">
        <v>649</v>
      </c>
      <c r="L5277">
        <f t="shared" si="331"/>
        <v>31281.800000000003</v>
      </c>
    </row>
    <row r="5278" spans="1:12" x14ac:dyDescent="0.25">
      <c r="A5278">
        <f t="shared" si="328"/>
        <v>5277</v>
      </c>
      <c r="B5278">
        <v>2023</v>
      </c>
      <c r="C5278">
        <v>2</v>
      </c>
      <c r="D5278" t="s">
        <v>57</v>
      </c>
      <c r="E5278" t="s">
        <v>340</v>
      </c>
      <c r="F5278" t="s">
        <v>667</v>
      </c>
      <c r="G5278">
        <v>25.89</v>
      </c>
      <c r="H5278">
        <v>33.69</v>
      </c>
      <c r="I5278">
        <f t="shared" si="329"/>
        <v>29.79</v>
      </c>
      <c r="J5278" t="str">
        <f t="shared" si="330"/>
        <v>20到30万</v>
      </c>
      <c r="K5278">
        <v>642</v>
      </c>
      <c r="L5278">
        <f t="shared" si="331"/>
        <v>19125.18</v>
      </c>
    </row>
    <row r="5279" spans="1:12" x14ac:dyDescent="0.25">
      <c r="A5279">
        <f t="shared" si="328"/>
        <v>5278</v>
      </c>
      <c r="B5279">
        <v>2023</v>
      </c>
      <c r="C5279">
        <v>2</v>
      </c>
      <c r="D5279" t="s">
        <v>101</v>
      </c>
      <c r="E5279" t="s">
        <v>432</v>
      </c>
      <c r="F5279" t="s">
        <v>751</v>
      </c>
      <c r="G5279">
        <v>33.99</v>
      </c>
      <c r="H5279">
        <v>68.989999999999995</v>
      </c>
      <c r="I5279">
        <f t="shared" si="329"/>
        <v>51.489999999999995</v>
      </c>
      <c r="J5279" t="str">
        <f t="shared" si="330"/>
        <v>50万及以上</v>
      </c>
      <c r="K5279">
        <v>637</v>
      </c>
      <c r="L5279">
        <f t="shared" si="331"/>
        <v>32799.129999999997</v>
      </c>
    </row>
    <row r="5280" spans="1:12" x14ac:dyDescent="0.25">
      <c r="A5280">
        <f t="shared" si="328"/>
        <v>5279</v>
      </c>
      <c r="B5280">
        <v>2023</v>
      </c>
      <c r="C5280">
        <v>2</v>
      </c>
      <c r="D5280" t="s">
        <v>43</v>
      </c>
      <c r="E5280" t="s">
        <v>319</v>
      </c>
      <c r="F5280" t="s">
        <v>622</v>
      </c>
      <c r="G5280">
        <v>14.98</v>
      </c>
      <c r="H5280">
        <v>15.98</v>
      </c>
      <c r="I5280">
        <f t="shared" si="329"/>
        <v>15.48</v>
      </c>
      <c r="J5280" t="str">
        <f t="shared" si="330"/>
        <v>10到20万</v>
      </c>
      <c r="K5280">
        <v>626</v>
      </c>
      <c r="L5280">
        <f t="shared" si="331"/>
        <v>9690.48</v>
      </c>
    </row>
    <row r="5281" spans="1:12" x14ac:dyDescent="0.25">
      <c r="A5281">
        <f t="shared" si="328"/>
        <v>5280</v>
      </c>
      <c r="B5281">
        <v>2023</v>
      </c>
      <c r="C5281">
        <v>2</v>
      </c>
      <c r="D5281" t="s">
        <v>51</v>
      </c>
      <c r="E5281" t="s">
        <v>465</v>
      </c>
      <c r="F5281" t="s">
        <v>783</v>
      </c>
      <c r="G5281">
        <v>14.98</v>
      </c>
      <c r="H5281">
        <v>18.98</v>
      </c>
      <c r="I5281">
        <f t="shared" si="329"/>
        <v>16.98</v>
      </c>
      <c r="J5281" t="str">
        <f t="shared" si="330"/>
        <v>10到20万</v>
      </c>
      <c r="K5281">
        <v>621</v>
      </c>
      <c r="L5281">
        <f t="shared" si="331"/>
        <v>10544.58</v>
      </c>
    </row>
    <row r="5282" spans="1:12" x14ac:dyDescent="0.25">
      <c r="A5282">
        <f t="shared" si="328"/>
        <v>5281</v>
      </c>
      <c r="B5282">
        <v>2023</v>
      </c>
      <c r="C5282">
        <v>2</v>
      </c>
      <c r="D5282" t="s">
        <v>106</v>
      </c>
      <c r="E5282" t="s">
        <v>492</v>
      </c>
      <c r="F5282" t="s">
        <v>808</v>
      </c>
      <c r="G5282">
        <v>49.9</v>
      </c>
      <c r="H5282">
        <v>58.8</v>
      </c>
      <c r="I5282">
        <f t="shared" si="329"/>
        <v>54.349999999999994</v>
      </c>
      <c r="J5282" t="str">
        <f t="shared" si="330"/>
        <v>50万及以上</v>
      </c>
      <c r="K5282">
        <v>616</v>
      </c>
      <c r="L5282">
        <f t="shared" si="331"/>
        <v>33479.599999999999</v>
      </c>
    </row>
    <row r="5283" spans="1:12" x14ac:dyDescent="0.25">
      <c r="A5283">
        <f t="shared" si="328"/>
        <v>5282</v>
      </c>
      <c r="B5283">
        <v>2023</v>
      </c>
      <c r="C5283">
        <v>2</v>
      </c>
      <c r="D5283" t="s">
        <v>34</v>
      </c>
      <c r="E5283" t="s">
        <v>461</v>
      </c>
      <c r="F5283" t="s">
        <v>779</v>
      </c>
      <c r="G5283">
        <v>15.58</v>
      </c>
      <c r="H5283">
        <v>17.579999999999998</v>
      </c>
      <c r="I5283">
        <f t="shared" si="329"/>
        <v>16.579999999999998</v>
      </c>
      <c r="J5283" t="str">
        <f t="shared" si="330"/>
        <v>10到20万</v>
      </c>
      <c r="K5283">
        <v>592</v>
      </c>
      <c r="L5283">
        <f t="shared" si="331"/>
        <v>9815.3599999999988</v>
      </c>
    </row>
    <row r="5284" spans="1:12" x14ac:dyDescent="0.25">
      <c r="A5284">
        <f t="shared" si="328"/>
        <v>5283</v>
      </c>
      <c r="B5284">
        <v>2023</v>
      </c>
      <c r="C5284">
        <v>2</v>
      </c>
      <c r="D5284" t="s">
        <v>127</v>
      </c>
      <c r="E5284" t="s">
        <v>459</v>
      </c>
      <c r="F5284" t="s">
        <v>777</v>
      </c>
      <c r="G5284">
        <v>2.97</v>
      </c>
      <c r="H5284">
        <v>5.19</v>
      </c>
      <c r="I5284">
        <f t="shared" si="329"/>
        <v>4.08</v>
      </c>
      <c r="J5284" t="str">
        <f t="shared" si="330"/>
        <v>10万以下</v>
      </c>
      <c r="K5284">
        <v>575</v>
      </c>
      <c r="L5284">
        <f t="shared" si="331"/>
        <v>2346</v>
      </c>
    </row>
    <row r="5285" spans="1:12" x14ac:dyDescent="0.25">
      <c r="A5285">
        <f t="shared" si="328"/>
        <v>5284</v>
      </c>
      <c r="B5285">
        <v>2023</v>
      </c>
      <c r="C5285">
        <v>2</v>
      </c>
      <c r="D5285" t="s">
        <v>56</v>
      </c>
      <c r="E5285" t="s">
        <v>399</v>
      </c>
      <c r="F5285" t="s">
        <v>722</v>
      </c>
      <c r="G5285">
        <v>28.99</v>
      </c>
      <c r="H5285">
        <v>36.29</v>
      </c>
      <c r="I5285">
        <f t="shared" si="329"/>
        <v>32.64</v>
      </c>
      <c r="J5285" t="str">
        <f t="shared" si="330"/>
        <v>30到40万</v>
      </c>
      <c r="K5285">
        <v>570</v>
      </c>
      <c r="L5285">
        <f t="shared" si="331"/>
        <v>18604.8</v>
      </c>
    </row>
    <row r="5286" spans="1:12" x14ac:dyDescent="0.25">
      <c r="A5286">
        <f t="shared" si="328"/>
        <v>5285</v>
      </c>
      <c r="B5286">
        <v>2023</v>
      </c>
      <c r="C5286">
        <v>2</v>
      </c>
      <c r="D5286" t="s">
        <v>123</v>
      </c>
      <c r="E5286" t="s">
        <v>481</v>
      </c>
      <c r="F5286" t="s">
        <v>799</v>
      </c>
      <c r="G5286">
        <v>23.97</v>
      </c>
      <c r="H5286">
        <v>25.37</v>
      </c>
      <c r="I5286">
        <f t="shared" si="329"/>
        <v>24.67</v>
      </c>
      <c r="J5286" t="str">
        <f t="shared" si="330"/>
        <v>20到30万</v>
      </c>
      <c r="K5286">
        <v>567</v>
      </c>
      <c r="L5286">
        <f t="shared" si="331"/>
        <v>13987.890000000001</v>
      </c>
    </row>
    <row r="5287" spans="1:12" x14ac:dyDescent="0.25">
      <c r="A5287">
        <f t="shared" si="328"/>
        <v>5286</v>
      </c>
      <c r="B5287">
        <v>2023</v>
      </c>
      <c r="C5287">
        <v>2</v>
      </c>
      <c r="D5287" t="s">
        <v>39</v>
      </c>
      <c r="E5287" t="s">
        <v>456</v>
      </c>
      <c r="F5287" t="s">
        <v>774</v>
      </c>
      <c r="G5287">
        <v>28.99</v>
      </c>
      <c r="H5287">
        <v>36.71</v>
      </c>
      <c r="I5287">
        <f t="shared" si="329"/>
        <v>32.85</v>
      </c>
      <c r="J5287" t="str">
        <f t="shared" si="330"/>
        <v>30到40万</v>
      </c>
      <c r="K5287">
        <v>553</v>
      </c>
      <c r="L5287">
        <f t="shared" si="331"/>
        <v>18166.05</v>
      </c>
    </row>
    <row r="5288" spans="1:12" x14ac:dyDescent="0.25">
      <c r="A5288">
        <f t="shared" si="328"/>
        <v>5287</v>
      </c>
      <c r="B5288">
        <v>2023</v>
      </c>
      <c r="C5288">
        <v>2</v>
      </c>
      <c r="D5288" t="s">
        <v>51</v>
      </c>
      <c r="E5288" t="s">
        <v>300</v>
      </c>
      <c r="F5288" t="s">
        <v>633</v>
      </c>
      <c r="G5288">
        <v>12.98</v>
      </c>
      <c r="H5288">
        <v>20.78</v>
      </c>
      <c r="I5288">
        <f t="shared" si="329"/>
        <v>16.880000000000003</v>
      </c>
      <c r="J5288" t="str">
        <f t="shared" si="330"/>
        <v>10到20万</v>
      </c>
      <c r="K5288">
        <v>540</v>
      </c>
      <c r="L5288">
        <f t="shared" si="331"/>
        <v>9115.2000000000007</v>
      </c>
    </row>
    <row r="5289" spans="1:12" x14ac:dyDescent="0.25">
      <c r="A5289">
        <f t="shared" si="328"/>
        <v>5288</v>
      </c>
      <c r="B5289">
        <v>2023</v>
      </c>
      <c r="C5289">
        <v>2</v>
      </c>
      <c r="D5289" t="s">
        <v>61</v>
      </c>
      <c r="E5289" t="s">
        <v>320</v>
      </c>
      <c r="F5289" t="s">
        <v>649</v>
      </c>
      <c r="G5289">
        <v>50.98</v>
      </c>
      <c r="H5289">
        <v>77.98</v>
      </c>
      <c r="I5289">
        <f t="shared" si="329"/>
        <v>64.48</v>
      </c>
      <c r="J5289" t="str">
        <f t="shared" si="330"/>
        <v>50万及以上</v>
      </c>
      <c r="K5289">
        <v>537</v>
      </c>
      <c r="L5289">
        <f t="shared" si="331"/>
        <v>34625.760000000002</v>
      </c>
    </row>
    <row r="5290" spans="1:12" x14ac:dyDescent="0.25">
      <c r="A5290">
        <f t="shared" si="328"/>
        <v>5289</v>
      </c>
      <c r="B5290">
        <v>2023</v>
      </c>
      <c r="C5290">
        <v>2</v>
      </c>
      <c r="D5290" t="s">
        <v>37</v>
      </c>
      <c r="E5290" t="s">
        <v>480</v>
      </c>
      <c r="F5290" t="s">
        <v>798</v>
      </c>
      <c r="G5290">
        <v>19.98</v>
      </c>
      <c r="H5290">
        <v>28.78</v>
      </c>
      <c r="I5290">
        <f t="shared" si="329"/>
        <v>24.380000000000003</v>
      </c>
      <c r="J5290" t="str">
        <f t="shared" si="330"/>
        <v>20到30万</v>
      </c>
      <c r="K5290">
        <v>500</v>
      </c>
      <c r="L5290">
        <f t="shared" si="331"/>
        <v>12190.000000000002</v>
      </c>
    </row>
    <row r="5291" spans="1:12" x14ac:dyDescent="0.25">
      <c r="A5291">
        <f t="shared" si="328"/>
        <v>5290</v>
      </c>
      <c r="B5291">
        <v>2023</v>
      </c>
      <c r="C5291">
        <v>2</v>
      </c>
      <c r="D5291" t="s">
        <v>68</v>
      </c>
      <c r="E5291" t="s">
        <v>433</v>
      </c>
      <c r="F5291" t="s">
        <v>752</v>
      </c>
      <c r="G5291">
        <v>3.26</v>
      </c>
      <c r="H5291">
        <v>5.91</v>
      </c>
      <c r="I5291">
        <f t="shared" si="329"/>
        <v>4.585</v>
      </c>
      <c r="J5291" t="str">
        <f t="shared" si="330"/>
        <v>10万以下</v>
      </c>
      <c r="K5291">
        <v>499</v>
      </c>
      <c r="L5291">
        <f t="shared" si="331"/>
        <v>2287.915</v>
      </c>
    </row>
    <row r="5292" spans="1:12" x14ac:dyDescent="0.25">
      <c r="A5292">
        <f t="shared" si="328"/>
        <v>5291</v>
      </c>
      <c r="B5292">
        <v>2023</v>
      </c>
      <c r="C5292">
        <v>2</v>
      </c>
      <c r="D5292" t="s">
        <v>75</v>
      </c>
      <c r="E5292" t="s">
        <v>243</v>
      </c>
      <c r="F5292" t="s">
        <v>595</v>
      </c>
      <c r="G5292">
        <v>18.29</v>
      </c>
      <c r="H5292">
        <v>19.79</v>
      </c>
      <c r="I5292">
        <f t="shared" si="329"/>
        <v>19.04</v>
      </c>
      <c r="J5292" t="str">
        <f t="shared" si="330"/>
        <v>10到20万</v>
      </c>
      <c r="K5292">
        <v>498</v>
      </c>
      <c r="L5292">
        <f t="shared" si="331"/>
        <v>9481.92</v>
      </c>
    </row>
    <row r="5293" spans="1:12" x14ac:dyDescent="0.25">
      <c r="A5293">
        <f t="shared" si="328"/>
        <v>5292</v>
      </c>
      <c r="B5293">
        <v>2023</v>
      </c>
      <c r="C5293">
        <v>2</v>
      </c>
      <c r="D5293" t="s">
        <v>101</v>
      </c>
      <c r="E5293" t="s">
        <v>343</v>
      </c>
      <c r="F5293" t="s">
        <v>670</v>
      </c>
      <c r="G5293">
        <v>26.69</v>
      </c>
      <c r="H5293">
        <v>39.36</v>
      </c>
      <c r="I5293">
        <f t="shared" si="329"/>
        <v>33.024999999999999</v>
      </c>
      <c r="J5293" t="str">
        <f t="shared" si="330"/>
        <v>30到40万</v>
      </c>
      <c r="K5293">
        <v>450</v>
      </c>
      <c r="L5293">
        <f t="shared" si="331"/>
        <v>14861.25</v>
      </c>
    </row>
    <row r="5294" spans="1:12" x14ac:dyDescent="0.25">
      <c r="A5294">
        <f t="shared" si="328"/>
        <v>5293</v>
      </c>
      <c r="B5294">
        <v>2023</v>
      </c>
      <c r="C5294">
        <v>2</v>
      </c>
      <c r="D5294" t="s">
        <v>99</v>
      </c>
      <c r="E5294" t="s">
        <v>329</v>
      </c>
      <c r="F5294" t="s">
        <v>657</v>
      </c>
      <c r="G5294">
        <v>5.99</v>
      </c>
      <c r="H5294">
        <v>9.09</v>
      </c>
      <c r="I5294">
        <f t="shared" si="329"/>
        <v>7.54</v>
      </c>
      <c r="J5294" t="str">
        <f t="shared" si="330"/>
        <v>10万以下</v>
      </c>
      <c r="K5294">
        <v>449</v>
      </c>
      <c r="L5294">
        <f t="shared" si="331"/>
        <v>3385.46</v>
      </c>
    </row>
    <row r="5295" spans="1:12" x14ac:dyDescent="0.25">
      <c r="A5295">
        <f t="shared" si="328"/>
        <v>5294</v>
      </c>
      <c r="B5295">
        <v>2023</v>
      </c>
      <c r="C5295">
        <v>2</v>
      </c>
      <c r="D5295" t="s">
        <v>24</v>
      </c>
      <c r="E5295" t="s">
        <v>168</v>
      </c>
      <c r="F5295" t="s">
        <v>544</v>
      </c>
      <c r="G5295">
        <v>26.11</v>
      </c>
      <c r="H5295">
        <v>27.21</v>
      </c>
      <c r="I5295">
        <f t="shared" si="329"/>
        <v>26.66</v>
      </c>
      <c r="J5295" t="str">
        <f t="shared" si="330"/>
        <v>20到30万</v>
      </c>
      <c r="K5295">
        <v>423</v>
      </c>
      <c r="L5295">
        <f t="shared" si="331"/>
        <v>11277.18</v>
      </c>
    </row>
    <row r="5296" spans="1:12" x14ac:dyDescent="0.25">
      <c r="A5296">
        <f t="shared" si="328"/>
        <v>5295</v>
      </c>
      <c r="B5296">
        <v>2023</v>
      </c>
      <c r="C5296">
        <v>2</v>
      </c>
      <c r="D5296" t="s">
        <v>45</v>
      </c>
      <c r="E5296" t="s">
        <v>455</v>
      </c>
      <c r="F5296" t="s">
        <v>773</v>
      </c>
      <c r="G5296">
        <v>47.8</v>
      </c>
      <c r="H5296">
        <v>53.43</v>
      </c>
      <c r="I5296">
        <f t="shared" si="329"/>
        <v>50.614999999999995</v>
      </c>
      <c r="J5296" t="str">
        <f t="shared" si="330"/>
        <v>50万及以上</v>
      </c>
      <c r="K5296">
        <v>421</v>
      </c>
      <c r="L5296">
        <f t="shared" si="331"/>
        <v>21308.914999999997</v>
      </c>
    </row>
    <row r="5297" spans="1:12" x14ac:dyDescent="0.25">
      <c r="A5297">
        <f t="shared" si="328"/>
        <v>5296</v>
      </c>
      <c r="B5297">
        <v>2023</v>
      </c>
      <c r="C5297">
        <v>2</v>
      </c>
      <c r="D5297" t="s">
        <v>47</v>
      </c>
      <c r="E5297" t="s">
        <v>468</v>
      </c>
      <c r="F5297" t="s">
        <v>786</v>
      </c>
      <c r="G5297">
        <v>16.38</v>
      </c>
      <c r="H5297">
        <v>18.98</v>
      </c>
      <c r="I5297">
        <f t="shared" si="329"/>
        <v>17.68</v>
      </c>
      <c r="J5297" t="str">
        <f t="shared" si="330"/>
        <v>10到20万</v>
      </c>
      <c r="K5297">
        <v>411</v>
      </c>
      <c r="L5297">
        <f t="shared" si="331"/>
        <v>7266.48</v>
      </c>
    </row>
    <row r="5298" spans="1:12" x14ac:dyDescent="0.25">
      <c r="A5298">
        <f t="shared" si="328"/>
        <v>5297</v>
      </c>
      <c r="B5298">
        <v>2023</v>
      </c>
      <c r="C5298">
        <v>2</v>
      </c>
      <c r="D5298" t="s">
        <v>55</v>
      </c>
      <c r="E5298" t="s">
        <v>347</v>
      </c>
      <c r="F5298" t="s">
        <v>674</v>
      </c>
      <c r="G5298">
        <v>52.39</v>
      </c>
      <c r="H5298">
        <v>60.39</v>
      </c>
      <c r="I5298">
        <f t="shared" si="329"/>
        <v>56.39</v>
      </c>
      <c r="J5298" t="str">
        <f t="shared" si="330"/>
        <v>50万及以上</v>
      </c>
      <c r="K5298">
        <v>403</v>
      </c>
      <c r="L5298">
        <f t="shared" si="331"/>
        <v>22725.170000000002</v>
      </c>
    </row>
    <row r="5299" spans="1:12" x14ac:dyDescent="0.25">
      <c r="A5299">
        <f t="shared" si="328"/>
        <v>5298</v>
      </c>
      <c r="B5299">
        <v>2023</v>
      </c>
      <c r="C5299">
        <v>2</v>
      </c>
      <c r="D5299" t="s">
        <v>26</v>
      </c>
      <c r="E5299" t="s">
        <v>180</v>
      </c>
      <c r="F5299" t="s">
        <v>555</v>
      </c>
      <c r="G5299">
        <v>49.8</v>
      </c>
      <c r="H5299">
        <v>59.8</v>
      </c>
      <c r="I5299">
        <f t="shared" si="329"/>
        <v>54.8</v>
      </c>
      <c r="J5299" t="str">
        <f t="shared" si="330"/>
        <v>50万及以上</v>
      </c>
      <c r="K5299">
        <v>395</v>
      </c>
      <c r="L5299">
        <f t="shared" si="331"/>
        <v>21646</v>
      </c>
    </row>
    <row r="5300" spans="1:12" x14ac:dyDescent="0.25">
      <c r="A5300">
        <f t="shared" si="328"/>
        <v>5299</v>
      </c>
      <c r="B5300">
        <v>2023</v>
      </c>
      <c r="C5300">
        <v>2</v>
      </c>
      <c r="D5300" t="s">
        <v>104</v>
      </c>
      <c r="E5300" t="s">
        <v>358</v>
      </c>
      <c r="F5300" t="s">
        <v>685</v>
      </c>
      <c r="G5300">
        <v>15.68</v>
      </c>
      <c r="H5300">
        <v>32.979999999999997</v>
      </c>
      <c r="I5300">
        <f t="shared" si="329"/>
        <v>24.33</v>
      </c>
      <c r="J5300" t="str">
        <f t="shared" si="330"/>
        <v>20到30万</v>
      </c>
      <c r="K5300">
        <v>393</v>
      </c>
      <c r="L5300">
        <f t="shared" si="331"/>
        <v>9561.6899999999987</v>
      </c>
    </row>
    <row r="5301" spans="1:12" x14ac:dyDescent="0.25">
      <c r="A5301">
        <f t="shared" si="328"/>
        <v>5300</v>
      </c>
      <c r="B5301">
        <v>2023</v>
      </c>
      <c r="C5301">
        <v>2</v>
      </c>
      <c r="D5301" t="s">
        <v>90</v>
      </c>
      <c r="E5301" t="s">
        <v>452</v>
      </c>
      <c r="F5301" t="s">
        <v>770</v>
      </c>
      <c r="G5301">
        <v>2.98</v>
      </c>
      <c r="H5301">
        <v>4.18</v>
      </c>
      <c r="I5301">
        <f t="shared" si="329"/>
        <v>3.58</v>
      </c>
      <c r="J5301" t="str">
        <f t="shared" si="330"/>
        <v>10万以下</v>
      </c>
      <c r="K5301">
        <v>385</v>
      </c>
      <c r="L5301">
        <f t="shared" si="331"/>
        <v>1378.3</v>
      </c>
    </row>
    <row r="5302" spans="1:12" x14ac:dyDescent="0.25">
      <c r="A5302">
        <f t="shared" si="328"/>
        <v>5301</v>
      </c>
      <c r="B5302">
        <v>2023</v>
      </c>
      <c r="C5302">
        <v>2</v>
      </c>
      <c r="D5302" t="s">
        <v>45</v>
      </c>
      <c r="E5302" t="s">
        <v>463</v>
      </c>
      <c r="F5302" t="s">
        <v>781</v>
      </c>
      <c r="G5302">
        <v>40.56</v>
      </c>
      <c r="H5302">
        <v>40.9</v>
      </c>
      <c r="I5302">
        <f t="shared" si="329"/>
        <v>40.730000000000004</v>
      </c>
      <c r="J5302" t="str">
        <f t="shared" si="330"/>
        <v>40到50万</v>
      </c>
      <c r="K5302">
        <v>377</v>
      </c>
      <c r="L5302">
        <f t="shared" si="331"/>
        <v>15355.210000000001</v>
      </c>
    </row>
    <row r="5303" spans="1:12" x14ac:dyDescent="0.25">
      <c r="A5303">
        <f t="shared" si="328"/>
        <v>5302</v>
      </c>
      <c r="B5303">
        <v>2023</v>
      </c>
      <c r="C5303">
        <v>2</v>
      </c>
      <c r="D5303" t="s">
        <v>99</v>
      </c>
      <c r="E5303" t="s">
        <v>451</v>
      </c>
      <c r="F5303" t="s">
        <v>769</v>
      </c>
      <c r="G5303">
        <v>13.99</v>
      </c>
      <c r="H5303">
        <v>19.989999999999998</v>
      </c>
      <c r="I5303">
        <f t="shared" si="329"/>
        <v>16.989999999999998</v>
      </c>
      <c r="J5303" t="str">
        <f t="shared" si="330"/>
        <v>10到20万</v>
      </c>
      <c r="K5303">
        <v>376</v>
      </c>
      <c r="L5303">
        <f t="shared" si="331"/>
        <v>6388.24</v>
      </c>
    </row>
    <row r="5304" spans="1:12" x14ac:dyDescent="0.25">
      <c r="A5304">
        <f t="shared" si="328"/>
        <v>5303</v>
      </c>
      <c r="B5304">
        <v>2023</v>
      </c>
      <c r="C5304">
        <v>2</v>
      </c>
      <c r="D5304" t="s">
        <v>95</v>
      </c>
      <c r="E5304" t="s">
        <v>336</v>
      </c>
      <c r="F5304" t="s">
        <v>663</v>
      </c>
      <c r="G5304">
        <v>8.98</v>
      </c>
      <c r="H5304">
        <v>15.98</v>
      </c>
      <c r="I5304">
        <f t="shared" si="329"/>
        <v>12.48</v>
      </c>
      <c r="J5304" t="str">
        <f t="shared" si="330"/>
        <v>10到20万</v>
      </c>
      <c r="K5304">
        <v>365</v>
      </c>
      <c r="L5304">
        <f t="shared" si="331"/>
        <v>4555.2</v>
      </c>
    </row>
    <row r="5305" spans="1:12" x14ac:dyDescent="0.25">
      <c r="A5305">
        <f t="shared" si="328"/>
        <v>5304</v>
      </c>
      <c r="B5305">
        <v>2023</v>
      </c>
      <c r="C5305">
        <v>2</v>
      </c>
      <c r="D5305" t="s">
        <v>63</v>
      </c>
      <c r="E5305" t="s">
        <v>344</v>
      </c>
      <c r="F5305" t="s">
        <v>671</v>
      </c>
      <c r="G5305">
        <v>22.59</v>
      </c>
      <c r="H5305">
        <v>26.99</v>
      </c>
      <c r="I5305">
        <f t="shared" si="329"/>
        <v>24.79</v>
      </c>
      <c r="J5305" t="str">
        <f t="shared" si="330"/>
        <v>20到30万</v>
      </c>
      <c r="K5305">
        <v>343</v>
      </c>
      <c r="L5305">
        <f t="shared" si="331"/>
        <v>8502.9699999999993</v>
      </c>
    </row>
    <row r="5306" spans="1:12" x14ac:dyDescent="0.25">
      <c r="A5306">
        <f t="shared" si="328"/>
        <v>5305</v>
      </c>
      <c r="B5306">
        <v>2023</v>
      </c>
      <c r="C5306">
        <v>2</v>
      </c>
      <c r="D5306" t="s">
        <v>56</v>
      </c>
      <c r="E5306" t="s">
        <v>187</v>
      </c>
      <c r="F5306" t="s">
        <v>561</v>
      </c>
      <c r="G5306">
        <v>19.97</v>
      </c>
      <c r="H5306">
        <v>22.78</v>
      </c>
      <c r="I5306">
        <f t="shared" si="329"/>
        <v>21.375</v>
      </c>
      <c r="J5306" t="str">
        <f t="shared" si="330"/>
        <v>20到30万</v>
      </c>
      <c r="K5306">
        <v>328</v>
      </c>
      <c r="L5306">
        <f t="shared" si="331"/>
        <v>7011</v>
      </c>
    </row>
    <row r="5307" spans="1:12" x14ac:dyDescent="0.25">
      <c r="A5307">
        <f t="shared" si="328"/>
        <v>5306</v>
      </c>
      <c r="B5307">
        <v>2023</v>
      </c>
      <c r="C5307">
        <v>2</v>
      </c>
      <c r="D5307" t="s">
        <v>22</v>
      </c>
      <c r="E5307" t="s">
        <v>397</v>
      </c>
      <c r="F5307" t="s">
        <v>721</v>
      </c>
      <c r="G5307">
        <v>15.28</v>
      </c>
      <c r="H5307">
        <v>16.59</v>
      </c>
      <c r="I5307">
        <f t="shared" si="329"/>
        <v>15.934999999999999</v>
      </c>
      <c r="J5307" t="str">
        <f t="shared" si="330"/>
        <v>10到20万</v>
      </c>
      <c r="K5307">
        <v>325</v>
      </c>
      <c r="L5307">
        <f t="shared" si="331"/>
        <v>5178.875</v>
      </c>
    </row>
    <row r="5308" spans="1:12" x14ac:dyDescent="0.25">
      <c r="A5308">
        <f t="shared" si="328"/>
        <v>5307</v>
      </c>
      <c r="B5308">
        <v>2023</v>
      </c>
      <c r="C5308">
        <v>2</v>
      </c>
      <c r="D5308" t="s">
        <v>57</v>
      </c>
      <c r="E5308" t="s">
        <v>348</v>
      </c>
      <c r="F5308" t="s">
        <v>675</v>
      </c>
      <c r="G5308">
        <v>24.29</v>
      </c>
      <c r="H5308">
        <v>24.29</v>
      </c>
      <c r="I5308">
        <f t="shared" si="329"/>
        <v>24.29</v>
      </c>
      <c r="J5308" t="str">
        <f t="shared" si="330"/>
        <v>20到30万</v>
      </c>
      <c r="K5308">
        <v>320</v>
      </c>
      <c r="L5308">
        <f t="shared" si="331"/>
        <v>7772.7999999999993</v>
      </c>
    </row>
    <row r="5309" spans="1:12" x14ac:dyDescent="0.25">
      <c r="A5309">
        <f t="shared" si="328"/>
        <v>5308</v>
      </c>
      <c r="B5309">
        <v>2023</v>
      </c>
      <c r="C5309">
        <v>2</v>
      </c>
      <c r="D5309" t="s">
        <v>55</v>
      </c>
      <c r="E5309" t="s">
        <v>359</v>
      </c>
      <c r="F5309" t="s">
        <v>686</v>
      </c>
      <c r="G5309">
        <v>49.99</v>
      </c>
      <c r="H5309">
        <v>61.39</v>
      </c>
      <c r="I5309">
        <f t="shared" si="329"/>
        <v>55.69</v>
      </c>
      <c r="J5309" t="str">
        <f t="shared" si="330"/>
        <v>50万及以上</v>
      </c>
      <c r="K5309">
        <v>317</v>
      </c>
      <c r="L5309">
        <f t="shared" si="331"/>
        <v>17653.73</v>
      </c>
    </row>
    <row r="5310" spans="1:12" x14ac:dyDescent="0.25">
      <c r="A5310">
        <f t="shared" si="328"/>
        <v>5309</v>
      </c>
      <c r="B5310">
        <v>2023</v>
      </c>
      <c r="C5310">
        <v>2</v>
      </c>
      <c r="D5310" t="s">
        <v>39</v>
      </c>
      <c r="E5310" t="s">
        <v>161</v>
      </c>
      <c r="F5310" t="s">
        <v>538</v>
      </c>
      <c r="G5310">
        <v>50.8</v>
      </c>
      <c r="H5310">
        <v>50.8</v>
      </c>
      <c r="I5310">
        <f t="shared" si="329"/>
        <v>50.8</v>
      </c>
      <c r="J5310" t="str">
        <f t="shared" si="330"/>
        <v>50万及以上</v>
      </c>
      <c r="K5310">
        <v>314</v>
      </c>
      <c r="L5310">
        <f t="shared" si="331"/>
        <v>15951.199999999999</v>
      </c>
    </row>
    <row r="5311" spans="1:12" x14ac:dyDescent="0.25">
      <c r="A5311">
        <f t="shared" si="328"/>
        <v>5310</v>
      </c>
      <c r="B5311">
        <v>2023</v>
      </c>
      <c r="C5311">
        <v>2</v>
      </c>
      <c r="D5311" t="s">
        <v>53</v>
      </c>
      <c r="E5311" t="s">
        <v>445</v>
      </c>
      <c r="F5311" t="s">
        <v>763</v>
      </c>
      <c r="G5311">
        <v>26.99</v>
      </c>
      <c r="H5311">
        <v>44.99</v>
      </c>
      <c r="I5311">
        <f t="shared" si="329"/>
        <v>35.99</v>
      </c>
      <c r="J5311" t="str">
        <f t="shared" si="330"/>
        <v>30到40万</v>
      </c>
      <c r="K5311">
        <v>258</v>
      </c>
      <c r="L5311">
        <f t="shared" si="331"/>
        <v>9285.42</v>
      </c>
    </row>
    <row r="5312" spans="1:12" x14ac:dyDescent="0.25">
      <c r="A5312">
        <f t="shared" si="328"/>
        <v>5311</v>
      </c>
      <c r="B5312">
        <v>2023</v>
      </c>
      <c r="C5312">
        <v>2</v>
      </c>
      <c r="D5312" t="s">
        <v>24</v>
      </c>
      <c r="E5312" t="s">
        <v>364</v>
      </c>
      <c r="F5312" t="s">
        <v>690</v>
      </c>
      <c r="G5312">
        <v>25.99</v>
      </c>
      <c r="H5312">
        <v>33.89</v>
      </c>
      <c r="I5312">
        <f t="shared" si="329"/>
        <v>29.939999999999998</v>
      </c>
      <c r="J5312" t="str">
        <f t="shared" si="330"/>
        <v>20到30万</v>
      </c>
      <c r="K5312">
        <v>258</v>
      </c>
      <c r="L5312">
        <f t="shared" si="331"/>
        <v>7724.5199999999995</v>
      </c>
    </row>
    <row r="5313" spans="1:12" x14ac:dyDescent="0.25">
      <c r="A5313">
        <f t="shared" si="328"/>
        <v>5312</v>
      </c>
      <c r="B5313">
        <v>2023</v>
      </c>
      <c r="C5313">
        <v>2</v>
      </c>
      <c r="D5313" t="s">
        <v>126</v>
      </c>
      <c r="E5313" t="s">
        <v>447</v>
      </c>
      <c r="F5313" t="s">
        <v>765</v>
      </c>
      <c r="G5313">
        <v>29.77</v>
      </c>
      <c r="H5313">
        <v>41.97</v>
      </c>
      <c r="I5313">
        <f t="shared" si="329"/>
        <v>35.869999999999997</v>
      </c>
      <c r="J5313" t="str">
        <f t="shared" si="330"/>
        <v>30到40万</v>
      </c>
      <c r="K5313">
        <v>252</v>
      </c>
      <c r="L5313">
        <f t="shared" si="331"/>
        <v>9039.24</v>
      </c>
    </row>
    <row r="5314" spans="1:12" x14ac:dyDescent="0.25">
      <c r="A5314">
        <f t="shared" si="328"/>
        <v>5313</v>
      </c>
      <c r="B5314">
        <v>2023</v>
      </c>
      <c r="C5314">
        <v>2</v>
      </c>
      <c r="D5314" t="s">
        <v>41</v>
      </c>
      <c r="E5314" t="s">
        <v>293</v>
      </c>
      <c r="F5314" t="s">
        <v>626</v>
      </c>
      <c r="G5314">
        <v>15.99</v>
      </c>
      <c r="H5314">
        <v>23.29</v>
      </c>
      <c r="I5314">
        <f t="shared" si="329"/>
        <v>19.64</v>
      </c>
      <c r="J5314" t="str">
        <f t="shared" si="330"/>
        <v>10到20万</v>
      </c>
      <c r="K5314">
        <v>250</v>
      </c>
      <c r="L5314">
        <f t="shared" si="331"/>
        <v>4910</v>
      </c>
    </row>
    <row r="5315" spans="1:12" x14ac:dyDescent="0.25">
      <c r="A5315">
        <f t="shared" ref="A5315:A5378" si="332">ROW(A5314)</f>
        <v>5314</v>
      </c>
      <c r="B5315">
        <v>2023</v>
      </c>
      <c r="C5315">
        <v>2</v>
      </c>
      <c r="D5315" t="s">
        <v>30</v>
      </c>
      <c r="E5315" t="s">
        <v>403</v>
      </c>
      <c r="F5315" t="s">
        <v>726</v>
      </c>
      <c r="G5315">
        <v>18.98</v>
      </c>
      <c r="H5315">
        <v>32.979999999999997</v>
      </c>
      <c r="I5315">
        <f t="shared" ref="I5315:I5378" si="333">AVERAGE(G5315,H5315)</f>
        <v>25.979999999999997</v>
      </c>
      <c r="J5315" t="str">
        <f t="shared" ref="J5315:J5378" si="334">IF(I5315&lt;10,"10万以下",IF(AND(I5315&gt;=10,I5315&lt;20),"10到20万",IF(AND(I5315&gt;=20,I5315&lt;30),"20到30万",IF(AND(I5315&gt;=30,I5315&lt;40),"30到40万",IF(AND(I5315&gt;=40,I5315&lt;50),"40到50万","50万及以上")))))</f>
        <v>20到30万</v>
      </c>
      <c r="K5315">
        <v>236</v>
      </c>
      <c r="L5315">
        <f t="shared" ref="L5315:L5378" si="335">I5315*K5315</f>
        <v>6131.2799999999988</v>
      </c>
    </row>
    <row r="5316" spans="1:12" x14ac:dyDescent="0.25">
      <c r="A5316">
        <f t="shared" si="332"/>
        <v>5315</v>
      </c>
      <c r="B5316">
        <v>2023</v>
      </c>
      <c r="C5316">
        <v>2</v>
      </c>
      <c r="D5316" t="s">
        <v>56</v>
      </c>
      <c r="E5316" t="s">
        <v>346</v>
      </c>
      <c r="F5316" t="s">
        <v>673</v>
      </c>
      <c r="G5316">
        <v>13.68</v>
      </c>
      <c r="H5316">
        <v>16.78</v>
      </c>
      <c r="I5316">
        <f t="shared" si="333"/>
        <v>15.23</v>
      </c>
      <c r="J5316" t="str">
        <f t="shared" si="334"/>
        <v>10到20万</v>
      </c>
      <c r="K5316">
        <v>236</v>
      </c>
      <c r="L5316">
        <f t="shared" si="335"/>
        <v>3594.28</v>
      </c>
    </row>
    <row r="5317" spans="1:12" x14ac:dyDescent="0.25">
      <c r="A5317">
        <f t="shared" si="332"/>
        <v>5316</v>
      </c>
      <c r="B5317">
        <v>2023</v>
      </c>
      <c r="C5317">
        <v>2</v>
      </c>
      <c r="D5317" t="s">
        <v>115</v>
      </c>
      <c r="E5317" t="s">
        <v>407</v>
      </c>
      <c r="F5317" t="s">
        <v>730</v>
      </c>
      <c r="G5317">
        <v>6.58</v>
      </c>
      <c r="H5317">
        <v>8.48</v>
      </c>
      <c r="I5317">
        <f t="shared" si="333"/>
        <v>7.53</v>
      </c>
      <c r="J5317" t="str">
        <f t="shared" si="334"/>
        <v>10万以下</v>
      </c>
      <c r="K5317">
        <v>211</v>
      </c>
      <c r="L5317">
        <f t="shared" si="335"/>
        <v>1588.8300000000002</v>
      </c>
    </row>
    <row r="5318" spans="1:12" x14ac:dyDescent="0.25">
      <c r="A5318">
        <f t="shared" si="332"/>
        <v>5317</v>
      </c>
      <c r="B5318">
        <v>2023</v>
      </c>
      <c r="C5318">
        <v>2</v>
      </c>
      <c r="D5318" t="s">
        <v>22</v>
      </c>
      <c r="E5318" t="s">
        <v>471</v>
      </c>
      <c r="F5318" t="s">
        <v>789</v>
      </c>
      <c r="G5318">
        <v>18.989999999999998</v>
      </c>
      <c r="H5318">
        <v>38.99</v>
      </c>
      <c r="I5318">
        <f t="shared" si="333"/>
        <v>28.990000000000002</v>
      </c>
      <c r="J5318" t="str">
        <f t="shared" si="334"/>
        <v>20到30万</v>
      </c>
      <c r="K5318">
        <v>200</v>
      </c>
      <c r="L5318">
        <f t="shared" si="335"/>
        <v>5798</v>
      </c>
    </row>
    <row r="5319" spans="1:12" x14ac:dyDescent="0.25">
      <c r="A5319">
        <f t="shared" si="332"/>
        <v>5318</v>
      </c>
      <c r="B5319">
        <v>2023</v>
      </c>
      <c r="C5319">
        <v>2</v>
      </c>
      <c r="D5319" t="s">
        <v>30</v>
      </c>
      <c r="E5319" t="s">
        <v>349</v>
      </c>
      <c r="F5319" t="s">
        <v>676</v>
      </c>
      <c r="G5319">
        <v>18.579999999999998</v>
      </c>
      <c r="H5319">
        <v>28.08</v>
      </c>
      <c r="I5319">
        <f t="shared" si="333"/>
        <v>23.33</v>
      </c>
      <c r="J5319" t="str">
        <f t="shared" si="334"/>
        <v>20到30万</v>
      </c>
      <c r="K5319">
        <v>197</v>
      </c>
      <c r="L5319">
        <f t="shared" si="335"/>
        <v>4596.0099999999993</v>
      </c>
    </row>
    <row r="5320" spans="1:12" x14ac:dyDescent="0.25">
      <c r="A5320">
        <f t="shared" si="332"/>
        <v>5319</v>
      </c>
      <c r="B5320">
        <v>2023</v>
      </c>
      <c r="C5320">
        <v>2</v>
      </c>
      <c r="D5320" t="s">
        <v>50</v>
      </c>
      <c r="E5320" t="s">
        <v>460</v>
      </c>
      <c r="F5320" t="s">
        <v>778</v>
      </c>
      <c r="G5320">
        <v>15.24</v>
      </c>
      <c r="H5320">
        <v>15.78</v>
      </c>
      <c r="I5320">
        <f t="shared" si="333"/>
        <v>15.51</v>
      </c>
      <c r="J5320" t="str">
        <f t="shared" si="334"/>
        <v>10到20万</v>
      </c>
      <c r="K5320">
        <v>192</v>
      </c>
      <c r="L5320">
        <f t="shared" si="335"/>
        <v>2977.92</v>
      </c>
    </row>
    <row r="5321" spans="1:12" x14ac:dyDescent="0.25">
      <c r="A5321">
        <f t="shared" si="332"/>
        <v>5320</v>
      </c>
      <c r="B5321">
        <v>2023</v>
      </c>
      <c r="C5321">
        <v>2</v>
      </c>
      <c r="D5321" t="s">
        <v>45</v>
      </c>
      <c r="E5321" t="s">
        <v>378</v>
      </c>
      <c r="F5321" t="s">
        <v>704</v>
      </c>
      <c r="G5321">
        <v>35.200000000000003</v>
      </c>
      <c r="H5321">
        <v>42.8</v>
      </c>
      <c r="I5321">
        <f t="shared" si="333"/>
        <v>39</v>
      </c>
      <c r="J5321" t="str">
        <f t="shared" si="334"/>
        <v>30到40万</v>
      </c>
      <c r="K5321">
        <v>181</v>
      </c>
      <c r="L5321">
        <f t="shared" si="335"/>
        <v>7059</v>
      </c>
    </row>
    <row r="5322" spans="1:12" x14ac:dyDescent="0.25">
      <c r="A5322">
        <f t="shared" si="332"/>
        <v>5321</v>
      </c>
      <c r="B5322">
        <v>2023</v>
      </c>
      <c r="C5322">
        <v>2</v>
      </c>
      <c r="D5322" t="s">
        <v>85</v>
      </c>
      <c r="E5322" t="s">
        <v>351</v>
      </c>
      <c r="F5322" t="s">
        <v>678</v>
      </c>
      <c r="G5322">
        <v>17.78</v>
      </c>
      <c r="H5322">
        <v>28.88</v>
      </c>
      <c r="I5322">
        <f t="shared" si="333"/>
        <v>23.33</v>
      </c>
      <c r="J5322" t="str">
        <f t="shared" si="334"/>
        <v>20到30万</v>
      </c>
      <c r="K5322">
        <v>170</v>
      </c>
      <c r="L5322">
        <f t="shared" si="335"/>
        <v>3966.1</v>
      </c>
    </row>
    <row r="5323" spans="1:12" x14ac:dyDescent="0.25">
      <c r="A5323">
        <f t="shared" si="332"/>
        <v>5322</v>
      </c>
      <c r="B5323">
        <v>2023</v>
      </c>
      <c r="C5323">
        <v>2</v>
      </c>
      <c r="D5323" t="s">
        <v>93</v>
      </c>
      <c r="E5323" t="s">
        <v>464</v>
      </c>
      <c r="F5323" t="s">
        <v>782</v>
      </c>
      <c r="G5323">
        <v>14.58</v>
      </c>
      <c r="H5323">
        <v>20.88</v>
      </c>
      <c r="I5323">
        <f t="shared" si="333"/>
        <v>17.73</v>
      </c>
      <c r="J5323" t="str">
        <f t="shared" si="334"/>
        <v>10到20万</v>
      </c>
      <c r="K5323">
        <v>162</v>
      </c>
      <c r="L5323">
        <f t="shared" si="335"/>
        <v>2872.26</v>
      </c>
    </row>
    <row r="5324" spans="1:12" x14ac:dyDescent="0.25">
      <c r="A5324">
        <f t="shared" si="332"/>
        <v>5323</v>
      </c>
      <c r="B5324">
        <v>2023</v>
      </c>
      <c r="C5324">
        <v>2</v>
      </c>
      <c r="D5324" t="s">
        <v>86</v>
      </c>
      <c r="E5324" t="s">
        <v>490</v>
      </c>
      <c r="F5324" t="s">
        <v>807</v>
      </c>
      <c r="G5324">
        <v>13.98</v>
      </c>
      <c r="H5324">
        <v>26.98</v>
      </c>
      <c r="I5324">
        <f t="shared" si="333"/>
        <v>20.48</v>
      </c>
      <c r="J5324" t="str">
        <f t="shared" si="334"/>
        <v>20到30万</v>
      </c>
      <c r="K5324">
        <v>158</v>
      </c>
      <c r="L5324">
        <f t="shared" si="335"/>
        <v>3235.84</v>
      </c>
    </row>
    <row r="5325" spans="1:12" x14ac:dyDescent="0.25">
      <c r="A5325">
        <f t="shared" si="332"/>
        <v>5324</v>
      </c>
      <c r="B5325">
        <v>2023</v>
      </c>
      <c r="C5325">
        <v>2</v>
      </c>
      <c r="D5325" t="s">
        <v>95</v>
      </c>
      <c r="E5325" t="s">
        <v>400</v>
      </c>
      <c r="F5325" t="s">
        <v>723</v>
      </c>
      <c r="G5325">
        <v>8.98</v>
      </c>
      <c r="H5325">
        <v>16.38</v>
      </c>
      <c r="I5325">
        <f t="shared" si="333"/>
        <v>12.68</v>
      </c>
      <c r="J5325" t="str">
        <f t="shared" si="334"/>
        <v>10到20万</v>
      </c>
      <c r="K5325">
        <v>156</v>
      </c>
      <c r="L5325">
        <f t="shared" si="335"/>
        <v>1978.08</v>
      </c>
    </row>
    <row r="5326" spans="1:12" x14ac:dyDescent="0.25">
      <c r="A5326">
        <f t="shared" si="332"/>
        <v>5325</v>
      </c>
      <c r="B5326">
        <v>2023</v>
      </c>
      <c r="C5326">
        <v>2</v>
      </c>
      <c r="D5326" t="s">
        <v>59</v>
      </c>
      <c r="E5326" t="s">
        <v>384</v>
      </c>
      <c r="F5326" t="s">
        <v>709</v>
      </c>
      <c r="G5326">
        <v>11.88</v>
      </c>
      <c r="H5326">
        <v>19.98</v>
      </c>
      <c r="I5326">
        <f t="shared" si="333"/>
        <v>15.93</v>
      </c>
      <c r="J5326" t="str">
        <f t="shared" si="334"/>
        <v>10到20万</v>
      </c>
      <c r="K5326">
        <v>152</v>
      </c>
      <c r="L5326">
        <f t="shared" si="335"/>
        <v>2421.36</v>
      </c>
    </row>
    <row r="5327" spans="1:12" x14ac:dyDescent="0.25">
      <c r="A5327">
        <f t="shared" si="332"/>
        <v>5326</v>
      </c>
      <c r="B5327">
        <v>2023</v>
      </c>
      <c r="C5327">
        <v>2</v>
      </c>
      <c r="D5327" t="s">
        <v>22</v>
      </c>
      <c r="E5327" t="s">
        <v>436</v>
      </c>
      <c r="F5327" t="s">
        <v>755</v>
      </c>
      <c r="G5327">
        <v>25.98</v>
      </c>
      <c r="H5327">
        <v>35.979999999999997</v>
      </c>
      <c r="I5327">
        <f t="shared" si="333"/>
        <v>30.979999999999997</v>
      </c>
      <c r="J5327" t="str">
        <f t="shared" si="334"/>
        <v>30到40万</v>
      </c>
      <c r="K5327">
        <v>149</v>
      </c>
      <c r="L5327">
        <f t="shared" si="335"/>
        <v>4616.0199999999995</v>
      </c>
    </row>
    <row r="5328" spans="1:12" x14ac:dyDescent="0.25">
      <c r="A5328">
        <f t="shared" si="332"/>
        <v>5327</v>
      </c>
      <c r="B5328">
        <v>2023</v>
      </c>
      <c r="C5328">
        <v>2</v>
      </c>
      <c r="D5328" t="s">
        <v>62</v>
      </c>
      <c r="E5328" t="s">
        <v>213</v>
      </c>
      <c r="F5328" t="s">
        <v>582</v>
      </c>
      <c r="G5328">
        <v>13.99</v>
      </c>
      <c r="H5328">
        <v>19.690000000000001</v>
      </c>
      <c r="I5328">
        <f t="shared" si="333"/>
        <v>16.84</v>
      </c>
      <c r="J5328" t="str">
        <f t="shared" si="334"/>
        <v>10到20万</v>
      </c>
      <c r="K5328">
        <v>140</v>
      </c>
      <c r="L5328">
        <f t="shared" si="335"/>
        <v>2357.6</v>
      </c>
    </row>
    <row r="5329" spans="1:12" x14ac:dyDescent="0.25">
      <c r="A5329">
        <f t="shared" si="332"/>
        <v>5328</v>
      </c>
      <c r="B5329">
        <v>2023</v>
      </c>
      <c r="C5329">
        <v>2</v>
      </c>
      <c r="D5329" t="s">
        <v>31</v>
      </c>
      <c r="E5329" t="s">
        <v>448</v>
      </c>
      <c r="F5329" t="s">
        <v>766</v>
      </c>
      <c r="G5329">
        <v>14.98</v>
      </c>
      <c r="H5329">
        <v>17.98</v>
      </c>
      <c r="I5329">
        <f t="shared" si="333"/>
        <v>16.48</v>
      </c>
      <c r="J5329" t="str">
        <f t="shared" si="334"/>
        <v>10到20万</v>
      </c>
      <c r="K5329">
        <v>128</v>
      </c>
      <c r="L5329">
        <f t="shared" si="335"/>
        <v>2109.44</v>
      </c>
    </row>
    <row r="5330" spans="1:12" x14ac:dyDescent="0.25">
      <c r="A5330">
        <f t="shared" si="332"/>
        <v>5329</v>
      </c>
      <c r="B5330">
        <v>2023</v>
      </c>
      <c r="C5330">
        <v>2</v>
      </c>
      <c r="D5330" t="s">
        <v>108</v>
      </c>
      <c r="E5330" t="s">
        <v>377</v>
      </c>
      <c r="F5330" t="s">
        <v>703</v>
      </c>
      <c r="G5330">
        <v>4.09</v>
      </c>
      <c r="H5330">
        <v>5.59</v>
      </c>
      <c r="I5330">
        <f t="shared" si="333"/>
        <v>4.84</v>
      </c>
      <c r="J5330" t="str">
        <f t="shared" si="334"/>
        <v>10万以下</v>
      </c>
      <c r="K5330">
        <v>127</v>
      </c>
      <c r="L5330">
        <f t="shared" si="335"/>
        <v>614.67999999999995</v>
      </c>
    </row>
    <row r="5331" spans="1:12" x14ac:dyDescent="0.25">
      <c r="A5331">
        <f t="shared" si="332"/>
        <v>5330</v>
      </c>
      <c r="B5331">
        <v>2023</v>
      </c>
      <c r="C5331">
        <v>2</v>
      </c>
      <c r="D5331" t="s">
        <v>33</v>
      </c>
      <c r="E5331" t="s">
        <v>153</v>
      </c>
      <c r="F5331" t="s">
        <v>530</v>
      </c>
      <c r="G5331">
        <v>20.78</v>
      </c>
      <c r="H5331">
        <v>23.08</v>
      </c>
      <c r="I5331">
        <f t="shared" si="333"/>
        <v>21.93</v>
      </c>
      <c r="J5331" t="str">
        <f t="shared" si="334"/>
        <v>20到30万</v>
      </c>
      <c r="K5331">
        <v>123</v>
      </c>
      <c r="L5331">
        <f t="shared" si="335"/>
        <v>2697.39</v>
      </c>
    </row>
    <row r="5332" spans="1:12" x14ac:dyDescent="0.25">
      <c r="A5332">
        <f t="shared" si="332"/>
        <v>5331</v>
      </c>
      <c r="B5332">
        <v>2023</v>
      </c>
      <c r="C5332">
        <v>2</v>
      </c>
      <c r="D5332" t="s">
        <v>28</v>
      </c>
      <c r="E5332" t="s">
        <v>429</v>
      </c>
      <c r="F5332" t="s">
        <v>748</v>
      </c>
      <c r="G5332">
        <v>23.18</v>
      </c>
      <c r="H5332">
        <v>31.5</v>
      </c>
      <c r="I5332">
        <f t="shared" si="333"/>
        <v>27.34</v>
      </c>
      <c r="J5332" t="str">
        <f t="shared" si="334"/>
        <v>20到30万</v>
      </c>
      <c r="K5332">
        <v>115</v>
      </c>
      <c r="L5332">
        <f t="shared" si="335"/>
        <v>3144.1</v>
      </c>
    </row>
    <row r="5333" spans="1:12" x14ac:dyDescent="0.25">
      <c r="A5333">
        <f t="shared" si="332"/>
        <v>5332</v>
      </c>
      <c r="B5333">
        <v>2023</v>
      </c>
      <c r="C5333">
        <v>2</v>
      </c>
      <c r="D5333" t="s">
        <v>121</v>
      </c>
      <c r="E5333" t="s">
        <v>431</v>
      </c>
      <c r="F5333" t="s">
        <v>750</v>
      </c>
      <c r="G5333">
        <v>29.85</v>
      </c>
      <c r="H5333">
        <v>43.55</v>
      </c>
      <c r="I5333">
        <f t="shared" si="333"/>
        <v>36.700000000000003</v>
      </c>
      <c r="J5333" t="str">
        <f t="shared" si="334"/>
        <v>30到40万</v>
      </c>
      <c r="K5333">
        <v>114</v>
      </c>
      <c r="L5333">
        <f t="shared" si="335"/>
        <v>4183.8</v>
      </c>
    </row>
    <row r="5334" spans="1:12" x14ac:dyDescent="0.25">
      <c r="A5334">
        <f t="shared" si="332"/>
        <v>5333</v>
      </c>
      <c r="B5334">
        <v>2023</v>
      </c>
      <c r="C5334">
        <v>2</v>
      </c>
      <c r="D5334" t="s">
        <v>105</v>
      </c>
      <c r="E5334" t="s">
        <v>368</v>
      </c>
      <c r="F5334" t="s">
        <v>694</v>
      </c>
      <c r="G5334">
        <v>40.98</v>
      </c>
      <c r="H5334">
        <v>40.98</v>
      </c>
      <c r="I5334">
        <f t="shared" si="333"/>
        <v>40.98</v>
      </c>
      <c r="J5334" t="str">
        <f t="shared" si="334"/>
        <v>40到50万</v>
      </c>
      <c r="K5334">
        <v>105</v>
      </c>
      <c r="L5334">
        <f t="shared" si="335"/>
        <v>4302.8999999999996</v>
      </c>
    </row>
    <row r="5335" spans="1:12" x14ac:dyDescent="0.25">
      <c r="A5335">
        <f t="shared" si="332"/>
        <v>5334</v>
      </c>
      <c r="B5335">
        <v>2023</v>
      </c>
      <c r="C5335">
        <v>2</v>
      </c>
      <c r="D5335" t="s">
        <v>45</v>
      </c>
      <c r="E5335" t="s">
        <v>379</v>
      </c>
      <c r="F5335" t="s">
        <v>705</v>
      </c>
      <c r="G5335">
        <v>32.18</v>
      </c>
      <c r="H5335">
        <v>32.200000000000003</v>
      </c>
      <c r="I5335">
        <f t="shared" si="333"/>
        <v>32.19</v>
      </c>
      <c r="J5335" t="str">
        <f t="shared" si="334"/>
        <v>30到40万</v>
      </c>
      <c r="K5335">
        <v>103</v>
      </c>
      <c r="L5335">
        <f t="shared" si="335"/>
        <v>3315.5699999999997</v>
      </c>
    </row>
    <row r="5336" spans="1:12" x14ac:dyDescent="0.25">
      <c r="A5336">
        <f t="shared" si="332"/>
        <v>5335</v>
      </c>
      <c r="B5336">
        <v>2023</v>
      </c>
      <c r="C5336">
        <v>2</v>
      </c>
      <c r="D5336" t="s">
        <v>62</v>
      </c>
      <c r="E5336" t="s">
        <v>212</v>
      </c>
      <c r="F5336" t="s">
        <v>581</v>
      </c>
      <c r="G5336">
        <v>15.09</v>
      </c>
      <c r="H5336">
        <v>16.989999999999998</v>
      </c>
      <c r="I5336">
        <f t="shared" si="333"/>
        <v>16.04</v>
      </c>
      <c r="J5336" t="str">
        <f t="shared" si="334"/>
        <v>10到20万</v>
      </c>
      <c r="K5336">
        <v>102</v>
      </c>
      <c r="L5336">
        <f t="shared" si="335"/>
        <v>1636.08</v>
      </c>
    </row>
    <row r="5337" spans="1:12" x14ac:dyDescent="0.25">
      <c r="A5337">
        <f t="shared" si="332"/>
        <v>5336</v>
      </c>
      <c r="B5337">
        <v>2023</v>
      </c>
      <c r="C5337">
        <v>2</v>
      </c>
      <c r="D5337" t="s">
        <v>105</v>
      </c>
      <c r="E5337" t="s">
        <v>418</v>
      </c>
      <c r="F5337" t="s">
        <v>739</v>
      </c>
      <c r="G5337">
        <v>41.58</v>
      </c>
      <c r="H5337">
        <v>41.58</v>
      </c>
      <c r="I5337">
        <f t="shared" si="333"/>
        <v>41.58</v>
      </c>
      <c r="J5337" t="str">
        <f t="shared" si="334"/>
        <v>40到50万</v>
      </c>
      <c r="K5337">
        <v>97</v>
      </c>
      <c r="L5337">
        <f t="shared" si="335"/>
        <v>4033.2599999999998</v>
      </c>
    </row>
    <row r="5338" spans="1:12" x14ac:dyDescent="0.25">
      <c r="A5338">
        <f t="shared" si="332"/>
        <v>5337</v>
      </c>
      <c r="B5338">
        <v>2023</v>
      </c>
      <c r="C5338">
        <v>2</v>
      </c>
      <c r="D5338" t="s">
        <v>55</v>
      </c>
      <c r="E5338" t="s">
        <v>308</v>
      </c>
      <c r="F5338" t="s">
        <v>640</v>
      </c>
      <c r="G5338">
        <v>27.99</v>
      </c>
      <c r="H5338">
        <v>32.200000000000003</v>
      </c>
      <c r="I5338">
        <f t="shared" si="333"/>
        <v>30.094999999999999</v>
      </c>
      <c r="J5338" t="str">
        <f t="shared" si="334"/>
        <v>30到40万</v>
      </c>
      <c r="K5338">
        <v>94</v>
      </c>
      <c r="L5338">
        <f t="shared" si="335"/>
        <v>2828.93</v>
      </c>
    </row>
    <row r="5339" spans="1:12" x14ac:dyDescent="0.25">
      <c r="A5339">
        <f t="shared" si="332"/>
        <v>5338</v>
      </c>
      <c r="B5339">
        <v>2023</v>
      </c>
      <c r="C5339">
        <v>2</v>
      </c>
      <c r="D5339" t="s">
        <v>32</v>
      </c>
      <c r="E5339" t="s">
        <v>150</v>
      </c>
      <c r="F5339" t="s">
        <v>527</v>
      </c>
      <c r="G5339">
        <v>15.98</v>
      </c>
      <c r="H5339">
        <v>19.28</v>
      </c>
      <c r="I5339">
        <f t="shared" si="333"/>
        <v>17.630000000000003</v>
      </c>
      <c r="J5339" t="str">
        <f t="shared" si="334"/>
        <v>10到20万</v>
      </c>
      <c r="K5339">
        <v>93</v>
      </c>
      <c r="L5339">
        <f t="shared" si="335"/>
        <v>1639.5900000000001</v>
      </c>
    </row>
    <row r="5340" spans="1:12" x14ac:dyDescent="0.25">
      <c r="A5340">
        <f t="shared" si="332"/>
        <v>5339</v>
      </c>
      <c r="B5340">
        <v>2023</v>
      </c>
      <c r="C5340">
        <v>2</v>
      </c>
      <c r="D5340" t="s">
        <v>60</v>
      </c>
      <c r="E5340" t="s">
        <v>337</v>
      </c>
      <c r="F5340" t="s">
        <v>664</v>
      </c>
      <c r="G5340">
        <v>23.98</v>
      </c>
      <c r="H5340">
        <v>36.99</v>
      </c>
      <c r="I5340">
        <f t="shared" si="333"/>
        <v>30.484999999999999</v>
      </c>
      <c r="J5340" t="str">
        <f t="shared" si="334"/>
        <v>30到40万</v>
      </c>
      <c r="K5340">
        <v>84</v>
      </c>
      <c r="L5340">
        <f t="shared" si="335"/>
        <v>2560.7399999999998</v>
      </c>
    </row>
    <row r="5341" spans="1:12" x14ac:dyDescent="0.25">
      <c r="A5341">
        <f t="shared" si="332"/>
        <v>5340</v>
      </c>
      <c r="B5341">
        <v>2023</v>
      </c>
      <c r="C5341">
        <v>2</v>
      </c>
      <c r="D5341" t="s">
        <v>95</v>
      </c>
      <c r="E5341" t="s">
        <v>475</v>
      </c>
      <c r="F5341" t="s">
        <v>793</v>
      </c>
      <c r="G5341">
        <v>10.99</v>
      </c>
      <c r="H5341">
        <v>19.79</v>
      </c>
      <c r="I5341">
        <f t="shared" si="333"/>
        <v>15.39</v>
      </c>
      <c r="J5341" t="str">
        <f t="shared" si="334"/>
        <v>10到20万</v>
      </c>
      <c r="K5341">
        <v>74</v>
      </c>
      <c r="L5341">
        <f t="shared" si="335"/>
        <v>1138.8600000000001</v>
      </c>
    </row>
    <row r="5342" spans="1:12" x14ac:dyDescent="0.25">
      <c r="A5342">
        <f t="shared" si="332"/>
        <v>5341</v>
      </c>
      <c r="B5342">
        <v>2023</v>
      </c>
      <c r="C5342">
        <v>2</v>
      </c>
      <c r="D5342" t="s">
        <v>50</v>
      </c>
      <c r="E5342" t="s">
        <v>479</v>
      </c>
      <c r="F5342" t="s">
        <v>797</v>
      </c>
      <c r="G5342">
        <v>7.99</v>
      </c>
      <c r="H5342">
        <v>11.59</v>
      </c>
      <c r="I5342">
        <f t="shared" si="333"/>
        <v>9.7899999999999991</v>
      </c>
      <c r="J5342" t="str">
        <f t="shared" si="334"/>
        <v>10万以下</v>
      </c>
      <c r="K5342">
        <v>72</v>
      </c>
      <c r="L5342">
        <f t="shared" si="335"/>
        <v>704.87999999999988</v>
      </c>
    </row>
    <row r="5343" spans="1:12" x14ac:dyDescent="0.25">
      <c r="A5343">
        <f t="shared" si="332"/>
        <v>5342</v>
      </c>
      <c r="B5343">
        <v>2023</v>
      </c>
      <c r="C5343">
        <v>2</v>
      </c>
      <c r="D5343" t="s">
        <v>59</v>
      </c>
      <c r="E5343" t="s">
        <v>473</v>
      </c>
      <c r="F5343" t="s">
        <v>791</v>
      </c>
      <c r="G5343">
        <v>4.99</v>
      </c>
      <c r="H5343">
        <v>5.89</v>
      </c>
      <c r="I5343">
        <f t="shared" si="333"/>
        <v>5.4399999999999995</v>
      </c>
      <c r="J5343" t="str">
        <f t="shared" si="334"/>
        <v>10万以下</v>
      </c>
      <c r="K5343">
        <v>71</v>
      </c>
      <c r="L5343">
        <f t="shared" si="335"/>
        <v>386.23999999999995</v>
      </c>
    </row>
    <row r="5344" spans="1:12" x14ac:dyDescent="0.25">
      <c r="A5344">
        <f t="shared" si="332"/>
        <v>5343</v>
      </c>
      <c r="B5344">
        <v>2023</v>
      </c>
      <c r="C5344">
        <v>2</v>
      </c>
      <c r="D5344" t="s">
        <v>33</v>
      </c>
      <c r="E5344" t="s">
        <v>405</v>
      </c>
      <c r="F5344" t="s">
        <v>728</v>
      </c>
      <c r="G5344">
        <v>24.88</v>
      </c>
      <c r="H5344">
        <v>29.68</v>
      </c>
      <c r="I5344">
        <f t="shared" si="333"/>
        <v>27.28</v>
      </c>
      <c r="J5344" t="str">
        <f t="shared" si="334"/>
        <v>20到30万</v>
      </c>
      <c r="K5344">
        <v>68</v>
      </c>
      <c r="L5344">
        <f t="shared" si="335"/>
        <v>1855.04</v>
      </c>
    </row>
    <row r="5345" spans="1:12" x14ac:dyDescent="0.25">
      <c r="A5345">
        <f t="shared" si="332"/>
        <v>5344</v>
      </c>
      <c r="B5345">
        <v>2023</v>
      </c>
      <c r="C5345">
        <v>2</v>
      </c>
      <c r="D5345" t="s">
        <v>22</v>
      </c>
      <c r="E5345" t="s">
        <v>354</v>
      </c>
      <c r="F5345" t="s">
        <v>681</v>
      </c>
      <c r="G5345">
        <v>16.68</v>
      </c>
      <c r="H5345">
        <v>18.68</v>
      </c>
      <c r="I5345">
        <f t="shared" si="333"/>
        <v>17.68</v>
      </c>
      <c r="J5345" t="str">
        <f t="shared" si="334"/>
        <v>10到20万</v>
      </c>
      <c r="K5345">
        <v>64</v>
      </c>
      <c r="L5345">
        <f t="shared" si="335"/>
        <v>1131.52</v>
      </c>
    </row>
    <row r="5346" spans="1:12" x14ac:dyDescent="0.25">
      <c r="A5346">
        <f t="shared" si="332"/>
        <v>5345</v>
      </c>
      <c r="B5346">
        <v>2023</v>
      </c>
      <c r="C5346">
        <v>2</v>
      </c>
      <c r="D5346" t="s">
        <v>47</v>
      </c>
      <c r="E5346" t="s">
        <v>467</v>
      </c>
      <c r="F5346" t="s">
        <v>785</v>
      </c>
      <c r="G5346">
        <v>19.989999999999998</v>
      </c>
      <c r="H5346">
        <v>28.29</v>
      </c>
      <c r="I5346">
        <f t="shared" si="333"/>
        <v>24.14</v>
      </c>
      <c r="J5346" t="str">
        <f t="shared" si="334"/>
        <v>20到30万</v>
      </c>
      <c r="K5346">
        <v>64</v>
      </c>
      <c r="L5346">
        <f t="shared" si="335"/>
        <v>1544.96</v>
      </c>
    </row>
    <row r="5347" spans="1:12" x14ac:dyDescent="0.25">
      <c r="A5347">
        <f t="shared" si="332"/>
        <v>5346</v>
      </c>
      <c r="B5347">
        <v>2023</v>
      </c>
      <c r="C5347">
        <v>2</v>
      </c>
      <c r="D5347" t="s">
        <v>45</v>
      </c>
      <c r="E5347" t="s">
        <v>170</v>
      </c>
      <c r="F5347" t="s">
        <v>546</v>
      </c>
      <c r="G5347">
        <v>49.19</v>
      </c>
      <c r="H5347">
        <v>57.98</v>
      </c>
      <c r="I5347">
        <f t="shared" si="333"/>
        <v>53.584999999999994</v>
      </c>
      <c r="J5347" t="str">
        <f t="shared" si="334"/>
        <v>50万及以上</v>
      </c>
      <c r="K5347">
        <v>62</v>
      </c>
      <c r="L5347">
        <f t="shared" si="335"/>
        <v>3322.2699999999995</v>
      </c>
    </row>
    <row r="5348" spans="1:12" x14ac:dyDescent="0.25">
      <c r="A5348">
        <f t="shared" si="332"/>
        <v>5347</v>
      </c>
      <c r="B5348">
        <v>2023</v>
      </c>
      <c r="C5348">
        <v>2</v>
      </c>
      <c r="D5348" t="s">
        <v>125</v>
      </c>
      <c r="E5348" t="s">
        <v>442</v>
      </c>
      <c r="F5348" t="s">
        <v>761</v>
      </c>
      <c r="G5348">
        <v>13.88</v>
      </c>
      <c r="H5348">
        <v>16.989999999999998</v>
      </c>
      <c r="I5348">
        <f t="shared" si="333"/>
        <v>15.434999999999999</v>
      </c>
      <c r="J5348" t="str">
        <f t="shared" si="334"/>
        <v>10到20万</v>
      </c>
      <c r="K5348">
        <v>51</v>
      </c>
      <c r="L5348">
        <f t="shared" si="335"/>
        <v>787.18499999999995</v>
      </c>
    </row>
    <row r="5349" spans="1:12" x14ac:dyDescent="0.25">
      <c r="A5349">
        <f t="shared" si="332"/>
        <v>5348</v>
      </c>
      <c r="B5349">
        <v>2023</v>
      </c>
      <c r="C5349">
        <v>2</v>
      </c>
      <c r="D5349" t="s">
        <v>37</v>
      </c>
      <c r="E5349" t="s">
        <v>406</v>
      </c>
      <c r="F5349" t="s">
        <v>729</v>
      </c>
      <c r="G5349">
        <v>25.88</v>
      </c>
      <c r="H5349">
        <v>30.08</v>
      </c>
      <c r="I5349">
        <f t="shared" si="333"/>
        <v>27.979999999999997</v>
      </c>
      <c r="J5349" t="str">
        <f t="shared" si="334"/>
        <v>20到30万</v>
      </c>
      <c r="K5349">
        <v>49</v>
      </c>
      <c r="L5349">
        <f t="shared" si="335"/>
        <v>1371.0199999999998</v>
      </c>
    </row>
    <row r="5350" spans="1:12" x14ac:dyDescent="0.25">
      <c r="A5350">
        <f t="shared" si="332"/>
        <v>5349</v>
      </c>
      <c r="B5350">
        <v>2023</v>
      </c>
      <c r="C5350">
        <v>2</v>
      </c>
      <c r="D5350" t="s">
        <v>76</v>
      </c>
      <c r="E5350" t="s">
        <v>430</v>
      </c>
      <c r="F5350" t="s">
        <v>749</v>
      </c>
      <c r="G5350">
        <v>15.38</v>
      </c>
      <c r="H5350">
        <v>16.38</v>
      </c>
      <c r="I5350">
        <f t="shared" si="333"/>
        <v>15.879999999999999</v>
      </c>
      <c r="J5350" t="str">
        <f t="shared" si="334"/>
        <v>10到20万</v>
      </c>
      <c r="K5350">
        <v>47</v>
      </c>
      <c r="L5350">
        <f t="shared" si="335"/>
        <v>746.3599999999999</v>
      </c>
    </row>
    <row r="5351" spans="1:12" x14ac:dyDescent="0.25">
      <c r="A5351">
        <f t="shared" si="332"/>
        <v>5350</v>
      </c>
      <c r="B5351">
        <v>2023</v>
      </c>
      <c r="C5351">
        <v>2</v>
      </c>
      <c r="D5351" t="s">
        <v>63</v>
      </c>
      <c r="E5351" t="s">
        <v>443</v>
      </c>
      <c r="F5351" t="s">
        <v>753</v>
      </c>
      <c r="G5351">
        <v>17.5</v>
      </c>
      <c r="H5351">
        <v>21.8</v>
      </c>
      <c r="I5351">
        <f t="shared" si="333"/>
        <v>19.649999999999999</v>
      </c>
      <c r="J5351" t="str">
        <f t="shared" si="334"/>
        <v>10到20万</v>
      </c>
      <c r="K5351">
        <v>44</v>
      </c>
      <c r="L5351">
        <f t="shared" si="335"/>
        <v>864.59999999999991</v>
      </c>
    </row>
    <row r="5352" spans="1:12" x14ac:dyDescent="0.25">
      <c r="A5352">
        <f t="shared" si="332"/>
        <v>5351</v>
      </c>
      <c r="B5352">
        <v>2023</v>
      </c>
      <c r="C5352">
        <v>2</v>
      </c>
      <c r="D5352" t="s">
        <v>22</v>
      </c>
      <c r="E5352" t="s">
        <v>189</v>
      </c>
      <c r="F5352" t="s">
        <v>563</v>
      </c>
      <c r="G5352">
        <v>14.58</v>
      </c>
      <c r="H5352">
        <v>19.98</v>
      </c>
      <c r="I5352">
        <f t="shared" si="333"/>
        <v>17.28</v>
      </c>
      <c r="J5352" t="str">
        <f t="shared" si="334"/>
        <v>10到20万</v>
      </c>
      <c r="K5352">
        <v>42</v>
      </c>
      <c r="L5352">
        <f t="shared" si="335"/>
        <v>725.76</v>
      </c>
    </row>
    <row r="5353" spans="1:12" x14ac:dyDescent="0.25">
      <c r="A5353">
        <f t="shared" si="332"/>
        <v>5352</v>
      </c>
      <c r="B5353">
        <v>2023</v>
      </c>
      <c r="C5353">
        <v>2</v>
      </c>
      <c r="D5353" t="s">
        <v>55</v>
      </c>
      <c r="E5353" t="s">
        <v>453</v>
      </c>
      <c r="F5353" t="s">
        <v>771</v>
      </c>
      <c r="G5353">
        <v>28.9</v>
      </c>
      <c r="H5353">
        <v>34.200000000000003</v>
      </c>
      <c r="I5353">
        <f t="shared" si="333"/>
        <v>31.55</v>
      </c>
      <c r="J5353" t="str">
        <f t="shared" si="334"/>
        <v>30到40万</v>
      </c>
      <c r="K5353">
        <v>38</v>
      </c>
      <c r="L5353">
        <f t="shared" si="335"/>
        <v>1198.9000000000001</v>
      </c>
    </row>
    <row r="5354" spans="1:12" x14ac:dyDescent="0.25">
      <c r="A5354">
        <f t="shared" si="332"/>
        <v>5353</v>
      </c>
      <c r="B5354">
        <v>2023</v>
      </c>
      <c r="C5354">
        <v>2</v>
      </c>
      <c r="D5354" t="s">
        <v>131</v>
      </c>
      <c r="E5354" t="s">
        <v>489</v>
      </c>
      <c r="F5354" t="s">
        <v>672</v>
      </c>
      <c r="G5354">
        <v>21.98</v>
      </c>
      <c r="H5354">
        <v>25.98</v>
      </c>
      <c r="I5354">
        <f t="shared" si="333"/>
        <v>23.98</v>
      </c>
      <c r="J5354" t="str">
        <f t="shared" si="334"/>
        <v>20到30万</v>
      </c>
      <c r="K5354">
        <v>37</v>
      </c>
      <c r="L5354">
        <f t="shared" si="335"/>
        <v>887.26</v>
      </c>
    </row>
    <row r="5355" spans="1:12" x14ac:dyDescent="0.25">
      <c r="A5355">
        <f t="shared" si="332"/>
        <v>5354</v>
      </c>
      <c r="B5355">
        <v>2023</v>
      </c>
      <c r="C5355">
        <v>2</v>
      </c>
      <c r="D5355" t="s">
        <v>55</v>
      </c>
      <c r="E5355" t="s">
        <v>186</v>
      </c>
      <c r="F5355" t="s">
        <v>560</v>
      </c>
      <c r="G5355">
        <v>39.99</v>
      </c>
      <c r="H5355">
        <v>46.19</v>
      </c>
      <c r="I5355">
        <f t="shared" si="333"/>
        <v>43.09</v>
      </c>
      <c r="J5355" t="str">
        <f t="shared" si="334"/>
        <v>40到50万</v>
      </c>
      <c r="K5355">
        <v>29</v>
      </c>
      <c r="L5355">
        <f t="shared" si="335"/>
        <v>1249.6100000000001</v>
      </c>
    </row>
    <row r="5356" spans="1:12" x14ac:dyDescent="0.25">
      <c r="A5356">
        <f t="shared" si="332"/>
        <v>5355</v>
      </c>
      <c r="B5356">
        <v>2023</v>
      </c>
      <c r="C5356">
        <v>2</v>
      </c>
      <c r="D5356" t="s">
        <v>99</v>
      </c>
      <c r="E5356" t="s">
        <v>446</v>
      </c>
      <c r="F5356" t="s">
        <v>764</v>
      </c>
      <c r="G5356">
        <v>17.48</v>
      </c>
      <c r="H5356">
        <v>20.88</v>
      </c>
      <c r="I5356">
        <f t="shared" si="333"/>
        <v>19.18</v>
      </c>
      <c r="J5356" t="str">
        <f t="shared" si="334"/>
        <v>10到20万</v>
      </c>
      <c r="K5356">
        <v>28</v>
      </c>
      <c r="L5356">
        <f t="shared" si="335"/>
        <v>537.04</v>
      </c>
    </row>
    <row r="5357" spans="1:12" x14ac:dyDescent="0.25">
      <c r="A5357">
        <f t="shared" si="332"/>
        <v>5356</v>
      </c>
      <c r="B5357">
        <v>2023</v>
      </c>
      <c r="C5357">
        <v>2</v>
      </c>
      <c r="D5357" t="s">
        <v>37</v>
      </c>
      <c r="E5357" t="s">
        <v>270</v>
      </c>
      <c r="F5357" t="s">
        <v>607</v>
      </c>
      <c r="G5357">
        <v>22.58</v>
      </c>
      <c r="H5357">
        <v>24.98</v>
      </c>
      <c r="I5357">
        <f t="shared" si="333"/>
        <v>23.78</v>
      </c>
      <c r="J5357" t="str">
        <f t="shared" si="334"/>
        <v>20到30万</v>
      </c>
      <c r="K5357">
        <v>28</v>
      </c>
      <c r="L5357">
        <f t="shared" si="335"/>
        <v>665.84</v>
      </c>
    </row>
    <row r="5358" spans="1:12" x14ac:dyDescent="0.25">
      <c r="A5358">
        <f t="shared" si="332"/>
        <v>5357</v>
      </c>
      <c r="B5358">
        <v>2023</v>
      </c>
      <c r="C5358">
        <v>2</v>
      </c>
      <c r="D5358" t="s">
        <v>94</v>
      </c>
      <c r="E5358" t="s">
        <v>314</v>
      </c>
      <c r="F5358" t="s">
        <v>645</v>
      </c>
      <c r="G5358">
        <v>16.690000000000001</v>
      </c>
      <c r="H5358">
        <v>24.99</v>
      </c>
      <c r="I5358">
        <f t="shared" si="333"/>
        <v>20.84</v>
      </c>
      <c r="J5358" t="str">
        <f t="shared" si="334"/>
        <v>20到30万</v>
      </c>
      <c r="K5358">
        <v>24</v>
      </c>
      <c r="L5358">
        <f t="shared" si="335"/>
        <v>500.15999999999997</v>
      </c>
    </row>
    <row r="5359" spans="1:12" x14ac:dyDescent="0.25">
      <c r="A5359">
        <f t="shared" si="332"/>
        <v>5358</v>
      </c>
      <c r="B5359">
        <v>2023</v>
      </c>
      <c r="C5359">
        <v>2</v>
      </c>
      <c r="D5359" t="s">
        <v>107</v>
      </c>
      <c r="E5359" t="s">
        <v>376</v>
      </c>
      <c r="F5359" t="s">
        <v>702</v>
      </c>
      <c r="G5359">
        <v>11.99</v>
      </c>
      <c r="H5359">
        <v>17.66</v>
      </c>
      <c r="I5359">
        <f t="shared" si="333"/>
        <v>14.824999999999999</v>
      </c>
      <c r="J5359" t="str">
        <f t="shared" si="334"/>
        <v>10到20万</v>
      </c>
      <c r="K5359">
        <v>23</v>
      </c>
      <c r="L5359">
        <f t="shared" si="335"/>
        <v>340.97499999999997</v>
      </c>
    </row>
    <row r="5360" spans="1:12" x14ac:dyDescent="0.25">
      <c r="A5360">
        <f t="shared" si="332"/>
        <v>5359</v>
      </c>
      <c r="B5360">
        <v>2023</v>
      </c>
      <c r="C5360">
        <v>2</v>
      </c>
      <c r="D5360" t="s">
        <v>67</v>
      </c>
      <c r="E5360" t="s">
        <v>301</v>
      </c>
      <c r="F5360" t="s">
        <v>634</v>
      </c>
      <c r="G5360">
        <v>19.78</v>
      </c>
      <c r="H5360">
        <v>21.78</v>
      </c>
      <c r="I5360">
        <f t="shared" si="333"/>
        <v>20.78</v>
      </c>
      <c r="J5360" t="str">
        <f t="shared" si="334"/>
        <v>20到30万</v>
      </c>
      <c r="K5360">
        <v>21</v>
      </c>
      <c r="L5360">
        <f t="shared" si="335"/>
        <v>436.38</v>
      </c>
    </row>
    <row r="5361" spans="1:12" x14ac:dyDescent="0.25">
      <c r="A5361">
        <f t="shared" si="332"/>
        <v>5360</v>
      </c>
      <c r="B5361">
        <v>2023</v>
      </c>
      <c r="C5361">
        <v>2</v>
      </c>
      <c r="D5361" t="s">
        <v>39</v>
      </c>
      <c r="E5361" t="s">
        <v>411</v>
      </c>
      <c r="F5361" t="s">
        <v>734</v>
      </c>
      <c r="G5361">
        <v>54.68</v>
      </c>
      <c r="H5361">
        <v>64.88</v>
      </c>
      <c r="I5361">
        <f t="shared" si="333"/>
        <v>59.78</v>
      </c>
      <c r="J5361" t="str">
        <f t="shared" si="334"/>
        <v>50万及以上</v>
      </c>
      <c r="K5361">
        <v>21</v>
      </c>
      <c r="L5361">
        <f t="shared" si="335"/>
        <v>1255.3800000000001</v>
      </c>
    </row>
    <row r="5362" spans="1:12" x14ac:dyDescent="0.25">
      <c r="A5362">
        <f t="shared" si="332"/>
        <v>5361</v>
      </c>
      <c r="B5362">
        <v>2023</v>
      </c>
      <c r="C5362">
        <v>2</v>
      </c>
      <c r="D5362" t="s">
        <v>101</v>
      </c>
      <c r="E5362" t="s">
        <v>493</v>
      </c>
      <c r="F5362" t="s">
        <v>809</v>
      </c>
      <c r="G5362">
        <v>25.28</v>
      </c>
      <c r="H5362">
        <v>38.590000000000003</v>
      </c>
      <c r="I5362">
        <f t="shared" si="333"/>
        <v>31.935000000000002</v>
      </c>
      <c r="J5362" t="str">
        <f t="shared" si="334"/>
        <v>30到40万</v>
      </c>
      <c r="K5362">
        <v>20</v>
      </c>
      <c r="L5362">
        <f t="shared" si="335"/>
        <v>638.70000000000005</v>
      </c>
    </row>
    <row r="5363" spans="1:12" x14ac:dyDescent="0.25">
      <c r="A5363">
        <f t="shared" si="332"/>
        <v>5362</v>
      </c>
      <c r="B5363">
        <v>2023</v>
      </c>
      <c r="C5363">
        <v>2</v>
      </c>
      <c r="D5363" t="s">
        <v>59</v>
      </c>
      <c r="E5363" t="s">
        <v>285</v>
      </c>
      <c r="F5363" t="s">
        <v>619</v>
      </c>
      <c r="G5363">
        <v>5.28</v>
      </c>
      <c r="H5363">
        <v>8.2799999999999994</v>
      </c>
      <c r="I5363">
        <f t="shared" si="333"/>
        <v>6.7799999999999994</v>
      </c>
      <c r="J5363" t="str">
        <f t="shared" si="334"/>
        <v>10万以下</v>
      </c>
      <c r="K5363">
        <v>18</v>
      </c>
      <c r="L5363">
        <f t="shared" si="335"/>
        <v>122.03999999999999</v>
      </c>
    </row>
    <row r="5364" spans="1:12" x14ac:dyDescent="0.25">
      <c r="A5364">
        <f t="shared" si="332"/>
        <v>5363</v>
      </c>
      <c r="B5364">
        <v>2023</v>
      </c>
      <c r="C5364">
        <v>2</v>
      </c>
      <c r="D5364" t="s">
        <v>63</v>
      </c>
      <c r="E5364" t="s">
        <v>214</v>
      </c>
      <c r="F5364" t="s">
        <v>583</v>
      </c>
      <c r="G5364">
        <v>15.98</v>
      </c>
      <c r="H5364">
        <v>18.68</v>
      </c>
      <c r="I5364">
        <f t="shared" si="333"/>
        <v>17.329999999999998</v>
      </c>
      <c r="J5364" t="str">
        <f t="shared" si="334"/>
        <v>10到20万</v>
      </c>
      <c r="K5364">
        <v>17</v>
      </c>
      <c r="L5364">
        <f t="shared" si="335"/>
        <v>294.60999999999996</v>
      </c>
    </row>
    <row r="5365" spans="1:12" x14ac:dyDescent="0.25">
      <c r="A5365">
        <f t="shared" si="332"/>
        <v>5364</v>
      </c>
      <c r="B5365">
        <v>2023</v>
      </c>
      <c r="C5365">
        <v>2</v>
      </c>
      <c r="D5365" t="s">
        <v>33</v>
      </c>
      <c r="E5365" t="s">
        <v>286</v>
      </c>
      <c r="F5365" t="s">
        <v>620</v>
      </c>
      <c r="G5365">
        <v>22.58</v>
      </c>
      <c r="H5365">
        <v>25.38</v>
      </c>
      <c r="I5365">
        <f t="shared" si="333"/>
        <v>23.979999999999997</v>
      </c>
      <c r="J5365" t="str">
        <f t="shared" si="334"/>
        <v>20到30万</v>
      </c>
      <c r="K5365">
        <v>16</v>
      </c>
      <c r="L5365">
        <f t="shared" si="335"/>
        <v>383.67999999999995</v>
      </c>
    </row>
    <row r="5366" spans="1:12" x14ac:dyDescent="0.25">
      <c r="A5366">
        <f t="shared" si="332"/>
        <v>5365</v>
      </c>
      <c r="B5366">
        <v>2023</v>
      </c>
      <c r="C5366">
        <v>2</v>
      </c>
      <c r="D5366" t="s">
        <v>114</v>
      </c>
      <c r="E5366" t="s">
        <v>404</v>
      </c>
      <c r="F5366" t="s">
        <v>727</v>
      </c>
      <c r="G5366">
        <v>16.78</v>
      </c>
      <c r="H5366">
        <v>18.98</v>
      </c>
      <c r="I5366">
        <f t="shared" si="333"/>
        <v>17.880000000000003</v>
      </c>
      <c r="J5366" t="str">
        <f t="shared" si="334"/>
        <v>10到20万</v>
      </c>
      <c r="K5366">
        <v>13</v>
      </c>
      <c r="L5366">
        <f t="shared" si="335"/>
        <v>232.44000000000003</v>
      </c>
    </row>
    <row r="5367" spans="1:12" x14ac:dyDescent="0.25">
      <c r="A5367">
        <f t="shared" si="332"/>
        <v>5366</v>
      </c>
      <c r="B5367">
        <v>2023</v>
      </c>
      <c r="C5367">
        <v>2</v>
      </c>
      <c r="D5367" t="s">
        <v>28</v>
      </c>
      <c r="E5367" t="s">
        <v>382</v>
      </c>
      <c r="F5367" t="s">
        <v>707</v>
      </c>
      <c r="G5367">
        <v>17.98</v>
      </c>
      <c r="H5367">
        <v>18.98</v>
      </c>
      <c r="I5367">
        <f t="shared" si="333"/>
        <v>18.48</v>
      </c>
      <c r="J5367" t="str">
        <f t="shared" si="334"/>
        <v>10到20万</v>
      </c>
      <c r="K5367">
        <v>13</v>
      </c>
      <c r="L5367">
        <f t="shared" si="335"/>
        <v>240.24</v>
      </c>
    </row>
    <row r="5368" spans="1:12" x14ac:dyDescent="0.25">
      <c r="A5368">
        <f t="shared" si="332"/>
        <v>5367</v>
      </c>
      <c r="B5368">
        <v>2023</v>
      </c>
      <c r="C5368">
        <v>2</v>
      </c>
      <c r="D5368" t="s">
        <v>41</v>
      </c>
      <c r="E5368" t="s">
        <v>164</v>
      </c>
      <c r="F5368" t="s">
        <v>540</v>
      </c>
      <c r="G5368">
        <v>28.66</v>
      </c>
      <c r="H5368">
        <v>46.96</v>
      </c>
      <c r="I5368">
        <f t="shared" si="333"/>
        <v>37.81</v>
      </c>
      <c r="J5368" t="str">
        <f t="shared" si="334"/>
        <v>30到40万</v>
      </c>
      <c r="K5368">
        <v>13</v>
      </c>
      <c r="L5368">
        <f t="shared" si="335"/>
        <v>491.53000000000003</v>
      </c>
    </row>
    <row r="5369" spans="1:12" x14ac:dyDescent="0.25">
      <c r="A5369">
        <f t="shared" si="332"/>
        <v>5368</v>
      </c>
      <c r="B5369">
        <v>2023</v>
      </c>
      <c r="C5369">
        <v>2</v>
      </c>
      <c r="D5369" t="s">
        <v>39</v>
      </c>
      <c r="E5369" t="s">
        <v>240</v>
      </c>
      <c r="F5369" t="s">
        <v>593</v>
      </c>
      <c r="G5369">
        <v>24.38</v>
      </c>
      <c r="H5369">
        <v>24.38</v>
      </c>
      <c r="I5369">
        <f t="shared" si="333"/>
        <v>24.38</v>
      </c>
      <c r="J5369" t="str">
        <f t="shared" si="334"/>
        <v>20到30万</v>
      </c>
      <c r="K5369">
        <v>12</v>
      </c>
      <c r="L5369">
        <f t="shared" si="335"/>
        <v>292.56</v>
      </c>
    </row>
    <row r="5370" spans="1:12" x14ac:dyDescent="0.25">
      <c r="A5370">
        <f t="shared" si="332"/>
        <v>5369</v>
      </c>
      <c r="B5370">
        <v>2023</v>
      </c>
      <c r="C5370">
        <v>2</v>
      </c>
      <c r="D5370" t="s">
        <v>120</v>
      </c>
      <c r="E5370" t="s">
        <v>423</v>
      </c>
      <c r="F5370" t="s">
        <v>743</v>
      </c>
      <c r="G5370">
        <v>32.99</v>
      </c>
      <c r="H5370">
        <v>39.99</v>
      </c>
      <c r="I5370">
        <f t="shared" si="333"/>
        <v>36.49</v>
      </c>
      <c r="J5370" t="str">
        <f t="shared" si="334"/>
        <v>30到40万</v>
      </c>
      <c r="K5370">
        <v>7</v>
      </c>
      <c r="L5370">
        <f t="shared" si="335"/>
        <v>255.43</v>
      </c>
    </row>
    <row r="5371" spans="1:12" x14ac:dyDescent="0.25">
      <c r="A5371">
        <f t="shared" si="332"/>
        <v>5370</v>
      </c>
      <c r="B5371">
        <v>2023</v>
      </c>
      <c r="C5371">
        <v>2</v>
      </c>
      <c r="D5371" t="s">
        <v>116</v>
      </c>
      <c r="E5371" t="s">
        <v>414</v>
      </c>
      <c r="F5371" t="s">
        <v>542</v>
      </c>
      <c r="G5371">
        <v>16.98</v>
      </c>
      <c r="H5371">
        <v>17.98</v>
      </c>
      <c r="I5371">
        <f t="shared" si="333"/>
        <v>17.48</v>
      </c>
      <c r="J5371" t="str">
        <f t="shared" si="334"/>
        <v>10到20万</v>
      </c>
      <c r="K5371">
        <v>7</v>
      </c>
      <c r="L5371">
        <f t="shared" si="335"/>
        <v>122.36</v>
      </c>
    </row>
    <row r="5372" spans="1:12" x14ac:dyDescent="0.25">
      <c r="A5372">
        <f t="shared" si="332"/>
        <v>5371</v>
      </c>
      <c r="B5372">
        <v>2023</v>
      </c>
      <c r="C5372">
        <v>2</v>
      </c>
      <c r="D5372" t="s">
        <v>37</v>
      </c>
      <c r="E5372" t="s">
        <v>159</v>
      </c>
      <c r="F5372" t="s">
        <v>536</v>
      </c>
      <c r="G5372">
        <v>20.38</v>
      </c>
      <c r="H5372">
        <v>21.88</v>
      </c>
      <c r="I5372">
        <f t="shared" si="333"/>
        <v>21.13</v>
      </c>
      <c r="J5372" t="str">
        <f t="shared" si="334"/>
        <v>20到30万</v>
      </c>
      <c r="K5372">
        <v>3</v>
      </c>
      <c r="L5372">
        <f t="shared" si="335"/>
        <v>63.39</v>
      </c>
    </row>
    <row r="5373" spans="1:12" x14ac:dyDescent="0.25">
      <c r="A5373">
        <f t="shared" si="332"/>
        <v>5372</v>
      </c>
      <c r="B5373">
        <v>2023</v>
      </c>
      <c r="C5373">
        <v>2</v>
      </c>
      <c r="D5373" t="s">
        <v>38</v>
      </c>
      <c r="E5373" t="s">
        <v>188</v>
      </c>
      <c r="F5373" t="s">
        <v>562</v>
      </c>
      <c r="G5373">
        <v>14.58</v>
      </c>
      <c r="H5373">
        <v>16.88</v>
      </c>
      <c r="I5373">
        <f t="shared" si="333"/>
        <v>15.73</v>
      </c>
      <c r="J5373" t="str">
        <f t="shared" si="334"/>
        <v>10到20万</v>
      </c>
      <c r="K5373">
        <v>3</v>
      </c>
      <c r="L5373">
        <f t="shared" si="335"/>
        <v>47.19</v>
      </c>
    </row>
    <row r="5374" spans="1:12" x14ac:dyDescent="0.25">
      <c r="A5374">
        <f t="shared" si="332"/>
        <v>5373</v>
      </c>
      <c r="B5374">
        <v>2023</v>
      </c>
      <c r="C5374">
        <v>2</v>
      </c>
      <c r="D5374" t="s">
        <v>86</v>
      </c>
      <c r="E5374" t="s">
        <v>287</v>
      </c>
      <c r="F5374" t="s">
        <v>621</v>
      </c>
      <c r="G5374">
        <v>25.98</v>
      </c>
      <c r="H5374">
        <v>27.98</v>
      </c>
      <c r="I5374">
        <f t="shared" si="333"/>
        <v>26.98</v>
      </c>
      <c r="J5374" t="str">
        <f t="shared" si="334"/>
        <v>20到30万</v>
      </c>
      <c r="K5374">
        <v>2</v>
      </c>
      <c r="L5374">
        <f t="shared" si="335"/>
        <v>53.96</v>
      </c>
    </row>
    <row r="5375" spans="1:12" x14ac:dyDescent="0.25">
      <c r="A5375">
        <f t="shared" si="332"/>
        <v>5374</v>
      </c>
      <c r="B5375">
        <v>2023</v>
      </c>
      <c r="C5375">
        <v>2</v>
      </c>
      <c r="D5375" t="s">
        <v>117</v>
      </c>
      <c r="E5375" t="s">
        <v>412</v>
      </c>
      <c r="F5375" t="s">
        <v>735</v>
      </c>
      <c r="G5375">
        <v>15.98</v>
      </c>
      <c r="H5375">
        <v>20.18</v>
      </c>
      <c r="I5375">
        <f t="shared" si="333"/>
        <v>18.079999999999998</v>
      </c>
      <c r="J5375" t="str">
        <f t="shared" si="334"/>
        <v>10到20万</v>
      </c>
      <c r="K5375">
        <v>2</v>
      </c>
      <c r="L5375">
        <f t="shared" si="335"/>
        <v>36.159999999999997</v>
      </c>
    </row>
    <row r="5376" spans="1:12" x14ac:dyDescent="0.25">
      <c r="A5376">
        <f t="shared" si="332"/>
        <v>5375</v>
      </c>
      <c r="B5376">
        <v>2023</v>
      </c>
      <c r="C5376">
        <v>2</v>
      </c>
      <c r="D5376" t="s">
        <v>118</v>
      </c>
      <c r="E5376" t="s">
        <v>416</v>
      </c>
      <c r="F5376" t="s">
        <v>737</v>
      </c>
      <c r="G5376">
        <v>19.98</v>
      </c>
      <c r="H5376">
        <v>22.98</v>
      </c>
      <c r="I5376">
        <f t="shared" si="333"/>
        <v>21.48</v>
      </c>
      <c r="J5376" t="str">
        <f t="shared" si="334"/>
        <v>20到30万</v>
      </c>
      <c r="K5376">
        <v>2</v>
      </c>
      <c r="L5376">
        <f t="shared" si="335"/>
        <v>42.96</v>
      </c>
    </row>
    <row r="5377" spans="1:12" x14ac:dyDescent="0.25">
      <c r="A5377">
        <f t="shared" si="332"/>
        <v>5376</v>
      </c>
      <c r="B5377">
        <v>2023</v>
      </c>
      <c r="C5377">
        <v>2</v>
      </c>
      <c r="D5377" t="s">
        <v>132</v>
      </c>
      <c r="E5377" t="s">
        <v>494</v>
      </c>
      <c r="F5377" t="s">
        <v>810</v>
      </c>
      <c r="G5377">
        <v>12.98</v>
      </c>
      <c r="H5377">
        <v>16.28</v>
      </c>
      <c r="I5377">
        <f t="shared" si="333"/>
        <v>14.63</v>
      </c>
      <c r="J5377" t="str">
        <f t="shared" si="334"/>
        <v>10到20万</v>
      </c>
      <c r="K5377">
        <v>2</v>
      </c>
      <c r="L5377">
        <f t="shared" si="335"/>
        <v>29.26</v>
      </c>
    </row>
    <row r="5378" spans="1:12" x14ac:dyDescent="0.25">
      <c r="A5378">
        <f t="shared" si="332"/>
        <v>5377</v>
      </c>
      <c r="B5378">
        <v>2023</v>
      </c>
      <c r="C5378">
        <v>2</v>
      </c>
      <c r="D5378" t="s">
        <v>50</v>
      </c>
      <c r="E5378" t="s">
        <v>325</v>
      </c>
      <c r="F5378" t="s">
        <v>654</v>
      </c>
      <c r="G5378">
        <v>15.66</v>
      </c>
      <c r="H5378">
        <v>17.989999999999998</v>
      </c>
      <c r="I5378">
        <f t="shared" si="333"/>
        <v>16.824999999999999</v>
      </c>
      <c r="J5378" t="str">
        <f t="shared" si="334"/>
        <v>10到20万</v>
      </c>
      <c r="K5378">
        <v>2</v>
      </c>
      <c r="L5378">
        <f t="shared" si="335"/>
        <v>33.65</v>
      </c>
    </row>
    <row r="5379" spans="1:12" x14ac:dyDescent="0.25">
      <c r="A5379">
        <f t="shared" ref="A5379:A5442" si="336">ROW(A5378)</f>
        <v>5378</v>
      </c>
      <c r="B5379">
        <v>2023</v>
      </c>
      <c r="C5379">
        <v>2</v>
      </c>
      <c r="D5379" t="s">
        <v>94</v>
      </c>
      <c r="E5379" t="s">
        <v>483</v>
      </c>
      <c r="F5379" t="s">
        <v>801</v>
      </c>
      <c r="G5379">
        <v>21.99</v>
      </c>
      <c r="H5379">
        <v>23.79</v>
      </c>
      <c r="I5379">
        <f t="shared" ref="I5379:I5442" si="337">AVERAGE(G5379,H5379)</f>
        <v>22.89</v>
      </c>
      <c r="J5379" t="str">
        <f t="shared" ref="J5379:J5442" si="338">IF(I5379&lt;10,"10万以下",IF(AND(I5379&gt;=10,I5379&lt;20),"10到20万",IF(AND(I5379&gt;=20,I5379&lt;30),"20到30万",IF(AND(I5379&gt;=30,I5379&lt;40),"30到40万",IF(AND(I5379&gt;=40,I5379&lt;50),"40到50万","50万及以上")))))</f>
        <v>20到30万</v>
      </c>
      <c r="K5379">
        <v>2</v>
      </c>
      <c r="L5379">
        <f t="shared" ref="L5379:L5442" si="339">I5379*K5379</f>
        <v>45.78</v>
      </c>
    </row>
    <row r="5380" spans="1:12" x14ac:dyDescent="0.25">
      <c r="A5380">
        <f t="shared" si="336"/>
        <v>5379</v>
      </c>
      <c r="B5380">
        <v>2023</v>
      </c>
      <c r="C5380">
        <v>2</v>
      </c>
      <c r="D5380" t="s">
        <v>133</v>
      </c>
      <c r="E5380" t="s">
        <v>495</v>
      </c>
      <c r="F5380" t="s">
        <v>811</v>
      </c>
      <c r="G5380">
        <v>31.33</v>
      </c>
      <c r="H5380">
        <v>33.33</v>
      </c>
      <c r="I5380">
        <f t="shared" si="337"/>
        <v>32.33</v>
      </c>
      <c r="J5380" t="str">
        <f t="shared" si="338"/>
        <v>30到40万</v>
      </c>
      <c r="K5380">
        <v>2</v>
      </c>
      <c r="L5380">
        <f t="shared" si="339"/>
        <v>64.66</v>
      </c>
    </row>
    <row r="5381" spans="1:12" x14ac:dyDescent="0.25">
      <c r="A5381">
        <f t="shared" si="336"/>
        <v>5380</v>
      </c>
      <c r="B5381">
        <v>2023</v>
      </c>
      <c r="C5381">
        <v>2</v>
      </c>
      <c r="D5381" t="s">
        <v>122</v>
      </c>
      <c r="E5381" t="s">
        <v>437</v>
      </c>
      <c r="F5381" t="s">
        <v>756</v>
      </c>
      <c r="G5381">
        <v>30.98</v>
      </c>
      <c r="H5381">
        <v>34.58</v>
      </c>
      <c r="I5381">
        <f t="shared" si="337"/>
        <v>32.78</v>
      </c>
      <c r="J5381" t="str">
        <f t="shared" si="338"/>
        <v>30到40万</v>
      </c>
      <c r="K5381">
        <v>1</v>
      </c>
      <c r="L5381">
        <f t="shared" si="339"/>
        <v>32.78</v>
      </c>
    </row>
    <row r="5382" spans="1:12" x14ac:dyDescent="0.25">
      <c r="A5382">
        <f t="shared" si="336"/>
        <v>5381</v>
      </c>
      <c r="B5382">
        <v>2023</v>
      </c>
      <c r="C5382">
        <v>3</v>
      </c>
      <c r="D5382" t="s">
        <v>83</v>
      </c>
      <c r="E5382" t="s">
        <v>322</v>
      </c>
      <c r="F5382" t="s">
        <v>651</v>
      </c>
      <c r="G5382">
        <v>25.89</v>
      </c>
      <c r="H5382">
        <v>36.39</v>
      </c>
      <c r="I5382">
        <f t="shared" si="337"/>
        <v>31.14</v>
      </c>
      <c r="J5382" t="str">
        <f t="shared" si="338"/>
        <v>30到40万</v>
      </c>
      <c r="K5382">
        <v>54937</v>
      </c>
      <c r="L5382">
        <f t="shared" si="339"/>
        <v>1710738.18</v>
      </c>
    </row>
    <row r="5383" spans="1:12" x14ac:dyDescent="0.25">
      <c r="A5383">
        <f t="shared" si="336"/>
        <v>5382</v>
      </c>
      <c r="B5383">
        <v>2023</v>
      </c>
      <c r="C5383">
        <v>3</v>
      </c>
      <c r="D5383" t="s">
        <v>27</v>
      </c>
      <c r="E5383" t="s">
        <v>385</v>
      </c>
      <c r="F5383" t="s">
        <v>710</v>
      </c>
      <c r="G5383">
        <v>7.98</v>
      </c>
      <c r="H5383">
        <v>17.98</v>
      </c>
      <c r="I5383">
        <f t="shared" si="337"/>
        <v>12.98</v>
      </c>
      <c r="J5383" t="str">
        <f t="shared" si="338"/>
        <v>10到20万</v>
      </c>
      <c r="K5383">
        <v>40215</v>
      </c>
      <c r="L5383">
        <f t="shared" si="339"/>
        <v>521990.7</v>
      </c>
    </row>
    <row r="5384" spans="1:12" x14ac:dyDescent="0.25">
      <c r="A5384">
        <f t="shared" si="336"/>
        <v>5383</v>
      </c>
      <c r="B5384">
        <v>2023</v>
      </c>
      <c r="C5384">
        <v>3</v>
      </c>
      <c r="D5384" t="s">
        <v>27</v>
      </c>
      <c r="E5384" t="s">
        <v>386</v>
      </c>
      <c r="F5384" t="s">
        <v>711</v>
      </c>
      <c r="G5384">
        <v>15.48</v>
      </c>
      <c r="H5384">
        <v>21.99</v>
      </c>
      <c r="I5384">
        <f t="shared" si="337"/>
        <v>18.734999999999999</v>
      </c>
      <c r="J5384" t="str">
        <f t="shared" si="338"/>
        <v>10到20万</v>
      </c>
      <c r="K5384">
        <v>30088</v>
      </c>
      <c r="L5384">
        <f t="shared" si="339"/>
        <v>563698.67999999993</v>
      </c>
    </row>
    <row r="5385" spans="1:12" x14ac:dyDescent="0.25">
      <c r="A5385">
        <f t="shared" si="336"/>
        <v>5384</v>
      </c>
      <c r="B5385">
        <v>2023</v>
      </c>
      <c r="C5385">
        <v>3</v>
      </c>
      <c r="D5385" t="s">
        <v>27</v>
      </c>
      <c r="E5385" t="s">
        <v>393</v>
      </c>
      <c r="F5385" t="s">
        <v>717</v>
      </c>
      <c r="G5385">
        <v>13.58</v>
      </c>
      <c r="H5385">
        <v>16.78</v>
      </c>
      <c r="I5385">
        <f t="shared" si="337"/>
        <v>15.18</v>
      </c>
      <c r="J5385" t="str">
        <f t="shared" si="338"/>
        <v>10到20万</v>
      </c>
      <c r="K5385">
        <v>27907</v>
      </c>
      <c r="L5385">
        <f t="shared" si="339"/>
        <v>423628.26</v>
      </c>
    </row>
    <row r="5386" spans="1:12" x14ac:dyDescent="0.25">
      <c r="A5386">
        <f t="shared" si="336"/>
        <v>5385</v>
      </c>
      <c r="B5386">
        <v>2023</v>
      </c>
      <c r="C5386">
        <v>3</v>
      </c>
      <c r="D5386" t="s">
        <v>27</v>
      </c>
      <c r="E5386" t="s">
        <v>357</v>
      </c>
      <c r="F5386" t="s">
        <v>684</v>
      </c>
      <c r="G5386">
        <v>9.98</v>
      </c>
      <c r="H5386">
        <v>13.98</v>
      </c>
      <c r="I5386">
        <f t="shared" si="337"/>
        <v>11.98</v>
      </c>
      <c r="J5386" t="str">
        <f t="shared" si="338"/>
        <v>10到20万</v>
      </c>
      <c r="K5386">
        <v>27687</v>
      </c>
      <c r="L5386">
        <f t="shared" si="339"/>
        <v>331690.26</v>
      </c>
    </row>
    <row r="5387" spans="1:12" x14ac:dyDescent="0.25">
      <c r="A5387">
        <f t="shared" si="336"/>
        <v>5386</v>
      </c>
      <c r="B5387">
        <v>2023</v>
      </c>
      <c r="C5387">
        <v>3</v>
      </c>
      <c r="D5387" t="s">
        <v>29</v>
      </c>
      <c r="E5387" t="s">
        <v>290</v>
      </c>
      <c r="F5387" t="s">
        <v>623</v>
      </c>
      <c r="G5387">
        <v>3.28</v>
      </c>
      <c r="H5387">
        <v>9.99</v>
      </c>
      <c r="I5387">
        <f t="shared" si="337"/>
        <v>6.6349999999999998</v>
      </c>
      <c r="J5387" t="str">
        <f t="shared" si="338"/>
        <v>10万以下</v>
      </c>
      <c r="K5387">
        <v>23159</v>
      </c>
      <c r="L5387">
        <f t="shared" si="339"/>
        <v>153659.965</v>
      </c>
    </row>
    <row r="5388" spans="1:12" x14ac:dyDescent="0.25">
      <c r="A5388">
        <f t="shared" si="336"/>
        <v>5387</v>
      </c>
      <c r="B5388">
        <v>2023</v>
      </c>
      <c r="C5388">
        <v>3</v>
      </c>
      <c r="D5388" t="s">
        <v>83</v>
      </c>
      <c r="E5388" t="s">
        <v>281</v>
      </c>
      <c r="F5388" t="s">
        <v>615</v>
      </c>
      <c r="G5388">
        <v>25.99</v>
      </c>
      <c r="H5388">
        <v>29.59</v>
      </c>
      <c r="I5388">
        <f t="shared" si="337"/>
        <v>27.79</v>
      </c>
      <c r="J5388" t="str">
        <f t="shared" si="338"/>
        <v>20到30万</v>
      </c>
      <c r="K5388">
        <v>21726</v>
      </c>
      <c r="L5388">
        <f t="shared" si="339"/>
        <v>603765.54</v>
      </c>
    </row>
    <row r="5389" spans="1:12" x14ac:dyDescent="0.25">
      <c r="A5389">
        <f t="shared" si="336"/>
        <v>5388</v>
      </c>
      <c r="B5389">
        <v>2023</v>
      </c>
      <c r="C5389">
        <v>3</v>
      </c>
      <c r="D5389" t="s">
        <v>27</v>
      </c>
      <c r="E5389" t="s">
        <v>291</v>
      </c>
      <c r="F5389" t="s">
        <v>624</v>
      </c>
      <c r="G5389">
        <v>18.98</v>
      </c>
      <c r="H5389">
        <v>33.18</v>
      </c>
      <c r="I5389">
        <f t="shared" si="337"/>
        <v>26.08</v>
      </c>
      <c r="J5389" t="str">
        <f t="shared" si="338"/>
        <v>20到30万</v>
      </c>
      <c r="K5389">
        <v>13834</v>
      </c>
      <c r="L5389">
        <f t="shared" si="339"/>
        <v>360790.72</v>
      </c>
    </row>
    <row r="5390" spans="1:12" x14ac:dyDescent="0.25">
      <c r="A5390">
        <f t="shared" si="336"/>
        <v>5389</v>
      </c>
      <c r="B5390">
        <v>2023</v>
      </c>
      <c r="C5390">
        <v>3</v>
      </c>
      <c r="D5390" t="s">
        <v>41</v>
      </c>
      <c r="E5390" t="s">
        <v>333</v>
      </c>
      <c r="F5390" t="s">
        <v>660</v>
      </c>
      <c r="G5390">
        <v>11.98</v>
      </c>
      <c r="H5390">
        <v>18.98</v>
      </c>
      <c r="I5390">
        <f t="shared" si="337"/>
        <v>15.48</v>
      </c>
      <c r="J5390" t="str">
        <f t="shared" si="338"/>
        <v>10到20万</v>
      </c>
      <c r="K5390">
        <v>13267</v>
      </c>
      <c r="L5390">
        <f t="shared" si="339"/>
        <v>205373.16</v>
      </c>
    </row>
    <row r="5391" spans="1:12" x14ac:dyDescent="0.25">
      <c r="A5391">
        <f t="shared" si="336"/>
        <v>5390</v>
      </c>
      <c r="B5391">
        <v>2023</v>
      </c>
      <c r="C5391">
        <v>3</v>
      </c>
      <c r="D5391" t="s">
        <v>27</v>
      </c>
      <c r="E5391" t="s">
        <v>152</v>
      </c>
      <c r="F5391" t="s">
        <v>529</v>
      </c>
      <c r="G5391">
        <v>20.98</v>
      </c>
      <c r="H5391">
        <v>34.28</v>
      </c>
      <c r="I5391">
        <f t="shared" si="337"/>
        <v>27.630000000000003</v>
      </c>
      <c r="J5391" t="str">
        <f t="shared" si="338"/>
        <v>20到30万</v>
      </c>
      <c r="K5391">
        <v>11954</v>
      </c>
      <c r="L5391">
        <f t="shared" si="339"/>
        <v>330289.02</v>
      </c>
    </row>
    <row r="5392" spans="1:12" x14ac:dyDescent="0.25">
      <c r="A5392">
        <f t="shared" si="336"/>
        <v>5391</v>
      </c>
      <c r="B5392">
        <v>2023</v>
      </c>
      <c r="C5392">
        <v>3</v>
      </c>
      <c r="D5392" t="s">
        <v>42</v>
      </c>
      <c r="E5392" t="s">
        <v>472</v>
      </c>
      <c r="F5392" t="s">
        <v>790</v>
      </c>
      <c r="G5392">
        <v>34.979999999999997</v>
      </c>
      <c r="H5392">
        <v>66</v>
      </c>
      <c r="I5392">
        <f t="shared" si="337"/>
        <v>50.489999999999995</v>
      </c>
      <c r="J5392" t="str">
        <f t="shared" si="338"/>
        <v>50万及以上</v>
      </c>
      <c r="K5392">
        <v>10398</v>
      </c>
      <c r="L5392">
        <f t="shared" si="339"/>
        <v>524995.0199999999</v>
      </c>
    </row>
    <row r="5393" spans="1:12" x14ac:dyDescent="0.25">
      <c r="A5393">
        <f t="shared" si="336"/>
        <v>5392</v>
      </c>
      <c r="B5393">
        <v>2023</v>
      </c>
      <c r="C5393">
        <v>3</v>
      </c>
      <c r="D5393" t="s">
        <v>34</v>
      </c>
      <c r="E5393" t="s">
        <v>435</v>
      </c>
      <c r="F5393" t="s">
        <v>754</v>
      </c>
      <c r="G5393">
        <v>4.99</v>
      </c>
      <c r="H5393">
        <v>6.99</v>
      </c>
      <c r="I5393">
        <f t="shared" si="337"/>
        <v>5.99</v>
      </c>
      <c r="J5393" t="str">
        <f t="shared" si="338"/>
        <v>10万以下</v>
      </c>
      <c r="K5393">
        <v>10217</v>
      </c>
      <c r="L5393">
        <f t="shared" si="339"/>
        <v>61199.83</v>
      </c>
    </row>
    <row r="5394" spans="1:12" x14ac:dyDescent="0.25">
      <c r="A5394">
        <f t="shared" si="336"/>
        <v>5393</v>
      </c>
      <c r="B5394">
        <v>2023</v>
      </c>
      <c r="C5394">
        <v>3</v>
      </c>
      <c r="D5394" t="s">
        <v>27</v>
      </c>
      <c r="E5394" t="s">
        <v>156</v>
      </c>
      <c r="F5394" t="s">
        <v>533</v>
      </c>
      <c r="G5394">
        <v>12.98</v>
      </c>
      <c r="H5394">
        <v>16.579999999999998</v>
      </c>
      <c r="I5394">
        <f t="shared" si="337"/>
        <v>14.78</v>
      </c>
      <c r="J5394" t="str">
        <f t="shared" si="338"/>
        <v>10到20万</v>
      </c>
      <c r="K5394">
        <v>10026</v>
      </c>
      <c r="L5394">
        <f t="shared" si="339"/>
        <v>148184.28</v>
      </c>
    </row>
    <row r="5395" spans="1:12" x14ac:dyDescent="0.25">
      <c r="A5395">
        <f t="shared" si="336"/>
        <v>5394</v>
      </c>
      <c r="B5395">
        <v>2023</v>
      </c>
      <c r="C5395">
        <v>3</v>
      </c>
      <c r="D5395" t="s">
        <v>46</v>
      </c>
      <c r="E5395" t="s">
        <v>172</v>
      </c>
      <c r="F5395" t="s">
        <v>548</v>
      </c>
      <c r="G5395">
        <v>12.99</v>
      </c>
      <c r="H5395">
        <v>17.190000000000001</v>
      </c>
      <c r="I5395">
        <f t="shared" si="337"/>
        <v>15.09</v>
      </c>
      <c r="J5395" t="str">
        <f t="shared" si="338"/>
        <v>10到20万</v>
      </c>
      <c r="K5395">
        <v>8135</v>
      </c>
      <c r="L5395">
        <f t="shared" si="339"/>
        <v>122757.15</v>
      </c>
    </row>
    <row r="5396" spans="1:12" x14ac:dyDescent="0.25">
      <c r="A5396">
        <f t="shared" si="336"/>
        <v>5395</v>
      </c>
      <c r="B5396">
        <v>2023</v>
      </c>
      <c r="C5396">
        <v>3</v>
      </c>
      <c r="D5396" t="s">
        <v>81</v>
      </c>
      <c r="E5396" t="s">
        <v>496</v>
      </c>
      <c r="F5396" t="s">
        <v>812</v>
      </c>
      <c r="G5396">
        <v>31.98</v>
      </c>
      <c r="H5396">
        <v>37.979999999999997</v>
      </c>
      <c r="I5396">
        <f t="shared" si="337"/>
        <v>34.979999999999997</v>
      </c>
      <c r="J5396" t="str">
        <f t="shared" si="338"/>
        <v>30到40万</v>
      </c>
      <c r="K5396">
        <v>7702</v>
      </c>
      <c r="L5396">
        <f t="shared" si="339"/>
        <v>269415.95999999996</v>
      </c>
    </row>
    <row r="5397" spans="1:12" x14ac:dyDescent="0.25">
      <c r="A5397">
        <f t="shared" si="336"/>
        <v>5396</v>
      </c>
      <c r="B5397">
        <v>2023</v>
      </c>
      <c r="C5397">
        <v>3</v>
      </c>
      <c r="D5397" t="s">
        <v>27</v>
      </c>
      <c r="E5397" t="s">
        <v>485</v>
      </c>
      <c r="F5397" t="s">
        <v>803</v>
      </c>
      <c r="G5397">
        <v>20.28</v>
      </c>
      <c r="H5397">
        <v>31.98</v>
      </c>
      <c r="I5397">
        <f t="shared" si="337"/>
        <v>26.130000000000003</v>
      </c>
      <c r="J5397" t="str">
        <f t="shared" si="338"/>
        <v>20到30万</v>
      </c>
      <c r="K5397">
        <v>6455</v>
      </c>
      <c r="L5397">
        <f t="shared" si="339"/>
        <v>168669.15000000002</v>
      </c>
    </row>
    <row r="5398" spans="1:12" x14ac:dyDescent="0.25">
      <c r="A5398">
        <f t="shared" si="336"/>
        <v>5397</v>
      </c>
      <c r="B5398">
        <v>2023</v>
      </c>
      <c r="C5398">
        <v>3</v>
      </c>
      <c r="D5398" t="s">
        <v>26</v>
      </c>
      <c r="E5398" t="s">
        <v>469</v>
      </c>
      <c r="F5398" t="s">
        <v>787</v>
      </c>
      <c r="G5398">
        <v>29.8</v>
      </c>
      <c r="H5398">
        <v>35.6</v>
      </c>
      <c r="I5398">
        <f t="shared" si="337"/>
        <v>32.700000000000003</v>
      </c>
      <c r="J5398" t="str">
        <f t="shared" si="338"/>
        <v>30到40万</v>
      </c>
      <c r="K5398">
        <v>6437</v>
      </c>
      <c r="L5398">
        <f t="shared" si="339"/>
        <v>210489.90000000002</v>
      </c>
    </row>
    <row r="5399" spans="1:12" x14ac:dyDescent="0.25">
      <c r="A5399">
        <f t="shared" si="336"/>
        <v>5398</v>
      </c>
      <c r="B5399">
        <v>2023</v>
      </c>
      <c r="C5399">
        <v>3</v>
      </c>
      <c r="D5399" t="s">
        <v>81</v>
      </c>
      <c r="E5399" t="s">
        <v>476</v>
      </c>
      <c r="F5399" t="s">
        <v>794</v>
      </c>
      <c r="G5399">
        <v>33.979999999999997</v>
      </c>
      <c r="H5399">
        <v>39.979999999999997</v>
      </c>
      <c r="I5399">
        <f t="shared" si="337"/>
        <v>36.979999999999997</v>
      </c>
      <c r="J5399" t="str">
        <f t="shared" si="338"/>
        <v>30到40万</v>
      </c>
      <c r="K5399">
        <v>6224</v>
      </c>
      <c r="L5399">
        <f t="shared" si="339"/>
        <v>230163.52</v>
      </c>
    </row>
    <row r="5400" spans="1:12" x14ac:dyDescent="0.25">
      <c r="A5400">
        <f t="shared" si="336"/>
        <v>5399</v>
      </c>
      <c r="B5400">
        <v>2023</v>
      </c>
      <c r="C5400">
        <v>3</v>
      </c>
      <c r="D5400" t="s">
        <v>128</v>
      </c>
      <c r="E5400" t="s">
        <v>484</v>
      </c>
      <c r="F5400" t="s">
        <v>802</v>
      </c>
      <c r="G5400">
        <v>17.899999999999999</v>
      </c>
      <c r="H5400">
        <v>28.49</v>
      </c>
      <c r="I5400">
        <f t="shared" si="337"/>
        <v>23.195</v>
      </c>
      <c r="J5400" t="str">
        <f t="shared" si="338"/>
        <v>20到30万</v>
      </c>
      <c r="K5400">
        <v>5911</v>
      </c>
      <c r="L5400">
        <f t="shared" si="339"/>
        <v>137105.64499999999</v>
      </c>
    </row>
    <row r="5401" spans="1:12" x14ac:dyDescent="0.25">
      <c r="A5401">
        <f t="shared" si="336"/>
        <v>5400</v>
      </c>
      <c r="B5401">
        <v>2023</v>
      </c>
      <c r="C5401">
        <v>3</v>
      </c>
      <c r="D5401" t="s">
        <v>81</v>
      </c>
      <c r="E5401" t="s">
        <v>458</v>
      </c>
      <c r="F5401" t="s">
        <v>776</v>
      </c>
      <c r="G5401">
        <v>42.98</v>
      </c>
      <c r="H5401">
        <v>45.98</v>
      </c>
      <c r="I5401">
        <f t="shared" si="337"/>
        <v>44.48</v>
      </c>
      <c r="J5401" t="str">
        <f t="shared" si="338"/>
        <v>40到50万</v>
      </c>
      <c r="K5401">
        <v>5831</v>
      </c>
      <c r="L5401">
        <f t="shared" si="339"/>
        <v>259362.87999999998</v>
      </c>
    </row>
    <row r="5402" spans="1:12" x14ac:dyDescent="0.25">
      <c r="A5402">
        <f t="shared" si="336"/>
        <v>5401</v>
      </c>
      <c r="B5402">
        <v>2023</v>
      </c>
      <c r="C5402">
        <v>3</v>
      </c>
      <c r="D5402" t="s">
        <v>27</v>
      </c>
      <c r="E5402" t="s">
        <v>454</v>
      </c>
      <c r="F5402" t="s">
        <v>772</v>
      </c>
      <c r="G5402">
        <v>16.68</v>
      </c>
      <c r="H5402">
        <v>27.98</v>
      </c>
      <c r="I5402">
        <f t="shared" si="337"/>
        <v>22.33</v>
      </c>
      <c r="J5402" t="str">
        <f t="shared" si="338"/>
        <v>20到30万</v>
      </c>
      <c r="K5402">
        <v>5201</v>
      </c>
      <c r="L5402">
        <f t="shared" si="339"/>
        <v>116138.32999999999</v>
      </c>
    </row>
    <row r="5403" spans="1:12" x14ac:dyDescent="0.25">
      <c r="A5403">
        <f t="shared" si="336"/>
        <v>5402</v>
      </c>
      <c r="B5403">
        <v>2023</v>
      </c>
      <c r="C5403">
        <v>3</v>
      </c>
      <c r="D5403" t="s">
        <v>106</v>
      </c>
      <c r="E5403" t="s">
        <v>372</v>
      </c>
      <c r="F5403" t="s">
        <v>698</v>
      </c>
      <c r="G5403">
        <v>30</v>
      </c>
      <c r="H5403">
        <v>76.900000000000006</v>
      </c>
      <c r="I5403">
        <f t="shared" si="337"/>
        <v>53.45</v>
      </c>
      <c r="J5403" t="str">
        <f t="shared" si="338"/>
        <v>50万及以上</v>
      </c>
      <c r="K5403">
        <v>4517</v>
      </c>
      <c r="L5403">
        <f t="shared" si="339"/>
        <v>241433.65000000002</v>
      </c>
    </row>
    <row r="5404" spans="1:12" x14ac:dyDescent="0.25">
      <c r="A5404">
        <f t="shared" si="336"/>
        <v>5403</v>
      </c>
      <c r="B5404">
        <v>2023</v>
      </c>
      <c r="C5404">
        <v>3</v>
      </c>
      <c r="D5404" t="s">
        <v>27</v>
      </c>
      <c r="E5404" t="s">
        <v>427</v>
      </c>
      <c r="F5404" t="s">
        <v>746</v>
      </c>
      <c r="G5404">
        <v>7.98</v>
      </c>
      <c r="H5404">
        <v>15.78</v>
      </c>
      <c r="I5404">
        <f t="shared" si="337"/>
        <v>11.879999999999999</v>
      </c>
      <c r="J5404" t="str">
        <f t="shared" si="338"/>
        <v>10到20万</v>
      </c>
      <c r="K5404">
        <v>4136</v>
      </c>
      <c r="L5404">
        <f t="shared" si="339"/>
        <v>49135.679999999993</v>
      </c>
    </row>
    <row r="5405" spans="1:12" x14ac:dyDescent="0.25">
      <c r="A5405">
        <f t="shared" si="336"/>
        <v>5404</v>
      </c>
      <c r="B5405">
        <v>2023</v>
      </c>
      <c r="C5405">
        <v>3</v>
      </c>
      <c r="D5405" t="s">
        <v>31</v>
      </c>
      <c r="E5405" t="s">
        <v>313</v>
      </c>
      <c r="F5405" t="s">
        <v>533</v>
      </c>
      <c r="G5405">
        <v>12.98</v>
      </c>
      <c r="H5405">
        <v>16.579999999999998</v>
      </c>
      <c r="I5405">
        <f t="shared" si="337"/>
        <v>14.78</v>
      </c>
      <c r="J5405" t="str">
        <f t="shared" si="338"/>
        <v>10到20万</v>
      </c>
      <c r="K5405">
        <v>3970</v>
      </c>
      <c r="L5405">
        <f t="shared" si="339"/>
        <v>58676.6</v>
      </c>
    </row>
    <row r="5406" spans="1:12" x14ac:dyDescent="0.25">
      <c r="A5406">
        <f t="shared" si="336"/>
        <v>5405</v>
      </c>
      <c r="B5406">
        <v>2023</v>
      </c>
      <c r="C5406">
        <v>3</v>
      </c>
      <c r="D5406" t="s">
        <v>50</v>
      </c>
      <c r="E5406" t="s">
        <v>381</v>
      </c>
      <c r="F5406" t="s">
        <v>706</v>
      </c>
      <c r="G5406">
        <v>2.99</v>
      </c>
      <c r="H5406">
        <v>5.75</v>
      </c>
      <c r="I5406">
        <f t="shared" si="337"/>
        <v>4.37</v>
      </c>
      <c r="J5406" t="str">
        <f t="shared" si="338"/>
        <v>10万以下</v>
      </c>
      <c r="K5406">
        <v>3951</v>
      </c>
      <c r="L5406">
        <f t="shared" si="339"/>
        <v>17265.87</v>
      </c>
    </row>
    <row r="5407" spans="1:12" x14ac:dyDescent="0.25">
      <c r="A5407">
        <f t="shared" si="336"/>
        <v>5406</v>
      </c>
      <c r="B5407">
        <v>2023</v>
      </c>
      <c r="C5407">
        <v>3</v>
      </c>
      <c r="D5407" t="s">
        <v>23</v>
      </c>
      <c r="E5407" t="s">
        <v>304</v>
      </c>
      <c r="F5407" t="s">
        <v>637</v>
      </c>
      <c r="G5407">
        <v>40.5</v>
      </c>
      <c r="H5407">
        <v>44.5</v>
      </c>
      <c r="I5407">
        <f t="shared" si="337"/>
        <v>42.5</v>
      </c>
      <c r="J5407" t="str">
        <f t="shared" si="338"/>
        <v>40到50万</v>
      </c>
      <c r="K5407">
        <v>3864</v>
      </c>
      <c r="L5407">
        <f t="shared" si="339"/>
        <v>164220</v>
      </c>
    </row>
    <row r="5408" spans="1:12" x14ac:dyDescent="0.25">
      <c r="A5408">
        <f t="shared" si="336"/>
        <v>5407</v>
      </c>
      <c r="B5408">
        <v>2023</v>
      </c>
      <c r="C5408">
        <v>3</v>
      </c>
      <c r="D5408" t="s">
        <v>29</v>
      </c>
      <c r="E5408" t="s">
        <v>497</v>
      </c>
      <c r="F5408" t="s">
        <v>813</v>
      </c>
      <c r="G5408">
        <v>5.98</v>
      </c>
      <c r="H5408">
        <v>8.8800000000000008</v>
      </c>
      <c r="I5408">
        <f t="shared" si="337"/>
        <v>7.4300000000000006</v>
      </c>
      <c r="J5408" t="str">
        <f t="shared" si="338"/>
        <v>10万以下</v>
      </c>
      <c r="K5408">
        <v>3311</v>
      </c>
      <c r="L5408">
        <f t="shared" si="339"/>
        <v>24600.730000000003</v>
      </c>
    </row>
    <row r="5409" spans="1:12" x14ac:dyDescent="0.25">
      <c r="A5409">
        <f t="shared" si="336"/>
        <v>5408</v>
      </c>
      <c r="B5409">
        <v>2023</v>
      </c>
      <c r="C5409">
        <v>3</v>
      </c>
      <c r="D5409" t="s">
        <v>93</v>
      </c>
      <c r="E5409" t="s">
        <v>374</v>
      </c>
      <c r="F5409" t="s">
        <v>700</v>
      </c>
      <c r="G5409">
        <v>14.98</v>
      </c>
      <c r="H5409">
        <v>20.98</v>
      </c>
      <c r="I5409">
        <f t="shared" si="337"/>
        <v>17.98</v>
      </c>
      <c r="J5409" t="str">
        <f t="shared" si="338"/>
        <v>10到20万</v>
      </c>
      <c r="K5409">
        <v>3154</v>
      </c>
      <c r="L5409">
        <f t="shared" si="339"/>
        <v>56708.92</v>
      </c>
    </row>
    <row r="5410" spans="1:12" x14ac:dyDescent="0.25">
      <c r="A5410">
        <f t="shared" si="336"/>
        <v>5409</v>
      </c>
      <c r="B5410">
        <v>2023</v>
      </c>
      <c r="C5410">
        <v>3</v>
      </c>
      <c r="D5410" t="s">
        <v>23</v>
      </c>
      <c r="E5410" t="s">
        <v>441</v>
      </c>
      <c r="F5410" t="s">
        <v>760</v>
      </c>
      <c r="G5410">
        <v>35.39</v>
      </c>
      <c r="H5410">
        <v>41.39</v>
      </c>
      <c r="I5410">
        <f t="shared" si="337"/>
        <v>38.39</v>
      </c>
      <c r="J5410" t="str">
        <f t="shared" si="338"/>
        <v>30到40万</v>
      </c>
      <c r="K5410">
        <v>3147</v>
      </c>
      <c r="L5410">
        <f t="shared" si="339"/>
        <v>120813.33</v>
      </c>
    </row>
    <row r="5411" spans="1:12" x14ac:dyDescent="0.25">
      <c r="A5411">
        <f t="shared" si="336"/>
        <v>5410</v>
      </c>
      <c r="B5411">
        <v>2023</v>
      </c>
      <c r="C5411">
        <v>3</v>
      </c>
      <c r="D5411" t="s">
        <v>61</v>
      </c>
      <c r="E5411" t="s">
        <v>334</v>
      </c>
      <c r="F5411" t="s">
        <v>661</v>
      </c>
      <c r="G5411">
        <v>12.28</v>
      </c>
      <c r="H5411">
        <v>23.98</v>
      </c>
      <c r="I5411">
        <f t="shared" si="337"/>
        <v>18.13</v>
      </c>
      <c r="J5411" t="str">
        <f t="shared" si="338"/>
        <v>10到20万</v>
      </c>
      <c r="K5411">
        <v>3136</v>
      </c>
      <c r="L5411">
        <f t="shared" si="339"/>
        <v>56855.68</v>
      </c>
    </row>
    <row r="5412" spans="1:12" x14ac:dyDescent="0.25">
      <c r="A5412">
        <f t="shared" si="336"/>
        <v>5411</v>
      </c>
      <c r="B5412">
        <v>2023</v>
      </c>
      <c r="C5412">
        <v>3</v>
      </c>
      <c r="D5412" t="s">
        <v>24</v>
      </c>
      <c r="E5412" t="s">
        <v>362</v>
      </c>
      <c r="F5412" t="s">
        <v>689</v>
      </c>
      <c r="G5412">
        <v>16.29</v>
      </c>
      <c r="H5412">
        <v>19.29</v>
      </c>
      <c r="I5412">
        <f t="shared" si="337"/>
        <v>17.79</v>
      </c>
      <c r="J5412" t="str">
        <f t="shared" si="338"/>
        <v>10到20万</v>
      </c>
      <c r="K5412">
        <v>3091</v>
      </c>
      <c r="L5412">
        <f t="shared" si="339"/>
        <v>54988.89</v>
      </c>
    </row>
    <row r="5413" spans="1:12" x14ac:dyDescent="0.25">
      <c r="A5413">
        <f t="shared" si="336"/>
        <v>5412</v>
      </c>
      <c r="B5413">
        <v>2023</v>
      </c>
      <c r="C5413">
        <v>3</v>
      </c>
      <c r="D5413" t="s">
        <v>84</v>
      </c>
      <c r="E5413" t="s">
        <v>284</v>
      </c>
      <c r="F5413" t="s">
        <v>618</v>
      </c>
      <c r="G5413">
        <v>11.88</v>
      </c>
      <c r="H5413">
        <v>20.68</v>
      </c>
      <c r="I5413">
        <f t="shared" si="337"/>
        <v>16.28</v>
      </c>
      <c r="J5413" t="str">
        <f t="shared" si="338"/>
        <v>10到20万</v>
      </c>
      <c r="K5413">
        <v>3056</v>
      </c>
      <c r="L5413">
        <f t="shared" si="339"/>
        <v>49751.68</v>
      </c>
    </row>
    <row r="5414" spans="1:12" x14ac:dyDescent="0.25">
      <c r="A5414">
        <f t="shared" si="336"/>
        <v>5413</v>
      </c>
      <c r="B5414">
        <v>2023</v>
      </c>
      <c r="C5414">
        <v>3</v>
      </c>
      <c r="D5414" t="s">
        <v>35</v>
      </c>
      <c r="E5414" t="s">
        <v>303</v>
      </c>
      <c r="F5414" t="s">
        <v>636</v>
      </c>
      <c r="G5414">
        <v>20.99</v>
      </c>
      <c r="H5414">
        <v>33.99</v>
      </c>
      <c r="I5414">
        <f t="shared" si="337"/>
        <v>27.490000000000002</v>
      </c>
      <c r="J5414" t="str">
        <f t="shared" si="338"/>
        <v>20到30万</v>
      </c>
      <c r="K5414">
        <v>3030</v>
      </c>
      <c r="L5414">
        <f t="shared" si="339"/>
        <v>83294.700000000012</v>
      </c>
    </row>
    <row r="5415" spans="1:12" x14ac:dyDescent="0.25">
      <c r="A5415">
        <f t="shared" si="336"/>
        <v>5414</v>
      </c>
      <c r="B5415">
        <v>2023</v>
      </c>
      <c r="C5415">
        <v>3</v>
      </c>
      <c r="D5415" t="s">
        <v>27</v>
      </c>
      <c r="E5415" t="s">
        <v>143</v>
      </c>
      <c r="F5415" t="s">
        <v>521</v>
      </c>
      <c r="G5415">
        <v>15.58</v>
      </c>
      <c r="H5415">
        <v>16.98</v>
      </c>
      <c r="I5415">
        <f t="shared" si="337"/>
        <v>16.28</v>
      </c>
      <c r="J5415" t="str">
        <f t="shared" si="338"/>
        <v>10到20万</v>
      </c>
      <c r="K5415">
        <v>3015</v>
      </c>
      <c r="L5415">
        <f t="shared" si="339"/>
        <v>49084.200000000004</v>
      </c>
    </row>
    <row r="5416" spans="1:12" x14ac:dyDescent="0.25">
      <c r="A5416">
        <f t="shared" si="336"/>
        <v>5415</v>
      </c>
      <c r="B5416">
        <v>2023</v>
      </c>
      <c r="C5416">
        <v>3</v>
      </c>
      <c r="D5416" t="s">
        <v>38</v>
      </c>
      <c r="E5416" t="s">
        <v>174</v>
      </c>
      <c r="F5416" t="s">
        <v>550</v>
      </c>
      <c r="G5416">
        <v>13.58</v>
      </c>
      <c r="H5416">
        <v>16.18</v>
      </c>
      <c r="I5416">
        <f t="shared" si="337"/>
        <v>14.879999999999999</v>
      </c>
      <c r="J5416" t="str">
        <f t="shared" si="338"/>
        <v>10到20万</v>
      </c>
      <c r="K5416">
        <v>2916</v>
      </c>
      <c r="L5416">
        <f t="shared" si="339"/>
        <v>43390.079999999994</v>
      </c>
    </row>
    <row r="5417" spans="1:12" x14ac:dyDescent="0.25">
      <c r="A5417">
        <f t="shared" si="336"/>
        <v>5416</v>
      </c>
      <c r="B5417">
        <v>2023</v>
      </c>
      <c r="C5417">
        <v>3</v>
      </c>
      <c r="D5417" t="s">
        <v>47</v>
      </c>
      <c r="E5417" t="s">
        <v>173</v>
      </c>
      <c r="F5417" t="s">
        <v>549</v>
      </c>
      <c r="G5417">
        <v>12.98</v>
      </c>
      <c r="H5417">
        <v>17.88</v>
      </c>
      <c r="I5417">
        <f t="shared" si="337"/>
        <v>15.43</v>
      </c>
      <c r="J5417" t="str">
        <f t="shared" si="338"/>
        <v>10到20万</v>
      </c>
      <c r="K5417">
        <v>2743</v>
      </c>
      <c r="L5417">
        <f t="shared" si="339"/>
        <v>42324.49</v>
      </c>
    </row>
    <row r="5418" spans="1:12" x14ac:dyDescent="0.25">
      <c r="A5418">
        <f t="shared" si="336"/>
        <v>5417</v>
      </c>
      <c r="B5418">
        <v>2023</v>
      </c>
      <c r="C5418">
        <v>3</v>
      </c>
      <c r="D5418" t="s">
        <v>51</v>
      </c>
      <c r="E5418" t="s">
        <v>181</v>
      </c>
      <c r="F5418" t="s">
        <v>556</v>
      </c>
      <c r="G5418">
        <v>12.68</v>
      </c>
      <c r="H5418">
        <v>20.78</v>
      </c>
      <c r="I5418">
        <f t="shared" si="337"/>
        <v>16.73</v>
      </c>
      <c r="J5418" t="str">
        <f t="shared" si="338"/>
        <v>10到20万</v>
      </c>
      <c r="K5418">
        <v>2479</v>
      </c>
      <c r="L5418">
        <f t="shared" si="339"/>
        <v>41473.67</v>
      </c>
    </row>
    <row r="5419" spans="1:12" x14ac:dyDescent="0.25">
      <c r="A5419">
        <f t="shared" si="336"/>
        <v>5418</v>
      </c>
      <c r="B5419">
        <v>2023</v>
      </c>
      <c r="C5419">
        <v>3</v>
      </c>
      <c r="D5419" t="s">
        <v>45</v>
      </c>
      <c r="E5419" t="s">
        <v>390</v>
      </c>
      <c r="F5419" t="s">
        <v>714</v>
      </c>
      <c r="G5419">
        <v>52.03</v>
      </c>
      <c r="H5419">
        <v>52.23</v>
      </c>
      <c r="I5419">
        <f t="shared" si="337"/>
        <v>52.129999999999995</v>
      </c>
      <c r="J5419" t="str">
        <f t="shared" si="338"/>
        <v>50万及以上</v>
      </c>
      <c r="K5419">
        <v>2373</v>
      </c>
      <c r="L5419">
        <f t="shared" si="339"/>
        <v>123704.48999999999</v>
      </c>
    </row>
    <row r="5420" spans="1:12" x14ac:dyDescent="0.25">
      <c r="A5420">
        <f t="shared" si="336"/>
        <v>5419</v>
      </c>
      <c r="B5420">
        <v>2023</v>
      </c>
      <c r="C5420">
        <v>3</v>
      </c>
      <c r="D5420" t="s">
        <v>113</v>
      </c>
      <c r="E5420" t="s">
        <v>402</v>
      </c>
      <c r="F5420" t="s">
        <v>725</v>
      </c>
      <c r="G5420">
        <v>24.98</v>
      </c>
      <c r="H5420">
        <v>33.18</v>
      </c>
      <c r="I5420">
        <f t="shared" si="337"/>
        <v>29.08</v>
      </c>
      <c r="J5420" t="str">
        <f t="shared" si="338"/>
        <v>20到30万</v>
      </c>
      <c r="K5420">
        <v>2292</v>
      </c>
      <c r="L5420">
        <f t="shared" si="339"/>
        <v>66651.360000000001</v>
      </c>
    </row>
    <row r="5421" spans="1:12" x14ac:dyDescent="0.25">
      <c r="A5421">
        <f t="shared" si="336"/>
        <v>5420</v>
      </c>
      <c r="B5421">
        <v>2023</v>
      </c>
      <c r="C5421">
        <v>3</v>
      </c>
      <c r="D5421" t="s">
        <v>57</v>
      </c>
      <c r="E5421" t="s">
        <v>324</v>
      </c>
      <c r="F5421" t="s">
        <v>653</v>
      </c>
      <c r="G5421">
        <v>19.39</v>
      </c>
      <c r="H5421">
        <v>29.39</v>
      </c>
      <c r="I5421">
        <f t="shared" si="337"/>
        <v>24.39</v>
      </c>
      <c r="J5421" t="str">
        <f t="shared" si="338"/>
        <v>20到30万</v>
      </c>
      <c r="K5421">
        <v>2260</v>
      </c>
      <c r="L5421">
        <f t="shared" si="339"/>
        <v>55121.4</v>
      </c>
    </row>
    <row r="5422" spans="1:12" x14ac:dyDescent="0.25">
      <c r="A5422">
        <f t="shared" si="336"/>
        <v>5421</v>
      </c>
      <c r="B5422">
        <v>2023</v>
      </c>
      <c r="C5422">
        <v>3</v>
      </c>
      <c r="D5422" t="s">
        <v>35</v>
      </c>
      <c r="E5422" t="s">
        <v>366</v>
      </c>
      <c r="F5422" t="s">
        <v>692</v>
      </c>
      <c r="G5422">
        <v>15.69</v>
      </c>
      <c r="H5422">
        <v>18.89</v>
      </c>
      <c r="I5422">
        <f t="shared" si="337"/>
        <v>17.29</v>
      </c>
      <c r="J5422" t="str">
        <f t="shared" si="338"/>
        <v>10到20万</v>
      </c>
      <c r="K5422">
        <v>2241</v>
      </c>
      <c r="L5422">
        <f t="shared" si="339"/>
        <v>38746.89</v>
      </c>
    </row>
    <row r="5423" spans="1:12" x14ac:dyDescent="0.25">
      <c r="A5423">
        <f t="shared" si="336"/>
        <v>5422</v>
      </c>
      <c r="B5423">
        <v>2023</v>
      </c>
      <c r="C5423">
        <v>3</v>
      </c>
      <c r="D5423" t="s">
        <v>129</v>
      </c>
      <c r="E5423" t="s">
        <v>486</v>
      </c>
      <c r="F5423" t="s">
        <v>804</v>
      </c>
      <c r="G5423">
        <v>29.08</v>
      </c>
      <c r="H5423">
        <v>60</v>
      </c>
      <c r="I5423">
        <f t="shared" si="337"/>
        <v>44.54</v>
      </c>
      <c r="J5423" t="str">
        <f t="shared" si="338"/>
        <v>40到50万</v>
      </c>
      <c r="K5423">
        <v>2221</v>
      </c>
      <c r="L5423">
        <f t="shared" si="339"/>
        <v>98923.34</v>
      </c>
    </row>
    <row r="5424" spans="1:12" x14ac:dyDescent="0.25">
      <c r="A5424">
        <f t="shared" si="336"/>
        <v>5423</v>
      </c>
      <c r="B5424">
        <v>2023</v>
      </c>
      <c r="C5424">
        <v>3</v>
      </c>
      <c r="D5424" t="s">
        <v>84</v>
      </c>
      <c r="E5424" t="s">
        <v>482</v>
      </c>
      <c r="F5424" t="s">
        <v>800</v>
      </c>
      <c r="G5424">
        <v>15.48</v>
      </c>
      <c r="H5424">
        <v>22.48</v>
      </c>
      <c r="I5424">
        <f t="shared" si="337"/>
        <v>18.98</v>
      </c>
      <c r="J5424" t="str">
        <f t="shared" si="338"/>
        <v>10到20万</v>
      </c>
      <c r="K5424">
        <v>2206</v>
      </c>
      <c r="L5424">
        <f t="shared" si="339"/>
        <v>41869.879999999997</v>
      </c>
    </row>
    <row r="5425" spans="1:12" x14ac:dyDescent="0.25">
      <c r="A5425">
        <f t="shared" si="336"/>
        <v>5424</v>
      </c>
      <c r="B5425">
        <v>2023</v>
      </c>
      <c r="C5425">
        <v>3</v>
      </c>
      <c r="D5425" t="s">
        <v>106</v>
      </c>
      <c r="E5425" t="s">
        <v>492</v>
      </c>
      <c r="F5425" t="s">
        <v>808</v>
      </c>
      <c r="G5425">
        <v>49.9</v>
      </c>
      <c r="H5425">
        <v>58.8</v>
      </c>
      <c r="I5425">
        <f t="shared" si="337"/>
        <v>54.349999999999994</v>
      </c>
      <c r="J5425" t="str">
        <f t="shared" si="338"/>
        <v>50万及以上</v>
      </c>
      <c r="K5425">
        <v>2146</v>
      </c>
      <c r="L5425">
        <f t="shared" si="339"/>
        <v>116635.09999999999</v>
      </c>
    </row>
    <row r="5426" spans="1:12" x14ac:dyDescent="0.25">
      <c r="A5426">
        <f t="shared" si="336"/>
        <v>5425</v>
      </c>
      <c r="B5426">
        <v>2023</v>
      </c>
      <c r="C5426">
        <v>3</v>
      </c>
      <c r="D5426" t="s">
        <v>93</v>
      </c>
      <c r="E5426" t="s">
        <v>312</v>
      </c>
      <c r="F5426" t="s">
        <v>644</v>
      </c>
      <c r="G5426">
        <v>5.99</v>
      </c>
      <c r="H5426">
        <v>9.9499999999999993</v>
      </c>
      <c r="I5426">
        <f t="shared" si="337"/>
        <v>7.97</v>
      </c>
      <c r="J5426" t="str">
        <f t="shared" si="338"/>
        <v>10万以下</v>
      </c>
      <c r="K5426">
        <v>2100</v>
      </c>
      <c r="L5426">
        <f t="shared" si="339"/>
        <v>16737</v>
      </c>
    </row>
    <row r="5427" spans="1:12" x14ac:dyDescent="0.25">
      <c r="A5427">
        <f t="shared" si="336"/>
        <v>5426</v>
      </c>
      <c r="B5427">
        <v>2023</v>
      </c>
      <c r="C5427">
        <v>3</v>
      </c>
      <c r="D5427" t="s">
        <v>130</v>
      </c>
      <c r="E5427" t="s">
        <v>488</v>
      </c>
      <c r="F5427" t="s">
        <v>806</v>
      </c>
      <c r="G5427">
        <v>28.98</v>
      </c>
      <c r="H5427">
        <v>45.98</v>
      </c>
      <c r="I5427">
        <f t="shared" si="337"/>
        <v>37.479999999999997</v>
      </c>
      <c r="J5427" t="str">
        <f t="shared" si="338"/>
        <v>30到40万</v>
      </c>
      <c r="K5427">
        <v>1978</v>
      </c>
      <c r="L5427">
        <f t="shared" si="339"/>
        <v>74135.439999999988</v>
      </c>
    </row>
    <row r="5428" spans="1:12" x14ac:dyDescent="0.25">
      <c r="A5428">
        <f t="shared" si="336"/>
        <v>5427</v>
      </c>
      <c r="B5428">
        <v>2023</v>
      </c>
      <c r="C5428">
        <v>3</v>
      </c>
      <c r="D5428" t="s">
        <v>25</v>
      </c>
      <c r="E5428" t="s">
        <v>342</v>
      </c>
      <c r="F5428" t="s">
        <v>669</v>
      </c>
      <c r="G5428">
        <v>14.78</v>
      </c>
      <c r="H5428">
        <v>16.48</v>
      </c>
      <c r="I5428">
        <f t="shared" si="337"/>
        <v>15.629999999999999</v>
      </c>
      <c r="J5428" t="str">
        <f t="shared" si="338"/>
        <v>10到20万</v>
      </c>
      <c r="K5428">
        <v>1926</v>
      </c>
      <c r="L5428">
        <f t="shared" si="339"/>
        <v>30103.379999999997</v>
      </c>
    </row>
    <row r="5429" spans="1:12" x14ac:dyDescent="0.25">
      <c r="A5429">
        <f t="shared" si="336"/>
        <v>5428</v>
      </c>
      <c r="B5429">
        <v>2023</v>
      </c>
      <c r="C5429">
        <v>3</v>
      </c>
      <c r="D5429" t="s">
        <v>50</v>
      </c>
      <c r="E5429" t="s">
        <v>244</v>
      </c>
      <c r="F5429" t="s">
        <v>596</v>
      </c>
      <c r="G5429">
        <v>5.99</v>
      </c>
      <c r="H5429">
        <v>9.4</v>
      </c>
      <c r="I5429">
        <f t="shared" si="337"/>
        <v>7.6950000000000003</v>
      </c>
      <c r="J5429" t="str">
        <f t="shared" si="338"/>
        <v>10万以下</v>
      </c>
      <c r="K5429">
        <v>1872</v>
      </c>
      <c r="L5429">
        <f t="shared" si="339"/>
        <v>14405.04</v>
      </c>
    </row>
    <row r="5430" spans="1:12" x14ac:dyDescent="0.25">
      <c r="A5430">
        <f t="shared" si="336"/>
        <v>5429</v>
      </c>
      <c r="B5430">
        <v>2023</v>
      </c>
      <c r="C5430">
        <v>3</v>
      </c>
      <c r="D5430" t="s">
        <v>33</v>
      </c>
      <c r="E5430" t="s">
        <v>474</v>
      </c>
      <c r="F5430" t="s">
        <v>792</v>
      </c>
      <c r="G5430">
        <v>19.98</v>
      </c>
      <c r="H5430">
        <v>28.48</v>
      </c>
      <c r="I5430">
        <f t="shared" si="337"/>
        <v>24.23</v>
      </c>
      <c r="J5430" t="str">
        <f t="shared" si="338"/>
        <v>20到30万</v>
      </c>
      <c r="K5430">
        <v>1729</v>
      </c>
      <c r="L5430">
        <f t="shared" si="339"/>
        <v>41893.67</v>
      </c>
    </row>
    <row r="5431" spans="1:12" x14ac:dyDescent="0.25">
      <c r="A5431">
        <f t="shared" si="336"/>
        <v>5430</v>
      </c>
      <c r="B5431">
        <v>2023</v>
      </c>
      <c r="C5431">
        <v>3</v>
      </c>
      <c r="D5431" t="s">
        <v>24</v>
      </c>
      <c r="E5431" t="s">
        <v>327</v>
      </c>
      <c r="F5431" t="s">
        <v>656</v>
      </c>
      <c r="G5431">
        <v>19.59</v>
      </c>
      <c r="H5431">
        <v>28.34</v>
      </c>
      <c r="I5431">
        <f t="shared" si="337"/>
        <v>23.965</v>
      </c>
      <c r="J5431" t="str">
        <f t="shared" si="338"/>
        <v>20到30万</v>
      </c>
      <c r="K5431">
        <v>1703</v>
      </c>
      <c r="L5431">
        <f t="shared" si="339"/>
        <v>40812.394999999997</v>
      </c>
    </row>
    <row r="5432" spans="1:12" x14ac:dyDescent="0.25">
      <c r="A5432">
        <f t="shared" si="336"/>
        <v>5431</v>
      </c>
      <c r="B5432">
        <v>2023</v>
      </c>
      <c r="C5432">
        <v>3</v>
      </c>
      <c r="D5432" t="s">
        <v>101</v>
      </c>
      <c r="E5432" t="s">
        <v>432</v>
      </c>
      <c r="F5432" t="s">
        <v>751</v>
      </c>
      <c r="G5432">
        <v>33.99</v>
      </c>
      <c r="H5432">
        <v>68.989999999999995</v>
      </c>
      <c r="I5432">
        <f t="shared" si="337"/>
        <v>51.489999999999995</v>
      </c>
      <c r="J5432" t="str">
        <f t="shared" si="338"/>
        <v>50万及以上</v>
      </c>
      <c r="K5432">
        <v>1656</v>
      </c>
      <c r="L5432">
        <f t="shared" si="339"/>
        <v>85267.439999999988</v>
      </c>
    </row>
    <row r="5433" spans="1:12" x14ac:dyDescent="0.25">
      <c r="A5433">
        <f t="shared" si="336"/>
        <v>5432</v>
      </c>
      <c r="B5433">
        <v>2023</v>
      </c>
      <c r="C5433">
        <v>3</v>
      </c>
      <c r="D5433" t="s">
        <v>39</v>
      </c>
      <c r="E5433" t="s">
        <v>456</v>
      </c>
      <c r="F5433" t="s">
        <v>774</v>
      </c>
      <c r="G5433">
        <v>28.99</v>
      </c>
      <c r="H5433">
        <v>36.71</v>
      </c>
      <c r="I5433">
        <f t="shared" si="337"/>
        <v>32.85</v>
      </c>
      <c r="J5433" t="str">
        <f t="shared" si="338"/>
        <v>30到40万</v>
      </c>
      <c r="K5433">
        <v>1517</v>
      </c>
      <c r="L5433">
        <f t="shared" si="339"/>
        <v>49833.450000000004</v>
      </c>
    </row>
    <row r="5434" spans="1:12" x14ac:dyDescent="0.25">
      <c r="A5434">
        <f t="shared" si="336"/>
        <v>5433</v>
      </c>
      <c r="B5434">
        <v>2023</v>
      </c>
      <c r="C5434">
        <v>3</v>
      </c>
      <c r="D5434" t="s">
        <v>28</v>
      </c>
      <c r="E5434" t="s">
        <v>491</v>
      </c>
      <c r="F5434" t="s">
        <v>655</v>
      </c>
      <c r="G5434">
        <v>16.28</v>
      </c>
      <c r="H5434">
        <v>17.579999999999998</v>
      </c>
      <c r="I5434">
        <f t="shared" si="337"/>
        <v>16.93</v>
      </c>
      <c r="J5434" t="str">
        <f t="shared" si="338"/>
        <v>10到20万</v>
      </c>
      <c r="K5434">
        <v>1482</v>
      </c>
      <c r="L5434">
        <f t="shared" si="339"/>
        <v>25090.26</v>
      </c>
    </row>
    <row r="5435" spans="1:12" x14ac:dyDescent="0.25">
      <c r="A5435">
        <f t="shared" si="336"/>
        <v>5434</v>
      </c>
      <c r="B5435">
        <v>2023</v>
      </c>
      <c r="C5435">
        <v>3</v>
      </c>
      <c r="D5435" t="s">
        <v>31</v>
      </c>
      <c r="E5435" t="s">
        <v>478</v>
      </c>
      <c r="F5435" t="s">
        <v>796</v>
      </c>
      <c r="G5435">
        <v>18.98</v>
      </c>
      <c r="H5435">
        <v>27.28</v>
      </c>
      <c r="I5435">
        <f t="shared" si="337"/>
        <v>23.130000000000003</v>
      </c>
      <c r="J5435" t="str">
        <f t="shared" si="338"/>
        <v>20到30万</v>
      </c>
      <c r="K5435">
        <v>1347</v>
      </c>
      <c r="L5435">
        <f t="shared" si="339"/>
        <v>31156.110000000004</v>
      </c>
    </row>
    <row r="5436" spans="1:12" x14ac:dyDescent="0.25">
      <c r="A5436">
        <f t="shared" si="336"/>
        <v>5435</v>
      </c>
      <c r="B5436">
        <v>2023</v>
      </c>
      <c r="C5436">
        <v>3</v>
      </c>
      <c r="D5436" t="s">
        <v>57</v>
      </c>
      <c r="E5436" t="s">
        <v>275</v>
      </c>
      <c r="F5436" t="s">
        <v>611</v>
      </c>
      <c r="G5436">
        <v>23.79</v>
      </c>
      <c r="H5436">
        <v>25.29</v>
      </c>
      <c r="I5436">
        <f t="shared" si="337"/>
        <v>24.54</v>
      </c>
      <c r="J5436" t="str">
        <f t="shared" si="338"/>
        <v>20到30万</v>
      </c>
      <c r="K5436">
        <v>1342</v>
      </c>
      <c r="L5436">
        <f t="shared" si="339"/>
        <v>32932.68</v>
      </c>
    </row>
    <row r="5437" spans="1:12" x14ac:dyDescent="0.25">
      <c r="A5437">
        <f t="shared" si="336"/>
        <v>5436</v>
      </c>
      <c r="B5437">
        <v>2023</v>
      </c>
      <c r="C5437">
        <v>3</v>
      </c>
      <c r="D5437" t="s">
        <v>113</v>
      </c>
      <c r="E5437" t="s">
        <v>449</v>
      </c>
      <c r="F5437" t="s">
        <v>767</v>
      </c>
      <c r="G5437">
        <v>24.98</v>
      </c>
      <c r="H5437">
        <v>37.979999999999997</v>
      </c>
      <c r="I5437">
        <f t="shared" si="337"/>
        <v>31.479999999999997</v>
      </c>
      <c r="J5437" t="str">
        <f t="shared" si="338"/>
        <v>30到40万</v>
      </c>
      <c r="K5437">
        <v>1333</v>
      </c>
      <c r="L5437">
        <f t="shared" si="339"/>
        <v>41962.84</v>
      </c>
    </row>
    <row r="5438" spans="1:12" x14ac:dyDescent="0.25">
      <c r="A5438">
        <f t="shared" si="336"/>
        <v>5437</v>
      </c>
      <c r="B5438">
        <v>2023</v>
      </c>
      <c r="C5438">
        <v>3</v>
      </c>
      <c r="D5438" t="s">
        <v>30</v>
      </c>
      <c r="E5438" t="s">
        <v>403</v>
      </c>
      <c r="F5438" t="s">
        <v>726</v>
      </c>
      <c r="G5438">
        <v>18.98</v>
      </c>
      <c r="H5438">
        <v>32.979999999999997</v>
      </c>
      <c r="I5438">
        <f t="shared" si="337"/>
        <v>25.979999999999997</v>
      </c>
      <c r="J5438" t="str">
        <f t="shared" si="338"/>
        <v>20到30万</v>
      </c>
      <c r="K5438">
        <v>1287</v>
      </c>
      <c r="L5438">
        <f t="shared" si="339"/>
        <v>33436.259999999995</v>
      </c>
    </row>
    <row r="5439" spans="1:12" x14ac:dyDescent="0.25">
      <c r="A5439">
        <f t="shared" si="336"/>
        <v>5438</v>
      </c>
      <c r="B5439">
        <v>2023</v>
      </c>
      <c r="C5439">
        <v>3</v>
      </c>
      <c r="D5439" t="s">
        <v>26</v>
      </c>
      <c r="E5439" t="s">
        <v>457</v>
      </c>
      <c r="F5439" t="s">
        <v>775</v>
      </c>
      <c r="G5439">
        <v>43.8</v>
      </c>
      <c r="H5439">
        <v>51.8</v>
      </c>
      <c r="I5439">
        <f t="shared" si="337"/>
        <v>47.8</v>
      </c>
      <c r="J5439" t="str">
        <f t="shared" si="338"/>
        <v>40到50万</v>
      </c>
      <c r="K5439">
        <v>1267</v>
      </c>
      <c r="L5439">
        <f t="shared" si="339"/>
        <v>60562.6</v>
      </c>
    </row>
    <row r="5440" spans="1:12" x14ac:dyDescent="0.25">
      <c r="A5440">
        <f t="shared" si="336"/>
        <v>5439</v>
      </c>
      <c r="B5440">
        <v>2023</v>
      </c>
      <c r="C5440">
        <v>3</v>
      </c>
      <c r="D5440" t="s">
        <v>134</v>
      </c>
      <c r="E5440" t="s">
        <v>498</v>
      </c>
      <c r="F5440" t="s">
        <v>814</v>
      </c>
      <c r="G5440">
        <v>13.98</v>
      </c>
      <c r="H5440">
        <v>19.28</v>
      </c>
      <c r="I5440">
        <f t="shared" si="337"/>
        <v>16.630000000000003</v>
      </c>
      <c r="J5440" t="str">
        <f t="shared" si="338"/>
        <v>10到20万</v>
      </c>
      <c r="K5440">
        <v>1209</v>
      </c>
      <c r="L5440">
        <f t="shared" si="339"/>
        <v>20105.670000000002</v>
      </c>
    </row>
    <row r="5441" spans="1:12" x14ac:dyDescent="0.25">
      <c r="A5441">
        <f t="shared" si="336"/>
        <v>5440</v>
      </c>
      <c r="B5441">
        <v>2023</v>
      </c>
      <c r="C5441">
        <v>3</v>
      </c>
      <c r="D5441" t="s">
        <v>24</v>
      </c>
      <c r="E5441" t="s">
        <v>140</v>
      </c>
      <c r="F5441" t="s">
        <v>518</v>
      </c>
      <c r="G5441">
        <v>23.32</v>
      </c>
      <c r="H5441">
        <v>24.22</v>
      </c>
      <c r="I5441">
        <f t="shared" si="337"/>
        <v>23.77</v>
      </c>
      <c r="J5441" t="str">
        <f t="shared" si="338"/>
        <v>20到30万</v>
      </c>
      <c r="K5441">
        <v>1176</v>
      </c>
      <c r="L5441">
        <f t="shared" si="339"/>
        <v>27953.52</v>
      </c>
    </row>
    <row r="5442" spans="1:12" x14ac:dyDescent="0.25">
      <c r="A5442">
        <f t="shared" si="336"/>
        <v>5441</v>
      </c>
      <c r="B5442">
        <v>2023</v>
      </c>
      <c r="C5442">
        <v>3</v>
      </c>
      <c r="D5442" t="s">
        <v>57</v>
      </c>
      <c r="E5442" t="s">
        <v>340</v>
      </c>
      <c r="F5442" t="s">
        <v>667</v>
      </c>
      <c r="G5442">
        <v>25.89</v>
      </c>
      <c r="H5442">
        <v>33.69</v>
      </c>
      <c r="I5442">
        <f t="shared" si="337"/>
        <v>29.79</v>
      </c>
      <c r="J5442" t="str">
        <f t="shared" si="338"/>
        <v>20到30万</v>
      </c>
      <c r="K5442">
        <v>1157</v>
      </c>
      <c r="L5442">
        <f t="shared" si="339"/>
        <v>34467.03</v>
      </c>
    </row>
    <row r="5443" spans="1:12" x14ac:dyDescent="0.25">
      <c r="A5443">
        <f t="shared" ref="A5443:A5506" si="340">ROW(A5442)</f>
        <v>5442</v>
      </c>
      <c r="B5443">
        <v>2023</v>
      </c>
      <c r="C5443">
        <v>3</v>
      </c>
      <c r="D5443" t="s">
        <v>101</v>
      </c>
      <c r="E5443" t="s">
        <v>343</v>
      </c>
      <c r="F5443" t="s">
        <v>670</v>
      </c>
      <c r="G5443">
        <v>26.69</v>
      </c>
      <c r="H5443">
        <v>39.36</v>
      </c>
      <c r="I5443">
        <f t="shared" ref="I5443:I5506" si="341">AVERAGE(G5443,H5443)</f>
        <v>33.024999999999999</v>
      </c>
      <c r="J5443" t="str">
        <f t="shared" ref="J5443:J5506" si="342">IF(I5443&lt;10,"10万以下",IF(AND(I5443&gt;=10,I5443&lt;20),"10到20万",IF(AND(I5443&gt;=20,I5443&lt;30),"20到30万",IF(AND(I5443&gt;=30,I5443&lt;40),"30到40万",IF(AND(I5443&gt;=40,I5443&lt;50),"40到50万","50万及以上")))))</f>
        <v>30到40万</v>
      </c>
      <c r="K5443">
        <v>1125</v>
      </c>
      <c r="L5443">
        <f t="shared" ref="L5443:L5506" si="343">I5443*K5443</f>
        <v>37153.125</v>
      </c>
    </row>
    <row r="5444" spans="1:12" x14ac:dyDescent="0.25">
      <c r="A5444">
        <f t="shared" si="340"/>
        <v>5443</v>
      </c>
      <c r="B5444">
        <v>2023</v>
      </c>
      <c r="C5444">
        <v>3</v>
      </c>
      <c r="D5444" t="s">
        <v>22</v>
      </c>
      <c r="E5444" t="s">
        <v>138</v>
      </c>
      <c r="F5444" t="s">
        <v>516</v>
      </c>
      <c r="G5444">
        <v>13.98</v>
      </c>
      <c r="H5444">
        <v>15.38</v>
      </c>
      <c r="I5444">
        <f t="shared" si="341"/>
        <v>14.68</v>
      </c>
      <c r="J5444" t="str">
        <f t="shared" si="342"/>
        <v>10到20万</v>
      </c>
      <c r="K5444">
        <v>1102</v>
      </c>
      <c r="L5444">
        <f t="shared" si="343"/>
        <v>16177.36</v>
      </c>
    </row>
    <row r="5445" spans="1:12" x14ac:dyDescent="0.25">
      <c r="A5445">
        <f t="shared" si="340"/>
        <v>5444</v>
      </c>
      <c r="B5445">
        <v>2023</v>
      </c>
      <c r="C5445">
        <v>3</v>
      </c>
      <c r="D5445" t="s">
        <v>84</v>
      </c>
      <c r="E5445" t="s">
        <v>360</v>
      </c>
      <c r="F5445" t="s">
        <v>687</v>
      </c>
      <c r="G5445">
        <v>7.99</v>
      </c>
      <c r="H5445">
        <v>12.38</v>
      </c>
      <c r="I5445">
        <f t="shared" si="341"/>
        <v>10.185</v>
      </c>
      <c r="J5445" t="str">
        <f t="shared" si="342"/>
        <v>10到20万</v>
      </c>
      <c r="K5445">
        <v>1098</v>
      </c>
      <c r="L5445">
        <f t="shared" si="343"/>
        <v>11183.130000000001</v>
      </c>
    </row>
    <row r="5446" spans="1:12" x14ac:dyDescent="0.25">
      <c r="A5446">
        <f t="shared" si="340"/>
        <v>5445</v>
      </c>
      <c r="B5446">
        <v>2023</v>
      </c>
      <c r="C5446">
        <v>3</v>
      </c>
      <c r="D5446" t="s">
        <v>51</v>
      </c>
      <c r="E5446" t="s">
        <v>439</v>
      </c>
      <c r="F5446" t="s">
        <v>758</v>
      </c>
      <c r="G5446">
        <v>6.98</v>
      </c>
      <c r="H5446">
        <v>8.98</v>
      </c>
      <c r="I5446">
        <f t="shared" si="341"/>
        <v>7.98</v>
      </c>
      <c r="J5446" t="str">
        <f t="shared" si="342"/>
        <v>10万以下</v>
      </c>
      <c r="K5446">
        <v>1092</v>
      </c>
      <c r="L5446">
        <f t="shared" si="343"/>
        <v>8714.16</v>
      </c>
    </row>
    <row r="5447" spans="1:12" x14ac:dyDescent="0.25">
      <c r="A5447">
        <f t="shared" si="340"/>
        <v>5446</v>
      </c>
      <c r="B5447">
        <v>2023</v>
      </c>
      <c r="C5447">
        <v>3</v>
      </c>
      <c r="D5447" t="s">
        <v>34</v>
      </c>
      <c r="E5447" t="s">
        <v>487</v>
      </c>
      <c r="F5447" t="s">
        <v>805</v>
      </c>
      <c r="G5447">
        <v>14.49</v>
      </c>
      <c r="H5447">
        <v>15.99</v>
      </c>
      <c r="I5447">
        <f t="shared" si="341"/>
        <v>15.24</v>
      </c>
      <c r="J5447" t="str">
        <f t="shared" si="342"/>
        <v>10到20万</v>
      </c>
      <c r="K5447">
        <v>1068</v>
      </c>
      <c r="L5447">
        <f t="shared" si="343"/>
        <v>16276.32</v>
      </c>
    </row>
    <row r="5448" spans="1:12" x14ac:dyDescent="0.25">
      <c r="A5448">
        <f t="shared" si="340"/>
        <v>5447</v>
      </c>
      <c r="B5448">
        <v>2023</v>
      </c>
      <c r="C5448">
        <v>3</v>
      </c>
      <c r="D5448" t="s">
        <v>81</v>
      </c>
      <c r="E5448" t="s">
        <v>274</v>
      </c>
      <c r="F5448" t="s">
        <v>610</v>
      </c>
      <c r="G5448">
        <v>33.799999999999997</v>
      </c>
      <c r="H5448">
        <v>33.799999999999997</v>
      </c>
      <c r="I5448">
        <f t="shared" si="341"/>
        <v>33.799999999999997</v>
      </c>
      <c r="J5448" t="str">
        <f t="shared" si="342"/>
        <v>30到40万</v>
      </c>
      <c r="K5448">
        <v>1066</v>
      </c>
      <c r="L5448">
        <f t="shared" si="343"/>
        <v>36030.799999999996</v>
      </c>
    </row>
    <row r="5449" spans="1:12" x14ac:dyDescent="0.25">
      <c r="A5449">
        <f t="shared" si="340"/>
        <v>5448</v>
      </c>
      <c r="B5449">
        <v>2023</v>
      </c>
      <c r="C5449">
        <v>3</v>
      </c>
      <c r="D5449" t="s">
        <v>28</v>
      </c>
      <c r="E5449" t="s">
        <v>450</v>
      </c>
      <c r="F5449" t="s">
        <v>768</v>
      </c>
      <c r="G5449">
        <v>22.9</v>
      </c>
      <c r="H5449">
        <v>26.3</v>
      </c>
      <c r="I5449">
        <f t="shared" si="341"/>
        <v>24.6</v>
      </c>
      <c r="J5449" t="str">
        <f t="shared" si="342"/>
        <v>20到30万</v>
      </c>
      <c r="K5449">
        <v>1064</v>
      </c>
      <c r="L5449">
        <f t="shared" si="343"/>
        <v>26174.400000000001</v>
      </c>
    </row>
    <row r="5450" spans="1:12" x14ac:dyDescent="0.25">
      <c r="A5450">
        <f t="shared" si="340"/>
        <v>5449</v>
      </c>
      <c r="B5450">
        <v>2023</v>
      </c>
      <c r="C5450">
        <v>3</v>
      </c>
      <c r="D5450" t="s">
        <v>22</v>
      </c>
      <c r="E5450" t="s">
        <v>444</v>
      </c>
      <c r="F5450" t="s">
        <v>762</v>
      </c>
      <c r="G5450">
        <v>13.98</v>
      </c>
      <c r="H5450">
        <v>18.68</v>
      </c>
      <c r="I5450">
        <f t="shared" si="341"/>
        <v>16.329999999999998</v>
      </c>
      <c r="J5450" t="str">
        <f t="shared" si="342"/>
        <v>10到20万</v>
      </c>
      <c r="K5450">
        <v>1005</v>
      </c>
      <c r="L5450">
        <f t="shared" si="343"/>
        <v>16411.649999999998</v>
      </c>
    </row>
    <row r="5451" spans="1:12" x14ac:dyDescent="0.25">
      <c r="A5451">
        <f t="shared" si="340"/>
        <v>5450</v>
      </c>
      <c r="B5451">
        <v>2023</v>
      </c>
      <c r="C5451">
        <v>3</v>
      </c>
      <c r="D5451" t="s">
        <v>124</v>
      </c>
      <c r="E5451" t="s">
        <v>440</v>
      </c>
      <c r="F5451" t="s">
        <v>759</v>
      </c>
      <c r="G5451">
        <v>15.98</v>
      </c>
      <c r="H5451">
        <v>15.98</v>
      </c>
      <c r="I5451">
        <f t="shared" si="341"/>
        <v>15.98</v>
      </c>
      <c r="J5451" t="str">
        <f t="shared" si="342"/>
        <v>10到20万</v>
      </c>
      <c r="K5451">
        <v>1000</v>
      </c>
      <c r="L5451">
        <f t="shared" si="343"/>
        <v>15980</v>
      </c>
    </row>
    <row r="5452" spans="1:12" x14ac:dyDescent="0.25">
      <c r="A5452">
        <f t="shared" si="340"/>
        <v>5451</v>
      </c>
      <c r="B5452">
        <v>2023</v>
      </c>
      <c r="C5452">
        <v>3</v>
      </c>
      <c r="D5452" t="s">
        <v>35</v>
      </c>
      <c r="E5452" t="s">
        <v>470</v>
      </c>
      <c r="F5452" t="s">
        <v>788</v>
      </c>
      <c r="G5452">
        <v>26.39</v>
      </c>
      <c r="H5452">
        <v>41.99</v>
      </c>
      <c r="I5452">
        <f t="shared" si="341"/>
        <v>34.19</v>
      </c>
      <c r="J5452" t="str">
        <f t="shared" si="342"/>
        <v>30到40万</v>
      </c>
      <c r="K5452">
        <v>972</v>
      </c>
      <c r="L5452">
        <f t="shared" si="343"/>
        <v>33232.68</v>
      </c>
    </row>
    <row r="5453" spans="1:12" x14ac:dyDescent="0.25">
      <c r="A5453">
        <f t="shared" si="340"/>
        <v>5452</v>
      </c>
      <c r="B5453">
        <v>2023</v>
      </c>
      <c r="C5453">
        <v>3</v>
      </c>
      <c r="D5453" t="s">
        <v>51</v>
      </c>
      <c r="E5453" t="s">
        <v>300</v>
      </c>
      <c r="F5453" t="s">
        <v>633</v>
      </c>
      <c r="G5453">
        <v>12.98</v>
      </c>
      <c r="H5453">
        <v>20.78</v>
      </c>
      <c r="I5453">
        <f t="shared" si="341"/>
        <v>16.880000000000003</v>
      </c>
      <c r="J5453" t="str">
        <f t="shared" si="342"/>
        <v>10到20万</v>
      </c>
      <c r="K5453">
        <v>923</v>
      </c>
      <c r="L5453">
        <f t="shared" si="343"/>
        <v>15580.240000000002</v>
      </c>
    </row>
    <row r="5454" spans="1:12" x14ac:dyDescent="0.25">
      <c r="A5454">
        <f t="shared" si="340"/>
        <v>5453</v>
      </c>
      <c r="B5454">
        <v>2023</v>
      </c>
      <c r="C5454">
        <v>3</v>
      </c>
      <c r="D5454" t="s">
        <v>85</v>
      </c>
      <c r="E5454" t="s">
        <v>283</v>
      </c>
      <c r="F5454" t="s">
        <v>617</v>
      </c>
      <c r="G5454">
        <v>5.68</v>
      </c>
      <c r="H5454">
        <v>8.58</v>
      </c>
      <c r="I5454">
        <f t="shared" si="341"/>
        <v>7.13</v>
      </c>
      <c r="J5454" t="str">
        <f t="shared" si="342"/>
        <v>10万以下</v>
      </c>
      <c r="K5454">
        <v>921</v>
      </c>
      <c r="L5454">
        <f t="shared" si="343"/>
        <v>6566.73</v>
      </c>
    </row>
    <row r="5455" spans="1:12" x14ac:dyDescent="0.25">
      <c r="A5455">
        <f t="shared" si="340"/>
        <v>5454</v>
      </c>
      <c r="B5455">
        <v>2023</v>
      </c>
      <c r="C5455">
        <v>3</v>
      </c>
      <c r="D5455" t="s">
        <v>93</v>
      </c>
      <c r="E5455" t="s">
        <v>464</v>
      </c>
      <c r="F5455" t="s">
        <v>782</v>
      </c>
      <c r="G5455">
        <v>14.58</v>
      </c>
      <c r="H5455">
        <v>20.88</v>
      </c>
      <c r="I5455">
        <f t="shared" si="341"/>
        <v>17.73</v>
      </c>
      <c r="J5455" t="str">
        <f t="shared" si="342"/>
        <v>10到20万</v>
      </c>
      <c r="K5455">
        <v>918</v>
      </c>
      <c r="L5455">
        <f t="shared" si="343"/>
        <v>16276.140000000001</v>
      </c>
    </row>
    <row r="5456" spans="1:12" x14ac:dyDescent="0.25">
      <c r="A5456">
        <f t="shared" si="340"/>
        <v>5455</v>
      </c>
      <c r="B5456">
        <v>2023</v>
      </c>
      <c r="C5456">
        <v>3</v>
      </c>
      <c r="D5456" t="s">
        <v>95</v>
      </c>
      <c r="E5456" t="s">
        <v>400</v>
      </c>
      <c r="F5456" t="s">
        <v>723</v>
      </c>
      <c r="G5456">
        <v>8.98</v>
      </c>
      <c r="H5456">
        <v>16.38</v>
      </c>
      <c r="I5456">
        <f t="shared" si="341"/>
        <v>12.68</v>
      </c>
      <c r="J5456" t="str">
        <f t="shared" si="342"/>
        <v>10到20万</v>
      </c>
      <c r="K5456">
        <v>916</v>
      </c>
      <c r="L5456">
        <f t="shared" si="343"/>
        <v>11614.88</v>
      </c>
    </row>
    <row r="5457" spans="1:12" x14ac:dyDescent="0.25">
      <c r="A5457">
        <f t="shared" si="340"/>
        <v>5456</v>
      </c>
      <c r="B5457">
        <v>2023</v>
      </c>
      <c r="C5457">
        <v>3</v>
      </c>
      <c r="D5457" t="s">
        <v>63</v>
      </c>
      <c r="E5457" t="s">
        <v>344</v>
      </c>
      <c r="F5457" t="s">
        <v>671</v>
      </c>
      <c r="G5457">
        <v>22.59</v>
      </c>
      <c r="H5457">
        <v>26.99</v>
      </c>
      <c r="I5457">
        <f t="shared" si="341"/>
        <v>24.79</v>
      </c>
      <c r="J5457" t="str">
        <f t="shared" si="342"/>
        <v>20到30万</v>
      </c>
      <c r="K5457">
        <v>913</v>
      </c>
      <c r="L5457">
        <f t="shared" si="343"/>
        <v>22633.27</v>
      </c>
    </row>
    <row r="5458" spans="1:12" x14ac:dyDescent="0.25">
      <c r="A5458">
        <f t="shared" si="340"/>
        <v>5457</v>
      </c>
      <c r="B5458">
        <v>2023</v>
      </c>
      <c r="C5458">
        <v>3</v>
      </c>
      <c r="D5458" t="s">
        <v>43</v>
      </c>
      <c r="E5458" t="s">
        <v>434</v>
      </c>
      <c r="F5458" t="s">
        <v>753</v>
      </c>
      <c r="G5458">
        <v>17.5</v>
      </c>
      <c r="H5458">
        <v>21.8</v>
      </c>
      <c r="I5458">
        <f t="shared" si="341"/>
        <v>19.649999999999999</v>
      </c>
      <c r="J5458" t="str">
        <f t="shared" si="342"/>
        <v>10到20万</v>
      </c>
      <c r="K5458">
        <v>883</v>
      </c>
      <c r="L5458">
        <f t="shared" si="343"/>
        <v>17350.949999999997</v>
      </c>
    </row>
    <row r="5459" spans="1:12" x14ac:dyDescent="0.25">
      <c r="A5459">
        <f t="shared" si="340"/>
        <v>5458</v>
      </c>
      <c r="B5459">
        <v>2023</v>
      </c>
      <c r="C5459">
        <v>3</v>
      </c>
      <c r="D5459" t="s">
        <v>30</v>
      </c>
      <c r="E5459" t="s">
        <v>349</v>
      </c>
      <c r="F5459" t="s">
        <v>676</v>
      </c>
      <c r="G5459">
        <v>18.579999999999998</v>
      </c>
      <c r="H5459">
        <v>28.08</v>
      </c>
      <c r="I5459">
        <f t="shared" si="341"/>
        <v>23.33</v>
      </c>
      <c r="J5459" t="str">
        <f t="shared" si="342"/>
        <v>20到30万</v>
      </c>
      <c r="K5459">
        <v>880</v>
      </c>
      <c r="L5459">
        <f t="shared" si="343"/>
        <v>20530.399999999998</v>
      </c>
    </row>
    <row r="5460" spans="1:12" x14ac:dyDescent="0.25">
      <c r="A5460">
        <f t="shared" si="340"/>
        <v>5459</v>
      </c>
      <c r="B5460">
        <v>2023</v>
      </c>
      <c r="C5460">
        <v>3</v>
      </c>
      <c r="D5460" t="s">
        <v>26</v>
      </c>
      <c r="E5460" t="s">
        <v>142</v>
      </c>
      <c r="F5460" t="s">
        <v>520</v>
      </c>
      <c r="G5460">
        <v>33.799999999999997</v>
      </c>
      <c r="H5460">
        <v>55.4</v>
      </c>
      <c r="I5460">
        <f t="shared" si="341"/>
        <v>44.599999999999994</v>
      </c>
      <c r="J5460" t="str">
        <f t="shared" si="342"/>
        <v>40到50万</v>
      </c>
      <c r="K5460">
        <v>853</v>
      </c>
      <c r="L5460">
        <f t="shared" si="343"/>
        <v>38043.799999999996</v>
      </c>
    </row>
    <row r="5461" spans="1:12" x14ac:dyDescent="0.25">
      <c r="A5461">
        <f t="shared" si="340"/>
        <v>5460</v>
      </c>
      <c r="B5461">
        <v>2023</v>
      </c>
      <c r="C5461">
        <v>3</v>
      </c>
      <c r="D5461" t="s">
        <v>43</v>
      </c>
      <c r="E5461" t="s">
        <v>396</v>
      </c>
      <c r="F5461" t="s">
        <v>720</v>
      </c>
      <c r="G5461">
        <v>24.59</v>
      </c>
      <c r="H5461">
        <v>29.98</v>
      </c>
      <c r="I5461">
        <f t="shared" si="341"/>
        <v>27.285</v>
      </c>
      <c r="J5461" t="str">
        <f t="shared" si="342"/>
        <v>20到30万</v>
      </c>
      <c r="K5461">
        <v>803</v>
      </c>
      <c r="L5461">
        <f t="shared" si="343"/>
        <v>21909.855</v>
      </c>
    </row>
    <row r="5462" spans="1:12" x14ac:dyDescent="0.25">
      <c r="A5462">
        <f t="shared" si="340"/>
        <v>5461</v>
      </c>
      <c r="B5462">
        <v>2023</v>
      </c>
      <c r="C5462">
        <v>3</v>
      </c>
      <c r="D5462" t="s">
        <v>34</v>
      </c>
      <c r="E5462" t="s">
        <v>461</v>
      </c>
      <c r="F5462" t="s">
        <v>779</v>
      </c>
      <c r="G5462">
        <v>15.58</v>
      </c>
      <c r="H5462">
        <v>17.579999999999998</v>
      </c>
      <c r="I5462">
        <f t="shared" si="341"/>
        <v>16.579999999999998</v>
      </c>
      <c r="J5462" t="str">
        <f t="shared" si="342"/>
        <v>10到20万</v>
      </c>
      <c r="K5462">
        <v>763</v>
      </c>
      <c r="L5462">
        <f t="shared" si="343"/>
        <v>12650.539999999999</v>
      </c>
    </row>
    <row r="5463" spans="1:12" x14ac:dyDescent="0.25">
      <c r="A5463">
        <f t="shared" si="340"/>
        <v>5462</v>
      </c>
      <c r="B5463">
        <v>2023</v>
      </c>
      <c r="C5463">
        <v>3</v>
      </c>
      <c r="D5463" t="s">
        <v>35</v>
      </c>
      <c r="E5463" t="s">
        <v>155</v>
      </c>
      <c r="F5463" t="s">
        <v>532</v>
      </c>
      <c r="G5463">
        <v>16.89</v>
      </c>
      <c r="H5463">
        <v>20.190000000000001</v>
      </c>
      <c r="I5463">
        <f t="shared" si="341"/>
        <v>18.54</v>
      </c>
      <c r="J5463" t="str">
        <f t="shared" si="342"/>
        <v>10到20万</v>
      </c>
      <c r="K5463">
        <v>759</v>
      </c>
      <c r="L5463">
        <f t="shared" si="343"/>
        <v>14071.859999999999</v>
      </c>
    </row>
    <row r="5464" spans="1:12" x14ac:dyDescent="0.25">
      <c r="A5464">
        <f t="shared" si="340"/>
        <v>5463</v>
      </c>
      <c r="B5464">
        <v>2023</v>
      </c>
      <c r="C5464">
        <v>3</v>
      </c>
      <c r="D5464" t="s">
        <v>26</v>
      </c>
      <c r="E5464" t="s">
        <v>369</v>
      </c>
      <c r="F5464" t="s">
        <v>695</v>
      </c>
      <c r="G5464">
        <v>42.8</v>
      </c>
      <c r="H5464">
        <v>53.6</v>
      </c>
      <c r="I5464">
        <f t="shared" si="341"/>
        <v>48.2</v>
      </c>
      <c r="J5464" t="str">
        <f t="shared" si="342"/>
        <v>40到50万</v>
      </c>
      <c r="K5464">
        <v>738</v>
      </c>
      <c r="L5464">
        <f t="shared" si="343"/>
        <v>35571.599999999999</v>
      </c>
    </row>
    <row r="5465" spans="1:12" x14ac:dyDescent="0.25">
      <c r="A5465">
        <f t="shared" si="340"/>
        <v>5464</v>
      </c>
      <c r="B5465">
        <v>2023</v>
      </c>
      <c r="C5465">
        <v>3</v>
      </c>
      <c r="D5465" t="s">
        <v>26</v>
      </c>
      <c r="E5465" t="s">
        <v>297</v>
      </c>
      <c r="F5465" t="s">
        <v>630</v>
      </c>
      <c r="G5465">
        <v>35.799999999999997</v>
      </c>
      <c r="H5465">
        <v>41.6</v>
      </c>
      <c r="I5465">
        <f t="shared" si="341"/>
        <v>38.700000000000003</v>
      </c>
      <c r="J5465" t="str">
        <f t="shared" si="342"/>
        <v>30到40万</v>
      </c>
      <c r="K5465">
        <v>734</v>
      </c>
      <c r="L5465">
        <f t="shared" si="343"/>
        <v>28405.800000000003</v>
      </c>
    </row>
    <row r="5466" spans="1:12" x14ac:dyDescent="0.25">
      <c r="A5466">
        <f t="shared" si="340"/>
        <v>5465</v>
      </c>
      <c r="B5466">
        <v>2023</v>
      </c>
      <c r="C5466">
        <v>3</v>
      </c>
      <c r="D5466" t="s">
        <v>45</v>
      </c>
      <c r="E5466" t="s">
        <v>455</v>
      </c>
      <c r="F5466" t="s">
        <v>773</v>
      </c>
      <c r="G5466">
        <v>47.8</v>
      </c>
      <c r="H5466">
        <v>53.43</v>
      </c>
      <c r="I5466">
        <f t="shared" si="341"/>
        <v>50.614999999999995</v>
      </c>
      <c r="J5466" t="str">
        <f t="shared" si="342"/>
        <v>50万及以上</v>
      </c>
      <c r="K5466">
        <v>730</v>
      </c>
      <c r="L5466">
        <f t="shared" si="343"/>
        <v>36948.949999999997</v>
      </c>
    </row>
    <row r="5467" spans="1:12" x14ac:dyDescent="0.25">
      <c r="A5467">
        <f t="shared" si="340"/>
        <v>5466</v>
      </c>
      <c r="B5467">
        <v>2023</v>
      </c>
      <c r="C5467">
        <v>3</v>
      </c>
      <c r="D5467" t="s">
        <v>90</v>
      </c>
      <c r="E5467" t="s">
        <v>305</v>
      </c>
      <c r="F5467" t="s">
        <v>638</v>
      </c>
      <c r="G5467">
        <v>4.38</v>
      </c>
      <c r="H5467">
        <v>6.88</v>
      </c>
      <c r="I5467">
        <f t="shared" si="341"/>
        <v>5.63</v>
      </c>
      <c r="J5467" t="str">
        <f t="shared" si="342"/>
        <v>10万以下</v>
      </c>
      <c r="K5467">
        <v>702</v>
      </c>
      <c r="L5467">
        <f t="shared" si="343"/>
        <v>3952.2599999999998</v>
      </c>
    </row>
    <row r="5468" spans="1:12" x14ac:dyDescent="0.25">
      <c r="A5468">
        <f t="shared" si="340"/>
        <v>5467</v>
      </c>
      <c r="B5468">
        <v>2023</v>
      </c>
      <c r="C5468">
        <v>3</v>
      </c>
      <c r="D5468" t="s">
        <v>27</v>
      </c>
      <c r="E5468" t="s">
        <v>195</v>
      </c>
      <c r="F5468" t="s">
        <v>568</v>
      </c>
      <c r="G5468">
        <v>14.78</v>
      </c>
      <c r="H5468">
        <v>17.48</v>
      </c>
      <c r="I5468">
        <f t="shared" si="341"/>
        <v>16.13</v>
      </c>
      <c r="J5468" t="str">
        <f t="shared" si="342"/>
        <v>10到20万</v>
      </c>
      <c r="K5468">
        <v>675</v>
      </c>
      <c r="L5468">
        <f t="shared" si="343"/>
        <v>10887.75</v>
      </c>
    </row>
    <row r="5469" spans="1:12" x14ac:dyDescent="0.25">
      <c r="A5469">
        <f t="shared" si="340"/>
        <v>5468</v>
      </c>
      <c r="B5469">
        <v>2023</v>
      </c>
      <c r="C5469">
        <v>3</v>
      </c>
      <c r="D5469" t="s">
        <v>56</v>
      </c>
      <c r="E5469" t="s">
        <v>399</v>
      </c>
      <c r="F5469" t="s">
        <v>722</v>
      </c>
      <c r="G5469">
        <v>28.99</v>
      </c>
      <c r="H5469">
        <v>36.29</v>
      </c>
      <c r="I5469">
        <f t="shared" si="341"/>
        <v>32.64</v>
      </c>
      <c r="J5469" t="str">
        <f t="shared" si="342"/>
        <v>30到40万</v>
      </c>
      <c r="K5469">
        <v>672</v>
      </c>
      <c r="L5469">
        <f t="shared" si="343"/>
        <v>21934.080000000002</v>
      </c>
    </row>
    <row r="5470" spans="1:12" x14ac:dyDescent="0.25">
      <c r="A5470">
        <f t="shared" si="340"/>
        <v>5469</v>
      </c>
      <c r="B5470">
        <v>2023</v>
      </c>
      <c r="C5470">
        <v>3</v>
      </c>
      <c r="D5470" t="s">
        <v>48</v>
      </c>
      <c r="E5470" t="s">
        <v>176</v>
      </c>
      <c r="F5470" t="s">
        <v>552</v>
      </c>
      <c r="G5470">
        <v>14.28</v>
      </c>
      <c r="H5470">
        <v>15.38</v>
      </c>
      <c r="I5470">
        <f t="shared" si="341"/>
        <v>14.83</v>
      </c>
      <c r="J5470" t="str">
        <f t="shared" si="342"/>
        <v>10到20万</v>
      </c>
      <c r="K5470">
        <v>639</v>
      </c>
      <c r="L5470">
        <f t="shared" si="343"/>
        <v>9476.3700000000008</v>
      </c>
    </row>
    <row r="5471" spans="1:12" x14ac:dyDescent="0.25">
      <c r="A5471">
        <f t="shared" si="340"/>
        <v>5470</v>
      </c>
      <c r="B5471">
        <v>2023</v>
      </c>
      <c r="C5471">
        <v>3</v>
      </c>
      <c r="D5471" t="s">
        <v>29</v>
      </c>
      <c r="E5471" t="s">
        <v>356</v>
      </c>
      <c r="F5471" t="s">
        <v>683</v>
      </c>
      <c r="G5471">
        <v>7.78</v>
      </c>
      <c r="H5471">
        <v>11.38</v>
      </c>
      <c r="I5471">
        <f t="shared" si="341"/>
        <v>9.58</v>
      </c>
      <c r="J5471" t="str">
        <f t="shared" si="342"/>
        <v>10万以下</v>
      </c>
      <c r="K5471">
        <v>627</v>
      </c>
      <c r="L5471">
        <f t="shared" si="343"/>
        <v>6006.66</v>
      </c>
    </row>
    <row r="5472" spans="1:12" x14ac:dyDescent="0.25">
      <c r="A5472">
        <f t="shared" si="340"/>
        <v>5471</v>
      </c>
      <c r="B5472">
        <v>2023</v>
      </c>
      <c r="C5472">
        <v>3</v>
      </c>
      <c r="D5472" t="s">
        <v>57</v>
      </c>
      <c r="E5472" t="s">
        <v>348</v>
      </c>
      <c r="F5472" t="s">
        <v>675</v>
      </c>
      <c r="G5472">
        <v>24.29</v>
      </c>
      <c r="H5472">
        <v>24.29</v>
      </c>
      <c r="I5472">
        <f t="shared" si="341"/>
        <v>24.29</v>
      </c>
      <c r="J5472" t="str">
        <f t="shared" si="342"/>
        <v>20到30万</v>
      </c>
      <c r="K5472">
        <v>620</v>
      </c>
      <c r="L5472">
        <f t="shared" si="343"/>
        <v>15059.8</v>
      </c>
    </row>
    <row r="5473" spans="1:12" x14ac:dyDescent="0.25">
      <c r="A5473">
        <f t="shared" si="340"/>
        <v>5472</v>
      </c>
      <c r="B5473">
        <v>2023</v>
      </c>
      <c r="C5473">
        <v>3</v>
      </c>
      <c r="D5473" t="s">
        <v>23</v>
      </c>
      <c r="E5473" t="s">
        <v>139</v>
      </c>
      <c r="F5473" t="s">
        <v>517</v>
      </c>
      <c r="G5473">
        <v>49.99</v>
      </c>
      <c r="H5473">
        <v>54.65</v>
      </c>
      <c r="I5473">
        <f t="shared" si="341"/>
        <v>52.32</v>
      </c>
      <c r="J5473" t="str">
        <f t="shared" si="342"/>
        <v>50万及以上</v>
      </c>
      <c r="K5473">
        <v>618</v>
      </c>
      <c r="L5473">
        <f t="shared" si="343"/>
        <v>32333.759999999998</v>
      </c>
    </row>
    <row r="5474" spans="1:12" x14ac:dyDescent="0.25">
      <c r="A5474">
        <f t="shared" si="340"/>
        <v>5473</v>
      </c>
      <c r="B5474">
        <v>2023</v>
      </c>
      <c r="C5474">
        <v>3</v>
      </c>
      <c r="D5474" t="s">
        <v>75</v>
      </c>
      <c r="E5474" t="s">
        <v>243</v>
      </c>
      <c r="F5474" t="s">
        <v>595</v>
      </c>
      <c r="G5474">
        <v>18.29</v>
      </c>
      <c r="H5474">
        <v>19.79</v>
      </c>
      <c r="I5474">
        <f t="shared" si="341"/>
        <v>19.04</v>
      </c>
      <c r="J5474" t="str">
        <f t="shared" si="342"/>
        <v>10到20万</v>
      </c>
      <c r="K5474">
        <v>594</v>
      </c>
      <c r="L5474">
        <f t="shared" si="343"/>
        <v>11309.76</v>
      </c>
    </row>
    <row r="5475" spans="1:12" x14ac:dyDescent="0.25">
      <c r="A5475">
        <f t="shared" si="340"/>
        <v>5474</v>
      </c>
      <c r="B5475">
        <v>2023</v>
      </c>
      <c r="C5475">
        <v>3</v>
      </c>
      <c r="D5475" t="s">
        <v>29</v>
      </c>
      <c r="E5475" t="s">
        <v>477</v>
      </c>
      <c r="F5475" t="s">
        <v>795</v>
      </c>
      <c r="G5475">
        <v>6.78</v>
      </c>
      <c r="H5475">
        <v>8.2799999999999994</v>
      </c>
      <c r="I5475">
        <f t="shared" si="341"/>
        <v>7.5299999999999994</v>
      </c>
      <c r="J5475" t="str">
        <f t="shared" si="342"/>
        <v>10万以下</v>
      </c>
      <c r="K5475">
        <v>592</v>
      </c>
      <c r="L5475">
        <f t="shared" si="343"/>
        <v>4457.7599999999993</v>
      </c>
    </row>
    <row r="5476" spans="1:12" x14ac:dyDescent="0.25">
      <c r="A5476">
        <f t="shared" si="340"/>
        <v>5475</v>
      </c>
      <c r="B5476">
        <v>2023</v>
      </c>
      <c r="C5476">
        <v>3</v>
      </c>
      <c r="D5476" t="s">
        <v>24</v>
      </c>
      <c r="E5476" t="s">
        <v>168</v>
      </c>
      <c r="F5476" t="s">
        <v>544</v>
      </c>
      <c r="G5476">
        <v>26.11</v>
      </c>
      <c r="H5476">
        <v>27.21</v>
      </c>
      <c r="I5476">
        <f t="shared" si="341"/>
        <v>26.66</v>
      </c>
      <c r="J5476" t="str">
        <f t="shared" si="342"/>
        <v>20到30万</v>
      </c>
      <c r="K5476">
        <v>587</v>
      </c>
      <c r="L5476">
        <f t="shared" si="343"/>
        <v>15649.42</v>
      </c>
    </row>
    <row r="5477" spans="1:12" x14ac:dyDescent="0.25">
      <c r="A5477">
        <f t="shared" si="340"/>
        <v>5476</v>
      </c>
      <c r="B5477">
        <v>2023</v>
      </c>
      <c r="C5477">
        <v>3</v>
      </c>
      <c r="D5477" t="s">
        <v>63</v>
      </c>
      <c r="E5477" t="s">
        <v>443</v>
      </c>
      <c r="F5477" t="s">
        <v>753</v>
      </c>
      <c r="G5477">
        <v>17.5</v>
      </c>
      <c r="H5477">
        <v>21.8</v>
      </c>
      <c r="I5477">
        <f t="shared" si="341"/>
        <v>19.649999999999999</v>
      </c>
      <c r="J5477" t="str">
        <f t="shared" si="342"/>
        <v>10到20万</v>
      </c>
      <c r="K5477">
        <v>554</v>
      </c>
      <c r="L5477">
        <f t="shared" si="343"/>
        <v>10886.099999999999</v>
      </c>
    </row>
    <row r="5478" spans="1:12" x14ac:dyDescent="0.25">
      <c r="A5478">
        <f t="shared" si="340"/>
        <v>5477</v>
      </c>
      <c r="B5478">
        <v>2023</v>
      </c>
      <c r="C5478">
        <v>3</v>
      </c>
      <c r="D5478" t="s">
        <v>43</v>
      </c>
      <c r="E5478" t="s">
        <v>319</v>
      </c>
      <c r="F5478" t="s">
        <v>622</v>
      </c>
      <c r="G5478">
        <v>14.98</v>
      </c>
      <c r="H5478">
        <v>15.98</v>
      </c>
      <c r="I5478">
        <f t="shared" si="341"/>
        <v>15.48</v>
      </c>
      <c r="J5478" t="str">
        <f t="shared" si="342"/>
        <v>10到20万</v>
      </c>
      <c r="K5478">
        <v>553</v>
      </c>
      <c r="L5478">
        <f t="shared" si="343"/>
        <v>8560.44</v>
      </c>
    </row>
    <row r="5479" spans="1:12" x14ac:dyDescent="0.25">
      <c r="A5479">
        <f t="shared" si="340"/>
        <v>5478</v>
      </c>
      <c r="B5479">
        <v>2023</v>
      </c>
      <c r="C5479">
        <v>3</v>
      </c>
      <c r="D5479" t="s">
        <v>62</v>
      </c>
      <c r="E5479" t="s">
        <v>213</v>
      </c>
      <c r="F5479" t="s">
        <v>582</v>
      </c>
      <c r="G5479">
        <v>13.99</v>
      </c>
      <c r="H5479">
        <v>19.690000000000001</v>
      </c>
      <c r="I5479">
        <f t="shared" si="341"/>
        <v>16.84</v>
      </c>
      <c r="J5479" t="str">
        <f t="shared" si="342"/>
        <v>10到20万</v>
      </c>
      <c r="K5479">
        <v>547</v>
      </c>
      <c r="L5479">
        <f t="shared" si="343"/>
        <v>9211.48</v>
      </c>
    </row>
    <row r="5480" spans="1:12" x14ac:dyDescent="0.25">
      <c r="A5480">
        <f t="shared" si="340"/>
        <v>5479</v>
      </c>
      <c r="B5480">
        <v>2023</v>
      </c>
      <c r="C5480">
        <v>3</v>
      </c>
      <c r="D5480" t="s">
        <v>99</v>
      </c>
      <c r="E5480" t="s">
        <v>329</v>
      </c>
      <c r="F5480" t="s">
        <v>657</v>
      </c>
      <c r="G5480">
        <v>5.99</v>
      </c>
      <c r="H5480">
        <v>9.09</v>
      </c>
      <c r="I5480">
        <f t="shared" si="341"/>
        <v>7.54</v>
      </c>
      <c r="J5480" t="str">
        <f t="shared" si="342"/>
        <v>10万以下</v>
      </c>
      <c r="K5480">
        <v>534</v>
      </c>
      <c r="L5480">
        <f t="shared" si="343"/>
        <v>4026.36</v>
      </c>
    </row>
    <row r="5481" spans="1:12" x14ac:dyDescent="0.25">
      <c r="A5481">
        <f t="shared" si="340"/>
        <v>5480</v>
      </c>
      <c r="B5481">
        <v>2023</v>
      </c>
      <c r="C5481">
        <v>3</v>
      </c>
      <c r="D5481" t="s">
        <v>34</v>
      </c>
      <c r="E5481" t="s">
        <v>428</v>
      </c>
      <c r="F5481" t="s">
        <v>747</v>
      </c>
      <c r="G5481">
        <v>18.79</v>
      </c>
      <c r="H5481">
        <v>21.59</v>
      </c>
      <c r="I5481">
        <f t="shared" si="341"/>
        <v>20.189999999999998</v>
      </c>
      <c r="J5481" t="str">
        <f t="shared" si="342"/>
        <v>20到30万</v>
      </c>
      <c r="K5481">
        <v>529</v>
      </c>
      <c r="L5481">
        <f t="shared" si="343"/>
        <v>10680.509999999998</v>
      </c>
    </row>
    <row r="5482" spans="1:12" x14ac:dyDescent="0.25">
      <c r="A5482">
        <f t="shared" si="340"/>
        <v>5481</v>
      </c>
      <c r="B5482">
        <v>2023</v>
      </c>
      <c r="C5482">
        <v>3</v>
      </c>
      <c r="D5482" t="s">
        <v>104</v>
      </c>
      <c r="E5482" t="s">
        <v>358</v>
      </c>
      <c r="F5482" t="s">
        <v>685</v>
      </c>
      <c r="G5482">
        <v>15.68</v>
      </c>
      <c r="H5482">
        <v>32.979999999999997</v>
      </c>
      <c r="I5482">
        <f t="shared" si="341"/>
        <v>24.33</v>
      </c>
      <c r="J5482" t="str">
        <f t="shared" si="342"/>
        <v>20到30万</v>
      </c>
      <c r="K5482">
        <v>513</v>
      </c>
      <c r="L5482">
        <f t="shared" si="343"/>
        <v>12481.289999999999</v>
      </c>
    </row>
    <row r="5483" spans="1:12" x14ac:dyDescent="0.25">
      <c r="A5483">
        <f t="shared" si="340"/>
        <v>5482</v>
      </c>
      <c r="B5483">
        <v>2023</v>
      </c>
      <c r="C5483">
        <v>3</v>
      </c>
      <c r="D5483" t="s">
        <v>22</v>
      </c>
      <c r="E5483" t="s">
        <v>471</v>
      </c>
      <c r="F5483" t="s">
        <v>789</v>
      </c>
      <c r="G5483">
        <v>18.989999999999998</v>
      </c>
      <c r="H5483">
        <v>38.99</v>
      </c>
      <c r="I5483">
        <f t="shared" si="341"/>
        <v>28.990000000000002</v>
      </c>
      <c r="J5483" t="str">
        <f t="shared" si="342"/>
        <v>20到30万</v>
      </c>
      <c r="K5483">
        <v>501</v>
      </c>
      <c r="L5483">
        <f t="shared" si="343"/>
        <v>14523.990000000002</v>
      </c>
    </row>
    <row r="5484" spans="1:12" x14ac:dyDescent="0.25">
      <c r="A5484">
        <f t="shared" si="340"/>
        <v>5483</v>
      </c>
      <c r="B5484">
        <v>2023</v>
      </c>
      <c r="C5484">
        <v>3</v>
      </c>
      <c r="D5484" t="s">
        <v>29</v>
      </c>
      <c r="E5484" t="s">
        <v>272</v>
      </c>
      <c r="F5484" t="s">
        <v>608</v>
      </c>
      <c r="G5484">
        <v>10.88</v>
      </c>
      <c r="H5484">
        <v>11.88</v>
      </c>
      <c r="I5484">
        <f t="shared" si="341"/>
        <v>11.38</v>
      </c>
      <c r="J5484" t="str">
        <f t="shared" si="342"/>
        <v>10到20万</v>
      </c>
      <c r="K5484">
        <v>486</v>
      </c>
      <c r="L5484">
        <f t="shared" si="343"/>
        <v>5530.68</v>
      </c>
    </row>
    <row r="5485" spans="1:12" x14ac:dyDescent="0.25">
      <c r="A5485">
        <f t="shared" si="340"/>
        <v>5484</v>
      </c>
      <c r="B5485">
        <v>2023</v>
      </c>
      <c r="C5485">
        <v>3</v>
      </c>
      <c r="D5485" t="s">
        <v>47</v>
      </c>
      <c r="E5485" t="s">
        <v>468</v>
      </c>
      <c r="F5485" t="s">
        <v>786</v>
      </c>
      <c r="G5485">
        <v>16.38</v>
      </c>
      <c r="H5485">
        <v>18.98</v>
      </c>
      <c r="I5485">
        <f t="shared" si="341"/>
        <v>17.68</v>
      </c>
      <c r="J5485" t="str">
        <f t="shared" si="342"/>
        <v>10到20万</v>
      </c>
      <c r="K5485">
        <v>481</v>
      </c>
      <c r="L5485">
        <f t="shared" si="343"/>
        <v>8504.08</v>
      </c>
    </row>
    <row r="5486" spans="1:12" x14ac:dyDescent="0.25">
      <c r="A5486">
        <f t="shared" si="340"/>
        <v>5485</v>
      </c>
      <c r="B5486">
        <v>2023</v>
      </c>
      <c r="C5486">
        <v>3</v>
      </c>
      <c r="D5486" t="s">
        <v>37</v>
      </c>
      <c r="E5486" t="s">
        <v>480</v>
      </c>
      <c r="F5486" t="s">
        <v>798</v>
      </c>
      <c r="G5486">
        <v>19.98</v>
      </c>
      <c r="H5486">
        <v>28.78</v>
      </c>
      <c r="I5486">
        <f t="shared" si="341"/>
        <v>24.380000000000003</v>
      </c>
      <c r="J5486" t="str">
        <f t="shared" si="342"/>
        <v>20到30万</v>
      </c>
      <c r="K5486">
        <v>462</v>
      </c>
      <c r="L5486">
        <f t="shared" si="343"/>
        <v>11263.560000000001</v>
      </c>
    </row>
    <row r="5487" spans="1:12" x14ac:dyDescent="0.25">
      <c r="A5487">
        <f t="shared" si="340"/>
        <v>5486</v>
      </c>
      <c r="B5487">
        <v>2023</v>
      </c>
      <c r="C5487">
        <v>3</v>
      </c>
      <c r="D5487" t="s">
        <v>55</v>
      </c>
      <c r="E5487" t="s">
        <v>347</v>
      </c>
      <c r="F5487" t="s">
        <v>674</v>
      </c>
      <c r="G5487">
        <v>52.39</v>
      </c>
      <c r="H5487">
        <v>60.39</v>
      </c>
      <c r="I5487">
        <f t="shared" si="341"/>
        <v>56.39</v>
      </c>
      <c r="J5487" t="str">
        <f t="shared" si="342"/>
        <v>50万及以上</v>
      </c>
      <c r="K5487">
        <v>459</v>
      </c>
      <c r="L5487">
        <f t="shared" si="343"/>
        <v>25883.010000000002</v>
      </c>
    </row>
    <row r="5488" spans="1:12" x14ac:dyDescent="0.25">
      <c r="A5488">
        <f t="shared" si="340"/>
        <v>5487</v>
      </c>
      <c r="B5488">
        <v>2023</v>
      </c>
      <c r="C5488">
        <v>3</v>
      </c>
      <c r="D5488" t="s">
        <v>99</v>
      </c>
      <c r="E5488" t="s">
        <v>451</v>
      </c>
      <c r="F5488" t="s">
        <v>769</v>
      </c>
      <c r="G5488">
        <v>13.99</v>
      </c>
      <c r="H5488">
        <v>19.989999999999998</v>
      </c>
      <c r="I5488">
        <f t="shared" si="341"/>
        <v>16.989999999999998</v>
      </c>
      <c r="J5488" t="str">
        <f t="shared" si="342"/>
        <v>10到20万</v>
      </c>
      <c r="K5488">
        <v>435</v>
      </c>
      <c r="L5488">
        <f t="shared" si="343"/>
        <v>7390.65</v>
      </c>
    </row>
    <row r="5489" spans="1:12" x14ac:dyDescent="0.25">
      <c r="A5489">
        <f t="shared" si="340"/>
        <v>5488</v>
      </c>
      <c r="B5489">
        <v>2023</v>
      </c>
      <c r="C5489">
        <v>3</v>
      </c>
      <c r="D5489" t="s">
        <v>39</v>
      </c>
      <c r="E5489" t="s">
        <v>161</v>
      </c>
      <c r="F5489" t="s">
        <v>538</v>
      </c>
      <c r="G5489">
        <v>50.8</v>
      </c>
      <c r="H5489">
        <v>50.8</v>
      </c>
      <c r="I5489">
        <f t="shared" si="341"/>
        <v>50.8</v>
      </c>
      <c r="J5489" t="str">
        <f t="shared" si="342"/>
        <v>50万及以上</v>
      </c>
      <c r="K5489">
        <v>411</v>
      </c>
      <c r="L5489">
        <f t="shared" si="343"/>
        <v>20878.8</v>
      </c>
    </row>
    <row r="5490" spans="1:12" x14ac:dyDescent="0.25">
      <c r="A5490">
        <f t="shared" si="340"/>
        <v>5489</v>
      </c>
      <c r="B5490">
        <v>2023</v>
      </c>
      <c r="C5490">
        <v>3</v>
      </c>
      <c r="D5490" t="s">
        <v>61</v>
      </c>
      <c r="E5490" t="s">
        <v>320</v>
      </c>
      <c r="F5490" t="s">
        <v>649</v>
      </c>
      <c r="G5490">
        <v>50.98</v>
      </c>
      <c r="H5490">
        <v>77.98</v>
      </c>
      <c r="I5490">
        <f t="shared" si="341"/>
        <v>64.48</v>
      </c>
      <c r="J5490" t="str">
        <f t="shared" si="342"/>
        <v>50万及以上</v>
      </c>
      <c r="K5490">
        <v>376</v>
      </c>
      <c r="L5490">
        <f t="shared" si="343"/>
        <v>24244.480000000003</v>
      </c>
    </row>
    <row r="5491" spans="1:12" x14ac:dyDescent="0.25">
      <c r="A5491">
        <f t="shared" si="340"/>
        <v>5490</v>
      </c>
      <c r="B5491">
        <v>2023</v>
      </c>
      <c r="C5491">
        <v>3</v>
      </c>
      <c r="D5491" t="s">
        <v>22</v>
      </c>
      <c r="E5491" t="s">
        <v>436</v>
      </c>
      <c r="F5491" t="s">
        <v>755</v>
      </c>
      <c r="G5491">
        <v>25.98</v>
      </c>
      <c r="H5491">
        <v>35.979999999999997</v>
      </c>
      <c r="I5491">
        <f t="shared" si="341"/>
        <v>30.979999999999997</v>
      </c>
      <c r="J5491" t="str">
        <f t="shared" si="342"/>
        <v>30到40万</v>
      </c>
      <c r="K5491">
        <v>370</v>
      </c>
      <c r="L5491">
        <f t="shared" si="343"/>
        <v>11462.599999999999</v>
      </c>
    </row>
    <row r="5492" spans="1:12" x14ac:dyDescent="0.25">
      <c r="A5492">
        <f t="shared" si="340"/>
        <v>5491</v>
      </c>
      <c r="B5492">
        <v>2023</v>
      </c>
      <c r="C5492">
        <v>3</v>
      </c>
      <c r="D5492" t="s">
        <v>68</v>
      </c>
      <c r="E5492" t="s">
        <v>433</v>
      </c>
      <c r="F5492" t="s">
        <v>752</v>
      </c>
      <c r="G5492">
        <v>3.26</v>
      </c>
      <c r="H5492">
        <v>5.91</v>
      </c>
      <c r="I5492">
        <f t="shared" si="341"/>
        <v>4.585</v>
      </c>
      <c r="J5492" t="str">
        <f t="shared" si="342"/>
        <v>10万以下</v>
      </c>
      <c r="K5492">
        <v>356</v>
      </c>
      <c r="L5492">
        <f t="shared" si="343"/>
        <v>1632.26</v>
      </c>
    </row>
    <row r="5493" spans="1:12" x14ac:dyDescent="0.25">
      <c r="A5493">
        <f t="shared" si="340"/>
        <v>5492</v>
      </c>
      <c r="B5493">
        <v>2023</v>
      </c>
      <c r="C5493">
        <v>3</v>
      </c>
      <c r="D5493" t="s">
        <v>45</v>
      </c>
      <c r="E5493" t="s">
        <v>463</v>
      </c>
      <c r="F5493" t="s">
        <v>781</v>
      </c>
      <c r="G5493">
        <v>40.56</v>
      </c>
      <c r="H5493">
        <v>40.9</v>
      </c>
      <c r="I5493">
        <f t="shared" si="341"/>
        <v>40.730000000000004</v>
      </c>
      <c r="J5493" t="str">
        <f t="shared" si="342"/>
        <v>40到50万</v>
      </c>
      <c r="K5493">
        <v>351</v>
      </c>
      <c r="L5493">
        <f t="shared" si="343"/>
        <v>14296.230000000001</v>
      </c>
    </row>
    <row r="5494" spans="1:12" x14ac:dyDescent="0.25">
      <c r="A5494">
        <f t="shared" si="340"/>
        <v>5493</v>
      </c>
      <c r="B5494">
        <v>2023</v>
      </c>
      <c r="C5494">
        <v>3</v>
      </c>
      <c r="D5494" t="s">
        <v>41</v>
      </c>
      <c r="E5494" t="s">
        <v>293</v>
      </c>
      <c r="F5494" t="s">
        <v>626</v>
      </c>
      <c r="G5494">
        <v>15.99</v>
      </c>
      <c r="H5494">
        <v>23.29</v>
      </c>
      <c r="I5494">
        <f t="shared" si="341"/>
        <v>19.64</v>
      </c>
      <c r="J5494" t="str">
        <f t="shared" si="342"/>
        <v>10到20万</v>
      </c>
      <c r="K5494">
        <v>346</v>
      </c>
      <c r="L5494">
        <f t="shared" si="343"/>
        <v>6795.4400000000005</v>
      </c>
    </row>
    <row r="5495" spans="1:12" x14ac:dyDescent="0.25">
      <c r="A5495">
        <f t="shared" si="340"/>
        <v>5494</v>
      </c>
      <c r="B5495">
        <v>2023</v>
      </c>
      <c r="C5495">
        <v>3</v>
      </c>
      <c r="D5495" t="s">
        <v>26</v>
      </c>
      <c r="E5495" t="s">
        <v>180</v>
      </c>
      <c r="F5495" t="s">
        <v>555</v>
      </c>
      <c r="G5495">
        <v>49.8</v>
      </c>
      <c r="H5495">
        <v>59.8</v>
      </c>
      <c r="I5495">
        <f t="shared" si="341"/>
        <v>54.8</v>
      </c>
      <c r="J5495" t="str">
        <f t="shared" si="342"/>
        <v>50万及以上</v>
      </c>
      <c r="K5495">
        <v>346</v>
      </c>
      <c r="L5495">
        <f t="shared" si="343"/>
        <v>18960.8</v>
      </c>
    </row>
    <row r="5496" spans="1:12" x14ac:dyDescent="0.25">
      <c r="A5496">
        <f t="shared" si="340"/>
        <v>5495</v>
      </c>
      <c r="B5496">
        <v>2023</v>
      </c>
      <c r="C5496">
        <v>3</v>
      </c>
      <c r="D5496" t="s">
        <v>85</v>
      </c>
      <c r="E5496" t="s">
        <v>351</v>
      </c>
      <c r="F5496" t="s">
        <v>678</v>
      </c>
      <c r="G5496">
        <v>17.78</v>
      </c>
      <c r="H5496">
        <v>28.88</v>
      </c>
      <c r="I5496">
        <f t="shared" si="341"/>
        <v>23.33</v>
      </c>
      <c r="J5496" t="str">
        <f t="shared" si="342"/>
        <v>20到30万</v>
      </c>
      <c r="K5496">
        <v>339</v>
      </c>
      <c r="L5496">
        <f t="shared" si="343"/>
        <v>7908.869999999999</v>
      </c>
    </row>
    <row r="5497" spans="1:12" x14ac:dyDescent="0.25">
      <c r="A5497">
        <f t="shared" si="340"/>
        <v>5496</v>
      </c>
      <c r="B5497">
        <v>2023</v>
      </c>
      <c r="C5497">
        <v>3</v>
      </c>
      <c r="D5497" t="s">
        <v>55</v>
      </c>
      <c r="E5497" t="s">
        <v>359</v>
      </c>
      <c r="F5497" t="s">
        <v>686</v>
      </c>
      <c r="G5497">
        <v>49.99</v>
      </c>
      <c r="H5497">
        <v>61.39</v>
      </c>
      <c r="I5497">
        <f t="shared" si="341"/>
        <v>55.69</v>
      </c>
      <c r="J5497" t="str">
        <f t="shared" si="342"/>
        <v>50万及以上</v>
      </c>
      <c r="K5497">
        <v>335</v>
      </c>
      <c r="L5497">
        <f t="shared" si="343"/>
        <v>18656.149999999998</v>
      </c>
    </row>
    <row r="5498" spans="1:12" x14ac:dyDescent="0.25">
      <c r="A5498">
        <f t="shared" si="340"/>
        <v>5497</v>
      </c>
      <c r="B5498">
        <v>2023</v>
      </c>
      <c r="C5498">
        <v>3</v>
      </c>
      <c r="D5498" t="s">
        <v>34</v>
      </c>
      <c r="E5498" t="s">
        <v>154</v>
      </c>
      <c r="F5498" t="s">
        <v>531</v>
      </c>
      <c r="G5498">
        <v>14.99</v>
      </c>
      <c r="H5498">
        <v>15.99</v>
      </c>
      <c r="I5498">
        <f t="shared" si="341"/>
        <v>15.49</v>
      </c>
      <c r="J5498" t="str">
        <f t="shared" si="342"/>
        <v>10到20万</v>
      </c>
      <c r="K5498">
        <v>332</v>
      </c>
      <c r="L5498">
        <f t="shared" si="343"/>
        <v>5142.68</v>
      </c>
    </row>
    <row r="5499" spans="1:12" x14ac:dyDescent="0.25">
      <c r="A5499">
        <f t="shared" si="340"/>
        <v>5498</v>
      </c>
      <c r="B5499">
        <v>2023</v>
      </c>
      <c r="C5499">
        <v>3</v>
      </c>
      <c r="D5499" t="s">
        <v>47</v>
      </c>
      <c r="E5499" t="s">
        <v>467</v>
      </c>
      <c r="F5499" t="s">
        <v>785</v>
      </c>
      <c r="G5499">
        <v>19.989999999999998</v>
      </c>
      <c r="H5499">
        <v>28.29</v>
      </c>
      <c r="I5499">
        <f t="shared" si="341"/>
        <v>24.14</v>
      </c>
      <c r="J5499" t="str">
        <f t="shared" si="342"/>
        <v>20到30万</v>
      </c>
      <c r="K5499">
        <v>329</v>
      </c>
      <c r="L5499">
        <f t="shared" si="343"/>
        <v>7942.06</v>
      </c>
    </row>
    <row r="5500" spans="1:12" x14ac:dyDescent="0.25">
      <c r="A5500">
        <f t="shared" si="340"/>
        <v>5499</v>
      </c>
      <c r="B5500">
        <v>2023</v>
      </c>
      <c r="C5500">
        <v>3</v>
      </c>
      <c r="D5500" t="s">
        <v>24</v>
      </c>
      <c r="E5500" t="s">
        <v>364</v>
      </c>
      <c r="F5500" t="s">
        <v>690</v>
      </c>
      <c r="G5500">
        <v>25.99</v>
      </c>
      <c r="H5500">
        <v>33.89</v>
      </c>
      <c r="I5500">
        <f t="shared" si="341"/>
        <v>29.939999999999998</v>
      </c>
      <c r="J5500" t="str">
        <f t="shared" si="342"/>
        <v>20到30万</v>
      </c>
      <c r="K5500">
        <v>306</v>
      </c>
      <c r="L5500">
        <f t="shared" si="343"/>
        <v>9161.64</v>
      </c>
    </row>
    <row r="5501" spans="1:12" x14ac:dyDescent="0.25">
      <c r="A5501">
        <f t="shared" si="340"/>
        <v>5500</v>
      </c>
      <c r="B5501">
        <v>2023</v>
      </c>
      <c r="C5501">
        <v>3</v>
      </c>
      <c r="D5501" t="s">
        <v>90</v>
      </c>
      <c r="E5501" t="s">
        <v>452</v>
      </c>
      <c r="F5501" t="s">
        <v>770</v>
      </c>
      <c r="G5501">
        <v>2.98</v>
      </c>
      <c r="H5501">
        <v>4.18</v>
      </c>
      <c r="I5501">
        <f t="shared" si="341"/>
        <v>3.58</v>
      </c>
      <c r="J5501" t="str">
        <f t="shared" si="342"/>
        <v>10万以下</v>
      </c>
      <c r="K5501">
        <v>306</v>
      </c>
      <c r="L5501">
        <f t="shared" si="343"/>
        <v>1095.48</v>
      </c>
    </row>
    <row r="5502" spans="1:12" x14ac:dyDescent="0.25">
      <c r="A5502">
        <f t="shared" si="340"/>
        <v>5501</v>
      </c>
      <c r="B5502">
        <v>2023</v>
      </c>
      <c r="C5502">
        <v>3</v>
      </c>
      <c r="D5502" t="s">
        <v>127</v>
      </c>
      <c r="E5502" t="s">
        <v>459</v>
      </c>
      <c r="F5502" t="s">
        <v>777</v>
      </c>
      <c r="G5502">
        <v>2.97</v>
      </c>
      <c r="H5502">
        <v>5.19</v>
      </c>
      <c r="I5502">
        <f t="shared" si="341"/>
        <v>4.08</v>
      </c>
      <c r="J5502" t="str">
        <f t="shared" si="342"/>
        <v>10万以下</v>
      </c>
      <c r="K5502">
        <v>301</v>
      </c>
      <c r="L5502">
        <f t="shared" si="343"/>
        <v>1228.08</v>
      </c>
    </row>
    <row r="5503" spans="1:12" x14ac:dyDescent="0.25">
      <c r="A5503">
        <f t="shared" si="340"/>
        <v>5502</v>
      </c>
      <c r="B5503">
        <v>2023</v>
      </c>
      <c r="C5503">
        <v>3</v>
      </c>
      <c r="D5503" t="s">
        <v>33</v>
      </c>
      <c r="E5503" t="s">
        <v>499</v>
      </c>
      <c r="F5503" t="s">
        <v>815</v>
      </c>
      <c r="G5503">
        <v>16.98</v>
      </c>
      <c r="H5503">
        <v>19.98</v>
      </c>
      <c r="I5503">
        <f t="shared" si="341"/>
        <v>18.48</v>
      </c>
      <c r="J5503" t="str">
        <f t="shared" si="342"/>
        <v>10到20万</v>
      </c>
      <c r="K5503">
        <v>297</v>
      </c>
      <c r="L5503">
        <f t="shared" si="343"/>
        <v>5488.56</v>
      </c>
    </row>
    <row r="5504" spans="1:12" x14ac:dyDescent="0.25">
      <c r="A5504">
        <f t="shared" si="340"/>
        <v>5503</v>
      </c>
      <c r="B5504">
        <v>2023</v>
      </c>
      <c r="C5504">
        <v>3</v>
      </c>
      <c r="D5504" t="s">
        <v>60</v>
      </c>
      <c r="E5504" t="s">
        <v>337</v>
      </c>
      <c r="F5504" t="s">
        <v>664</v>
      </c>
      <c r="G5504">
        <v>23.98</v>
      </c>
      <c r="H5504">
        <v>36.99</v>
      </c>
      <c r="I5504">
        <f t="shared" si="341"/>
        <v>30.484999999999999</v>
      </c>
      <c r="J5504" t="str">
        <f t="shared" si="342"/>
        <v>30到40万</v>
      </c>
      <c r="K5504">
        <v>283</v>
      </c>
      <c r="L5504">
        <f t="shared" si="343"/>
        <v>8627.2549999999992</v>
      </c>
    </row>
    <row r="5505" spans="1:12" x14ac:dyDescent="0.25">
      <c r="A5505">
        <f t="shared" si="340"/>
        <v>5504</v>
      </c>
      <c r="B5505">
        <v>2023</v>
      </c>
      <c r="C5505">
        <v>3</v>
      </c>
      <c r="D5505" t="s">
        <v>121</v>
      </c>
      <c r="E5505" t="s">
        <v>431</v>
      </c>
      <c r="F5505" t="s">
        <v>750</v>
      </c>
      <c r="G5505">
        <v>29.85</v>
      </c>
      <c r="H5505">
        <v>43.55</v>
      </c>
      <c r="I5505">
        <f t="shared" si="341"/>
        <v>36.700000000000003</v>
      </c>
      <c r="J5505" t="str">
        <f t="shared" si="342"/>
        <v>30到40万</v>
      </c>
      <c r="K5505">
        <v>260</v>
      </c>
      <c r="L5505">
        <f t="shared" si="343"/>
        <v>9542</v>
      </c>
    </row>
    <row r="5506" spans="1:12" x14ac:dyDescent="0.25">
      <c r="A5506">
        <f t="shared" si="340"/>
        <v>5505</v>
      </c>
      <c r="B5506">
        <v>2023</v>
      </c>
      <c r="C5506">
        <v>3</v>
      </c>
      <c r="D5506" t="s">
        <v>45</v>
      </c>
      <c r="E5506" t="s">
        <v>378</v>
      </c>
      <c r="F5506" t="s">
        <v>704</v>
      </c>
      <c r="G5506">
        <v>35.200000000000003</v>
      </c>
      <c r="H5506">
        <v>42.8</v>
      </c>
      <c r="I5506">
        <f t="shared" si="341"/>
        <v>39</v>
      </c>
      <c r="J5506" t="str">
        <f t="shared" si="342"/>
        <v>30到40万</v>
      </c>
      <c r="K5506">
        <v>257</v>
      </c>
      <c r="L5506">
        <f t="shared" si="343"/>
        <v>10023</v>
      </c>
    </row>
    <row r="5507" spans="1:12" x14ac:dyDescent="0.25">
      <c r="A5507">
        <f t="shared" ref="A5507:A5570" si="344">ROW(A5506)</f>
        <v>5506</v>
      </c>
      <c r="B5507">
        <v>2023</v>
      </c>
      <c r="C5507">
        <v>3</v>
      </c>
      <c r="D5507" t="s">
        <v>72</v>
      </c>
      <c r="E5507" t="s">
        <v>500</v>
      </c>
      <c r="F5507" t="s">
        <v>816</v>
      </c>
      <c r="G5507">
        <v>13.28</v>
      </c>
      <c r="H5507">
        <v>16.89</v>
      </c>
      <c r="I5507">
        <f t="shared" ref="I5507:I5570" si="345">AVERAGE(G5507,H5507)</f>
        <v>15.085000000000001</v>
      </c>
      <c r="J5507" t="str">
        <f t="shared" ref="J5507:J5570" si="346">IF(I5507&lt;10,"10万以下",IF(AND(I5507&gt;=10,I5507&lt;20),"10到20万",IF(AND(I5507&gt;=20,I5507&lt;30),"20到30万",IF(AND(I5507&gt;=30,I5507&lt;40),"30到40万",IF(AND(I5507&gt;=40,I5507&lt;50),"40到50万","50万及以上")))))</f>
        <v>10到20万</v>
      </c>
      <c r="K5507">
        <v>256</v>
      </c>
      <c r="L5507">
        <f t="shared" ref="L5507:L5570" si="347">I5507*K5507</f>
        <v>3861.76</v>
      </c>
    </row>
    <row r="5508" spans="1:12" x14ac:dyDescent="0.25">
      <c r="A5508">
        <f t="shared" si="344"/>
        <v>5507</v>
      </c>
      <c r="B5508">
        <v>2023</v>
      </c>
      <c r="C5508">
        <v>3</v>
      </c>
      <c r="D5508" t="s">
        <v>31</v>
      </c>
      <c r="E5508" t="s">
        <v>448</v>
      </c>
      <c r="F5508" t="s">
        <v>766</v>
      </c>
      <c r="G5508">
        <v>14.98</v>
      </c>
      <c r="H5508">
        <v>17.98</v>
      </c>
      <c r="I5508">
        <f t="shared" si="345"/>
        <v>16.48</v>
      </c>
      <c r="J5508" t="str">
        <f t="shared" si="346"/>
        <v>10到20万</v>
      </c>
      <c r="K5508">
        <v>253</v>
      </c>
      <c r="L5508">
        <f t="shared" si="347"/>
        <v>4169.4400000000005</v>
      </c>
    </row>
    <row r="5509" spans="1:12" x14ac:dyDescent="0.25">
      <c r="A5509">
        <f t="shared" si="344"/>
        <v>5508</v>
      </c>
      <c r="B5509">
        <v>2023</v>
      </c>
      <c r="C5509">
        <v>3</v>
      </c>
      <c r="D5509" t="s">
        <v>135</v>
      </c>
      <c r="E5509" t="s">
        <v>501</v>
      </c>
      <c r="F5509" t="s">
        <v>817</v>
      </c>
      <c r="G5509">
        <v>13.99</v>
      </c>
      <c r="H5509">
        <v>15.39</v>
      </c>
      <c r="I5509">
        <f t="shared" si="345"/>
        <v>14.690000000000001</v>
      </c>
      <c r="J5509" t="str">
        <f t="shared" si="346"/>
        <v>10到20万</v>
      </c>
      <c r="K5509">
        <v>250</v>
      </c>
      <c r="L5509">
        <f t="shared" si="347"/>
        <v>3672.5000000000005</v>
      </c>
    </row>
    <row r="5510" spans="1:12" x14ac:dyDescent="0.25">
      <c r="A5510">
        <f t="shared" si="344"/>
        <v>5509</v>
      </c>
      <c r="B5510">
        <v>2023</v>
      </c>
      <c r="C5510">
        <v>3</v>
      </c>
      <c r="D5510" t="s">
        <v>101</v>
      </c>
      <c r="E5510" t="s">
        <v>493</v>
      </c>
      <c r="F5510" t="s">
        <v>809</v>
      </c>
      <c r="G5510">
        <v>25.28</v>
      </c>
      <c r="H5510">
        <v>38.590000000000003</v>
      </c>
      <c r="I5510">
        <f t="shared" si="345"/>
        <v>31.935000000000002</v>
      </c>
      <c r="J5510" t="str">
        <f t="shared" si="346"/>
        <v>30到40万</v>
      </c>
      <c r="K5510">
        <v>246</v>
      </c>
      <c r="L5510">
        <f t="shared" si="347"/>
        <v>7856.01</v>
      </c>
    </row>
    <row r="5511" spans="1:12" x14ac:dyDescent="0.25">
      <c r="A5511">
        <f t="shared" si="344"/>
        <v>5510</v>
      </c>
      <c r="B5511">
        <v>2023</v>
      </c>
      <c r="C5511">
        <v>3</v>
      </c>
      <c r="D5511" t="s">
        <v>115</v>
      </c>
      <c r="E5511" t="s">
        <v>407</v>
      </c>
      <c r="F5511" t="s">
        <v>730</v>
      </c>
      <c r="G5511">
        <v>6.58</v>
      </c>
      <c r="H5511">
        <v>8.48</v>
      </c>
      <c r="I5511">
        <f t="shared" si="345"/>
        <v>7.53</v>
      </c>
      <c r="J5511" t="str">
        <f t="shared" si="346"/>
        <v>10万以下</v>
      </c>
      <c r="K5511">
        <v>225</v>
      </c>
      <c r="L5511">
        <f t="shared" si="347"/>
        <v>1694.25</v>
      </c>
    </row>
    <row r="5512" spans="1:12" x14ac:dyDescent="0.25">
      <c r="A5512">
        <f t="shared" si="344"/>
        <v>5511</v>
      </c>
      <c r="B5512">
        <v>2023</v>
      </c>
      <c r="C5512">
        <v>3</v>
      </c>
      <c r="D5512" t="s">
        <v>22</v>
      </c>
      <c r="E5512" t="s">
        <v>397</v>
      </c>
      <c r="F5512" t="s">
        <v>721</v>
      </c>
      <c r="G5512">
        <v>15.28</v>
      </c>
      <c r="H5512">
        <v>16.59</v>
      </c>
      <c r="I5512">
        <f t="shared" si="345"/>
        <v>15.934999999999999</v>
      </c>
      <c r="J5512" t="str">
        <f t="shared" si="346"/>
        <v>10到20万</v>
      </c>
      <c r="K5512">
        <v>223</v>
      </c>
      <c r="L5512">
        <f t="shared" si="347"/>
        <v>3553.5049999999997</v>
      </c>
    </row>
    <row r="5513" spans="1:12" x14ac:dyDescent="0.25">
      <c r="A5513">
        <f t="shared" si="344"/>
        <v>5512</v>
      </c>
      <c r="B5513">
        <v>2023</v>
      </c>
      <c r="C5513">
        <v>3</v>
      </c>
      <c r="D5513" t="s">
        <v>55</v>
      </c>
      <c r="E5513" t="s">
        <v>308</v>
      </c>
      <c r="F5513" t="s">
        <v>640</v>
      </c>
      <c r="G5513">
        <v>27.99</v>
      </c>
      <c r="H5513">
        <v>32.200000000000003</v>
      </c>
      <c r="I5513">
        <f t="shared" si="345"/>
        <v>30.094999999999999</v>
      </c>
      <c r="J5513" t="str">
        <f t="shared" si="346"/>
        <v>30到40万</v>
      </c>
      <c r="K5513">
        <v>214</v>
      </c>
      <c r="L5513">
        <f t="shared" si="347"/>
        <v>6440.33</v>
      </c>
    </row>
    <row r="5514" spans="1:12" x14ac:dyDescent="0.25">
      <c r="A5514">
        <f t="shared" si="344"/>
        <v>5513</v>
      </c>
      <c r="B5514">
        <v>2023</v>
      </c>
      <c r="C5514">
        <v>3</v>
      </c>
      <c r="D5514" t="s">
        <v>28</v>
      </c>
      <c r="E5514" t="s">
        <v>429</v>
      </c>
      <c r="F5514" t="s">
        <v>748</v>
      </c>
      <c r="G5514">
        <v>23.18</v>
      </c>
      <c r="H5514">
        <v>31.5</v>
      </c>
      <c r="I5514">
        <f t="shared" si="345"/>
        <v>27.34</v>
      </c>
      <c r="J5514" t="str">
        <f t="shared" si="346"/>
        <v>20到30万</v>
      </c>
      <c r="K5514">
        <v>211</v>
      </c>
      <c r="L5514">
        <f t="shared" si="347"/>
        <v>5768.74</v>
      </c>
    </row>
    <row r="5515" spans="1:12" x14ac:dyDescent="0.25">
      <c r="A5515">
        <f t="shared" si="344"/>
        <v>5514</v>
      </c>
      <c r="B5515">
        <v>2023</v>
      </c>
      <c r="C5515">
        <v>3</v>
      </c>
      <c r="D5515" t="s">
        <v>126</v>
      </c>
      <c r="E5515" t="s">
        <v>447</v>
      </c>
      <c r="F5515" t="s">
        <v>765</v>
      </c>
      <c r="G5515">
        <v>29.77</v>
      </c>
      <c r="H5515">
        <v>41.97</v>
      </c>
      <c r="I5515">
        <f t="shared" si="345"/>
        <v>35.869999999999997</v>
      </c>
      <c r="J5515" t="str">
        <f t="shared" si="346"/>
        <v>30到40万</v>
      </c>
      <c r="K5515">
        <v>182</v>
      </c>
      <c r="L5515">
        <f t="shared" si="347"/>
        <v>6528.3399999999992</v>
      </c>
    </row>
    <row r="5516" spans="1:12" x14ac:dyDescent="0.25">
      <c r="A5516">
        <f t="shared" si="344"/>
        <v>5515</v>
      </c>
      <c r="B5516">
        <v>2023</v>
      </c>
      <c r="C5516">
        <v>3</v>
      </c>
      <c r="D5516" t="s">
        <v>118</v>
      </c>
      <c r="E5516" t="s">
        <v>416</v>
      </c>
      <c r="F5516" t="s">
        <v>737</v>
      </c>
      <c r="G5516">
        <v>19.98</v>
      </c>
      <c r="H5516">
        <v>22.98</v>
      </c>
      <c r="I5516">
        <f t="shared" si="345"/>
        <v>21.48</v>
      </c>
      <c r="J5516" t="str">
        <f t="shared" si="346"/>
        <v>20到30万</v>
      </c>
      <c r="K5516">
        <v>171</v>
      </c>
      <c r="L5516">
        <f t="shared" si="347"/>
        <v>3673.08</v>
      </c>
    </row>
    <row r="5517" spans="1:12" x14ac:dyDescent="0.25">
      <c r="A5517">
        <f t="shared" si="344"/>
        <v>5516</v>
      </c>
      <c r="B5517">
        <v>2023</v>
      </c>
      <c r="C5517">
        <v>3</v>
      </c>
      <c r="D5517" t="s">
        <v>55</v>
      </c>
      <c r="E5517" t="s">
        <v>453</v>
      </c>
      <c r="F5517" t="s">
        <v>771</v>
      </c>
      <c r="G5517">
        <v>28.9</v>
      </c>
      <c r="H5517">
        <v>34.200000000000003</v>
      </c>
      <c r="I5517">
        <f t="shared" si="345"/>
        <v>31.55</v>
      </c>
      <c r="J5517" t="str">
        <f t="shared" si="346"/>
        <v>30到40万</v>
      </c>
      <c r="K5517">
        <v>164</v>
      </c>
      <c r="L5517">
        <f t="shared" si="347"/>
        <v>5174.2</v>
      </c>
    </row>
    <row r="5518" spans="1:12" x14ac:dyDescent="0.25">
      <c r="A5518">
        <f t="shared" si="344"/>
        <v>5517</v>
      </c>
      <c r="B5518">
        <v>2023</v>
      </c>
      <c r="C5518">
        <v>3</v>
      </c>
      <c r="D5518" t="s">
        <v>45</v>
      </c>
      <c r="E5518" t="s">
        <v>379</v>
      </c>
      <c r="F5518" t="s">
        <v>705</v>
      </c>
      <c r="G5518">
        <v>32.18</v>
      </c>
      <c r="H5518">
        <v>32.200000000000003</v>
      </c>
      <c r="I5518">
        <f t="shared" si="345"/>
        <v>32.19</v>
      </c>
      <c r="J5518" t="str">
        <f t="shared" si="346"/>
        <v>30到40万</v>
      </c>
      <c r="K5518">
        <v>159</v>
      </c>
      <c r="L5518">
        <f t="shared" si="347"/>
        <v>5118.21</v>
      </c>
    </row>
    <row r="5519" spans="1:12" x14ac:dyDescent="0.25">
      <c r="A5519">
        <f t="shared" si="344"/>
        <v>5518</v>
      </c>
      <c r="B5519">
        <v>2023</v>
      </c>
      <c r="C5519">
        <v>3</v>
      </c>
      <c r="D5519" t="s">
        <v>50</v>
      </c>
      <c r="E5519" t="s">
        <v>460</v>
      </c>
      <c r="F5519" t="s">
        <v>778</v>
      </c>
      <c r="G5519">
        <v>15.24</v>
      </c>
      <c r="H5519">
        <v>15.78</v>
      </c>
      <c r="I5519">
        <f t="shared" si="345"/>
        <v>15.51</v>
      </c>
      <c r="J5519" t="str">
        <f t="shared" si="346"/>
        <v>10到20万</v>
      </c>
      <c r="K5519">
        <v>138</v>
      </c>
      <c r="L5519">
        <f t="shared" si="347"/>
        <v>2140.38</v>
      </c>
    </row>
    <row r="5520" spans="1:12" x14ac:dyDescent="0.25">
      <c r="A5520">
        <f t="shared" si="344"/>
        <v>5519</v>
      </c>
      <c r="B5520">
        <v>2023</v>
      </c>
      <c r="C5520">
        <v>3</v>
      </c>
      <c r="D5520" t="s">
        <v>28</v>
      </c>
      <c r="E5520" t="s">
        <v>466</v>
      </c>
      <c r="F5520" t="s">
        <v>784</v>
      </c>
      <c r="G5520">
        <v>15.98</v>
      </c>
      <c r="H5520">
        <v>17.38</v>
      </c>
      <c r="I5520">
        <f t="shared" si="345"/>
        <v>16.68</v>
      </c>
      <c r="J5520" t="str">
        <f t="shared" si="346"/>
        <v>10到20万</v>
      </c>
      <c r="K5520">
        <v>135</v>
      </c>
      <c r="L5520">
        <f t="shared" si="347"/>
        <v>2251.8000000000002</v>
      </c>
    </row>
    <row r="5521" spans="1:12" x14ac:dyDescent="0.25">
      <c r="A5521">
        <f t="shared" si="344"/>
        <v>5520</v>
      </c>
      <c r="B5521">
        <v>2023</v>
      </c>
      <c r="C5521">
        <v>3</v>
      </c>
      <c r="D5521" t="s">
        <v>53</v>
      </c>
      <c r="E5521" t="s">
        <v>445</v>
      </c>
      <c r="F5521" t="s">
        <v>763</v>
      </c>
      <c r="G5521">
        <v>26.99</v>
      </c>
      <c r="H5521">
        <v>44.99</v>
      </c>
      <c r="I5521">
        <f t="shared" si="345"/>
        <v>35.99</v>
      </c>
      <c r="J5521" t="str">
        <f t="shared" si="346"/>
        <v>30到40万</v>
      </c>
      <c r="K5521">
        <v>131</v>
      </c>
      <c r="L5521">
        <f t="shared" si="347"/>
        <v>4714.6900000000005</v>
      </c>
    </row>
    <row r="5522" spans="1:12" x14ac:dyDescent="0.25">
      <c r="A5522">
        <f t="shared" si="344"/>
        <v>5521</v>
      </c>
      <c r="B5522">
        <v>2023</v>
      </c>
      <c r="C5522">
        <v>3</v>
      </c>
      <c r="D5522" t="s">
        <v>32</v>
      </c>
      <c r="E5522" t="s">
        <v>150</v>
      </c>
      <c r="F5522" t="s">
        <v>527</v>
      </c>
      <c r="G5522">
        <v>15.98</v>
      </c>
      <c r="H5522">
        <v>19.28</v>
      </c>
      <c r="I5522">
        <f t="shared" si="345"/>
        <v>17.630000000000003</v>
      </c>
      <c r="J5522" t="str">
        <f t="shared" si="346"/>
        <v>10到20万</v>
      </c>
      <c r="K5522">
        <v>128</v>
      </c>
      <c r="L5522">
        <f t="shared" si="347"/>
        <v>2256.6400000000003</v>
      </c>
    </row>
    <row r="5523" spans="1:12" x14ac:dyDescent="0.25">
      <c r="A5523">
        <f t="shared" si="344"/>
        <v>5522</v>
      </c>
      <c r="B5523">
        <v>2023</v>
      </c>
      <c r="C5523">
        <v>3</v>
      </c>
      <c r="D5523" t="s">
        <v>105</v>
      </c>
      <c r="E5523" t="s">
        <v>418</v>
      </c>
      <c r="F5523" t="s">
        <v>739</v>
      </c>
      <c r="G5523">
        <v>41.58</v>
      </c>
      <c r="H5523">
        <v>41.58</v>
      </c>
      <c r="I5523">
        <f t="shared" si="345"/>
        <v>41.58</v>
      </c>
      <c r="J5523" t="str">
        <f t="shared" si="346"/>
        <v>40到50万</v>
      </c>
      <c r="K5523">
        <v>126</v>
      </c>
      <c r="L5523">
        <f t="shared" si="347"/>
        <v>5239.08</v>
      </c>
    </row>
    <row r="5524" spans="1:12" x14ac:dyDescent="0.25">
      <c r="A5524">
        <f t="shared" si="344"/>
        <v>5523</v>
      </c>
      <c r="B5524">
        <v>2023</v>
      </c>
      <c r="C5524">
        <v>3</v>
      </c>
      <c r="D5524" t="s">
        <v>51</v>
      </c>
      <c r="E5524" t="s">
        <v>465</v>
      </c>
      <c r="F5524" t="s">
        <v>783</v>
      </c>
      <c r="G5524">
        <v>14.98</v>
      </c>
      <c r="H5524">
        <v>18.98</v>
      </c>
      <c r="I5524">
        <f t="shared" si="345"/>
        <v>16.98</v>
      </c>
      <c r="J5524" t="str">
        <f t="shared" si="346"/>
        <v>10到20万</v>
      </c>
      <c r="K5524">
        <v>123</v>
      </c>
      <c r="L5524">
        <f t="shared" si="347"/>
        <v>2088.54</v>
      </c>
    </row>
    <row r="5525" spans="1:12" x14ac:dyDescent="0.25">
      <c r="A5525">
        <f t="shared" si="344"/>
        <v>5524</v>
      </c>
      <c r="B5525">
        <v>2023</v>
      </c>
      <c r="C5525">
        <v>3</v>
      </c>
      <c r="D5525" t="s">
        <v>56</v>
      </c>
      <c r="E5525" t="s">
        <v>187</v>
      </c>
      <c r="F5525" t="s">
        <v>561</v>
      </c>
      <c r="G5525">
        <v>19.97</v>
      </c>
      <c r="H5525">
        <v>22.78</v>
      </c>
      <c r="I5525">
        <f t="shared" si="345"/>
        <v>21.375</v>
      </c>
      <c r="J5525" t="str">
        <f t="shared" si="346"/>
        <v>20到30万</v>
      </c>
      <c r="K5525">
        <v>120</v>
      </c>
      <c r="L5525">
        <f t="shared" si="347"/>
        <v>2565</v>
      </c>
    </row>
    <row r="5526" spans="1:12" x14ac:dyDescent="0.25">
      <c r="A5526">
        <f t="shared" si="344"/>
        <v>5525</v>
      </c>
      <c r="B5526">
        <v>2023</v>
      </c>
      <c r="C5526">
        <v>3</v>
      </c>
      <c r="D5526" t="s">
        <v>51</v>
      </c>
      <c r="E5526" t="s">
        <v>462</v>
      </c>
      <c r="F5526" t="s">
        <v>780</v>
      </c>
      <c r="G5526">
        <v>11.98</v>
      </c>
      <c r="H5526">
        <v>18.579999999999998</v>
      </c>
      <c r="I5526">
        <f t="shared" si="345"/>
        <v>15.28</v>
      </c>
      <c r="J5526" t="str">
        <f t="shared" si="346"/>
        <v>10到20万</v>
      </c>
      <c r="K5526">
        <v>119</v>
      </c>
      <c r="L5526">
        <f t="shared" si="347"/>
        <v>1818.32</v>
      </c>
    </row>
    <row r="5527" spans="1:12" x14ac:dyDescent="0.25">
      <c r="A5527">
        <f t="shared" si="344"/>
        <v>5526</v>
      </c>
      <c r="B5527">
        <v>2023</v>
      </c>
      <c r="C5527">
        <v>3</v>
      </c>
      <c r="D5527" t="s">
        <v>105</v>
      </c>
      <c r="E5527" t="s">
        <v>368</v>
      </c>
      <c r="F5527" t="s">
        <v>694</v>
      </c>
      <c r="G5527">
        <v>40.98</v>
      </c>
      <c r="H5527">
        <v>40.98</v>
      </c>
      <c r="I5527">
        <f t="shared" si="345"/>
        <v>40.98</v>
      </c>
      <c r="J5527" t="str">
        <f t="shared" si="346"/>
        <v>40到50万</v>
      </c>
      <c r="K5527">
        <v>119</v>
      </c>
      <c r="L5527">
        <f t="shared" si="347"/>
        <v>4876.62</v>
      </c>
    </row>
    <row r="5528" spans="1:12" x14ac:dyDescent="0.25">
      <c r="A5528">
        <f t="shared" si="344"/>
        <v>5527</v>
      </c>
      <c r="B5528">
        <v>2023</v>
      </c>
      <c r="C5528">
        <v>3</v>
      </c>
      <c r="D5528" t="s">
        <v>27</v>
      </c>
      <c r="E5528" t="s">
        <v>323</v>
      </c>
      <c r="F5528" t="s">
        <v>652</v>
      </c>
      <c r="G5528">
        <v>16.079999999999998</v>
      </c>
      <c r="H5528">
        <v>16.98</v>
      </c>
      <c r="I5528">
        <f t="shared" si="345"/>
        <v>16.53</v>
      </c>
      <c r="J5528" t="str">
        <f t="shared" si="346"/>
        <v>10到20万</v>
      </c>
      <c r="K5528">
        <v>118</v>
      </c>
      <c r="L5528">
        <f t="shared" si="347"/>
        <v>1950.5400000000002</v>
      </c>
    </row>
    <row r="5529" spans="1:12" x14ac:dyDescent="0.25">
      <c r="A5529">
        <f t="shared" si="344"/>
        <v>5528</v>
      </c>
      <c r="B5529">
        <v>2023</v>
      </c>
      <c r="C5529">
        <v>3</v>
      </c>
      <c r="D5529" t="s">
        <v>62</v>
      </c>
      <c r="E5529" t="s">
        <v>212</v>
      </c>
      <c r="F5529" t="s">
        <v>581</v>
      </c>
      <c r="G5529">
        <v>15.09</v>
      </c>
      <c r="H5529">
        <v>16.989999999999998</v>
      </c>
      <c r="I5529">
        <f t="shared" si="345"/>
        <v>16.04</v>
      </c>
      <c r="J5529" t="str">
        <f t="shared" si="346"/>
        <v>10到20万</v>
      </c>
      <c r="K5529">
        <v>115</v>
      </c>
      <c r="L5529">
        <f t="shared" si="347"/>
        <v>1844.6</v>
      </c>
    </row>
    <row r="5530" spans="1:12" x14ac:dyDescent="0.25">
      <c r="A5530">
        <f t="shared" si="344"/>
        <v>5529</v>
      </c>
      <c r="B5530">
        <v>2023</v>
      </c>
      <c r="C5530">
        <v>3</v>
      </c>
      <c r="D5530" t="s">
        <v>59</v>
      </c>
      <c r="E5530" t="s">
        <v>473</v>
      </c>
      <c r="F5530" t="s">
        <v>791</v>
      </c>
      <c r="G5530">
        <v>4.99</v>
      </c>
      <c r="H5530">
        <v>5.89</v>
      </c>
      <c r="I5530">
        <f t="shared" si="345"/>
        <v>5.4399999999999995</v>
      </c>
      <c r="J5530" t="str">
        <f t="shared" si="346"/>
        <v>10万以下</v>
      </c>
      <c r="K5530">
        <v>102</v>
      </c>
      <c r="L5530">
        <f t="shared" si="347"/>
        <v>554.88</v>
      </c>
    </row>
    <row r="5531" spans="1:12" x14ac:dyDescent="0.25">
      <c r="A5531">
        <f t="shared" si="344"/>
        <v>5530</v>
      </c>
      <c r="B5531">
        <v>2023</v>
      </c>
      <c r="C5531">
        <v>3</v>
      </c>
      <c r="D5531" t="s">
        <v>56</v>
      </c>
      <c r="E5531" t="s">
        <v>410</v>
      </c>
      <c r="F5531" t="s">
        <v>733</v>
      </c>
      <c r="G5531">
        <v>22.78</v>
      </c>
      <c r="H5531">
        <v>23.17</v>
      </c>
      <c r="I5531">
        <f t="shared" si="345"/>
        <v>22.975000000000001</v>
      </c>
      <c r="J5531" t="str">
        <f t="shared" si="346"/>
        <v>20到30万</v>
      </c>
      <c r="K5531">
        <v>100</v>
      </c>
      <c r="L5531">
        <f t="shared" si="347"/>
        <v>2297.5</v>
      </c>
    </row>
    <row r="5532" spans="1:12" x14ac:dyDescent="0.25">
      <c r="A5532">
        <f t="shared" si="344"/>
        <v>5531</v>
      </c>
      <c r="B5532">
        <v>2023</v>
      </c>
      <c r="C5532">
        <v>3</v>
      </c>
      <c r="D5532" t="s">
        <v>56</v>
      </c>
      <c r="E5532" t="s">
        <v>346</v>
      </c>
      <c r="F5532" t="s">
        <v>673</v>
      </c>
      <c r="G5532">
        <v>13.68</v>
      </c>
      <c r="H5532">
        <v>16.78</v>
      </c>
      <c r="I5532">
        <f t="shared" si="345"/>
        <v>15.23</v>
      </c>
      <c r="J5532" t="str">
        <f t="shared" si="346"/>
        <v>10到20万</v>
      </c>
      <c r="K5532">
        <v>97</v>
      </c>
      <c r="L5532">
        <f t="shared" si="347"/>
        <v>1477.31</v>
      </c>
    </row>
    <row r="5533" spans="1:12" x14ac:dyDescent="0.25">
      <c r="A5533">
        <f t="shared" si="344"/>
        <v>5532</v>
      </c>
      <c r="B5533">
        <v>2023</v>
      </c>
      <c r="C5533">
        <v>3</v>
      </c>
      <c r="D5533" t="s">
        <v>50</v>
      </c>
      <c r="E5533" t="s">
        <v>479</v>
      </c>
      <c r="F5533" t="s">
        <v>797</v>
      </c>
      <c r="G5533">
        <v>7.99</v>
      </c>
      <c r="H5533">
        <v>11.59</v>
      </c>
      <c r="I5533">
        <f t="shared" si="345"/>
        <v>9.7899999999999991</v>
      </c>
      <c r="J5533" t="str">
        <f t="shared" si="346"/>
        <v>10万以下</v>
      </c>
      <c r="K5533">
        <v>94</v>
      </c>
      <c r="L5533">
        <f t="shared" si="347"/>
        <v>920.25999999999988</v>
      </c>
    </row>
    <row r="5534" spans="1:12" x14ac:dyDescent="0.25">
      <c r="A5534">
        <f t="shared" si="344"/>
        <v>5533</v>
      </c>
      <c r="B5534">
        <v>2023</v>
      </c>
      <c r="C5534">
        <v>3</v>
      </c>
      <c r="D5534" t="s">
        <v>33</v>
      </c>
      <c r="E5534" t="s">
        <v>153</v>
      </c>
      <c r="F5534" t="s">
        <v>530</v>
      </c>
      <c r="G5534">
        <v>20.78</v>
      </c>
      <c r="H5534">
        <v>23.08</v>
      </c>
      <c r="I5534">
        <f t="shared" si="345"/>
        <v>21.93</v>
      </c>
      <c r="J5534" t="str">
        <f t="shared" si="346"/>
        <v>20到30万</v>
      </c>
      <c r="K5534">
        <v>92</v>
      </c>
      <c r="L5534">
        <f t="shared" si="347"/>
        <v>2017.56</v>
      </c>
    </row>
    <row r="5535" spans="1:12" x14ac:dyDescent="0.25">
      <c r="A5535">
        <f t="shared" si="344"/>
        <v>5534</v>
      </c>
      <c r="B5535">
        <v>2023</v>
      </c>
      <c r="C5535">
        <v>3</v>
      </c>
      <c r="D5535" t="s">
        <v>131</v>
      </c>
      <c r="E5535" t="s">
        <v>489</v>
      </c>
      <c r="F5535" t="s">
        <v>672</v>
      </c>
      <c r="G5535">
        <v>21.98</v>
      </c>
      <c r="H5535">
        <v>25.98</v>
      </c>
      <c r="I5535">
        <f t="shared" si="345"/>
        <v>23.98</v>
      </c>
      <c r="J5535" t="str">
        <f t="shared" si="346"/>
        <v>20到30万</v>
      </c>
      <c r="K5535">
        <v>89</v>
      </c>
      <c r="L5535">
        <f t="shared" si="347"/>
        <v>2134.2200000000003</v>
      </c>
    </row>
    <row r="5536" spans="1:12" x14ac:dyDescent="0.25">
      <c r="A5536">
        <f t="shared" si="344"/>
        <v>5535</v>
      </c>
      <c r="B5536">
        <v>2023</v>
      </c>
      <c r="C5536">
        <v>3</v>
      </c>
      <c r="D5536" t="s">
        <v>27</v>
      </c>
      <c r="E5536" t="s">
        <v>389</v>
      </c>
      <c r="F5536" t="s">
        <v>713</v>
      </c>
      <c r="G5536">
        <v>9.58</v>
      </c>
      <c r="H5536">
        <v>11.38</v>
      </c>
      <c r="I5536">
        <f t="shared" si="345"/>
        <v>10.48</v>
      </c>
      <c r="J5536" t="str">
        <f t="shared" si="346"/>
        <v>10到20万</v>
      </c>
      <c r="K5536">
        <v>80</v>
      </c>
      <c r="L5536">
        <f t="shared" si="347"/>
        <v>838.40000000000009</v>
      </c>
    </row>
    <row r="5537" spans="1:12" x14ac:dyDescent="0.25">
      <c r="A5537">
        <f t="shared" si="344"/>
        <v>5536</v>
      </c>
      <c r="B5537">
        <v>2023</v>
      </c>
      <c r="C5537">
        <v>3</v>
      </c>
      <c r="D5537" t="s">
        <v>95</v>
      </c>
      <c r="E5537" t="s">
        <v>475</v>
      </c>
      <c r="F5537" t="s">
        <v>793</v>
      </c>
      <c r="G5537">
        <v>10.99</v>
      </c>
      <c r="H5537">
        <v>19.79</v>
      </c>
      <c r="I5537">
        <f t="shared" si="345"/>
        <v>15.39</v>
      </c>
      <c r="J5537" t="str">
        <f t="shared" si="346"/>
        <v>10到20万</v>
      </c>
      <c r="K5537">
        <v>74</v>
      </c>
      <c r="L5537">
        <f t="shared" si="347"/>
        <v>1138.8600000000001</v>
      </c>
    </row>
    <row r="5538" spans="1:12" x14ac:dyDescent="0.25">
      <c r="A5538">
        <f t="shared" si="344"/>
        <v>5537</v>
      </c>
      <c r="B5538">
        <v>2023</v>
      </c>
      <c r="C5538">
        <v>3</v>
      </c>
      <c r="D5538" t="s">
        <v>125</v>
      </c>
      <c r="E5538" t="s">
        <v>442</v>
      </c>
      <c r="F5538" t="s">
        <v>761</v>
      </c>
      <c r="G5538">
        <v>13.88</v>
      </c>
      <c r="H5538">
        <v>16.989999999999998</v>
      </c>
      <c r="I5538">
        <f t="shared" si="345"/>
        <v>15.434999999999999</v>
      </c>
      <c r="J5538" t="str">
        <f t="shared" si="346"/>
        <v>10到20万</v>
      </c>
      <c r="K5538">
        <v>73</v>
      </c>
      <c r="L5538">
        <f t="shared" si="347"/>
        <v>1126.7549999999999</v>
      </c>
    </row>
    <row r="5539" spans="1:12" x14ac:dyDescent="0.25">
      <c r="A5539">
        <f t="shared" si="344"/>
        <v>5538</v>
      </c>
      <c r="B5539">
        <v>2023</v>
      </c>
      <c r="C5539">
        <v>3</v>
      </c>
      <c r="D5539" t="s">
        <v>45</v>
      </c>
      <c r="E5539" t="s">
        <v>170</v>
      </c>
      <c r="F5539" t="s">
        <v>546</v>
      </c>
      <c r="G5539">
        <v>49.19</v>
      </c>
      <c r="H5539">
        <v>57.98</v>
      </c>
      <c r="I5539">
        <f t="shared" si="345"/>
        <v>53.584999999999994</v>
      </c>
      <c r="J5539" t="str">
        <f t="shared" si="346"/>
        <v>50万及以上</v>
      </c>
      <c r="K5539">
        <v>68</v>
      </c>
      <c r="L5539">
        <f t="shared" si="347"/>
        <v>3643.7799999999997</v>
      </c>
    </row>
    <row r="5540" spans="1:12" x14ac:dyDescent="0.25">
      <c r="A5540">
        <f t="shared" si="344"/>
        <v>5539</v>
      </c>
      <c r="B5540">
        <v>2023</v>
      </c>
      <c r="C5540">
        <v>3</v>
      </c>
      <c r="D5540" t="s">
        <v>39</v>
      </c>
      <c r="E5540" t="s">
        <v>411</v>
      </c>
      <c r="F5540" t="s">
        <v>734</v>
      </c>
      <c r="G5540">
        <v>54.68</v>
      </c>
      <c r="H5540">
        <v>64.88</v>
      </c>
      <c r="I5540">
        <f t="shared" si="345"/>
        <v>59.78</v>
      </c>
      <c r="J5540" t="str">
        <f t="shared" si="346"/>
        <v>50万及以上</v>
      </c>
      <c r="K5540">
        <v>65</v>
      </c>
      <c r="L5540">
        <f t="shared" si="347"/>
        <v>3885.7000000000003</v>
      </c>
    </row>
    <row r="5541" spans="1:12" x14ac:dyDescent="0.25">
      <c r="A5541">
        <f t="shared" si="344"/>
        <v>5540</v>
      </c>
      <c r="B5541">
        <v>2023</v>
      </c>
      <c r="C5541">
        <v>3</v>
      </c>
      <c r="D5541" t="s">
        <v>123</v>
      </c>
      <c r="E5541" t="s">
        <v>481</v>
      </c>
      <c r="F5541" t="s">
        <v>799</v>
      </c>
      <c r="G5541">
        <v>23.97</v>
      </c>
      <c r="H5541">
        <v>25.37</v>
      </c>
      <c r="I5541">
        <f t="shared" si="345"/>
        <v>24.67</v>
      </c>
      <c r="J5541" t="str">
        <f t="shared" si="346"/>
        <v>20到30万</v>
      </c>
      <c r="K5541">
        <v>61</v>
      </c>
      <c r="L5541">
        <f t="shared" si="347"/>
        <v>1504.8700000000001</v>
      </c>
    </row>
    <row r="5542" spans="1:12" x14ac:dyDescent="0.25">
      <c r="A5542">
        <f t="shared" si="344"/>
        <v>5541</v>
      </c>
      <c r="B5542">
        <v>2023</v>
      </c>
      <c r="C5542">
        <v>3</v>
      </c>
      <c r="D5542" t="s">
        <v>33</v>
      </c>
      <c r="E5542" t="s">
        <v>405</v>
      </c>
      <c r="F5542" t="s">
        <v>728</v>
      </c>
      <c r="G5542">
        <v>24.88</v>
      </c>
      <c r="H5542">
        <v>29.68</v>
      </c>
      <c r="I5542">
        <f t="shared" si="345"/>
        <v>27.28</v>
      </c>
      <c r="J5542" t="str">
        <f t="shared" si="346"/>
        <v>20到30万</v>
      </c>
      <c r="K5542">
        <v>59</v>
      </c>
      <c r="L5542">
        <f t="shared" si="347"/>
        <v>1609.52</v>
      </c>
    </row>
    <row r="5543" spans="1:12" x14ac:dyDescent="0.25">
      <c r="A5543">
        <f t="shared" si="344"/>
        <v>5542</v>
      </c>
      <c r="B5543">
        <v>2023</v>
      </c>
      <c r="C5543">
        <v>3</v>
      </c>
      <c r="D5543" t="s">
        <v>37</v>
      </c>
      <c r="E5543" t="s">
        <v>406</v>
      </c>
      <c r="F5543" t="s">
        <v>729</v>
      </c>
      <c r="G5543">
        <v>25.88</v>
      </c>
      <c r="H5543">
        <v>30.08</v>
      </c>
      <c r="I5543">
        <f t="shared" si="345"/>
        <v>27.979999999999997</v>
      </c>
      <c r="J5543" t="str">
        <f t="shared" si="346"/>
        <v>20到30万</v>
      </c>
      <c r="K5543">
        <v>54</v>
      </c>
      <c r="L5543">
        <f t="shared" si="347"/>
        <v>1510.9199999999998</v>
      </c>
    </row>
    <row r="5544" spans="1:12" x14ac:dyDescent="0.25">
      <c r="A5544">
        <f t="shared" si="344"/>
        <v>5543</v>
      </c>
      <c r="B5544">
        <v>2023</v>
      </c>
      <c r="C5544">
        <v>3</v>
      </c>
      <c r="D5544" t="s">
        <v>76</v>
      </c>
      <c r="E5544" t="s">
        <v>415</v>
      </c>
      <c r="F5544" t="s">
        <v>584</v>
      </c>
      <c r="G5544">
        <v>12.98</v>
      </c>
      <c r="H5544">
        <v>13.98</v>
      </c>
      <c r="I5544">
        <f t="shared" si="345"/>
        <v>13.48</v>
      </c>
      <c r="J5544" t="str">
        <f t="shared" si="346"/>
        <v>10到20万</v>
      </c>
      <c r="K5544">
        <v>50</v>
      </c>
      <c r="L5544">
        <f t="shared" si="347"/>
        <v>674</v>
      </c>
    </row>
    <row r="5545" spans="1:12" x14ac:dyDescent="0.25">
      <c r="A5545">
        <f t="shared" si="344"/>
        <v>5544</v>
      </c>
      <c r="B5545">
        <v>2023</v>
      </c>
      <c r="C5545">
        <v>3</v>
      </c>
      <c r="D5545" t="s">
        <v>22</v>
      </c>
      <c r="E5545" t="s">
        <v>502</v>
      </c>
      <c r="F5545" t="s">
        <v>818</v>
      </c>
      <c r="G5545">
        <v>18.989999999999998</v>
      </c>
      <c r="H5545">
        <v>30.99</v>
      </c>
      <c r="I5545">
        <f t="shared" si="345"/>
        <v>24.99</v>
      </c>
      <c r="J5545" t="str">
        <f t="shared" si="346"/>
        <v>20到30万</v>
      </c>
      <c r="K5545">
        <v>48</v>
      </c>
      <c r="L5545">
        <f t="shared" si="347"/>
        <v>1199.52</v>
      </c>
    </row>
    <row r="5546" spans="1:12" x14ac:dyDescent="0.25">
      <c r="A5546">
        <f t="shared" si="344"/>
        <v>5545</v>
      </c>
      <c r="B5546">
        <v>2023</v>
      </c>
      <c r="C5546">
        <v>3</v>
      </c>
      <c r="D5546" t="s">
        <v>86</v>
      </c>
      <c r="E5546" t="s">
        <v>375</v>
      </c>
      <c r="F5546" t="s">
        <v>701</v>
      </c>
      <c r="G5546">
        <v>13.48</v>
      </c>
      <c r="H5546">
        <v>18.28</v>
      </c>
      <c r="I5546">
        <f t="shared" si="345"/>
        <v>15.88</v>
      </c>
      <c r="J5546" t="str">
        <f t="shared" si="346"/>
        <v>10到20万</v>
      </c>
      <c r="K5546">
        <v>46</v>
      </c>
      <c r="L5546">
        <f t="shared" si="347"/>
        <v>730.48</v>
      </c>
    </row>
    <row r="5547" spans="1:12" x14ac:dyDescent="0.25">
      <c r="A5547">
        <f t="shared" si="344"/>
        <v>5546</v>
      </c>
      <c r="B5547">
        <v>2023</v>
      </c>
      <c r="C5547">
        <v>3</v>
      </c>
      <c r="D5547" t="s">
        <v>37</v>
      </c>
      <c r="E5547" t="s">
        <v>270</v>
      </c>
      <c r="F5547" t="s">
        <v>607</v>
      </c>
      <c r="G5547">
        <v>22.58</v>
      </c>
      <c r="H5547">
        <v>24.98</v>
      </c>
      <c r="I5547">
        <f t="shared" si="345"/>
        <v>23.78</v>
      </c>
      <c r="J5547" t="str">
        <f t="shared" si="346"/>
        <v>20到30万</v>
      </c>
      <c r="K5547">
        <v>44</v>
      </c>
      <c r="L5547">
        <f t="shared" si="347"/>
        <v>1046.3200000000002</v>
      </c>
    </row>
    <row r="5548" spans="1:12" x14ac:dyDescent="0.25">
      <c r="A5548">
        <f t="shared" si="344"/>
        <v>5547</v>
      </c>
      <c r="B5548">
        <v>2023</v>
      </c>
      <c r="C5548">
        <v>3</v>
      </c>
      <c r="D5548" t="s">
        <v>76</v>
      </c>
      <c r="E5548" t="s">
        <v>430</v>
      </c>
      <c r="F5548" t="s">
        <v>749</v>
      </c>
      <c r="G5548">
        <v>15.38</v>
      </c>
      <c r="H5548">
        <v>16.38</v>
      </c>
      <c r="I5548">
        <f t="shared" si="345"/>
        <v>15.879999999999999</v>
      </c>
      <c r="J5548" t="str">
        <f t="shared" si="346"/>
        <v>10到20万</v>
      </c>
      <c r="K5548">
        <v>43</v>
      </c>
      <c r="L5548">
        <f t="shared" si="347"/>
        <v>682.83999999999992</v>
      </c>
    </row>
    <row r="5549" spans="1:12" x14ac:dyDescent="0.25">
      <c r="A5549">
        <f t="shared" si="344"/>
        <v>5548</v>
      </c>
      <c r="B5549">
        <v>2023</v>
      </c>
      <c r="C5549">
        <v>3</v>
      </c>
      <c r="D5549" t="s">
        <v>59</v>
      </c>
      <c r="E5549" t="s">
        <v>384</v>
      </c>
      <c r="F5549" t="s">
        <v>709</v>
      </c>
      <c r="G5549">
        <v>11.88</v>
      </c>
      <c r="H5549">
        <v>19.98</v>
      </c>
      <c r="I5549">
        <f t="shared" si="345"/>
        <v>15.93</v>
      </c>
      <c r="J5549" t="str">
        <f t="shared" si="346"/>
        <v>10到20万</v>
      </c>
      <c r="K5549">
        <v>38</v>
      </c>
      <c r="L5549">
        <f t="shared" si="347"/>
        <v>605.34</v>
      </c>
    </row>
    <row r="5550" spans="1:12" x14ac:dyDescent="0.25">
      <c r="A5550">
        <f t="shared" si="344"/>
        <v>5549</v>
      </c>
      <c r="B5550">
        <v>2023</v>
      </c>
      <c r="C5550">
        <v>3</v>
      </c>
      <c r="D5550" t="s">
        <v>67</v>
      </c>
      <c r="E5550" t="s">
        <v>301</v>
      </c>
      <c r="F5550" t="s">
        <v>634</v>
      </c>
      <c r="G5550">
        <v>19.78</v>
      </c>
      <c r="H5550">
        <v>21.78</v>
      </c>
      <c r="I5550">
        <f t="shared" si="345"/>
        <v>20.78</v>
      </c>
      <c r="J5550" t="str">
        <f t="shared" si="346"/>
        <v>20到30万</v>
      </c>
      <c r="K5550">
        <v>35</v>
      </c>
      <c r="L5550">
        <f t="shared" si="347"/>
        <v>727.30000000000007</v>
      </c>
    </row>
    <row r="5551" spans="1:12" x14ac:dyDescent="0.25">
      <c r="A5551">
        <f t="shared" si="344"/>
        <v>5550</v>
      </c>
      <c r="B5551">
        <v>2023</v>
      </c>
      <c r="C5551">
        <v>3</v>
      </c>
      <c r="D5551" t="s">
        <v>94</v>
      </c>
      <c r="E5551" t="s">
        <v>314</v>
      </c>
      <c r="F5551" t="s">
        <v>645</v>
      </c>
      <c r="G5551">
        <v>16.690000000000001</v>
      </c>
      <c r="H5551">
        <v>24.99</v>
      </c>
      <c r="I5551">
        <f t="shared" si="345"/>
        <v>20.84</v>
      </c>
      <c r="J5551" t="str">
        <f t="shared" si="346"/>
        <v>20到30万</v>
      </c>
      <c r="K5551">
        <v>32</v>
      </c>
      <c r="L5551">
        <f t="shared" si="347"/>
        <v>666.88</v>
      </c>
    </row>
    <row r="5552" spans="1:12" x14ac:dyDescent="0.25">
      <c r="A5552">
        <f t="shared" si="344"/>
        <v>5551</v>
      </c>
      <c r="B5552">
        <v>2023</v>
      </c>
      <c r="C5552">
        <v>3</v>
      </c>
      <c r="D5552" t="s">
        <v>55</v>
      </c>
      <c r="E5552" t="s">
        <v>186</v>
      </c>
      <c r="F5552" t="s">
        <v>560</v>
      </c>
      <c r="G5552">
        <v>39.99</v>
      </c>
      <c r="H5552">
        <v>46.19</v>
      </c>
      <c r="I5552">
        <f t="shared" si="345"/>
        <v>43.09</v>
      </c>
      <c r="J5552" t="str">
        <f t="shared" si="346"/>
        <v>40到50万</v>
      </c>
      <c r="K5552">
        <v>30</v>
      </c>
      <c r="L5552">
        <f t="shared" si="347"/>
        <v>1292.7</v>
      </c>
    </row>
    <row r="5553" spans="1:12" x14ac:dyDescent="0.25">
      <c r="A5553">
        <f t="shared" si="344"/>
        <v>5552</v>
      </c>
      <c r="B5553">
        <v>2023</v>
      </c>
      <c r="C5553">
        <v>3</v>
      </c>
      <c r="D5553" t="s">
        <v>99</v>
      </c>
      <c r="E5553" t="s">
        <v>446</v>
      </c>
      <c r="F5553" t="s">
        <v>764</v>
      </c>
      <c r="G5553">
        <v>17.48</v>
      </c>
      <c r="H5553">
        <v>20.88</v>
      </c>
      <c r="I5553">
        <f t="shared" si="345"/>
        <v>19.18</v>
      </c>
      <c r="J5553" t="str">
        <f t="shared" si="346"/>
        <v>10到20万</v>
      </c>
      <c r="K5553">
        <v>29</v>
      </c>
      <c r="L5553">
        <f t="shared" si="347"/>
        <v>556.22</v>
      </c>
    </row>
    <row r="5554" spans="1:12" x14ac:dyDescent="0.25">
      <c r="A5554">
        <f t="shared" si="344"/>
        <v>5553</v>
      </c>
      <c r="B5554">
        <v>2023</v>
      </c>
      <c r="C5554">
        <v>3</v>
      </c>
      <c r="D5554" t="s">
        <v>63</v>
      </c>
      <c r="E5554" t="s">
        <v>214</v>
      </c>
      <c r="F5554" t="s">
        <v>583</v>
      </c>
      <c r="G5554">
        <v>15.98</v>
      </c>
      <c r="H5554">
        <v>18.68</v>
      </c>
      <c r="I5554">
        <f t="shared" si="345"/>
        <v>17.329999999999998</v>
      </c>
      <c r="J5554" t="str">
        <f t="shared" si="346"/>
        <v>10到20万</v>
      </c>
      <c r="K5554">
        <v>28</v>
      </c>
      <c r="L5554">
        <f t="shared" si="347"/>
        <v>485.23999999999995</v>
      </c>
    </row>
    <row r="5555" spans="1:12" x14ac:dyDescent="0.25">
      <c r="A5555">
        <f t="shared" si="344"/>
        <v>5554</v>
      </c>
      <c r="B5555">
        <v>2023</v>
      </c>
      <c r="C5555">
        <v>3</v>
      </c>
      <c r="D5555" t="s">
        <v>39</v>
      </c>
      <c r="E5555" t="s">
        <v>240</v>
      </c>
      <c r="F5555" t="s">
        <v>593</v>
      </c>
      <c r="G5555">
        <v>24.38</v>
      </c>
      <c r="H5555">
        <v>24.38</v>
      </c>
      <c r="I5555">
        <f t="shared" si="345"/>
        <v>24.38</v>
      </c>
      <c r="J5555" t="str">
        <f t="shared" si="346"/>
        <v>20到30万</v>
      </c>
      <c r="K5555">
        <v>22</v>
      </c>
      <c r="L5555">
        <f t="shared" si="347"/>
        <v>536.36</v>
      </c>
    </row>
    <row r="5556" spans="1:12" x14ac:dyDescent="0.25">
      <c r="A5556">
        <f t="shared" si="344"/>
        <v>5555</v>
      </c>
      <c r="B5556">
        <v>2023</v>
      </c>
      <c r="C5556">
        <v>3</v>
      </c>
      <c r="D5556" t="s">
        <v>117</v>
      </c>
      <c r="E5556" t="s">
        <v>412</v>
      </c>
      <c r="F5556" t="s">
        <v>735</v>
      </c>
      <c r="G5556">
        <v>15.98</v>
      </c>
      <c r="H5556">
        <v>20.18</v>
      </c>
      <c r="I5556">
        <f t="shared" si="345"/>
        <v>18.079999999999998</v>
      </c>
      <c r="J5556" t="str">
        <f t="shared" si="346"/>
        <v>10到20万</v>
      </c>
      <c r="K5556">
        <v>19</v>
      </c>
      <c r="L5556">
        <f t="shared" si="347"/>
        <v>343.52</v>
      </c>
    </row>
    <row r="5557" spans="1:12" x14ac:dyDescent="0.25">
      <c r="A5557">
        <f t="shared" si="344"/>
        <v>5556</v>
      </c>
      <c r="B5557">
        <v>2023</v>
      </c>
      <c r="C5557">
        <v>3</v>
      </c>
      <c r="D5557" t="s">
        <v>86</v>
      </c>
      <c r="E5557" t="s">
        <v>490</v>
      </c>
      <c r="F5557" t="s">
        <v>807</v>
      </c>
      <c r="G5557">
        <v>13.98</v>
      </c>
      <c r="H5557">
        <v>26.98</v>
      </c>
      <c r="I5557">
        <f t="shared" si="345"/>
        <v>20.48</v>
      </c>
      <c r="J5557" t="str">
        <f t="shared" si="346"/>
        <v>20到30万</v>
      </c>
      <c r="K5557">
        <v>19</v>
      </c>
      <c r="L5557">
        <f t="shared" si="347"/>
        <v>389.12</v>
      </c>
    </row>
    <row r="5558" spans="1:12" x14ac:dyDescent="0.25">
      <c r="A5558">
        <f t="shared" si="344"/>
        <v>5557</v>
      </c>
      <c r="B5558">
        <v>2023</v>
      </c>
      <c r="C5558">
        <v>3</v>
      </c>
      <c r="D5558" t="s">
        <v>107</v>
      </c>
      <c r="E5558" t="s">
        <v>376</v>
      </c>
      <c r="F5558" t="s">
        <v>702</v>
      </c>
      <c r="G5558">
        <v>11.99</v>
      </c>
      <c r="H5558">
        <v>17.66</v>
      </c>
      <c r="I5558">
        <f t="shared" si="345"/>
        <v>14.824999999999999</v>
      </c>
      <c r="J5558" t="str">
        <f t="shared" si="346"/>
        <v>10到20万</v>
      </c>
      <c r="K5558">
        <v>18</v>
      </c>
      <c r="L5558">
        <f t="shared" si="347"/>
        <v>266.84999999999997</v>
      </c>
    </row>
    <row r="5559" spans="1:12" x14ac:dyDescent="0.25">
      <c r="A5559">
        <f t="shared" si="344"/>
        <v>5558</v>
      </c>
      <c r="B5559">
        <v>2023</v>
      </c>
      <c r="C5559">
        <v>3</v>
      </c>
      <c r="D5559" t="s">
        <v>38</v>
      </c>
      <c r="E5559" t="s">
        <v>188</v>
      </c>
      <c r="F5559" t="s">
        <v>562</v>
      </c>
      <c r="G5559">
        <v>14.58</v>
      </c>
      <c r="H5559">
        <v>16.88</v>
      </c>
      <c r="I5559">
        <f t="shared" si="345"/>
        <v>15.73</v>
      </c>
      <c r="J5559" t="str">
        <f t="shared" si="346"/>
        <v>10到20万</v>
      </c>
      <c r="K5559">
        <v>18</v>
      </c>
      <c r="L5559">
        <f t="shared" si="347"/>
        <v>283.14</v>
      </c>
    </row>
    <row r="5560" spans="1:12" x14ac:dyDescent="0.25">
      <c r="A5560">
        <f t="shared" si="344"/>
        <v>5559</v>
      </c>
      <c r="B5560">
        <v>2023</v>
      </c>
      <c r="C5560">
        <v>3</v>
      </c>
      <c r="D5560" t="s">
        <v>33</v>
      </c>
      <c r="E5560" t="s">
        <v>286</v>
      </c>
      <c r="F5560" t="s">
        <v>620</v>
      </c>
      <c r="G5560">
        <v>22.58</v>
      </c>
      <c r="H5560">
        <v>25.38</v>
      </c>
      <c r="I5560">
        <f t="shared" si="345"/>
        <v>23.979999999999997</v>
      </c>
      <c r="J5560" t="str">
        <f t="shared" si="346"/>
        <v>20到30万</v>
      </c>
      <c r="K5560">
        <v>12</v>
      </c>
      <c r="L5560">
        <f t="shared" si="347"/>
        <v>287.76</v>
      </c>
    </row>
    <row r="5561" spans="1:12" x14ac:dyDescent="0.25">
      <c r="A5561">
        <f t="shared" si="344"/>
        <v>5560</v>
      </c>
      <c r="B5561">
        <v>2023</v>
      </c>
      <c r="C5561">
        <v>3</v>
      </c>
      <c r="D5561" t="s">
        <v>41</v>
      </c>
      <c r="E5561" t="s">
        <v>164</v>
      </c>
      <c r="F5561" t="s">
        <v>540</v>
      </c>
      <c r="G5561">
        <v>28.66</v>
      </c>
      <c r="H5561">
        <v>46.96</v>
      </c>
      <c r="I5561">
        <f t="shared" si="345"/>
        <v>37.81</v>
      </c>
      <c r="J5561" t="str">
        <f t="shared" si="346"/>
        <v>30到40万</v>
      </c>
      <c r="K5561">
        <v>11</v>
      </c>
      <c r="L5561">
        <f t="shared" si="347"/>
        <v>415.91</v>
      </c>
    </row>
    <row r="5562" spans="1:12" x14ac:dyDescent="0.25">
      <c r="A5562">
        <f t="shared" si="344"/>
        <v>5561</v>
      </c>
      <c r="B5562">
        <v>2023</v>
      </c>
      <c r="C5562">
        <v>3</v>
      </c>
      <c r="D5562" t="s">
        <v>114</v>
      </c>
      <c r="E5562" t="s">
        <v>404</v>
      </c>
      <c r="F5562" t="s">
        <v>727</v>
      </c>
      <c r="G5562">
        <v>16.78</v>
      </c>
      <c r="H5562">
        <v>18.98</v>
      </c>
      <c r="I5562">
        <f t="shared" si="345"/>
        <v>17.880000000000003</v>
      </c>
      <c r="J5562" t="str">
        <f t="shared" si="346"/>
        <v>10到20万</v>
      </c>
      <c r="K5562">
        <v>10</v>
      </c>
      <c r="L5562">
        <f t="shared" si="347"/>
        <v>178.8</v>
      </c>
    </row>
    <row r="5563" spans="1:12" x14ac:dyDescent="0.25">
      <c r="A5563">
        <f t="shared" si="344"/>
        <v>5562</v>
      </c>
      <c r="B5563">
        <v>2023</v>
      </c>
      <c r="C5563">
        <v>3</v>
      </c>
      <c r="D5563" t="s">
        <v>37</v>
      </c>
      <c r="E5563" t="s">
        <v>159</v>
      </c>
      <c r="F5563" t="s">
        <v>536</v>
      </c>
      <c r="G5563">
        <v>20.38</v>
      </c>
      <c r="H5563">
        <v>21.88</v>
      </c>
      <c r="I5563">
        <f t="shared" si="345"/>
        <v>21.13</v>
      </c>
      <c r="J5563" t="str">
        <f t="shared" si="346"/>
        <v>20到30万</v>
      </c>
      <c r="K5563">
        <v>9</v>
      </c>
      <c r="L5563">
        <f t="shared" si="347"/>
        <v>190.17</v>
      </c>
    </row>
    <row r="5564" spans="1:12" x14ac:dyDescent="0.25">
      <c r="A5564">
        <f t="shared" si="344"/>
        <v>5563</v>
      </c>
      <c r="B5564">
        <v>2023</v>
      </c>
      <c r="C5564">
        <v>3</v>
      </c>
      <c r="D5564" t="s">
        <v>59</v>
      </c>
      <c r="E5564" t="s">
        <v>285</v>
      </c>
      <c r="F5564" t="s">
        <v>619</v>
      </c>
      <c r="G5564">
        <v>5.28</v>
      </c>
      <c r="H5564">
        <v>8.2799999999999994</v>
      </c>
      <c r="I5564">
        <f t="shared" si="345"/>
        <v>6.7799999999999994</v>
      </c>
      <c r="J5564" t="str">
        <f t="shared" si="346"/>
        <v>10万以下</v>
      </c>
      <c r="K5564">
        <v>9</v>
      </c>
      <c r="L5564">
        <f t="shared" si="347"/>
        <v>61.019999999999996</v>
      </c>
    </row>
    <row r="5565" spans="1:12" x14ac:dyDescent="0.25">
      <c r="A5565">
        <f t="shared" si="344"/>
        <v>5564</v>
      </c>
      <c r="B5565">
        <v>2023</v>
      </c>
      <c r="C5565">
        <v>3</v>
      </c>
      <c r="D5565" t="s">
        <v>116</v>
      </c>
      <c r="E5565" t="s">
        <v>414</v>
      </c>
      <c r="F5565" t="s">
        <v>542</v>
      </c>
      <c r="G5565">
        <v>16.98</v>
      </c>
      <c r="H5565">
        <v>17.98</v>
      </c>
      <c r="I5565">
        <f t="shared" si="345"/>
        <v>17.48</v>
      </c>
      <c r="J5565" t="str">
        <f t="shared" si="346"/>
        <v>10到20万</v>
      </c>
      <c r="K5565">
        <v>8</v>
      </c>
      <c r="L5565">
        <f t="shared" si="347"/>
        <v>139.84</v>
      </c>
    </row>
    <row r="5566" spans="1:12" x14ac:dyDescent="0.25">
      <c r="A5566">
        <f t="shared" si="344"/>
        <v>5565</v>
      </c>
      <c r="B5566">
        <v>2023</v>
      </c>
      <c r="C5566">
        <v>3</v>
      </c>
      <c r="D5566" t="s">
        <v>22</v>
      </c>
      <c r="E5566" t="s">
        <v>189</v>
      </c>
      <c r="F5566" t="s">
        <v>563</v>
      </c>
      <c r="G5566">
        <v>14.58</v>
      </c>
      <c r="H5566">
        <v>19.98</v>
      </c>
      <c r="I5566">
        <f t="shared" si="345"/>
        <v>17.28</v>
      </c>
      <c r="J5566" t="str">
        <f t="shared" si="346"/>
        <v>10到20万</v>
      </c>
      <c r="K5566">
        <v>7</v>
      </c>
      <c r="L5566">
        <f t="shared" si="347"/>
        <v>120.96000000000001</v>
      </c>
    </row>
    <row r="5567" spans="1:12" x14ac:dyDescent="0.25">
      <c r="A5567">
        <f t="shared" si="344"/>
        <v>5566</v>
      </c>
      <c r="B5567">
        <v>2023</v>
      </c>
      <c r="C5567">
        <v>3</v>
      </c>
      <c r="D5567" t="s">
        <v>120</v>
      </c>
      <c r="E5567" t="s">
        <v>423</v>
      </c>
      <c r="F5567" t="s">
        <v>743</v>
      </c>
      <c r="G5567">
        <v>32.99</v>
      </c>
      <c r="H5567">
        <v>39.99</v>
      </c>
      <c r="I5567">
        <f t="shared" si="345"/>
        <v>36.49</v>
      </c>
      <c r="J5567" t="str">
        <f t="shared" si="346"/>
        <v>30到40万</v>
      </c>
      <c r="K5567">
        <v>7</v>
      </c>
      <c r="L5567">
        <f t="shared" si="347"/>
        <v>255.43</v>
      </c>
    </row>
    <row r="5568" spans="1:12" x14ac:dyDescent="0.25">
      <c r="A5568">
        <f t="shared" si="344"/>
        <v>5567</v>
      </c>
      <c r="B5568">
        <v>2023</v>
      </c>
      <c r="C5568">
        <v>3</v>
      </c>
      <c r="D5568" t="s">
        <v>94</v>
      </c>
      <c r="E5568" t="s">
        <v>483</v>
      </c>
      <c r="F5568" t="s">
        <v>801</v>
      </c>
      <c r="G5568">
        <v>21.99</v>
      </c>
      <c r="H5568">
        <v>23.79</v>
      </c>
      <c r="I5568">
        <f t="shared" si="345"/>
        <v>22.89</v>
      </c>
      <c r="J5568" t="str">
        <f t="shared" si="346"/>
        <v>20到30万</v>
      </c>
      <c r="K5568">
        <v>5</v>
      </c>
      <c r="L5568">
        <f t="shared" si="347"/>
        <v>114.45</v>
      </c>
    </row>
    <row r="5569" spans="1:12" x14ac:dyDescent="0.25">
      <c r="A5569">
        <f t="shared" si="344"/>
        <v>5568</v>
      </c>
      <c r="B5569">
        <v>2023</v>
      </c>
      <c r="C5569">
        <v>3</v>
      </c>
      <c r="D5569" t="s">
        <v>22</v>
      </c>
      <c r="E5569" t="s">
        <v>354</v>
      </c>
      <c r="F5569" t="s">
        <v>681</v>
      </c>
      <c r="G5569">
        <v>16.68</v>
      </c>
      <c r="H5569">
        <v>18.68</v>
      </c>
      <c r="I5569">
        <f t="shared" si="345"/>
        <v>17.68</v>
      </c>
      <c r="J5569" t="str">
        <f t="shared" si="346"/>
        <v>10到20万</v>
      </c>
      <c r="K5569">
        <v>5</v>
      </c>
      <c r="L5569">
        <f t="shared" si="347"/>
        <v>88.4</v>
      </c>
    </row>
    <row r="5570" spans="1:12" x14ac:dyDescent="0.25">
      <c r="A5570">
        <f t="shared" si="344"/>
        <v>5569</v>
      </c>
      <c r="B5570">
        <v>2023</v>
      </c>
      <c r="C5570">
        <v>3</v>
      </c>
      <c r="D5570" t="s">
        <v>26</v>
      </c>
      <c r="E5570" t="s">
        <v>503</v>
      </c>
      <c r="F5570" t="s">
        <v>819</v>
      </c>
      <c r="G5570">
        <v>45.8</v>
      </c>
      <c r="H5570">
        <v>54.8</v>
      </c>
      <c r="I5570">
        <f t="shared" si="345"/>
        <v>50.3</v>
      </c>
      <c r="J5570" t="str">
        <f t="shared" si="346"/>
        <v>50万及以上</v>
      </c>
      <c r="K5570">
        <v>3</v>
      </c>
      <c r="L5570">
        <f t="shared" si="347"/>
        <v>150.89999999999998</v>
      </c>
    </row>
    <row r="5571" spans="1:12" x14ac:dyDescent="0.25">
      <c r="A5571">
        <f t="shared" ref="A5571:A5634" si="348">ROW(A5570)</f>
        <v>5570</v>
      </c>
      <c r="B5571">
        <v>2023</v>
      </c>
      <c r="C5571">
        <v>3</v>
      </c>
      <c r="D5571" t="s">
        <v>133</v>
      </c>
      <c r="E5571" t="s">
        <v>495</v>
      </c>
      <c r="F5571" t="s">
        <v>811</v>
      </c>
      <c r="G5571">
        <v>31.33</v>
      </c>
      <c r="H5571">
        <v>33.33</v>
      </c>
      <c r="I5571">
        <f t="shared" ref="I5571:I5634" si="349">AVERAGE(G5571,H5571)</f>
        <v>32.33</v>
      </c>
      <c r="J5571" t="str">
        <f t="shared" ref="J5571:J5634" si="350">IF(I5571&lt;10,"10万以下",IF(AND(I5571&gt;=10,I5571&lt;20),"10到20万",IF(AND(I5571&gt;=20,I5571&lt;30),"20到30万",IF(AND(I5571&gt;=30,I5571&lt;40),"30到40万",IF(AND(I5571&gt;=40,I5571&lt;50),"40到50万","50万及以上")))))</f>
        <v>30到40万</v>
      </c>
      <c r="K5571">
        <v>2</v>
      </c>
      <c r="L5571">
        <f t="shared" ref="L5571:L5634" si="351">I5571*K5571</f>
        <v>64.66</v>
      </c>
    </row>
    <row r="5572" spans="1:12" x14ac:dyDescent="0.25">
      <c r="A5572">
        <f t="shared" si="348"/>
        <v>5571</v>
      </c>
      <c r="B5572">
        <v>2023</v>
      </c>
      <c r="C5572">
        <v>3</v>
      </c>
      <c r="D5572" t="s">
        <v>122</v>
      </c>
      <c r="E5572" t="s">
        <v>437</v>
      </c>
      <c r="F5572" t="s">
        <v>756</v>
      </c>
      <c r="G5572">
        <v>30.98</v>
      </c>
      <c r="H5572">
        <v>34.58</v>
      </c>
      <c r="I5572">
        <f t="shared" si="349"/>
        <v>32.78</v>
      </c>
      <c r="J5572" t="str">
        <f t="shared" si="350"/>
        <v>30到40万</v>
      </c>
      <c r="K5572">
        <v>2</v>
      </c>
      <c r="L5572">
        <f t="shared" si="351"/>
        <v>65.56</v>
      </c>
    </row>
    <row r="5573" spans="1:12" x14ac:dyDescent="0.25">
      <c r="A5573">
        <f t="shared" si="348"/>
        <v>5572</v>
      </c>
      <c r="B5573">
        <v>2023</v>
      </c>
      <c r="C5573">
        <v>3</v>
      </c>
      <c r="D5573" t="s">
        <v>86</v>
      </c>
      <c r="E5573" t="s">
        <v>287</v>
      </c>
      <c r="F5573" t="s">
        <v>621</v>
      </c>
      <c r="G5573">
        <v>25.98</v>
      </c>
      <c r="H5573">
        <v>27.98</v>
      </c>
      <c r="I5573">
        <f t="shared" si="349"/>
        <v>26.98</v>
      </c>
      <c r="J5573" t="str">
        <f t="shared" si="350"/>
        <v>20到30万</v>
      </c>
      <c r="K5573">
        <v>2</v>
      </c>
      <c r="L5573">
        <f t="shared" si="351"/>
        <v>53.96</v>
      </c>
    </row>
    <row r="5574" spans="1:12" x14ac:dyDescent="0.25">
      <c r="A5574">
        <f t="shared" si="348"/>
        <v>5573</v>
      </c>
      <c r="B5574">
        <v>2023</v>
      </c>
      <c r="C5574">
        <v>3</v>
      </c>
      <c r="D5574" t="s">
        <v>132</v>
      </c>
      <c r="E5574" t="s">
        <v>494</v>
      </c>
      <c r="F5574" t="s">
        <v>810</v>
      </c>
      <c r="G5574">
        <v>12.98</v>
      </c>
      <c r="H5574">
        <v>16.28</v>
      </c>
      <c r="I5574">
        <f t="shared" si="349"/>
        <v>14.63</v>
      </c>
      <c r="J5574" t="str">
        <f t="shared" si="350"/>
        <v>10到20万</v>
      </c>
      <c r="K5574">
        <v>1</v>
      </c>
      <c r="L5574">
        <f t="shared" si="351"/>
        <v>14.63</v>
      </c>
    </row>
    <row r="5575" spans="1:12" x14ac:dyDescent="0.25">
      <c r="A5575">
        <f t="shared" si="348"/>
        <v>5574</v>
      </c>
      <c r="B5575">
        <v>2023</v>
      </c>
      <c r="C5575">
        <v>3</v>
      </c>
      <c r="D5575" t="s">
        <v>36</v>
      </c>
      <c r="E5575" t="s">
        <v>422</v>
      </c>
      <c r="F5575" t="s">
        <v>742</v>
      </c>
      <c r="G5575">
        <v>17.88</v>
      </c>
      <c r="H5575">
        <v>20.38</v>
      </c>
      <c r="I5575">
        <f t="shared" si="349"/>
        <v>19.13</v>
      </c>
      <c r="J5575" t="str">
        <f t="shared" si="350"/>
        <v>10到20万</v>
      </c>
      <c r="K5575">
        <v>1</v>
      </c>
      <c r="L5575">
        <f t="shared" si="351"/>
        <v>19.13</v>
      </c>
    </row>
    <row r="5576" spans="1:12" x14ac:dyDescent="0.25">
      <c r="A5576">
        <f t="shared" si="348"/>
        <v>5575</v>
      </c>
      <c r="B5576">
        <v>2023</v>
      </c>
      <c r="C5576">
        <v>3</v>
      </c>
      <c r="D5576" t="s">
        <v>82</v>
      </c>
      <c r="E5576" t="s">
        <v>339</v>
      </c>
      <c r="F5576" t="s">
        <v>666</v>
      </c>
      <c r="G5576">
        <v>2.98</v>
      </c>
      <c r="H5576">
        <v>7.39</v>
      </c>
      <c r="I5576">
        <f t="shared" si="349"/>
        <v>5.1849999999999996</v>
      </c>
      <c r="J5576" t="str">
        <f t="shared" si="350"/>
        <v>10万以下</v>
      </c>
      <c r="K5576">
        <v>1</v>
      </c>
      <c r="L5576">
        <f t="shared" si="351"/>
        <v>5.1849999999999996</v>
      </c>
    </row>
    <row r="5577" spans="1:12" x14ac:dyDescent="0.25">
      <c r="A5577">
        <f t="shared" si="348"/>
        <v>5576</v>
      </c>
      <c r="B5577">
        <v>2023</v>
      </c>
      <c r="C5577">
        <v>4</v>
      </c>
      <c r="D5577" t="s">
        <v>27</v>
      </c>
      <c r="E5577" t="s">
        <v>385</v>
      </c>
      <c r="F5577" t="s">
        <v>710</v>
      </c>
      <c r="G5577">
        <v>7.98</v>
      </c>
      <c r="H5577">
        <v>17.98</v>
      </c>
      <c r="I5577">
        <f t="shared" si="349"/>
        <v>12.98</v>
      </c>
      <c r="J5577" t="str">
        <f t="shared" si="350"/>
        <v>10到20万</v>
      </c>
      <c r="K5577">
        <v>39951</v>
      </c>
      <c r="L5577">
        <f t="shared" si="351"/>
        <v>518563.98000000004</v>
      </c>
    </row>
    <row r="5578" spans="1:12" x14ac:dyDescent="0.25">
      <c r="A5578">
        <f t="shared" si="348"/>
        <v>5577</v>
      </c>
      <c r="B5578">
        <v>2023</v>
      </c>
      <c r="C5578">
        <v>4</v>
      </c>
      <c r="D5578" t="s">
        <v>27</v>
      </c>
      <c r="E5578" t="s">
        <v>357</v>
      </c>
      <c r="F5578" t="s">
        <v>684</v>
      </c>
      <c r="G5578">
        <v>9.98</v>
      </c>
      <c r="H5578">
        <v>13.98</v>
      </c>
      <c r="I5578">
        <f t="shared" si="349"/>
        <v>11.98</v>
      </c>
      <c r="J5578" t="str">
        <f t="shared" si="350"/>
        <v>10到20万</v>
      </c>
      <c r="K5578">
        <v>29961</v>
      </c>
      <c r="L5578">
        <f t="shared" si="351"/>
        <v>358932.78</v>
      </c>
    </row>
    <row r="5579" spans="1:12" x14ac:dyDescent="0.25">
      <c r="A5579">
        <f t="shared" si="348"/>
        <v>5578</v>
      </c>
      <c r="B5579">
        <v>2023</v>
      </c>
      <c r="C5579">
        <v>4</v>
      </c>
      <c r="D5579" t="s">
        <v>27</v>
      </c>
      <c r="E5579" t="s">
        <v>393</v>
      </c>
      <c r="F5579" t="s">
        <v>717</v>
      </c>
      <c r="G5579">
        <v>13.58</v>
      </c>
      <c r="H5579">
        <v>16.78</v>
      </c>
      <c r="I5579">
        <f t="shared" si="349"/>
        <v>15.18</v>
      </c>
      <c r="J5579" t="str">
        <f t="shared" si="350"/>
        <v>10到20万</v>
      </c>
      <c r="K5579">
        <v>28931</v>
      </c>
      <c r="L5579">
        <f t="shared" si="351"/>
        <v>439172.58</v>
      </c>
    </row>
    <row r="5580" spans="1:12" x14ac:dyDescent="0.25">
      <c r="A5580">
        <f t="shared" si="348"/>
        <v>5579</v>
      </c>
      <c r="B5580">
        <v>2023</v>
      </c>
      <c r="C5580">
        <v>4</v>
      </c>
      <c r="D5580" t="s">
        <v>83</v>
      </c>
      <c r="E5580" t="s">
        <v>322</v>
      </c>
      <c r="F5580" t="s">
        <v>651</v>
      </c>
      <c r="G5580">
        <v>25.89</v>
      </c>
      <c r="H5580">
        <v>36.39</v>
      </c>
      <c r="I5580">
        <f t="shared" si="349"/>
        <v>31.14</v>
      </c>
      <c r="J5580" t="str">
        <f t="shared" si="350"/>
        <v>30到40万</v>
      </c>
      <c r="K5580">
        <v>26760</v>
      </c>
      <c r="L5580">
        <f t="shared" si="351"/>
        <v>833306.4</v>
      </c>
    </row>
    <row r="5581" spans="1:12" x14ac:dyDescent="0.25">
      <c r="A5581">
        <f t="shared" si="348"/>
        <v>5580</v>
      </c>
      <c r="B5581">
        <v>2023</v>
      </c>
      <c r="C5581">
        <v>4</v>
      </c>
      <c r="D5581" t="s">
        <v>27</v>
      </c>
      <c r="E5581" t="s">
        <v>386</v>
      </c>
      <c r="F5581" t="s">
        <v>711</v>
      </c>
      <c r="G5581">
        <v>15.48</v>
      </c>
      <c r="H5581">
        <v>21.99</v>
      </c>
      <c r="I5581">
        <f t="shared" si="349"/>
        <v>18.734999999999999</v>
      </c>
      <c r="J5581" t="str">
        <f t="shared" si="350"/>
        <v>10到20万</v>
      </c>
      <c r="K5581">
        <v>24580</v>
      </c>
      <c r="L5581">
        <f t="shared" si="351"/>
        <v>460506.3</v>
      </c>
    </row>
    <row r="5582" spans="1:12" x14ac:dyDescent="0.25">
      <c r="A5582">
        <f t="shared" si="348"/>
        <v>5581</v>
      </c>
      <c r="B5582">
        <v>2023</v>
      </c>
      <c r="C5582">
        <v>4</v>
      </c>
      <c r="D5582" t="s">
        <v>41</v>
      </c>
      <c r="E5582" t="s">
        <v>333</v>
      </c>
      <c r="F5582" t="s">
        <v>660</v>
      </c>
      <c r="G5582">
        <v>11.98</v>
      </c>
      <c r="H5582">
        <v>18.98</v>
      </c>
      <c r="I5582">
        <f t="shared" si="349"/>
        <v>15.48</v>
      </c>
      <c r="J5582" t="str">
        <f t="shared" si="350"/>
        <v>10到20万</v>
      </c>
      <c r="K5582">
        <v>21065</v>
      </c>
      <c r="L5582">
        <f t="shared" si="351"/>
        <v>326086.2</v>
      </c>
    </row>
    <row r="5583" spans="1:12" x14ac:dyDescent="0.25">
      <c r="A5583">
        <f t="shared" si="348"/>
        <v>5582</v>
      </c>
      <c r="B5583">
        <v>2023</v>
      </c>
      <c r="C5583">
        <v>4</v>
      </c>
      <c r="D5583" t="s">
        <v>29</v>
      </c>
      <c r="E5583" t="s">
        <v>290</v>
      </c>
      <c r="F5583" t="s">
        <v>623</v>
      </c>
      <c r="G5583">
        <v>3.28</v>
      </c>
      <c r="H5583">
        <v>9.99</v>
      </c>
      <c r="I5583">
        <f t="shared" si="349"/>
        <v>6.6349999999999998</v>
      </c>
      <c r="J5583" t="str">
        <f t="shared" si="350"/>
        <v>10万以下</v>
      </c>
      <c r="K5583">
        <v>18086</v>
      </c>
      <c r="L5583">
        <f t="shared" si="351"/>
        <v>120000.61</v>
      </c>
    </row>
    <row r="5584" spans="1:12" x14ac:dyDescent="0.25">
      <c r="A5584">
        <f t="shared" si="348"/>
        <v>5583</v>
      </c>
      <c r="B5584">
        <v>2023</v>
      </c>
      <c r="C5584">
        <v>4</v>
      </c>
      <c r="D5584" t="s">
        <v>29</v>
      </c>
      <c r="E5584" t="s">
        <v>497</v>
      </c>
      <c r="F5584" t="s">
        <v>813</v>
      </c>
      <c r="G5584">
        <v>5.98</v>
      </c>
      <c r="H5584">
        <v>8.8800000000000008</v>
      </c>
      <c r="I5584">
        <f t="shared" si="349"/>
        <v>7.4300000000000006</v>
      </c>
      <c r="J5584" t="str">
        <f t="shared" si="350"/>
        <v>10万以下</v>
      </c>
      <c r="K5584">
        <v>15011</v>
      </c>
      <c r="L5584">
        <f t="shared" si="351"/>
        <v>111531.73000000001</v>
      </c>
    </row>
    <row r="5585" spans="1:12" x14ac:dyDescent="0.25">
      <c r="A5585">
        <f t="shared" si="348"/>
        <v>5584</v>
      </c>
      <c r="B5585">
        <v>2023</v>
      </c>
      <c r="C5585">
        <v>4</v>
      </c>
      <c r="D5585" t="s">
        <v>27</v>
      </c>
      <c r="E5585" t="s">
        <v>291</v>
      </c>
      <c r="F5585" t="s">
        <v>624</v>
      </c>
      <c r="G5585">
        <v>18.98</v>
      </c>
      <c r="H5585">
        <v>33.18</v>
      </c>
      <c r="I5585">
        <f t="shared" si="349"/>
        <v>26.08</v>
      </c>
      <c r="J5585" t="str">
        <f t="shared" si="350"/>
        <v>20到30万</v>
      </c>
      <c r="K5585">
        <v>14714</v>
      </c>
      <c r="L5585">
        <f t="shared" si="351"/>
        <v>383741.12</v>
      </c>
    </row>
    <row r="5586" spans="1:12" x14ac:dyDescent="0.25">
      <c r="A5586">
        <f t="shared" si="348"/>
        <v>5585</v>
      </c>
      <c r="B5586">
        <v>2023</v>
      </c>
      <c r="C5586">
        <v>4</v>
      </c>
      <c r="D5586" t="s">
        <v>83</v>
      </c>
      <c r="E5586" t="s">
        <v>281</v>
      </c>
      <c r="F5586" t="s">
        <v>615</v>
      </c>
      <c r="G5586">
        <v>25.99</v>
      </c>
      <c r="H5586">
        <v>29.59</v>
      </c>
      <c r="I5586">
        <f t="shared" si="349"/>
        <v>27.79</v>
      </c>
      <c r="J5586" t="str">
        <f t="shared" si="350"/>
        <v>20到30万</v>
      </c>
      <c r="K5586">
        <v>13196</v>
      </c>
      <c r="L5586">
        <f t="shared" si="351"/>
        <v>366716.83999999997</v>
      </c>
    </row>
    <row r="5587" spans="1:12" x14ac:dyDescent="0.25">
      <c r="A5587">
        <f t="shared" si="348"/>
        <v>5586</v>
      </c>
      <c r="B5587">
        <v>2023</v>
      </c>
      <c r="C5587">
        <v>4</v>
      </c>
      <c r="D5587" t="s">
        <v>27</v>
      </c>
      <c r="E5587" t="s">
        <v>152</v>
      </c>
      <c r="F5587" t="s">
        <v>529</v>
      </c>
      <c r="G5587">
        <v>20.98</v>
      </c>
      <c r="H5587">
        <v>34.28</v>
      </c>
      <c r="I5587">
        <f t="shared" si="349"/>
        <v>27.630000000000003</v>
      </c>
      <c r="J5587" t="str">
        <f t="shared" si="350"/>
        <v>20到30万</v>
      </c>
      <c r="K5587">
        <v>12246</v>
      </c>
      <c r="L5587">
        <f t="shared" si="351"/>
        <v>338356.98000000004</v>
      </c>
    </row>
    <row r="5588" spans="1:12" x14ac:dyDescent="0.25">
      <c r="A5588">
        <f t="shared" si="348"/>
        <v>5587</v>
      </c>
      <c r="B5588">
        <v>2023</v>
      </c>
      <c r="C5588">
        <v>4</v>
      </c>
      <c r="D5588" t="s">
        <v>81</v>
      </c>
      <c r="E5588" t="s">
        <v>496</v>
      </c>
      <c r="F5588" t="s">
        <v>812</v>
      </c>
      <c r="G5588">
        <v>31.98</v>
      </c>
      <c r="H5588">
        <v>37.979999999999997</v>
      </c>
      <c r="I5588">
        <f t="shared" si="349"/>
        <v>34.979999999999997</v>
      </c>
      <c r="J5588" t="str">
        <f t="shared" si="350"/>
        <v>30到40万</v>
      </c>
      <c r="K5588">
        <v>10486</v>
      </c>
      <c r="L5588">
        <f t="shared" si="351"/>
        <v>366800.27999999997</v>
      </c>
    </row>
    <row r="5589" spans="1:12" x14ac:dyDescent="0.25">
      <c r="A5589">
        <f t="shared" si="348"/>
        <v>5588</v>
      </c>
      <c r="B5589">
        <v>2023</v>
      </c>
      <c r="C5589">
        <v>4</v>
      </c>
      <c r="D5589" t="s">
        <v>42</v>
      </c>
      <c r="E5589" t="s">
        <v>472</v>
      </c>
      <c r="F5589" t="s">
        <v>790</v>
      </c>
      <c r="G5589">
        <v>34.979999999999997</v>
      </c>
      <c r="H5589">
        <v>66</v>
      </c>
      <c r="I5589">
        <f t="shared" si="349"/>
        <v>50.489999999999995</v>
      </c>
      <c r="J5589" t="str">
        <f t="shared" si="350"/>
        <v>50万及以上</v>
      </c>
      <c r="K5589">
        <v>10368</v>
      </c>
      <c r="L5589">
        <f t="shared" si="351"/>
        <v>523480.31999999995</v>
      </c>
    </row>
    <row r="5590" spans="1:12" x14ac:dyDescent="0.25">
      <c r="A5590">
        <f t="shared" si="348"/>
        <v>5589</v>
      </c>
      <c r="B5590">
        <v>2023</v>
      </c>
      <c r="C5590">
        <v>4</v>
      </c>
      <c r="D5590" t="s">
        <v>27</v>
      </c>
      <c r="E5590" t="s">
        <v>485</v>
      </c>
      <c r="F5590" t="s">
        <v>803</v>
      </c>
      <c r="G5590">
        <v>20.28</v>
      </c>
      <c r="H5590">
        <v>31.98</v>
      </c>
      <c r="I5590">
        <f t="shared" si="349"/>
        <v>26.130000000000003</v>
      </c>
      <c r="J5590" t="str">
        <f t="shared" si="350"/>
        <v>20到30万</v>
      </c>
      <c r="K5590">
        <v>10042</v>
      </c>
      <c r="L5590">
        <f t="shared" si="351"/>
        <v>262397.46000000002</v>
      </c>
    </row>
    <row r="5591" spans="1:12" x14ac:dyDescent="0.25">
      <c r="A5591">
        <f t="shared" si="348"/>
        <v>5590</v>
      </c>
      <c r="B5591">
        <v>2023</v>
      </c>
      <c r="C5591">
        <v>4</v>
      </c>
      <c r="D5591" t="s">
        <v>27</v>
      </c>
      <c r="E5591" t="s">
        <v>156</v>
      </c>
      <c r="F5591" t="s">
        <v>533</v>
      </c>
      <c r="G5591">
        <v>12.98</v>
      </c>
      <c r="H5591">
        <v>16.579999999999998</v>
      </c>
      <c r="I5591">
        <f t="shared" si="349"/>
        <v>14.78</v>
      </c>
      <c r="J5591" t="str">
        <f t="shared" si="350"/>
        <v>10到20万</v>
      </c>
      <c r="K5591">
        <v>8427</v>
      </c>
      <c r="L5591">
        <f t="shared" si="351"/>
        <v>124551.06</v>
      </c>
    </row>
    <row r="5592" spans="1:12" x14ac:dyDescent="0.25">
      <c r="A5592">
        <f t="shared" si="348"/>
        <v>5591</v>
      </c>
      <c r="B5592">
        <v>2023</v>
      </c>
      <c r="C5592">
        <v>4</v>
      </c>
      <c r="D5592" t="s">
        <v>34</v>
      </c>
      <c r="E5592" t="s">
        <v>435</v>
      </c>
      <c r="F5592" t="s">
        <v>754</v>
      </c>
      <c r="G5592">
        <v>4.99</v>
      </c>
      <c r="H5592">
        <v>6.99</v>
      </c>
      <c r="I5592">
        <f t="shared" si="349"/>
        <v>5.99</v>
      </c>
      <c r="J5592" t="str">
        <f t="shared" si="350"/>
        <v>10万以下</v>
      </c>
      <c r="K5592">
        <v>7643</v>
      </c>
      <c r="L5592">
        <f t="shared" si="351"/>
        <v>45781.57</v>
      </c>
    </row>
    <row r="5593" spans="1:12" x14ac:dyDescent="0.25">
      <c r="A5593">
        <f t="shared" si="348"/>
        <v>5592</v>
      </c>
      <c r="B5593">
        <v>2023</v>
      </c>
      <c r="C5593">
        <v>4</v>
      </c>
      <c r="D5593" t="s">
        <v>31</v>
      </c>
      <c r="E5593" t="s">
        <v>313</v>
      </c>
      <c r="F5593" t="s">
        <v>533</v>
      </c>
      <c r="G5593">
        <v>12.98</v>
      </c>
      <c r="H5593">
        <v>16.579999999999998</v>
      </c>
      <c r="I5593">
        <f t="shared" si="349"/>
        <v>14.78</v>
      </c>
      <c r="J5593" t="str">
        <f t="shared" si="350"/>
        <v>10到20万</v>
      </c>
      <c r="K5593">
        <v>7097</v>
      </c>
      <c r="L5593">
        <f t="shared" si="351"/>
        <v>104893.65999999999</v>
      </c>
    </row>
    <row r="5594" spans="1:12" x14ac:dyDescent="0.25">
      <c r="A5594">
        <f t="shared" si="348"/>
        <v>5593</v>
      </c>
      <c r="B5594">
        <v>2023</v>
      </c>
      <c r="C5594">
        <v>4</v>
      </c>
      <c r="D5594" t="s">
        <v>81</v>
      </c>
      <c r="E5594" t="s">
        <v>476</v>
      </c>
      <c r="F5594" t="s">
        <v>794</v>
      </c>
      <c r="G5594">
        <v>33.979999999999997</v>
      </c>
      <c r="H5594">
        <v>39.979999999999997</v>
      </c>
      <c r="I5594">
        <f t="shared" si="349"/>
        <v>36.979999999999997</v>
      </c>
      <c r="J5594" t="str">
        <f t="shared" si="350"/>
        <v>30到40万</v>
      </c>
      <c r="K5594">
        <v>6887</v>
      </c>
      <c r="L5594">
        <f t="shared" si="351"/>
        <v>254681.25999999998</v>
      </c>
    </row>
    <row r="5595" spans="1:12" x14ac:dyDescent="0.25">
      <c r="A5595">
        <f t="shared" si="348"/>
        <v>5594</v>
      </c>
      <c r="B5595">
        <v>2023</v>
      </c>
      <c r="C5595">
        <v>4</v>
      </c>
      <c r="D5595" t="s">
        <v>106</v>
      </c>
      <c r="E5595" t="s">
        <v>372</v>
      </c>
      <c r="F5595" t="s">
        <v>698</v>
      </c>
      <c r="G5595">
        <v>30</v>
      </c>
      <c r="H5595">
        <v>76.900000000000006</v>
      </c>
      <c r="I5595">
        <f t="shared" si="349"/>
        <v>53.45</v>
      </c>
      <c r="J5595" t="str">
        <f t="shared" si="350"/>
        <v>50万及以上</v>
      </c>
      <c r="K5595">
        <v>6463</v>
      </c>
      <c r="L5595">
        <f t="shared" si="351"/>
        <v>345447.35000000003</v>
      </c>
    </row>
    <row r="5596" spans="1:12" x14ac:dyDescent="0.25">
      <c r="A5596">
        <f t="shared" si="348"/>
        <v>5595</v>
      </c>
      <c r="B5596">
        <v>2023</v>
      </c>
      <c r="C5596">
        <v>4</v>
      </c>
      <c r="D5596" t="s">
        <v>27</v>
      </c>
      <c r="E5596" t="s">
        <v>454</v>
      </c>
      <c r="F5596" t="s">
        <v>772</v>
      </c>
      <c r="G5596">
        <v>16.68</v>
      </c>
      <c r="H5596">
        <v>27.98</v>
      </c>
      <c r="I5596">
        <f t="shared" si="349"/>
        <v>22.33</v>
      </c>
      <c r="J5596" t="str">
        <f t="shared" si="350"/>
        <v>20到30万</v>
      </c>
      <c r="K5596">
        <v>6323</v>
      </c>
      <c r="L5596">
        <f t="shared" si="351"/>
        <v>141192.59</v>
      </c>
    </row>
    <row r="5597" spans="1:12" x14ac:dyDescent="0.25">
      <c r="A5597">
        <f t="shared" si="348"/>
        <v>5596</v>
      </c>
      <c r="B5597">
        <v>2023</v>
      </c>
      <c r="C5597">
        <v>4</v>
      </c>
      <c r="D5597" t="s">
        <v>93</v>
      </c>
      <c r="E5597" t="s">
        <v>374</v>
      </c>
      <c r="F5597" t="s">
        <v>700</v>
      </c>
      <c r="G5597">
        <v>14.98</v>
      </c>
      <c r="H5597">
        <v>20.98</v>
      </c>
      <c r="I5597">
        <f t="shared" si="349"/>
        <v>17.98</v>
      </c>
      <c r="J5597" t="str">
        <f t="shared" si="350"/>
        <v>10到20万</v>
      </c>
      <c r="K5597">
        <v>6146</v>
      </c>
      <c r="L5597">
        <f t="shared" si="351"/>
        <v>110505.08</v>
      </c>
    </row>
    <row r="5598" spans="1:12" x14ac:dyDescent="0.25">
      <c r="A5598">
        <f t="shared" si="348"/>
        <v>5597</v>
      </c>
      <c r="B5598">
        <v>2023</v>
      </c>
      <c r="C5598">
        <v>4</v>
      </c>
      <c r="D5598" t="s">
        <v>81</v>
      </c>
      <c r="E5598" t="s">
        <v>458</v>
      </c>
      <c r="F5598" t="s">
        <v>776</v>
      </c>
      <c r="G5598">
        <v>42.98</v>
      </c>
      <c r="H5598">
        <v>45.98</v>
      </c>
      <c r="I5598">
        <f t="shared" si="349"/>
        <v>44.48</v>
      </c>
      <c r="J5598" t="str">
        <f t="shared" si="350"/>
        <v>40到50万</v>
      </c>
      <c r="K5598">
        <v>6082</v>
      </c>
      <c r="L5598">
        <f t="shared" si="351"/>
        <v>270527.35999999999</v>
      </c>
    </row>
    <row r="5599" spans="1:12" x14ac:dyDescent="0.25">
      <c r="A5599">
        <f t="shared" si="348"/>
        <v>5598</v>
      </c>
      <c r="B5599">
        <v>2023</v>
      </c>
      <c r="C5599">
        <v>4</v>
      </c>
      <c r="D5599" t="s">
        <v>27</v>
      </c>
      <c r="E5599" t="s">
        <v>427</v>
      </c>
      <c r="F5599" t="s">
        <v>746</v>
      </c>
      <c r="G5599">
        <v>7.98</v>
      </c>
      <c r="H5599">
        <v>15.78</v>
      </c>
      <c r="I5599">
        <f t="shared" si="349"/>
        <v>11.879999999999999</v>
      </c>
      <c r="J5599" t="str">
        <f t="shared" si="350"/>
        <v>10到20万</v>
      </c>
      <c r="K5599">
        <v>5133</v>
      </c>
      <c r="L5599">
        <f t="shared" si="351"/>
        <v>60980.039999999994</v>
      </c>
    </row>
    <row r="5600" spans="1:12" x14ac:dyDescent="0.25">
      <c r="A5600">
        <f t="shared" si="348"/>
        <v>5599</v>
      </c>
      <c r="B5600">
        <v>2023</v>
      </c>
      <c r="C5600">
        <v>4</v>
      </c>
      <c r="D5600" t="s">
        <v>61</v>
      </c>
      <c r="E5600" t="s">
        <v>334</v>
      </c>
      <c r="F5600" t="s">
        <v>661</v>
      </c>
      <c r="G5600">
        <v>12.28</v>
      </c>
      <c r="H5600">
        <v>23.98</v>
      </c>
      <c r="I5600">
        <f t="shared" si="349"/>
        <v>18.13</v>
      </c>
      <c r="J5600" t="str">
        <f t="shared" si="350"/>
        <v>10到20万</v>
      </c>
      <c r="K5600">
        <v>4876</v>
      </c>
      <c r="L5600">
        <f t="shared" si="351"/>
        <v>88401.87999999999</v>
      </c>
    </row>
    <row r="5601" spans="1:12" x14ac:dyDescent="0.25">
      <c r="A5601">
        <f t="shared" si="348"/>
        <v>5600</v>
      </c>
      <c r="B5601">
        <v>2023</v>
      </c>
      <c r="C5601">
        <v>4</v>
      </c>
      <c r="D5601" t="s">
        <v>84</v>
      </c>
      <c r="E5601" t="s">
        <v>360</v>
      </c>
      <c r="F5601" t="s">
        <v>687</v>
      </c>
      <c r="G5601">
        <v>7.99</v>
      </c>
      <c r="H5601">
        <v>12.38</v>
      </c>
      <c r="I5601">
        <f t="shared" si="349"/>
        <v>10.185</v>
      </c>
      <c r="J5601" t="str">
        <f t="shared" si="350"/>
        <v>10到20万</v>
      </c>
      <c r="K5601">
        <v>4727</v>
      </c>
      <c r="L5601">
        <f t="shared" si="351"/>
        <v>48144.495000000003</v>
      </c>
    </row>
    <row r="5602" spans="1:12" x14ac:dyDescent="0.25">
      <c r="A5602">
        <f t="shared" si="348"/>
        <v>5601</v>
      </c>
      <c r="B5602">
        <v>2023</v>
      </c>
      <c r="C5602">
        <v>4</v>
      </c>
      <c r="D5602" t="s">
        <v>86</v>
      </c>
      <c r="E5602" t="s">
        <v>375</v>
      </c>
      <c r="F5602" t="s">
        <v>701</v>
      </c>
      <c r="G5602">
        <v>13.48</v>
      </c>
      <c r="H5602">
        <v>18.28</v>
      </c>
      <c r="I5602">
        <f t="shared" si="349"/>
        <v>15.88</v>
      </c>
      <c r="J5602" t="str">
        <f t="shared" si="350"/>
        <v>10到20万</v>
      </c>
      <c r="K5602">
        <v>4416</v>
      </c>
      <c r="L5602">
        <f t="shared" si="351"/>
        <v>70126.080000000002</v>
      </c>
    </row>
    <row r="5603" spans="1:12" x14ac:dyDescent="0.25">
      <c r="A5603">
        <f t="shared" si="348"/>
        <v>5602</v>
      </c>
      <c r="B5603">
        <v>2023</v>
      </c>
      <c r="C5603">
        <v>4</v>
      </c>
      <c r="D5603" t="s">
        <v>128</v>
      </c>
      <c r="E5603" t="s">
        <v>484</v>
      </c>
      <c r="F5603" t="s">
        <v>802</v>
      </c>
      <c r="G5603">
        <v>17.899999999999999</v>
      </c>
      <c r="H5603">
        <v>28.49</v>
      </c>
      <c r="I5603">
        <f t="shared" si="349"/>
        <v>23.195</v>
      </c>
      <c r="J5603" t="str">
        <f t="shared" si="350"/>
        <v>20到30万</v>
      </c>
      <c r="K5603">
        <v>4390</v>
      </c>
      <c r="L5603">
        <f t="shared" si="351"/>
        <v>101826.05</v>
      </c>
    </row>
    <row r="5604" spans="1:12" x14ac:dyDescent="0.25">
      <c r="A5604">
        <f t="shared" si="348"/>
        <v>5603</v>
      </c>
      <c r="B5604">
        <v>2023</v>
      </c>
      <c r="C5604">
        <v>4</v>
      </c>
      <c r="D5604" t="s">
        <v>26</v>
      </c>
      <c r="E5604" t="s">
        <v>469</v>
      </c>
      <c r="F5604" t="s">
        <v>787</v>
      </c>
      <c r="G5604">
        <v>29.8</v>
      </c>
      <c r="H5604">
        <v>35.6</v>
      </c>
      <c r="I5604">
        <f t="shared" si="349"/>
        <v>32.700000000000003</v>
      </c>
      <c r="J5604" t="str">
        <f t="shared" si="350"/>
        <v>30到40万</v>
      </c>
      <c r="K5604">
        <v>4293</v>
      </c>
      <c r="L5604">
        <f t="shared" si="351"/>
        <v>140381.1</v>
      </c>
    </row>
    <row r="5605" spans="1:12" x14ac:dyDescent="0.25">
      <c r="A5605">
        <f t="shared" si="348"/>
        <v>5604</v>
      </c>
      <c r="B5605">
        <v>2023</v>
      </c>
      <c r="C5605">
        <v>4</v>
      </c>
      <c r="D5605" t="s">
        <v>50</v>
      </c>
      <c r="E5605" t="s">
        <v>381</v>
      </c>
      <c r="F5605" t="s">
        <v>706</v>
      </c>
      <c r="G5605">
        <v>2.99</v>
      </c>
      <c r="H5605">
        <v>5.75</v>
      </c>
      <c r="I5605">
        <f t="shared" si="349"/>
        <v>4.37</v>
      </c>
      <c r="J5605" t="str">
        <f t="shared" si="350"/>
        <v>10万以下</v>
      </c>
      <c r="K5605">
        <v>4253</v>
      </c>
      <c r="L5605">
        <f t="shared" si="351"/>
        <v>18585.61</v>
      </c>
    </row>
    <row r="5606" spans="1:12" x14ac:dyDescent="0.25">
      <c r="A5606">
        <f t="shared" si="348"/>
        <v>5605</v>
      </c>
      <c r="B5606">
        <v>2023</v>
      </c>
      <c r="C5606">
        <v>4</v>
      </c>
      <c r="D5606" t="s">
        <v>23</v>
      </c>
      <c r="E5606" t="s">
        <v>304</v>
      </c>
      <c r="F5606" t="s">
        <v>637</v>
      </c>
      <c r="G5606">
        <v>40.5</v>
      </c>
      <c r="H5606">
        <v>44.5</v>
      </c>
      <c r="I5606">
        <f t="shared" si="349"/>
        <v>42.5</v>
      </c>
      <c r="J5606" t="str">
        <f t="shared" si="350"/>
        <v>40到50万</v>
      </c>
      <c r="K5606">
        <v>4202</v>
      </c>
      <c r="L5606">
        <f t="shared" si="351"/>
        <v>178585</v>
      </c>
    </row>
    <row r="5607" spans="1:12" x14ac:dyDescent="0.25">
      <c r="A5607">
        <f t="shared" si="348"/>
        <v>5606</v>
      </c>
      <c r="B5607">
        <v>2023</v>
      </c>
      <c r="C5607">
        <v>4</v>
      </c>
      <c r="D5607" t="s">
        <v>35</v>
      </c>
      <c r="E5607" t="s">
        <v>303</v>
      </c>
      <c r="F5607" t="s">
        <v>636</v>
      </c>
      <c r="G5607">
        <v>20.99</v>
      </c>
      <c r="H5607">
        <v>33.99</v>
      </c>
      <c r="I5607">
        <f t="shared" si="349"/>
        <v>27.490000000000002</v>
      </c>
      <c r="J5607" t="str">
        <f t="shared" si="350"/>
        <v>20到30万</v>
      </c>
      <c r="K5607">
        <v>4064</v>
      </c>
      <c r="L5607">
        <f t="shared" si="351"/>
        <v>111719.36000000002</v>
      </c>
    </row>
    <row r="5608" spans="1:12" x14ac:dyDescent="0.25">
      <c r="A5608">
        <f t="shared" si="348"/>
        <v>5607</v>
      </c>
      <c r="B5608">
        <v>2023</v>
      </c>
      <c r="C5608">
        <v>4</v>
      </c>
      <c r="D5608" t="s">
        <v>84</v>
      </c>
      <c r="E5608" t="s">
        <v>284</v>
      </c>
      <c r="F5608" t="s">
        <v>618</v>
      </c>
      <c r="G5608">
        <v>11.88</v>
      </c>
      <c r="H5608">
        <v>20.68</v>
      </c>
      <c r="I5608">
        <f t="shared" si="349"/>
        <v>16.28</v>
      </c>
      <c r="J5608" t="str">
        <f t="shared" si="350"/>
        <v>10到20万</v>
      </c>
      <c r="K5608">
        <v>3821</v>
      </c>
      <c r="L5608">
        <f t="shared" si="351"/>
        <v>62205.880000000005</v>
      </c>
    </row>
    <row r="5609" spans="1:12" x14ac:dyDescent="0.25">
      <c r="A5609">
        <f t="shared" si="348"/>
        <v>5608</v>
      </c>
      <c r="B5609">
        <v>2023</v>
      </c>
      <c r="C5609">
        <v>4</v>
      </c>
      <c r="D5609" t="s">
        <v>24</v>
      </c>
      <c r="E5609" t="s">
        <v>327</v>
      </c>
      <c r="F5609" t="s">
        <v>656</v>
      </c>
      <c r="G5609">
        <v>19.59</v>
      </c>
      <c r="H5609">
        <v>28.34</v>
      </c>
      <c r="I5609">
        <f t="shared" si="349"/>
        <v>23.965</v>
      </c>
      <c r="J5609" t="str">
        <f t="shared" si="350"/>
        <v>20到30万</v>
      </c>
      <c r="K5609">
        <v>3601</v>
      </c>
      <c r="L5609">
        <f t="shared" si="351"/>
        <v>86297.964999999997</v>
      </c>
    </row>
    <row r="5610" spans="1:12" x14ac:dyDescent="0.25">
      <c r="A5610">
        <f t="shared" si="348"/>
        <v>5609</v>
      </c>
      <c r="B5610">
        <v>2023</v>
      </c>
      <c r="C5610">
        <v>4</v>
      </c>
      <c r="D5610" t="s">
        <v>24</v>
      </c>
      <c r="E5610" t="s">
        <v>362</v>
      </c>
      <c r="F5610" t="s">
        <v>689</v>
      </c>
      <c r="G5610">
        <v>16.29</v>
      </c>
      <c r="H5610">
        <v>19.29</v>
      </c>
      <c r="I5610">
        <f t="shared" si="349"/>
        <v>17.79</v>
      </c>
      <c r="J5610" t="str">
        <f t="shared" si="350"/>
        <v>10到20万</v>
      </c>
      <c r="K5610">
        <v>3523</v>
      </c>
      <c r="L5610">
        <f t="shared" si="351"/>
        <v>62674.17</v>
      </c>
    </row>
    <row r="5611" spans="1:12" x14ac:dyDescent="0.25">
      <c r="A5611">
        <f t="shared" si="348"/>
        <v>5610</v>
      </c>
      <c r="B5611">
        <v>2023</v>
      </c>
      <c r="C5611">
        <v>4</v>
      </c>
      <c r="D5611" t="s">
        <v>48</v>
      </c>
      <c r="E5611" t="s">
        <v>176</v>
      </c>
      <c r="F5611" t="s">
        <v>552</v>
      </c>
      <c r="G5611">
        <v>14.28</v>
      </c>
      <c r="H5611">
        <v>15.38</v>
      </c>
      <c r="I5611">
        <f t="shared" si="349"/>
        <v>14.83</v>
      </c>
      <c r="J5611" t="str">
        <f t="shared" si="350"/>
        <v>10到20万</v>
      </c>
      <c r="K5611">
        <v>3191</v>
      </c>
      <c r="L5611">
        <f t="shared" si="351"/>
        <v>47322.53</v>
      </c>
    </row>
    <row r="5612" spans="1:12" x14ac:dyDescent="0.25">
      <c r="A5612">
        <f t="shared" si="348"/>
        <v>5611</v>
      </c>
      <c r="B5612">
        <v>2023</v>
      </c>
      <c r="C5612">
        <v>4</v>
      </c>
      <c r="D5612" t="s">
        <v>28</v>
      </c>
      <c r="E5612" t="s">
        <v>491</v>
      </c>
      <c r="F5612" t="s">
        <v>655</v>
      </c>
      <c r="G5612">
        <v>16.28</v>
      </c>
      <c r="H5612">
        <v>17.579999999999998</v>
      </c>
      <c r="I5612">
        <f t="shared" si="349"/>
        <v>16.93</v>
      </c>
      <c r="J5612" t="str">
        <f t="shared" si="350"/>
        <v>10到20万</v>
      </c>
      <c r="K5612">
        <v>3183</v>
      </c>
      <c r="L5612">
        <f t="shared" si="351"/>
        <v>53888.19</v>
      </c>
    </row>
    <row r="5613" spans="1:12" x14ac:dyDescent="0.25">
      <c r="A5613">
        <f t="shared" si="348"/>
        <v>5612</v>
      </c>
      <c r="B5613">
        <v>2023</v>
      </c>
      <c r="C5613">
        <v>4</v>
      </c>
      <c r="D5613" t="s">
        <v>23</v>
      </c>
      <c r="E5613" t="s">
        <v>441</v>
      </c>
      <c r="F5613" t="s">
        <v>760</v>
      </c>
      <c r="G5613">
        <v>35.39</v>
      </c>
      <c r="H5613">
        <v>41.39</v>
      </c>
      <c r="I5613">
        <f t="shared" si="349"/>
        <v>38.39</v>
      </c>
      <c r="J5613" t="str">
        <f t="shared" si="350"/>
        <v>30到40万</v>
      </c>
      <c r="K5613">
        <v>3085</v>
      </c>
      <c r="L5613">
        <f t="shared" si="351"/>
        <v>118433.15000000001</v>
      </c>
    </row>
    <row r="5614" spans="1:12" x14ac:dyDescent="0.25">
      <c r="A5614">
        <f t="shared" si="348"/>
        <v>5613</v>
      </c>
      <c r="B5614">
        <v>2023</v>
      </c>
      <c r="C5614">
        <v>4</v>
      </c>
      <c r="D5614" t="s">
        <v>51</v>
      </c>
      <c r="E5614" t="s">
        <v>181</v>
      </c>
      <c r="F5614" t="s">
        <v>556</v>
      </c>
      <c r="G5614">
        <v>12.68</v>
      </c>
      <c r="H5614">
        <v>20.78</v>
      </c>
      <c r="I5614">
        <f t="shared" si="349"/>
        <v>16.73</v>
      </c>
      <c r="J5614" t="str">
        <f t="shared" si="350"/>
        <v>10到20万</v>
      </c>
      <c r="K5614">
        <v>3039</v>
      </c>
      <c r="L5614">
        <f t="shared" si="351"/>
        <v>50842.47</v>
      </c>
    </row>
    <row r="5615" spans="1:12" x14ac:dyDescent="0.25">
      <c r="A5615">
        <f t="shared" si="348"/>
        <v>5614</v>
      </c>
      <c r="B5615">
        <v>2023</v>
      </c>
      <c r="C5615">
        <v>4</v>
      </c>
      <c r="D5615" t="s">
        <v>46</v>
      </c>
      <c r="E5615" t="s">
        <v>172</v>
      </c>
      <c r="F5615" t="s">
        <v>548</v>
      </c>
      <c r="G5615">
        <v>12.99</v>
      </c>
      <c r="H5615">
        <v>17.190000000000001</v>
      </c>
      <c r="I5615">
        <f t="shared" si="349"/>
        <v>15.09</v>
      </c>
      <c r="J5615" t="str">
        <f t="shared" si="350"/>
        <v>10到20万</v>
      </c>
      <c r="K5615">
        <v>2889</v>
      </c>
      <c r="L5615">
        <f t="shared" si="351"/>
        <v>43595.01</v>
      </c>
    </row>
    <row r="5616" spans="1:12" x14ac:dyDescent="0.25">
      <c r="A5616">
        <f t="shared" si="348"/>
        <v>5615</v>
      </c>
      <c r="B5616">
        <v>2023</v>
      </c>
      <c r="C5616">
        <v>4</v>
      </c>
      <c r="D5616" t="s">
        <v>27</v>
      </c>
      <c r="E5616" t="s">
        <v>143</v>
      </c>
      <c r="F5616" t="s">
        <v>521</v>
      </c>
      <c r="G5616">
        <v>15.58</v>
      </c>
      <c r="H5616">
        <v>16.98</v>
      </c>
      <c r="I5616">
        <f t="shared" si="349"/>
        <v>16.28</v>
      </c>
      <c r="J5616" t="str">
        <f t="shared" si="350"/>
        <v>10到20万</v>
      </c>
      <c r="K5616">
        <v>2696</v>
      </c>
      <c r="L5616">
        <f t="shared" si="351"/>
        <v>43890.880000000005</v>
      </c>
    </row>
    <row r="5617" spans="1:12" x14ac:dyDescent="0.25">
      <c r="A5617">
        <f t="shared" si="348"/>
        <v>5616</v>
      </c>
      <c r="B5617">
        <v>2023</v>
      </c>
      <c r="C5617">
        <v>4</v>
      </c>
      <c r="D5617" t="s">
        <v>51</v>
      </c>
      <c r="E5617" t="s">
        <v>439</v>
      </c>
      <c r="F5617" t="s">
        <v>758</v>
      </c>
      <c r="G5617">
        <v>6.98</v>
      </c>
      <c r="H5617">
        <v>8.98</v>
      </c>
      <c r="I5617">
        <f t="shared" si="349"/>
        <v>7.98</v>
      </c>
      <c r="J5617" t="str">
        <f t="shared" si="350"/>
        <v>10万以下</v>
      </c>
      <c r="K5617">
        <v>2632</v>
      </c>
      <c r="L5617">
        <f t="shared" si="351"/>
        <v>21003.360000000001</v>
      </c>
    </row>
    <row r="5618" spans="1:12" x14ac:dyDescent="0.25">
      <c r="A5618">
        <f t="shared" si="348"/>
        <v>5617</v>
      </c>
      <c r="B5618">
        <v>2023</v>
      </c>
      <c r="C5618">
        <v>4</v>
      </c>
      <c r="D5618" t="s">
        <v>50</v>
      </c>
      <c r="E5618" t="s">
        <v>244</v>
      </c>
      <c r="F5618" t="s">
        <v>596</v>
      </c>
      <c r="G5618">
        <v>5.99</v>
      </c>
      <c r="H5618">
        <v>9.4</v>
      </c>
      <c r="I5618">
        <f t="shared" si="349"/>
        <v>7.6950000000000003</v>
      </c>
      <c r="J5618" t="str">
        <f t="shared" si="350"/>
        <v>10万以下</v>
      </c>
      <c r="K5618">
        <v>2439</v>
      </c>
      <c r="L5618">
        <f t="shared" si="351"/>
        <v>18768.105</v>
      </c>
    </row>
    <row r="5619" spans="1:12" x14ac:dyDescent="0.25">
      <c r="A5619">
        <f t="shared" si="348"/>
        <v>5618</v>
      </c>
      <c r="B5619">
        <v>2023</v>
      </c>
      <c r="C5619">
        <v>4</v>
      </c>
      <c r="D5619" t="s">
        <v>33</v>
      </c>
      <c r="E5619" t="s">
        <v>499</v>
      </c>
      <c r="F5619" t="s">
        <v>815</v>
      </c>
      <c r="G5619">
        <v>16.98</v>
      </c>
      <c r="H5619">
        <v>19.98</v>
      </c>
      <c r="I5619">
        <f t="shared" si="349"/>
        <v>18.48</v>
      </c>
      <c r="J5619" t="str">
        <f t="shared" si="350"/>
        <v>10到20万</v>
      </c>
      <c r="K5619">
        <v>2342</v>
      </c>
      <c r="L5619">
        <f t="shared" si="351"/>
        <v>43280.160000000003</v>
      </c>
    </row>
    <row r="5620" spans="1:12" x14ac:dyDescent="0.25">
      <c r="A5620">
        <f t="shared" si="348"/>
        <v>5619</v>
      </c>
      <c r="B5620">
        <v>2023</v>
      </c>
      <c r="C5620">
        <v>4</v>
      </c>
      <c r="D5620" t="s">
        <v>45</v>
      </c>
      <c r="E5620" t="s">
        <v>390</v>
      </c>
      <c r="F5620" t="s">
        <v>714</v>
      </c>
      <c r="G5620">
        <v>52.03</v>
      </c>
      <c r="H5620">
        <v>52.23</v>
      </c>
      <c r="I5620">
        <f t="shared" si="349"/>
        <v>52.129999999999995</v>
      </c>
      <c r="J5620" t="str">
        <f t="shared" si="350"/>
        <v>50万及以上</v>
      </c>
      <c r="K5620">
        <v>2300</v>
      </c>
      <c r="L5620">
        <f t="shared" si="351"/>
        <v>119898.99999999999</v>
      </c>
    </row>
    <row r="5621" spans="1:12" x14ac:dyDescent="0.25">
      <c r="A5621">
        <f t="shared" si="348"/>
        <v>5620</v>
      </c>
      <c r="B5621">
        <v>2023</v>
      </c>
      <c r="C5621">
        <v>4</v>
      </c>
      <c r="D5621" t="s">
        <v>84</v>
      </c>
      <c r="E5621" t="s">
        <v>482</v>
      </c>
      <c r="F5621" t="s">
        <v>800</v>
      </c>
      <c r="G5621">
        <v>15.48</v>
      </c>
      <c r="H5621">
        <v>22.48</v>
      </c>
      <c r="I5621">
        <f t="shared" si="349"/>
        <v>18.98</v>
      </c>
      <c r="J5621" t="str">
        <f t="shared" si="350"/>
        <v>10到20万</v>
      </c>
      <c r="K5621">
        <v>2237</v>
      </c>
      <c r="L5621">
        <f t="shared" si="351"/>
        <v>42458.26</v>
      </c>
    </row>
    <row r="5622" spans="1:12" x14ac:dyDescent="0.25">
      <c r="A5622">
        <f t="shared" si="348"/>
        <v>5621</v>
      </c>
      <c r="B5622">
        <v>2023</v>
      </c>
      <c r="C5622">
        <v>4</v>
      </c>
      <c r="D5622" t="s">
        <v>81</v>
      </c>
      <c r="E5622" t="s">
        <v>274</v>
      </c>
      <c r="F5622" t="s">
        <v>610</v>
      </c>
      <c r="G5622">
        <v>33.799999999999997</v>
      </c>
      <c r="H5622">
        <v>33.799999999999997</v>
      </c>
      <c r="I5622">
        <f t="shared" si="349"/>
        <v>33.799999999999997</v>
      </c>
      <c r="J5622" t="str">
        <f t="shared" si="350"/>
        <v>30到40万</v>
      </c>
      <c r="K5622">
        <v>2226</v>
      </c>
      <c r="L5622">
        <f t="shared" si="351"/>
        <v>75238.799999999988</v>
      </c>
    </row>
    <row r="5623" spans="1:12" x14ac:dyDescent="0.25">
      <c r="A5623">
        <f t="shared" si="348"/>
        <v>5622</v>
      </c>
      <c r="B5623">
        <v>2023</v>
      </c>
      <c r="C5623">
        <v>4</v>
      </c>
      <c r="D5623" t="s">
        <v>25</v>
      </c>
      <c r="E5623" t="s">
        <v>342</v>
      </c>
      <c r="F5623" t="s">
        <v>669</v>
      </c>
      <c r="G5623">
        <v>14.78</v>
      </c>
      <c r="H5623">
        <v>16.48</v>
      </c>
      <c r="I5623">
        <f t="shared" si="349"/>
        <v>15.629999999999999</v>
      </c>
      <c r="J5623" t="str">
        <f t="shared" si="350"/>
        <v>10到20万</v>
      </c>
      <c r="K5623">
        <v>2216</v>
      </c>
      <c r="L5623">
        <f t="shared" si="351"/>
        <v>34636.079999999994</v>
      </c>
    </row>
    <row r="5624" spans="1:12" x14ac:dyDescent="0.25">
      <c r="A5624">
        <f t="shared" si="348"/>
        <v>5623</v>
      </c>
      <c r="B5624">
        <v>2023</v>
      </c>
      <c r="C5624">
        <v>4</v>
      </c>
      <c r="D5624" t="s">
        <v>39</v>
      </c>
      <c r="E5624" t="s">
        <v>456</v>
      </c>
      <c r="F5624" t="s">
        <v>774</v>
      </c>
      <c r="G5624">
        <v>28.99</v>
      </c>
      <c r="H5624">
        <v>36.71</v>
      </c>
      <c r="I5624">
        <f t="shared" si="349"/>
        <v>32.85</v>
      </c>
      <c r="J5624" t="str">
        <f t="shared" si="350"/>
        <v>30到40万</v>
      </c>
      <c r="K5624">
        <v>2002</v>
      </c>
      <c r="L5624">
        <f t="shared" si="351"/>
        <v>65765.7</v>
      </c>
    </row>
    <row r="5625" spans="1:12" x14ac:dyDescent="0.25">
      <c r="A5625">
        <f t="shared" si="348"/>
        <v>5624</v>
      </c>
      <c r="B5625">
        <v>2023</v>
      </c>
      <c r="C5625">
        <v>4</v>
      </c>
      <c r="D5625" t="s">
        <v>130</v>
      </c>
      <c r="E5625" t="s">
        <v>488</v>
      </c>
      <c r="F5625" t="s">
        <v>806</v>
      </c>
      <c r="G5625">
        <v>28.98</v>
      </c>
      <c r="H5625">
        <v>45.98</v>
      </c>
      <c r="I5625">
        <f t="shared" si="349"/>
        <v>37.479999999999997</v>
      </c>
      <c r="J5625" t="str">
        <f t="shared" si="350"/>
        <v>30到40万</v>
      </c>
      <c r="K5625">
        <v>1930</v>
      </c>
      <c r="L5625">
        <f t="shared" si="351"/>
        <v>72336.399999999994</v>
      </c>
    </row>
    <row r="5626" spans="1:12" x14ac:dyDescent="0.25">
      <c r="A5626">
        <f t="shared" si="348"/>
        <v>5625</v>
      </c>
      <c r="B5626">
        <v>2023</v>
      </c>
      <c r="C5626">
        <v>4</v>
      </c>
      <c r="D5626" t="s">
        <v>101</v>
      </c>
      <c r="E5626" t="s">
        <v>432</v>
      </c>
      <c r="F5626" t="s">
        <v>751</v>
      </c>
      <c r="G5626">
        <v>33.99</v>
      </c>
      <c r="H5626">
        <v>68.989999999999995</v>
      </c>
      <c r="I5626">
        <f t="shared" si="349"/>
        <v>51.489999999999995</v>
      </c>
      <c r="J5626" t="str">
        <f t="shared" si="350"/>
        <v>50万及以上</v>
      </c>
      <c r="K5626">
        <v>1711</v>
      </c>
      <c r="L5626">
        <f t="shared" si="351"/>
        <v>88099.389999999985</v>
      </c>
    </row>
    <row r="5627" spans="1:12" x14ac:dyDescent="0.25">
      <c r="A5627">
        <f t="shared" si="348"/>
        <v>5626</v>
      </c>
      <c r="B5627">
        <v>2023</v>
      </c>
      <c r="C5627">
        <v>4</v>
      </c>
      <c r="D5627" t="s">
        <v>34</v>
      </c>
      <c r="E5627" t="s">
        <v>487</v>
      </c>
      <c r="F5627" t="s">
        <v>805</v>
      </c>
      <c r="G5627">
        <v>14.49</v>
      </c>
      <c r="H5627">
        <v>15.99</v>
      </c>
      <c r="I5627">
        <f t="shared" si="349"/>
        <v>15.24</v>
      </c>
      <c r="J5627" t="str">
        <f t="shared" si="350"/>
        <v>10到20万</v>
      </c>
      <c r="K5627">
        <v>1678</v>
      </c>
      <c r="L5627">
        <f t="shared" si="351"/>
        <v>25572.720000000001</v>
      </c>
    </row>
    <row r="5628" spans="1:12" x14ac:dyDescent="0.25">
      <c r="A5628">
        <f t="shared" si="348"/>
        <v>5627</v>
      </c>
      <c r="B5628">
        <v>2023</v>
      </c>
      <c r="C5628">
        <v>4</v>
      </c>
      <c r="D5628" t="s">
        <v>35</v>
      </c>
      <c r="E5628" t="s">
        <v>366</v>
      </c>
      <c r="F5628" t="s">
        <v>692</v>
      </c>
      <c r="G5628">
        <v>15.69</v>
      </c>
      <c r="H5628">
        <v>18.89</v>
      </c>
      <c r="I5628">
        <f t="shared" si="349"/>
        <v>17.29</v>
      </c>
      <c r="J5628" t="str">
        <f t="shared" si="350"/>
        <v>10到20万</v>
      </c>
      <c r="K5628">
        <v>1654</v>
      </c>
      <c r="L5628">
        <f t="shared" si="351"/>
        <v>28597.66</v>
      </c>
    </row>
    <row r="5629" spans="1:12" x14ac:dyDescent="0.25">
      <c r="A5629">
        <f t="shared" si="348"/>
        <v>5628</v>
      </c>
      <c r="B5629">
        <v>2023</v>
      </c>
      <c r="C5629">
        <v>4</v>
      </c>
      <c r="D5629" t="s">
        <v>57</v>
      </c>
      <c r="E5629" t="s">
        <v>324</v>
      </c>
      <c r="F5629" t="s">
        <v>653</v>
      </c>
      <c r="G5629">
        <v>19.39</v>
      </c>
      <c r="H5629">
        <v>29.39</v>
      </c>
      <c r="I5629">
        <f t="shared" si="349"/>
        <v>24.39</v>
      </c>
      <c r="J5629" t="str">
        <f t="shared" si="350"/>
        <v>20到30万</v>
      </c>
      <c r="K5629">
        <v>1639</v>
      </c>
      <c r="L5629">
        <f t="shared" si="351"/>
        <v>39975.21</v>
      </c>
    </row>
    <row r="5630" spans="1:12" x14ac:dyDescent="0.25">
      <c r="A5630">
        <f t="shared" si="348"/>
        <v>5629</v>
      </c>
      <c r="B5630">
        <v>2023</v>
      </c>
      <c r="C5630">
        <v>4</v>
      </c>
      <c r="D5630" t="s">
        <v>106</v>
      </c>
      <c r="E5630" t="s">
        <v>492</v>
      </c>
      <c r="F5630" t="s">
        <v>808</v>
      </c>
      <c r="G5630">
        <v>49.9</v>
      </c>
      <c r="H5630">
        <v>58.8</v>
      </c>
      <c r="I5630">
        <f t="shared" si="349"/>
        <v>54.349999999999994</v>
      </c>
      <c r="J5630" t="str">
        <f t="shared" si="350"/>
        <v>50万及以上</v>
      </c>
      <c r="K5630">
        <v>1638</v>
      </c>
      <c r="L5630">
        <f t="shared" si="351"/>
        <v>89025.299999999988</v>
      </c>
    </row>
    <row r="5631" spans="1:12" x14ac:dyDescent="0.25">
      <c r="A5631">
        <f t="shared" si="348"/>
        <v>5630</v>
      </c>
      <c r="B5631">
        <v>2023</v>
      </c>
      <c r="C5631">
        <v>4</v>
      </c>
      <c r="D5631" t="s">
        <v>129</v>
      </c>
      <c r="E5631" t="s">
        <v>486</v>
      </c>
      <c r="F5631" t="s">
        <v>804</v>
      </c>
      <c r="G5631">
        <v>29.08</v>
      </c>
      <c r="H5631">
        <v>60</v>
      </c>
      <c r="I5631">
        <f t="shared" si="349"/>
        <v>44.54</v>
      </c>
      <c r="J5631" t="str">
        <f t="shared" si="350"/>
        <v>40到50万</v>
      </c>
      <c r="K5631">
        <v>1610</v>
      </c>
      <c r="L5631">
        <f t="shared" si="351"/>
        <v>71709.399999999994</v>
      </c>
    </row>
    <row r="5632" spans="1:12" x14ac:dyDescent="0.25">
      <c r="A5632">
        <f t="shared" si="348"/>
        <v>5631</v>
      </c>
      <c r="B5632">
        <v>2023</v>
      </c>
      <c r="C5632">
        <v>4</v>
      </c>
      <c r="D5632" t="s">
        <v>113</v>
      </c>
      <c r="E5632" t="s">
        <v>402</v>
      </c>
      <c r="F5632" t="s">
        <v>725</v>
      </c>
      <c r="G5632">
        <v>24.98</v>
      </c>
      <c r="H5632">
        <v>33.18</v>
      </c>
      <c r="I5632">
        <f t="shared" si="349"/>
        <v>29.08</v>
      </c>
      <c r="J5632" t="str">
        <f t="shared" si="350"/>
        <v>20到30万</v>
      </c>
      <c r="K5632">
        <v>1609</v>
      </c>
      <c r="L5632">
        <f t="shared" si="351"/>
        <v>46789.719999999994</v>
      </c>
    </row>
    <row r="5633" spans="1:12" x14ac:dyDescent="0.25">
      <c r="A5633">
        <f t="shared" si="348"/>
        <v>5632</v>
      </c>
      <c r="B5633">
        <v>2023</v>
      </c>
      <c r="C5633">
        <v>4</v>
      </c>
      <c r="D5633" t="s">
        <v>93</v>
      </c>
      <c r="E5633" t="s">
        <v>312</v>
      </c>
      <c r="F5633" t="s">
        <v>644</v>
      </c>
      <c r="G5633">
        <v>5.99</v>
      </c>
      <c r="H5633">
        <v>9.9499999999999993</v>
      </c>
      <c r="I5633">
        <f t="shared" si="349"/>
        <v>7.97</v>
      </c>
      <c r="J5633" t="str">
        <f t="shared" si="350"/>
        <v>10万以下</v>
      </c>
      <c r="K5633">
        <v>1454</v>
      </c>
      <c r="L5633">
        <f t="shared" si="351"/>
        <v>11588.38</v>
      </c>
    </row>
    <row r="5634" spans="1:12" x14ac:dyDescent="0.25">
      <c r="A5634">
        <f t="shared" si="348"/>
        <v>5633</v>
      </c>
      <c r="B5634">
        <v>2023</v>
      </c>
      <c r="C5634">
        <v>4</v>
      </c>
      <c r="D5634" t="s">
        <v>57</v>
      </c>
      <c r="E5634" t="s">
        <v>340</v>
      </c>
      <c r="F5634" t="s">
        <v>667</v>
      </c>
      <c r="G5634">
        <v>25.89</v>
      </c>
      <c r="H5634">
        <v>33.69</v>
      </c>
      <c r="I5634">
        <f t="shared" si="349"/>
        <v>29.79</v>
      </c>
      <c r="J5634" t="str">
        <f t="shared" si="350"/>
        <v>20到30万</v>
      </c>
      <c r="K5634">
        <v>1374</v>
      </c>
      <c r="L5634">
        <f t="shared" si="351"/>
        <v>40931.46</v>
      </c>
    </row>
    <row r="5635" spans="1:12" x14ac:dyDescent="0.25">
      <c r="A5635">
        <f t="shared" ref="A5635:A5698" si="352">ROW(A5634)</f>
        <v>5634</v>
      </c>
      <c r="B5635">
        <v>2023</v>
      </c>
      <c r="C5635">
        <v>4</v>
      </c>
      <c r="D5635" t="s">
        <v>101</v>
      </c>
      <c r="E5635" t="s">
        <v>343</v>
      </c>
      <c r="F5635" t="s">
        <v>670</v>
      </c>
      <c r="G5635">
        <v>26.69</v>
      </c>
      <c r="H5635">
        <v>39.36</v>
      </c>
      <c r="I5635">
        <f t="shared" ref="I5635:I5698" si="353">AVERAGE(G5635,H5635)</f>
        <v>33.024999999999999</v>
      </c>
      <c r="J5635" t="str">
        <f t="shared" ref="J5635:J5698" si="354">IF(I5635&lt;10,"10万以下",IF(AND(I5635&gt;=10,I5635&lt;20),"10到20万",IF(AND(I5635&gt;=20,I5635&lt;30),"20到30万",IF(AND(I5635&gt;=30,I5635&lt;40),"30到40万",IF(AND(I5635&gt;=40,I5635&lt;50),"40到50万","50万及以上")))))</f>
        <v>30到40万</v>
      </c>
      <c r="K5635">
        <v>1328</v>
      </c>
      <c r="L5635">
        <f t="shared" ref="L5635:L5698" si="355">I5635*K5635</f>
        <v>43857.2</v>
      </c>
    </row>
    <row r="5636" spans="1:12" x14ac:dyDescent="0.25">
      <c r="A5636">
        <f t="shared" si="352"/>
        <v>5635</v>
      </c>
      <c r="B5636">
        <v>2023</v>
      </c>
      <c r="C5636">
        <v>4</v>
      </c>
      <c r="D5636" t="s">
        <v>30</v>
      </c>
      <c r="E5636" t="s">
        <v>403</v>
      </c>
      <c r="F5636" t="s">
        <v>726</v>
      </c>
      <c r="G5636">
        <v>18.98</v>
      </c>
      <c r="H5636">
        <v>32.979999999999997</v>
      </c>
      <c r="I5636">
        <f t="shared" si="353"/>
        <v>25.979999999999997</v>
      </c>
      <c r="J5636" t="str">
        <f t="shared" si="354"/>
        <v>20到30万</v>
      </c>
      <c r="K5636">
        <v>1289</v>
      </c>
      <c r="L5636">
        <f t="shared" si="355"/>
        <v>33488.219999999994</v>
      </c>
    </row>
    <row r="5637" spans="1:12" x14ac:dyDescent="0.25">
      <c r="A5637">
        <f t="shared" si="352"/>
        <v>5636</v>
      </c>
      <c r="B5637">
        <v>2023</v>
      </c>
      <c r="C5637">
        <v>4</v>
      </c>
      <c r="D5637" t="s">
        <v>47</v>
      </c>
      <c r="E5637" t="s">
        <v>173</v>
      </c>
      <c r="F5637" t="s">
        <v>549</v>
      </c>
      <c r="G5637">
        <v>12.98</v>
      </c>
      <c r="H5637">
        <v>17.88</v>
      </c>
      <c r="I5637">
        <f t="shared" si="353"/>
        <v>15.43</v>
      </c>
      <c r="J5637" t="str">
        <f t="shared" si="354"/>
        <v>10到20万</v>
      </c>
      <c r="K5637">
        <v>1284</v>
      </c>
      <c r="L5637">
        <f t="shared" si="355"/>
        <v>19812.12</v>
      </c>
    </row>
    <row r="5638" spans="1:12" x14ac:dyDescent="0.25">
      <c r="A5638">
        <f t="shared" si="352"/>
        <v>5637</v>
      </c>
      <c r="B5638">
        <v>2023</v>
      </c>
      <c r="C5638">
        <v>4</v>
      </c>
      <c r="D5638" t="s">
        <v>33</v>
      </c>
      <c r="E5638" t="s">
        <v>474</v>
      </c>
      <c r="F5638" t="s">
        <v>792</v>
      </c>
      <c r="G5638">
        <v>19.98</v>
      </c>
      <c r="H5638">
        <v>28.48</v>
      </c>
      <c r="I5638">
        <f t="shared" si="353"/>
        <v>24.23</v>
      </c>
      <c r="J5638" t="str">
        <f t="shared" si="354"/>
        <v>20到30万</v>
      </c>
      <c r="K5638">
        <v>1205</v>
      </c>
      <c r="L5638">
        <f t="shared" si="355"/>
        <v>29197.15</v>
      </c>
    </row>
    <row r="5639" spans="1:12" x14ac:dyDescent="0.25">
      <c r="A5639">
        <f t="shared" si="352"/>
        <v>5638</v>
      </c>
      <c r="B5639">
        <v>2023</v>
      </c>
      <c r="C5639">
        <v>4</v>
      </c>
      <c r="D5639" t="s">
        <v>22</v>
      </c>
      <c r="E5639" t="s">
        <v>502</v>
      </c>
      <c r="F5639" t="s">
        <v>818</v>
      </c>
      <c r="G5639">
        <v>18.989999999999998</v>
      </c>
      <c r="H5639">
        <v>30.99</v>
      </c>
      <c r="I5639">
        <f t="shared" si="353"/>
        <v>24.99</v>
      </c>
      <c r="J5639" t="str">
        <f t="shared" si="354"/>
        <v>20到30万</v>
      </c>
      <c r="K5639">
        <v>1200</v>
      </c>
      <c r="L5639">
        <f t="shared" si="355"/>
        <v>29987.999999999996</v>
      </c>
    </row>
    <row r="5640" spans="1:12" x14ac:dyDescent="0.25">
      <c r="A5640">
        <f t="shared" si="352"/>
        <v>5639</v>
      </c>
      <c r="B5640">
        <v>2023</v>
      </c>
      <c r="C5640">
        <v>4</v>
      </c>
      <c r="D5640" t="s">
        <v>134</v>
      </c>
      <c r="E5640" t="s">
        <v>498</v>
      </c>
      <c r="F5640" t="s">
        <v>814</v>
      </c>
      <c r="G5640">
        <v>13.98</v>
      </c>
      <c r="H5640">
        <v>19.28</v>
      </c>
      <c r="I5640">
        <f t="shared" si="353"/>
        <v>16.630000000000003</v>
      </c>
      <c r="J5640" t="str">
        <f t="shared" si="354"/>
        <v>10到20万</v>
      </c>
      <c r="K5640">
        <v>1198</v>
      </c>
      <c r="L5640">
        <f t="shared" si="355"/>
        <v>19922.740000000002</v>
      </c>
    </row>
    <row r="5641" spans="1:12" x14ac:dyDescent="0.25">
      <c r="A5641">
        <f t="shared" si="352"/>
        <v>5640</v>
      </c>
      <c r="B5641">
        <v>2023</v>
      </c>
      <c r="C5641">
        <v>4</v>
      </c>
      <c r="D5641" t="s">
        <v>50</v>
      </c>
      <c r="E5641" t="s">
        <v>460</v>
      </c>
      <c r="F5641" t="s">
        <v>778</v>
      </c>
      <c r="G5641">
        <v>15.24</v>
      </c>
      <c r="H5641">
        <v>15.78</v>
      </c>
      <c r="I5641">
        <f t="shared" si="353"/>
        <v>15.51</v>
      </c>
      <c r="J5641" t="str">
        <f t="shared" si="354"/>
        <v>10到20万</v>
      </c>
      <c r="K5641">
        <v>1176</v>
      </c>
      <c r="L5641">
        <f t="shared" si="355"/>
        <v>18239.759999999998</v>
      </c>
    </row>
    <row r="5642" spans="1:12" x14ac:dyDescent="0.25">
      <c r="A5642">
        <f t="shared" si="352"/>
        <v>5641</v>
      </c>
      <c r="B5642">
        <v>2023</v>
      </c>
      <c r="C5642">
        <v>4</v>
      </c>
      <c r="D5642" t="s">
        <v>24</v>
      </c>
      <c r="E5642" t="s">
        <v>140</v>
      </c>
      <c r="F5642" t="s">
        <v>518</v>
      </c>
      <c r="G5642">
        <v>23.32</v>
      </c>
      <c r="H5642">
        <v>24.22</v>
      </c>
      <c r="I5642">
        <f t="shared" si="353"/>
        <v>23.77</v>
      </c>
      <c r="J5642" t="str">
        <f t="shared" si="354"/>
        <v>20到30万</v>
      </c>
      <c r="K5642">
        <v>1144</v>
      </c>
      <c r="L5642">
        <f t="shared" si="355"/>
        <v>27192.880000000001</v>
      </c>
    </row>
    <row r="5643" spans="1:12" x14ac:dyDescent="0.25">
      <c r="A5643">
        <f t="shared" si="352"/>
        <v>5642</v>
      </c>
      <c r="B5643">
        <v>2023</v>
      </c>
      <c r="C5643">
        <v>4</v>
      </c>
      <c r="D5643" t="s">
        <v>93</v>
      </c>
      <c r="E5643" t="s">
        <v>464</v>
      </c>
      <c r="F5643" t="s">
        <v>782</v>
      </c>
      <c r="G5643">
        <v>14.58</v>
      </c>
      <c r="H5643">
        <v>20.88</v>
      </c>
      <c r="I5643">
        <f t="shared" si="353"/>
        <v>17.73</v>
      </c>
      <c r="J5643" t="str">
        <f t="shared" si="354"/>
        <v>10到20万</v>
      </c>
      <c r="K5643">
        <v>1126</v>
      </c>
      <c r="L5643">
        <f t="shared" si="355"/>
        <v>19963.98</v>
      </c>
    </row>
    <row r="5644" spans="1:12" x14ac:dyDescent="0.25">
      <c r="A5644">
        <f t="shared" si="352"/>
        <v>5643</v>
      </c>
      <c r="B5644">
        <v>2023</v>
      </c>
      <c r="C5644">
        <v>4</v>
      </c>
      <c r="D5644" t="s">
        <v>28</v>
      </c>
      <c r="E5644" t="s">
        <v>504</v>
      </c>
      <c r="F5644" t="s">
        <v>820</v>
      </c>
      <c r="G5644">
        <v>27.38</v>
      </c>
      <c r="H5644">
        <v>30.88</v>
      </c>
      <c r="I5644">
        <f t="shared" si="353"/>
        <v>29.13</v>
      </c>
      <c r="J5644" t="str">
        <f t="shared" si="354"/>
        <v>20到30万</v>
      </c>
      <c r="K5644">
        <v>1050</v>
      </c>
      <c r="L5644">
        <f t="shared" si="355"/>
        <v>30586.5</v>
      </c>
    </row>
    <row r="5645" spans="1:12" x14ac:dyDescent="0.25">
      <c r="A5645">
        <f t="shared" si="352"/>
        <v>5644</v>
      </c>
      <c r="B5645">
        <v>2023</v>
      </c>
      <c r="C5645">
        <v>4</v>
      </c>
      <c r="D5645" t="s">
        <v>51</v>
      </c>
      <c r="E5645" t="s">
        <v>462</v>
      </c>
      <c r="F5645" t="s">
        <v>780</v>
      </c>
      <c r="G5645">
        <v>11.98</v>
      </c>
      <c r="H5645">
        <v>18.579999999999998</v>
      </c>
      <c r="I5645">
        <f t="shared" si="353"/>
        <v>15.28</v>
      </c>
      <c r="J5645" t="str">
        <f t="shared" si="354"/>
        <v>10到20万</v>
      </c>
      <c r="K5645">
        <v>1042</v>
      </c>
      <c r="L5645">
        <f t="shared" si="355"/>
        <v>15921.76</v>
      </c>
    </row>
    <row r="5646" spans="1:12" x14ac:dyDescent="0.25">
      <c r="A5646">
        <f t="shared" si="352"/>
        <v>5645</v>
      </c>
      <c r="B5646">
        <v>2023</v>
      </c>
      <c r="C5646">
        <v>4</v>
      </c>
      <c r="D5646" t="s">
        <v>57</v>
      </c>
      <c r="E5646" t="s">
        <v>275</v>
      </c>
      <c r="F5646" t="s">
        <v>611</v>
      </c>
      <c r="G5646">
        <v>23.79</v>
      </c>
      <c r="H5646">
        <v>25.29</v>
      </c>
      <c r="I5646">
        <f t="shared" si="353"/>
        <v>24.54</v>
      </c>
      <c r="J5646" t="str">
        <f t="shared" si="354"/>
        <v>20到30万</v>
      </c>
      <c r="K5646">
        <v>1002</v>
      </c>
      <c r="L5646">
        <f t="shared" si="355"/>
        <v>24589.079999999998</v>
      </c>
    </row>
    <row r="5647" spans="1:12" x14ac:dyDescent="0.25">
      <c r="A5647">
        <f t="shared" si="352"/>
        <v>5646</v>
      </c>
      <c r="B5647">
        <v>2023</v>
      </c>
      <c r="C5647">
        <v>4</v>
      </c>
      <c r="D5647" t="s">
        <v>124</v>
      </c>
      <c r="E5647" t="s">
        <v>440</v>
      </c>
      <c r="F5647" t="s">
        <v>759</v>
      </c>
      <c r="G5647">
        <v>15.98</v>
      </c>
      <c r="H5647">
        <v>15.98</v>
      </c>
      <c r="I5647">
        <f t="shared" si="353"/>
        <v>15.98</v>
      </c>
      <c r="J5647" t="str">
        <f t="shared" si="354"/>
        <v>10到20万</v>
      </c>
      <c r="K5647">
        <v>1000</v>
      </c>
      <c r="L5647">
        <f t="shared" si="355"/>
        <v>15980</v>
      </c>
    </row>
    <row r="5648" spans="1:12" x14ac:dyDescent="0.25">
      <c r="A5648">
        <f t="shared" si="352"/>
        <v>5647</v>
      </c>
      <c r="B5648">
        <v>2023</v>
      </c>
      <c r="C5648">
        <v>4</v>
      </c>
      <c r="D5648" t="s">
        <v>85</v>
      </c>
      <c r="E5648" t="s">
        <v>283</v>
      </c>
      <c r="F5648" t="s">
        <v>617</v>
      </c>
      <c r="G5648">
        <v>5.68</v>
      </c>
      <c r="H5648">
        <v>8.58</v>
      </c>
      <c r="I5648">
        <f t="shared" si="353"/>
        <v>7.13</v>
      </c>
      <c r="J5648" t="str">
        <f t="shared" si="354"/>
        <v>10万以下</v>
      </c>
      <c r="K5648">
        <v>941</v>
      </c>
      <c r="L5648">
        <f t="shared" si="355"/>
        <v>6709.33</v>
      </c>
    </row>
    <row r="5649" spans="1:12" x14ac:dyDescent="0.25">
      <c r="A5649">
        <f t="shared" si="352"/>
        <v>5648</v>
      </c>
      <c r="B5649">
        <v>2023</v>
      </c>
      <c r="C5649">
        <v>4</v>
      </c>
      <c r="D5649" t="s">
        <v>35</v>
      </c>
      <c r="E5649" t="s">
        <v>470</v>
      </c>
      <c r="F5649" t="s">
        <v>788</v>
      </c>
      <c r="G5649">
        <v>26.39</v>
      </c>
      <c r="H5649">
        <v>41.99</v>
      </c>
      <c r="I5649">
        <f t="shared" si="353"/>
        <v>34.19</v>
      </c>
      <c r="J5649" t="str">
        <f t="shared" si="354"/>
        <v>30到40万</v>
      </c>
      <c r="K5649">
        <v>925</v>
      </c>
      <c r="L5649">
        <f t="shared" si="355"/>
        <v>31625.749999999996</v>
      </c>
    </row>
    <row r="5650" spans="1:12" x14ac:dyDescent="0.25">
      <c r="A5650">
        <f t="shared" si="352"/>
        <v>5649</v>
      </c>
      <c r="B5650">
        <v>2023</v>
      </c>
      <c r="C5650">
        <v>4</v>
      </c>
      <c r="D5650" t="s">
        <v>90</v>
      </c>
      <c r="E5650" t="s">
        <v>305</v>
      </c>
      <c r="F5650" t="s">
        <v>638</v>
      </c>
      <c r="G5650">
        <v>4.38</v>
      </c>
      <c r="H5650">
        <v>6.88</v>
      </c>
      <c r="I5650">
        <f t="shared" si="353"/>
        <v>5.63</v>
      </c>
      <c r="J5650" t="str">
        <f t="shared" si="354"/>
        <v>10万以下</v>
      </c>
      <c r="K5650">
        <v>902</v>
      </c>
      <c r="L5650">
        <f t="shared" si="355"/>
        <v>5078.26</v>
      </c>
    </row>
    <row r="5651" spans="1:12" x14ac:dyDescent="0.25">
      <c r="A5651">
        <f t="shared" si="352"/>
        <v>5650</v>
      </c>
      <c r="B5651">
        <v>2023</v>
      </c>
      <c r="C5651">
        <v>4</v>
      </c>
      <c r="D5651" t="s">
        <v>34</v>
      </c>
      <c r="E5651" t="s">
        <v>461</v>
      </c>
      <c r="F5651" t="s">
        <v>779</v>
      </c>
      <c r="G5651">
        <v>15.58</v>
      </c>
      <c r="H5651">
        <v>17.579999999999998</v>
      </c>
      <c r="I5651">
        <f t="shared" si="353"/>
        <v>16.579999999999998</v>
      </c>
      <c r="J5651" t="str">
        <f t="shared" si="354"/>
        <v>10到20万</v>
      </c>
      <c r="K5651">
        <v>889</v>
      </c>
      <c r="L5651">
        <f t="shared" si="355"/>
        <v>14739.619999999999</v>
      </c>
    </row>
    <row r="5652" spans="1:12" x14ac:dyDescent="0.25">
      <c r="A5652">
        <f t="shared" si="352"/>
        <v>5651</v>
      </c>
      <c r="B5652">
        <v>2023</v>
      </c>
      <c r="C5652">
        <v>4</v>
      </c>
      <c r="D5652" t="s">
        <v>24</v>
      </c>
      <c r="E5652" t="s">
        <v>364</v>
      </c>
      <c r="F5652" t="s">
        <v>690</v>
      </c>
      <c r="G5652">
        <v>25.99</v>
      </c>
      <c r="H5652">
        <v>33.89</v>
      </c>
      <c r="I5652">
        <f t="shared" si="353"/>
        <v>29.939999999999998</v>
      </c>
      <c r="J5652" t="str">
        <f t="shared" si="354"/>
        <v>20到30万</v>
      </c>
      <c r="K5652">
        <v>876</v>
      </c>
      <c r="L5652">
        <f t="shared" si="355"/>
        <v>26227.439999999999</v>
      </c>
    </row>
    <row r="5653" spans="1:12" x14ac:dyDescent="0.25">
      <c r="A5653">
        <f t="shared" si="352"/>
        <v>5652</v>
      </c>
      <c r="B5653">
        <v>2023</v>
      </c>
      <c r="C5653">
        <v>4</v>
      </c>
      <c r="D5653" t="s">
        <v>62</v>
      </c>
      <c r="E5653" t="s">
        <v>213</v>
      </c>
      <c r="F5653" t="s">
        <v>582</v>
      </c>
      <c r="G5653">
        <v>13.99</v>
      </c>
      <c r="H5653">
        <v>19.690000000000001</v>
      </c>
      <c r="I5653">
        <f t="shared" si="353"/>
        <v>16.84</v>
      </c>
      <c r="J5653" t="str">
        <f t="shared" si="354"/>
        <v>10到20万</v>
      </c>
      <c r="K5653">
        <v>828</v>
      </c>
      <c r="L5653">
        <f t="shared" si="355"/>
        <v>13943.52</v>
      </c>
    </row>
    <row r="5654" spans="1:12" x14ac:dyDescent="0.25">
      <c r="A5654">
        <f t="shared" si="352"/>
        <v>5653</v>
      </c>
      <c r="B5654">
        <v>2023</v>
      </c>
      <c r="C5654">
        <v>4</v>
      </c>
      <c r="D5654" t="s">
        <v>113</v>
      </c>
      <c r="E5654" t="s">
        <v>449</v>
      </c>
      <c r="F5654" t="s">
        <v>767</v>
      </c>
      <c r="G5654">
        <v>24.98</v>
      </c>
      <c r="H5654">
        <v>37.979999999999997</v>
      </c>
      <c r="I5654">
        <f t="shared" si="353"/>
        <v>31.479999999999997</v>
      </c>
      <c r="J5654" t="str">
        <f t="shared" si="354"/>
        <v>30到40万</v>
      </c>
      <c r="K5654">
        <v>828</v>
      </c>
      <c r="L5654">
        <f t="shared" si="355"/>
        <v>26065.439999999999</v>
      </c>
    </row>
    <row r="5655" spans="1:12" x14ac:dyDescent="0.25">
      <c r="A5655">
        <f t="shared" si="352"/>
        <v>5654</v>
      </c>
      <c r="B5655">
        <v>2023</v>
      </c>
      <c r="C5655">
        <v>4</v>
      </c>
      <c r="D5655" t="s">
        <v>26</v>
      </c>
      <c r="E5655" t="s">
        <v>457</v>
      </c>
      <c r="F5655" t="s">
        <v>775</v>
      </c>
      <c r="G5655">
        <v>43.8</v>
      </c>
      <c r="H5655">
        <v>51.8</v>
      </c>
      <c r="I5655">
        <f t="shared" si="353"/>
        <v>47.8</v>
      </c>
      <c r="J5655" t="str">
        <f t="shared" si="354"/>
        <v>40到50万</v>
      </c>
      <c r="K5655">
        <v>809</v>
      </c>
      <c r="L5655">
        <f t="shared" si="355"/>
        <v>38670.199999999997</v>
      </c>
    </row>
    <row r="5656" spans="1:12" x14ac:dyDescent="0.25">
      <c r="A5656">
        <f t="shared" si="352"/>
        <v>5655</v>
      </c>
      <c r="B5656">
        <v>2023</v>
      </c>
      <c r="C5656">
        <v>4</v>
      </c>
      <c r="D5656" t="s">
        <v>104</v>
      </c>
      <c r="E5656" t="s">
        <v>358</v>
      </c>
      <c r="F5656" t="s">
        <v>685</v>
      </c>
      <c r="G5656">
        <v>15.68</v>
      </c>
      <c r="H5656">
        <v>32.979999999999997</v>
      </c>
      <c r="I5656">
        <f t="shared" si="353"/>
        <v>24.33</v>
      </c>
      <c r="J5656" t="str">
        <f t="shared" si="354"/>
        <v>20到30万</v>
      </c>
      <c r="K5656">
        <v>775</v>
      </c>
      <c r="L5656">
        <f t="shared" si="355"/>
        <v>18855.75</v>
      </c>
    </row>
    <row r="5657" spans="1:12" x14ac:dyDescent="0.25">
      <c r="A5657">
        <f t="shared" si="352"/>
        <v>5656</v>
      </c>
      <c r="B5657">
        <v>2023</v>
      </c>
      <c r="C5657">
        <v>4</v>
      </c>
      <c r="D5657" t="s">
        <v>30</v>
      </c>
      <c r="E5657" t="s">
        <v>349</v>
      </c>
      <c r="F5657" t="s">
        <v>676</v>
      </c>
      <c r="G5657">
        <v>18.579999999999998</v>
      </c>
      <c r="H5657">
        <v>28.08</v>
      </c>
      <c r="I5657">
        <f t="shared" si="353"/>
        <v>23.33</v>
      </c>
      <c r="J5657" t="str">
        <f t="shared" si="354"/>
        <v>20到30万</v>
      </c>
      <c r="K5657">
        <v>768</v>
      </c>
      <c r="L5657">
        <f t="shared" si="355"/>
        <v>17917.439999999999</v>
      </c>
    </row>
    <row r="5658" spans="1:12" x14ac:dyDescent="0.25">
      <c r="A5658">
        <f t="shared" si="352"/>
        <v>5657</v>
      </c>
      <c r="B5658">
        <v>2023</v>
      </c>
      <c r="C5658">
        <v>4</v>
      </c>
      <c r="D5658" t="s">
        <v>28</v>
      </c>
      <c r="E5658" t="s">
        <v>450</v>
      </c>
      <c r="F5658" t="s">
        <v>768</v>
      </c>
      <c r="G5658">
        <v>22.9</v>
      </c>
      <c r="H5658">
        <v>26.3</v>
      </c>
      <c r="I5658">
        <f t="shared" si="353"/>
        <v>24.6</v>
      </c>
      <c r="J5658" t="str">
        <f t="shared" si="354"/>
        <v>20到30万</v>
      </c>
      <c r="K5658">
        <v>743</v>
      </c>
      <c r="L5658">
        <f t="shared" si="355"/>
        <v>18277.8</v>
      </c>
    </row>
    <row r="5659" spans="1:12" x14ac:dyDescent="0.25">
      <c r="A5659">
        <f t="shared" si="352"/>
        <v>5658</v>
      </c>
      <c r="B5659">
        <v>2023</v>
      </c>
      <c r="C5659">
        <v>4</v>
      </c>
      <c r="D5659" t="s">
        <v>75</v>
      </c>
      <c r="E5659" t="s">
        <v>243</v>
      </c>
      <c r="F5659" t="s">
        <v>595</v>
      </c>
      <c r="G5659">
        <v>18.29</v>
      </c>
      <c r="H5659">
        <v>19.79</v>
      </c>
      <c r="I5659">
        <f t="shared" si="353"/>
        <v>19.04</v>
      </c>
      <c r="J5659" t="str">
        <f t="shared" si="354"/>
        <v>10到20万</v>
      </c>
      <c r="K5659">
        <v>719</v>
      </c>
      <c r="L5659">
        <f t="shared" si="355"/>
        <v>13689.76</v>
      </c>
    </row>
    <row r="5660" spans="1:12" x14ac:dyDescent="0.25">
      <c r="A5660">
        <f t="shared" si="352"/>
        <v>5659</v>
      </c>
      <c r="B5660">
        <v>2023</v>
      </c>
      <c r="C5660">
        <v>4</v>
      </c>
      <c r="D5660" t="s">
        <v>67</v>
      </c>
      <c r="E5660" t="s">
        <v>505</v>
      </c>
      <c r="F5660" t="s">
        <v>821</v>
      </c>
      <c r="G5660">
        <v>16.989999999999998</v>
      </c>
      <c r="H5660">
        <v>24.99</v>
      </c>
      <c r="I5660">
        <f t="shared" si="353"/>
        <v>20.99</v>
      </c>
      <c r="J5660" t="str">
        <f t="shared" si="354"/>
        <v>20到30万</v>
      </c>
      <c r="K5660">
        <v>713</v>
      </c>
      <c r="L5660">
        <f t="shared" si="355"/>
        <v>14965.869999999999</v>
      </c>
    </row>
    <row r="5661" spans="1:12" x14ac:dyDescent="0.25">
      <c r="A5661">
        <f t="shared" si="352"/>
        <v>5660</v>
      </c>
      <c r="B5661">
        <v>2023</v>
      </c>
      <c r="C5661">
        <v>4</v>
      </c>
      <c r="D5661" t="s">
        <v>45</v>
      </c>
      <c r="E5661" t="s">
        <v>455</v>
      </c>
      <c r="F5661" t="s">
        <v>773</v>
      </c>
      <c r="G5661">
        <v>47.8</v>
      </c>
      <c r="H5661">
        <v>53.43</v>
      </c>
      <c r="I5661">
        <f t="shared" si="353"/>
        <v>50.614999999999995</v>
      </c>
      <c r="J5661" t="str">
        <f t="shared" si="354"/>
        <v>50万及以上</v>
      </c>
      <c r="K5661">
        <v>700</v>
      </c>
      <c r="L5661">
        <f t="shared" si="355"/>
        <v>35430.5</v>
      </c>
    </row>
    <row r="5662" spans="1:12" x14ac:dyDescent="0.25">
      <c r="A5662">
        <f t="shared" si="352"/>
        <v>5661</v>
      </c>
      <c r="B5662">
        <v>2023</v>
      </c>
      <c r="C5662">
        <v>4</v>
      </c>
      <c r="D5662" t="s">
        <v>99</v>
      </c>
      <c r="E5662" t="s">
        <v>329</v>
      </c>
      <c r="F5662" t="s">
        <v>657</v>
      </c>
      <c r="G5662">
        <v>5.99</v>
      </c>
      <c r="H5662">
        <v>9.09</v>
      </c>
      <c r="I5662">
        <f t="shared" si="353"/>
        <v>7.54</v>
      </c>
      <c r="J5662" t="str">
        <f t="shared" si="354"/>
        <v>10万以下</v>
      </c>
      <c r="K5662">
        <v>657</v>
      </c>
      <c r="L5662">
        <f t="shared" si="355"/>
        <v>4953.78</v>
      </c>
    </row>
    <row r="5663" spans="1:12" x14ac:dyDescent="0.25">
      <c r="A5663">
        <f t="shared" si="352"/>
        <v>5662</v>
      </c>
      <c r="B5663">
        <v>2023</v>
      </c>
      <c r="C5663">
        <v>4</v>
      </c>
      <c r="D5663" t="s">
        <v>26</v>
      </c>
      <c r="E5663" t="s">
        <v>369</v>
      </c>
      <c r="F5663" t="s">
        <v>695</v>
      </c>
      <c r="G5663">
        <v>42.8</v>
      </c>
      <c r="H5663">
        <v>53.6</v>
      </c>
      <c r="I5663">
        <f t="shared" si="353"/>
        <v>48.2</v>
      </c>
      <c r="J5663" t="str">
        <f t="shared" si="354"/>
        <v>40到50万</v>
      </c>
      <c r="K5663">
        <v>652</v>
      </c>
      <c r="L5663">
        <f t="shared" si="355"/>
        <v>31426.400000000001</v>
      </c>
    </row>
    <row r="5664" spans="1:12" x14ac:dyDescent="0.25">
      <c r="A5664">
        <f t="shared" si="352"/>
        <v>5663</v>
      </c>
      <c r="B5664">
        <v>2023</v>
      </c>
      <c r="C5664">
        <v>4</v>
      </c>
      <c r="D5664" t="s">
        <v>56</v>
      </c>
      <c r="E5664" t="s">
        <v>399</v>
      </c>
      <c r="F5664" t="s">
        <v>722</v>
      </c>
      <c r="G5664">
        <v>28.99</v>
      </c>
      <c r="H5664">
        <v>36.29</v>
      </c>
      <c r="I5664">
        <f t="shared" si="353"/>
        <v>32.64</v>
      </c>
      <c r="J5664" t="str">
        <f t="shared" si="354"/>
        <v>30到40万</v>
      </c>
      <c r="K5664">
        <v>637</v>
      </c>
      <c r="L5664">
        <f t="shared" si="355"/>
        <v>20791.68</v>
      </c>
    </row>
    <row r="5665" spans="1:12" x14ac:dyDescent="0.25">
      <c r="A5665">
        <f t="shared" si="352"/>
        <v>5664</v>
      </c>
      <c r="B5665">
        <v>2023</v>
      </c>
      <c r="C5665">
        <v>4</v>
      </c>
      <c r="D5665" t="s">
        <v>23</v>
      </c>
      <c r="E5665" t="s">
        <v>139</v>
      </c>
      <c r="F5665" t="s">
        <v>517</v>
      </c>
      <c r="G5665">
        <v>49.99</v>
      </c>
      <c r="H5665">
        <v>54.65</v>
      </c>
      <c r="I5665">
        <f t="shared" si="353"/>
        <v>52.32</v>
      </c>
      <c r="J5665" t="str">
        <f t="shared" si="354"/>
        <v>50万及以上</v>
      </c>
      <c r="K5665">
        <v>619</v>
      </c>
      <c r="L5665">
        <f t="shared" si="355"/>
        <v>32386.080000000002</v>
      </c>
    </row>
    <row r="5666" spans="1:12" x14ac:dyDescent="0.25">
      <c r="A5666">
        <f t="shared" si="352"/>
        <v>5665</v>
      </c>
      <c r="B5666">
        <v>2023</v>
      </c>
      <c r="C5666">
        <v>4</v>
      </c>
      <c r="D5666" t="s">
        <v>43</v>
      </c>
      <c r="E5666" t="s">
        <v>396</v>
      </c>
      <c r="F5666" t="s">
        <v>720</v>
      </c>
      <c r="G5666">
        <v>24.59</v>
      </c>
      <c r="H5666">
        <v>29.98</v>
      </c>
      <c r="I5666">
        <f t="shared" si="353"/>
        <v>27.285</v>
      </c>
      <c r="J5666" t="str">
        <f t="shared" si="354"/>
        <v>20到30万</v>
      </c>
      <c r="K5666">
        <v>603</v>
      </c>
      <c r="L5666">
        <f t="shared" si="355"/>
        <v>16452.855</v>
      </c>
    </row>
    <row r="5667" spans="1:12" x14ac:dyDescent="0.25">
      <c r="A5667">
        <f t="shared" si="352"/>
        <v>5666</v>
      </c>
      <c r="B5667">
        <v>2023</v>
      </c>
      <c r="C5667">
        <v>4</v>
      </c>
      <c r="D5667" t="s">
        <v>28</v>
      </c>
      <c r="E5667" t="s">
        <v>429</v>
      </c>
      <c r="F5667" t="s">
        <v>748</v>
      </c>
      <c r="G5667">
        <v>23.18</v>
      </c>
      <c r="H5667">
        <v>31.5</v>
      </c>
      <c r="I5667">
        <f t="shared" si="353"/>
        <v>27.34</v>
      </c>
      <c r="J5667" t="str">
        <f t="shared" si="354"/>
        <v>20到30万</v>
      </c>
      <c r="K5667">
        <v>582</v>
      </c>
      <c r="L5667">
        <f t="shared" si="355"/>
        <v>15911.88</v>
      </c>
    </row>
    <row r="5668" spans="1:12" x14ac:dyDescent="0.25">
      <c r="A5668">
        <f t="shared" si="352"/>
        <v>5667</v>
      </c>
      <c r="B5668">
        <v>2023</v>
      </c>
      <c r="C5668">
        <v>4</v>
      </c>
      <c r="D5668" t="s">
        <v>37</v>
      </c>
      <c r="E5668" t="s">
        <v>480</v>
      </c>
      <c r="F5668" t="s">
        <v>798</v>
      </c>
      <c r="G5668">
        <v>19.98</v>
      </c>
      <c r="H5668">
        <v>28.78</v>
      </c>
      <c r="I5668">
        <f t="shared" si="353"/>
        <v>24.380000000000003</v>
      </c>
      <c r="J5668" t="str">
        <f t="shared" si="354"/>
        <v>20到30万</v>
      </c>
      <c r="K5668">
        <v>572</v>
      </c>
      <c r="L5668">
        <f t="shared" si="355"/>
        <v>13945.36</v>
      </c>
    </row>
    <row r="5669" spans="1:12" x14ac:dyDescent="0.25">
      <c r="A5669">
        <f t="shared" si="352"/>
        <v>5668</v>
      </c>
      <c r="B5669">
        <v>2023</v>
      </c>
      <c r="C5669">
        <v>4</v>
      </c>
      <c r="D5669" t="s">
        <v>63</v>
      </c>
      <c r="E5669" t="s">
        <v>344</v>
      </c>
      <c r="F5669" t="s">
        <v>671</v>
      </c>
      <c r="G5669">
        <v>22.59</v>
      </c>
      <c r="H5669">
        <v>26.99</v>
      </c>
      <c r="I5669">
        <f t="shared" si="353"/>
        <v>24.79</v>
      </c>
      <c r="J5669" t="str">
        <f t="shared" si="354"/>
        <v>20到30万</v>
      </c>
      <c r="K5669">
        <v>557</v>
      </c>
      <c r="L5669">
        <f t="shared" si="355"/>
        <v>13808.029999999999</v>
      </c>
    </row>
    <row r="5670" spans="1:12" x14ac:dyDescent="0.25">
      <c r="A5670">
        <f t="shared" si="352"/>
        <v>5669</v>
      </c>
      <c r="B5670">
        <v>2023</v>
      </c>
      <c r="C5670">
        <v>4</v>
      </c>
      <c r="D5670" t="s">
        <v>31</v>
      </c>
      <c r="E5670" t="s">
        <v>478</v>
      </c>
      <c r="F5670" t="s">
        <v>796</v>
      </c>
      <c r="G5670">
        <v>18.98</v>
      </c>
      <c r="H5670">
        <v>27.28</v>
      </c>
      <c r="I5670">
        <f t="shared" si="353"/>
        <v>23.130000000000003</v>
      </c>
      <c r="J5670" t="str">
        <f t="shared" si="354"/>
        <v>20到30万</v>
      </c>
      <c r="K5670">
        <v>517</v>
      </c>
      <c r="L5670">
        <f t="shared" si="355"/>
        <v>11958.210000000001</v>
      </c>
    </row>
    <row r="5671" spans="1:12" x14ac:dyDescent="0.25">
      <c r="A5671">
        <f t="shared" si="352"/>
        <v>5670</v>
      </c>
      <c r="B5671">
        <v>2023</v>
      </c>
      <c r="C5671">
        <v>4</v>
      </c>
      <c r="D5671" t="s">
        <v>34</v>
      </c>
      <c r="E5671" t="s">
        <v>428</v>
      </c>
      <c r="F5671" t="s">
        <v>747</v>
      </c>
      <c r="G5671">
        <v>18.79</v>
      </c>
      <c r="H5671">
        <v>21.59</v>
      </c>
      <c r="I5671">
        <f t="shared" si="353"/>
        <v>20.189999999999998</v>
      </c>
      <c r="J5671" t="str">
        <f t="shared" si="354"/>
        <v>20到30万</v>
      </c>
      <c r="K5671">
        <v>500</v>
      </c>
      <c r="L5671">
        <f t="shared" si="355"/>
        <v>10094.999999999998</v>
      </c>
    </row>
    <row r="5672" spans="1:12" x14ac:dyDescent="0.25">
      <c r="A5672">
        <f t="shared" si="352"/>
        <v>5671</v>
      </c>
      <c r="B5672">
        <v>2023</v>
      </c>
      <c r="C5672">
        <v>4</v>
      </c>
      <c r="D5672" t="s">
        <v>47</v>
      </c>
      <c r="E5672" t="s">
        <v>467</v>
      </c>
      <c r="F5672" t="s">
        <v>785</v>
      </c>
      <c r="G5672">
        <v>19.989999999999998</v>
      </c>
      <c r="H5672">
        <v>28.29</v>
      </c>
      <c r="I5672">
        <f t="shared" si="353"/>
        <v>24.14</v>
      </c>
      <c r="J5672" t="str">
        <f t="shared" si="354"/>
        <v>20到30万</v>
      </c>
      <c r="K5672">
        <v>495</v>
      </c>
      <c r="L5672">
        <f t="shared" si="355"/>
        <v>11949.300000000001</v>
      </c>
    </row>
    <row r="5673" spans="1:12" x14ac:dyDescent="0.25">
      <c r="A5673">
        <f t="shared" si="352"/>
        <v>5672</v>
      </c>
      <c r="B5673">
        <v>2023</v>
      </c>
      <c r="C5673">
        <v>4</v>
      </c>
      <c r="D5673" t="s">
        <v>135</v>
      </c>
      <c r="E5673" t="s">
        <v>501</v>
      </c>
      <c r="F5673" t="s">
        <v>817</v>
      </c>
      <c r="G5673">
        <v>13.99</v>
      </c>
      <c r="H5673">
        <v>15.39</v>
      </c>
      <c r="I5673">
        <f t="shared" si="353"/>
        <v>14.690000000000001</v>
      </c>
      <c r="J5673" t="str">
        <f t="shared" si="354"/>
        <v>10到20万</v>
      </c>
      <c r="K5673">
        <v>483</v>
      </c>
      <c r="L5673">
        <f t="shared" si="355"/>
        <v>7095.27</v>
      </c>
    </row>
    <row r="5674" spans="1:12" x14ac:dyDescent="0.25">
      <c r="A5674">
        <f t="shared" si="352"/>
        <v>5673</v>
      </c>
      <c r="B5674">
        <v>2023</v>
      </c>
      <c r="C5674">
        <v>4</v>
      </c>
      <c r="D5674" t="s">
        <v>95</v>
      </c>
      <c r="E5674" t="s">
        <v>336</v>
      </c>
      <c r="F5674" t="s">
        <v>663</v>
      </c>
      <c r="G5674">
        <v>8.98</v>
      </c>
      <c r="H5674">
        <v>15.98</v>
      </c>
      <c r="I5674">
        <f t="shared" si="353"/>
        <v>12.48</v>
      </c>
      <c r="J5674" t="str">
        <f t="shared" si="354"/>
        <v>10到20万</v>
      </c>
      <c r="K5674">
        <v>481</v>
      </c>
      <c r="L5674">
        <f t="shared" si="355"/>
        <v>6002.88</v>
      </c>
    </row>
    <row r="5675" spans="1:12" x14ac:dyDescent="0.25">
      <c r="A5675">
        <f t="shared" si="352"/>
        <v>5674</v>
      </c>
      <c r="B5675">
        <v>2023</v>
      </c>
      <c r="C5675">
        <v>4</v>
      </c>
      <c r="D5675" t="s">
        <v>31</v>
      </c>
      <c r="E5675" t="s">
        <v>448</v>
      </c>
      <c r="F5675" t="s">
        <v>766</v>
      </c>
      <c r="G5675">
        <v>14.98</v>
      </c>
      <c r="H5675">
        <v>17.98</v>
      </c>
      <c r="I5675">
        <f t="shared" si="353"/>
        <v>16.48</v>
      </c>
      <c r="J5675" t="str">
        <f t="shared" si="354"/>
        <v>10到20万</v>
      </c>
      <c r="K5675">
        <v>472</v>
      </c>
      <c r="L5675">
        <f t="shared" si="355"/>
        <v>7778.56</v>
      </c>
    </row>
    <row r="5676" spans="1:12" x14ac:dyDescent="0.25">
      <c r="A5676">
        <f t="shared" si="352"/>
        <v>5675</v>
      </c>
      <c r="B5676">
        <v>2023</v>
      </c>
      <c r="C5676">
        <v>4</v>
      </c>
      <c r="D5676" t="s">
        <v>55</v>
      </c>
      <c r="E5676" t="s">
        <v>347</v>
      </c>
      <c r="F5676" t="s">
        <v>674</v>
      </c>
      <c r="G5676">
        <v>52.39</v>
      </c>
      <c r="H5676">
        <v>60.39</v>
      </c>
      <c r="I5676">
        <f t="shared" si="353"/>
        <v>56.39</v>
      </c>
      <c r="J5676" t="str">
        <f t="shared" si="354"/>
        <v>50万及以上</v>
      </c>
      <c r="K5676">
        <v>460</v>
      </c>
      <c r="L5676">
        <f t="shared" si="355"/>
        <v>25939.4</v>
      </c>
    </row>
    <row r="5677" spans="1:12" x14ac:dyDescent="0.25">
      <c r="A5677">
        <f t="shared" si="352"/>
        <v>5676</v>
      </c>
      <c r="B5677">
        <v>2023</v>
      </c>
      <c r="C5677">
        <v>4</v>
      </c>
      <c r="D5677" t="s">
        <v>121</v>
      </c>
      <c r="E5677" t="s">
        <v>431</v>
      </c>
      <c r="F5677" t="s">
        <v>750</v>
      </c>
      <c r="G5677">
        <v>29.85</v>
      </c>
      <c r="H5677">
        <v>43.55</v>
      </c>
      <c r="I5677">
        <f t="shared" si="353"/>
        <v>36.700000000000003</v>
      </c>
      <c r="J5677" t="str">
        <f t="shared" si="354"/>
        <v>30到40万</v>
      </c>
      <c r="K5677">
        <v>455</v>
      </c>
      <c r="L5677">
        <f t="shared" si="355"/>
        <v>16698.5</v>
      </c>
    </row>
    <row r="5678" spans="1:12" x14ac:dyDescent="0.25">
      <c r="A5678">
        <f t="shared" si="352"/>
        <v>5677</v>
      </c>
      <c r="B5678">
        <v>2023</v>
      </c>
      <c r="C5678">
        <v>4</v>
      </c>
      <c r="D5678" t="s">
        <v>26</v>
      </c>
      <c r="E5678" t="s">
        <v>180</v>
      </c>
      <c r="F5678" t="s">
        <v>555</v>
      </c>
      <c r="G5678">
        <v>49.8</v>
      </c>
      <c r="H5678">
        <v>59.8</v>
      </c>
      <c r="I5678">
        <f t="shared" si="353"/>
        <v>54.8</v>
      </c>
      <c r="J5678" t="str">
        <f t="shared" si="354"/>
        <v>50万及以上</v>
      </c>
      <c r="K5678">
        <v>439</v>
      </c>
      <c r="L5678">
        <f t="shared" si="355"/>
        <v>24057.199999999997</v>
      </c>
    </row>
    <row r="5679" spans="1:12" x14ac:dyDescent="0.25">
      <c r="A5679">
        <f t="shared" si="352"/>
        <v>5678</v>
      </c>
      <c r="B5679">
        <v>2023</v>
      </c>
      <c r="C5679">
        <v>4</v>
      </c>
      <c r="D5679" t="s">
        <v>24</v>
      </c>
      <c r="E5679" t="s">
        <v>168</v>
      </c>
      <c r="F5679" t="s">
        <v>544</v>
      </c>
      <c r="G5679">
        <v>26.11</v>
      </c>
      <c r="H5679">
        <v>27.21</v>
      </c>
      <c r="I5679">
        <f t="shared" si="353"/>
        <v>26.66</v>
      </c>
      <c r="J5679" t="str">
        <f t="shared" si="354"/>
        <v>20到30万</v>
      </c>
      <c r="K5679">
        <v>439</v>
      </c>
      <c r="L5679">
        <f t="shared" si="355"/>
        <v>11703.74</v>
      </c>
    </row>
    <row r="5680" spans="1:12" x14ac:dyDescent="0.25">
      <c r="A5680">
        <f t="shared" si="352"/>
        <v>5679</v>
      </c>
      <c r="B5680">
        <v>2023</v>
      </c>
      <c r="C5680">
        <v>4</v>
      </c>
      <c r="D5680" t="s">
        <v>35</v>
      </c>
      <c r="E5680" t="s">
        <v>155</v>
      </c>
      <c r="F5680" t="s">
        <v>532</v>
      </c>
      <c r="G5680">
        <v>16.89</v>
      </c>
      <c r="H5680">
        <v>20.190000000000001</v>
      </c>
      <c r="I5680">
        <f t="shared" si="353"/>
        <v>18.54</v>
      </c>
      <c r="J5680" t="str">
        <f t="shared" si="354"/>
        <v>10到20万</v>
      </c>
      <c r="K5680">
        <v>436</v>
      </c>
      <c r="L5680">
        <f t="shared" si="355"/>
        <v>8083.44</v>
      </c>
    </row>
    <row r="5681" spans="1:12" x14ac:dyDescent="0.25">
      <c r="A5681">
        <f t="shared" si="352"/>
        <v>5680</v>
      </c>
      <c r="B5681">
        <v>2023</v>
      </c>
      <c r="C5681">
        <v>4</v>
      </c>
      <c r="D5681" t="s">
        <v>38</v>
      </c>
      <c r="E5681" t="s">
        <v>174</v>
      </c>
      <c r="F5681" t="s">
        <v>550</v>
      </c>
      <c r="G5681">
        <v>13.58</v>
      </c>
      <c r="H5681">
        <v>16.18</v>
      </c>
      <c r="I5681">
        <f t="shared" si="353"/>
        <v>14.879999999999999</v>
      </c>
      <c r="J5681" t="str">
        <f t="shared" si="354"/>
        <v>10到20万</v>
      </c>
      <c r="K5681">
        <v>430</v>
      </c>
      <c r="L5681">
        <f t="shared" si="355"/>
        <v>6398.4</v>
      </c>
    </row>
    <row r="5682" spans="1:12" x14ac:dyDescent="0.25">
      <c r="A5682">
        <f t="shared" si="352"/>
        <v>5681</v>
      </c>
      <c r="B5682">
        <v>2023</v>
      </c>
      <c r="C5682">
        <v>4</v>
      </c>
      <c r="D5682" t="s">
        <v>63</v>
      </c>
      <c r="E5682" t="s">
        <v>443</v>
      </c>
      <c r="F5682" t="s">
        <v>753</v>
      </c>
      <c r="G5682">
        <v>17.5</v>
      </c>
      <c r="H5682">
        <v>21.8</v>
      </c>
      <c r="I5682">
        <f t="shared" si="353"/>
        <v>19.649999999999999</v>
      </c>
      <c r="J5682" t="str">
        <f t="shared" si="354"/>
        <v>10到20万</v>
      </c>
      <c r="K5682">
        <v>404</v>
      </c>
      <c r="L5682">
        <f t="shared" si="355"/>
        <v>7938.5999999999995</v>
      </c>
    </row>
    <row r="5683" spans="1:12" x14ac:dyDescent="0.25">
      <c r="A5683">
        <f t="shared" si="352"/>
        <v>5682</v>
      </c>
      <c r="B5683">
        <v>2023</v>
      </c>
      <c r="C5683">
        <v>4</v>
      </c>
      <c r="D5683" t="s">
        <v>45</v>
      </c>
      <c r="E5683" t="s">
        <v>463</v>
      </c>
      <c r="F5683" t="s">
        <v>781</v>
      </c>
      <c r="G5683">
        <v>40.56</v>
      </c>
      <c r="H5683">
        <v>40.9</v>
      </c>
      <c r="I5683">
        <f t="shared" si="353"/>
        <v>40.730000000000004</v>
      </c>
      <c r="J5683" t="str">
        <f t="shared" si="354"/>
        <v>40到50万</v>
      </c>
      <c r="K5683">
        <v>400</v>
      </c>
      <c r="L5683">
        <f t="shared" si="355"/>
        <v>16292.000000000002</v>
      </c>
    </row>
    <row r="5684" spans="1:12" x14ac:dyDescent="0.25">
      <c r="A5684">
        <f t="shared" si="352"/>
        <v>5683</v>
      </c>
      <c r="B5684">
        <v>2023</v>
      </c>
      <c r="C5684">
        <v>4</v>
      </c>
      <c r="D5684" t="s">
        <v>99</v>
      </c>
      <c r="E5684" t="s">
        <v>451</v>
      </c>
      <c r="F5684" t="s">
        <v>769</v>
      </c>
      <c r="G5684">
        <v>13.99</v>
      </c>
      <c r="H5684">
        <v>19.989999999999998</v>
      </c>
      <c r="I5684">
        <f t="shared" si="353"/>
        <v>16.989999999999998</v>
      </c>
      <c r="J5684" t="str">
        <f t="shared" si="354"/>
        <v>10到20万</v>
      </c>
      <c r="K5684">
        <v>399</v>
      </c>
      <c r="L5684">
        <f t="shared" si="355"/>
        <v>6779.0099999999993</v>
      </c>
    </row>
    <row r="5685" spans="1:12" x14ac:dyDescent="0.25">
      <c r="A5685">
        <f t="shared" si="352"/>
        <v>5684</v>
      </c>
      <c r="B5685">
        <v>2023</v>
      </c>
      <c r="C5685">
        <v>4</v>
      </c>
      <c r="D5685" t="s">
        <v>51</v>
      </c>
      <c r="E5685" t="s">
        <v>300</v>
      </c>
      <c r="F5685" t="s">
        <v>633</v>
      </c>
      <c r="G5685">
        <v>12.98</v>
      </c>
      <c r="H5685">
        <v>20.78</v>
      </c>
      <c r="I5685">
        <f t="shared" si="353"/>
        <v>16.880000000000003</v>
      </c>
      <c r="J5685" t="str">
        <f t="shared" si="354"/>
        <v>10到20万</v>
      </c>
      <c r="K5685">
        <v>396</v>
      </c>
      <c r="L5685">
        <f t="shared" si="355"/>
        <v>6684.4800000000014</v>
      </c>
    </row>
    <row r="5686" spans="1:12" x14ac:dyDescent="0.25">
      <c r="A5686">
        <f t="shared" si="352"/>
        <v>5685</v>
      </c>
      <c r="B5686">
        <v>2023</v>
      </c>
      <c r="C5686">
        <v>4</v>
      </c>
      <c r="D5686" t="s">
        <v>22</v>
      </c>
      <c r="E5686" t="s">
        <v>138</v>
      </c>
      <c r="F5686" t="s">
        <v>516</v>
      </c>
      <c r="G5686">
        <v>13.98</v>
      </c>
      <c r="H5686">
        <v>15.38</v>
      </c>
      <c r="I5686">
        <f t="shared" si="353"/>
        <v>14.68</v>
      </c>
      <c r="J5686" t="str">
        <f t="shared" si="354"/>
        <v>10到20万</v>
      </c>
      <c r="K5686">
        <v>380</v>
      </c>
      <c r="L5686">
        <f t="shared" si="355"/>
        <v>5578.4</v>
      </c>
    </row>
    <row r="5687" spans="1:12" x14ac:dyDescent="0.25">
      <c r="A5687">
        <f t="shared" si="352"/>
        <v>5686</v>
      </c>
      <c r="B5687">
        <v>2023</v>
      </c>
      <c r="C5687">
        <v>4</v>
      </c>
      <c r="D5687" t="s">
        <v>29</v>
      </c>
      <c r="E5687" t="s">
        <v>356</v>
      </c>
      <c r="F5687" t="s">
        <v>683</v>
      </c>
      <c r="G5687">
        <v>7.78</v>
      </c>
      <c r="H5687">
        <v>11.38</v>
      </c>
      <c r="I5687">
        <f t="shared" si="353"/>
        <v>9.58</v>
      </c>
      <c r="J5687" t="str">
        <f t="shared" si="354"/>
        <v>10万以下</v>
      </c>
      <c r="K5687">
        <v>380</v>
      </c>
      <c r="L5687">
        <f t="shared" si="355"/>
        <v>3640.4</v>
      </c>
    </row>
    <row r="5688" spans="1:12" x14ac:dyDescent="0.25">
      <c r="A5688">
        <f t="shared" si="352"/>
        <v>5687</v>
      </c>
      <c r="B5688">
        <v>2023</v>
      </c>
      <c r="C5688">
        <v>4</v>
      </c>
      <c r="D5688" t="s">
        <v>41</v>
      </c>
      <c r="E5688" t="s">
        <v>293</v>
      </c>
      <c r="F5688" t="s">
        <v>626</v>
      </c>
      <c r="G5688">
        <v>15.99</v>
      </c>
      <c r="H5688">
        <v>23.29</v>
      </c>
      <c r="I5688">
        <f t="shared" si="353"/>
        <v>19.64</v>
      </c>
      <c r="J5688" t="str">
        <f t="shared" si="354"/>
        <v>10到20万</v>
      </c>
      <c r="K5688">
        <v>370</v>
      </c>
      <c r="L5688">
        <f t="shared" si="355"/>
        <v>7266.8</v>
      </c>
    </row>
    <row r="5689" spans="1:12" x14ac:dyDescent="0.25">
      <c r="A5689">
        <f t="shared" si="352"/>
        <v>5688</v>
      </c>
      <c r="B5689">
        <v>2023</v>
      </c>
      <c r="C5689">
        <v>4</v>
      </c>
      <c r="D5689" t="s">
        <v>29</v>
      </c>
      <c r="E5689" t="s">
        <v>272</v>
      </c>
      <c r="F5689" t="s">
        <v>608</v>
      </c>
      <c r="G5689">
        <v>10.88</v>
      </c>
      <c r="H5689">
        <v>11.88</v>
      </c>
      <c r="I5689">
        <f t="shared" si="353"/>
        <v>11.38</v>
      </c>
      <c r="J5689" t="str">
        <f t="shared" si="354"/>
        <v>10到20万</v>
      </c>
      <c r="K5689">
        <v>369</v>
      </c>
      <c r="L5689">
        <f t="shared" si="355"/>
        <v>4199.22</v>
      </c>
    </row>
    <row r="5690" spans="1:12" x14ac:dyDescent="0.25">
      <c r="A5690">
        <f t="shared" si="352"/>
        <v>5689</v>
      </c>
      <c r="B5690">
        <v>2023</v>
      </c>
      <c r="C5690">
        <v>4</v>
      </c>
      <c r="D5690" t="s">
        <v>29</v>
      </c>
      <c r="E5690" t="s">
        <v>477</v>
      </c>
      <c r="F5690" t="s">
        <v>795</v>
      </c>
      <c r="G5690">
        <v>6.78</v>
      </c>
      <c r="H5690">
        <v>8.2799999999999994</v>
      </c>
      <c r="I5690">
        <f t="shared" si="353"/>
        <v>7.5299999999999994</v>
      </c>
      <c r="J5690" t="str">
        <f t="shared" si="354"/>
        <v>10万以下</v>
      </c>
      <c r="K5690">
        <v>362</v>
      </c>
      <c r="L5690">
        <f t="shared" si="355"/>
        <v>2725.8599999999997</v>
      </c>
    </row>
    <row r="5691" spans="1:12" x14ac:dyDescent="0.25">
      <c r="A5691">
        <f t="shared" si="352"/>
        <v>5690</v>
      </c>
      <c r="B5691">
        <v>2023</v>
      </c>
      <c r="C5691">
        <v>4</v>
      </c>
      <c r="D5691" t="s">
        <v>57</v>
      </c>
      <c r="E5691" t="s">
        <v>348</v>
      </c>
      <c r="F5691" t="s">
        <v>675</v>
      </c>
      <c r="G5691">
        <v>24.29</v>
      </c>
      <c r="H5691">
        <v>24.29</v>
      </c>
      <c r="I5691">
        <f t="shared" si="353"/>
        <v>24.29</v>
      </c>
      <c r="J5691" t="str">
        <f t="shared" si="354"/>
        <v>20到30万</v>
      </c>
      <c r="K5691">
        <v>360</v>
      </c>
      <c r="L5691">
        <f t="shared" si="355"/>
        <v>8744.4</v>
      </c>
    </row>
    <row r="5692" spans="1:12" x14ac:dyDescent="0.25">
      <c r="A5692">
        <f t="shared" si="352"/>
        <v>5691</v>
      </c>
      <c r="B5692">
        <v>2023</v>
      </c>
      <c r="C5692">
        <v>4</v>
      </c>
      <c r="D5692" t="s">
        <v>51</v>
      </c>
      <c r="E5692" t="s">
        <v>465</v>
      </c>
      <c r="F5692" t="s">
        <v>783</v>
      </c>
      <c r="G5692">
        <v>14.98</v>
      </c>
      <c r="H5692">
        <v>18.98</v>
      </c>
      <c r="I5692">
        <f t="shared" si="353"/>
        <v>16.98</v>
      </c>
      <c r="J5692" t="str">
        <f t="shared" si="354"/>
        <v>10到20万</v>
      </c>
      <c r="K5692">
        <v>351</v>
      </c>
      <c r="L5692">
        <f t="shared" si="355"/>
        <v>5959.9800000000005</v>
      </c>
    </row>
    <row r="5693" spans="1:12" x14ac:dyDescent="0.25">
      <c r="A5693">
        <f t="shared" si="352"/>
        <v>5692</v>
      </c>
      <c r="B5693">
        <v>2023</v>
      </c>
      <c r="C5693">
        <v>4</v>
      </c>
      <c r="D5693" t="s">
        <v>60</v>
      </c>
      <c r="E5693" t="s">
        <v>337</v>
      </c>
      <c r="F5693" t="s">
        <v>664</v>
      </c>
      <c r="G5693">
        <v>23.98</v>
      </c>
      <c r="H5693">
        <v>36.99</v>
      </c>
      <c r="I5693">
        <f t="shared" si="353"/>
        <v>30.484999999999999</v>
      </c>
      <c r="J5693" t="str">
        <f t="shared" si="354"/>
        <v>30到40万</v>
      </c>
      <c r="K5693">
        <v>332</v>
      </c>
      <c r="L5693">
        <f t="shared" si="355"/>
        <v>10121.02</v>
      </c>
    </row>
    <row r="5694" spans="1:12" x14ac:dyDescent="0.25">
      <c r="A5694">
        <f t="shared" si="352"/>
        <v>5693</v>
      </c>
      <c r="B5694">
        <v>2023</v>
      </c>
      <c r="C5694">
        <v>4</v>
      </c>
      <c r="D5694" t="s">
        <v>22</v>
      </c>
      <c r="E5694" t="s">
        <v>444</v>
      </c>
      <c r="F5694" t="s">
        <v>762</v>
      </c>
      <c r="G5694">
        <v>13.98</v>
      </c>
      <c r="H5694">
        <v>18.68</v>
      </c>
      <c r="I5694">
        <f t="shared" si="353"/>
        <v>16.329999999999998</v>
      </c>
      <c r="J5694" t="str">
        <f t="shared" si="354"/>
        <v>10到20万</v>
      </c>
      <c r="K5694">
        <v>330</v>
      </c>
      <c r="L5694">
        <f t="shared" si="355"/>
        <v>5388.9</v>
      </c>
    </row>
    <row r="5695" spans="1:12" x14ac:dyDescent="0.25">
      <c r="A5695">
        <f t="shared" si="352"/>
        <v>5694</v>
      </c>
      <c r="B5695">
        <v>2023</v>
      </c>
      <c r="C5695">
        <v>4</v>
      </c>
      <c r="D5695" t="s">
        <v>85</v>
      </c>
      <c r="E5695" t="s">
        <v>351</v>
      </c>
      <c r="F5695" t="s">
        <v>678</v>
      </c>
      <c r="G5695">
        <v>17.78</v>
      </c>
      <c r="H5695">
        <v>28.88</v>
      </c>
      <c r="I5695">
        <f t="shared" si="353"/>
        <v>23.33</v>
      </c>
      <c r="J5695" t="str">
        <f t="shared" si="354"/>
        <v>20到30万</v>
      </c>
      <c r="K5695">
        <v>324</v>
      </c>
      <c r="L5695">
        <f t="shared" si="355"/>
        <v>7558.9199999999992</v>
      </c>
    </row>
    <row r="5696" spans="1:12" x14ac:dyDescent="0.25">
      <c r="A5696">
        <f t="shared" si="352"/>
        <v>5695</v>
      </c>
      <c r="B5696">
        <v>2023</v>
      </c>
      <c r="C5696">
        <v>4</v>
      </c>
      <c r="D5696" t="s">
        <v>127</v>
      </c>
      <c r="E5696" t="s">
        <v>459</v>
      </c>
      <c r="F5696" t="s">
        <v>777</v>
      </c>
      <c r="G5696">
        <v>2.97</v>
      </c>
      <c r="H5696">
        <v>5.19</v>
      </c>
      <c r="I5696">
        <f t="shared" si="353"/>
        <v>4.08</v>
      </c>
      <c r="J5696" t="str">
        <f t="shared" si="354"/>
        <v>10万以下</v>
      </c>
      <c r="K5696">
        <v>300</v>
      </c>
      <c r="L5696">
        <f t="shared" si="355"/>
        <v>1224</v>
      </c>
    </row>
    <row r="5697" spans="1:12" x14ac:dyDescent="0.25">
      <c r="A5697">
        <f t="shared" si="352"/>
        <v>5696</v>
      </c>
      <c r="B5697">
        <v>2023</v>
      </c>
      <c r="C5697">
        <v>4</v>
      </c>
      <c r="D5697" t="s">
        <v>45</v>
      </c>
      <c r="E5697" t="s">
        <v>378</v>
      </c>
      <c r="F5697" t="s">
        <v>704</v>
      </c>
      <c r="G5697">
        <v>35.200000000000003</v>
      </c>
      <c r="H5697">
        <v>42.8</v>
      </c>
      <c r="I5697">
        <f t="shared" si="353"/>
        <v>39</v>
      </c>
      <c r="J5697" t="str">
        <f t="shared" si="354"/>
        <v>30到40万</v>
      </c>
      <c r="K5697">
        <v>300</v>
      </c>
      <c r="L5697">
        <f t="shared" si="355"/>
        <v>11700</v>
      </c>
    </row>
    <row r="5698" spans="1:12" x14ac:dyDescent="0.25">
      <c r="A5698">
        <f t="shared" si="352"/>
        <v>5697</v>
      </c>
      <c r="B5698">
        <v>2023</v>
      </c>
      <c r="C5698">
        <v>4</v>
      </c>
      <c r="D5698" t="s">
        <v>101</v>
      </c>
      <c r="E5698" t="s">
        <v>493</v>
      </c>
      <c r="F5698" t="s">
        <v>809</v>
      </c>
      <c r="G5698">
        <v>25.28</v>
      </c>
      <c r="H5698">
        <v>38.590000000000003</v>
      </c>
      <c r="I5698">
        <f t="shared" si="353"/>
        <v>31.935000000000002</v>
      </c>
      <c r="J5698" t="str">
        <f t="shared" si="354"/>
        <v>30到40万</v>
      </c>
      <c r="K5698">
        <v>300</v>
      </c>
      <c r="L5698">
        <f t="shared" si="355"/>
        <v>9580.5</v>
      </c>
    </row>
    <row r="5699" spans="1:12" x14ac:dyDescent="0.25">
      <c r="A5699">
        <f t="shared" ref="A5699:A5762" si="356">ROW(A5698)</f>
        <v>5698</v>
      </c>
      <c r="B5699">
        <v>2023</v>
      </c>
      <c r="C5699">
        <v>4</v>
      </c>
      <c r="D5699" t="s">
        <v>27</v>
      </c>
      <c r="E5699" t="s">
        <v>151</v>
      </c>
      <c r="F5699" t="s">
        <v>528</v>
      </c>
      <c r="G5699">
        <v>10.28</v>
      </c>
      <c r="H5699">
        <v>14.78</v>
      </c>
      <c r="I5699">
        <f t="shared" ref="I5699:I5762" si="357">AVERAGE(G5699,H5699)</f>
        <v>12.53</v>
      </c>
      <c r="J5699" t="str">
        <f t="shared" ref="J5699:J5762" si="358">IF(I5699&lt;10,"10万以下",IF(AND(I5699&gt;=10,I5699&lt;20),"10到20万",IF(AND(I5699&gt;=20,I5699&lt;30),"20到30万",IF(AND(I5699&gt;=30,I5699&lt;40),"30到40万",IF(AND(I5699&gt;=40,I5699&lt;50),"40到50万","50万及以上")))))</f>
        <v>10到20万</v>
      </c>
      <c r="K5699">
        <v>292</v>
      </c>
      <c r="L5699">
        <f t="shared" ref="L5699:L5762" si="359">I5699*K5699</f>
        <v>3658.7599999999998</v>
      </c>
    </row>
    <row r="5700" spans="1:12" x14ac:dyDescent="0.25">
      <c r="A5700">
        <f t="shared" si="356"/>
        <v>5699</v>
      </c>
      <c r="B5700">
        <v>2023</v>
      </c>
      <c r="C5700">
        <v>4</v>
      </c>
      <c r="D5700" t="s">
        <v>56</v>
      </c>
      <c r="E5700" t="s">
        <v>346</v>
      </c>
      <c r="F5700" t="s">
        <v>673</v>
      </c>
      <c r="G5700">
        <v>13.68</v>
      </c>
      <c r="H5700">
        <v>16.78</v>
      </c>
      <c r="I5700">
        <f t="shared" si="357"/>
        <v>15.23</v>
      </c>
      <c r="J5700" t="str">
        <f t="shared" si="358"/>
        <v>10到20万</v>
      </c>
      <c r="K5700">
        <v>259</v>
      </c>
      <c r="L5700">
        <f t="shared" si="359"/>
        <v>3944.57</v>
      </c>
    </row>
    <row r="5701" spans="1:12" x14ac:dyDescent="0.25">
      <c r="A5701">
        <f t="shared" si="356"/>
        <v>5700</v>
      </c>
      <c r="B5701">
        <v>2023</v>
      </c>
      <c r="C5701">
        <v>4</v>
      </c>
      <c r="D5701" t="s">
        <v>62</v>
      </c>
      <c r="E5701" t="s">
        <v>212</v>
      </c>
      <c r="F5701" t="s">
        <v>581</v>
      </c>
      <c r="G5701">
        <v>15.09</v>
      </c>
      <c r="H5701">
        <v>16.989999999999998</v>
      </c>
      <c r="I5701">
        <f t="shared" si="357"/>
        <v>16.04</v>
      </c>
      <c r="J5701" t="str">
        <f t="shared" si="358"/>
        <v>10到20万</v>
      </c>
      <c r="K5701">
        <v>254</v>
      </c>
      <c r="L5701">
        <f t="shared" si="359"/>
        <v>4074.16</v>
      </c>
    </row>
    <row r="5702" spans="1:12" x14ac:dyDescent="0.25">
      <c r="A5702">
        <f t="shared" si="356"/>
        <v>5701</v>
      </c>
      <c r="B5702">
        <v>2023</v>
      </c>
      <c r="C5702">
        <v>4</v>
      </c>
      <c r="D5702" t="s">
        <v>22</v>
      </c>
      <c r="E5702" t="s">
        <v>397</v>
      </c>
      <c r="F5702" t="s">
        <v>721</v>
      </c>
      <c r="G5702">
        <v>15.28</v>
      </c>
      <c r="H5702">
        <v>16.59</v>
      </c>
      <c r="I5702">
        <f t="shared" si="357"/>
        <v>15.934999999999999</v>
      </c>
      <c r="J5702" t="str">
        <f t="shared" si="358"/>
        <v>10到20万</v>
      </c>
      <c r="K5702">
        <v>241</v>
      </c>
      <c r="L5702">
        <f t="shared" si="359"/>
        <v>3840.3349999999996</v>
      </c>
    </row>
    <row r="5703" spans="1:12" x14ac:dyDescent="0.25">
      <c r="A5703">
        <f t="shared" si="356"/>
        <v>5702</v>
      </c>
      <c r="B5703">
        <v>2023</v>
      </c>
      <c r="C5703">
        <v>4</v>
      </c>
      <c r="D5703" t="s">
        <v>68</v>
      </c>
      <c r="E5703" t="s">
        <v>433</v>
      </c>
      <c r="F5703" t="s">
        <v>752</v>
      </c>
      <c r="G5703">
        <v>3.26</v>
      </c>
      <c r="H5703">
        <v>5.91</v>
      </c>
      <c r="I5703">
        <f t="shared" si="357"/>
        <v>4.585</v>
      </c>
      <c r="J5703" t="str">
        <f t="shared" si="358"/>
        <v>10万以下</v>
      </c>
      <c r="K5703">
        <v>237</v>
      </c>
      <c r="L5703">
        <f t="shared" si="359"/>
        <v>1086.645</v>
      </c>
    </row>
    <row r="5704" spans="1:12" x14ac:dyDescent="0.25">
      <c r="A5704">
        <f t="shared" si="356"/>
        <v>5703</v>
      </c>
      <c r="B5704">
        <v>2023</v>
      </c>
      <c r="C5704">
        <v>4</v>
      </c>
      <c r="D5704" t="s">
        <v>55</v>
      </c>
      <c r="E5704" t="s">
        <v>359</v>
      </c>
      <c r="F5704" t="s">
        <v>686</v>
      </c>
      <c r="G5704">
        <v>49.99</v>
      </c>
      <c r="H5704">
        <v>61.39</v>
      </c>
      <c r="I5704">
        <f t="shared" si="357"/>
        <v>55.69</v>
      </c>
      <c r="J5704" t="str">
        <f t="shared" si="358"/>
        <v>50万及以上</v>
      </c>
      <c r="K5704">
        <v>228</v>
      </c>
      <c r="L5704">
        <f t="shared" si="359"/>
        <v>12697.32</v>
      </c>
    </row>
    <row r="5705" spans="1:12" x14ac:dyDescent="0.25">
      <c r="A5705">
        <f t="shared" si="356"/>
        <v>5704</v>
      </c>
      <c r="B5705">
        <v>2023</v>
      </c>
      <c r="C5705">
        <v>4</v>
      </c>
      <c r="D5705" t="s">
        <v>39</v>
      </c>
      <c r="E5705" t="s">
        <v>161</v>
      </c>
      <c r="F5705" t="s">
        <v>538</v>
      </c>
      <c r="G5705">
        <v>50.8</v>
      </c>
      <c r="H5705">
        <v>50.8</v>
      </c>
      <c r="I5705">
        <f t="shared" si="357"/>
        <v>50.8</v>
      </c>
      <c r="J5705" t="str">
        <f t="shared" si="358"/>
        <v>50万及以上</v>
      </c>
      <c r="K5705">
        <v>214</v>
      </c>
      <c r="L5705">
        <f t="shared" si="359"/>
        <v>10871.199999999999</v>
      </c>
    </row>
    <row r="5706" spans="1:12" x14ac:dyDescent="0.25">
      <c r="A5706">
        <f t="shared" si="356"/>
        <v>5705</v>
      </c>
      <c r="B5706">
        <v>2023</v>
      </c>
      <c r="C5706">
        <v>4</v>
      </c>
      <c r="D5706" t="s">
        <v>27</v>
      </c>
      <c r="E5706" t="s">
        <v>171</v>
      </c>
      <c r="F5706" t="s">
        <v>547</v>
      </c>
      <c r="G5706">
        <v>15.48</v>
      </c>
      <c r="H5706">
        <v>15.58</v>
      </c>
      <c r="I5706">
        <f t="shared" si="357"/>
        <v>15.530000000000001</v>
      </c>
      <c r="J5706" t="str">
        <f t="shared" si="358"/>
        <v>10到20万</v>
      </c>
      <c r="K5706">
        <v>212</v>
      </c>
      <c r="L5706">
        <f t="shared" si="359"/>
        <v>3292.36</v>
      </c>
    </row>
    <row r="5707" spans="1:12" x14ac:dyDescent="0.25">
      <c r="A5707">
        <f t="shared" si="356"/>
        <v>5706</v>
      </c>
      <c r="B5707">
        <v>2023</v>
      </c>
      <c r="C5707">
        <v>4</v>
      </c>
      <c r="D5707" t="s">
        <v>53</v>
      </c>
      <c r="E5707" t="s">
        <v>445</v>
      </c>
      <c r="F5707" t="s">
        <v>763</v>
      </c>
      <c r="G5707">
        <v>26.99</v>
      </c>
      <c r="H5707">
        <v>44.99</v>
      </c>
      <c r="I5707">
        <f t="shared" si="357"/>
        <v>35.99</v>
      </c>
      <c r="J5707" t="str">
        <f t="shared" si="358"/>
        <v>30到40万</v>
      </c>
      <c r="K5707">
        <v>205</v>
      </c>
      <c r="L5707">
        <f t="shared" si="359"/>
        <v>7377.9500000000007</v>
      </c>
    </row>
    <row r="5708" spans="1:12" x14ac:dyDescent="0.25">
      <c r="A5708">
        <f t="shared" si="356"/>
        <v>5707</v>
      </c>
      <c r="B5708">
        <v>2023</v>
      </c>
      <c r="C5708">
        <v>4</v>
      </c>
      <c r="D5708" t="s">
        <v>26</v>
      </c>
      <c r="E5708" t="s">
        <v>503</v>
      </c>
      <c r="F5708" t="s">
        <v>819</v>
      </c>
      <c r="G5708">
        <v>45.8</v>
      </c>
      <c r="H5708">
        <v>54.8</v>
      </c>
      <c r="I5708">
        <f t="shared" si="357"/>
        <v>50.3</v>
      </c>
      <c r="J5708" t="str">
        <f t="shared" si="358"/>
        <v>50万及以上</v>
      </c>
      <c r="K5708">
        <v>197</v>
      </c>
      <c r="L5708">
        <f t="shared" si="359"/>
        <v>9909.0999999999985</v>
      </c>
    </row>
    <row r="5709" spans="1:12" x14ac:dyDescent="0.25">
      <c r="A5709">
        <f t="shared" si="356"/>
        <v>5708</v>
      </c>
      <c r="B5709">
        <v>2023</v>
      </c>
      <c r="C5709">
        <v>4</v>
      </c>
      <c r="D5709" t="s">
        <v>107</v>
      </c>
      <c r="E5709" t="s">
        <v>376</v>
      </c>
      <c r="F5709" t="s">
        <v>702</v>
      </c>
      <c r="G5709">
        <v>11.99</v>
      </c>
      <c r="H5709">
        <v>17.66</v>
      </c>
      <c r="I5709">
        <f t="shared" si="357"/>
        <v>14.824999999999999</v>
      </c>
      <c r="J5709" t="str">
        <f t="shared" si="358"/>
        <v>10到20万</v>
      </c>
      <c r="K5709">
        <v>189</v>
      </c>
      <c r="L5709">
        <f t="shared" si="359"/>
        <v>2801.9249999999997</v>
      </c>
    </row>
    <row r="5710" spans="1:12" x14ac:dyDescent="0.25">
      <c r="A5710">
        <f t="shared" si="356"/>
        <v>5709</v>
      </c>
      <c r="B5710">
        <v>2023</v>
      </c>
      <c r="C5710">
        <v>4</v>
      </c>
      <c r="D5710" t="s">
        <v>55</v>
      </c>
      <c r="E5710" t="s">
        <v>308</v>
      </c>
      <c r="F5710" t="s">
        <v>640</v>
      </c>
      <c r="G5710">
        <v>27.99</v>
      </c>
      <c r="H5710">
        <v>32.200000000000003</v>
      </c>
      <c r="I5710">
        <f t="shared" si="357"/>
        <v>30.094999999999999</v>
      </c>
      <c r="J5710" t="str">
        <f t="shared" si="358"/>
        <v>30到40万</v>
      </c>
      <c r="K5710">
        <v>188</v>
      </c>
      <c r="L5710">
        <f t="shared" si="359"/>
        <v>5657.86</v>
      </c>
    </row>
    <row r="5711" spans="1:12" x14ac:dyDescent="0.25">
      <c r="A5711">
        <f t="shared" si="356"/>
        <v>5710</v>
      </c>
      <c r="B5711">
        <v>2023</v>
      </c>
      <c r="C5711">
        <v>4</v>
      </c>
      <c r="D5711" t="s">
        <v>90</v>
      </c>
      <c r="E5711" t="s">
        <v>452</v>
      </c>
      <c r="F5711" t="s">
        <v>770</v>
      </c>
      <c r="G5711">
        <v>2.98</v>
      </c>
      <c r="H5711">
        <v>4.18</v>
      </c>
      <c r="I5711">
        <f t="shared" si="357"/>
        <v>3.58</v>
      </c>
      <c r="J5711" t="str">
        <f t="shared" si="358"/>
        <v>10万以下</v>
      </c>
      <c r="K5711">
        <v>178</v>
      </c>
      <c r="L5711">
        <f t="shared" si="359"/>
        <v>637.24</v>
      </c>
    </row>
    <row r="5712" spans="1:12" x14ac:dyDescent="0.25">
      <c r="A5712">
        <f t="shared" si="356"/>
        <v>5711</v>
      </c>
      <c r="B5712">
        <v>2023</v>
      </c>
      <c r="C5712">
        <v>4</v>
      </c>
      <c r="D5712" t="s">
        <v>115</v>
      </c>
      <c r="E5712" t="s">
        <v>407</v>
      </c>
      <c r="F5712" t="s">
        <v>730</v>
      </c>
      <c r="G5712">
        <v>6.58</v>
      </c>
      <c r="H5712">
        <v>8.48</v>
      </c>
      <c r="I5712">
        <f t="shared" si="357"/>
        <v>7.53</v>
      </c>
      <c r="J5712" t="str">
        <f t="shared" si="358"/>
        <v>10万以下</v>
      </c>
      <c r="K5712">
        <v>176</v>
      </c>
      <c r="L5712">
        <f t="shared" si="359"/>
        <v>1325.28</v>
      </c>
    </row>
    <row r="5713" spans="1:12" x14ac:dyDescent="0.25">
      <c r="A5713">
        <f t="shared" si="356"/>
        <v>5712</v>
      </c>
      <c r="B5713">
        <v>2023</v>
      </c>
      <c r="C5713">
        <v>4</v>
      </c>
      <c r="D5713" t="s">
        <v>26</v>
      </c>
      <c r="E5713" t="s">
        <v>142</v>
      </c>
      <c r="F5713" t="s">
        <v>520</v>
      </c>
      <c r="G5713">
        <v>33.799999999999997</v>
      </c>
      <c r="H5713">
        <v>55.4</v>
      </c>
      <c r="I5713">
        <f t="shared" si="357"/>
        <v>44.599999999999994</v>
      </c>
      <c r="J5713" t="str">
        <f t="shared" si="358"/>
        <v>40到50万</v>
      </c>
      <c r="K5713">
        <v>174</v>
      </c>
      <c r="L5713">
        <f t="shared" si="359"/>
        <v>7760.3999999999987</v>
      </c>
    </row>
    <row r="5714" spans="1:12" x14ac:dyDescent="0.25">
      <c r="A5714">
        <f t="shared" si="356"/>
        <v>5713</v>
      </c>
      <c r="B5714">
        <v>2023</v>
      </c>
      <c r="C5714">
        <v>4</v>
      </c>
      <c r="D5714" t="s">
        <v>22</v>
      </c>
      <c r="E5714" t="s">
        <v>436</v>
      </c>
      <c r="F5714" t="s">
        <v>755</v>
      </c>
      <c r="G5714">
        <v>25.98</v>
      </c>
      <c r="H5714">
        <v>35.979999999999997</v>
      </c>
      <c r="I5714">
        <f t="shared" si="357"/>
        <v>30.979999999999997</v>
      </c>
      <c r="J5714" t="str">
        <f t="shared" si="358"/>
        <v>30到40万</v>
      </c>
      <c r="K5714">
        <v>168</v>
      </c>
      <c r="L5714">
        <f t="shared" si="359"/>
        <v>5204.6399999999994</v>
      </c>
    </row>
    <row r="5715" spans="1:12" x14ac:dyDescent="0.25">
      <c r="A5715">
        <f t="shared" si="356"/>
        <v>5714</v>
      </c>
      <c r="B5715">
        <v>2023</v>
      </c>
      <c r="C5715">
        <v>4</v>
      </c>
      <c r="D5715" t="s">
        <v>99</v>
      </c>
      <c r="E5715" t="s">
        <v>446</v>
      </c>
      <c r="F5715" t="s">
        <v>764</v>
      </c>
      <c r="G5715">
        <v>17.48</v>
      </c>
      <c r="H5715">
        <v>20.88</v>
      </c>
      <c r="I5715">
        <f t="shared" si="357"/>
        <v>19.18</v>
      </c>
      <c r="J5715" t="str">
        <f t="shared" si="358"/>
        <v>10到20万</v>
      </c>
      <c r="K5715">
        <v>148</v>
      </c>
      <c r="L5715">
        <f t="shared" si="359"/>
        <v>2838.64</v>
      </c>
    </row>
    <row r="5716" spans="1:12" x14ac:dyDescent="0.25">
      <c r="A5716">
        <f t="shared" si="356"/>
        <v>5715</v>
      </c>
      <c r="B5716">
        <v>2023</v>
      </c>
      <c r="C5716">
        <v>4</v>
      </c>
      <c r="D5716" t="s">
        <v>86</v>
      </c>
      <c r="E5716" t="s">
        <v>490</v>
      </c>
      <c r="F5716" t="s">
        <v>807</v>
      </c>
      <c r="G5716">
        <v>13.98</v>
      </c>
      <c r="H5716">
        <v>26.98</v>
      </c>
      <c r="I5716">
        <f t="shared" si="357"/>
        <v>20.48</v>
      </c>
      <c r="J5716" t="str">
        <f t="shared" si="358"/>
        <v>20到30万</v>
      </c>
      <c r="K5716">
        <v>144</v>
      </c>
      <c r="L5716">
        <f t="shared" si="359"/>
        <v>2949.12</v>
      </c>
    </row>
    <row r="5717" spans="1:12" x14ac:dyDescent="0.25">
      <c r="A5717">
        <f t="shared" si="356"/>
        <v>5716</v>
      </c>
      <c r="B5717">
        <v>2023</v>
      </c>
      <c r="C5717">
        <v>4</v>
      </c>
      <c r="D5717" t="s">
        <v>123</v>
      </c>
      <c r="E5717" t="s">
        <v>481</v>
      </c>
      <c r="F5717" t="s">
        <v>799</v>
      </c>
      <c r="G5717">
        <v>23.97</v>
      </c>
      <c r="H5717">
        <v>25.37</v>
      </c>
      <c r="I5717">
        <f t="shared" si="357"/>
        <v>24.67</v>
      </c>
      <c r="J5717" t="str">
        <f t="shared" si="358"/>
        <v>20到30万</v>
      </c>
      <c r="K5717">
        <v>142</v>
      </c>
      <c r="L5717">
        <f t="shared" si="359"/>
        <v>3503.1400000000003</v>
      </c>
    </row>
    <row r="5718" spans="1:12" x14ac:dyDescent="0.25">
      <c r="A5718">
        <f t="shared" si="356"/>
        <v>5717</v>
      </c>
      <c r="B5718">
        <v>2023</v>
      </c>
      <c r="C5718">
        <v>4</v>
      </c>
      <c r="D5718" t="s">
        <v>56</v>
      </c>
      <c r="E5718" t="s">
        <v>410</v>
      </c>
      <c r="F5718" t="s">
        <v>733</v>
      </c>
      <c r="G5718">
        <v>22.78</v>
      </c>
      <c r="H5718">
        <v>23.17</v>
      </c>
      <c r="I5718">
        <f t="shared" si="357"/>
        <v>22.975000000000001</v>
      </c>
      <c r="J5718" t="str">
        <f t="shared" si="358"/>
        <v>20到30万</v>
      </c>
      <c r="K5718">
        <v>137</v>
      </c>
      <c r="L5718">
        <f t="shared" si="359"/>
        <v>3147.5750000000003</v>
      </c>
    </row>
    <row r="5719" spans="1:12" x14ac:dyDescent="0.25">
      <c r="A5719">
        <f t="shared" si="356"/>
        <v>5718</v>
      </c>
      <c r="B5719">
        <v>2023</v>
      </c>
      <c r="C5719">
        <v>4</v>
      </c>
      <c r="D5719" t="s">
        <v>50</v>
      </c>
      <c r="E5719" t="s">
        <v>479</v>
      </c>
      <c r="F5719" t="s">
        <v>797</v>
      </c>
      <c r="G5719">
        <v>7.99</v>
      </c>
      <c r="H5719">
        <v>11.59</v>
      </c>
      <c r="I5719">
        <f t="shared" si="357"/>
        <v>9.7899999999999991</v>
      </c>
      <c r="J5719" t="str">
        <f t="shared" si="358"/>
        <v>10万以下</v>
      </c>
      <c r="K5719">
        <v>136</v>
      </c>
      <c r="L5719">
        <f t="shared" si="359"/>
        <v>1331.4399999999998</v>
      </c>
    </row>
    <row r="5720" spans="1:12" x14ac:dyDescent="0.25">
      <c r="A5720">
        <f t="shared" si="356"/>
        <v>5719</v>
      </c>
      <c r="B5720">
        <v>2023</v>
      </c>
      <c r="C5720">
        <v>4</v>
      </c>
      <c r="D5720" t="s">
        <v>61</v>
      </c>
      <c r="E5720" t="s">
        <v>320</v>
      </c>
      <c r="F5720" t="s">
        <v>649</v>
      </c>
      <c r="G5720">
        <v>50.98</v>
      </c>
      <c r="H5720">
        <v>77.98</v>
      </c>
      <c r="I5720">
        <f t="shared" si="357"/>
        <v>64.48</v>
      </c>
      <c r="J5720" t="str">
        <f t="shared" si="358"/>
        <v>50万及以上</v>
      </c>
      <c r="K5720">
        <v>134</v>
      </c>
      <c r="L5720">
        <f t="shared" si="359"/>
        <v>8640.32</v>
      </c>
    </row>
    <row r="5721" spans="1:12" x14ac:dyDescent="0.25">
      <c r="A5721">
        <f t="shared" si="356"/>
        <v>5720</v>
      </c>
      <c r="B5721">
        <v>2023</v>
      </c>
      <c r="C5721">
        <v>4</v>
      </c>
      <c r="D5721" t="s">
        <v>43</v>
      </c>
      <c r="E5721" t="s">
        <v>434</v>
      </c>
      <c r="F5721" t="s">
        <v>753</v>
      </c>
      <c r="G5721">
        <v>17.5</v>
      </c>
      <c r="H5721">
        <v>21.8</v>
      </c>
      <c r="I5721">
        <f t="shared" si="357"/>
        <v>19.649999999999999</v>
      </c>
      <c r="J5721" t="str">
        <f t="shared" si="358"/>
        <v>10到20万</v>
      </c>
      <c r="K5721">
        <v>131</v>
      </c>
      <c r="L5721">
        <f t="shared" si="359"/>
        <v>2574.1499999999996</v>
      </c>
    </row>
    <row r="5722" spans="1:12" x14ac:dyDescent="0.25">
      <c r="A5722">
        <f t="shared" si="356"/>
        <v>5721</v>
      </c>
      <c r="B5722">
        <v>2023</v>
      </c>
      <c r="C5722">
        <v>4</v>
      </c>
      <c r="D5722" t="s">
        <v>72</v>
      </c>
      <c r="E5722" t="s">
        <v>500</v>
      </c>
      <c r="F5722" t="s">
        <v>816</v>
      </c>
      <c r="G5722">
        <v>13.28</v>
      </c>
      <c r="H5722">
        <v>16.89</v>
      </c>
      <c r="I5722">
        <f t="shared" si="357"/>
        <v>15.085000000000001</v>
      </c>
      <c r="J5722" t="str">
        <f t="shared" si="358"/>
        <v>10到20万</v>
      </c>
      <c r="K5722">
        <v>115</v>
      </c>
      <c r="L5722">
        <f t="shared" si="359"/>
        <v>1734.7750000000001</v>
      </c>
    </row>
    <row r="5723" spans="1:12" x14ac:dyDescent="0.25">
      <c r="A5723">
        <f t="shared" si="356"/>
        <v>5722</v>
      </c>
      <c r="B5723">
        <v>2023</v>
      </c>
      <c r="C5723">
        <v>4</v>
      </c>
      <c r="D5723" t="s">
        <v>105</v>
      </c>
      <c r="E5723" t="s">
        <v>368</v>
      </c>
      <c r="F5723" t="s">
        <v>694</v>
      </c>
      <c r="G5723">
        <v>40.98</v>
      </c>
      <c r="H5723">
        <v>40.98</v>
      </c>
      <c r="I5723">
        <f t="shared" si="357"/>
        <v>40.98</v>
      </c>
      <c r="J5723" t="str">
        <f t="shared" si="358"/>
        <v>40到50万</v>
      </c>
      <c r="K5723">
        <v>108</v>
      </c>
      <c r="L5723">
        <f t="shared" si="359"/>
        <v>4425.8399999999992</v>
      </c>
    </row>
    <row r="5724" spans="1:12" x14ac:dyDescent="0.25">
      <c r="A5724">
        <f t="shared" si="356"/>
        <v>5723</v>
      </c>
      <c r="B5724">
        <v>2023</v>
      </c>
      <c r="C5724">
        <v>4</v>
      </c>
      <c r="D5724" t="s">
        <v>105</v>
      </c>
      <c r="E5724" t="s">
        <v>418</v>
      </c>
      <c r="F5724" t="s">
        <v>739</v>
      </c>
      <c r="G5724">
        <v>41.58</v>
      </c>
      <c r="H5724">
        <v>41.58</v>
      </c>
      <c r="I5724">
        <f t="shared" si="357"/>
        <v>41.58</v>
      </c>
      <c r="J5724" t="str">
        <f t="shared" si="358"/>
        <v>40到50万</v>
      </c>
      <c r="K5724">
        <v>107</v>
      </c>
      <c r="L5724">
        <f t="shared" si="359"/>
        <v>4449.0599999999995</v>
      </c>
    </row>
    <row r="5725" spans="1:12" x14ac:dyDescent="0.25">
      <c r="A5725">
        <f t="shared" si="356"/>
        <v>5724</v>
      </c>
      <c r="B5725">
        <v>2023</v>
      </c>
      <c r="C5725">
        <v>4</v>
      </c>
      <c r="D5725" t="s">
        <v>108</v>
      </c>
      <c r="E5725" t="s">
        <v>377</v>
      </c>
      <c r="F5725" t="s">
        <v>703</v>
      </c>
      <c r="G5725">
        <v>4.09</v>
      </c>
      <c r="H5725">
        <v>5.59</v>
      </c>
      <c r="I5725">
        <f t="shared" si="357"/>
        <v>4.84</v>
      </c>
      <c r="J5725" t="str">
        <f t="shared" si="358"/>
        <v>10万以下</v>
      </c>
      <c r="K5725">
        <v>104</v>
      </c>
      <c r="L5725">
        <f t="shared" si="359"/>
        <v>503.36</v>
      </c>
    </row>
    <row r="5726" spans="1:12" x14ac:dyDescent="0.25">
      <c r="A5726">
        <f t="shared" si="356"/>
        <v>5725</v>
      </c>
      <c r="B5726">
        <v>2023</v>
      </c>
      <c r="C5726">
        <v>4</v>
      </c>
      <c r="D5726" t="s">
        <v>55</v>
      </c>
      <c r="E5726" t="s">
        <v>453</v>
      </c>
      <c r="F5726" t="s">
        <v>771</v>
      </c>
      <c r="G5726">
        <v>28.9</v>
      </c>
      <c r="H5726">
        <v>34.200000000000003</v>
      </c>
      <c r="I5726">
        <f t="shared" si="357"/>
        <v>31.55</v>
      </c>
      <c r="J5726" t="str">
        <f t="shared" si="358"/>
        <v>30到40万</v>
      </c>
      <c r="K5726">
        <v>103</v>
      </c>
      <c r="L5726">
        <f t="shared" si="359"/>
        <v>3249.65</v>
      </c>
    </row>
    <row r="5727" spans="1:12" x14ac:dyDescent="0.25">
      <c r="A5727">
        <f t="shared" si="356"/>
        <v>5726</v>
      </c>
      <c r="B5727">
        <v>2023</v>
      </c>
      <c r="C5727">
        <v>4</v>
      </c>
      <c r="D5727" t="s">
        <v>34</v>
      </c>
      <c r="E5727" t="s">
        <v>154</v>
      </c>
      <c r="F5727" t="s">
        <v>531</v>
      </c>
      <c r="G5727">
        <v>14.99</v>
      </c>
      <c r="H5727">
        <v>15.99</v>
      </c>
      <c r="I5727">
        <f t="shared" si="357"/>
        <v>15.49</v>
      </c>
      <c r="J5727" t="str">
        <f t="shared" si="358"/>
        <v>10到20万</v>
      </c>
      <c r="K5727">
        <v>101</v>
      </c>
      <c r="L5727">
        <f t="shared" si="359"/>
        <v>1564.49</v>
      </c>
    </row>
    <row r="5728" spans="1:12" x14ac:dyDescent="0.25">
      <c r="A5728">
        <f t="shared" si="356"/>
        <v>5727</v>
      </c>
      <c r="B5728">
        <v>2023</v>
      </c>
      <c r="C5728">
        <v>4</v>
      </c>
      <c r="D5728" t="s">
        <v>125</v>
      </c>
      <c r="E5728" t="s">
        <v>442</v>
      </c>
      <c r="F5728" t="s">
        <v>761</v>
      </c>
      <c r="G5728">
        <v>13.88</v>
      </c>
      <c r="H5728">
        <v>16.989999999999998</v>
      </c>
      <c r="I5728">
        <f t="shared" si="357"/>
        <v>15.434999999999999</v>
      </c>
      <c r="J5728" t="str">
        <f t="shared" si="358"/>
        <v>10到20万</v>
      </c>
      <c r="K5728">
        <v>100</v>
      </c>
      <c r="L5728">
        <f t="shared" si="359"/>
        <v>1543.4999999999998</v>
      </c>
    </row>
    <row r="5729" spans="1:12" x14ac:dyDescent="0.25">
      <c r="A5729">
        <f t="shared" si="356"/>
        <v>5728</v>
      </c>
      <c r="B5729">
        <v>2023</v>
      </c>
      <c r="C5729">
        <v>4</v>
      </c>
      <c r="D5729" t="s">
        <v>45</v>
      </c>
      <c r="E5729" t="s">
        <v>170</v>
      </c>
      <c r="F5729" t="s">
        <v>546</v>
      </c>
      <c r="G5729">
        <v>49.19</v>
      </c>
      <c r="H5729">
        <v>57.98</v>
      </c>
      <c r="I5729">
        <f t="shared" si="357"/>
        <v>53.584999999999994</v>
      </c>
      <c r="J5729" t="str">
        <f t="shared" si="358"/>
        <v>50万及以上</v>
      </c>
      <c r="K5729">
        <v>100</v>
      </c>
      <c r="L5729">
        <f t="shared" si="359"/>
        <v>5358.4999999999991</v>
      </c>
    </row>
    <row r="5730" spans="1:12" x14ac:dyDescent="0.25">
      <c r="A5730">
        <f t="shared" si="356"/>
        <v>5729</v>
      </c>
      <c r="B5730">
        <v>2023</v>
      </c>
      <c r="C5730">
        <v>4</v>
      </c>
      <c r="D5730" t="s">
        <v>43</v>
      </c>
      <c r="E5730" t="s">
        <v>319</v>
      </c>
      <c r="F5730" t="s">
        <v>622</v>
      </c>
      <c r="G5730">
        <v>14.98</v>
      </c>
      <c r="H5730">
        <v>15.98</v>
      </c>
      <c r="I5730">
        <f t="shared" si="357"/>
        <v>15.48</v>
      </c>
      <c r="J5730" t="str">
        <f t="shared" si="358"/>
        <v>10到20万</v>
      </c>
      <c r="K5730">
        <v>100</v>
      </c>
      <c r="L5730">
        <f t="shared" si="359"/>
        <v>1548</v>
      </c>
    </row>
    <row r="5731" spans="1:12" x14ac:dyDescent="0.25">
      <c r="A5731">
        <f t="shared" si="356"/>
        <v>5730</v>
      </c>
      <c r="B5731">
        <v>2023</v>
      </c>
      <c r="C5731">
        <v>4</v>
      </c>
      <c r="D5731" t="s">
        <v>22</v>
      </c>
      <c r="E5731" t="s">
        <v>471</v>
      </c>
      <c r="F5731" t="s">
        <v>789</v>
      </c>
      <c r="G5731">
        <v>18.989999999999998</v>
      </c>
      <c r="H5731">
        <v>38.99</v>
      </c>
      <c r="I5731">
        <f t="shared" si="357"/>
        <v>28.990000000000002</v>
      </c>
      <c r="J5731" t="str">
        <f t="shared" si="358"/>
        <v>20到30万</v>
      </c>
      <c r="K5731">
        <v>100</v>
      </c>
      <c r="L5731">
        <f t="shared" si="359"/>
        <v>2899</v>
      </c>
    </row>
    <row r="5732" spans="1:12" x14ac:dyDescent="0.25">
      <c r="A5732">
        <f t="shared" si="356"/>
        <v>5731</v>
      </c>
      <c r="B5732">
        <v>2023</v>
      </c>
      <c r="C5732">
        <v>4</v>
      </c>
      <c r="D5732" t="s">
        <v>45</v>
      </c>
      <c r="E5732" t="s">
        <v>379</v>
      </c>
      <c r="F5732" t="s">
        <v>705</v>
      </c>
      <c r="G5732">
        <v>32.18</v>
      </c>
      <c r="H5732">
        <v>32.200000000000003</v>
      </c>
      <c r="I5732">
        <f t="shared" si="357"/>
        <v>32.19</v>
      </c>
      <c r="J5732" t="str">
        <f t="shared" si="358"/>
        <v>30到40万</v>
      </c>
      <c r="K5732">
        <v>100</v>
      </c>
      <c r="L5732">
        <f t="shared" si="359"/>
        <v>3219</v>
      </c>
    </row>
    <row r="5733" spans="1:12" x14ac:dyDescent="0.25">
      <c r="A5733">
        <f t="shared" si="356"/>
        <v>5732</v>
      </c>
      <c r="B5733">
        <v>2023</v>
      </c>
      <c r="C5733">
        <v>4</v>
      </c>
      <c r="D5733" t="s">
        <v>56</v>
      </c>
      <c r="E5733" t="s">
        <v>187</v>
      </c>
      <c r="F5733" t="s">
        <v>561</v>
      </c>
      <c r="G5733">
        <v>19.97</v>
      </c>
      <c r="H5733">
        <v>22.78</v>
      </c>
      <c r="I5733">
        <f t="shared" si="357"/>
        <v>21.375</v>
      </c>
      <c r="J5733" t="str">
        <f t="shared" si="358"/>
        <v>20到30万</v>
      </c>
      <c r="K5733">
        <v>91</v>
      </c>
      <c r="L5733">
        <f t="shared" si="359"/>
        <v>1945.125</v>
      </c>
    </row>
    <row r="5734" spans="1:12" x14ac:dyDescent="0.25">
      <c r="A5734">
        <f t="shared" si="356"/>
        <v>5733</v>
      </c>
      <c r="B5734">
        <v>2023</v>
      </c>
      <c r="C5734">
        <v>4</v>
      </c>
      <c r="D5734" t="s">
        <v>131</v>
      </c>
      <c r="E5734" t="s">
        <v>489</v>
      </c>
      <c r="F5734" t="s">
        <v>672</v>
      </c>
      <c r="G5734">
        <v>21.98</v>
      </c>
      <c r="H5734">
        <v>25.98</v>
      </c>
      <c r="I5734">
        <f t="shared" si="357"/>
        <v>23.98</v>
      </c>
      <c r="J5734" t="str">
        <f t="shared" si="358"/>
        <v>20到30万</v>
      </c>
      <c r="K5734">
        <v>89</v>
      </c>
      <c r="L5734">
        <f t="shared" si="359"/>
        <v>2134.2200000000003</v>
      </c>
    </row>
    <row r="5735" spans="1:12" x14ac:dyDescent="0.25">
      <c r="A5735">
        <f t="shared" si="356"/>
        <v>5734</v>
      </c>
      <c r="B5735">
        <v>2023</v>
      </c>
      <c r="C5735">
        <v>4</v>
      </c>
      <c r="D5735" t="s">
        <v>28</v>
      </c>
      <c r="E5735" t="s">
        <v>466</v>
      </c>
      <c r="F5735" t="s">
        <v>784</v>
      </c>
      <c r="G5735">
        <v>15.98</v>
      </c>
      <c r="H5735">
        <v>17.38</v>
      </c>
      <c r="I5735">
        <f t="shared" si="357"/>
        <v>16.68</v>
      </c>
      <c r="J5735" t="str">
        <f t="shared" si="358"/>
        <v>10到20万</v>
      </c>
      <c r="K5735">
        <v>85</v>
      </c>
      <c r="L5735">
        <f t="shared" si="359"/>
        <v>1417.8</v>
      </c>
    </row>
    <row r="5736" spans="1:12" x14ac:dyDescent="0.25">
      <c r="A5736">
        <f t="shared" si="356"/>
        <v>5735</v>
      </c>
      <c r="B5736">
        <v>2023</v>
      </c>
      <c r="C5736">
        <v>4</v>
      </c>
      <c r="D5736" t="s">
        <v>32</v>
      </c>
      <c r="E5736" t="s">
        <v>150</v>
      </c>
      <c r="F5736" t="s">
        <v>527</v>
      </c>
      <c r="G5736">
        <v>15.98</v>
      </c>
      <c r="H5736">
        <v>19.28</v>
      </c>
      <c r="I5736">
        <f t="shared" si="357"/>
        <v>17.630000000000003</v>
      </c>
      <c r="J5736" t="str">
        <f t="shared" si="358"/>
        <v>10到20万</v>
      </c>
      <c r="K5736">
        <v>81</v>
      </c>
      <c r="L5736">
        <f t="shared" si="359"/>
        <v>1428.0300000000002</v>
      </c>
    </row>
    <row r="5737" spans="1:12" x14ac:dyDescent="0.25">
      <c r="A5737">
        <f t="shared" si="356"/>
        <v>5736</v>
      </c>
      <c r="B5737">
        <v>2023</v>
      </c>
      <c r="C5737">
        <v>4</v>
      </c>
      <c r="D5737" t="s">
        <v>126</v>
      </c>
      <c r="E5737" t="s">
        <v>447</v>
      </c>
      <c r="F5737" t="s">
        <v>765</v>
      </c>
      <c r="G5737">
        <v>29.77</v>
      </c>
      <c r="H5737">
        <v>41.97</v>
      </c>
      <c r="I5737">
        <f t="shared" si="357"/>
        <v>35.869999999999997</v>
      </c>
      <c r="J5737" t="str">
        <f t="shared" si="358"/>
        <v>30到40万</v>
      </c>
      <c r="K5737">
        <v>69</v>
      </c>
      <c r="L5737">
        <f t="shared" si="359"/>
        <v>2475.0299999999997</v>
      </c>
    </row>
    <row r="5738" spans="1:12" x14ac:dyDescent="0.25">
      <c r="A5738">
        <f t="shared" si="356"/>
        <v>5737</v>
      </c>
      <c r="B5738">
        <v>2023</v>
      </c>
      <c r="C5738">
        <v>4</v>
      </c>
      <c r="D5738" t="s">
        <v>59</v>
      </c>
      <c r="E5738" t="s">
        <v>473</v>
      </c>
      <c r="F5738" t="s">
        <v>791</v>
      </c>
      <c r="G5738">
        <v>4.99</v>
      </c>
      <c r="H5738">
        <v>5.89</v>
      </c>
      <c r="I5738">
        <f t="shared" si="357"/>
        <v>5.4399999999999995</v>
      </c>
      <c r="J5738" t="str">
        <f t="shared" si="358"/>
        <v>10万以下</v>
      </c>
      <c r="K5738">
        <v>67</v>
      </c>
      <c r="L5738">
        <f t="shared" si="359"/>
        <v>364.47999999999996</v>
      </c>
    </row>
    <row r="5739" spans="1:12" x14ac:dyDescent="0.25">
      <c r="A5739">
        <f t="shared" si="356"/>
        <v>5738</v>
      </c>
      <c r="B5739">
        <v>2023</v>
      </c>
      <c r="C5739">
        <v>4</v>
      </c>
      <c r="D5739" t="s">
        <v>59</v>
      </c>
      <c r="E5739" t="s">
        <v>384</v>
      </c>
      <c r="F5739" t="s">
        <v>709</v>
      </c>
      <c r="G5739">
        <v>11.88</v>
      </c>
      <c r="H5739">
        <v>19.98</v>
      </c>
      <c r="I5739">
        <f t="shared" si="357"/>
        <v>15.93</v>
      </c>
      <c r="J5739" t="str">
        <f t="shared" si="358"/>
        <v>10到20万</v>
      </c>
      <c r="K5739">
        <v>60</v>
      </c>
      <c r="L5739">
        <f t="shared" si="359"/>
        <v>955.8</v>
      </c>
    </row>
    <row r="5740" spans="1:12" x14ac:dyDescent="0.25">
      <c r="A5740">
        <f t="shared" si="356"/>
        <v>5739</v>
      </c>
      <c r="B5740">
        <v>2023</v>
      </c>
      <c r="C5740">
        <v>4</v>
      </c>
      <c r="D5740" t="s">
        <v>33</v>
      </c>
      <c r="E5740" t="s">
        <v>405</v>
      </c>
      <c r="F5740" t="s">
        <v>728</v>
      </c>
      <c r="G5740">
        <v>24.88</v>
      </c>
      <c r="H5740">
        <v>29.68</v>
      </c>
      <c r="I5740">
        <f t="shared" si="357"/>
        <v>27.28</v>
      </c>
      <c r="J5740" t="str">
        <f t="shared" si="358"/>
        <v>20到30万</v>
      </c>
      <c r="K5740">
        <v>60</v>
      </c>
      <c r="L5740">
        <f t="shared" si="359"/>
        <v>1636.8000000000002</v>
      </c>
    </row>
    <row r="5741" spans="1:12" x14ac:dyDescent="0.25">
      <c r="A5741">
        <f t="shared" si="356"/>
        <v>5740</v>
      </c>
      <c r="B5741">
        <v>2023</v>
      </c>
      <c r="C5741">
        <v>4</v>
      </c>
      <c r="D5741" t="s">
        <v>76</v>
      </c>
      <c r="E5741" t="s">
        <v>430</v>
      </c>
      <c r="F5741" t="s">
        <v>749</v>
      </c>
      <c r="G5741">
        <v>15.38</v>
      </c>
      <c r="H5741">
        <v>16.38</v>
      </c>
      <c r="I5741">
        <f t="shared" si="357"/>
        <v>15.879999999999999</v>
      </c>
      <c r="J5741" t="str">
        <f t="shared" si="358"/>
        <v>10到20万</v>
      </c>
      <c r="K5741">
        <v>49</v>
      </c>
      <c r="L5741">
        <f t="shared" si="359"/>
        <v>778.12</v>
      </c>
    </row>
    <row r="5742" spans="1:12" x14ac:dyDescent="0.25">
      <c r="A5742">
        <f t="shared" si="356"/>
        <v>5741</v>
      </c>
      <c r="B5742">
        <v>2023</v>
      </c>
      <c r="C5742">
        <v>4</v>
      </c>
      <c r="D5742" t="s">
        <v>37</v>
      </c>
      <c r="E5742" t="s">
        <v>406</v>
      </c>
      <c r="F5742" t="s">
        <v>729</v>
      </c>
      <c r="G5742">
        <v>25.88</v>
      </c>
      <c r="H5742">
        <v>30.08</v>
      </c>
      <c r="I5742">
        <f t="shared" si="357"/>
        <v>27.979999999999997</v>
      </c>
      <c r="J5742" t="str">
        <f t="shared" si="358"/>
        <v>20到30万</v>
      </c>
      <c r="K5742">
        <v>48</v>
      </c>
      <c r="L5742">
        <f t="shared" si="359"/>
        <v>1343.04</v>
      </c>
    </row>
    <row r="5743" spans="1:12" x14ac:dyDescent="0.25">
      <c r="A5743">
        <f t="shared" si="356"/>
        <v>5742</v>
      </c>
      <c r="B5743">
        <v>2023</v>
      </c>
      <c r="C5743">
        <v>4</v>
      </c>
      <c r="D5743" t="s">
        <v>76</v>
      </c>
      <c r="E5743" t="s">
        <v>415</v>
      </c>
      <c r="F5743" t="s">
        <v>584</v>
      </c>
      <c r="G5743">
        <v>12.98</v>
      </c>
      <c r="H5743">
        <v>13.98</v>
      </c>
      <c r="I5743">
        <f t="shared" si="357"/>
        <v>13.48</v>
      </c>
      <c r="J5743" t="str">
        <f t="shared" si="358"/>
        <v>10到20万</v>
      </c>
      <c r="K5743">
        <v>44</v>
      </c>
      <c r="L5743">
        <f t="shared" si="359"/>
        <v>593.12</v>
      </c>
    </row>
    <row r="5744" spans="1:12" x14ac:dyDescent="0.25">
      <c r="A5744">
        <f t="shared" si="356"/>
        <v>5743</v>
      </c>
      <c r="B5744">
        <v>2023</v>
      </c>
      <c r="C5744">
        <v>4</v>
      </c>
      <c r="D5744" t="s">
        <v>37</v>
      </c>
      <c r="E5744" t="s">
        <v>270</v>
      </c>
      <c r="F5744" t="s">
        <v>607</v>
      </c>
      <c r="G5744">
        <v>22.58</v>
      </c>
      <c r="H5744">
        <v>24.98</v>
      </c>
      <c r="I5744">
        <f t="shared" si="357"/>
        <v>23.78</v>
      </c>
      <c r="J5744" t="str">
        <f t="shared" si="358"/>
        <v>20到30万</v>
      </c>
      <c r="K5744">
        <v>29</v>
      </c>
      <c r="L5744">
        <f t="shared" si="359"/>
        <v>689.62</v>
      </c>
    </row>
    <row r="5745" spans="1:12" x14ac:dyDescent="0.25">
      <c r="A5745">
        <f t="shared" si="356"/>
        <v>5744</v>
      </c>
      <c r="B5745">
        <v>2023</v>
      </c>
      <c r="C5745">
        <v>4</v>
      </c>
      <c r="D5745" t="s">
        <v>39</v>
      </c>
      <c r="E5745" t="s">
        <v>411</v>
      </c>
      <c r="F5745" t="s">
        <v>734</v>
      </c>
      <c r="G5745">
        <v>54.68</v>
      </c>
      <c r="H5745">
        <v>64.88</v>
      </c>
      <c r="I5745">
        <f t="shared" si="357"/>
        <v>59.78</v>
      </c>
      <c r="J5745" t="str">
        <f t="shared" si="358"/>
        <v>50万及以上</v>
      </c>
      <c r="K5745">
        <v>27</v>
      </c>
      <c r="L5745">
        <f t="shared" si="359"/>
        <v>1614.06</v>
      </c>
    </row>
    <row r="5746" spans="1:12" x14ac:dyDescent="0.25">
      <c r="A5746">
        <f t="shared" si="356"/>
        <v>5745</v>
      </c>
      <c r="B5746">
        <v>2023</v>
      </c>
      <c r="C5746">
        <v>4</v>
      </c>
      <c r="D5746" t="s">
        <v>27</v>
      </c>
      <c r="E5746" t="s">
        <v>323</v>
      </c>
      <c r="F5746" t="s">
        <v>652</v>
      </c>
      <c r="G5746">
        <v>16.079999999999998</v>
      </c>
      <c r="H5746">
        <v>16.98</v>
      </c>
      <c r="I5746">
        <f t="shared" si="357"/>
        <v>16.53</v>
      </c>
      <c r="J5746" t="str">
        <f t="shared" si="358"/>
        <v>10到20万</v>
      </c>
      <c r="K5746">
        <v>26</v>
      </c>
      <c r="L5746">
        <f t="shared" si="359"/>
        <v>429.78000000000003</v>
      </c>
    </row>
    <row r="5747" spans="1:12" x14ac:dyDescent="0.25">
      <c r="A5747">
        <f t="shared" si="356"/>
        <v>5746</v>
      </c>
      <c r="B5747">
        <v>2023</v>
      </c>
      <c r="C5747">
        <v>4</v>
      </c>
      <c r="D5747" t="s">
        <v>55</v>
      </c>
      <c r="E5747" t="s">
        <v>186</v>
      </c>
      <c r="F5747" t="s">
        <v>560</v>
      </c>
      <c r="G5747">
        <v>39.99</v>
      </c>
      <c r="H5747">
        <v>46.19</v>
      </c>
      <c r="I5747">
        <f t="shared" si="357"/>
        <v>43.09</v>
      </c>
      <c r="J5747" t="str">
        <f t="shared" si="358"/>
        <v>40到50万</v>
      </c>
      <c r="K5747">
        <v>23</v>
      </c>
      <c r="L5747">
        <f t="shared" si="359"/>
        <v>991.07</v>
      </c>
    </row>
    <row r="5748" spans="1:12" x14ac:dyDescent="0.25">
      <c r="A5748">
        <f t="shared" si="356"/>
        <v>5747</v>
      </c>
      <c r="B5748">
        <v>2023</v>
      </c>
      <c r="C5748">
        <v>4</v>
      </c>
      <c r="D5748" t="s">
        <v>36</v>
      </c>
      <c r="E5748" t="s">
        <v>422</v>
      </c>
      <c r="F5748" t="s">
        <v>742</v>
      </c>
      <c r="G5748">
        <v>17.88</v>
      </c>
      <c r="H5748">
        <v>20.38</v>
      </c>
      <c r="I5748">
        <f t="shared" si="357"/>
        <v>19.13</v>
      </c>
      <c r="J5748" t="str">
        <f t="shared" si="358"/>
        <v>10到20万</v>
      </c>
      <c r="K5748">
        <v>23</v>
      </c>
      <c r="L5748">
        <f t="shared" si="359"/>
        <v>439.98999999999995</v>
      </c>
    </row>
    <row r="5749" spans="1:12" x14ac:dyDescent="0.25">
      <c r="A5749">
        <f t="shared" si="356"/>
        <v>5748</v>
      </c>
      <c r="B5749">
        <v>2023</v>
      </c>
      <c r="C5749">
        <v>4</v>
      </c>
      <c r="D5749" t="s">
        <v>33</v>
      </c>
      <c r="E5749" t="s">
        <v>153</v>
      </c>
      <c r="F5749" t="s">
        <v>530</v>
      </c>
      <c r="G5749">
        <v>20.78</v>
      </c>
      <c r="H5749">
        <v>23.08</v>
      </c>
      <c r="I5749">
        <f t="shared" si="357"/>
        <v>21.93</v>
      </c>
      <c r="J5749" t="str">
        <f t="shared" si="358"/>
        <v>20到30万</v>
      </c>
      <c r="K5749">
        <v>21</v>
      </c>
      <c r="L5749">
        <f t="shared" si="359"/>
        <v>460.53</v>
      </c>
    </row>
    <row r="5750" spans="1:12" x14ac:dyDescent="0.25">
      <c r="A5750">
        <f t="shared" si="356"/>
        <v>5749</v>
      </c>
      <c r="B5750">
        <v>2023</v>
      </c>
      <c r="C5750">
        <v>4</v>
      </c>
      <c r="D5750" t="s">
        <v>59</v>
      </c>
      <c r="E5750" t="s">
        <v>285</v>
      </c>
      <c r="F5750" t="s">
        <v>619</v>
      </c>
      <c r="G5750">
        <v>5.28</v>
      </c>
      <c r="H5750">
        <v>8.2799999999999994</v>
      </c>
      <c r="I5750">
        <f t="shared" si="357"/>
        <v>6.7799999999999994</v>
      </c>
      <c r="J5750" t="str">
        <f t="shared" si="358"/>
        <v>10万以下</v>
      </c>
      <c r="K5750">
        <v>19</v>
      </c>
      <c r="L5750">
        <f t="shared" si="359"/>
        <v>128.82</v>
      </c>
    </row>
    <row r="5751" spans="1:12" x14ac:dyDescent="0.25">
      <c r="A5751">
        <f t="shared" si="356"/>
        <v>5750</v>
      </c>
      <c r="B5751">
        <v>2023</v>
      </c>
      <c r="C5751">
        <v>4</v>
      </c>
      <c r="D5751" t="s">
        <v>63</v>
      </c>
      <c r="E5751" t="s">
        <v>214</v>
      </c>
      <c r="F5751" t="s">
        <v>583</v>
      </c>
      <c r="G5751">
        <v>15.98</v>
      </c>
      <c r="H5751">
        <v>18.68</v>
      </c>
      <c r="I5751">
        <f t="shared" si="357"/>
        <v>17.329999999999998</v>
      </c>
      <c r="J5751" t="str">
        <f t="shared" si="358"/>
        <v>10到20万</v>
      </c>
      <c r="K5751">
        <v>18</v>
      </c>
      <c r="L5751">
        <f t="shared" si="359"/>
        <v>311.93999999999994</v>
      </c>
    </row>
    <row r="5752" spans="1:12" x14ac:dyDescent="0.25">
      <c r="A5752">
        <f t="shared" si="356"/>
        <v>5751</v>
      </c>
      <c r="B5752">
        <v>2023</v>
      </c>
      <c r="C5752">
        <v>4</v>
      </c>
      <c r="D5752" t="s">
        <v>47</v>
      </c>
      <c r="E5752" t="s">
        <v>468</v>
      </c>
      <c r="F5752" t="s">
        <v>786</v>
      </c>
      <c r="G5752">
        <v>16.38</v>
      </c>
      <c r="H5752">
        <v>18.98</v>
      </c>
      <c r="I5752">
        <f t="shared" si="357"/>
        <v>17.68</v>
      </c>
      <c r="J5752" t="str">
        <f t="shared" si="358"/>
        <v>10到20万</v>
      </c>
      <c r="K5752">
        <v>17</v>
      </c>
      <c r="L5752">
        <f t="shared" si="359"/>
        <v>300.56</v>
      </c>
    </row>
    <row r="5753" spans="1:12" x14ac:dyDescent="0.25">
      <c r="A5753">
        <f t="shared" si="356"/>
        <v>5752</v>
      </c>
      <c r="B5753">
        <v>2023</v>
      </c>
      <c r="C5753">
        <v>4</v>
      </c>
      <c r="D5753" t="s">
        <v>38</v>
      </c>
      <c r="E5753" t="s">
        <v>188</v>
      </c>
      <c r="F5753" t="s">
        <v>562</v>
      </c>
      <c r="G5753">
        <v>14.58</v>
      </c>
      <c r="H5753">
        <v>16.88</v>
      </c>
      <c r="I5753">
        <f t="shared" si="357"/>
        <v>15.73</v>
      </c>
      <c r="J5753" t="str">
        <f t="shared" si="358"/>
        <v>10到20万</v>
      </c>
      <c r="K5753">
        <v>17</v>
      </c>
      <c r="L5753">
        <f t="shared" si="359"/>
        <v>267.41000000000003</v>
      </c>
    </row>
    <row r="5754" spans="1:12" x14ac:dyDescent="0.25">
      <c r="A5754">
        <f t="shared" si="356"/>
        <v>5753</v>
      </c>
      <c r="B5754">
        <v>2023</v>
      </c>
      <c r="C5754">
        <v>4</v>
      </c>
      <c r="D5754" t="s">
        <v>132</v>
      </c>
      <c r="E5754" t="s">
        <v>494</v>
      </c>
      <c r="F5754" t="s">
        <v>810</v>
      </c>
      <c r="G5754">
        <v>12.98</v>
      </c>
      <c r="H5754">
        <v>16.28</v>
      </c>
      <c r="I5754">
        <f t="shared" si="357"/>
        <v>14.63</v>
      </c>
      <c r="J5754" t="str">
        <f t="shared" si="358"/>
        <v>10到20万</v>
      </c>
      <c r="K5754">
        <v>17</v>
      </c>
      <c r="L5754">
        <f t="shared" si="359"/>
        <v>248.71</v>
      </c>
    </row>
    <row r="5755" spans="1:12" x14ac:dyDescent="0.25">
      <c r="A5755">
        <f t="shared" si="356"/>
        <v>5754</v>
      </c>
      <c r="B5755">
        <v>2023</v>
      </c>
      <c r="C5755">
        <v>4</v>
      </c>
      <c r="D5755" t="s">
        <v>94</v>
      </c>
      <c r="E5755" t="s">
        <v>314</v>
      </c>
      <c r="F5755" t="s">
        <v>645</v>
      </c>
      <c r="G5755">
        <v>16.690000000000001</v>
      </c>
      <c r="H5755">
        <v>24.99</v>
      </c>
      <c r="I5755">
        <f t="shared" si="357"/>
        <v>20.84</v>
      </c>
      <c r="J5755" t="str">
        <f t="shared" si="358"/>
        <v>20到30万</v>
      </c>
      <c r="K5755">
        <v>16</v>
      </c>
      <c r="L5755">
        <f t="shared" si="359"/>
        <v>333.44</v>
      </c>
    </row>
    <row r="5756" spans="1:12" x14ac:dyDescent="0.25">
      <c r="A5756">
        <f t="shared" si="356"/>
        <v>5755</v>
      </c>
      <c r="B5756">
        <v>2023</v>
      </c>
      <c r="C5756">
        <v>4</v>
      </c>
      <c r="D5756" t="s">
        <v>117</v>
      </c>
      <c r="E5756" t="s">
        <v>412</v>
      </c>
      <c r="F5756" t="s">
        <v>735</v>
      </c>
      <c r="G5756">
        <v>15.98</v>
      </c>
      <c r="H5756">
        <v>20.18</v>
      </c>
      <c r="I5756">
        <f t="shared" si="357"/>
        <v>18.079999999999998</v>
      </c>
      <c r="J5756" t="str">
        <f t="shared" si="358"/>
        <v>10到20万</v>
      </c>
      <c r="K5756">
        <v>16</v>
      </c>
      <c r="L5756">
        <f t="shared" si="359"/>
        <v>289.27999999999997</v>
      </c>
    </row>
    <row r="5757" spans="1:12" x14ac:dyDescent="0.25">
      <c r="A5757">
        <f t="shared" si="356"/>
        <v>5756</v>
      </c>
      <c r="B5757">
        <v>2023</v>
      </c>
      <c r="C5757">
        <v>4</v>
      </c>
      <c r="D5757" t="s">
        <v>39</v>
      </c>
      <c r="E5757" t="s">
        <v>240</v>
      </c>
      <c r="F5757" t="s">
        <v>593</v>
      </c>
      <c r="G5757">
        <v>24.38</v>
      </c>
      <c r="H5757">
        <v>24.38</v>
      </c>
      <c r="I5757">
        <f t="shared" si="357"/>
        <v>24.38</v>
      </c>
      <c r="J5757" t="str">
        <f t="shared" si="358"/>
        <v>20到30万</v>
      </c>
      <c r="K5757">
        <v>14</v>
      </c>
      <c r="L5757">
        <f t="shared" si="359"/>
        <v>341.32</v>
      </c>
    </row>
    <row r="5758" spans="1:12" x14ac:dyDescent="0.25">
      <c r="A5758">
        <f t="shared" si="356"/>
        <v>5757</v>
      </c>
      <c r="B5758">
        <v>2023</v>
      </c>
      <c r="C5758">
        <v>4</v>
      </c>
      <c r="D5758" t="s">
        <v>41</v>
      </c>
      <c r="E5758" t="s">
        <v>164</v>
      </c>
      <c r="F5758" t="s">
        <v>540</v>
      </c>
      <c r="G5758">
        <v>28.66</v>
      </c>
      <c r="H5758">
        <v>46.96</v>
      </c>
      <c r="I5758">
        <f t="shared" si="357"/>
        <v>37.81</v>
      </c>
      <c r="J5758" t="str">
        <f t="shared" si="358"/>
        <v>30到40万</v>
      </c>
      <c r="K5758">
        <v>8</v>
      </c>
      <c r="L5758">
        <f t="shared" si="359"/>
        <v>302.48</v>
      </c>
    </row>
    <row r="5759" spans="1:12" x14ac:dyDescent="0.25">
      <c r="A5759">
        <f t="shared" si="356"/>
        <v>5758</v>
      </c>
      <c r="B5759">
        <v>2023</v>
      </c>
      <c r="C5759">
        <v>4</v>
      </c>
      <c r="D5759" t="s">
        <v>22</v>
      </c>
      <c r="E5759" t="s">
        <v>189</v>
      </c>
      <c r="F5759" t="s">
        <v>563</v>
      </c>
      <c r="G5759">
        <v>14.58</v>
      </c>
      <c r="H5759">
        <v>19.98</v>
      </c>
      <c r="I5759">
        <f t="shared" si="357"/>
        <v>17.28</v>
      </c>
      <c r="J5759" t="str">
        <f t="shared" si="358"/>
        <v>10到20万</v>
      </c>
      <c r="K5759">
        <v>7</v>
      </c>
      <c r="L5759">
        <f t="shared" si="359"/>
        <v>120.96000000000001</v>
      </c>
    </row>
    <row r="5760" spans="1:12" x14ac:dyDescent="0.25">
      <c r="A5760">
        <f t="shared" si="356"/>
        <v>5759</v>
      </c>
      <c r="B5760">
        <v>2023</v>
      </c>
      <c r="C5760">
        <v>4</v>
      </c>
      <c r="D5760" t="s">
        <v>33</v>
      </c>
      <c r="E5760" t="s">
        <v>286</v>
      </c>
      <c r="F5760" t="s">
        <v>620</v>
      </c>
      <c r="G5760">
        <v>22.58</v>
      </c>
      <c r="H5760">
        <v>25.38</v>
      </c>
      <c r="I5760">
        <f t="shared" si="357"/>
        <v>23.979999999999997</v>
      </c>
      <c r="J5760" t="str">
        <f t="shared" si="358"/>
        <v>20到30万</v>
      </c>
      <c r="K5760">
        <v>5</v>
      </c>
      <c r="L5760">
        <f t="shared" si="359"/>
        <v>119.89999999999998</v>
      </c>
    </row>
    <row r="5761" spans="1:12" x14ac:dyDescent="0.25">
      <c r="A5761">
        <f t="shared" si="356"/>
        <v>5760</v>
      </c>
      <c r="B5761">
        <v>2023</v>
      </c>
      <c r="C5761">
        <v>4</v>
      </c>
      <c r="D5761" t="s">
        <v>118</v>
      </c>
      <c r="E5761" t="s">
        <v>416</v>
      </c>
      <c r="F5761" t="s">
        <v>737</v>
      </c>
      <c r="G5761">
        <v>19.98</v>
      </c>
      <c r="H5761">
        <v>22.98</v>
      </c>
      <c r="I5761">
        <f t="shared" si="357"/>
        <v>21.48</v>
      </c>
      <c r="J5761" t="str">
        <f t="shared" si="358"/>
        <v>20到30万</v>
      </c>
      <c r="K5761">
        <v>5</v>
      </c>
      <c r="L5761">
        <f t="shared" si="359"/>
        <v>107.4</v>
      </c>
    </row>
    <row r="5762" spans="1:12" x14ac:dyDescent="0.25">
      <c r="A5762">
        <f t="shared" si="356"/>
        <v>5761</v>
      </c>
      <c r="B5762">
        <v>2023</v>
      </c>
      <c r="C5762">
        <v>4</v>
      </c>
      <c r="D5762" t="s">
        <v>22</v>
      </c>
      <c r="E5762" t="s">
        <v>354</v>
      </c>
      <c r="F5762" t="s">
        <v>681</v>
      </c>
      <c r="G5762">
        <v>16.68</v>
      </c>
      <c r="H5762">
        <v>18.68</v>
      </c>
      <c r="I5762">
        <f t="shared" si="357"/>
        <v>17.68</v>
      </c>
      <c r="J5762" t="str">
        <f t="shared" si="358"/>
        <v>10到20万</v>
      </c>
      <c r="K5762">
        <v>4</v>
      </c>
      <c r="L5762">
        <f t="shared" si="359"/>
        <v>70.72</v>
      </c>
    </row>
    <row r="5763" spans="1:12" x14ac:dyDescent="0.25">
      <c r="A5763">
        <f t="shared" ref="A5763:A5826" si="360">ROW(A5762)</f>
        <v>5762</v>
      </c>
      <c r="B5763">
        <v>2023</v>
      </c>
      <c r="C5763">
        <v>4</v>
      </c>
      <c r="D5763" t="s">
        <v>86</v>
      </c>
      <c r="E5763" t="s">
        <v>287</v>
      </c>
      <c r="F5763" t="s">
        <v>621</v>
      </c>
      <c r="G5763">
        <v>25.98</v>
      </c>
      <c r="H5763">
        <v>27.98</v>
      </c>
      <c r="I5763">
        <f t="shared" ref="I5763:I5826" si="361">AVERAGE(G5763,H5763)</f>
        <v>26.98</v>
      </c>
      <c r="J5763" t="str">
        <f t="shared" ref="J5763:J5826" si="362">IF(I5763&lt;10,"10万以下",IF(AND(I5763&gt;=10,I5763&lt;20),"10到20万",IF(AND(I5763&gt;=20,I5763&lt;30),"20到30万",IF(AND(I5763&gt;=30,I5763&lt;40),"30到40万",IF(AND(I5763&gt;=40,I5763&lt;50),"40到50万","50万及以上")))))</f>
        <v>20到30万</v>
      </c>
      <c r="K5763">
        <v>4</v>
      </c>
      <c r="L5763">
        <f t="shared" ref="L5763:L5826" si="363">I5763*K5763</f>
        <v>107.92</v>
      </c>
    </row>
    <row r="5764" spans="1:12" x14ac:dyDescent="0.25">
      <c r="A5764">
        <f t="shared" si="360"/>
        <v>5763</v>
      </c>
      <c r="B5764">
        <v>2023</v>
      </c>
      <c r="C5764">
        <v>4</v>
      </c>
      <c r="D5764" t="s">
        <v>120</v>
      </c>
      <c r="E5764" t="s">
        <v>423</v>
      </c>
      <c r="F5764" t="s">
        <v>743</v>
      </c>
      <c r="G5764">
        <v>32.99</v>
      </c>
      <c r="H5764">
        <v>39.99</v>
      </c>
      <c r="I5764">
        <f t="shared" si="361"/>
        <v>36.49</v>
      </c>
      <c r="J5764" t="str">
        <f t="shared" si="362"/>
        <v>30到40万</v>
      </c>
      <c r="K5764">
        <v>4</v>
      </c>
      <c r="L5764">
        <f t="shared" si="363"/>
        <v>145.96</v>
      </c>
    </row>
    <row r="5765" spans="1:12" x14ac:dyDescent="0.25">
      <c r="A5765">
        <f t="shared" si="360"/>
        <v>5764</v>
      </c>
      <c r="B5765">
        <v>2023</v>
      </c>
      <c r="C5765">
        <v>4</v>
      </c>
      <c r="D5765" t="s">
        <v>94</v>
      </c>
      <c r="E5765" t="s">
        <v>483</v>
      </c>
      <c r="F5765" t="s">
        <v>801</v>
      </c>
      <c r="G5765">
        <v>21.99</v>
      </c>
      <c r="H5765">
        <v>23.79</v>
      </c>
      <c r="I5765">
        <f t="shared" si="361"/>
        <v>22.89</v>
      </c>
      <c r="J5765" t="str">
        <f t="shared" si="362"/>
        <v>20到30万</v>
      </c>
      <c r="K5765">
        <v>3</v>
      </c>
      <c r="L5765">
        <f t="shared" si="363"/>
        <v>68.67</v>
      </c>
    </row>
    <row r="5766" spans="1:12" x14ac:dyDescent="0.25">
      <c r="A5766">
        <f t="shared" si="360"/>
        <v>5765</v>
      </c>
      <c r="B5766">
        <v>2023</v>
      </c>
      <c r="C5766">
        <v>4</v>
      </c>
      <c r="D5766" t="s">
        <v>67</v>
      </c>
      <c r="E5766" t="s">
        <v>301</v>
      </c>
      <c r="F5766" t="s">
        <v>634</v>
      </c>
      <c r="G5766">
        <v>19.78</v>
      </c>
      <c r="H5766">
        <v>21.78</v>
      </c>
      <c r="I5766">
        <f t="shared" si="361"/>
        <v>20.78</v>
      </c>
      <c r="J5766" t="str">
        <f t="shared" si="362"/>
        <v>20到30万</v>
      </c>
      <c r="K5766">
        <v>3</v>
      </c>
      <c r="L5766">
        <f t="shared" si="363"/>
        <v>62.34</v>
      </c>
    </row>
    <row r="5767" spans="1:12" x14ac:dyDescent="0.25">
      <c r="A5767">
        <f t="shared" si="360"/>
        <v>5766</v>
      </c>
      <c r="B5767">
        <v>2023</v>
      </c>
      <c r="C5767">
        <v>4</v>
      </c>
      <c r="D5767" t="s">
        <v>133</v>
      </c>
      <c r="E5767" t="s">
        <v>495</v>
      </c>
      <c r="F5767" t="s">
        <v>811</v>
      </c>
      <c r="G5767">
        <v>31.33</v>
      </c>
      <c r="H5767">
        <v>33.33</v>
      </c>
      <c r="I5767">
        <f t="shared" si="361"/>
        <v>32.33</v>
      </c>
      <c r="J5767" t="str">
        <f t="shared" si="362"/>
        <v>30到40万</v>
      </c>
      <c r="K5767">
        <v>1</v>
      </c>
      <c r="L5767">
        <f t="shared" si="363"/>
        <v>32.33</v>
      </c>
    </row>
    <row r="5768" spans="1:12" x14ac:dyDescent="0.25">
      <c r="A5768">
        <f t="shared" si="360"/>
        <v>5767</v>
      </c>
      <c r="B5768">
        <v>2023</v>
      </c>
      <c r="C5768">
        <v>4</v>
      </c>
      <c r="D5768" t="s">
        <v>122</v>
      </c>
      <c r="E5768" t="s">
        <v>437</v>
      </c>
      <c r="F5768" t="s">
        <v>756</v>
      </c>
      <c r="G5768">
        <v>30.98</v>
      </c>
      <c r="H5768">
        <v>34.58</v>
      </c>
      <c r="I5768">
        <f t="shared" si="361"/>
        <v>32.78</v>
      </c>
      <c r="J5768" t="str">
        <f t="shared" si="362"/>
        <v>30到40万</v>
      </c>
      <c r="K5768">
        <v>1</v>
      </c>
      <c r="L5768">
        <f t="shared" si="363"/>
        <v>32.78</v>
      </c>
    </row>
    <row r="5769" spans="1:12" x14ac:dyDescent="0.25">
      <c r="A5769">
        <f t="shared" si="360"/>
        <v>5768</v>
      </c>
      <c r="B5769">
        <v>2023</v>
      </c>
      <c r="C5769">
        <v>5</v>
      </c>
      <c r="D5769" t="s">
        <v>27</v>
      </c>
      <c r="E5769" t="s">
        <v>385</v>
      </c>
      <c r="F5769" t="s">
        <v>710</v>
      </c>
      <c r="G5769">
        <v>7.98</v>
      </c>
      <c r="H5769">
        <v>17.98</v>
      </c>
      <c r="I5769">
        <f t="shared" si="361"/>
        <v>12.98</v>
      </c>
      <c r="J5769" t="str">
        <f t="shared" si="362"/>
        <v>10到20万</v>
      </c>
      <c r="K5769">
        <v>42887</v>
      </c>
      <c r="L5769">
        <f t="shared" si="363"/>
        <v>556673.26</v>
      </c>
    </row>
    <row r="5770" spans="1:12" x14ac:dyDescent="0.25">
      <c r="A5770">
        <f t="shared" si="360"/>
        <v>5769</v>
      </c>
      <c r="B5770">
        <v>2023</v>
      </c>
      <c r="C5770">
        <v>5</v>
      </c>
      <c r="D5770" t="s">
        <v>83</v>
      </c>
      <c r="E5770" t="s">
        <v>322</v>
      </c>
      <c r="F5770" t="s">
        <v>651</v>
      </c>
      <c r="G5770">
        <v>25.89</v>
      </c>
      <c r="H5770">
        <v>36.39</v>
      </c>
      <c r="I5770">
        <f t="shared" si="361"/>
        <v>31.14</v>
      </c>
      <c r="J5770" t="str">
        <f t="shared" si="362"/>
        <v>30到40万</v>
      </c>
      <c r="K5770">
        <v>31054</v>
      </c>
      <c r="L5770">
        <f t="shared" si="363"/>
        <v>967021.56</v>
      </c>
    </row>
    <row r="5771" spans="1:12" x14ac:dyDescent="0.25">
      <c r="A5771">
        <f t="shared" si="360"/>
        <v>5770</v>
      </c>
      <c r="B5771">
        <v>2023</v>
      </c>
      <c r="C5771">
        <v>5</v>
      </c>
      <c r="D5771" t="s">
        <v>27</v>
      </c>
      <c r="E5771" t="s">
        <v>357</v>
      </c>
      <c r="F5771" t="s">
        <v>684</v>
      </c>
      <c r="G5771">
        <v>9.98</v>
      </c>
      <c r="H5771">
        <v>13.98</v>
      </c>
      <c r="I5771">
        <f t="shared" si="361"/>
        <v>11.98</v>
      </c>
      <c r="J5771" t="str">
        <f t="shared" si="362"/>
        <v>10到20万</v>
      </c>
      <c r="K5771">
        <v>29081</v>
      </c>
      <c r="L5771">
        <f t="shared" si="363"/>
        <v>348390.38</v>
      </c>
    </row>
    <row r="5772" spans="1:12" x14ac:dyDescent="0.25">
      <c r="A5772">
        <f t="shared" si="360"/>
        <v>5771</v>
      </c>
      <c r="B5772">
        <v>2023</v>
      </c>
      <c r="C5772">
        <v>5</v>
      </c>
      <c r="D5772" t="s">
        <v>27</v>
      </c>
      <c r="E5772" t="s">
        <v>393</v>
      </c>
      <c r="F5772" t="s">
        <v>717</v>
      </c>
      <c r="G5772">
        <v>13.58</v>
      </c>
      <c r="H5772">
        <v>16.78</v>
      </c>
      <c r="I5772">
        <f t="shared" si="361"/>
        <v>15.18</v>
      </c>
      <c r="J5772" t="str">
        <f t="shared" si="362"/>
        <v>10到20万</v>
      </c>
      <c r="K5772">
        <v>26072</v>
      </c>
      <c r="L5772">
        <f t="shared" si="363"/>
        <v>395772.96</v>
      </c>
    </row>
    <row r="5773" spans="1:12" x14ac:dyDescent="0.25">
      <c r="A5773">
        <f t="shared" si="360"/>
        <v>5772</v>
      </c>
      <c r="B5773">
        <v>2023</v>
      </c>
      <c r="C5773">
        <v>5</v>
      </c>
      <c r="D5773" t="s">
        <v>27</v>
      </c>
      <c r="E5773" t="s">
        <v>386</v>
      </c>
      <c r="F5773" t="s">
        <v>711</v>
      </c>
      <c r="G5773">
        <v>15.48</v>
      </c>
      <c r="H5773">
        <v>21.99</v>
      </c>
      <c r="I5773">
        <f t="shared" si="361"/>
        <v>18.734999999999999</v>
      </c>
      <c r="J5773" t="str">
        <f t="shared" si="362"/>
        <v>10到20万</v>
      </c>
      <c r="K5773">
        <v>22079</v>
      </c>
      <c r="L5773">
        <f t="shared" si="363"/>
        <v>413650.065</v>
      </c>
    </row>
    <row r="5774" spans="1:12" x14ac:dyDescent="0.25">
      <c r="A5774">
        <f t="shared" si="360"/>
        <v>5773</v>
      </c>
      <c r="B5774">
        <v>2023</v>
      </c>
      <c r="C5774">
        <v>5</v>
      </c>
      <c r="D5774" t="s">
        <v>29</v>
      </c>
      <c r="E5774" t="s">
        <v>290</v>
      </c>
      <c r="F5774" t="s">
        <v>623</v>
      </c>
      <c r="G5774">
        <v>3.28</v>
      </c>
      <c r="H5774">
        <v>9.99</v>
      </c>
      <c r="I5774">
        <f t="shared" si="361"/>
        <v>6.6349999999999998</v>
      </c>
      <c r="J5774" t="str">
        <f t="shared" si="362"/>
        <v>10万以下</v>
      </c>
      <c r="K5774">
        <v>20346</v>
      </c>
      <c r="L5774">
        <f t="shared" si="363"/>
        <v>134995.71</v>
      </c>
    </row>
    <row r="5775" spans="1:12" x14ac:dyDescent="0.25">
      <c r="A5775">
        <f t="shared" si="360"/>
        <v>5774</v>
      </c>
      <c r="B5775">
        <v>2023</v>
      </c>
      <c r="C5775">
        <v>5</v>
      </c>
      <c r="D5775" t="s">
        <v>27</v>
      </c>
      <c r="E5775" t="s">
        <v>291</v>
      </c>
      <c r="F5775" t="s">
        <v>624</v>
      </c>
      <c r="G5775">
        <v>18.98</v>
      </c>
      <c r="H5775">
        <v>33.18</v>
      </c>
      <c r="I5775">
        <f t="shared" si="361"/>
        <v>26.08</v>
      </c>
      <c r="J5775" t="str">
        <f t="shared" si="362"/>
        <v>20到30万</v>
      </c>
      <c r="K5775">
        <v>20158</v>
      </c>
      <c r="L5775">
        <f t="shared" si="363"/>
        <v>525720.64</v>
      </c>
    </row>
    <row r="5776" spans="1:12" x14ac:dyDescent="0.25">
      <c r="A5776">
        <f t="shared" si="360"/>
        <v>5775</v>
      </c>
      <c r="B5776">
        <v>2023</v>
      </c>
      <c r="C5776">
        <v>5</v>
      </c>
      <c r="D5776" t="s">
        <v>41</v>
      </c>
      <c r="E5776" t="s">
        <v>333</v>
      </c>
      <c r="F5776" t="s">
        <v>660</v>
      </c>
      <c r="G5776">
        <v>11.98</v>
      </c>
      <c r="H5776">
        <v>18.98</v>
      </c>
      <c r="I5776">
        <f t="shared" si="361"/>
        <v>15.48</v>
      </c>
      <c r="J5776" t="str">
        <f t="shared" si="362"/>
        <v>10到20万</v>
      </c>
      <c r="K5776">
        <v>19306</v>
      </c>
      <c r="L5776">
        <f t="shared" si="363"/>
        <v>298856.88</v>
      </c>
    </row>
    <row r="5777" spans="1:12" x14ac:dyDescent="0.25">
      <c r="A5777">
        <f t="shared" si="360"/>
        <v>5776</v>
      </c>
      <c r="B5777">
        <v>2023</v>
      </c>
      <c r="C5777">
        <v>5</v>
      </c>
      <c r="D5777" t="s">
        <v>29</v>
      </c>
      <c r="E5777" t="s">
        <v>497</v>
      </c>
      <c r="F5777" t="s">
        <v>813</v>
      </c>
      <c r="G5777">
        <v>5.98</v>
      </c>
      <c r="H5777">
        <v>8.8800000000000008</v>
      </c>
      <c r="I5777">
        <f t="shared" si="361"/>
        <v>7.4300000000000006</v>
      </c>
      <c r="J5777" t="str">
        <f t="shared" si="362"/>
        <v>10万以下</v>
      </c>
      <c r="K5777">
        <v>14164</v>
      </c>
      <c r="L5777">
        <f t="shared" si="363"/>
        <v>105238.52</v>
      </c>
    </row>
    <row r="5778" spans="1:12" x14ac:dyDescent="0.25">
      <c r="A5778">
        <f t="shared" si="360"/>
        <v>5777</v>
      </c>
      <c r="B5778">
        <v>2023</v>
      </c>
      <c r="C5778">
        <v>5</v>
      </c>
      <c r="D5778" t="s">
        <v>27</v>
      </c>
      <c r="E5778" t="s">
        <v>156</v>
      </c>
      <c r="F5778" t="s">
        <v>533</v>
      </c>
      <c r="G5778">
        <v>12.98</v>
      </c>
      <c r="H5778">
        <v>16.579999999999998</v>
      </c>
      <c r="I5778">
        <f t="shared" si="361"/>
        <v>14.78</v>
      </c>
      <c r="J5778" t="str">
        <f t="shared" si="362"/>
        <v>10到20万</v>
      </c>
      <c r="K5778">
        <v>13501</v>
      </c>
      <c r="L5778">
        <f t="shared" si="363"/>
        <v>199544.78</v>
      </c>
    </row>
    <row r="5779" spans="1:12" x14ac:dyDescent="0.25">
      <c r="A5779">
        <f t="shared" si="360"/>
        <v>5778</v>
      </c>
      <c r="B5779">
        <v>2023</v>
      </c>
      <c r="C5779">
        <v>5</v>
      </c>
      <c r="D5779" t="s">
        <v>27</v>
      </c>
      <c r="E5779" t="s">
        <v>152</v>
      </c>
      <c r="F5779" t="s">
        <v>529</v>
      </c>
      <c r="G5779">
        <v>20.98</v>
      </c>
      <c r="H5779">
        <v>34.28</v>
      </c>
      <c r="I5779">
        <f t="shared" si="361"/>
        <v>27.630000000000003</v>
      </c>
      <c r="J5779" t="str">
        <f t="shared" si="362"/>
        <v>20到30万</v>
      </c>
      <c r="K5779">
        <v>12337</v>
      </c>
      <c r="L5779">
        <f t="shared" si="363"/>
        <v>340871.31000000006</v>
      </c>
    </row>
    <row r="5780" spans="1:12" x14ac:dyDescent="0.25">
      <c r="A5780">
        <f t="shared" si="360"/>
        <v>5779</v>
      </c>
      <c r="B5780">
        <v>2023</v>
      </c>
      <c r="C5780">
        <v>5</v>
      </c>
      <c r="D5780" t="s">
        <v>83</v>
      </c>
      <c r="E5780" t="s">
        <v>281</v>
      </c>
      <c r="F5780" t="s">
        <v>615</v>
      </c>
      <c r="G5780">
        <v>25.99</v>
      </c>
      <c r="H5780">
        <v>29.59</v>
      </c>
      <c r="I5780">
        <f t="shared" si="361"/>
        <v>27.79</v>
      </c>
      <c r="J5780" t="str">
        <f t="shared" si="362"/>
        <v>20到30万</v>
      </c>
      <c r="K5780">
        <v>11454</v>
      </c>
      <c r="L5780">
        <f t="shared" si="363"/>
        <v>318306.65999999997</v>
      </c>
    </row>
    <row r="5781" spans="1:12" x14ac:dyDescent="0.25">
      <c r="A5781">
        <f t="shared" si="360"/>
        <v>5780</v>
      </c>
      <c r="B5781">
        <v>2023</v>
      </c>
      <c r="C5781">
        <v>5</v>
      </c>
      <c r="D5781" t="s">
        <v>81</v>
      </c>
      <c r="E5781" t="s">
        <v>496</v>
      </c>
      <c r="F5781" t="s">
        <v>812</v>
      </c>
      <c r="G5781">
        <v>31.98</v>
      </c>
      <c r="H5781">
        <v>37.979999999999997</v>
      </c>
      <c r="I5781">
        <f t="shared" si="361"/>
        <v>34.979999999999997</v>
      </c>
      <c r="J5781" t="str">
        <f t="shared" si="362"/>
        <v>30到40万</v>
      </c>
      <c r="K5781">
        <v>11119</v>
      </c>
      <c r="L5781">
        <f t="shared" si="363"/>
        <v>388942.61999999994</v>
      </c>
    </row>
    <row r="5782" spans="1:12" x14ac:dyDescent="0.25">
      <c r="A5782">
        <f t="shared" si="360"/>
        <v>5781</v>
      </c>
      <c r="B5782">
        <v>2023</v>
      </c>
      <c r="C5782">
        <v>5</v>
      </c>
      <c r="D5782" t="s">
        <v>42</v>
      </c>
      <c r="E5782" t="s">
        <v>472</v>
      </c>
      <c r="F5782" t="s">
        <v>790</v>
      </c>
      <c r="G5782">
        <v>34.979999999999997</v>
      </c>
      <c r="H5782">
        <v>66</v>
      </c>
      <c r="I5782">
        <f t="shared" si="361"/>
        <v>50.489999999999995</v>
      </c>
      <c r="J5782" t="str">
        <f t="shared" si="362"/>
        <v>50万及以上</v>
      </c>
      <c r="K5782">
        <v>11005</v>
      </c>
      <c r="L5782">
        <f t="shared" si="363"/>
        <v>555642.44999999995</v>
      </c>
    </row>
    <row r="5783" spans="1:12" x14ac:dyDescent="0.25">
      <c r="A5783">
        <f t="shared" si="360"/>
        <v>5782</v>
      </c>
      <c r="B5783">
        <v>2023</v>
      </c>
      <c r="C5783">
        <v>5</v>
      </c>
      <c r="D5783" t="s">
        <v>27</v>
      </c>
      <c r="E5783" t="s">
        <v>485</v>
      </c>
      <c r="F5783" t="s">
        <v>803</v>
      </c>
      <c r="G5783">
        <v>20.28</v>
      </c>
      <c r="H5783">
        <v>31.98</v>
      </c>
      <c r="I5783">
        <f t="shared" si="361"/>
        <v>26.130000000000003</v>
      </c>
      <c r="J5783" t="str">
        <f t="shared" si="362"/>
        <v>20到30万</v>
      </c>
      <c r="K5783">
        <v>10005</v>
      </c>
      <c r="L5783">
        <f t="shared" si="363"/>
        <v>261430.65000000002</v>
      </c>
    </row>
    <row r="5784" spans="1:12" x14ac:dyDescent="0.25">
      <c r="A5784">
        <f t="shared" si="360"/>
        <v>5783</v>
      </c>
      <c r="B5784">
        <v>2023</v>
      </c>
      <c r="C5784">
        <v>5</v>
      </c>
      <c r="D5784" t="s">
        <v>27</v>
      </c>
      <c r="E5784" t="s">
        <v>427</v>
      </c>
      <c r="F5784" t="s">
        <v>746</v>
      </c>
      <c r="G5784">
        <v>7.98</v>
      </c>
      <c r="H5784">
        <v>15.78</v>
      </c>
      <c r="I5784">
        <f t="shared" si="361"/>
        <v>11.879999999999999</v>
      </c>
      <c r="J5784" t="str">
        <f t="shared" si="362"/>
        <v>10到20万</v>
      </c>
      <c r="K5784">
        <v>9840</v>
      </c>
      <c r="L5784">
        <f t="shared" si="363"/>
        <v>116899.2</v>
      </c>
    </row>
    <row r="5785" spans="1:12" x14ac:dyDescent="0.25">
      <c r="A5785">
        <f t="shared" si="360"/>
        <v>5784</v>
      </c>
      <c r="B5785">
        <v>2023</v>
      </c>
      <c r="C5785">
        <v>5</v>
      </c>
      <c r="D5785" t="s">
        <v>34</v>
      </c>
      <c r="E5785" t="s">
        <v>435</v>
      </c>
      <c r="F5785" t="s">
        <v>754</v>
      </c>
      <c r="G5785">
        <v>4.99</v>
      </c>
      <c r="H5785">
        <v>6.99</v>
      </c>
      <c r="I5785">
        <f t="shared" si="361"/>
        <v>5.99</v>
      </c>
      <c r="J5785" t="str">
        <f t="shared" si="362"/>
        <v>10万以下</v>
      </c>
      <c r="K5785">
        <v>8491</v>
      </c>
      <c r="L5785">
        <f t="shared" si="363"/>
        <v>50861.090000000004</v>
      </c>
    </row>
    <row r="5786" spans="1:12" x14ac:dyDescent="0.25">
      <c r="A5786">
        <f t="shared" si="360"/>
        <v>5785</v>
      </c>
      <c r="B5786">
        <v>2023</v>
      </c>
      <c r="C5786">
        <v>5</v>
      </c>
      <c r="D5786" t="s">
        <v>27</v>
      </c>
      <c r="E5786" t="s">
        <v>506</v>
      </c>
      <c r="F5786" t="s">
        <v>822</v>
      </c>
      <c r="G5786">
        <v>7.38</v>
      </c>
      <c r="H5786">
        <v>8.98</v>
      </c>
      <c r="I5786">
        <f t="shared" si="361"/>
        <v>8.18</v>
      </c>
      <c r="J5786" t="str">
        <f t="shared" si="362"/>
        <v>10万以下</v>
      </c>
      <c r="K5786">
        <v>8427</v>
      </c>
      <c r="L5786">
        <f t="shared" si="363"/>
        <v>68932.86</v>
      </c>
    </row>
    <row r="5787" spans="1:12" x14ac:dyDescent="0.25">
      <c r="A5787">
        <f t="shared" si="360"/>
        <v>5786</v>
      </c>
      <c r="B5787">
        <v>2023</v>
      </c>
      <c r="C5787">
        <v>5</v>
      </c>
      <c r="D5787" t="s">
        <v>27</v>
      </c>
      <c r="E5787" t="s">
        <v>454</v>
      </c>
      <c r="F5787" t="s">
        <v>772</v>
      </c>
      <c r="G5787">
        <v>16.68</v>
      </c>
      <c r="H5787">
        <v>27.98</v>
      </c>
      <c r="I5787">
        <f t="shared" si="361"/>
        <v>22.33</v>
      </c>
      <c r="J5787" t="str">
        <f t="shared" si="362"/>
        <v>20到30万</v>
      </c>
      <c r="K5787">
        <v>8062</v>
      </c>
      <c r="L5787">
        <f t="shared" si="363"/>
        <v>180024.46</v>
      </c>
    </row>
    <row r="5788" spans="1:12" x14ac:dyDescent="0.25">
      <c r="A5788">
        <f t="shared" si="360"/>
        <v>5787</v>
      </c>
      <c r="B5788">
        <v>2023</v>
      </c>
      <c r="C5788">
        <v>5</v>
      </c>
      <c r="D5788" t="s">
        <v>81</v>
      </c>
      <c r="E5788" t="s">
        <v>476</v>
      </c>
      <c r="F5788" t="s">
        <v>794</v>
      </c>
      <c r="G5788">
        <v>33.979999999999997</v>
      </c>
      <c r="H5788">
        <v>39.979999999999997</v>
      </c>
      <c r="I5788">
        <f t="shared" si="361"/>
        <v>36.979999999999997</v>
      </c>
      <c r="J5788" t="str">
        <f t="shared" si="362"/>
        <v>30到40万</v>
      </c>
      <c r="K5788">
        <v>7604</v>
      </c>
      <c r="L5788">
        <f t="shared" si="363"/>
        <v>281195.92</v>
      </c>
    </row>
    <row r="5789" spans="1:12" x14ac:dyDescent="0.25">
      <c r="A5789">
        <f t="shared" si="360"/>
        <v>5788</v>
      </c>
      <c r="B5789">
        <v>2023</v>
      </c>
      <c r="C5789">
        <v>5</v>
      </c>
      <c r="D5789" t="s">
        <v>31</v>
      </c>
      <c r="E5789" t="s">
        <v>313</v>
      </c>
      <c r="F5789" t="s">
        <v>533</v>
      </c>
      <c r="G5789">
        <v>12.98</v>
      </c>
      <c r="H5789">
        <v>16.579999999999998</v>
      </c>
      <c r="I5789">
        <f t="shared" si="361"/>
        <v>14.78</v>
      </c>
      <c r="J5789" t="str">
        <f t="shared" si="362"/>
        <v>10到20万</v>
      </c>
      <c r="K5789">
        <v>7519</v>
      </c>
      <c r="L5789">
        <f t="shared" si="363"/>
        <v>111130.81999999999</v>
      </c>
    </row>
    <row r="5790" spans="1:12" x14ac:dyDescent="0.25">
      <c r="A5790">
        <f t="shared" si="360"/>
        <v>5789</v>
      </c>
      <c r="B5790">
        <v>2023</v>
      </c>
      <c r="C5790">
        <v>5</v>
      </c>
      <c r="D5790" t="s">
        <v>93</v>
      </c>
      <c r="E5790" t="s">
        <v>374</v>
      </c>
      <c r="F5790" t="s">
        <v>700</v>
      </c>
      <c r="G5790">
        <v>14.98</v>
      </c>
      <c r="H5790">
        <v>20.98</v>
      </c>
      <c r="I5790">
        <f t="shared" si="361"/>
        <v>17.98</v>
      </c>
      <c r="J5790" t="str">
        <f t="shared" si="362"/>
        <v>10到20万</v>
      </c>
      <c r="K5790">
        <v>7121</v>
      </c>
      <c r="L5790">
        <f t="shared" si="363"/>
        <v>128035.58</v>
      </c>
    </row>
    <row r="5791" spans="1:12" x14ac:dyDescent="0.25">
      <c r="A5791">
        <f t="shared" si="360"/>
        <v>5790</v>
      </c>
      <c r="B5791">
        <v>2023</v>
      </c>
      <c r="C5791">
        <v>5</v>
      </c>
      <c r="D5791" t="s">
        <v>81</v>
      </c>
      <c r="E5791" t="s">
        <v>458</v>
      </c>
      <c r="F5791" t="s">
        <v>776</v>
      </c>
      <c r="G5791">
        <v>42.98</v>
      </c>
      <c r="H5791">
        <v>45.98</v>
      </c>
      <c r="I5791">
        <f t="shared" si="361"/>
        <v>44.48</v>
      </c>
      <c r="J5791" t="str">
        <f t="shared" si="362"/>
        <v>40到50万</v>
      </c>
      <c r="K5791">
        <v>6852</v>
      </c>
      <c r="L5791">
        <f t="shared" si="363"/>
        <v>304776.95999999996</v>
      </c>
    </row>
    <row r="5792" spans="1:12" x14ac:dyDescent="0.25">
      <c r="A5792">
        <f t="shared" si="360"/>
        <v>5791</v>
      </c>
      <c r="B5792">
        <v>2023</v>
      </c>
      <c r="C5792">
        <v>5</v>
      </c>
      <c r="D5792" t="s">
        <v>106</v>
      </c>
      <c r="E5792" t="s">
        <v>372</v>
      </c>
      <c r="F5792" t="s">
        <v>698</v>
      </c>
      <c r="G5792">
        <v>30</v>
      </c>
      <c r="H5792">
        <v>76.900000000000006</v>
      </c>
      <c r="I5792">
        <f t="shared" si="361"/>
        <v>53.45</v>
      </c>
      <c r="J5792" t="str">
        <f t="shared" si="362"/>
        <v>50万及以上</v>
      </c>
      <c r="K5792">
        <v>6223</v>
      </c>
      <c r="L5792">
        <f t="shared" si="363"/>
        <v>332619.35000000003</v>
      </c>
    </row>
    <row r="5793" spans="1:12" x14ac:dyDescent="0.25">
      <c r="A5793">
        <f t="shared" si="360"/>
        <v>5792</v>
      </c>
      <c r="B5793">
        <v>2023</v>
      </c>
      <c r="C5793">
        <v>5</v>
      </c>
      <c r="D5793" t="s">
        <v>50</v>
      </c>
      <c r="E5793" t="s">
        <v>381</v>
      </c>
      <c r="F5793" t="s">
        <v>706</v>
      </c>
      <c r="G5793">
        <v>2.99</v>
      </c>
      <c r="H5793">
        <v>5.75</v>
      </c>
      <c r="I5793">
        <f t="shared" si="361"/>
        <v>4.37</v>
      </c>
      <c r="J5793" t="str">
        <f t="shared" si="362"/>
        <v>10万以下</v>
      </c>
      <c r="K5793">
        <v>5358</v>
      </c>
      <c r="L5793">
        <f t="shared" si="363"/>
        <v>23414.46</v>
      </c>
    </row>
    <row r="5794" spans="1:12" x14ac:dyDescent="0.25">
      <c r="A5794">
        <f t="shared" si="360"/>
        <v>5793</v>
      </c>
      <c r="B5794">
        <v>2023</v>
      </c>
      <c r="C5794">
        <v>5</v>
      </c>
      <c r="D5794" t="s">
        <v>28</v>
      </c>
      <c r="E5794" t="s">
        <v>504</v>
      </c>
      <c r="F5794" t="s">
        <v>820</v>
      </c>
      <c r="G5794">
        <v>27.38</v>
      </c>
      <c r="H5794">
        <v>30.88</v>
      </c>
      <c r="I5794">
        <f t="shared" si="361"/>
        <v>29.13</v>
      </c>
      <c r="J5794" t="str">
        <f t="shared" si="362"/>
        <v>20到30万</v>
      </c>
      <c r="K5794">
        <v>5136</v>
      </c>
      <c r="L5794">
        <f t="shared" si="363"/>
        <v>149611.68</v>
      </c>
    </row>
    <row r="5795" spans="1:12" x14ac:dyDescent="0.25">
      <c r="A5795">
        <f t="shared" si="360"/>
        <v>5794</v>
      </c>
      <c r="B5795">
        <v>2023</v>
      </c>
      <c r="C5795">
        <v>5</v>
      </c>
      <c r="D5795" t="s">
        <v>27</v>
      </c>
      <c r="E5795" t="s">
        <v>151</v>
      </c>
      <c r="F5795" t="s">
        <v>528</v>
      </c>
      <c r="G5795">
        <v>10.28</v>
      </c>
      <c r="H5795">
        <v>14.78</v>
      </c>
      <c r="I5795">
        <f t="shared" si="361"/>
        <v>12.53</v>
      </c>
      <c r="J5795" t="str">
        <f t="shared" si="362"/>
        <v>10到20万</v>
      </c>
      <c r="K5795">
        <v>4723</v>
      </c>
      <c r="L5795">
        <f t="shared" si="363"/>
        <v>59179.189999999995</v>
      </c>
    </row>
    <row r="5796" spans="1:12" x14ac:dyDescent="0.25">
      <c r="A5796">
        <f t="shared" si="360"/>
        <v>5795</v>
      </c>
      <c r="B5796">
        <v>2023</v>
      </c>
      <c r="C5796">
        <v>5</v>
      </c>
      <c r="D5796" t="s">
        <v>61</v>
      </c>
      <c r="E5796" t="s">
        <v>334</v>
      </c>
      <c r="F5796" t="s">
        <v>661</v>
      </c>
      <c r="G5796">
        <v>12.28</v>
      </c>
      <c r="H5796">
        <v>23.98</v>
      </c>
      <c r="I5796">
        <f t="shared" si="361"/>
        <v>18.13</v>
      </c>
      <c r="J5796" t="str">
        <f t="shared" si="362"/>
        <v>10到20万</v>
      </c>
      <c r="K5796">
        <v>4448</v>
      </c>
      <c r="L5796">
        <f t="shared" si="363"/>
        <v>80642.239999999991</v>
      </c>
    </row>
    <row r="5797" spans="1:12" x14ac:dyDescent="0.25">
      <c r="A5797">
        <f t="shared" si="360"/>
        <v>5796</v>
      </c>
      <c r="B5797">
        <v>2023</v>
      </c>
      <c r="C5797">
        <v>5</v>
      </c>
      <c r="D5797" t="s">
        <v>35</v>
      </c>
      <c r="E5797" t="s">
        <v>303</v>
      </c>
      <c r="F5797" t="s">
        <v>636</v>
      </c>
      <c r="G5797">
        <v>20.99</v>
      </c>
      <c r="H5797">
        <v>33.99</v>
      </c>
      <c r="I5797">
        <f t="shared" si="361"/>
        <v>27.490000000000002</v>
      </c>
      <c r="J5797" t="str">
        <f t="shared" si="362"/>
        <v>20到30万</v>
      </c>
      <c r="K5797">
        <v>4439</v>
      </c>
      <c r="L5797">
        <f t="shared" si="363"/>
        <v>122028.11000000002</v>
      </c>
    </row>
    <row r="5798" spans="1:12" x14ac:dyDescent="0.25">
      <c r="A5798">
        <f t="shared" si="360"/>
        <v>5797</v>
      </c>
      <c r="B5798">
        <v>2023</v>
      </c>
      <c r="C5798">
        <v>5</v>
      </c>
      <c r="D5798" t="s">
        <v>84</v>
      </c>
      <c r="E5798" t="s">
        <v>284</v>
      </c>
      <c r="F5798" t="s">
        <v>618</v>
      </c>
      <c r="G5798">
        <v>11.88</v>
      </c>
      <c r="H5798">
        <v>20.68</v>
      </c>
      <c r="I5798">
        <f t="shared" si="361"/>
        <v>16.28</v>
      </c>
      <c r="J5798" t="str">
        <f t="shared" si="362"/>
        <v>10到20万</v>
      </c>
      <c r="K5798">
        <v>3963</v>
      </c>
      <c r="L5798">
        <f t="shared" si="363"/>
        <v>64517.640000000007</v>
      </c>
    </row>
    <row r="5799" spans="1:12" x14ac:dyDescent="0.25">
      <c r="A5799">
        <f t="shared" si="360"/>
        <v>5798</v>
      </c>
      <c r="B5799">
        <v>2023</v>
      </c>
      <c r="C5799">
        <v>5</v>
      </c>
      <c r="D5799" t="s">
        <v>57</v>
      </c>
      <c r="E5799" t="s">
        <v>324</v>
      </c>
      <c r="F5799" t="s">
        <v>653</v>
      </c>
      <c r="G5799">
        <v>19.39</v>
      </c>
      <c r="H5799">
        <v>29.39</v>
      </c>
      <c r="I5799">
        <f t="shared" si="361"/>
        <v>24.39</v>
      </c>
      <c r="J5799" t="str">
        <f t="shared" si="362"/>
        <v>20到30万</v>
      </c>
      <c r="K5799">
        <v>3937</v>
      </c>
      <c r="L5799">
        <f t="shared" si="363"/>
        <v>96023.430000000008</v>
      </c>
    </row>
    <row r="5800" spans="1:12" x14ac:dyDescent="0.25">
      <c r="A5800">
        <f t="shared" si="360"/>
        <v>5799</v>
      </c>
      <c r="B5800">
        <v>2023</v>
      </c>
      <c r="C5800">
        <v>5</v>
      </c>
      <c r="D5800" t="s">
        <v>113</v>
      </c>
      <c r="E5800" t="s">
        <v>402</v>
      </c>
      <c r="F5800" t="s">
        <v>725</v>
      </c>
      <c r="G5800">
        <v>24.98</v>
      </c>
      <c r="H5800">
        <v>33.18</v>
      </c>
      <c r="I5800">
        <f t="shared" si="361"/>
        <v>29.08</v>
      </c>
      <c r="J5800" t="str">
        <f t="shared" si="362"/>
        <v>20到30万</v>
      </c>
      <c r="K5800">
        <v>3457</v>
      </c>
      <c r="L5800">
        <f t="shared" si="363"/>
        <v>100529.56</v>
      </c>
    </row>
    <row r="5801" spans="1:12" x14ac:dyDescent="0.25">
      <c r="A5801">
        <f t="shared" si="360"/>
        <v>5800</v>
      </c>
      <c r="B5801">
        <v>2023</v>
      </c>
      <c r="C5801">
        <v>5</v>
      </c>
      <c r="D5801" t="s">
        <v>28</v>
      </c>
      <c r="E5801" t="s">
        <v>491</v>
      </c>
      <c r="F5801" t="s">
        <v>655</v>
      </c>
      <c r="G5801">
        <v>16.28</v>
      </c>
      <c r="H5801">
        <v>17.579999999999998</v>
      </c>
      <c r="I5801">
        <f t="shared" si="361"/>
        <v>16.93</v>
      </c>
      <c r="J5801" t="str">
        <f t="shared" si="362"/>
        <v>10到20万</v>
      </c>
      <c r="K5801">
        <v>3325</v>
      </c>
      <c r="L5801">
        <f t="shared" si="363"/>
        <v>56292.25</v>
      </c>
    </row>
    <row r="5802" spans="1:12" x14ac:dyDescent="0.25">
      <c r="A5802">
        <f t="shared" si="360"/>
        <v>5801</v>
      </c>
      <c r="B5802">
        <v>2023</v>
      </c>
      <c r="C5802">
        <v>5</v>
      </c>
      <c r="D5802" t="s">
        <v>26</v>
      </c>
      <c r="E5802" t="s">
        <v>469</v>
      </c>
      <c r="F5802" t="s">
        <v>787</v>
      </c>
      <c r="G5802">
        <v>29.8</v>
      </c>
      <c r="H5802">
        <v>35.6</v>
      </c>
      <c r="I5802">
        <f t="shared" si="361"/>
        <v>32.700000000000003</v>
      </c>
      <c r="J5802" t="str">
        <f t="shared" si="362"/>
        <v>30到40万</v>
      </c>
      <c r="K5802">
        <v>3224</v>
      </c>
      <c r="L5802">
        <f t="shared" si="363"/>
        <v>105424.8</v>
      </c>
    </row>
    <row r="5803" spans="1:12" x14ac:dyDescent="0.25">
      <c r="A5803">
        <f t="shared" si="360"/>
        <v>5802</v>
      </c>
      <c r="B5803">
        <v>2023</v>
      </c>
      <c r="C5803">
        <v>5</v>
      </c>
      <c r="D5803" t="s">
        <v>84</v>
      </c>
      <c r="E5803" t="s">
        <v>360</v>
      </c>
      <c r="F5803" t="s">
        <v>687</v>
      </c>
      <c r="G5803">
        <v>7.99</v>
      </c>
      <c r="H5803">
        <v>12.38</v>
      </c>
      <c r="I5803">
        <f t="shared" si="361"/>
        <v>10.185</v>
      </c>
      <c r="J5803" t="str">
        <f t="shared" si="362"/>
        <v>10到20万</v>
      </c>
      <c r="K5803">
        <v>3096</v>
      </c>
      <c r="L5803">
        <f t="shared" si="363"/>
        <v>31532.760000000002</v>
      </c>
    </row>
    <row r="5804" spans="1:12" x14ac:dyDescent="0.25">
      <c r="A5804">
        <f t="shared" si="360"/>
        <v>5803</v>
      </c>
      <c r="B5804">
        <v>2023</v>
      </c>
      <c r="C5804">
        <v>5</v>
      </c>
      <c r="D5804" t="s">
        <v>48</v>
      </c>
      <c r="E5804" t="s">
        <v>176</v>
      </c>
      <c r="F5804" t="s">
        <v>552</v>
      </c>
      <c r="G5804">
        <v>14.28</v>
      </c>
      <c r="H5804">
        <v>15.38</v>
      </c>
      <c r="I5804">
        <f t="shared" si="361"/>
        <v>14.83</v>
      </c>
      <c r="J5804" t="str">
        <f t="shared" si="362"/>
        <v>10到20万</v>
      </c>
      <c r="K5804">
        <v>3089</v>
      </c>
      <c r="L5804">
        <f t="shared" si="363"/>
        <v>45809.87</v>
      </c>
    </row>
    <row r="5805" spans="1:12" x14ac:dyDescent="0.25">
      <c r="A5805">
        <f t="shared" si="360"/>
        <v>5804</v>
      </c>
      <c r="B5805">
        <v>2023</v>
      </c>
      <c r="C5805">
        <v>5</v>
      </c>
      <c r="D5805" t="s">
        <v>28</v>
      </c>
      <c r="E5805" t="s">
        <v>507</v>
      </c>
      <c r="F5805" t="s">
        <v>823</v>
      </c>
      <c r="G5805">
        <v>15.98</v>
      </c>
      <c r="H5805">
        <v>17.98</v>
      </c>
      <c r="I5805">
        <f t="shared" si="361"/>
        <v>16.98</v>
      </c>
      <c r="J5805" t="str">
        <f t="shared" si="362"/>
        <v>10到20万</v>
      </c>
      <c r="K5805">
        <v>3088</v>
      </c>
      <c r="L5805">
        <f t="shared" si="363"/>
        <v>52434.239999999998</v>
      </c>
    </row>
    <row r="5806" spans="1:12" x14ac:dyDescent="0.25">
      <c r="A5806">
        <f t="shared" si="360"/>
        <v>5805</v>
      </c>
      <c r="B5806">
        <v>2023</v>
      </c>
      <c r="C5806">
        <v>5</v>
      </c>
      <c r="D5806" t="s">
        <v>34</v>
      </c>
      <c r="E5806" t="s">
        <v>487</v>
      </c>
      <c r="F5806" t="s">
        <v>805</v>
      </c>
      <c r="G5806">
        <v>14.49</v>
      </c>
      <c r="H5806">
        <v>15.99</v>
      </c>
      <c r="I5806">
        <f t="shared" si="361"/>
        <v>15.24</v>
      </c>
      <c r="J5806" t="str">
        <f t="shared" si="362"/>
        <v>10到20万</v>
      </c>
      <c r="K5806">
        <v>3028</v>
      </c>
      <c r="L5806">
        <f t="shared" si="363"/>
        <v>46146.720000000001</v>
      </c>
    </row>
    <row r="5807" spans="1:12" x14ac:dyDescent="0.25">
      <c r="A5807">
        <f t="shared" si="360"/>
        <v>5806</v>
      </c>
      <c r="B5807">
        <v>2023</v>
      </c>
      <c r="C5807">
        <v>5</v>
      </c>
      <c r="D5807" t="s">
        <v>93</v>
      </c>
      <c r="E5807" t="s">
        <v>464</v>
      </c>
      <c r="F5807" t="s">
        <v>782</v>
      </c>
      <c r="G5807">
        <v>14.58</v>
      </c>
      <c r="H5807">
        <v>20.88</v>
      </c>
      <c r="I5807">
        <f t="shared" si="361"/>
        <v>17.73</v>
      </c>
      <c r="J5807" t="str">
        <f t="shared" si="362"/>
        <v>10到20万</v>
      </c>
      <c r="K5807">
        <v>2943</v>
      </c>
      <c r="L5807">
        <f t="shared" si="363"/>
        <v>52179.39</v>
      </c>
    </row>
    <row r="5808" spans="1:12" x14ac:dyDescent="0.25">
      <c r="A5808">
        <f t="shared" si="360"/>
        <v>5807</v>
      </c>
      <c r="B5808">
        <v>2023</v>
      </c>
      <c r="C5808">
        <v>5</v>
      </c>
      <c r="D5808" t="s">
        <v>128</v>
      </c>
      <c r="E5808" t="s">
        <v>484</v>
      </c>
      <c r="F5808" t="s">
        <v>802</v>
      </c>
      <c r="G5808">
        <v>17.899999999999999</v>
      </c>
      <c r="H5808">
        <v>28.49</v>
      </c>
      <c r="I5808">
        <f t="shared" si="361"/>
        <v>23.195</v>
      </c>
      <c r="J5808" t="str">
        <f t="shared" si="362"/>
        <v>20到30万</v>
      </c>
      <c r="K5808">
        <v>2624</v>
      </c>
      <c r="L5808">
        <f t="shared" si="363"/>
        <v>60863.68</v>
      </c>
    </row>
    <row r="5809" spans="1:12" x14ac:dyDescent="0.25">
      <c r="A5809">
        <f t="shared" si="360"/>
        <v>5808</v>
      </c>
      <c r="B5809">
        <v>2023</v>
      </c>
      <c r="C5809">
        <v>5</v>
      </c>
      <c r="D5809" t="s">
        <v>46</v>
      </c>
      <c r="E5809" t="s">
        <v>172</v>
      </c>
      <c r="F5809" t="s">
        <v>548</v>
      </c>
      <c r="G5809">
        <v>12.99</v>
      </c>
      <c r="H5809">
        <v>17.190000000000001</v>
      </c>
      <c r="I5809">
        <f t="shared" si="361"/>
        <v>15.09</v>
      </c>
      <c r="J5809" t="str">
        <f t="shared" si="362"/>
        <v>10到20万</v>
      </c>
      <c r="K5809">
        <v>2585</v>
      </c>
      <c r="L5809">
        <f t="shared" si="363"/>
        <v>39007.65</v>
      </c>
    </row>
    <row r="5810" spans="1:12" x14ac:dyDescent="0.25">
      <c r="A5810">
        <f t="shared" si="360"/>
        <v>5809</v>
      </c>
      <c r="B5810">
        <v>2023</v>
      </c>
      <c r="C5810">
        <v>5</v>
      </c>
      <c r="D5810" t="s">
        <v>24</v>
      </c>
      <c r="E5810" t="s">
        <v>362</v>
      </c>
      <c r="F5810" t="s">
        <v>689</v>
      </c>
      <c r="G5810">
        <v>16.29</v>
      </c>
      <c r="H5810">
        <v>19.29</v>
      </c>
      <c r="I5810">
        <f t="shared" si="361"/>
        <v>17.79</v>
      </c>
      <c r="J5810" t="str">
        <f t="shared" si="362"/>
        <v>10到20万</v>
      </c>
      <c r="K5810">
        <v>2556</v>
      </c>
      <c r="L5810">
        <f t="shared" si="363"/>
        <v>45471.24</v>
      </c>
    </row>
    <row r="5811" spans="1:12" x14ac:dyDescent="0.25">
      <c r="A5811">
        <f t="shared" si="360"/>
        <v>5810</v>
      </c>
      <c r="B5811">
        <v>2023</v>
      </c>
      <c r="C5811">
        <v>5</v>
      </c>
      <c r="D5811" t="s">
        <v>33</v>
      </c>
      <c r="E5811" t="s">
        <v>499</v>
      </c>
      <c r="F5811" t="s">
        <v>815</v>
      </c>
      <c r="G5811">
        <v>16.98</v>
      </c>
      <c r="H5811">
        <v>19.98</v>
      </c>
      <c r="I5811">
        <f t="shared" si="361"/>
        <v>18.48</v>
      </c>
      <c r="J5811" t="str">
        <f t="shared" si="362"/>
        <v>10到20万</v>
      </c>
      <c r="K5811">
        <v>2553</v>
      </c>
      <c r="L5811">
        <f t="shared" si="363"/>
        <v>47179.44</v>
      </c>
    </row>
    <row r="5812" spans="1:12" x14ac:dyDescent="0.25">
      <c r="A5812">
        <f t="shared" si="360"/>
        <v>5811</v>
      </c>
      <c r="B5812">
        <v>2023</v>
      </c>
      <c r="C5812">
        <v>5</v>
      </c>
      <c r="D5812" t="s">
        <v>86</v>
      </c>
      <c r="E5812" t="s">
        <v>375</v>
      </c>
      <c r="F5812" t="s">
        <v>701</v>
      </c>
      <c r="G5812">
        <v>13.48</v>
      </c>
      <c r="H5812">
        <v>18.28</v>
      </c>
      <c r="I5812">
        <f t="shared" si="361"/>
        <v>15.88</v>
      </c>
      <c r="J5812" t="str">
        <f t="shared" si="362"/>
        <v>10到20万</v>
      </c>
      <c r="K5812">
        <v>2363</v>
      </c>
      <c r="L5812">
        <f t="shared" si="363"/>
        <v>37524.44</v>
      </c>
    </row>
    <row r="5813" spans="1:12" x14ac:dyDescent="0.25">
      <c r="A5813">
        <f t="shared" si="360"/>
        <v>5812</v>
      </c>
      <c r="B5813">
        <v>2023</v>
      </c>
      <c r="C5813">
        <v>5</v>
      </c>
      <c r="D5813" t="s">
        <v>27</v>
      </c>
      <c r="E5813" t="s">
        <v>143</v>
      </c>
      <c r="F5813" t="s">
        <v>521</v>
      </c>
      <c r="G5813">
        <v>15.58</v>
      </c>
      <c r="H5813">
        <v>16.98</v>
      </c>
      <c r="I5813">
        <f t="shared" si="361"/>
        <v>16.28</v>
      </c>
      <c r="J5813" t="str">
        <f t="shared" si="362"/>
        <v>10到20万</v>
      </c>
      <c r="K5813">
        <v>2350</v>
      </c>
      <c r="L5813">
        <f t="shared" si="363"/>
        <v>38258</v>
      </c>
    </row>
    <row r="5814" spans="1:12" x14ac:dyDescent="0.25">
      <c r="A5814">
        <f t="shared" si="360"/>
        <v>5813</v>
      </c>
      <c r="B5814">
        <v>2023</v>
      </c>
      <c r="C5814">
        <v>5</v>
      </c>
      <c r="D5814" t="s">
        <v>24</v>
      </c>
      <c r="E5814" t="s">
        <v>327</v>
      </c>
      <c r="F5814" t="s">
        <v>656</v>
      </c>
      <c r="G5814">
        <v>19.59</v>
      </c>
      <c r="H5814">
        <v>28.34</v>
      </c>
      <c r="I5814">
        <f t="shared" si="361"/>
        <v>23.965</v>
      </c>
      <c r="J5814" t="str">
        <f t="shared" si="362"/>
        <v>20到30万</v>
      </c>
      <c r="K5814">
        <v>2323</v>
      </c>
      <c r="L5814">
        <f t="shared" si="363"/>
        <v>55670.695</v>
      </c>
    </row>
    <row r="5815" spans="1:12" x14ac:dyDescent="0.25">
      <c r="A5815">
        <f t="shared" si="360"/>
        <v>5814</v>
      </c>
      <c r="B5815">
        <v>2023</v>
      </c>
      <c r="C5815">
        <v>5</v>
      </c>
      <c r="D5815" t="s">
        <v>22</v>
      </c>
      <c r="E5815" t="s">
        <v>502</v>
      </c>
      <c r="F5815" t="s">
        <v>818</v>
      </c>
      <c r="G5815">
        <v>18.989999999999998</v>
      </c>
      <c r="H5815">
        <v>30.99</v>
      </c>
      <c r="I5815">
        <f t="shared" si="361"/>
        <v>24.99</v>
      </c>
      <c r="J5815" t="str">
        <f t="shared" si="362"/>
        <v>20到30万</v>
      </c>
      <c r="K5815">
        <v>2302</v>
      </c>
      <c r="L5815">
        <f t="shared" si="363"/>
        <v>57526.979999999996</v>
      </c>
    </row>
    <row r="5816" spans="1:12" x14ac:dyDescent="0.25">
      <c r="A5816">
        <f t="shared" si="360"/>
        <v>5815</v>
      </c>
      <c r="B5816">
        <v>2023</v>
      </c>
      <c r="C5816">
        <v>5</v>
      </c>
      <c r="D5816" t="s">
        <v>84</v>
      </c>
      <c r="E5816" t="s">
        <v>482</v>
      </c>
      <c r="F5816" t="s">
        <v>800</v>
      </c>
      <c r="G5816">
        <v>15.48</v>
      </c>
      <c r="H5816">
        <v>22.48</v>
      </c>
      <c r="I5816">
        <f t="shared" si="361"/>
        <v>18.98</v>
      </c>
      <c r="J5816" t="str">
        <f t="shared" si="362"/>
        <v>10到20万</v>
      </c>
      <c r="K5816">
        <v>2212</v>
      </c>
      <c r="L5816">
        <f t="shared" si="363"/>
        <v>41983.76</v>
      </c>
    </row>
    <row r="5817" spans="1:12" x14ac:dyDescent="0.25">
      <c r="A5817">
        <f t="shared" si="360"/>
        <v>5816</v>
      </c>
      <c r="B5817">
        <v>2023</v>
      </c>
      <c r="C5817">
        <v>5</v>
      </c>
      <c r="D5817" t="s">
        <v>106</v>
      </c>
      <c r="E5817" t="s">
        <v>492</v>
      </c>
      <c r="F5817" t="s">
        <v>808</v>
      </c>
      <c r="G5817">
        <v>49.9</v>
      </c>
      <c r="H5817">
        <v>58.8</v>
      </c>
      <c r="I5817">
        <f t="shared" si="361"/>
        <v>54.349999999999994</v>
      </c>
      <c r="J5817" t="str">
        <f t="shared" si="362"/>
        <v>50万及以上</v>
      </c>
      <c r="K5817">
        <v>2106</v>
      </c>
      <c r="L5817">
        <f t="shared" si="363"/>
        <v>114461.09999999999</v>
      </c>
    </row>
    <row r="5818" spans="1:12" x14ac:dyDescent="0.25">
      <c r="A5818">
        <f t="shared" si="360"/>
        <v>5817</v>
      </c>
      <c r="B5818">
        <v>2023</v>
      </c>
      <c r="C5818">
        <v>5</v>
      </c>
      <c r="D5818" t="s">
        <v>39</v>
      </c>
      <c r="E5818" t="s">
        <v>456</v>
      </c>
      <c r="F5818" t="s">
        <v>774</v>
      </c>
      <c r="G5818">
        <v>28.99</v>
      </c>
      <c r="H5818">
        <v>36.71</v>
      </c>
      <c r="I5818">
        <f t="shared" si="361"/>
        <v>32.85</v>
      </c>
      <c r="J5818" t="str">
        <f t="shared" si="362"/>
        <v>30到40万</v>
      </c>
      <c r="K5818">
        <v>2051</v>
      </c>
      <c r="L5818">
        <f t="shared" si="363"/>
        <v>67375.350000000006</v>
      </c>
    </row>
    <row r="5819" spans="1:12" x14ac:dyDescent="0.25">
      <c r="A5819">
        <f t="shared" si="360"/>
        <v>5818</v>
      </c>
      <c r="B5819">
        <v>2023</v>
      </c>
      <c r="C5819">
        <v>5</v>
      </c>
      <c r="D5819" t="s">
        <v>93</v>
      </c>
      <c r="E5819" t="s">
        <v>312</v>
      </c>
      <c r="F5819" t="s">
        <v>644</v>
      </c>
      <c r="G5819">
        <v>5.99</v>
      </c>
      <c r="H5819">
        <v>9.9499999999999993</v>
      </c>
      <c r="I5819">
        <f t="shared" si="361"/>
        <v>7.97</v>
      </c>
      <c r="J5819" t="str">
        <f t="shared" si="362"/>
        <v>10万以下</v>
      </c>
      <c r="K5819">
        <v>1994</v>
      </c>
      <c r="L5819">
        <f t="shared" si="363"/>
        <v>15892.18</v>
      </c>
    </row>
    <row r="5820" spans="1:12" x14ac:dyDescent="0.25">
      <c r="A5820">
        <f t="shared" si="360"/>
        <v>5819</v>
      </c>
      <c r="B5820">
        <v>2023</v>
      </c>
      <c r="C5820">
        <v>5</v>
      </c>
      <c r="D5820" t="s">
        <v>130</v>
      </c>
      <c r="E5820" t="s">
        <v>488</v>
      </c>
      <c r="F5820" t="s">
        <v>806</v>
      </c>
      <c r="G5820">
        <v>28.98</v>
      </c>
      <c r="H5820">
        <v>45.98</v>
      </c>
      <c r="I5820">
        <f t="shared" si="361"/>
        <v>37.479999999999997</v>
      </c>
      <c r="J5820" t="str">
        <f t="shared" si="362"/>
        <v>30到40万</v>
      </c>
      <c r="K5820">
        <v>1922</v>
      </c>
      <c r="L5820">
        <f t="shared" si="363"/>
        <v>72036.56</v>
      </c>
    </row>
    <row r="5821" spans="1:12" x14ac:dyDescent="0.25">
      <c r="A5821">
        <f t="shared" si="360"/>
        <v>5820</v>
      </c>
      <c r="B5821">
        <v>2023</v>
      </c>
      <c r="C5821">
        <v>5</v>
      </c>
      <c r="D5821" t="s">
        <v>51</v>
      </c>
      <c r="E5821" t="s">
        <v>181</v>
      </c>
      <c r="F5821" t="s">
        <v>556</v>
      </c>
      <c r="G5821">
        <v>12.68</v>
      </c>
      <c r="H5821">
        <v>20.78</v>
      </c>
      <c r="I5821">
        <f t="shared" si="361"/>
        <v>16.73</v>
      </c>
      <c r="J5821" t="str">
        <f t="shared" si="362"/>
        <v>10到20万</v>
      </c>
      <c r="K5821">
        <v>1894</v>
      </c>
      <c r="L5821">
        <f t="shared" si="363"/>
        <v>31686.620000000003</v>
      </c>
    </row>
    <row r="5822" spans="1:12" x14ac:dyDescent="0.25">
      <c r="A5822">
        <f t="shared" si="360"/>
        <v>5821</v>
      </c>
      <c r="B5822">
        <v>2023</v>
      </c>
      <c r="C5822">
        <v>5</v>
      </c>
      <c r="D5822" t="s">
        <v>129</v>
      </c>
      <c r="E5822" t="s">
        <v>486</v>
      </c>
      <c r="F5822" t="s">
        <v>804</v>
      </c>
      <c r="G5822">
        <v>29.08</v>
      </c>
      <c r="H5822">
        <v>60</v>
      </c>
      <c r="I5822">
        <f t="shared" si="361"/>
        <v>44.54</v>
      </c>
      <c r="J5822" t="str">
        <f t="shared" si="362"/>
        <v>40到50万</v>
      </c>
      <c r="K5822">
        <v>1738</v>
      </c>
      <c r="L5822">
        <f t="shared" si="363"/>
        <v>77410.52</v>
      </c>
    </row>
    <row r="5823" spans="1:12" x14ac:dyDescent="0.25">
      <c r="A5823">
        <f t="shared" si="360"/>
        <v>5822</v>
      </c>
      <c r="B5823">
        <v>2023</v>
      </c>
      <c r="C5823">
        <v>5</v>
      </c>
      <c r="D5823" t="s">
        <v>101</v>
      </c>
      <c r="E5823" t="s">
        <v>432</v>
      </c>
      <c r="F5823" t="s">
        <v>751</v>
      </c>
      <c r="G5823">
        <v>33.99</v>
      </c>
      <c r="H5823">
        <v>68.989999999999995</v>
      </c>
      <c r="I5823">
        <f t="shared" si="361"/>
        <v>51.489999999999995</v>
      </c>
      <c r="J5823" t="str">
        <f t="shared" si="362"/>
        <v>50万及以上</v>
      </c>
      <c r="K5823">
        <v>1732</v>
      </c>
      <c r="L5823">
        <f t="shared" si="363"/>
        <v>89180.68</v>
      </c>
    </row>
    <row r="5824" spans="1:12" x14ac:dyDescent="0.25">
      <c r="A5824">
        <f t="shared" si="360"/>
        <v>5823</v>
      </c>
      <c r="B5824">
        <v>2023</v>
      </c>
      <c r="C5824">
        <v>5</v>
      </c>
      <c r="D5824" t="s">
        <v>35</v>
      </c>
      <c r="E5824" t="s">
        <v>366</v>
      </c>
      <c r="F5824" t="s">
        <v>692</v>
      </c>
      <c r="G5824">
        <v>15.69</v>
      </c>
      <c r="H5824">
        <v>18.89</v>
      </c>
      <c r="I5824">
        <f t="shared" si="361"/>
        <v>17.29</v>
      </c>
      <c r="J5824" t="str">
        <f t="shared" si="362"/>
        <v>10到20万</v>
      </c>
      <c r="K5824">
        <v>1704</v>
      </c>
      <c r="L5824">
        <f t="shared" si="363"/>
        <v>29462.16</v>
      </c>
    </row>
    <row r="5825" spans="1:12" x14ac:dyDescent="0.25">
      <c r="A5825">
        <f t="shared" si="360"/>
        <v>5824</v>
      </c>
      <c r="B5825">
        <v>2023</v>
      </c>
      <c r="C5825">
        <v>5</v>
      </c>
      <c r="D5825" t="s">
        <v>34</v>
      </c>
      <c r="E5825" t="s">
        <v>461</v>
      </c>
      <c r="F5825" t="s">
        <v>779</v>
      </c>
      <c r="G5825">
        <v>15.58</v>
      </c>
      <c r="H5825">
        <v>17.579999999999998</v>
      </c>
      <c r="I5825">
        <f t="shared" si="361"/>
        <v>16.579999999999998</v>
      </c>
      <c r="J5825" t="str">
        <f t="shared" si="362"/>
        <v>10到20万</v>
      </c>
      <c r="K5825">
        <v>1666</v>
      </c>
      <c r="L5825">
        <f t="shared" si="363"/>
        <v>27622.28</v>
      </c>
    </row>
    <row r="5826" spans="1:12" x14ac:dyDescent="0.25">
      <c r="A5826">
        <f t="shared" si="360"/>
        <v>5825</v>
      </c>
      <c r="B5826">
        <v>2023</v>
      </c>
      <c r="C5826">
        <v>5</v>
      </c>
      <c r="D5826" t="s">
        <v>51</v>
      </c>
      <c r="E5826" t="s">
        <v>439</v>
      </c>
      <c r="F5826" t="s">
        <v>758</v>
      </c>
      <c r="G5826">
        <v>6.98</v>
      </c>
      <c r="H5826">
        <v>8.98</v>
      </c>
      <c r="I5826">
        <f t="shared" si="361"/>
        <v>7.98</v>
      </c>
      <c r="J5826" t="str">
        <f t="shared" si="362"/>
        <v>10万以下</v>
      </c>
      <c r="K5826">
        <v>1493</v>
      </c>
      <c r="L5826">
        <f t="shared" si="363"/>
        <v>11914.140000000001</v>
      </c>
    </row>
    <row r="5827" spans="1:12" x14ac:dyDescent="0.25">
      <c r="A5827">
        <f t="shared" ref="A5827:A5890" si="364">ROW(A5826)</f>
        <v>5826</v>
      </c>
      <c r="B5827">
        <v>2023</v>
      </c>
      <c r="C5827">
        <v>5</v>
      </c>
      <c r="D5827" t="s">
        <v>50</v>
      </c>
      <c r="E5827" t="s">
        <v>244</v>
      </c>
      <c r="F5827" t="s">
        <v>596</v>
      </c>
      <c r="G5827">
        <v>5.99</v>
      </c>
      <c r="H5827">
        <v>9.4</v>
      </c>
      <c r="I5827">
        <f t="shared" ref="I5827:I5890" si="365">AVERAGE(G5827,H5827)</f>
        <v>7.6950000000000003</v>
      </c>
      <c r="J5827" t="str">
        <f t="shared" ref="J5827:J5890" si="366">IF(I5827&lt;10,"10万以下",IF(AND(I5827&gt;=10,I5827&lt;20),"10到20万",IF(AND(I5827&gt;=20,I5827&lt;30),"20到30万",IF(AND(I5827&gt;=30,I5827&lt;40),"30到40万",IF(AND(I5827&gt;=40,I5827&lt;50),"40到50万","50万及以上")))))</f>
        <v>10万以下</v>
      </c>
      <c r="K5827">
        <v>1429</v>
      </c>
      <c r="L5827">
        <f t="shared" ref="L5827:L5890" si="367">I5827*K5827</f>
        <v>10996.155000000001</v>
      </c>
    </row>
    <row r="5828" spans="1:12" x14ac:dyDescent="0.25">
      <c r="A5828">
        <f t="shared" si="364"/>
        <v>5827</v>
      </c>
      <c r="B5828">
        <v>2023</v>
      </c>
      <c r="C5828">
        <v>5</v>
      </c>
      <c r="D5828" t="s">
        <v>57</v>
      </c>
      <c r="E5828" t="s">
        <v>340</v>
      </c>
      <c r="F5828" t="s">
        <v>667</v>
      </c>
      <c r="G5828">
        <v>25.89</v>
      </c>
      <c r="H5828">
        <v>33.69</v>
      </c>
      <c r="I5828">
        <f t="shared" si="365"/>
        <v>29.79</v>
      </c>
      <c r="J5828" t="str">
        <f t="shared" si="366"/>
        <v>20到30万</v>
      </c>
      <c r="K5828">
        <v>1365</v>
      </c>
      <c r="L5828">
        <f t="shared" si="367"/>
        <v>40663.35</v>
      </c>
    </row>
    <row r="5829" spans="1:12" x14ac:dyDescent="0.25">
      <c r="A5829">
        <f t="shared" si="364"/>
        <v>5828</v>
      </c>
      <c r="B5829">
        <v>2023</v>
      </c>
      <c r="C5829">
        <v>5</v>
      </c>
      <c r="D5829" t="s">
        <v>134</v>
      </c>
      <c r="E5829" t="s">
        <v>498</v>
      </c>
      <c r="F5829" t="s">
        <v>814</v>
      </c>
      <c r="G5829">
        <v>13.98</v>
      </c>
      <c r="H5829">
        <v>19.28</v>
      </c>
      <c r="I5829">
        <f t="shared" si="365"/>
        <v>16.630000000000003</v>
      </c>
      <c r="J5829" t="str">
        <f t="shared" si="366"/>
        <v>10到20万</v>
      </c>
      <c r="K5829">
        <v>1323</v>
      </c>
      <c r="L5829">
        <f t="shared" si="367"/>
        <v>22001.49</v>
      </c>
    </row>
    <row r="5830" spans="1:12" x14ac:dyDescent="0.25">
      <c r="A5830">
        <f t="shared" si="364"/>
        <v>5829</v>
      </c>
      <c r="B5830">
        <v>2023</v>
      </c>
      <c r="C5830">
        <v>5</v>
      </c>
      <c r="D5830" t="s">
        <v>85</v>
      </c>
      <c r="E5830" t="s">
        <v>283</v>
      </c>
      <c r="F5830" t="s">
        <v>617</v>
      </c>
      <c r="G5830">
        <v>5.68</v>
      </c>
      <c r="H5830">
        <v>8.58</v>
      </c>
      <c r="I5830">
        <f t="shared" si="365"/>
        <v>7.13</v>
      </c>
      <c r="J5830" t="str">
        <f t="shared" si="366"/>
        <v>10万以下</v>
      </c>
      <c r="K5830">
        <v>1321</v>
      </c>
      <c r="L5830">
        <f t="shared" si="367"/>
        <v>9418.73</v>
      </c>
    </row>
    <row r="5831" spans="1:12" x14ac:dyDescent="0.25">
      <c r="A5831">
        <f t="shared" si="364"/>
        <v>5830</v>
      </c>
      <c r="B5831">
        <v>2023</v>
      </c>
      <c r="C5831">
        <v>5</v>
      </c>
      <c r="D5831" t="s">
        <v>25</v>
      </c>
      <c r="E5831" t="s">
        <v>342</v>
      </c>
      <c r="F5831" t="s">
        <v>669</v>
      </c>
      <c r="G5831">
        <v>14.78</v>
      </c>
      <c r="H5831">
        <v>16.48</v>
      </c>
      <c r="I5831">
        <f t="shared" si="365"/>
        <v>15.629999999999999</v>
      </c>
      <c r="J5831" t="str">
        <f t="shared" si="366"/>
        <v>10到20万</v>
      </c>
      <c r="K5831">
        <v>1318</v>
      </c>
      <c r="L5831">
        <f t="shared" si="367"/>
        <v>20600.34</v>
      </c>
    </row>
    <row r="5832" spans="1:12" x14ac:dyDescent="0.25">
      <c r="A5832">
        <f t="shared" si="364"/>
        <v>5831</v>
      </c>
      <c r="B5832">
        <v>2023</v>
      </c>
      <c r="C5832">
        <v>5</v>
      </c>
      <c r="D5832" t="s">
        <v>45</v>
      </c>
      <c r="E5832" t="s">
        <v>455</v>
      </c>
      <c r="F5832" t="s">
        <v>773</v>
      </c>
      <c r="G5832">
        <v>47.8</v>
      </c>
      <c r="H5832">
        <v>53.43</v>
      </c>
      <c r="I5832">
        <f t="shared" si="365"/>
        <v>50.614999999999995</v>
      </c>
      <c r="J5832" t="str">
        <f t="shared" si="366"/>
        <v>50万及以上</v>
      </c>
      <c r="K5832">
        <v>1254</v>
      </c>
      <c r="L5832">
        <f t="shared" si="367"/>
        <v>63471.209999999992</v>
      </c>
    </row>
    <row r="5833" spans="1:12" x14ac:dyDescent="0.25">
      <c r="A5833">
        <f t="shared" si="364"/>
        <v>5832</v>
      </c>
      <c r="B5833">
        <v>2023</v>
      </c>
      <c r="C5833">
        <v>5</v>
      </c>
      <c r="D5833" t="s">
        <v>101</v>
      </c>
      <c r="E5833" t="s">
        <v>343</v>
      </c>
      <c r="F5833" t="s">
        <v>670</v>
      </c>
      <c r="G5833">
        <v>26.69</v>
      </c>
      <c r="H5833">
        <v>39.36</v>
      </c>
      <c r="I5833">
        <f t="shared" si="365"/>
        <v>33.024999999999999</v>
      </c>
      <c r="J5833" t="str">
        <f t="shared" si="366"/>
        <v>30到40万</v>
      </c>
      <c r="K5833">
        <v>1127</v>
      </c>
      <c r="L5833">
        <f t="shared" si="367"/>
        <v>37219.174999999996</v>
      </c>
    </row>
    <row r="5834" spans="1:12" x14ac:dyDescent="0.25">
      <c r="A5834">
        <f t="shared" si="364"/>
        <v>5833</v>
      </c>
      <c r="B5834">
        <v>2023</v>
      </c>
      <c r="C5834">
        <v>5</v>
      </c>
      <c r="D5834" t="s">
        <v>24</v>
      </c>
      <c r="E5834" t="s">
        <v>364</v>
      </c>
      <c r="F5834" t="s">
        <v>690</v>
      </c>
      <c r="G5834">
        <v>25.99</v>
      </c>
      <c r="H5834">
        <v>33.89</v>
      </c>
      <c r="I5834">
        <f t="shared" si="365"/>
        <v>29.939999999999998</v>
      </c>
      <c r="J5834" t="str">
        <f t="shared" si="366"/>
        <v>20到30万</v>
      </c>
      <c r="K5834">
        <v>1121</v>
      </c>
      <c r="L5834">
        <f t="shared" si="367"/>
        <v>33562.74</v>
      </c>
    </row>
    <row r="5835" spans="1:12" x14ac:dyDescent="0.25">
      <c r="A5835">
        <f t="shared" si="364"/>
        <v>5834</v>
      </c>
      <c r="B5835">
        <v>2023</v>
      </c>
      <c r="C5835">
        <v>5</v>
      </c>
      <c r="D5835" t="s">
        <v>57</v>
      </c>
      <c r="E5835" t="s">
        <v>275</v>
      </c>
      <c r="F5835" t="s">
        <v>611</v>
      </c>
      <c r="G5835">
        <v>23.79</v>
      </c>
      <c r="H5835">
        <v>25.29</v>
      </c>
      <c r="I5835">
        <f t="shared" si="365"/>
        <v>24.54</v>
      </c>
      <c r="J5835" t="str">
        <f t="shared" si="366"/>
        <v>20到30万</v>
      </c>
      <c r="K5835">
        <v>1097</v>
      </c>
      <c r="L5835">
        <f t="shared" si="367"/>
        <v>26920.379999999997</v>
      </c>
    </row>
    <row r="5836" spans="1:12" x14ac:dyDescent="0.25">
      <c r="A5836">
        <f t="shared" si="364"/>
        <v>5835</v>
      </c>
      <c r="B5836">
        <v>2023</v>
      </c>
      <c r="C5836">
        <v>5</v>
      </c>
      <c r="D5836" t="s">
        <v>26</v>
      </c>
      <c r="E5836" t="s">
        <v>142</v>
      </c>
      <c r="F5836" t="s">
        <v>520</v>
      </c>
      <c r="G5836">
        <v>33.799999999999997</v>
      </c>
      <c r="H5836">
        <v>55.4</v>
      </c>
      <c r="I5836">
        <f t="shared" si="365"/>
        <v>44.599999999999994</v>
      </c>
      <c r="J5836" t="str">
        <f t="shared" si="366"/>
        <v>40到50万</v>
      </c>
      <c r="K5836">
        <v>1016</v>
      </c>
      <c r="L5836">
        <f t="shared" si="367"/>
        <v>45313.599999999991</v>
      </c>
    </row>
    <row r="5837" spans="1:12" x14ac:dyDescent="0.25">
      <c r="A5837">
        <f t="shared" si="364"/>
        <v>5836</v>
      </c>
      <c r="B5837">
        <v>2023</v>
      </c>
      <c r="C5837">
        <v>5</v>
      </c>
      <c r="D5837" t="s">
        <v>34</v>
      </c>
      <c r="E5837" t="s">
        <v>154</v>
      </c>
      <c r="F5837" t="s">
        <v>531</v>
      </c>
      <c r="G5837">
        <v>14.99</v>
      </c>
      <c r="H5837">
        <v>15.99</v>
      </c>
      <c r="I5837">
        <f t="shared" si="365"/>
        <v>15.49</v>
      </c>
      <c r="J5837" t="str">
        <f t="shared" si="366"/>
        <v>10到20万</v>
      </c>
      <c r="K5837">
        <v>1007</v>
      </c>
      <c r="L5837">
        <f t="shared" si="367"/>
        <v>15598.43</v>
      </c>
    </row>
    <row r="5838" spans="1:12" x14ac:dyDescent="0.25">
      <c r="A5838">
        <f t="shared" si="364"/>
        <v>5837</v>
      </c>
      <c r="B5838">
        <v>2023</v>
      </c>
      <c r="C5838">
        <v>5</v>
      </c>
      <c r="D5838" t="s">
        <v>35</v>
      </c>
      <c r="E5838" t="s">
        <v>470</v>
      </c>
      <c r="F5838" t="s">
        <v>788</v>
      </c>
      <c r="G5838">
        <v>26.39</v>
      </c>
      <c r="H5838">
        <v>41.99</v>
      </c>
      <c r="I5838">
        <f t="shared" si="365"/>
        <v>34.19</v>
      </c>
      <c r="J5838" t="str">
        <f t="shared" si="366"/>
        <v>30到40万</v>
      </c>
      <c r="K5838">
        <v>1005</v>
      </c>
      <c r="L5838">
        <f t="shared" si="367"/>
        <v>34360.949999999997</v>
      </c>
    </row>
    <row r="5839" spans="1:12" x14ac:dyDescent="0.25">
      <c r="A5839">
        <f t="shared" si="364"/>
        <v>5838</v>
      </c>
      <c r="B5839">
        <v>2023</v>
      </c>
      <c r="C5839">
        <v>5</v>
      </c>
      <c r="D5839" t="s">
        <v>56</v>
      </c>
      <c r="E5839" t="s">
        <v>399</v>
      </c>
      <c r="F5839" t="s">
        <v>722</v>
      </c>
      <c r="G5839">
        <v>28.99</v>
      </c>
      <c r="H5839">
        <v>36.29</v>
      </c>
      <c r="I5839">
        <f t="shared" si="365"/>
        <v>32.64</v>
      </c>
      <c r="J5839" t="str">
        <f t="shared" si="366"/>
        <v>30到40万</v>
      </c>
      <c r="K5839">
        <v>981</v>
      </c>
      <c r="L5839">
        <f t="shared" si="367"/>
        <v>32019.84</v>
      </c>
    </row>
    <row r="5840" spans="1:12" x14ac:dyDescent="0.25">
      <c r="A5840">
        <f t="shared" si="364"/>
        <v>5839</v>
      </c>
      <c r="B5840">
        <v>2023</v>
      </c>
      <c r="C5840">
        <v>5</v>
      </c>
      <c r="D5840" t="s">
        <v>30</v>
      </c>
      <c r="E5840" t="s">
        <v>403</v>
      </c>
      <c r="F5840" t="s">
        <v>726</v>
      </c>
      <c r="G5840">
        <v>18.98</v>
      </c>
      <c r="H5840">
        <v>32.979999999999997</v>
      </c>
      <c r="I5840">
        <f t="shared" si="365"/>
        <v>25.979999999999997</v>
      </c>
      <c r="J5840" t="str">
        <f t="shared" si="366"/>
        <v>20到30万</v>
      </c>
      <c r="K5840">
        <v>978</v>
      </c>
      <c r="L5840">
        <f t="shared" si="367"/>
        <v>25408.44</v>
      </c>
    </row>
    <row r="5841" spans="1:12" x14ac:dyDescent="0.25">
      <c r="A5841">
        <f t="shared" si="364"/>
        <v>5840</v>
      </c>
      <c r="B5841">
        <v>2023</v>
      </c>
      <c r="C5841">
        <v>5</v>
      </c>
      <c r="D5841" t="s">
        <v>90</v>
      </c>
      <c r="E5841" t="s">
        <v>305</v>
      </c>
      <c r="F5841" t="s">
        <v>638</v>
      </c>
      <c r="G5841">
        <v>4.38</v>
      </c>
      <c r="H5841">
        <v>6.88</v>
      </c>
      <c r="I5841">
        <f t="shared" si="365"/>
        <v>5.63</v>
      </c>
      <c r="J5841" t="str">
        <f t="shared" si="366"/>
        <v>10万以下</v>
      </c>
      <c r="K5841">
        <v>976</v>
      </c>
      <c r="L5841">
        <f t="shared" si="367"/>
        <v>5494.88</v>
      </c>
    </row>
    <row r="5842" spans="1:12" x14ac:dyDescent="0.25">
      <c r="A5842">
        <f t="shared" si="364"/>
        <v>5841</v>
      </c>
      <c r="B5842">
        <v>2023</v>
      </c>
      <c r="C5842">
        <v>5</v>
      </c>
      <c r="D5842" t="s">
        <v>24</v>
      </c>
      <c r="E5842" t="s">
        <v>140</v>
      </c>
      <c r="F5842" t="s">
        <v>518</v>
      </c>
      <c r="G5842">
        <v>23.32</v>
      </c>
      <c r="H5842">
        <v>24.22</v>
      </c>
      <c r="I5842">
        <f t="shared" si="365"/>
        <v>23.77</v>
      </c>
      <c r="J5842" t="str">
        <f t="shared" si="366"/>
        <v>20到30万</v>
      </c>
      <c r="K5842">
        <v>947</v>
      </c>
      <c r="L5842">
        <f t="shared" si="367"/>
        <v>22510.19</v>
      </c>
    </row>
    <row r="5843" spans="1:12" x14ac:dyDescent="0.25">
      <c r="A5843">
        <f t="shared" si="364"/>
        <v>5842</v>
      </c>
      <c r="B5843">
        <v>2023</v>
      </c>
      <c r="C5843">
        <v>5</v>
      </c>
      <c r="D5843" t="s">
        <v>47</v>
      </c>
      <c r="E5843" t="s">
        <v>173</v>
      </c>
      <c r="F5843" t="s">
        <v>549</v>
      </c>
      <c r="G5843">
        <v>12.98</v>
      </c>
      <c r="H5843">
        <v>17.88</v>
      </c>
      <c r="I5843">
        <f t="shared" si="365"/>
        <v>15.43</v>
      </c>
      <c r="J5843" t="str">
        <f t="shared" si="366"/>
        <v>10到20万</v>
      </c>
      <c r="K5843">
        <v>943</v>
      </c>
      <c r="L5843">
        <f t="shared" si="367"/>
        <v>14550.49</v>
      </c>
    </row>
    <row r="5844" spans="1:12" x14ac:dyDescent="0.25">
      <c r="A5844">
        <f t="shared" si="364"/>
        <v>5843</v>
      </c>
      <c r="B5844">
        <v>2023</v>
      </c>
      <c r="C5844">
        <v>5</v>
      </c>
      <c r="D5844" t="s">
        <v>22</v>
      </c>
      <c r="E5844" t="s">
        <v>138</v>
      </c>
      <c r="F5844" t="s">
        <v>516</v>
      </c>
      <c r="G5844">
        <v>13.98</v>
      </c>
      <c r="H5844">
        <v>15.38</v>
      </c>
      <c r="I5844">
        <f t="shared" si="365"/>
        <v>14.68</v>
      </c>
      <c r="J5844" t="str">
        <f t="shared" si="366"/>
        <v>10到20万</v>
      </c>
      <c r="K5844">
        <v>927</v>
      </c>
      <c r="L5844">
        <f t="shared" si="367"/>
        <v>13608.36</v>
      </c>
    </row>
    <row r="5845" spans="1:12" x14ac:dyDescent="0.25">
      <c r="A5845">
        <f t="shared" si="364"/>
        <v>5844</v>
      </c>
      <c r="B5845">
        <v>2023</v>
      </c>
      <c r="C5845">
        <v>5</v>
      </c>
      <c r="D5845" t="s">
        <v>127</v>
      </c>
      <c r="E5845" t="s">
        <v>459</v>
      </c>
      <c r="F5845" t="s">
        <v>777</v>
      </c>
      <c r="G5845">
        <v>2.97</v>
      </c>
      <c r="H5845">
        <v>5.19</v>
      </c>
      <c r="I5845">
        <f t="shared" si="365"/>
        <v>4.08</v>
      </c>
      <c r="J5845" t="str">
        <f t="shared" si="366"/>
        <v>10万以下</v>
      </c>
      <c r="K5845">
        <v>916</v>
      </c>
      <c r="L5845">
        <f t="shared" si="367"/>
        <v>3737.28</v>
      </c>
    </row>
    <row r="5846" spans="1:12" x14ac:dyDescent="0.25">
      <c r="A5846">
        <f t="shared" si="364"/>
        <v>5845</v>
      </c>
      <c r="B5846">
        <v>2023</v>
      </c>
      <c r="C5846">
        <v>5</v>
      </c>
      <c r="D5846" t="s">
        <v>63</v>
      </c>
      <c r="E5846" t="s">
        <v>443</v>
      </c>
      <c r="F5846" t="s">
        <v>753</v>
      </c>
      <c r="G5846">
        <v>17.5</v>
      </c>
      <c r="H5846">
        <v>21.8</v>
      </c>
      <c r="I5846">
        <f t="shared" si="365"/>
        <v>19.649999999999999</v>
      </c>
      <c r="J5846" t="str">
        <f t="shared" si="366"/>
        <v>10到20万</v>
      </c>
      <c r="K5846">
        <v>913</v>
      </c>
      <c r="L5846">
        <f t="shared" si="367"/>
        <v>17940.449999999997</v>
      </c>
    </row>
    <row r="5847" spans="1:12" x14ac:dyDescent="0.25">
      <c r="A5847">
        <f t="shared" si="364"/>
        <v>5846</v>
      </c>
      <c r="B5847">
        <v>2023</v>
      </c>
      <c r="C5847">
        <v>5</v>
      </c>
      <c r="D5847" t="s">
        <v>31</v>
      </c>
      <c r="E5847" t="s">
        <v>478</v>
      </c>
      <c r="F5847" t="s">
        <v>796</v>
      </c>
      <c r="G5847">
        <v>18.98</v>
      </c>
      <c r="H5847">
        <v>27.28</v>
      </c>
      <c r="I5847">
        <f t="shared" si="365"/>
        <v>23.130000000000003</v>
      </c>
      <c r="J5847" t="str">
        <f t="shared" si="366"/>
        <v>20到30万</v>
      </c>
      <c r="K5847">
        <v>854</v>
      </c>
      <c r="L5847">
        <f t="shared" si="367"/>
        <v>19753.02</v>
      </c>
    </row>
    <row r="5848" spans="1:12" x14ac:dyDescent="0.25">
      <c r="A5848">
        <f t="shared" si="364"/>
        <v>5847</v>
      </c>
      <c r="B5848">
        <v>2023</v>
      </c>
      <c r="C5848">
        <v>5</v>
      </c>
      <c r="D5848" t="s">
        <v>124</v>
      </c>
      <c r="E5848" t="s">
        <v>440</v>
      </c>
      <c r="F5848" t="s">
        <v>759</v>
      </c>
      <c r="G5848">
        <v>15.98</v>
      </c>
      <c r="H5848">
        <v>15.98</v>
      </c>
      <c r="I5848">
        <f t="shared" si="365"/>
        <v>15.98</v>
      </c>
      <c r="J5848" t="str">
        <f t="shared" si="366"/>
        <v>10到20万</v>
      </c>
      <c r="K5848">
        <v>850</v>
      </c>
      <c r="L5848">
        <f t="shared" si="367"/>
        <v>13583</v>
      </c>
    </row>
    <row r="5849" spans="1:12" x14ac:dyDescent="0.25">
      <c r="A5849">
        <f t="shared" si="364"/>
        <v>5848</v>
      </c>
      <c r="B5849">
        <v>2023</v>
      </c>
      <c r="C5849">
        <v>5</v>
      </c>
      <c r="D5849" t="s">
        <v>37</v>
      </c>
      <c r="E5849" t="s">
        <v>480</v>
      </c>
      <c r="F5849" t="s">
        <v>798</v>
      </c>
      <c r="G5849">
        <v>19.98</v>
      </c>
      <c r="H5849">
        <v>28.78</v>
      </c>
      <c r="I5849">
        <f t="shared" si="365"/>
        <v>24.380000000000003</v>
      </c>
      <c r="J5849" t="str">
        <f t="shared" si="366"/>
        <v>20到30万</v>
      </c>
      <c r="K5849">
        <v>812</v>
      </c>
      <c r="L5849">
        <f t="shared" si="367"/>
        <v>19796.560000000001</v>
      </c>
    </row>
    <row r="5850" spans="1:12" x14ac:dyDescent="0.25">
      <c r="A5850">
        <f t="shared" si="364"/>
        <v>5849</v>
      </c>
      <c r="B5850">
        <v>2023</v>
      </c>
      <c r="C5850">
        <v>5</v>
      </c>
      <c r="D5850" t="s">
        <v>123</v>
      </c>
      <c r="E5850" t="s">
        <v>481</v>
      </c>
      <c r="F5850" t="s">
        <v>799</v>
      </c>
      <c r="G5850">
        <v>23.97</v>
      </c>
      <c r="H5850">
        <v>25.37</v>
      </c>
      <c r="I5850">
        <f t="shared" si="365"/>
        <v>24.67</v>
      </c>
      <c r="J5850" t="str">
        <f t="shared" si="366"/>
        <v>20到30万</v>
      </c>
      <c r="K5850">
        <v>754</v>
      </c>
      <c r="L5850">
        <f t="shared" si="367"/>
        <v>18601.18</v>
      </c>
    </row>
    <row r="5851" spans="1:12" x14ac:dyDescent="0.25">
      <c r="A5851">
        <f t="shared" si="364"/>
        <v>5850</v>
      </c>
      <c r="B5851">
        <v>2023</v>
      </c>
      <c r="C5851">
        <v>5</v>
      </c>
      <c r="D5851" t="s">
        <v>57</v>
      </c>
      <c r="E5851" t="s">
        <v>348</v>
      </c>
      <c r="F5851" t="s">
        <v>675</v>
      </c>
      <c r="G5851">
        <v>24.29</v>
      </c>
      <c r="H5851">
        <v>24.29</v>
      </c>
      <c r="I5851">
        <f t="shared" si="365"/>
        <v>24.29</v>
      </c>
      <c r="J5851" t="str">
        <f t="shared" si="366"/>
        <v>20到30万</v>
      </c>
      <c r="K5851">
        <v>747</v>
      </c>
      <c r="L5851">
        <f t="shared" si="367"/>
        <v>18144.63</v>
      </c>
    </row>
    <row r="5852" spans="1:12" x14ac:dyDescent="0.25">
      <c r="A5852">
        <f t="shared" si="364"/>
        <v>5851</v>
      </c>
      <c r="B5852">
        <v>2023</v>
      </c>
      <c r="C5852">
        <v>5</v>
      </c>
      <c r="D5852" t="s">
        <v>33</v>
      </c>
      <c r="E5852" t="s">
        <v>474</v>
      </c>
      <c r="F5852" t="s">
        <v>792</v>
      </c>
      <c r="G5852">
        <v>19.98</v>
      </c>
      <c r="H5852">
        <v>28.48</v>
      </c>
      <c r="I5852">
        <f t="shared" si="365"/>
        <v>24.23</v>
      </c>
      <c r="J5852" t="str">
        <f t="shared" si="366"/>
        <v>20到30万</v>
      </c>
      <c r="K5852">
        <v>669</v>
      </c>
      <c r="L5852">
        <f t="shared" si="367"/>
        <v>16209.87</v>
      </c>
    </row>
    <row r="5853" spans="1:12" x14ac:dyDescent="0.25">
      <c r="A5853">
        <f t="shared" si="364"/>
        <v>5852</v>
      </c>
      <c r="B5853">
        <v>2023</v>
      </c>
      <c r="C5853">
        <v>5</v>
      </c>
      <c r="D5853" t="s">
        <v>104</v>
      </c>
      <c r="E5853" t="s">
        <v>358</v>
      </c>
      <c r="F5853" t="s">
        <v>685</v>
      </c>
      <c r="G5853">
        <v>15.68</v>
      </c>
      <c r="H5853">
        <v>32.979999999999997</v>
      </c>
      <c r="I5853">
        <f t="shared" si="365"/>
        <v>24.33</v>
      </c>
      <c r="J5853" t="str">
        <f t="shared" si="366"/>
        <v>20到30万</v>
      </c>
      <c r="K5853">
        <v>639</v>
      </c>
      <c r="L5853">
        <f t="shared" si="367"/>
        <v>15546.869999999999</v>
      </c>
    </row>
    <row r="5854" spans="1:12" x14ac:dyDescent="0.25">
      <c r="A5854">
        <f t="shared" si="364"/>
        <v>5853</v>
      </c>
      <c r="B5854">
        <v>2023</v>
      </c>
      <c r="C5854">
        <v>5</v>
      </c>
      <c r="D5854" t="s">
        <v>113</v>
      </c>
      <c r="E5854" t="s">
        <v>449</v>
      </c>
      <c r="F5854" t="s">
        <v>767</v>
      </c>
      <c r="G5854">
        <v>24.98</v>
      </c>
      <c r="H5854">
        <v>37.979999999999997</v>
      </c>
      <c r="I5854">
        <f t="shared" si="365"/>
        <v>31.479999999999997</v>
      </c>
      <c r="J5854" t="str">
        <f t="shared" si="366"/>
        <v>30到40万</v>
      </c>
      <c r="K5854">
        <v>626</v>
      </c>
      <c r="L5854">
        <f t="shared" si="367"/>
        <v>19706.48</v>
      </c>
    </row>
    <row r="5855" spans="1:12" x14ac:dyDescent="0.25">
      <c r="A5855">
        <f t="shared" si="364"/>
        <v>5854</v>
      </c>
      <c r="B5855">
        <v>2023</v>
      </c>
      <c r="C5855">
        <v>5</v>
      </c>
      <c r="D5855" t="s">
        <v>121</v>
      </c>
      <c r="E5855" t="s">
        <v>431</v>
      </c>
      <c r="F5855" t="s">
        <v>750</v>
      </c>
      <c r="G5855">
        <v>29.85</v>
      </c>
      <c r="H5855">
        <v>43.55</v>
      </c>
      <c r="I5855">
        <f t="shared" si="365"/>
        <v>36.700000000000003</v>
      </c>
      <c r="J5855" t="str">
        <f t="shared" si="366"/>
        <v>30到40万</v>
      </c>
      <c r="K5855">
        <v>602</v>
      </c>
      <c r="L5855">
        <f t="shared" si="367"/>
        <v>22093.4</v>
      </c>
    </row>
    <row r="5856" spans="1:12" x14ac:dyDescent="0.25">
      <c r="A5856">
        <f t="shared" si="364"/>
        <v>5855</v>
      </c>
      <c r="B5856">
        <v>2023</v>
      </c>
      <c r="C5856">
        <v>5</v>
      </c>
      <c r="D5856" t="s">
        <v>34</v>
      </c>
      <c r="E5856" t="s">
        <v>428</v>
      </c>
      <c r="F5856" t="s">
        <v>747</v>
      </c>
      <c r="G5856">
        <v>18.79</v>
      </c>
      <c r="H5856">
        <v>21.59</v>
      </c>
      <c r="I5856">
        <f t="shared" si="365"/>
        <v>20.189999999999998</v>
      </c>
      <c r="J5856" t="str">
        <f t="shared" si="366"/>
        <v>20到30万</v>
      </c>
      <c r="K5856">
        <v>594</v>
      </c>
      <c r="L5856">
        <f t="shared" si="367"/>
        <v>11992.859999999999</v>
      </c>
    </row>
    <row r="5857" spans="1:12" x14ac:dyDescent="0.25">
      <c r="A5857">
        <f t="shared" si="364"/>
        <v>5856</v>
      </c>
      <c r="B5857">
        <v>2023</v>
      </c>
      <c r="C5857">
        <v>5</v>
      </c>
      <c r="D5857" t="s">
        <v>26</v>
      </c>
      <c r="E5857" t="s">
        <v>503</v>
      </c>
      <c r="F5857" t="s">
        <v>819</v>
      </c>
      <c r="G5857">
        <v>45.8</v>
      </c>
      <c r="H5857">
        <v>54.8</v>
      </c>
      <c r="I5857">
        <f t="shared" si="365"/>
        <v>50.3</v>
      </c>
      <c r="J5857" t="str">
        <f t="shared" si="366"/>
        <v>50万及以上</v>
      </c>
      <c r="K5857">
        <v>569</v>
      </c>
      <c r="L5857">
        <f t="shared" si="367"/>
        <v>28620.699999999997</v>
      </c>
    </row>
    <row r="5858" spans="1:12" x14ac:dyDescent="0.25">
      <c r="A5858">
        <f t="shared" si="364"/>
        <v>5857</v>
      </c>
      <c r="B5858">
        <v>2023</v>
      </c>
      <c r="C5858">
        <v>5</v>
      </c>
      <c r="D5858" t="s">
        <v>61</v>
      </c>
      <c r="E5858" t="s">
        <v>320</v>
      </c>
      <c r="F5858" t="s">
        <v>649</v>
      </c>
      <c r="G5858">
        <v>50.98</v>
      </c>
      <c r="H5858">
        <v>77.98</v>
      </c>
      <c r="I5858">
        <f t="shared" si="365"/>
        <v>64.48</v>
      </c>
      <c r="J5858" t="str">
        <f t="shared" si="366"/>
        <v>50万及以上</v>
      </c>
      <c r="K5858">
        <v>556</v>
      </c>
      <c r="L5858">
        <f t="shared" si="367"/>
        <v>35850.880000000005</v>
      </c>
    </row>
    <row r="5859" spans="1:12" x14ac:dyDescent="0.25">
      <c r="A5859">
        <f t="shared" si="364"/>
        <v>5858</v>
      </c>
      <c r="B5859">
        <v>2023</v>
      </c>
      <c r="C5859">
        <v>5</v>
      </c>
      <c r="D5859" t="s">
        <v>29</v>
      </c>
      <c r="E5859" t="s">
        <v>477</v>
      </c>
      <c r="F5859" t="s">
        <v>795</v>
      </c>
      <c r="G5859">
        <v>6.78</v>
      </c>
      <c r="H5859">
        <v>8.2799999999999994</v>
      </c>
      <c r="I5859">
        <f t="shared" si="365"/>
        <v>7.5299999999999994</v>
      </c>
      <c r="J5859" t="str">
        <f t="shared" si="366"/>
        <v>10万以下</v>
      </c>
      <c r="K5859">
        <v>546</v>
      </c>
      <c r="L5859">
        <f t="shared" si="367"/>
        <v>4111.3799999999992</v>
      </c>
    </row>
    <row r="5860" spans="1:12" x14ac:dyDescent="0.25">
      <c r="A5860">
        <f t="shared" si="364"/>
        <v>5859</v>
      </c>
      <c r="B5860">
        <v>2023</v>
      </c>
      <c r="C5860">
        <v>5</v>
      </c>
      <c r="D5860" t="s">
        <v>45</v>
      </c>
      <c r="E5860" t="s">
        <v>378</v>
      </c>
      <c r="F5860" t="s">
        <v>704</v>
      </c>
      <c r="G5860">
        <v>35.200000000000003</v>
      </c>
      <c r="H5860">
        <v>42.8</v>
      </c>
      <c r="I5860">
        <f t="shared" si="365"/>
        <v>39</v>
      </c>
      <c r="J5860" t="str">
        <f t="shared" si="366"/>
        <v>30到40万</v>
      </c>
      <c r="K5860">
        <v>546</v>
      </c>
      <c r="L5860">
        <f t="shared" si="367"/>
        <v>21294</v>
      </c>
    </row>
    <row r="5861" spans="1:12" x14ac:dyDescent="0.25">
      <c r="A5861">
        <f t="shared" si="364"/>
        <v>5860</v>
      </c>
      <c r="B5861">
        <v>2023</v>
      </c>
      <c r="C5861">
        <v>5</v>
      </c>
      <c r="D5861" t="s">
        <v>26</v>
      </c>
      <c r="E5861" t="s">
        <v>369</v>
      </c>
      <c r="F5861" t="s">
        <v>695</v>
      </c>
      <c r="G5861">
        <v>42.8</v>
      </c>
      <c r="H5861">
        <v>53.6</v>
      </c>
      <c r="I5861">
        <f t="shared" si="365"/>
        <v>48.2</v>
      </c>
      <c r="J5861" t="str">
        <f t="shared" si="366"/>
        <v>40到50万</v>
      </c>
      <c r="K5861">
        <v>535</v>
      </c>
      <c r="L5861">
        <f t="shared" si="367"/>
        <v>25787</v>
      </c>
    </row>
    <row r="5862" spans="1:12" x14ac:dyDescent="0.25">
      <c r="A5862">
        <f t="shared" si="364"/>
        <v>5861</v>
      </c>
      <c r="B5862">
        <v>2023</v>
      </c>
      <c r="C5862">
        <v>5</v>
      </c>
      <c r="D5862" t="s">
        <v>30</v>
      </c>
      <c r="E5862" t="s">
        <v>349</v>
      </c>
      <c r="F5862" t="s">
        <v>676</v>
      </c>
      <c r="G5862">
        <v>18.579999999999998</v>
      </c>
      <c r="H5862">
        <v>28.08</v>
      </c>
      <c r="I5862">
        <f t="shared" si="365"/>
        <v>23.33</v>
      </c>
      <c r="J5862" t="str">
        <f t="shared" si="366"/>
        <v>20到30万</v>
      </c>
      <c r="K5862">
        <v>522</v>
      </c>
      <c r="L5862">
        <f t="shared" si="367"/>
        <v>12178.259999999998</v>
      </c>
    </row>
    <row r="5863" spans="1:12" x14ac:dyDescent="0.25">
      <c r="A5863">
        <f t="shared" si="364"/>
        <v>5862</v>
      </c>
      <c r="B5863">
        <v>2023</v>
      </c>
      <c r="C5863">
        <v>5</v>
      </c>
      <c r="D5863" t="s">
        <v>26</v>
      </c>
      <c r="E5863" t="s">
        <v>457</v>
      </c>
      <c r="F5863" t="s">
        <v>775</v>
      </c>
      <c r="G5863">
        <v>43.8</v>
      </c>
      <c r="H5863">
        <v>51.8</v>
      </c>
      <c r="I5863">
        <f t="shared" si="365"/>
        <v>47.8</v>
      </c>
      <c r="J5863" t="str">
        <f t="shared" si="366"/>
        <v>40到50万</v>
      </c>
      <c r="K5863">
        <v>521</v>
      </c>
      <c r="L5863">
        <f t="shared" si="367"/>
        <v>24903.8</v>
      </c>
    </row>
    <row r="5864" spans="1:12" x14ac:dyDescent="0.25">
      <c r="A5864">
        <f t="shared" si="364"/>
        <v>5863</v>
      </c>
      <c r="B5864">
        <v>2023</v>
      </c>
      <c r="C5864">
        <v>5</v>
      </c>
      <c r="D5864" t="s">
        <v>45</v>
      </c>
      <c r="E5864" t="s">
        <v>379</v>
      </c>
      <c r="F5864" t="s">
        <v>705</v>
      </c>
      <c r="G5864">
        <v>32.18</v>
      </c>
      <c r="H5864">
        <v>32.200000000000003</v>
      </c>
      <c r="I5864">
        <f t="shared" si="365"/>
        <v>32.19</v>
      </c>
      <c r="J5864" t="str">
        <f t="shared" si="366"/>
        <v>30到40万</v>
      </c>
      <c r="K5864">
        <v>483</v>
      </c>
      <c r="L5864">
        <f t="shared" si="367"/>
        <v>15547.769999999999</v>
      </c>
    </row>
    <row r="5865" spans="1:12" x14ac:dyDescent="0.25">
      <c r="A5865">
        <f t="shared" si="364"/>
        <v>5864</v>
      </c>
      <c r="B5865">
        <v>2023</v>
      </c>
      <c r="C5865">
        <v>5</v>
      </c>
      <c r="D5865" t="s">
        <v>50</v>
      </c>
      <c r="E5865" t="s">
        <v>460</v>
      </c>
      <c r="F5865" t="s">
        <v>778</v>
      </c>
      <c r="G5865">
        <v>15.24</v>
      </c>
      <c r="H5865">
        <v>15.78</v>
      </c>
      <c r="I5865">
        <f t="shared" si="365"/>
        <v>15.51</v>
      </c>
      <c r="J5865" t="str">
        <f t="shared" si="366"/>
        <v>10到20万</v>
      </c>
      <c r="K5865">
        <v>462</v>
      </c>
      <c r="L5865">
        <f t="shared" si="367"/>
        <v>7165.62</v>
      </c>
    </row>
    <row r="5866" spans="1:12" x14ac:dyDescent="0.25">
      <c r="A5866">
        <f t="shared" si="364"/>
        <v>5865</v>
      </c>
      <c r="B5866">
        <v>2023</v>
      </c>
      <c r="C5866">
        <v>5</v>
      </c>
      <c r="D5866" t="s">
        <v>31</v>
      </c>
      <c r="E5866" t="s">
        <v>448</v>
      </c>
      <c r="F5866" t="s">
        <v>766</v>
      </c>
      <c r="G5866">
        <v>14.98</v>
      </c>
      <c r="H5866">
        <v>17.98</v>
      </c>
      <c r="I5866">
        <f t="shared" si="365"/>
        <v>16.48</v>
      </c>
      <c r="J5866" t="str">
        <f t="shared" si="366"/>
        <v>10到20万</v>
      </c>
      <c r="K5866">
        <v>459</v>
      </c>
      <c r="L5866">
        <f t="shared" si="367"/>
        <v>7564.3200000000006</v>
      </c>
    </row>
    <row r="5867" spans="1:12" x14ac:dyDescent="0.25">
      <c r="A5867">
        <f t="shared" si="364"/>
        <v>5866</v>
      </c>
      <c r="B5867">
        <v>2023</v>
      </c>
      <c r="C5867">
        <v>5</v>
      </c>
      <c r="D5867" t="s">
        <v>75</v>
      </c>
      <c r="E5867" t="s">
        <v>243</v>
      </c>
      <c r="F5867" t="s">
        <v>595</v>
      </c>
      <c r="G5867">
        <v>18.29</v>
      </c>
      <c r="H5867">
        <v>19.79</v>
      </c>
      <c r="I5867">
        <f t="shared" si="365"/>
        <v>19.04</v>
      </c>
      <c r="J5867" t="str">
        <f t="shared" si="366"/>
        <v>10到20万</v>
      </c>
      <c r="K5867">
        <v>452</v>
      </c>
      <c r="L5867">
        <f t="shared" si="367"/>
        <v>8606.08</v>
      </c>
    </row>
    <row r="5868" spans="1:12" x14ac:dyDescent="0.25">
      <c r="A5868">
        <f t="shared" si="364"/>
        <v>5867</v>
      </c>
      <c r="B5868">
        <v>2023</v>
      </c>
      <c r="C5868">
        <v>5</v>
      </c>
      <c r="D5868" t="s">
        <v>55</v>
      </c>
      <c r="E5868" t="s">
        <v>347</v>
      </c>
      <c r="F5868" t="s">
        <v>674</v>
      </c>
      <c r="G5868">
        <v>52.39</v>
      </c>
      <c r="H5868">
        <v>60.39</v>
      </c>
      <c r="I5868">
        <f t="shared" si="365"/>
        <v>56.39</v>
      </c>
      <c r="J5868" t="str">
        <f t="shared" si="366"/>
        <v>50万及以上</v>
      </c>
      <c r="K5868">
        <v>451</v>
      </c>
      <c r="L5868">
        <f t="shared" si="367"/>
        <v>25431.89</v>
      </c>
    </row>
    <row r="5869" spans="1:12" x14ac:dyDescent="0.25">
      <c r="A5869">
        <f t="shared" si="364"/>
        <v>5868</v>
      </c>
      <c r="B5869">
        <v>2023</v>
      </c>
      <c r="C5869">
        <v>5</v>
      </c>
      <c r="D5869" t="s">
        <v>38</v>
      </c>
      <c r="E5869" t="s">
        <v>174</v>
      </c>
      <c r="F5869" t="s">
        <v>550</v>
      </c>
      <c r="G5869">
        <v>13.58</v>
      </c>
      <c r="H5869">
        <v>16.18</v>
      </c>
      <c r="I5869">
        <f t="shared" si="365"/>
        <v>14.879999999999999</v>
      </c>
      <c r="J5869" t="str">
        <f t="shared" si="366"/>
        <v>10到20万</v>
      </c>
      <c r="K5869">
        <v>443</v>
      </c>
      <c r="L5869">
        <f t="shared" si="367"/>
        <v>6591.8399999999992</v>
      </c>
    </row>
    <row r="5870" spans="1:12" x14ac:dyDescent="0.25">
      <c r="A5870">
        <f t="shared" si="364"/>
        <v>5869</v>
      </c>
      <c r="B5870">
        <v>2023</v>
      </c>
      <c r="C5870">
        <v>5</v>
      </c>
      <c r="D5870" t="s">
        <v>24</v>
      </c>
      <c r="E5870" t="s">
        <v>168</v>
      </c>
      <c r="F5870" t="s">
        <v>544</v>
      </c>
      <c r="G5870">
        <v>26.11</v>
      </c>
      <c r="H5870">
        <v>27.21</v>
      </c>
      <c r="I5870">
        <f t="shared" si="365"/>
        <v>26.66</v>
      </c>
      <c r="J5870" t="str">
        <f t="shared" si="366"/>
        <v>20到30万</v>
      </c>
      <c r="K5870">
        <v>437</v>
      </c>
      <c r="L5870">
        <f t="shared" si="367"/>
        <v>11650.42</v>
      </c>
    </row>
    <row r="5871" spans="1:12" x14ac:dyDescent="0.25">
      <c r="A5871">
        <f t="shared" si="364"/>
        <v>5870</v>
      </c>
      <c r="B5871">
        <v>2023</v>
      </c>
      <c r="C5871">
        <v>5</v>
      </c>
      <c r="D5871" t="s">
        <v>62</v>
      </c>
      <c r="E5871" t="s">
        <v>213</v>
      </c>
      <c r="F5871" t="s">
        <v>582</v>
      </c>
      <c r="G5871">
        <v>13.99</v>
      </c>
      <c r="H5871">
        <v>19.690000000000001</v>
      </c>
      <c r="I5871">
        <f t="shared" si="365"/>
        <v>16.84</v>
      </c>
      <c r="J5871" t="str">
        <f t="shared" si="366"/>
        <v>10到20万</v>
      </c>
      <c r="K5871">
        <v>432</v>
      </c>
      <c r="L5871">
        <f t="shared" si="367"/>
        <v>7274.88</v>
      </c>
    </row>
    <row r="5872" spans="1:12" x14ac:dyDescent="0.25">
      <c r="A5872">
        <f t="shared" si="364"/>
        <v>5871</v>
      </c>
      <c r="B5872">
        <v>2023</v>
      </c>
      <c r="C5872">
        <v>5</v>
      </c>
      <c r="D5872" t="s">
        <v>41</v>
      </c>
      <c r="E5872" t="s">
        <v>293</v>
      </c>
      <c r="F5872" t="s">
        <v>626</v>
      </c>
      <c r="G5872">
        <v>15.99</v>
      </c>
      <c r="H5872">
        <v>23.29</v>
      </c>
      <c r="I5872">
        <f t="shared" si="365"/>
        <v>19.64</v>
      </c>
      <c r="J5872" t="str">
        <f t="shared" si="366"/>
        <v>10到20万</v>
      </c>
      <c r="K5872">
        <v>417</v>
      </c>
      <c r="L5872">
        <f t="shared" si="367"/>
        <v>8189.88</v>
      </c>
    </row>
    <row r="5873" spans="1:12" x14ac:dyDescent="0.25">
      <c r="A5873">
        <f t="shared" si="364"/>
        <v>5872</v>
      </c>
      <c r="B5873">
        <v>2023</v>
      </c>
      <c r="C5873">
        <v>5</v>
      </c>
      <c r="D5873" t="s">
        <v>22</v>
      </c>
      <c r="E5873" t="s">
        <v>444</v>
      </c>
      <c r="F5873" t="s">
        <v>762</v>
      </c>
      <c r="G5873">
        <v>13.98</v>
      </c>
      <c r="H5873">
        <v>18.68</v>
      </c>
      <c r="I5873">
        <f t="shared" si="365"/>
        <v>16.329999999999998</v>
      </c>
      <c r="J5873" t="str">
        <f t="shared" si="366"/>
        <v>10到20万</v>
      </c>
      <c r="K5873">
        <v>398</v>
      </c>
      <c r="L5873">
        <f t="shared" si="367"/>
        <v>6499.3399999999992</v>
      </c>
    </row>
    <row r="5874" spans="1:12" x14ac:dyDescent="0.25">
      <c r="A5874">
        <f t="shared" si="364"/>
        <v>5873</v>
      </c>
      <c r="B5874">
        <v>2023</v>
      </c>
      <c r="C5874">
        <v>5</v>
      </c>
      <c r="D5874" t="s">
        <v>29</v>
      </c>
      <c r="E5874" t="s">
        <v>272</v>
      </c>
      <c r="F5874" t="s">
        <v>608</v>
      </c>
      <c r="G5874">
        <v>10.88</v>
      </c>
      <c r="H5874">
        <v>11.88</v>
      </c>
      <c r="I5874">
        <f t="shared" si="365"/>
        <v>11.38</v>
      </c>
      <c r="J5874" t="str">
        <f t="shared" si="366"/>
        <v>10到20万</v>
      </c>
      <c r="K5874">
        <v>387</v>
      </c>
      <c r="L5874">
        <f t="shared" si="367"/>
        <v>4404.0600000000004</v>
      </c>
    </row>
    <row r="5875" spans="1:12" x14ac:dyDescent="0.25">
      <c r="A5875">
        <f t="shared" si="364"/>
        <v>5874</v>
      </c>
      <c r="B5875">
        <v>2023</v>
      </c>
      <c r="C5875">
        <v>5</v>
      </c>
      <c r="D5875" t="s">
        <v>22</v>
      </c>
      <c r="E5875" t="s">
        <v>436</v>
      </c>
      <c r="F5875" t="s">
        <v>755</v>
      </c>
      <c r="G5875">
        <v>25.98</v>
      </c>
      <c r="H5875">
        <v>35.979999999999997</v>
      </c>
      <c r="I5875">
        <f t="shared" si="365"/>
        <v>30.979999999999997</v>
      </c>
      <c r="J5875" t="str">
        <f t="shared" si="366"/>
        <v>30到40万</v>
      </c>
      <c r="K5875">
        <v>385</v>
      </c>
      <c r="L5875">
        <f t="shared" si="367"/>
        <v>11927.3</v>
      </c>
    </row>
    <row r="5876" spans="1:12" x14ac:dyDescent="0.25">
      <c r="A5876">
        <f t="shared" si="364"/>
        <v>5875</v>
      </c>
      <c r="B5876">
        <v>2023</v>
      </c>
      <c r="C5876">
        <v>5</v>
      </c>
      <c r="D5876" t="s">
        <v>63</v>
      </c>
      <c r="E5876" t="s">
        <v>344</v>
      </c>
      <c r="F5876" t="s">
        <v>671</v>
      </c>
      <c r="G5876">
        <v>22.59</v>
      </c>
      <c r="H5876">
        <v>26.99</v>
      </c>
      <c r="I5876">
        <f t="shared" si="365"/>
        <v>24.79</v>
      </c>
      <c r="J5876" t="str">
        <f t="shared" si="366"/>
        <v>20到30万</v>
      </c>
      <c r="K5876">
        <v>378</v>
      </c>
      <c r="L5876">
        <f t="shared" si="367"/>
        <v>9370.619999999999</v>
      </c>
    </row>
    <row r="5877" spans="1:12" x14ac:dyDescent="0.25">
      <c r="A5877">
        <f t="shared" si="364"/>
        <v>5876</v>
      </c>
      <c r="B5877">
        <v>2023</v>
      </c>
      <c r="C5877">
        <v>5</v>
      </c>
      <c r="D5877" t="s">
        <v>135</v>
      </c>
      <c r="E5877" t="s">
        <v>501</v>
      </c>
      <c r="F5877" t="s">
        <v>817</v>
      </c>
      <c r="G5877">
        <v>13.99</v>
      </c>
      <c r="H5877">
        <v>15.39</v>
      </c>
      <c r="I5877">
        <f t="shared" si="365"/>
        <v>14.690000000000001</v>
      </c>
      <c r="J5877" t="str">
        <f t="shared" si="366"/>
        <v>10到20万</v>
      </c>
      <c r="K5877">
        <v>376</v>
      </c>
      <c r="L5877">
        <f t="shared" si="367"/>
        <v>5523.4400000000005</v>
      </c>
    </row>
    <row r="5878" spans="1:12" x14ac:dyDescent="0.25">
      <c r="A5878">
        <f t="shared" si="364"/>
        <v>5877</v>
      </c>
      <c r="B5878">
        <v>2023</v>
      </c>
      <c r="C5878">
        <v>5</v>
      </c>
      <c r="D5878" t="s">
        <v>35</v>
      </c>
      <c r="E5878" t="s">
        <v>155</v>
      </c>
      <c r="F5878" t="s">
        <v>532</v>
      </c>
      <c r="G5878">
        <v>16.89</v>
      </c>
      <c r="H5878">
        <v>20.190000000000001</v>
      </c>
      <c r="I5878">
        <f t="shared" si="365"/>
        <v>18.54</v>
      </c>
      <c r="J5878" t="str">
        <f t="shared" si="366"/>
        <v>10到20万</v>
      </c>
      <c r="K5878">
        <v>358</v>
      </c>
      <c r="L5878">
        <f t="shared" si="367"/>
        <v>6637.32</v>
      </c>
    </row>
    <row r="5879" spans="1:12" x14ac:dyDescent="0.25">
      <c r="A5879">
        <f t="shared" si="364"/>
        <v>5878</v>
      </c>
      <c r="B5879">
        <v>2023</v>
      </c>
      <c r="C5879">
        <v>5</v>
      </c>
      <c r="D5879" t="s">
        <v>85</v>
      </c>
      <c r="E5879" t="s">
        <v>351</v>
      </c>
      <c r="F5879" t="s">
        <v>678</v>
      </c>
      <c r="G5879">
        <v>17.78</v>
      </c>
      <c r="H5879">
        <v>28.88</v>
      </c>
      <c r="I5879">
        <f t="shared" si="365"/>
        <v>23.33</v>
      </c>
      <c r="J5879" t="str">
        <f t="shared" si="366"/>
        <v>20到30万</v>
      </c>
      <c r="K5879">
        <v>354</v>
      </c>
      <c r="L5879">
        <f t="shared" si="367"/>
        <v>8258.82</v>
      </c>
    </row>
    <row r="5880" spans="1:12" x14ac:dyDescent="0.25">
      <c r="A5880">
        <f t="shared" si="364"/>
        <v>5879</v>
      </c>
      <c r="B5880">
        <v>2023</v>
      </c>
      <c r="C5880">
        <v>5</v>
      </c>
      <c r="D5880" t="s">
        <v>106</v>
      </c>
      <c r="E5880" t="s">
        <v>508</v>
      </c>
      <c r="F5880" t="s">
        <v>824</v>
      </c>
      <c r="G5880">
        <v>18.98</v>
      </c>
      <c r="H5880">
        <v>22.98</v>
      </c>
      <c r="I5880">
        <f t="shared" si="365"/>
        <v>20.98</v>
      </c>
      <c r="J5880" t="str">
        <f t="shared" si="366"/>
        <v>20到30万</v>
      </c>
      <c r="K5880">
        <v>349</v>
      </c>
      <c r="L5880">
        <f t="shared" si="367"/>
        <v>7322.02</v>
      </c>
    </row>
    <row r="5881" spans="1:12" x14ac:dyDescent="0.25">
      <c r="A5881">
        <f t="shared" si="364"/>
        <v>5880</v>
      </c>
      <c r="B5881">
        <v>2023</v>
      </c>
      <c r="C5881">
        <v>5</v>
      </c>
      <c r="D5881" t="s">
        <v>90</v>
      </c>
      <c r="E5881" t="s">
        <v>452</v>
      </c>
      <c r="F5881" t="s">
        <v>770</v>
      </c>
      <c r="G5881">
        <v>2.98</v>
      </c>
      <c r="H5881">
        <v>4.18</v>
      </c>
      <c r="I5881">
        <f t="shared" si="365"/>
        <v>3.58</v>
      </c>
      <c r="J5881" t="str">
        <f t="shared" si="366"/>
        <v>10万以下</v>
      </c>
      <c r="K5881">
        <v>346</v>
      </c>
      <c r="L5881">
        <f t="shared" si="367"/>
        <v>1238.68</v>
      </c>
    </row>
    <row r="5882" spans="1:12" x14ac:dyDescent="0.25">
      <c r="A5882">
        <f t="shared" si="364"/>
        <v>5881</v>
      </c>
      <c r="B5882">
        <v>2023</v>
      </c>
      <c r="C5882">
        <v>5</v>
      </c>
      <c r="D5882" t="s">
        <v>43</v>
      </c>
      <c r="E5882" t="s">
        <v>396</v>
      </c>
      <c r="F5882" t="s">
        <v>720</v>
      </c>
      <c r="G5882">
        <v>24.59</v>
      </c>
      <c r="H5882">
        <v>29.98</v>
      </c>
      <c r="I5882">
        <f t="shared" si="365"/>
        <v>27.285</v>
      </c>
      <c r="J5882" t="str">
        <f t="shared" si="366"/>
        <v>20到30万</v>
      </c>
      <c r="K5882">
        <v>332</v>
      </c>
      <c r="L5882">
        <f t="shared" si="367"/>
        <v>9058.6200000000008</v>
      </c>
    </row>
    <row r="5883" spans="1:12" x14ac:dyDescent="0.25">
      <c r="A5883">
        <f t="shared" si="364"/>
        <v>5882</v>
      </c>
      <c r="B5883">
        <v>2023</v>
      </c>
      <c r="C5883">
        <v>5</v>
      </c>
      <c r="D5883" t="s">
        <v>51</v>
      </c>
      <c r="E5883" t="s">
        <v>462</v>
      </c>
      <c r="F5883" t="s">
        <v>780</v>
      </c>
      <c r="G5883">
        <v>11.98</v>
      </c>
      <c r="H5883">
        <v>18.579999999999998</v>
      </c>
      <c r="I5883">
        <f t="shared" si="365"/>
        <v>15.28</v>
      </c>
      <c r="J5883" t="str">
        <f t="shared" si="366"/>
        <v>10到20万</v>
      </c>
      <c r="K5883">
        <v>329</v>
      </c>
      <c r="L5883">
        <f t="shared" si="367"/>
        <v>5027.12</v>
      </c>
    </row>
    <row r="5884" spans="1:12" x14ac:dyDescent="0.25">
      <c r="A5884">
        <f t="shared" si="364"/>
        <v>5883</v>
      </c>
      <c r="B5884">
        <v>2023</v>
      </c>
      <c r="C5884">
        <v>5</v>
      </c>
      <c r="D5884" t="s">
        <v>67</v>
      </c>
      <c r="E5884" t="s">
        <v>505</v>
      </c>
      <c r="F5884" t="s">
        <v>821</v>
      </c>
      <c r="G5884">
        <v>16.989999999999998</v>
      </c>
      <c r="H5884">
        <v>24.99</v>
      </c>
      <c r="I5884">
        <f t="shared" si="365"/>
        <v>20.99</v>
      </c>
      <c r="J5884" t="str">
        <f t="shared" si="366"/>
        <v>20到30万</v>
      </c>
      <c r="K5884">
        <v>318</v>
      </c>
      <c r="L5884">
        <f t="shared" si="367"/>
        <v>6674.82</v>
      </c>
    </row>
    <row r="5885" spans="1:12" x14ac:dyDescent="0.25">
      <c r="A5885">
        <f t="shared" si="364"/>
        <v>5884</v>
      </c>
      <c r="B5885">
        <v>2023</v>
      </c>
      <c r="C5885">
        <v>5</v>
      </c>
      <c r="D5885" t="s">
        <v>99</v>
      </c>
      <c r="E5885" t="s">
        <v>451</v>
      </c>
      <c r="F5885" t="s">
        <v>769</v>
      </c>
      <c r="G5885">
        <v>13.99</v>
      </c>
      <c r="H5885">
        <v>19.989999999999998</v>
      </c>
      <c r="I5885">
        <f t="shared" si="365"/>
        <v>16.989999999999998</v>
      </c>
      <c r="J5885" t="str">
        <f t="shared" si="366"/>
        <v>10到20万</v>
      </c>
      <c r="K5885">
        <v>310</v>
      </c>
      <c r="L5885">
        <f t="shared" si="367"/>
        <v>5266.9</v>
      </c>
    </row>
    <row r="5886" spans="1:12" x14ac:dyDescent="0.25">
      <c r="A5886">
        <f t="shared" si="364"/>
        <v>5885</v>
      </c>
      <c r="B5886">
        <v>2023</v>
      </c>
      <c r="C5886">
        <v>5</v>
      </c>
      <c r="D5886" t="s">
        <v>62</v>
      </c>
      <c r="E5886" t="s">
        <v>212</v>
      </c>
      <c r="F5886" t="s">
        <v>581</v>
      </c>
      <c r="G5886">
        <v>15.09</v>
      </c>
      <c r="H5886">
        <v>16.989999999999998</v>
      </c>
      <c r="I5886">
        <f t="shared" si="365"/>
        <v>16.04</v>
      </c>
      <c r="J5886" t="str">
        <f t="shared" si="366"/>
        <v>10到20万</v>
      </c>
      <c r="K5886">
        <v>303</v>
      </c>
      <c r="L5886">
        <f t="shared" si="367"/>
        <v>4860.12</v>
      </c>
    </row>
    <row r="5887" spans="1:12" x14ac:dyDescent="0.25">
      <c r="A5887">
        <f t="shared" si="364"/>
        <v>5886</v>
      </c>
      <c r="B5887">
        <v>2023</v>
      </c>
      <c r="C5887">
        <v>5</v>
      </c>
      <c r="D5887" t="s">
        <v>51</v>
      </c>
      <c r="E5887" t="s">
        <v>300</v>
      </c>
      <c r="F5887" t="s">
        <v>633</v>
      </c>
      <c r="G5887">
        <v>12.98</v>
      </c>
      <c r="H5887">
        <v>20.78</v>
      </c>
      <c r="I5887">
        <f t="shared" si="365"/>
        <v>16.880000000000003</v>
      </c>
      <c r="J5887" t="str">
        <f t="shared" si="366"/>
        <v>10到20万</v>
      </c>
      <c r="K5887">
        <v>299</v>
      </c>
      <c r="L5887">
        <f t="shared" si="367"/>
        <v>5047.1200000000008</v>
      </c>
    </row>
    <row r="5888" spans="1:12" x14ac:dyDescent="0.25">
      <c r="A5888">
        <f t="shared" si="364"/>
        <v>5887</v>
      </c>
      <c r="B5888">
        <v>2023</v>
      </c>
      <c r="C5888">
        <v>5</v>
      </c>
      <c r="D5888" t="s">
        <v>47</v>
      </c>
      <c r="E5888" t="s">
        <v>467</v>
      </c>
      <c r="F5888" t="s">
        <v>785</v>
      </c>
      <c r="G5888">
        <v>19.989999999999998</v>
      </c>
      <c r="H5888">
        <v>28.29</v>
      </c>
      <c r="I5888">
        <f t="shared" si="365"/>
        <v>24.14</v>
      </c>
      <c r="J5888" t="str">
        <f t="shared" si="366"/>
        <v>20到30万</v>
      </c>
      <c r="K5888">
        <v>297</v>
      </c>
      <c r="L5888">
        <f t="shared" si="367"/>
        <v>7169.58</v>
      </c>
    </row>
    <row r="5889" spans="1:12" x14ac:dyDescent="0.25">
      <c r="A5889">
        <f t="shared" si="364"/>
        <v>5888</v>
      </c>
      <c r="B5889">
        <v>2023</v>
      </c>
      <c r="C5889">
        <v>5</v>
      </c>
      <c r="D5889" t="s">
        <v>29</v>
      </c>
      <c r="E5889" t="s">
        <v>356</v>
      </c>
      <c r="F5889" t="s">
        <v>683</v>
      </c>
      <c r="G5889">
        <v>7.78</v>
      </c>
      <c r="H5889">
        <v>11.38</v>
      </c>
      <c r="I5889">
        <f t="shared" si="365"/>
        <v>9.58</v>
      </c>
      <c r="J5889" t="str">
        <f t="shared" si="366"/>
        <v>10万以下</v>
      </c>
      <c r="K5889">
        <v>290</v>
      </c>
      <c r="L5889">
        <f t="shared" si="367"/>
        <v>2778.2</v>
      </c>
    </row>
    <row r="5890" spans="1:12" x14ac:dyDescent="0.25">
      <c r="A5890">
        <f t="shared" si="364"/>
        <v>5889</v>
      </c>
      <c r="B5890">
        <v>2023</v>
      </c>
      <c r="C5890">
        <v>5</v>
      </c>
      <c r="D5890" t="s">
        <v>26</v>
      </c>
      <c r="E5890" t="s">
        <v>180</v>
      </c>
      <c r="F5890" t="s">
        <v>555</v>
      </c>
      <c r="G5890">
        <v>49.8</v>
      </c>
      <c r="H5890">
        <v>59.8</v>
      </c>
      <c r="I5890">
        <f t="shared" si="365"/>
        <v>54.8</v>
      </c>
      <c r="J5890" t="str">
        <f t="shared" si="366"/>
        <v>50万及以上</v>
      </c>
      <c r="K5890">
        <v>274</v>
      </c>
      <c r="L5890">
        <f t="shared" si="367"/>
        <v>15015.199999999999</v>
      </c>
    </row>
    <row r="5891" spans="1:12" x14ac:dyDescent="0.25">
      <c r="A5891">
        <f t="shared" ref="A5891:A5954" si="368">ROW(A5890)</f>
        <v>5890</v>
      </c>
      <c r="B5891">
        <v>2023</v>
      </c>
      <c r="C5891">
        <v>5</v>
      </c>
      <c r="D5891" t="s">
        <v>51</v>
      </c>
      <c r="E5891" t="s">
        <v>465</v>
      </c>
      <c r="F5891" t="s">
        <v>783</v>
      </c>
      <c r="G5891">
        <v>14.98</v>
      </c>
      <c r="H5891">
        <v>18.98</v>
      </c>
      <c r="I5891">
        <f t="shared" ref="I5891:I5954" si="369">AVERAGE(G5891,H5891)</f>
        <v>16.98</v>
      </c>
      <c r="J5891" t="str">
        <f t="shared" ref="J5891:J5954" si="370">IF(I5891&lt;10,"10万以下",IF(AND(I5891&gt;=10,I5891&lt;20),"10到20万",IF(AND(I5891&gt;=20,I5891&lt;30),"20到30万",IF(AND(I5891&gt;=30,I5891&lt;40),"30到40万",IF(AND(I5891&gt;=40,I5891&lt;50),"40到50万","50万及以上")))))</f>
        <v>10到20万</v>
      </c>
      <c r="K5891">
        <v>269</v>
      </c>
      <c r="L5891">
        <f t="shared" ref="L5891:L5954" si="371">I5891*K5891</f>
        <v>4567.62</v>
      </c>
    </row>
    <row r="5892" spans="1:12" x14ac:dyDescent="0.25">
      <c r="A5892">
        <f t="shared" si="368"/>
        <v>5891</v>
      </c>
      <c r="B5892">
        <v>2023</v>
      </c>
      <c r="C5892">
        <v>5</v>
      </c>
      <c r="D5892" t="s">
        <v>53</v>
      </c>
      <c r="E5892" t="s">
        <v>445</v>
      </c>
      <c r="F5892" t="s">
        <v>763</v>
      </c>
      <c r="G5892">
        <v>26.99</v>
      </c>
      <c r="H5892">
        <v>44.99</v>
      </c>
      <c r="I5892">
        <f t="shared" si="369"/>
        <v>35.99</v>
      </c>
      <c r="J5892" t="str">
        <f t="shared" si="370"/>
        <v>30到40万</v>
      </c>
      <c r="K5892">
        <v>269</v>
      </c>
      <c r="L5892">
        <f t="shared" si="371"/>
        <v>9681.3100000000013</v>
      </c>
    </row>
    <row r="5893" spans="1:12" x14ac:dyDescent="0.25">
      <c r="A5893">
        <f t="shared" si="368"/>
        <v>5892</v>
      </c>
      <c r="B5893">
        <v>2023</v>
      </c>
      <c r="C5893">
        <v>5</v>
      </c>
      <c r="D5893" t="s">
        <v>55</v>
      </c>
      <c r="E5893" t="s">
        <v>359</v>
      </c>
      <c r="F5893" t="s">
        <v>686</v>
      </c>
      <c r="G5893">
        <v>49.99</v>
      </c>
      <c r="H5893">
        <v>61.39</v>
      </c>
      <c r="I5893">
        <f t="shared" si="369"/>
        <v>55.69</v>
      </c>
      <c r="J5893" t="str">
        <f t="shared" si="370"/>
        <v>50万及以上</v>
      </c>
      <c r="K5893">
        <v>256</v>
      </c>
      <c r="L5893">
        <f t="shared" si="371"/>
        <v>14256.64</v>
      </c>
    </row>
    <row r="5894" spans="1:12" x14ac:dyDescent="0.25">
      <c r="A5894">
        <f t="shared" si="368"/>
        <v>5893</v>
      </c>
      <c r="B5894">
        <v>2023</v>
      </c>
      <c r="C5894">
        <v>5</v>
      </c>
      <c r="D5894" t="s">
        <v>60</v>
      </c>
      <c r="E5894" t="s">
        <v>337</v>
      </c>
      <c r="F5894" t="s">
        <v>664</v>
      </c>
      <c r="G5894">
        <v>23.98</v>
      </c>
      <c r="H5894">
        <v>36.99</v>
      </c>
      <c r="I5894">
        <f t="shared" si="369"/>
        <v>30.484999999999999</v>
      </c>
      <c r="J5894" t="str">
        <f t="shared" si="370"/>
        <v>30到40万</v>
      </c>
      <c r="K5894">
        <v>249</v>
      </c>
      <c r="L5894">
        <f t="shared" si="371"/>
        <v>7590.7649999999994</v>
      </c>
    </row>
    <row r="5895" spans="1:12" x14ac:dyDescent="0.25">
      <c r="A5895">
        <f t="shared" si="368"/>
        <v>5894</v>
      </c>
      <c r="B5895">
        <v>2023</v>
      </c>
      <c r="C5895">
        <v>5</v>
      </c>
      <c r="D5895" t="s">
        <v>86</v>
      </c>
      <c r="E5895" t="s">
        <v>490</v>
      </c>
      <c r="F5895" t="s">
        <v>807</v>
      </c>
      <c r="G5895">
        <v>13.98</v>
      </c>
      <c r="H5895">
        <v>26.98</v>
      </c>
      <c r="I5895">
        <f t="shared" si="369"/>
        <v>20.48</v>
      </c>
      <c r="J5895" t="str">
        <f t="shared" si="370"/>
        <v>20到30万</v>
      </c>
      <c r="K5895">
        <v>246</v>
      </c>
      <c r="L5895">
        <f t="shared" si="371"/>
        <v>5038.08</v>
      </c>
    </row>
    <row r="5896" spans="1:12" x14ac:dyDescent="0.25">
      <c r="A5896">
        <f t="shared" si="368"/>
        <v>5895</v>
      </c>
      <c r="B5896">
        <v>2023</v>
      </c>
      <c r="C5896">
        <v>5</v>
      </c>
      <c r="D5896" t="s">
        <v>127</v>
      </c>
      <c r="E5896" t="s">
        <v>509</v>
      </c>
      <c r="F5896" t="s">
        <v>825</v>
      </c>
      <c r="G5896">
        <v>3.98</v>
      </c>
      <c r="H5896">
        <v>5.69</v>
      </c>
      <c r="I5896">
        <f t="shared" si="369"/>
        <v>4.835</v>
      </c>
      <c r="J5896" t="str">
        <f t="shared" si="370"/>
        <v>10万以下</v>
      </c>
      <c r="K5896">
        <v>220</v>
      </c>
      <c r="L5896">
        <f t="shared" si="371"/>
        <v>1063.7</v>
      </c>
    </row>
    <row r="5897" spans="1:12" x14ac:dyDescent="0.25">
      <c r="A5897">
        <f t="shared" si="368"/>
        <v>5896</v>
      </c>
      <c r="B5897">
        <v>2023</v>
      </c>
      <c r="C5897">
        <v>5</v>
      </c>
      <c r="D5897" t="s">
        <v>28</v>
      </c>
      <c r="E5897" t="s">
        <v>429</v>
      </c>
      <c r="F5897" t="s">
        <v>748</v>
      </c>
      <c r="G5897">
        <v>23.18</v>
      </c>
      <c r="H5897">
        <v>31.5</v>
      </c>
      <c r="I5897">
        <f t="shared" si="369"/>
        <v>27.34</v>
      </c>
      <c r="J5897" t="str">
        <f t="shared" si="370"/>
        <v>20到30万</v>
      </c>
      <c r="K5897">
        <v>219</v>
      </c>
      <c r="L5897">
        <f t="shared" si="371"/>
        <v>5987.46</v>
      </c>
    </row>
    <row r="5898" spans="1:12" x14ac:dyDescent="0.25">
      <c r="A5898">
        <f t="shared" si="368"/>
        <v>5897</v>
      </c>
      <c r="B5898">
        <v>2023</v>
      </c>
      <c r="C5898">
        <v>5</v>
      </c>
      <c r="D5898" t="s">
        <v>68</v>
      </c>
      <c r="E5898" t="s">
        <v>433</v>
      </c>
      <c r="F5898" t="s">
        <v>752</v>
      </c>
      <c r="G5898">
        <v>3.26</v>
      </c>
      <c r="H5898">
        <v>5.91</v>
      </c>
      <c r="I5898">
        <f t="shared" si="369"/>
        <v>4.585</v>
      </c>
      <c r="J5898" t="str">
        <f t="shared" si="370"/>
        <v>10万以下</v>
      </c>
      <c r="K5898">
        <v>219</v>
      </c>
      <c r="L5898">
        <f t="shared" si="371"/>
        <v>1004.115</v>
      </c>
    </row>
    <row r="5899" spans="1:12" x14ac:dyDescent="0.25">
      <c r="A5899">
        <f t="shared" si="368"/>
        <v>5898</v>
      </c>
      <c r="B5899">
        <v>2023</v>
      </c>
      <c r="C5899">
        <v>5</v>
      </c>
      <c r="D5899" t="s">
        <v>59</v>
      </c>
      <c r="E5899" t="s">
        <v>473</v>
      </c>
      <c r="F5899" t="s">
        <v>791</v>
      </c>
      <c r="G5899">
        <v>4.99</v>
      </c>
      <c r="H5899">
        <v>5.89</v>
      </c>
      <c r="I5899">
        <f t="shared" si="369"/>
        <v>5.4399999999999995</v>
      </c>
      <c r="J5899" t="str">
        <f t="shared" si="370"/>
        <v>10万以下</v>
      </c>
      <c r="K5899">
        <v>211</v>
      </c>
      <c r="L5899">
        <f t="shared" si="371"/>
        <v>1147.8399999999999</v>
      </c>
    </row>
    <row r="5900" spans="1:12" x14ac:dyDescent="0.25">
      <c r="A5900">
        <f t="shared" si="368"/>
        <v>5899</v>
      </c>
      <c r="B5900">
        <v>2023</v>
      </c>
      <c r="C5900">
        <v>5</v>
      </c>
      <c r="D5900" t="s">
        <v>50</v>
      </c>
      <c r="E5900" t="s">
        <v>479</v>
      </c>
      <c r="F5900" t="s">
        <v>797</v>
      </c>
      <c r="G5900">
        <v>7.99</v>
      </c>
      <c r="H5900">
        <v>11.59</v>
      </c>
      <c r="I5900">
        <f t="shared" si="369"/>
        <v>9.7899999999999991</v>
      </c>
      <c r="J5900" t="str">
        <f t="shared" si="370"/>
        <v>10万以下</v>
      </c>
      <c r="K5900">
        <v>205</v>
      </c>
      <c r="L5900">
        <f t="shared" si="371"/>
        <v>2006.9499999999998</v>
      </c>
    </row>
    <row r="5901" spans="1:12" x14ac:dyDescent="0.25">
      <c r="A5901">
        <f t="shared" si="368"/>
        <v>5900</v>
      </c>
      <c r="B5901">
        <v>2023</v>
      </c>
      <c r="C5901">
        <v>5</v>
      </c>
      <c r="D5901" t="s">
        <v>28</v>
      </c>
      <c r="E5901" t="s">
        <v>450</v>
      </c>
      <c r="F5901" t="s">
        <v>768</v>
      </c>
      <c r="G5901">
        <v>22.9</v>
      </c>
      <c r="H5901">
        <v>26.3</v>
      </c>
      <c r="I5901">
        <f t="shared" si="369"/>
        <v>24.6</v>
      </c>
      <c r="J5901" t="str">
        <f t="shared" si="370"/>
        <v>20到30万</v>
      </c>
      <c r="K5901">
        <v>191</v>
      </c>
      <c r="L5901">
        <f t="shared" si="371"/>
        <v>4698.6000000000004</v>
      </c>
    </row>
    <row r="5902" spans="1:12" x14ac:dyDescent="0.25">
      <c r="A5902">
        <f t="shared" si="368"/>
        <v>5901</v>
      </c>
      <c r="B5902">
        <v>2023</v>
      </c>
      <c r="C5902">
        <v>5</v>
      </c>
      <c r="D5902" t="s">
        <v>27</v>
      </c>
      <c r="E5902" t="s">
        <v>195</v>
      </c>
      <c r="F5902" t="s">
        <v>568</v>
      </c>
      <c r="G5902">
        <v>14.78</v>
      </c>
      <c r="H5902">
        <v>17.48</v>
      </c>
      <c r="I5902">
        <f t="shared" si="369"/>
        <v>16.13</v>
      </c>
      <c r="J5902" t="str">
        <f t="shared" si="370"/>
        <v>10到20万</v>
      </c>
      <c r="K5902">
        <v>184</v>
      </c>
      <c r="L5902">
        <f t="shared" si="371"/>
        <v>2967.9199999999996</v>
      </c>
    </row>
    <row r="5903" spans="1:12" x14ac:dyDescent="0.25">
      <c r="A5903">
        <f t="shared" si="368"/>
        <v>5902</v>
      </c>
      <c r="B5903">
        <v>2023</v>
      </c>
      <c r="C5903">
        <v>5</v>
      </c>
      <c r="D5903" t="s">
        <v>107</v>
      </c>
      <c r="E5903" t="s">
        <v>376</v>
      </c>
      <c r="F5903" t="s">
        <v>702</v>
      </c>
      <c r="G5903">
        <v>11.99</v>
      </c>
      <c r="H5903">
        <v>17.66</v>
      </c>
      <c r="I5903">
        <f t="shared" si="369"/>
        <v>14.824999999999999</v>
      </c>
      <c r="J5903" t="str">
        <f t="shared" si="370"/>
        <v>10到20万</v>
      </c>
      <c r="K5903">
        <v>184</v>
      </c>
      <c r="L5903">
        <f t="shared" si="371"/>
        <v>2727.7999999999997</v>
      </c>
    </row>
    <row r="5904" spans="1:12" x14ac:dyDescent="0.25">
      <c r="A5904">
        <f t="shared" si="368"/>
        <v>5903</v>
      </c>
      <c r="B5904">
        <v>2023</v>
      </c>
      <c r="C5904">
        <v>5</v>
      </c>
      <c r="D5904" t="s">
        <v>43</v>
      </c>
      <c r="E5904" t="s">
        <v>434</v>
      </c>
      <c r="F5904" t="s">
        <v>753</v>
      </c>
      <c r="G5904">
        <v>17.5</v>
      </c>
      <c r="H5904">
        <v>21.8</v>
      </c>
      <c r="I5904">
        <f t="shared" si="369"/>
        <v>19.649999999999999</v>
      </c>
      <c r="J5904" t="str">
        <f t="shared" si="370"/>
        <v>10到20万</v>
      </c>
      <c r="K5904">
        <v>181</v>
      </c>
      <c r="L5904">
        <f t="shared" si="371"/>
        <v>3556.6499999999996</v>
      </c>
    </row>
    <row r="5905" spans="1:12" x14ac:dyDescent="0.25">
      <c r="A5905">
        <f t="shared" si="368"/>
        <v>5904</v>
      </c>
      <c r="B5905">
        <v>2023</v>
      </c>
      <c r="C5905">
        <v>5</v>
      </c>
      <c r="D5905" t="s">
        <v>22</v>
      </c>
      <c r="E5905" t="s">
        <v>397</v>
      </c>
      <c r="F5905" t="s">
        <v>721</v>
      </c>
      <c r="G5905">
        <v>15.28</v>
      </c>
      <c r="H5905">
        <v>16.59</v>
      </c>
      <c r="I5905">
        <f t="shared" si="369"/>
        <v>15.934999999999999</v>
      </c>
      <c r="J5905" t="str">
        <f t="shared" si="370"/>
        <v>10到20万</v>
      </c>
      <c r="K5905">
        <v>164</v>
      </c>
      <c r="L5905">
        <f t="shared" si="371"/>
        <v>2613.3399999999997</v>
      </c>
    </row>
    <row r="5906" spans="1:12" x14ac:dyDescent="0.25">
      <c r="A5906">
        <f t="shared" si="368"/>
        <v>5905</v>
      </c>
      <c r="B5906">
        <v>2023</v>
      </c>
      <c r="C5906">
        <v>5</v>
      </c>
      <c r="D5906" t="s">
        <v>115</v>
      </c>
      <c r="E5906" t="s">
        <v>407</v>
      </c>
      <c r="F5906" t="s">
        <v>730</v>
      </c>
      <c r="G5906">
        <v>6.58</v>
      </c>
      <c r="H5906">
        <v>8.48</v>
      </c>
      <c r="I5906">
        <f t="shared" si="369"/>
        <v>7.53</v>
      </c>
      <c r="J5906" t="str">
        <f t="shared" si="370"/>
        <v>10万以下</v>
      </c>
      <c r="K5906">
        <v>148</v>
      </c>
      <c r="L5906">
        <f t="shared" si="371"/>
        <v>1114.44</v>
      </c>
    </row>
    <row r="5907" spans="1:12" x14ac:dyDescent="0.25">
      <c r="A5907">
        <f t="shared" si="368"/>
        <v>5906</v>
      </c>
      <c r="B5907">
        <v>2023</v>
      </c>
      <c r="C5907">
        <v>5</v>
      </c>
      <c r="D5907" t="s">
        <v>99</v>
      </c>
      <c r="E5907" t="s">
        <v>329</v>
      </c>
      <c r="F5907" t="s">
        <v>657</v>
      </c>
      <c r="G5907">
        <v>5.99</v>
      </c>
      <c r="H5907">
        <v>9.09</v>
      </c>
      <c r="I5907">
        <f t="shared" si="369"/>
        <v>7.54</v>
      </c>
      <c r="J5907" t="str">
        <f t="shared" si="370"/>
        <v>10万以下</v>
      </c>
      <c r="K5907">
        <v>145</v>
      </c>
      <c r="L5907">
        <f t="shared" si="371"/>
        <v>1093.3</v>
      </c>
    </row>
    <row r="5908" spans="1:12" x14ac:dyDescent="0.25">
      <c r="A5908">
        <f t="shared" si="368"/>
        <v>5907</v>
      </c>
      <c r="B5908">
        <v>2023</v>
      </c>
      <c r="C5908">
        <v>5</v>
      </c>
      <c r="D5908" t="s">
        <v>101</v>
      </c>
      <c r="E5908" t="s">
        <v>493</v>
      </c>
      <c r="F5908" t="s">
        <v>809</v>
      </c>
      <c r="G5908">
        <v>25.28</v>
      </c>
      <c r="H5908">
        <v>38.590000000000003</v>
      </c>
      <c r="I5908">
        <f t="shared" si="369"/>
        <v>31.935000000000002</v>
      </c>
      <c r="J5908" t="str">
        <f t="shared" si="370"/>
        <v>30到40万</v>
      </c>
      <c r="K5908">
        <v>144</v>
      </c>
      <c r="L5908">
        <f t="shared" si="371"/>
        <v>4598.6400000000003</v>
      </c>
    </row>
    <row r="5909" spans="1:12" x14ac:dyDescent="0.25">
      <c r="A5909">
        <f t="shared" si="368"/>
        <v>5908</v>
      </c>
      <c r="B5909">
        <v>2023</v>
      </c>
      <c r="C5909">
        <v>5</v>
      </c>
      <c r="D5909" t="s">
        <v>56</v>
      </c>
      <c r="E5909" t="s">
        <v>187</v>
      </c>
      <c r="F5909" t="s">
        <v>561</v>
      </c>
      <c r="G5909">
        <v>19.97</v>
      </c>
      <c r="H5909">
        <v>22.78</v>
      </c>
      <c r="I5909">
        <f t="shared" si="369"/>
        <v>21.375</v>
      </c>
      <c r="J5909" t="str">
        <f t="shared" si="370"/>
        <v>20到30万</v>
      </c>
      <c r="K5909">
        <v>129</v>
      </c>
      <c r="L5909">
        <f t="shared" si="371"/>
        <v>2757.375</v>
      </c>
    </row>
    <row r="5910" spans="1:12" x14ac:dyDescent="0.25">
      <c r="A5910">
        <f t="shared" si="368"/>
        <v>5909</v>
      </c>
      <c r="B5910">
        <v>2023</v>
      </c>
      <c r="C5910">
        <v>5</v>
      </c>
      <c r="D5910" t="s">
        <v>55</v>
      </c>
      <c r="E5910" t="s">
        <v>308</v>
      </c>
      <c r="F5910" t="s">
        <v>640</v>
      </c>
      <c r="G5910">
        <v>27.99</v>
      </c>
      <c r="H5910">
        <v>32.200000000000003</v>
      </c>
      <c r="I5910">
        <f t="shared" si="369"/>
        <v>30.094999999999999</v>
      </c>
      <c r="J5910" t="str">
        <f t="shared" si="370"/>
        <v>30到40万</v>
      </c>
      <c r="K5910">
        <v>129</v>
      </c>
      <c r="L5910">
        <f t="shared" si="371"/>
        <v>3882.2549999999997</v>
      </c>
    </row>
    <row r="5911" spans="1:12" x14ac:dyDescent="0.25">
      <c r="A5911">
        <f t="shared" si="368"/>
        <v>5910</v>
      </c>
      <c r="B5911">
        <v>2023</v>
      </c>
      <c r="C5911">
        <v>5</v>
      </c>
      <c r="D5911" t="s">
        <v>76</v>
      </c>
      <c r="E5911" t="s">
        <v>430</v>
      </c>
      <c r="F5911" t="s">
        <v>749</v>
      </c>
      <c r="G5911">
        <v>15.38</v>
      </c>
      <c r="H5911">
        <v>16.38</v>
      </c>
      <c r="I5911">
        <f t="shared" si="369"/>
        <v>15.879999999999999</v>
      </c>
      <c r="J5911" t="str">
        <f t="shared" si="370"/>
        <v>10到20万</v>
      </c>
      <c r="K5911">
        <v>120</v>
      </c>
      <c r="L5911">
        <f t="shared" si="371"/>
        <v>1905.6</v>
      </c>
    </row>
    <row r="5912" spans="1:12" x14ac:dyDescent="0.25">
      <c r="A5912">
        <f t="shared" si="368"/>
        <v>5911</v>
      </c>
      <c r="B5912">
        <v>2023</v>
      </c>
      <c r="C5912">
        <v>5</v>
      </c>
      <c r="D5912" t="s">
        <v>59</v>
      </c>
      <c r="E5912" t="s">
        <v>384</v>
      </c>
      <c r="F5912" t="s">
        <v>709</v>
      </c>
      <c r="G5912">
        <v>11.88</v>
      </c>
      <c r="H5912">
        <v>19.98</v>
      </c>
      <c r="I5912">
        <f t="shared" si="369"/>
        <v>15.93</v>
      </c>
      <c r="J5912" t="str">
        <f t="shared" si="370"/>
        <v>10到20万</v>
      </c>
      <c r="K5912">
        <v>106</v>
      </c>
      <c r="L5912">
        <f t="shared" si="371"/>
        <v>1688.58</v>
      </c>
    </row>
    <row r="5913" spans="1:12" x14ac:dyDescent="0.25">
      <c r="A5913">
        <f t="shared" si="368"/>
        <v>5912</v>
      </c>
      <c r="B5913">
        <v>2023</v>
      </c>
      <c r="C5913">
        <v>5</v>
      </c>
      <c r="D5913" t="s">
        <v>95</v>
      </c>
      <c r="E5913" t="s">
        <v>475</v>
      </c>
      <c r="F5913" t="s">
        <v>793</v>
      </c>
      <c r="G5913">
        <v>10.99</v>
      </c>
      <c r="H5913">
        <v>19.79</v>
      </c>
      <c r="I5913">
        <f t="shared" si="369"/>
        <v>15.39</v>
      </c>
      <c r="J5913" t="str">
        <f t="shared" si="370"/>
        <v>10到20万</v>
      </c>
      <c r="K5913">
        <v>95</v>
      </c>
      <c r="L5913">
        <f t="shared" si="371"/>
        <v>1462.05</v>
      </c>
    </row>
    <row r="5914" spans="1:12" x14ac:dyDescent="0.25">
      <c r="A5914">
        <f t="shared" si="368"/>
        <v>5913</v>
      </c>
      <c r="B5914">
        <v>2023</v>
      </c>
      <c r="C5914">
        <v>5</v>
      </c>
      <c r="D5914" t="s">
        <v>56</v>
      </c>
      <c r="E5914" t="s">
        <v>346</v>
      </c>
      <c r="F5914" t="s">
        <v>673</v>
      </c>
      <c r="G5914">
        <v>13.68</v>
      </c>
      <c r="H5914">
        <v>16.78</v>
      </c>
      <c r="I5914">
        <f t="shared" si="369"/>
        <v>15.23</v>
      </c>
      <c r="J5914" t="str">
        <f t="shared" si="370"/>
        <v>10到20万</v>
      </c>
      <c r="K5914">
        <v>91</v>
      </c>
      <c r="L5914">
        <f t="shared" si="371"/>
        <v>1385.93</v>
      </c>
    </row>
    <row r="5915" spans="1:12" x14ac:dyDescent="0.25">
      <c r="A5915">
        <f t="shared" si="368"/>
        <v>5914</v>
      </c>
      <c r="B5915">
        <v>2023</v>
      </c>
      <c r="C5915">
        <v>5</v>
      </c>
      <c r="D5915" t="s">
        <v>39</v>
      </c>
      <c r="E5915" t="s">
        <v>161</v>
      </c>
      <c r="F5915" t="s">
        <v>538</v>
      </c>
      <c r="G5915">
        <v>50.8</v>
      </c>
      <c r="H5915">
        <v>50.8</v>
      </c>
      <c r="I5915">
        <f t="shared" si="369"/>
        <v>50.8</v>
      </c>
      <c r="J5915" t="str">
        <f t="shared" si="370"/>
        <v>50万及以上</v>
      </c>
      <c r="K5915">
        <v>91</v>
      </c>
      <c r="L5915">
        <f t="shared" si="371"/>
        <v>4622.8</v>
      </c>
    </row>
    <row r="5916" spans="1:12" x14ac:dyDescent="0.25">
      <c r="A5916">
        <f t="shared" si="368"/>
        <v>5915</v>
      </c>
      <c r="B5916">
        <v>2023</v>
      </c>
      <c r="C5916">
        <v>5</v>
      </c>
      <c r="D5916" t="s">
        <v>55</v>
      </c>
      <c r="E5916" t="s">
        <v>453</v>
      </c>
      <c r="F5916" t="s">
        <v>771</v>
      </c>
      <c r="G5916">
        <v>28.9</v>
      </c>
      <c r="H5916">
        <v>34.200000000000003</v>
      </c>
      <c r="I5916">
        <f t="shared" si="369"/>
        <v>31.55</v>
      </c>
      <c r="J5916" t="str">
        <f t="shared" si="370"/>
        <v>30到40万</v>
      </c>
      <c r="K5916">
        <v>87</v>
      </c>
      <c r="L5916">
        <f t="shared" si="371"/>
        <v>2744.85</v>
      </c>
    </row>
    <row r="5917" spans="1:12" x14ac:dyDescent="0.25">
      <c r="A5917">
        <f t="shared" si="368"/>
        <v>5916</v>
      </c>
      <c r="B5917">
        <v>2023</v>
      </c>
      <c r="C5917">
        <v>5</v>
      </c>
      <c r="D5917" t="s">
        <v>108</v>
      </c>
      <c r="E5917" t="s">
        <v>377</v>
      </c>
      <c r="F5917" t="s">
        <v>703</v>
      </c>
      <c r="G5917">
        <v>4.09</v>
      </c>
      <c r="H5917">
        <v>5.59</v>
      </c>
      <c r="I5917">
        <f t="shared" si="369"/>
        <v>4.84</v>
      </c>
      <c r="J5917" t="str">
        <f t="shared" si="370"/>
        <v>10万以下</v>
      </c>
      <c r="K5917">
        <v>82</v>
      </c>
      <c r="L5917">
        <f t="shared" si="371"/>
        <v>396.88</v>
      </c>
    </row>
    <row r="5918" spans="1:12" x14ac:dyDescent="0.25">
      <c r="A5918">
        <f t="shared" si="368"/>
        <v>5917</v>
      </c>
      <c r="B5918">
        <v>2023</v>
      </c>
      <c r="C5918">
        <v>5</v>
      </c>
      <c r="D5918" t="s">
        <v>105</v>
      </c>
      <c r="E5918" t="s">
        <v>418</v>
      </c>
      <c r="F5918" t="s">
        <v>739</v>
      </c>
      <c r="G5918">
        <v>41.58</v>
      </c>
      <c r="H5918">
        <v>41.58</v>
      </c>
      <c r="I5918">
        <f t="shared" si="369"/>
        <v>41.58</v>
      </c>
      <c r="J5918" t="str">
        <f t="shared" si="370"/>
        <v>40到50万</v>
      </c>
      <c r="K5918">
        <v>80</v>
      </c>
      <c r="L5918">
        <f t="shared" si="371"/>
        <v>3326.3999999999996</v>
      </c>
    </row>
    <row r="5919" spans="1:12" x14ac:dyDescent="0.25">
      <c r="A5919">
        <f t="shared" si="368"/>
        <v>5918</v>
      </c>
      <c r="B5919">
        <v>2023</v>
      </c>
      <c r="C5919">
        <v>5</v>
      </c>
      <c r="D5919" t="s">
        <v>72</v>
      </c>
      <c r="E5919" t="s">
        <v>500</v>
      </c>
      <c r="F5919" t="s">
        <v>816</v>
      </c>
      <c r="G5919">
        <v>13.28</v>
      </c>
      <c r="H5919">
        <v>16.89</v>
      </c>
      <c r="I5919">
        <f t="shared" si="369"/>
        <v>15.085000000000001</v>
      </c>
      <c r="J5919" t="str">
        <f t="shared" si="370"/>
        <v>10到20万</v>
      </c>
      <c r="K5919">
        <v>67</v>
      </c>
      <c r="L5919">
        <f t="shared" si="371"/>
        <v>1010.6950000000001</v>
      </c>
    </row>
    <row r="5920" spans="1:12" x14ac:dyDescent="0.25">
      <c r="A5920">
        <f t="shared" si="368"/>
        <v>5919</v>
      </c>
      <c r="B5920">
        <v>2023</v>
      </c>
      <c r="C5920">
        <v>5</v>
      </c>
      <c r="D5920" t="s">
        <v>37</v>
      </c>
      <c r="E5920" t="s">
        <v>406</v>
      </c>
      <c r="F5920" t="s">
        <v>729</v>
      </c>
      <c r="G5920">
        <v>25.88</v>
      </c>
      <c r="H5920">
        <v>30.08</v>
      </c>
      <c r="I5920">
        <f t="shared" si="369"/>
        <v>27.979999999999997</v>
      </c>
      <c r="J5920" t="str">
        <f t="shared" si="370"/>
        <v>20到30万</v>
      </c>
      <c r="K5920">
        <v>65</v>
      </c>
      <c r="L5920">
        <f t="shared" si="371"/>
        <v>1818.6999999999998</v>
      </c>
    </row>
    <row r="5921" spans="1:12" x14ac:dyDescent="0.25">
      <c r="A5921">
        <f t="shared" si="368"/>
        <v>5920</v>
      </c>
      <c r="B5921">
        <v>2023</v>
      </c>
      <c r="C5921">
        <v>5</v>
      </c>
      <c r="D5921" t="s">
        <v>105</v>
      </c>
      <c r="E5921" t="s">
        <v>368</v>
      </c>
      <c r="F5921" t="s">
        <v>694</v>
      </c>
      <c r="G5921">
        <v>40.98</v>
      </c>
      <c r="H5921">
        <v>40.98</v>
      </c>
      <c r="I5921">
        <f t="shared" si="369"/>
        <v>40.98</v>
      </c>
      <c r="J5921" t="str">
        <f t="shared" si="370"/>
        <v>40到50万</v>
      </c>
      <c r="K5921">
        <v>60</v>
      </c>
      <c r="L5921">
        <f t="shared" si="371"/>
        <v>2458.7999999999997</v>
      </c>
    </row>
    <row r="5922" spans="1:12" x14ac:dyDescent="0.25">
      <c r="A5922">
        <f t="shared" si="368"/>
        <v>5921</v>
      </c>
      <c r="B5922">
        <v>2023</v>
      </c>
      <c r="C5922">
        <v>5</v>
      </c>
      <c r="D5922" t="s">
        <v>126</v>
      </c>
      <c r="E5922" t="s">
        <v>447</v>
      </c>
      <c r="F5922" t="s">
        <v>765</v>
      </c>
      <c r="G5922">
        <v>29.77</v>
      </c>
      <c r="H5922">
        <v>41.97</v>
      </c>
      <c r="I5922">
        <f t="shared" si="369"/>
        <v>35.869999999999997</v>
      </c>
      <c r="J5922" t="str">
        <f t="shared" si="370"/>
        <v>30到40万</v>
      </c>
      <c r="K5922">
        <v>56</v>
      </c>
      <c r="L5922">
        <f t="shared" si="371"/>
        <v>2008.7199999999998</v>
      </c>
    </row>
    <row r="5923" spans="1:12" x14ac:dyDescent="0.25">
      <c r="A5923">
        <f t="shared" si="368"/>
        <v>5922</v>
      </c>
      <c r="B5923">
        <v>2023</v>
      </c>
      <c r="C5923">
        <v>5</v>
      </c>
      <c r="D5923" t="s">
        <v>28</v>
      </c>
      <c r="E5923" t="s">
        <v>466</v>
      </c>
      <c r="F5923" t="s">
        <v>784</v>
      </c>
      <c r="G5923">
        <v>15.98</v>
      </c>
      <c r="H5923">
        <v>17.38</v>
      </c>
      <c r="I5923">
        <f t="shared" si="369"/>
        <v>16.68</v>
      </c>
      <c r="J5923" t="str">
        <f t="shared" si="370"/>
        <v>10到20万</v>
      </c>
      <c r="K5923">
        <v>56</v>
      </c>
      <c r="L5923">
        <f t="shared" si="371"/>
        <v>934.07999999999993</v>
      </c>
    </row>
    <row r="5924" spans="1:12" x14ac:dyDescent="0.25">
      <c r="A5924">
        <f t="shared" si="368"/>
        <v>5923</v>
      </c>
      <c r="B5924">
        <v>2023</v>
      </c>
      <c r="C5924">
        <v>5</v>
      </c>
      <c r="D5924" t="s">
        <v>33</v>
      </c>
      <c r="E5924" t="s">
        <v>405</v>
      </c>
      <c r="F5924" t="s">
        <v>728</v>
      </c>
      <c r="G5924">
        <v>24.88</v>
      </c>
      <c r="H5924">
        <v>29.68</v>
      </c>
      <c r="I5924">
        <f t="shared" si="369"/>
        <v>27.28</v>
      </c>
      <c r="J5924" t="str">
        <f t="shared" si="370"/>
        <v>20到30万</v>
      </c>
      <c r="K5924">
        <v>54</v>
      </c>
      <c r="L5924">
        <f t="shared" si="371"/>
        <v>1473.1200000000001</v>
      </c>
    </row>
    <row r="5925" spans="1:12" x14ac:dyDescent="0.25">
      <c r="A5925">
        <f t="shared" si="368"/>
        <v>5924</v>
      </c>
      <c r="B5925">
        <v>2023</v>
      </c>
      <c r="C5925">
        <v>5</v>
      </c>
      <c r="D5925" t="s">
        <v>22</v>
      </c>
      <c r="E5925" t="s">
        <v>471</v>
      </c>
      <c r="F5925" t="s">
        <v>789</v>
      </c>
      <c r="G5925">
        <v>18.989999999999998</v>
      </c>
      <c r="H5925">
        <v>38.99</v>
      </c>
      <c r="I5925">
        <f t="shared" si="369"/>
        <v>28.990000000000002</v>
      </c>
      <c r="J5925" t="str">
        <f t="shared" si="370"/>
        <v>20到30万</v>
      </c>
      <c r="K5925">
        <v>47</v>
      </c>
      <c r="L5925">
        <f t="shared" si="371"/>
        <v>1362.5300000000002</v>
      </c>
    </row>
    <row r="5926" spans="1:12" x14ac:dyDescent="0.25">
      <c r="A5926">
        <f t="shared" si="368"/>
        <v>5925</v>
      </c>
      <c r="B5926">
        <v>2023</v>
      </c>
      <c r="C5926">
        <v>5</v>
      </c>
      <c r="D5926" t="s">
        <v>41</v>
      </c>
      <c r="E5926" t="s">
        <v>164</v>
      </c>
      <c r="F5926" t="s">
        <v>540</v>
      </c>
      <c r="G5926">
        <v>28.66</v>
      </c>
      <c r="H5926">
        <v>46.96</v>
      </c>
      <c r="I5926">
        <f t="shared" si="369"/>
        <v>37.81</v>
      </c>
      <c r="J5926" t="str">
        <f t="shared" si="370"/>
        <v>30到40万</v>
      </c>
      <c r="K5926">
        <v>47</v>
      </c>
      <c r="L5926">
        <f t="shared" si="371"/>
        <v>1777.0700000000002</v>
      </c>
    </row>
    <row r="5927" spans="1:12" x14ac:dyDescent="0.25">
      <c r="A5927">
        <f t="shared" si="368"/>
        <v>5926</v>
      </c>
      <c r="B5927">
        <v>2023</v>
      </c>
      <c r="C5927">
        <v>5</v>
      </c>
      <c r="D5927" t="s">
        <v>99</v>
      </c>
      <c r="E5927" t="s">
        <v>446</v>
      </c>
      <c r="F5927" t="s">
        <v>764</v>
      </c>
      <c r="G5927">
        <v>17.48</v>
      </c>
      <c r="H5927">
        <v>20.88</v>
      </c>
      <c r="I5927">
        <f t="shared" si="369"/>
        <v>19.18</v>
      </c>
      <c r="J5927" t="str">
        <f t="shared" si="370"/>
        <v>10到20万</v>
      </c>
      <c r="K5927">
        <v>44</v>
      </c>
      <c r="L5927">
        <f t="shared" si="371"/>
        <v>843.92</v>
      </c>
    </row>
    <row r="5928" spans="1:12" x14ac:dyDescent="0.25">
      <c r="A5928">
        <f t="shared" si="368"/>
        <v>5927</v>
      </c>
      <c r="B5928">
        <v>2023</v>
      </c>
      <c r="C5928">
        <v>5</v>
      </c>
      <c r="D5928" t="s">
        <v>39</v>
      </c>
      <c r="E5928" t="s">
        <v>411</v>
      </c>
      <c r="F5928" t="s">
        <v>734</v>
      </c>
      <c r="G5928">
        <v>54.68</v>
      </c>
      <c r="H5928">
        <v>64.88</v>
      </c>
      <c r="I5928">
        <f t="shared" si="369"/>
        <v>59.78</v>
      </c>
      <c r="J5928" t="str">
        <f t="shared" si="370"/>
        <v>50万及以上</v>
      </c>
      <c r="K5928">
        <v>42</v>
      </c>
      <c r="L5928">
        <f t="shared" si="371"/>
        <v>2510.7600000000002</v>
      </c>
    </row>
    <row r="5929" spans="1:12" x14ac:dyDescent="0.25">
      <c r="A5929">
        <f t="shared" si="368"/>
        <v>5928</v>
      </c>
      <c r="B5929">
        <v>2023</v>
      </c>
      <c r="C5929">
        <v>5</v>
      </c>
      <c r="D5929" t="s">
        <v>38</v>
      </c>
      <c r="E5929" t="s">
        <v>188</v>
      </c>
      <c r="F5929" t="s">
        <v>562</v>
      </c>
      <c r="G5929">
        <v>14.58</v>
      </c>
      <c r="H5929">
        <v>16.88</v>
      </c>
      <c r="I5929">
        <f t="shared" si="369"/>
        <v>15.73</v>
      </c>
      <c r="J5929" t="str">
        <f t="shared" si="370"/>
        <v>10到20万</v>
      </c>
      <c r="K5929">
        <v>39</v>
      </c>
      <c r="L5929">
        <f t="shared" si="371"/>
        <v>613.47</v>
      </c>
    </row>
    <row r="5930" spans="1:12" x14ac:dyDescent="0.25">
      <c r="A5930">
        <f t="shared" si="368"/>
        <v>5929</v>
      </c>
      <c r="B5930">
        <v>2023</v>
      </c>
      <c r="C5930">
        <v>5</v>
      </c>
      <c r="D5930" t="s">
        <v>76</v>
      </c>
      <c r="E5930" t="s">
        <v>415</v>
      </c>
      <c r="F5930" t="s">
        <v>584</v>
      </c>
      <c r="G5930">
        <v>12.98</v>
      </c>
      <c r="H5930">
        <v>13.98</v>
      </c>
      <c r="I5930">
        <f t="shared" si="369"/>
        <v>13.48</v>
      </c>
      <c r="J5930" t="str">
        <f t="shared" si="370"/>
        <v>10到20万</v>
      </c>
      <c r="K5930">
        <v>29</v>
      </c>
      <c r="L5930">
        <f t="shared" si="371"/>
        <v>390.92</v>
      </c>
    </row>
    <row r="5931" spans="1:12" x14ac:dyDescent="0.25">
      <c r="A5931">
        <f t="shared" si="368"/>
        <v>5930</v>
      </c>
      <c r="B5931">
        <v>2023</v>
      </c>
      <c r="C5931">
        <v>5</v>
      </c>
      <c r="D5931" t="s">
        <v>37</v>
      </c>
      <c r="E5931" t="s">
        <v>270</v>
      </c>
      <c r="F5931" t="s">
        <v>607</v>
      </c>
      <c r="G5931">
        <v>22.58</v>
      </c>
      <c r="H5931">
        <v>24.98</v>
      </c>
      <c r="I5931">
        <f t="shared" si="369"/>
        <v>23.78</v>
      </c>
      <c r="J5931" t="str">
        <f t="shared" si="370"/>
        <v>20到30万</v>
      </c>
      <c r="K5931">
        <v>26</v>
      </c>
      <c r="L5931">
        <f t="shared" si="371"/>
        <v>618.28</v>
      </c>
    </row>
    <row r="5932" spans="1:12" x14ac:dyDescent="0.25">
      <c r="A5932">
        <f t="shared" si="368"/>
        <v>5931</v>
      </c>
      <c r="B5932">
        <v>2023</v>
      </c>
      <c r="C5932">
        <v>5</v>
      </c>
      <c r="D5932" t="s">
        <v>27</v>
      </c>
      <c r="E5932" t="s">
        <v>389</v>
      </c>
      <c r="F5932" t="s">
        <v>713</v>
      </c>
      <c r="G5932">
        <v>9.58</v>
      </c>
      <c r="H5932">
        <v>11.38</v>
      </c>
      <c r="I5932">
        <f t="shared" si="369"/>
        <v>10.48</v>
      </c>
      <c r="J5932" t="str">
        <f t="shared" si="370"/>
        <v>10到20万</v>
      </c>
      <c r="K5932">
        <v>24</v>
      </c>
      <c r="L5932">
        <f t="shared" si="371"/>
        <v>251.52</v>
      </c>
    </row>
    <row r="5933" spans="1:12" x14ac:dyDescent="0.25">
      <c r="A5933">
        <f t="shared" si="368"/>
        <v>5932</v>
      </c>
      <c r="B5933">
        <v>2023</v>
      </c>
      <c r="C5933">
        <v>5</v>
      </c>
      <c r="D5933" t="s">
        <v>47</v>
      </c>
      <c r="E5933" t="s">
        <v>468</v>
      </c>
      <c r="F5933" t="s">
        <v>786</v>
      </c>
      <c r="G5933">
        <v>16.38</v>
      </c>
      <c r="H5933">
        <v>18.98</v>
      </c>
      <c r="I5933">
        <f t="shared" si="369"/>
        <v>17.68</v>
      </c>
      <c r="J5933" t="str">
        <f t="shared" si="370"/>
        <v>10到20万</v>
      </c>
      <c r="K5933">
        <v>23</v>
      </c>
      <c r="L5933">
        <f t="shared" si="371"/>
        <v>406.64</v>
      </c>
    </row>
    <row r="5934" spans="1:12" x14ac:dyDescent="0.25">
      <c r="A5934">
        <f t="shared" si="368"/>
        <v>5933</v>
      </c>
      <c r="B5934">
        <v>2023</v>
      </c>
      <c r="C5934">
        <v>5</v>
      </c>
      <c r="D5934" t="s">
        <v>55</v>
      </c>
      <c r="E5934" t="s">
        <v>186</v>
      </c>
      <c r="F5934" t="s">
        <v>560</v>
      </c>
      <c r="G5934">
        <v>39.99</v>
      </c>
      <c r="H5934">
        <v>46.19</v>
      </c>
      <c r="I5934">
        <f t="shared" si="369"/>
        <v>43.09</v>
      </c>
      <c r="J5934" t="str">
        <f t="shared" si="370"/>
        <v>40到50万</v>
      </c>
      <c r="K5934">
        <v>21</v>
      </c>
      <c r="L5934">
        <f t="shared" si="371"/>
        <v>904.8900000000001</v>
      </c>
    </row>
    <row r="5935" spans="1:12" x14ac:dyDescent="0.25">
      <c r="A5935">
        <f t="shared" si="368"/>
        <v>5934</v>
      </c>
      <c r="B5935">
        <v>2023</v>
      </c>
      <c r="C5935">
        <v>5</v>
      </c>
      <c r="D5935" t="s">
        <v>32</v>
      </c>
      <c r="E5935" t="s">
        <v>150</v>
      </c>
      <c r="F5935" t="s">
        <v>527</v>
      </c>
      <c r="G5935">
        <v>15.98</v>
      </c>
      <c r="H5935">
        <v>19.28</v>
      </c>
      <c r="I5935">
        <f t="shared" si="369"/>
        <v>17.630000000000003</v>
      </c>
      <c r="J5935" t="str">
        <f t="shared" si="370"/>
        <v>10到20万</v>
      </c>
      <c r="K5935">
        <v>21</v>
      </c>
      <c r="L5935">
        <f t="shared" si="371"/>
        <v>370.23000000000008</v>
      </c>
    </row>
    <row r="5936" spans="1:12" x14ac:dyDescent="0.25">
      <c r="A5936">
        <f t="shared" si="368"/>
        <v>5935</v>
      </c>
      <c r="B5936">
        <v>2023</v>
      </c>
      <c r="C5936">
        <v>5</v>
      </c>
      <c r="D5936" t="s">
        <v>33</v>
      </c>
      <c r="E5936" t="s">
        <v>153</v>
      </c>
      <c r="F5936" t="s">
        <v>530</v>
      </c>
      <c r="G5936">
        <v>20.78</v>
      </c>
      <c r="H5936">
        <v>23.08</v>
      </c>
      <c r="I5936">
        <f t="shared" si="369"/>
        <v>21.93</v>
      </c>
      <c r="J5936" t="str">
        <f t="shared" si="370"/>
        <v>20到30万</v>
      </c>
      <c r="K5936">
        <v>14</v>
      </c>
      <c r="L5936">
        <f t="shared" si="371"/>
        <v>307.02</v>
      </c>
    </row>
    <row r="5937" spans="1:12" x14ac:dyDescent="0.25">
      <c r="A5937">
        <f t="shared" si="368"/>
        <v>5936</v>
      </c>
      <c r="B5937">
        <v>2023</v>
      </c>
      <c r="C5937">
        <v>5</v>
      </c>
      <c r="D5937" t="s">
        <v>59</v>
      </c>
      <c r="E5937" t="s">
        <v>285</v>
      </c>
      <c r="F5937" t="s">
        <v>619</v>
      </c>
      <c r="G5937">
        <v>5.28</v>
      </c>
      <c r="H5937">
        <v>8.2799999999999994</v>
      </c>
      <c r="I5937">
        <f t="shared" si="369"/>
        <v>6.7799999999999994</v>
      </c>
      <c r="J5937" t="str">
        <f t="shared" si="370"/>
        <v>10万以下</v>
      </c>
      <c r="K5937">
        <v>12</v>
      </c>
      <c r="L5937">
        <f t="shared" si="371"/>
        <v>81.359999999999985</v>
      </c>
    </row>
    <row r="5938" spans="1:12" x14ac:dyDescent="0.25">
      <c r="A5938">
        <f t="shared" si="368"/>
        <v>5937</v>
      </c>
      <c r="B5938">
        <v>2023</v>
      </c>
      <c r="C5938">
        <v>5</v>
      </c>
      <c r="D5938" t="s">
        <v>39</v>
      </c>
      <c r="E5938" t="s">
        <v>240</v>
      </c>
      <c r="F5938" t="s">
        <v>593</v>
      </c>
      <c r="G5938">
        <v>24.38</v>
      </c>
      <c r="H5938">
        <v>24.38</v>
      </c>
      <c r="I5938">
        <f t="shared" si="369"/>
        <v>24.38</v>
      </c>
      <c r="J5938" t="str">
        <f t="shared" si="370"/>
        <v>20到30万</v>
      </c>
      <c r="K5938">
        <v>12</v>
      </c>
      <c r="L5938">
        <f t="shared" si="371"/>
        <v>292.56</v>
      </c>
    </row>
    <row r="5939" spans="1:12" x14ac:dyDescent="0.25">
      <c r="A5939">
        <f t="shared" si="368"/>
        <v>5938</v>
      </c>
      <c r="B5939">
        <v>2023</v>
      </c>
      <c r="C5939">
        <v>5</v>
      </c>
      <c r="D5939" t="s">
        <v>43</v>
      </c>
      <c r="E5939" t="s">
        <v>319</v>
      </c>
      <c r="F5939" t="s">
        <v>622</v>
      </c>
      <c r="G5939">
        <v>14.98</v>
      </c>
      <c r="H5939">
        <v>15.98</v>
      </c>
      <c r="I5939">
        <f t="shared" si="369"/>
        <v>15.48</v>
      </c>
      <c r="J5939" t="str">
        <f t="shared" si="370"/>
        <v>10到20万</v>
      </c>
      <c r="K5939">
        <v>11</v>
      </c>
      <c r="L5939">
        <f t="shared" si="371"/>
        <v>170.28</v>
      </c>
    </row>
    <row r="5940" spans="1:12" x14ac:dyDescent="0.25">
      <c r="A5940">
        <f t="shared" si="368"/>
        <v>5939</v>
      </c>
      <c r="B5940">
        <v>2023</v>
      </c>
      <c r="C5940">
        <v>5</v>
      </c>
      <c r="D5940" t="s">
        <v>118</v>
      </c>
      <c r="E5940" t="s">
        <v>416</v>
      </c>
      <c r="F5940" t="s">
        <v>737</v>
      </c>
      <c r="G5940">
        <v>19.98</v>
      </c>
      <c r="H5940">
        <v>22.98</v>
      </c>
      <c r="I5940">
        <f t="shared" si="369"/>
        <v>21.48</v>
      </c>
      <c r="J5940" t="str">
        <f t="shared" si="370"/>
        <v>20到30万</v>
      </c>
      <c r="K5940">
        <v>10</v>
      </c>
      <c r="L5940">
        <f t="shared" si="371"/>
        <v>214.8</v>
      </c>
    </row>
    <row r="5941" spans="1:12" x14ac:dyDescent="0.25">
      <c r="A5941">
        <f t="shared" si="368"/>
        <v>5940</v>
      </c>
      <c r="B5941">
        <v>2023</v>
      </c>
      <c r="C5941">
        <v>5</v>
      </c>
      <c r="D5941" t="s">
        <v>22</v>
      </c>
      <c r="E5941" t="s">
        <v>189</v>
      </c>
      <c r="F5941" t="s">
        <v>563</v>
      </c>
      <c r="G5941">
        <v>14.58</v>
      </c>
      <c r="H5941">
        <v>19.98</v>
      </c>
      <c r="I5941">
        <f t="shared" si="369"/>
        <v>17.28</v>
      </c>
      <c r="J5941" t="str">
        <f t="shared" si="370"/>
        <v>10到20万</v>
      </c>
      <c r="K5941">
        <v>9</v>
      </c>
      <c r="L5941">
        <f t="shared" si="371"/>
        <v>155.52000000000001</v>
      </c>
    </row>
    <row r="5942" spans="1:12" x14ac:dyDescent="0.25">
      <c r="A5942">
        <f t="shared" si="368"/>
        <v>5941</v>
      </c>
      <c r="B5942">
        <v>2023</v>
      </c>
      <c r="C5942">
        <v>5</v>
      </c>
      <c r="D5942" t="s">
        <v>56</v>
      </c>
      <c r="E5942" t="s">
        <v>410</v>
      </c>
      <c r="F5942" t="s">
        <v>733</v>
      </c>
      <c r="G5942">
        <v>22.78</v>
      </c>
      <c r="H5942">
        <v>23.17</v>
      </c>
      <c r="I5942">
        <f t="shared" si="369"/>
        <v>22.975000000000001</v>
      </c>
      <c r="J5942" t="str">
        <f t="shared" si="370"/>
        <v>20到30万</v>
      </c>
      <c r="K5942">
        <v>8</v>
      </c>
      <c r="L5942">
        <f t="shared" si="371"/>
        <v>183.8</v>
      </c>
    </row>
    <row r="5943" spans="1:12" x14ac:dyDescent="0.25">
      <c r="A5943">
        <f t="shared" si="368"/>
        <v>5942</v>
      </c>
      <c r="B5943">
        <v>2023</v>
      </c>
      <c r="C5943">
        <v>5</v>
      </c>
      <c r="D5943" t="s">
        <v>63</v>
      </c>
      <c r="E5943" t="s">
        <v>214</v>
      </c>
      <c r="F5943" t="s">
        <v>583</v>
      </c>
      <c r="G5943">
        <v>15.98</v>
      </c>
      <c r="H5943">
        <v>18.68</v>
      </c>
      <c r="I5943">
        <f t="shared" si="369"/>
        <v>17.329999999999998</v>
      </c>
      <c r="J5943" t="str">
        <f t="shared" si="370"/>
        <v>10到20万</v>
      </c>
      <c r="K5943">
        <v>8</v>
      </c>
      <c r="L5943">
        <f t="shared" si="371"/>
        <v>138.63999999999999</v>
      </c>
    </row>
    <row r="5944" spans="1:12" x14ac:dyDescent="0.25">
      <c r="A5944">
        <f t="shared" si="368"/>
        <v>5943</v>
      </c>
      <c r="B5944">
        <v>2023</v>
      </c>
      <c r="C5944">
        <v>5</v>
      </c>
      <c r="D5944" t="s">
        <v>67</v>
      </c>
      <c r="E5944" t="s">
        <v>301</v>
      </c>
      <c r="F5944" t="s">
        <v>634</v>
      </c>
      <c r="G5944">
        <v>19.78</v>
      </c>
      <c r="H5944">
        <v>21.78</v>
      </c>
      <c r="I5944">
        <f t="shared" si="369"/>
        <v>20.78</v>
      </c>
      <c r="J5944" t="str">
        <f t="shared" si="370"/>
        <v>20到30万</v>
      </c>
      <c r="K5944">
        <v>7</v>
      </c>
      <c r="L5944">
        <f t="shared" si="371"/>
        <v>145.46</v>
      </c>
    </row>
    <row r="5945" spans="1:12" x14ac:dyDescent="0.25">
      <c r="A5945">
        <f t="shared" si="368"/>
        <v>5944</v>
      </c>
      <c r="B5945">
        <v>2023</v>
      </c>
      <c r="C5945">
        <v>5</v>
      </c>
      <c r="D5945" t="s">
        <v>22</v>
      </c>
      <c r="E5945" t="s">
        <v>354</v>
      </c>
      <c r="F5945" t="s">
        <v>681</v>
      </c>
      <c r="G5945">
        <v>16.68</v>
      </c>
      <c r="H5945">
        <v>18.68</v>
      </c>
      <c r="I5945">
        <f t="shared" si="369"/>
        <v>17.68</v>
      </c>
      <c r="J5945" t="str">
        <f t="shared" si="370"/>
        <v>10到20万</v>
      </c>
      <c r="K5945">
        <v>5</v>
      </c>
      <c r="L5945">
        <f t="shared" si="371"/>
        <v>88.4</v>
      </c>
    </row>
    <row r="5946" spans="1:12" x14ac:dyDescent="0.25">
      <c r="A5946">
        <f t="shared" si="368"/>
        <v>5945</v>
      </c>
      <c r="B5946">
        <v>2023</v>
      </c>
      <c r="C5946">
        <v>5</v>
      </c>
      <c r="D5946" t="s">
        <v>117</v>
      </c>
      <c r="E5946" t="s">
        <v>412</v>
      </c>
      <c r="F5946" t="s">
        <v>735</v>
      </c>
      <c r="G5946">
        <v>15.98</v>
      </c>
      <c r="H5946">
        <v>20.18</v>
      </c>
      <c r="I5946">
        <f t="shared" si="369"/>
        <v>18.079999999999998</v>
      </c>
      <c r="J5946" t="str">
        <f t="shared" si="370"/>
        <v>10到20万</v>
      </c>
      <c r="K5946">
        <v>5</v>
      </c>
      <c r="L5946">
        <f t="shared" si="371"/>
        <v>90.399999999999991</v>
      </c>
    </row>
    <row r="5947" spans="1:12" x14ac:dyDescent="0.25">
      <c r="A5947">
        <f t="shared" si="368"/>
        <v>5946</v>
      </c>
      <c r="B5947">
        <v>2023</v>
      </c>
      <c r="C5947">
        <v>5</v>
      </c>
      <c r="D5947" t="s">
        <v>36</v>
      </c>
      <c r="E5947" t="s">
        <v>422</v>
      </c>
      <c r="F5947" t="s">
        <v>742</v>
      </c>
      <c r="G5947">
        <v>17.88</v>
      </c>
      <c r="H5947">
        <v>20.38</v>
      </c>
      <c r="I5947">
        <f t="shared" si="369"/>
        <v>19.13</v>
      </c>
      <c r="J5947" t="str">
        <f t="shared" si="370"/>
        <v>10到20万</v>
      </c>
      <c r="K5947">
        <v>3</v>
      </c>
      <c r="L5947">
        <f t="shared" si="371"/>
        <v>57.39</v>
      </c>
    </row>
    <row r="5948" spans="1:12" x14ac:dyDescent="0.25">
      <c r="A5948">
        <f t="shared" si="368"/>
        <v>5947</v>
      </c>
      <c r="B5948">
        <v>2023</v>
      </c>
      <c r="C5948">
        <v>5</v>
      </c>
      <c r="D5948" t="s">
        <v>114</v>
      </c>
      <c r="E5948" t="s">
        <v>404</v>
      </c>
      <c r="F5948" t="s">
        <v>727</v>
      </c>
      <c r="G5948">
        <v>16.78</v>
      </c>
      <c r="H5948">
        <v>18.98</v>
      </c>
      <c r="I5948">
        <f t="shared" si="369"/>
        <v>17.880000000000003</v>
      </c>
      <c r="J5948" t="str">
        <f t="shared" si="370"/>
        <v>10到20万</v>
      </c>
      <c r="K5948">
        <v>3</v>
      </c>
      <c r="L5948">
        <f t="shared" si="371"/>
        <v>53.640000000000008</v>
      </c>
    </row>
    <row r="5949" spans="1:12" x14ac:dyDescent="0.25">
      <c r="A5949">
        <f t="shared" si="368"/>
        <v>5948</v>
      </c>
      <c r="B5949">
        <v>2023</v>
      </c>
      <c r="C5949">
        <v>5</v>
      </c>
      <c r="D5949" t="s">
        <v>120</v>
      </c>
      <c r="E5949" t="s">
        <v>423</v>
      </c>
      <c r="F5949" t="s">
        <v>743</v>
      </c>
      <c r="G5949">
        <v>32.99</v>
      </c>
      <c r="H5949">
        <v>39.99</v>
      </c>
      <c r="I5949">
        <f t="shared" si="369"/>
        <v>36.49</v>
      </c>
      <c r="J5949" t="str">
        <f t="shared" si="370"/>
        <v>30到40万</v>
      </c>
      <c r="K5949">
        <v>2</v>
      </c>
      <c r="L5949">
        <f t="shared" si="371"/>
        <v>72.98</v>
      </c>
    </row>
    <row r="5950" spans="1:12" x14ac:dyDescent="0.25">
      <c r="A5950">
        <f t="shared" si="368"/>
        <v>5949</v>
      </c>
      <c r="B5950">
        <v>2023</v>
      </c>
      <c r="C5950">
        <v>5</v>
      </c>
      <c r="D5950" t="s">
        <v>37</v>
      </c>
      <c r="E5950" t="s">
        <v>159</v>
      </c>
      <c r="F5950" t="s">
        <v>536</v>
      </c>
      <c r="G5950">
        <v>20.38</v>
      </c>
      <c r="H5950">
        <v>21.88</v>
      </c>
      <c r="I5950">
        <f t="shared" si="369"/>
        <v>21.13</v>
      </c>
      <c r="J5950" t="str">
        <f t="shared" si="370"/>
        <v>20到30万</v>
      </c>
      <c r="K5950">
        <v>2</v>
      </c>
      <c r="L5950">
        <f t="shared" si="371"/>
        <v>42.26</v>
      </c>
    </row>
    <row r="5951" spans="1:12" x14ac:dyDescent="0.25">
      <c r="A5951">
        <f t="shared" si="368"/>
        <v>5950</v>
      </c>
      <c r="B5951">
        <v>2023</v>
      </c>
      <c r="C5951">
        <v>5</v>
      </c>
      <c r="D5951" t="s">
        <v>133</v>
      </c>
      <c r="E5951" t="s">
        <v>495</v>
      </c>
      <c r="F5951" t="s">
        <v>811</v>
      </c>
      <c r="G5951">
        <v>31.33</v>
      </c>
      <c r="H5951">
        <v>33.33</v>
      </c>
      <c r="I5951">
        <f t="shared" si="369"/>
        <v>32.33</v>
      </c>
      <c r="J5951" t="str">
        <f t="shared" si="370"/>
        <v>30到40万</v>
      </c>
      <c r="K5951">
        <v>2</v>
      </c>
      <c r="L5951">
        <f t="shared" si="371"/>
        <v>64.66</v>
      </c>
    </row>
    <row r="5952" spans="1:12" x14ac:dyDescent="0.25">
      <c r="A5952">
        <f t="shared" si="368"/>
        <v>5951</v>
      </c>
      <c r="B5952">
        <v>2023</v>
      </c>
      <c r="C5952">
        <v>5</v>
      </c>
      <c r="D5952" t="s">
        <v>86</v>
      </c>
      <c r="E5952" t="s">
        <v>287</v>
      </c>
      <c r="F5952" t="s">
        <v>621</v>
      </c>
      <c r="G5952">
        <v>25.98</v>
      </c>
      <c r="H5952">
        <v>27.98</v>
      </c>
      <c r="I5952">
        <f t="shared" si="369"/>
        <v>26.98</v>
      </c>
      <c r="J5952" t="str">
        <f t="shared" si="370"/>
        <v>20到30万</v>
      </c>
      <c r="K5952">
        <v>2</v>
      </c>
      <c r="L5952">
        <f t="shared" si="371"/>
        <v>53.96</v>
      </c>
    </row>
    <row r="5953" spans="1:12" x14ac:dyDescent="0.25">
      <c r="A5953">
        <f t="shared" si="368"/>
        <v>5952</v>
      </c>
      <c r="B5953">
        <v>2023</v>
      </c>
      <c r="C5953">
        <v>5</v>
      </c>
      <c r="D5953" t="s">
        <v>132</v>
      </c>
      <c r="E5953" t="s">
        <v>494</v>
      </c>
      <c r="F5953" t="s">
        <v>810</v>
      </c>
      <c r="G5953">
        <v>12.98</v>
      </c>
      <c r="H5953">
        <v>16.28</v>
      </c>
      <c r="I5953">
        <f t="shared" si="369"/>
        <v>14.63</v>
      </c>
      <c r="J5953" t="str">
        <f t="shared" si="370"/>
        <v>10到20万</v>
      </c>
      <c r="K5953">
        <v>1</v>
      </c>
      <c r="L5953">
        <f t="shared" si="371"/>
        <v>14.63</v>
      </c>
    </row>
    <row r="5954" spans="1:12" x14ac:dyDescent="0.25">
      <c r="A5954">
        <f t="shared" si="368"/>
        <v>5953</v>
      </c>
      <c r="B5954">
        <v>2023</v>
      </c>
      <c r="C5954">
        <v>5</v>
      </c>
      <c r="D5954" t="s">
        <v>131</v>
      </c>
      <c r="E5954" t="s">
        <v>489</v>
      </c>
      <c r="F5954" t="s">
        <v>672</v>
      </c>
      <c r="G5954">
        <v>21.98</v>
      </c>
      <c r="H5954">
        <v>25.98</v>
      </c>
      <c r="I5954">
        <f t="shared" si="369"/>
        <v>23.98</v>
      </c>
      <c r="J5954" t="str">
        <f t="shared" si="370"/>
        <v>20到30万</v>
      </c>
      <c r="K5954">
        <v>1</v>
      </c>
      <c r="L5954">
        <f t="shared" si="371"/>
        <v>23.98</v>
      </c>
    </row>
    <row r="5955" spans="1:12" x14ac:dyDescent="0.25">
      <c r="A5955">
        <f t="shared" ref="A5955:A6018" si="372">ROW(A5954)</f>
        <v>5954</v>
      </c>
      <c r="B5955">
        <v>2023</v>
      </c>
      <c r="C5955">
        <v>5</v>
      </c>
      <c r="D5955" t="s">
        <v>33</v>
      </c>
      <c r="E5955" t="s">
        <v>286</v>
      </c>
      <c r="F5955" t="s">
        <v>620</v>
      </c>
      <c r="G5955">
        <v>22.58</v>
      </c>
      <c r="H5955">
        <v>25.38</v>
      </c>
      <c r="I5955">
        <f t="shared" ref="I5955:I6018" si="373">AVERAGE(G5955,H5955)</f>
        <v>23.979999999999997</v>
      </c>
      <c r="J5955" t="str">
        <f t="shared" ref="J5955:J6018" si="374">IF(I5955&lt;10,"10万以下",IF(AND(I5955&gt;=10,I5955&lt;20),"10到20万",IF(AND(I5955&gt;=20,I5955&lt;30),"20到30万",IF(AND(I5955&gt;=30,I5955&lt;40),"30到40万",IF(AND(I5955&gt;=40,I5955&lt;50),"40到50万","50万及以上")))))</f>
        <v>20到30万</v>
      </c>
      <c r="K5955">
        <v>1</v>
      </c>
      <c r="L5955">
        <f t="shared" ref="L5955:L6018" si="375">I5955*K5955</f>
        <v>23.979999999999997</v>
      </c>
    </row>
    <row r="5956" spans="1:12" x14ac:dyDescent="0.25">
      <c r="A5956">
        <f t="shared" si="372"/>
        <v>5955</v>
      </c>
      <c r="B5956">
        <v>2023</v>
      </c>
      <c r="C5956">
        <v>6</v>
      </c>
      <c r="D5956" t="s">
        <v>83</v>
      </c>
      <c r="E5956" t="s">
        <v>322</v>
      </c>
      <c r="F5956" t="s">
        <v>651</v>
      </c>
      <c r="G5956">
        <v>25.89</v>
      </c>
      <c r="H5956">
        <v>36.39</v>
      </c>
      <c r="I5956">
        <f t="shared" si="373"/>
        <v>31.14</v>
      </c>
      <c r="J5956" t="str">
        <f t="shared" si="374"/>
        <v>30到40万</v>
      </c>
      <c r="K5956">
        <v>51471</v>
      </c>
      <c r="L5956">
        <f t="shared" si="375"/>
        <v>1602806.94</v>
      </c>
    </row>
    <row r="5957" spans="1:12" x14ac:dyDescent="0.25">
      <c r="A5957">
        <f t="shared" si="372"/>
        <v>5956</v>
      </c>
      <c r="B5957">
        <v>2023</v>
      </c>
      <c r="C5957">
        <v>6</v>
      </c>
      <c r="D5957" t="s">
        <v>27</v>
      </c>
      <c r="E5957" t="s">
        <v>385</v>
      </c>
      <c r="F5957" t="s">
        <v>710</v>
      </c>
      <c r="G5957">
        <v>7.98</v>
      </c>
      <c r="H5957">
        <v>17.98</v>
      </c>
      <c r="I5957">
        <f t="shared" si="373"/>
        <v>12.98</v>
      </c>
      <c r="J5957" t="str">
        <f t="shared" si="374"/>
        <v>10到20万</v>
      </c>
      <c r="K5957">
        <v>38197</v>
      </c>
      <c r="L5957">
        <f t="shared" si="375"/>
        <v>495797.06</v>
      </c>
    </row>
    <row r="5958" spans="1:12" x14ac:dyDescent="0.25">
      <c r="A5958">
        <f t="shared" si="372"/>
        <v>5957</v>
      </c>
      <c r="B5958">
        <v>2023</v>
      </c>
      <c r="C5958">
        <v>6</v>
      </c>
      <c r="D5958" t="s">
        <v>27</v>
      </c>
      <c r="E5958" t="s">
        <v>386</v>
      </c>
      <c r="F5958" t="s">
        <v>711</v>
      </c>
      <c r="G5958">
        <v>15.48</v>
      </c>
      <c r="H5958">
        <v>21.99</v>
      </c>
      <c r="I5958">
        <f t="shared" si="373"/>
        <v>18.734999999999999</v>
      </c>
      <c r="J5958" t="str">
        <f t="shared" si="374"/>
        <v>10到20万</v>
      </c>
      <c r="K5958">
        <v>27041</v>
      </c>
      <c r="L5958">
        <f t="shared" si="375"/>
        <v>506613.13500000001</v>
      </c>
    </row>
    <row r="5959" spans="1:12" x14ac:dyDescent="0.25">
      <c r="A5959">
        <f t="shared" si="372"/>
        <v>5958</v>
      </c>
      <c r="B5959">
        <v>2023</v>
      </c>
      <c r="C5959">
        <v>6</v>
      </c>
      <c r="D5959" t="s">
        <v>27</v>
      </c>
      <c r="E5959" t="s">
        <v>357</v>
      </c>
      <c r="F5959" t="s">
        <v>684</v>
      </c>
      <c r="G5959">
        <v>9.98</v>
      </c>
      <c r="H5959">
        <v>13.98</v>
      </c>
      <c r="I5959">
        <f t="shared" si="373"/>
        <v>11.98</v>
      </c>
      <c r="J5959" t="str">
        <f t="shared" si="374"/>
        <v>10到20万</v>
      </c>
      <c r="K5959">
        <v>26408</v>
      </c>
      <c r="L5959">
        <f t="shared" si="375"/>
        <v>316367.84000000003</v>
      </c>
    </row>
    <row r="5960" spans="1:12" x14ac:dyDescent="0.25">
      <c r="A5960">
        <f t="shared" si="372"/>
        <v>5959</v>
      </c>
      <c r="B5960">
        <v>2023</v>
      </c>
      <c r="C5960">
        <v>6</v>
      </c>
      <c r="D5960" t="s">
        <v>27</v>
      </c>
      <c r="E5960" t="s">
        <v>291</v>
      </c>
      <c r="F5960" t="s">
        <v>624</v>
      </c>
      <c r="G5960">
        <v>18.98</v>
      </c>
      <c r="H5960">
        <v>33.18</v>
      </c>
      <c r="I5960">
        <f t="shared" si="373"/>
        <v>26.08</v>
      </c>
      <c r="J5960" t="str">
        <f t="shared" si="374"/>
        <v>20到30万</v>
      </c>
      <c r="K5960">
        <v>25010</v>
      </c>
      <c r="L5960">
        <f t="shared" si="375"/>
        <v>652260.79999999993</v>
      </c>
    </row>
    <row r="5961" spans="1:12" x14ac:dyDescent="0.25">
      <c r="A5961">
        <f t="shared" si="372"/>
        <v>5960</v>
      </c>
      <c r="B5961">
        <v>2023</v>
      </c>
      <c r="C5961">
        <v>6</v>
      </c>
      <c r="D5961" t="s">
        <v>27</v>
      </c>
      <c r="E5961" t="s">
        <v>393</v>
      </c>
      <c r="F5961" t="s">
        <v>717</v>
      </c>
      <c r="G5961">
        <v>13.58</v>
      </c>
      <c r="H5961">
        <v>16.78</v>
      </c>
      <c r="I5961">
        <f t="shared" si="373"/>
        <v>15.18</v>
      </c>
      <c r="J5961" t="str">
        <f t="shared" si="374"/>
        <v>10到20万</v>
      </c>
      <c r="K5961">
        <v>23546</v>
      </c>
      <c r="L5961">
        <f t="shared" si="375"/>
        <v>357428.27999999997</v>
      </c>
    </row>
    <row r="5962" spans="1:12" x14ac:dyDescent="0.25">
      <c r="A5962">
        <f t="shared" si="372"/>
        <v>5961</v>
      </c>
      <c r="B5962">
        <v>2023</v>
      </c>
      <c r="C5962">
        <v>6</v>
      </c>
      <c r="D5962" t="s">
        <v>83</v>
      </c>
      <c r="E5962" t="s">
        <v>281</v>
      </c>
      <c r="F5962" t="s">
        <v>615</v>
      </c>
      <c r="G5962">
        <v>25.99</v>
      </c>
      <c r="H5962">
        <v>29.59</v>
      </c>
      <c r="I5962">
        <f t="shared" si="373"/>
        <v>27.79</v>
      </c>
      <c r="J5962" t="str">
        <f t="shared" si="374"/>
        <v>20到30万</v>
      </c>
      <c r="K5962">
        <v>22741</v>
      </c>
      <c r="L5962">
        <f t="shared" si="375"/>
        <v>631972.39</v>
      </c>
    </row>
    <row r="5963" spans="1:12" x14ac:dyDescent="0.25">
      <c r="A5963">
        <f t="shared" si="372"/>
        <v>5962</v>
      </c>
      <c r="B5963">
        <v>2023</v>
      </c>
      <c r="C5963">
        <v>6</v>
      </c>
      <c r="D5963" t="s">
        <v>27</v>
      </c>
      <c r="E5963" t="s">
        <v>156</v>
      </c>
      <c r="F5963" t="s">
        <v>533</v>
      </c>
      <c r="G5963">
        <v>12.98</v>
      </c>
      <c r="H5963">
        <v>16.579999999999998</v>
      </c>
      <c r="I5963">
        <f t="shared" si="373"/>
        <v>14.78</v>
      </c>
      <c r="J5963" t="str">
        <f t="shared" si="374"/>
        <v>10到20万</v>
      </c>
      <c r="K5963">
        <v>21096</v>
      </c>
      <c r="L5963">
        <f t="shared" si="375"/>
        <v>311798.88</v>
      </c>
    </row>
    <row r="5964" spans="1:12" x14ac:dyDescent="0.25">
      <c r="A5964">
        <f t="shared" si="372"/>
        <v>5963</v>
      </c>
      <c r="B5964">
        <v>2023</v>
      </c>
      <c r="C5964">
        <v>6</v>
      </c>
      <c r="D5964" t="s">
        <v>41</v>
      </c>
      <c r="E5964" t="s">
        <v>333</v>
      </c>
      <c r="F5964" t="s">
        <v>660</v>
      </c>
      <c r="G5964">
        <v>11.98</v>
      </c>
      <c r="H5964">
        <v>18.98</v>
      </c>
      <c r="I5964">
        <f t="shared" si="373"/>
        <v>15.48</v>
      </c>
      <c r="J5964" t="str">
        <f t="shared" si="374"/>
        <v>10到20万</v>
      </c>
      <c r="K5964">
        <v>20583</v>
      </c>
      <c r="L5964">
        <f t="shared" si="375"/>
        <v>318624.84000000003</v>
      </c>
    </row>
    <row r="5965" spans="1:12" x14ac:dyDescent="0.25">
      <c r="A5965">
        <f t="shared" si="372"/>
        <v>5964</v>
      </c>
      <c r="B5965">
        <v>2023</v>
      </c>
      <c r="C5965">
        <v>6</v>
      </c>
      <c r="D5965" t="s">
        <v>27</v>
      </c>
      <c r="E5965" t="s">
        <v>506</v>
      </c>
      <c r="F5965" t="s">
        <v>822</v>
      </c>
      <c r="G5965">
        <v>7.38</v>
      </c>
      <c r="H5965">
        <v>8.98</v>
      </c>
      <c r="I5965">
        <f t="shared" si="373"/>
        <v>8.18</v>
      </c>
      <c r="J5965" t="str">
        <f t="shared" si="374"/>
        <v>10万以下</v>
      </c>
      <c r="K5965">
        <v>16560</v>
      </c>
      <c r="L5965">
        <f t="shared" si="375"/>
        <v>135460.79999999999</v>
      </c>
    </row>
    <row r="5966" spans="1:12" x14ac:dyDescent="0.25">
      <c r="A5966">
        <f t="shared" si="372"/>
        <v>5965</v>
      </c>
      <c r="B5966">
        <v>2023</v>
      </c>
      <c r="C5966">
        <v>6</v>
      </c>
      <c r="D5966" t="s">
        <v>29</v>
      </c>
      <c r="E5966" t="s">
        <v>290</v>
      </c>
      <c r="F5966" t="s">
        <v>623</v>
      </c>
      <c r="G5966">
        <v>3.28</v>
      </c>
      <c r="H5966">
        <v>9.99</v>
      </c>
      <c r="I5966">
        <f t="shared" si="373"/>
        <v>6.6349999999999998</v>
      </c>
      <c r="J5966" t="str">
        <f t="shared" si="374"/>
        <v>10万以下</v>
      </c>
      <c r="K5966">
        <v>13763</v>
      </c>
      <c r="L5966">
        <f t="shared" si="375"/>
        <v>91317.50499999999</v>
      </c>
    </row>
    <row r="5967" spans="1:12" x14ac:dyDescent="0.25">
      <c r="A5967">
        <f t="shared" si="372"/>
        <v>5966</v>
      </c>
      <c r="B5967">
        <v>2023</v>
      </c>
      <c r="C5967">
        <v>6</v>
      </c>
      <c r="D5967" t="s">
        <v>81</v>
      </c>
      <c r="E5967" t="s">
        <v>496</v>
      </c>
      <c r="F5967" t="s">
        <v>812</v>
      </c>
      <c r="G5967">
        <v>31.98</v>
      </c>
      <c r="H5967">
        <v>37.979999999999997</v>
      </c>
      <c r="I5967">
        <f t="shared" si="373"/>
        <v>34.979999999999997</v>
      </c>
      <c r="J5967" t="str">
        <f t="shared" si="374"/>
        <v>30到40万</v>
      </c>
      <c r="K5967">
        <v>13107</v>
      </c>
      <c r="L5967">
        <f t="shared" si="375"/>
        <v>458482.86</v>
      </c>
    </row>
    <row r="5968" spans="1:12" x14ac:dyDescent="0.25">
      <c r="A5968">
        <f t="shared" si="372"/>
        <v>5967</v>
      </c>
      <c r="B5968">
        <v>2023</v>
      </c>
      <c r="C5968">
        <v>6</v>
      </c>
      <c r="D5968" t="s">
        <v>27</v>
      </c>
      <c r="E5968" t="s">
        <v>152</v>
      </c>
      <c r="F5968" t="s">
        <v>529</v>
      </c>
      <c r="G5968">
        <v>20.98</v>
      </c>
      <c r="H5968">
        <v>34.28</v>
      </c>
      <c r="I5968">
        <f t="shared" si="373"/>
        <v>27.630000000000003</v>
      </c>
      <c r="J5968" t="str">
        <f t="shared" si="374"/>
        <v>20到30万</v>
      </c>
      <c r="K5968">
        <v>12658</v>
      </c>
      <c r="L5968">
        <f t="shared" si="375"/>
        <v>349740.54000000004</v>
      </c>
    </row>
    <row r="5969" spans="1:12" x14ac:dyDescent="0.25">
      <c r="A5969">
        <f t="shared" si="372"/>
        <v>5968</v>
      </c>
      <c r="B5969">
        <v>2023</v>
      </c>
      <c r="C5969">
        <v>6</v>
      </c>
      <c r="D5969" t="s">
        <v>29</v>
      </c>
      <c r="E5969" t="s">
        <v>497</v>
      </c>
      <c r="F5969" t="s">
        <v>813</v>
      </c>
      <c r="G5969">
        <v>5.98</v>
      </c>
      <c r="H5969">
        <v>8.8800000000000008</v>
      </c>
      <c r="I5969">
        <f t="shared" si="373"/>
        <v>7.4300000000000006</v>
      </c>
      <c r="J5969" t="str">
        <f t="shared" si="374"/>
        <v>10万以下</v>
      </c>
      <c r="K5969">
        <v>12176</v>
      </c>
      <c r="L5969">
        <f t="shared" si="375"/>
        <v>90467.680000000008</v>
      </c>
    </row>
    <row r="5970" spans="1:12" x14ac:dyDescent="0.25">
      <c r="A5970">
        <f t="shared" si="372"/>
        <v>5969</v>
      </c>
      <c r="B5970">
        <v>2023</v>
      </c>
      <c r="C5970">
        <v>6</v>
      </c>
      <c r="D5970" t="s">
        <v>34</v>
      </c>
      <c r="E5970" t="s">
        <v>435</v>
      </c>
      <c r="F5970" t="s">
        <v>754</v>
      </c>
      <c r="G5970">
        <v>4.99</v>
      </c>
      <c r="H5970">
        <v>6.99</v>
      </c>
      <c r="I5970">
        <f t="shared" si="373"/>
        <v>5.99</v>
      </c>
      <c r="J5970" t="str">
        <f t="shared" si="374"/>
        <v>10万以下</v>
      </c>
      <c r="K5970">
        <v>10714</v>
      </c>
      <c r="L5970">
        <f t="shared" si="375"/>
        <v>64176.86</v>
      </c>
    </row>
    <row r="5971" spans="1:12" x14ac:dyDescent="0.25">
      <c r="A5971">
        <f t="shared" si="372"/>
        <v>5970</v>
      </c>
      <c r="B5971">
        <v>2023</v>
      </c>
      <c r="C5971">
        <v>6</v>
      </c>
      <c r="D5971" t="s">
        <v>42</v>
      </c>
      <c r="E5971" t="s">
        <v>472</v>
      </c>
      <c r="F5971" t="s">
        <v>790</v>
      </c>
      <c r="G5971">
        <v>34.979999999999997</v>
      </c>
      <c r="H5971">
        <v>66</v>
      </c>
      <c r="I5971">
        <f t="shared" si="373"/>
        <v>50.489999999999995</v>
      </c>
      <c r="J5971" t="str">
        <f t="shared" si="374"/>
        <v>50万及以上</v>
      </c>
      <c r="K5971">
        <v>10013</v>
      </c>
      <c r="L5971">
        <f t="shared" si="375"/>
        <v>505556.36999999994</v>
      </c>
    </row>
    <row r="5972" spans="1:12" x14ac:dyDescent="0.25">
      <c r="A5972">
        <f t="shared" si="372"/>
        <v>5971</v>
      </c>
      <c r="B5972">
        <v>2023</v>
      </c>
      <c r="C5972">
        <v>6</v>
      </c>
      <c r="D5972" t="s">
        <v>81</v>
      </c>
      <c r="E5972" t="s">
        <v>476</v>
      </c>
      <c r="F5972" t="s">
        <v>794</v>
      </c>
      <c r="G5972">
        <v>33.979999999999997</v>
      </c>
      <c r="H5972">
        <v>39.979999999999997</v>
      </c>
      <c r="I5972">
        <f t="shared" si="373"/>
        <v>36.979999999999997</v>
      </c>
      <c r="J5972" t="str">
        <f t="shared" si="374"/>
        <v>30到40万</v>
      </c>
      <c r="K5972">
        <v>9618</v>
      </c>
      <c r="L5972">
        <f t="shared" si="375"/>
        <v>355673.63999999996</v>
      </c>
    </row>
    <row r="5973" spans="1:12" x14ac:dyDescent="0.25">
      <c r="A5973">
        <f t="shared" si="372"/>
        <v>5972</v>
      </c>
      <c r="B5973">
        <v>2023</v>
      </c>
      <c r="C5973">
        <v>6</v>
      </c>
      <c r="D5973" t="s">
        <v>46</v>
      </c>
      <c r="E5973" t="s">
        <v>172</v>
      </c>
      <c r="F5973" t="s">
        <v>548</v>
      </c>
      <c r="G5973">
        <v>12.99</v>
      </c>
      <c r="H5973">
        <v>17.190000000000001</v>
      </c>
      <c r="I5973">
        <f t="shared" si="373"/>
        <v>15.09</v>
      </c>
      <c r="J5973" t="str">
        <f t="shared" si="374"/>
        <v>10到20万</v>
      </c>
      <c r="K5973">
        <v>9295</v>
      </c>
      <c r="L5973">
        <f t="shared" si="375"/>
        <v>140261.54999999999</v>
      </c>
    </row>
    <row r="5974" spans="1:12" x14ac:dyDescent="0.25">
      <c r="A5974">
        <f t="shared" si="372"/>
        <v>5973</v>
      </c>
      <c r="B5974">
        <v>2023</v>
      </c>
      <c r="C5974">
        <v>6</v>
      </c>
      <c r="D5974" t="s">
        <v>93</v>
      </c>
      <c r="E5974" t="s">
        <v>374</v>
      </c>
      <c r="F5974" t="s">
        <v>700</v>
      </c>
      <c r="G5974">
        <v>14.98</v>
      </c>
      <c r="H5974">
        <v>20.98</v>
      </c>
      <c r="I5974">
        <f t="shared" si="373"/>
        <v>17.98</v>
      </c>
      <c r="J5974" t="str">
        <f t="shared" si="374"/>
        <v>10到20万</v>
      </c>
      <c r="K5974">
        <v>8934</v>
      </c>
      <c r="L5974">
        <f t="shared" si="375"/>
        <v>160633.32</v>
      </c>
    </row>
    <row r="5975" spans="1:12" x14ac:dyDescent="0.25">
      <c r="A5975">
        <f t="shared" si="372"/>
        <v>5974</v>
      </c>
      <c r="B5975">
        <v>2023</v>
      </c>
      <c r="C5975">
        <v>6</v>
      </c>
      <c r="D5975" t="s">
        <v>81</v>
      </c>
      <c r="E5975" t="s">
        <v>458</v>
      </c>
      <c r="F5975" t="s">
        <v>776</v>
      </c>
      <c r="G5975">
        <v>42.98</v>
      </c>
      <c r="H5975">
        <v>45.98</v>
      </c>
      <c r="I5975">
        <f t="shared" si="373"/>
        <v>44.48</v>
      </c>
      <c r="J5975" t="str">
        <f t="shared" si="374"/>
        <v>40到50万</v>
      </c>
      <c r="K5975">
        <v>8451</v>
      </c>
      <c r="L5975">
        <f t="shared" si="375"/>
        <v>375900.48</v>
      </c>
    </row>
    <row r="5976" spans="1:12" x14ac:dyDescent="0.25">
      <c r="A5976">
        <f t="shared" si="372"/>
        <v>5975</v>
      </c>
      <c r="B5976">
        <v>2023</v>
      </c>
      <c r="C5976">
        <v>6</v>
      </c>
      <c r="D5976" t="s">
        <v>27</v>
      </c>
      <c r="E5976" t="s">
        <v>427</v>
      </c>
      <c r="F5976" t="s">
        <v>746</v>
      </c>
      <c r="G5976">
        <v>7.98</v>
      </c>
      <c r="H5976">
        <v>15.78</v>
      </c>
      <c r="I5976">
        <f t="shared" si="373"/>
        <v>11.879999999999999</v>
      </c>
      <c r="J5976" t="str">
        <f t="shared" si="374"/>
        <v>10到20万</v>
      </c>
      <c r="K5976">
        <v>7943</v>
      </c>
      <c r="L5976">
        <f t="shared" si="375"/>
        <v>94362.84</v>
      </c>
    </row>
    <row r="5977" spans="1:12" x14ac:dyDescent="0.25">
      <c r="A5977">
        <f t="shared" si="372"/>
        <v>5976</v>
      </c>
      <c r="B5977">
        <v>2023</v>
      </c>
      <c r="C5977">
        <v>6</v>
      </c>
      <c r="D5977" t="s">
        <v>31</v>
      </c>
      <c r="E5977" t="s">
        <v>313</v>
      </c>
      <c r="F5977" t="s">
        <v>533</v>
      </c>
      <c r="G5977">
        <v>12.98</v>
      </c>
      <c r="H5977">
        <v>16.579999999999998</v>
      </c>
      <c r="I5977">
        <f t="shared" si="373"/>
        <v>14.78</v>
      </c>
      <c r="J5977" t="str">
        <f t="shared" si="374"/>
        <v>10到20万</v>
      </c>
      <c r="K5977">
        <v>7658</v>
      </c>
      <c r="L5977">
        <f t="shared" si="375"/>
        <v>113185.23999999999</v>
      </c>
    </row>
    <row r="5978" spans="1:12" x14ac:dyDescent="0.25">
      <c r="A5978">
        <f t="shared" si="372"/>
        <v>5977</v>
      </c>
      <c r="B5978">
        <v>2023</v>
      </c>
      <c r="C5978">
        <v>6</v>
      </c>
      <c r="D5978" t="s">
        <v>27</v>
      </c>
      <c r="E5978" t="s">
        <v>454</v>
      </c>
      <c r="F5978" t="s">
        <v>772</v>
      </c>
      <c r="G5978">
        <v>16.68</v>
      </c>
      <c r="H5978">
        <v>27.98</v>
      </c>
      <c r="I5978">
        <f t="shared" si="373"/>
        <v>22.33</v>
      </c>
      <c r="J5978" t="str">
        <f t="shared" si="374"/>
        <v>20到30万</v>
      </c>
      <c r="K5978">
        <v>6802</v>
      </c>
      <c r="L5978">
        <f t="shared" si="375"/>
        <v>151888.65999999997</v>
      </c>
    </row>
    <row r="5979" spans="1:12" x14ac:dyDescent="0.25">
      <c r="A5979">
        <f t="shared" si="372"/>
        <v>5978</v>
      </c>
      <c r="B5979">
        <v>2023</v>
      </c>
      <c r="C5979">
        <v>6</v>
      </c>
      <c r="D5979" t="s">
        <v>106</v>
      </c>
      <c r="E5979" t="s">
        <v>372</v>
      </c>
      <c r="F5979" t="s">
        <v>698</v>
      </c>
      <c r="G5979">
        <v>30</v>
      </c>
      <c r="H5979">
        <v>76.900000000000006</v>
      </c>
      <c r="I5979">
        <f t="shared" si="373"/>
        <v>53.45</v>
      </c>
      <c r="J5979" t="str">
        <f t="shared" si="374"/>
        <v>50万及以上</v>
      </c>
      <c r="K5979">
        <v>6147</v>
      </c>
      <c r="L5979">
        <f t="shared" si="375"/>
        <v>328557.15000000002</v>
      </c>
    </row>
    <row r="5980" spans="1:12" x14ac:dyDescent="0.25">
      <c r="A5980">
        <f t="shared" si="372"/>
        <v>5979</v>
      </c>
      <c r="B5980">
        <v>2023</v>
      </c>
      <c r="C5980">
        <v>6</v>
      </c>
      <c r="D5980" t="s">
        <v>27</v>
      </c>
      <c r="E5980" t="s">
        <v>485</v>
      </c>
      <c r="F5980" t="s">
        <v>803</v>
      </c>
      <c r="G5980">
        <v>20.28</v>
      </c>
      <c r="H5980">
        <v>31.98</v>
      </c>
      <c r="I5980">
        <f t="shared" si="373"/>
        <v>26.130000000000003</v>
      </c>
      <c r="J5980" t="str">
        <f t="shared" si="374"/>
        <v>20到30万</v>
      </c>
      <c r="K5980">
        <v>6134</v>
      </c>
      <c r="L5980">
        <f t="shared" si="375"/>
        <v>160281.42000000001</v>
      </c>
    </row>
    <row r="5981" spans="1:12" x14ac:dyDescent="0.25">
      <c r="A5981">
        <f t="shared" si="372"/>
        <v>5980</v>
      </c>
      <c r="B5981">
        <v>2023</v>
      </c>
      <c r="C5981">
        <v>6</v>
      </c>
      <c r="D5981" t="s">
        <v>28</v>
      </c>
      <c r="E5981" t="s">
        <v>507</v>
      </c>
      <c r="F5981" t="s">
        <v>823</v>
      </c>
      <c r="G5981">
        <v>15.98</v>
      </c>
      <c r="H5981">
        <v>17.98</v>
      </c>
      <c r="I5981">
        <f t="shared" si="373"/>
        <v>16.98</v>
      </c>
      <c r="J5981" t="str">
        <f t="shared" si="374"/>
        <v>10到20万</v>
      </c>
      <c r="K5981">
        <v>6098</v>
      </c>
      <c r="L5981">
        <f t="shared" si="375"/>
        <v>103544.04000000001</v>
      </c>
    </row>
    <row r="5982" spans="1:12" x14ac:dyDescent="0.25">
      <c r="A5982">
        <f t="shared" si="372"/>
        <v>5981</v>
      </c>
      <c r="B5982">
        <v>2023</v>
      </c>
      <c r="C5982">
        <v>6</v>
      </c>
      <c r="D5982" t="s">
        <v>50</v>
      </c>
      <c r="E5982" t="s">
        <v>381</v>
      </c>
      <c r="F5982" t="s">
        <v>706</v>
      </c>
      <c r="G5982">
        <v>2.99</v>
      </c>
      <c r="H5982">
        <v>5.75</v>
      </c>
      <c r="I5982">
        <f t="shared" si="373"/>
        <v>4.37</v>
      </c>
      <c r="J5982" t="str">
        <f t="shared" si="374"/>
        <v>10万以下</v>
      </c>
      <c r="K5982">
        <v>6041</v>
      </c>
      <c r="L5982">
        <f t="shared" si="375"/>
        <v>26399.170000000002</v>
      </c>
    </row>
    <row r="5983" spans="1:12" x14ac:dyDescent="0.25">
      <c r="A5983">
        <f t="shared" si="372"/>
        <v>5982</v>
      </c>
      <c r="B5983">
        <v>2023</v>
      </c>
      <c r="C5983">
        <v>6</v>
      </c>
      <c r="D5983" t="s">
        <v>84</v>
      </c>
      <c r="E5983" t="s">
        <v>284</v>
      </c>
      <c r="F5983" t="s">
        <v>618</v>
      </c>
      <c r="G5983">
        <v>11.88</v>
      </c>
      <c r="H5983">
        <v>20.68</v>
      </c>
      <c r="I5983">
        <f t="shared" si="373"/>
        <v>16.28</v>
      </c>
      <c r="J5983" t="str">
        <f t="shared" si="374"/>
        <v>10到20万</v>
      </c>
      <c r="K5983">
        <v>5620</v>
      </c>
      <c r="L5983">
        <f t="shared" si="375"/>
        <v>91493.6</v>
      </c>
    </row>
    <row r="5984" spans="1:12" x14ac:dyDescent="0.25">
      <c r="A5984">
        <f t="shared" si="372"/>
        <v>5983</v>
      </c>
      <c r="B5984">
        <v>2023</v>
      </c>
      <c r="C5984">
        <v>6</v>
      </c>
      <c r="D5984" t="s">
        <v>28</v>
      </c>
      <c r="E5984" t="s">
        <v>504</v>
      </c>
      <c r="F5984" t="s">
        <v>820</v>
      </c>
      <c r="G5984">
        <v>27.38</v>
      </c>
      <c r="H5984">
        <v>30.88</v>
      </c>
      <c r="I5984">
        <f t="shared" si="373"/>
        <v>29.13</v>
      </c>
      <c r="J5984" t="str">
        <f t="shared" si="374"/>
        <v>20到30万</v>
      </c>
      <c r="K5984">
        <v>5506</v>
      </c>
      <c r="L5984">
        <f t="shared" si="375"/>
        <v>160389.78</v>
      </c>
    </row>
    <row r="5985" spans="1:12" x14ac:dyDescent="0.25">
      <c r="A5985">
        <f t="shared" si="372"/>
        <v>5984</v>
      </c>
      <c r="B5985">
        <v>2023</v>
      </c>
      <c r="C5985">
        <v>6</v>
      </c>
      <c r="D5985" t="s">
        <v>35</v>
      </c>
      <c r="E5985" t="s">
        <v>303</v>
      </c>
      <c r="F5985" t="s">
        <v>636</v>
      </c>
      <c r="G5985">
        <v>20.99</v>
      </c>
      <c r="H5985">
        <v>33.99</v>
      </c>
      <c r="I5985">
        <f t="shared" si="373"/>
        <v>27.490000000000002</v>
      </c>
      <c r="J5985" t="str">
        <f t="shared" si="374"/>
        <v>20到30万</v>
      </c>
      <c r="K5985">
        <v>5196</v>
      </c>
      <c r="L5985">
        <f t="shared" si="375"/>
        <v>142838.04</v>
      </c>
    </row>
    <row r="5986" spans="1:12" x14ac:dyDescent="0.25">
      <c r="A5986">
        <f t="shared" si="372"/>
        <v>5985</v>
      </c>
      <c r="B5986">
        <v>2023</v>
      </c>
      <c r="C5986">
        <v>6</v>
      </c>
      <c r="D5986" t="s">
        <v>61</v>
      </c>
      <c r="E5986" t="s">
        <v>334</v>
      </c>
      <c r="F5986" t="s">
        <v>661</v>
      </c>
      <c r="G5986">
        <v>12.28</v>
      </c>
      <c r="H5986">
        <v>23.98</v>
      </c>
      <c r="I5986">
        <f t="shared" si="373"/>
        <v>18.13</v>
      </c>
      <c r="J5986" t="str">
        <f t="shared" si="374"/>
        <v>10到20万</v>
      </c>
      <c r="K5986">
        <v>5042</v>
      </c>
      <c r="L5986">
        <f t="shared" si="375"/>
        <v>91411.459999999992</v>
      </c>
    </row>
    <row r="5987" spans="1:12" x14ac:dyDescent="0.25">
      <c r="A5987">
        <f t="shared" si="372"/>
        <v>5986</v>
      </c>
      <c r="B5987">
        <v>2023</v>
      </c>
      <c r="C5987">
        <v>6</v>
      </c>
      <c r="D5987" t="s">
        <v>23</v>
      </c>
      <c r="E5987" t="s">
        <v>441</v>
      </c>
      <c r="F5987" t="s">
        <v>760</v>
      </c>
      <c r="G5987">
        <v>35.39</v>
      </c>
      <c r="H5987">
        <v>41.39</v>
      </c>
      <c r="I5987">
        <f t="shared" si="373"/>
        <v>38.39</v>
      </c>
      <c r="J5987" t="str">
        <f t="shared" si="374"/>
        <v>30到40万</v>
      </c>
      <c r="K5987">
        <v>4787</v>
      </c>
      <c r="L5987">
        <f t="shared" si="375"/>
        <v>183772.93</v>
      </c>
    </row>
    <row r="5988" spans="1:12" x14ac:dyDescent="0.25">
      <c r="A5988">
        <f t="shared" si="372"/>
        <v>5987</v>
      </c>
      <c r="B5988">
        <v>2023</v>
      </c>
      <c r="C5988">
        <v>6</v>
      </c>
      <c r="D5988" t="s">
        <v>113</v>
      </c>
      <c r="E5988" t="s">
        <v>402</v>
      </c>
      <c r="F5988" t="s">
        <v>725</v>
      </c>
      <c r="G5988">
        <v>24.98</v>
      </c>
      <c r="H5988">
        <v>33.18</v>
      </c>
      <c r="I5988">
        <f t="shared" si="373"/>
        <v>29.08</v>
      </c>
      <c r="J5988" t="str">
        <f t="shared" si="374"/>
        <v>20到30万</v>
      </c>
      <c r="K5988">
        <v>4679</v>
      </c>
      <c r="L5988">
        <f t="shared" si="375"/>
        <v>136065.31999999998</v>
      </c>
    </row>
    <row r="5989" spans="1:12" x14ac:dyDescent="0.25">
      <c r="A5989">
        <f t="shared" si="372"/>
        <v>5988</v>
      </c>
      <c r="B5989">
        <v>2023</v>
      </c>
      <c r="C5989">
        <v>6</v>
      </c>
      <c r="D5989" t="s">
        <v>26</v>
      </c>
      <c r="E5989" t="s">
        <v>142</v>
      </c>
      <c r="F5989" t="s">
        <v>520</v>
      </c>
      <c r="G5989">
        <v>33.799999999999997</v>
      </c>
      <c r="H5989">
        <v>55.4</v>
      </c>
      <c r="I5989">
        <f t="shared" si="373"/>
        <v>44.599999999999994</v>
      </c>
      <c r="J5989" t="str">
        <f t="shared" si="374"/>
        <v>40到50万</v>
      </c>
      <c r="K5989">
        <v>4677</v>
      </c>
      <c r="L5989">
        <f t="shared" si="375"/>
        <v>208594.19999999998</v>
      </c>
    </row>
    <row r="5990" spans="1:12" x14ac:dyDescent="0.25">
      <c r="A5990">
        <f t="shared" si="372"/>
        <v>5989</v>
      </c>
      <c r="B5990">
        <v>2023</v>
      </c>
      <c r="C5990">
        <v>6</v>
      </c>
      <c r="D5990" t="s">
        <v>25</v>
      </c>
      <c r="E5990" t="s">
        <v>342</v>
      </c>
      <c r="F5990" t="s">
        <v>669</v>
      </c>
      <c r="G5990">
        <v>14.78</v>
      </c>
      <c r="H5990">
        <v>16.48</v>
      </c>
      <c r="I5990">
        <f t="shared" si="373"/>
        <v>15.629999999999999</v>
      </c>
      <c r="J5990" t="str">
        <f t="shared" si="374"/>
        <v>10到20万</v>
      </c>
      <c r="K5990">
        <v>3887</v>
      </c>
      <c r="L5990">
        <f t="shared" si="375"/>
        <v>60753.81</v>
      </c>
    </row>
    <row r="5991" spans="1:12" x14ac:dyDescent="0.25">
      <c r="A5991">
        <f t="shared" si="372"/>
        <v>5990</v>
      </c>
      <c r="B5991">
        <v>2023</v>
      </c>
      <c r="C5991">
        <v>6</v>
      </c>
      <c r="D5991" t="s">
        <v>23</v>
      </c>
      <c r="E5991" t="s">
        <v>304</v>
      </c>
      <c r="F5991" t="s">
        <v>637</v>
      </c>
      <c r="G5991">
        <v>40.5</v>
      </c>
      <c r="H5991">
        <v>44.5</v>
      </c>
      <c r="I5991">
        <f t="shared" si="373"/>
        <v>42.5</v>
      </c>
      <c r="J5991" t="str">
        <f t="shared" si="374"/>
        <v>40到50万</v>
      </c>
      <c r="K5991">
        <v>3835</v>
      </c>
      <c r="L5991">
        <f t="shared" si="375"/>
        <v>162987.5</v>
      </c>
    </row>
    <row r="5992" spans="1:12" x14ac:dyDescent="0.25">
      <c r="A5992">
        <f t="shared" si="372"/>
        <v>5991</v>
      </c>
      <c r="B5992">
        <v>2023</v>
      </c>
      <c r="C5992">
        <v>6</v>
      </c>
      <c r="D5992" t="s">
        <v>34</v>
      </c>
      <c r="E5992" t="s">
        <v>461</v>
      </c>
      <c r="F5992" t="s">
        <v>779</v>
      </c>
      <c r="G5992">
        <v>15.58</v>
      </c>
      <c r="H5992">
        <v>17.579999999999998</v>
      </c>
      <c r="I5992">
        <f t="shared" si="373"/>
        <v>16.579999999999998</v>
      </c>
      <c r="J5992" t="str">
        <f t="shared" si="374"/>
        <v>10到20万</v>
      </c>
      <c r="K5992">
        <v>3808</v>
      </c>
      <c r="L5992">
        <f t="shared" si="375"/>
        <v>63136.639999999992</v>
      </c>
    </row>
    <row r="5993" spans="1:12" x14ac:dyDescent="0.25">
      <c r="A5993">
        <f t="shared" si="372"/>
        <v>5992</v>
      </c>
      <c r="B5993">
        <v>2023</v>
      </c>
      <c r="C5993">
        <v>6</v>
      </c>
      <c r="D5993" t="s">
        <v>57</v>
      </c>
      <c r="E5993" t="s">
        <v>324</v>
      </c>
      <c r="F5993" t="s">
        <v>653</v>
      </c>
      <c r="G5993">
        <v>19.39</v>
      </c>
      <c r="H5993">
        <v>29.39</v>
      </c>
      <c r="I5993">
        <f t="shared" si="373"/>
        <v>24.39</v>
      </c>
      <c r="J5993" t="str">
        <f t="shared" si="374"/>
        <v>20到30万</v>
      </c>
      <c r="K5993">
        <v>3792</v>
      </c>
      <c r="L5993">
        <f t="shared" si="375"/>
        <v>92486.88</v>
      </c>
    </row>
    <row r="5994" spans="1:12" x14ac:dyDescent="0.25">
      <c r="A5994">
        <f t="shared" si="372"/>
        <v>5993</v>
      </c>
      <c r="B5994">
        <v>2023</v>
      </c>
      <c r="C5994">
        <v>6</v>
      </c>
      <c r="D5994" t="s">
        <v>67</v>
      </c>
      <c r="E5994" t="s">
        <v>505</v>
      </c>
      <c r="F5994" t="s">
        <v>821</v>
      </c>
      <c r="G5994">
        <v>16.989999999999998</v>
      </c>
      <c r="H5994">
        <v>24.99</v>
      </c>
      <c r="I5994">
        <f t="shared" si="373"/>
        <v>20.99</v>
      </c>
      <c r="J5994" t="str">
        <f t="shared" si="374"/>
        <v>20到30万</v>
      </c>
      <c r="K5994">
        <v>3587</v>
      </c>
      <c r="L5994">
        <f t="shared" si="375"/>
        <v>75291.12999999999</v>
      </c>
    </row>
    <row r="5995" spans="1:12" x14ac:dyDescent="0.25">
      <c r="A5995">
        <f t="shared" si="372"/>
        <v>5994</v>
      </c>
      <c r="B5995">
        <v>2023</v>
      </c>
      <c r="C5995">
        <v>6</v>
      </c>
      <c r="D5995" t="s">
        <v>28</v>
      </c>
      <c r="E5995" t="s">
        <v>491</v>
      </c>
      <c r="F5995" t="s">
        <v>655</v>
      </c>
      <c r="G5995">
        <v>16.28</v>
      </c>
      <c r="H5995">
        <v>17.579999999999998</v>
      </c>
      <c r="I5995">
        <f t="shared" si="373"/>
        <v>16.93</v>
      </c>
      <c r="J5995" t="str">
        <f t="shared" si="374"/>
        <v>10到20万</v>
      </c>
      <c r="K5995">
        <v>3331</v>
      </c>
      <c r="L5995">
        <f t="shared" si="375"/>
        <v>56393.83</v>
      </c>
    </row>
    <row r="5996" spans="1:12" x14ac:dyDescent="0.25">
      <c r="A5996">
        <f t="shared" si="372"/>
        <v>5995</v>
      </c>
      <c r="B5996">
        <v>2023</v>
      </c>
      <c r="C5996">
        <v>6</v>
      </c>
      <c r="D5996" t="s">
        <v>34</v>
      </c>
      <c r="E5996" t="s">
        <v>487</v>
      </c>
      <c r="F5996" t="s">
        <v>805</v>
      </c>
      <c r="G5996">
        <v>14.49</v>
      </c>
      <c r="H5996">
        <v>15.99</v>
      </c>
      <c r="I5996">
        <f t="shared" si="373"/>
        <v>15.24</v>
      </c>
      <c r="J5996" t="str">
        <f t="shared" si="374"/>
        <v>10到20万</v>
      </c>
      <c r="K5996">
        <v>3271</v>
      </c>
      <c r="L5996">
        <f t="shared" si="375"/>
        <v>49850.04</v>
      </c>
    </row>
    <row r="5997" spans="1:12" x14ac:dyDescent="0.25">
      <c r="A5997">
        <f t="shared" si="372"/>
        <v>5996</v>
      </c>
      <c r="B5997">
        <v>2023</v>
      </c>
      <c r="C5997">
        <v>6</v>
      </c>
      <c r="D5997" t="s">
        <v>27</v>
      </c>
      <c r="E5997" t="s">
        <v>151</v>
      </c>
      <c r="F5997" t="s">
        <v>528</v>
      </c>
      <c r="G5997">
        <v>10.28</v>
      </c>
      <c r="H5997">
        <v>14.78</v>
      </c>
      <c r="I5997">
        <f t="shared" si="373"/>
        <v>12.53</v>
      </c>
      <c r="J5997" t="str">
        <f t="shared" si="374"/>
        <v>10到20万</v>
      </c>
      <c r="K5997">
        <v>3264</v>
      </c>
      <c r="L5997">
        <f t="shared" si="375"/>
        <v>40897.919999999998</v>
      </c>
    </row>
    <row r="5998" spans="1:12" x14ac:dyDescent="0.25">
      <c r="A5998">
        <f t="shared" si="372"/>
        <v>5997</v>
      </c>
      <c r="B5998">
        <v>2023</v>
      </c>
      <c r="C5998">
        <v>6</v>
      </c>
      <c r="D5998" t="s">
        <v>48</v>
      </c>
      <c r="E5998" t="s">
        <v>176</v>
      </c>
      <c r="F5998" t="s">
        <v>552</v>
      </c>
      <c r="G5998">
        <v>14.28</v>
      </c>
      <c r="H5998">
        <v>15.38</v>
      </c>
      <c r="I5998">
        <f t="shared" si="373"/>
        <v>14.83</v>
      </c>
      <c r="J5998" t="str">
        <f t="shared" si="374"/>
        <v>10到20万</v>
      </c>
      <c r="K5998">
        <v>3054</v>
      </c>
      <c r="L5998">
        <f t="shared" si="375"/>
        <v>45290.82</v>
      </c>
    </row>
    <row r="5999" spans="1:12" x14ac:dyDescent="0.25">
      <c r="A5999">
        <f t="shared" si="372"/>
        <v>5998</v>
      </c>
      <c r="B5999">
        <v>2023</v>
      </c>
      <c r="C5999">
        <v>6</v>
      </c>
      <c r="D5999" t="s">
        <v>34</v>
      </c>
      <c r="E5999" t="s">
        <v>154</v>
      </c>
      <c r="F5999" t="s">
        <v>531</v>
      </c>
      <c r="G5999">
        <v>14.99</v>
      </c>
      <c r="H5999">
        <v>15.99</v>
      </c>
      <c r="I5999">
        <f t="shared" si="373"/>
        <v>15.49</v>
      </c>
      <c r="J5999" t="str">
        <f t="shared" si="374"/>
        <v>10到20万</v>
      </c>
      <c r="K5999">
        <v>3030</v>
      </c>
      <c r="L5999">
        <f t="shared" si="375"/>
        <v>46934.7</v>
      </c>
    </row>
    <row r="6000" spans="1:12" x14ac:dyDescent="0.25">
      <c r="A6000">
        <f t="shared" si="372"/>
        <v>5999</v>
      </c>
      <c r="B6000">
        <v>2023</v>
      </c>
      <c r="C6000">
        <v>6</v>
      </c>
      <c r="D6000" t="s">
        <v>33</v>
      </c>
      <c r="E6000" t="s">
        <v>499</v>
      </c>
      <c r="F6000" t="s">
        <v>815</v>
      </c>
      <c r="G6000">
        <v>16.98</v>
      </c>
      <c r="H6000">
        <v>19.98</v>
      </c>
      <c r="I6000">
        <f t="shared" si="373"/>
        <v>18.48</v>
      </c>
      <c r="J6000" t="str">
        <f t="shared" si="374"/>
        <v>10到20万</v>
      </c>
      <c r="K6000">
        <v>3030</v>
      </c>
      <c r="L6000">
        <f t="shared" si="375"/>
        <v>55994.400000000001</v>
      </c>
    </row>
    <row r="6001" spans="1:12" x14ac:dyDescent="0.25">
      <c r="A6001">
        <f t="shared" si="372"/>
        <v>6000</v>
      </c>
      <c r="B6001">
        <v>2023</v>
      </c>
      <c r="C6001">
        <v>6</v>
      </c>
      <c r="D6001" t="s">
        <v>128</v>
      </c>
      <c r="E6001" t="s">
        <v>484</v>
      </c>
      <c r="F6001" t="s">
        <v>802</v>
      </c>
      <c r="G6001">
        <v>17.899999999999999</v>
      </c>
      <c r="H6001">
        <v>28.49</v>
      </c>
      <c r="I6001">
        <f t="shared" si="373"/>
        <v>23.195</v>
      </c>
      <c r="J6001" t="str">
        <f t="shared" si="374"/>
        <v>20到30万</v>
      </c>
      <c r="K6001">
        <v>2882</v>
      </c>
      <c r="L6001">
        <f t="shared" si="375"/>
        <v>66847.990000000005</v>
      </c>
    </row>
    <row r="6002" spans="1:12" x14ac:dyDescent="0.25">
      <c r="A6002">
        <f t="shared" si="372"/>
        <v>6001</v>
      </c>
      <c r="B6002">
        <v>2023</v>
      </c>
      <c r="C6002">
        <v>6</v>
      </c>
      <c r="D6002" t="s">
        <v>93</v>
      </c>
      <c r="E6002" t="s">
        <v>464</v>
      </c>
      <c r="F6002" t="s">
        <v>782</v>
      </c>
      <c r="G6002">
        <v>14.58</v>
      </c>
      <c r="H6002">
        <v>20.88</v>
      </c>
      <c r="I6002">
        <f t="shared" si="373"/>
        <v>17.73</v>
      </c>
      <c r="J6002" t="str">
        <f t="shared" si="374"/>
        <v>10到20万</v>
      </c>
      <c r="K6002">
        <v>2673</v>
      </c>
      <c r="L6002">
        <f t="shared" si="375"/>
        <v>47392.29</v>
      </c>
    </row>
    <row r="6003" spans="1:12" x14ac:dyDescent="0.25">
      <c r="A6003">
        <f t="shared" si="372"/>
        <v>6002</v>
      </c>
      <c r="B6003">
        <v>2023</v>
      </c>
      <c r="C6003">
        <v>6</v>
      </c>
      <c r="D6003" t="s">
        <v>27</v>
      </c>
      <c r="E6003" t="s">
        <v>143</v>
      </c>
      <c r="F6003" t="s">
        <v>521</v>
      </c>
      <c r="G6003">
        <v>15.58</v>
      </c>
      <c r="H6003">
        <v>16.98</v>
      </c>
      <c r="I6003">
        <f t="shared" si="373"/>
        <v>16.28</v>
      </c>
      <c r="J6003" t="str">
        <f t="shared" si="374"/>
        <v>10到20万</v>
      </c>
      <c r="K6003">
        <v>2550</v>
      </c>
      <c r="L6003">
        <f t="shared" si="375"/>
        <v>41514</v>
      </c>
    </row>
    <row r="6004" spans="1:12" x14ac:dyDescent="0.25">
      <c r="A6004">
        <f t="shared" si="372"/>
        <v>6003</v>
      </c>
      <c r="B6004">
        <v>2023</v>
      </c>
      <c r="C6004">
        <v>6</v>
      </c>
      <c r="D6004" t="s">
        <v>26</v>
      </c>
      <c r="E6004" t="s">
        <v>469</v>
      </c>
      <c r="F6004" t="s">
        <v>787</v>
      </c>
      <c r="G6004">
        <v>29.8</v>
      </c>
      <c r="H6004">
        <v>35.6</v>
      </c>
      <c r="I6004">
        <f t="shared" si="373"/>
        <v>32.700000000000003</v>
      </c>
      <c r="J6004" t="str">
        <f t="shared" si="374"/>
        <v>30到40万</v>
      </c>
      <c r="K6004">
        <v>2479</v>
      </c>
      <c r="L6004">
        <f t="shared" si="375"/>
        <v>81063.3</v>
      </c>
    </row>
    <row r="6005" spans="1:12" x14ac:dyDescent="0.25">
      <c r="A6005">
        <f t="shared" si="372"/>
        <v>6004</v>
      </c>
      <c r="B6005">
        <v>2023</v>
      </c>
      <c r="C6005">
        <v>6</v>
      </c>
      <c r="D6005" t="s">
        <v>106</v>
      </c>
      <c r="E6005" t="s">
        <v>508</v>
      </c>
      <c r="F6005" t="s">
        <v>824</v>
      </c>
      <c r="G6005">
        <v>18.98</v>
      </c>
      <c r="H6005">
        <v>22.98</v>
      </c>
      <c r="I6005">
        <f t="shared" si="373"/>
        <v>20.98</v>
      </c>
      <c r="J6005" t="str">
        <f t="shared" si="374"/>
        <v>20到30万</v>
      </c>
      <c r="K6005">
        <v>2401</v>
      </c>
      <c r="L6005">
        <f t="shared" si="375"/>
        <v>50372.98</v>
      </c>
    </row>
    <row r="6006" spans="1:12" x14ac:dyDescent="0.25">
      <c r="A6006">
        <f t="shared" si="372"/>
        <v>6005</v>
      </c>
      <c r="B6006">
        <v>2023</v>
      </c>
      <c r="C6006">
        <v>6</v>
      </c>
      <c r="D6006" t="s">
        <v>39</v>
      </c>
      <c r="E6006" t="s">
        <v>456</v>
      </c>
      <c r="F6006" t="s">
        <v>774</v>
      </c>
      <c r="G6006">
        <v>28.99</v>
      </c>
      <c r="H6006">
        <v>36.71</v>
      </c>
      <c r="I6006">
        <f t="shared" si="373"/>
        <v>32.85</v>
      </c>
      <c r="J6006" t="str">
        <f t="shared" si="374"/>
        <v>30到40万</v>
      </c>
      <c r="K6006">
        <v>2351</v>
      </c>
      <c r="L6006">
        <f t="shared" si="375"/>
        <v>77230.350000000006</v>
      </c>
    </row>
    <row r="6007" spans="1:12" x14ac:dyDescent="0.25">
      <c r="A6007">
        <f t="shared" si="372"/>
        <v>6006</v>
      </c>
      <c r="B6007">
        <v>2023</v>
      </c>
      <c r="C6007">
        <v>6</v>
      </c>
      <c r="D6007" t="s">
        <v>22</v>
      </c>
      <c r="E6007" t="s">
        <v>502</v>
      </c>
      <c r="F6007" t="s">
        <v>818</v>
      </c>
      <c r="G6007">
        <v>18.989999999999998</v>
      </c>
      <c r="H6007">
        <v>30.99</v>
      </c>
      <c r="I6007">
        <f t="shared" si="373"/>
        <v>24.99</v>
      </c>
      <c r="J6007" t="str">
        <f t="shared" si="374"/>
        <v>20到30万</v>
      </c>
      <c r="K6007">
        <v>2305</v>
      </c>
      <c r="L6007">
        <f t="shared" si="375"/>
        <v>57601.95</v>
      </c>
    </row>
    <row r="6008" spans="1:12" x14ac:dyDescent="0.25">
      <c r="A6008">
        <f t="shared" si="372"/>
        <v>6007</v>
      </c>
      <c r="B6008">
        <v>2023</v>
      </c>
      <c r="C6008">
        <v>6</v>
      </c>
      <c r="D6008" t="s">
        <v>84</v>
      </c>
      <c r="E6008" t="s">
        <v>360</v>
      </c>
      <c r="F6008" t="s">
        <v>687</v>
      </c>
      <c r="G6008">
        <v>7.99</v>
      </c>
      <c r="H6008">
        <v>12.38</v>
      </c>
      <c r="I6008">
        <f t="shared" si="373"/>
        <v>10.185</v>
      </c>
      <c r="J6008" t="str">
        <f t="shared" si="374"/>
        <v>10到20万</v>
      </c>
      <c r="K6008">
        <v>2268</v>
      </c>
      <c r="L6008">
        <f t="shared" si="375"/>
        <v>23099.58</v>
      </c>
    </row>
    <row r="6009" spans="1:12" x14ac:dyDescent="0.25">
      <c r="A6009">
        <f t="shared" si="372"/>
        <v>6008</v>
      </c>
      <c r="B6009">
        <v>2023</v>
      </c>
      <c r="C6009">
        <v>6</v>
      </c>
      <c r="D6009" t="s">
        <v>86</v>
      </c>
      <c r="E6009" t="s">
        <v>375</v>
      </c>
      <c r="F6009" t="s">
        <v>701</v>
      </c>
      <c r="G6009">
        <v>13.48</v>
      </c>
      <c r="H6009">
        <v>18.28</v>
      </c>
      <c r="I6009">
        <f t="shared" si="373"/>
        <v>15.88</v>
      </c>
      <c r="J6009" t="str">
        <f t="shared" si="374"/>
        <v>10到20万</v>
      </c>
      <c r="K6009">
        <v>2108</v>
      </c>
      <c r="L6009">
        <f t="shared" si="375"/>
        <v>33475.040000000001</v>
      </c>
    </row>
    <row r="6010" spans="1:12" x14ac:dyDescent="0.25">
      <c r="A6010">
        <f t="shared" si="372"/>
        <v>6009</v>
      </c>
      <c r="B6010">
        <v>2023</v>
      </c>
      <c r="C6010">
        <v>6</v>
      </c>
      <c r="D6010" t="s">
        <v>106</v>
      </c>
      <c r="E6010" t="s">
        <v>492</v>
      </c>
      <c r="F6010" t="s">
        <v>808</v>
      </c>
      <c r="G6010">
        <v>49.9</v>
      </c>
      <c r="H6010">
        <v>58.8</v>
      </c>
      <c r="I6010">
        <f t="shared" si="373"/>
        <v>54.349999999999994</v>
      </c>
      <c r="J6010" t="str">
        <f t="shared" si="374"/>
        <v>50万及以上</v>
      </c>
      <c r="K6010">
        <v>2072</v>
      </c>
      <c r="L6010">
        <f t="shared" si="375"/>
        <v>112613.19999999998</v>
      </c>
    </row>
    <row r="6011" spans="1:12" x14ac:dyDescent="0.25">
      <c r="A6011">
        <f t="shared" si="372"/>
        <v>6010</v>
      </c>
      <c r="B6011">
        <v>2023</v>
      </c>
      <c r="C6011">
        <v>6</v>
      </c>
      <c r="D6011" t="s">
        <v>130</v>
      </c>
      <c r="E6011" t="s">
        <v>488</v>
      </c>
      <c r="F6011" t="s">
        <v>806</v>
      </c>
      <c r="G6011">
        <v>28.98</v>
      </c>
      <c r="H6011">
        <v>45.98</v>
      </c>
      <c r="I6011">
        <f t="shared" si="373"/>
        <v>37.479999999999997</v>
      </c>
      <c r="J6011" t="str">
        <f t="shared" si="374"/>
        <v>30到40万</v>
      </c>
      <c r="K6011">
        <v>1948</v>
      </c>
      <c r="L6011">
        <f t="shared" si="375"/>
        <v>73011.039999999994</v>
      </c>
    </row>
    <row r="6012" spans="1:12" x14ac:dyDescent="0.25">
      <c r="A6012">
        <f t="shared" si="372"/>
        <v>6011</v>
      </c>
      <c r="B6012">
        <v>2023</v>
      </c>
      <c r="C6012">
        <v>6</v>
      </c>
      <c r="D6012" t="s">
        <v>24</v>
      </c>
      <c r="E6012" t="s">
        <v>362</v>
      </c>
      <c r="F6012" t="s">
        <v>689</v>
      </c>
      <c r="G6012">
        <v>16.29</v>
      </c>
      <c r="H6012">
        <v>19.29</v>
      </c>
      <c r="I6012">
        <f t="shared" si="373"/>
        <v>17.79</v>
      </c>
      <c r="J6012" t="str">
        <f t="shared" si="374"/>
        <v>10到20万</v>
      </c>
      <c r="K6012">
        <v>1819</v>
      </c>
      <c r="L6012">
        <f t="shared" si="375"/>
        <v>32360.01</v>
      </c>
    </row>
    <row r="6013" spans="1:12" x14ac:dyDescent="0.25">
      <c r="A6013">
        <f t="shared" si="372"/>
        <v>6012</v>
      </c>
      <c r="B6013">
        <v>2023</v>
      </c>
      <c r="C6013">
        <v>6</v>
      </c>
      <c r="D6013" t="s">
        <v>41</v>
      </c>
      <c r="E6013" t="s">
        <v>293</v>
      </c>
      <c r="F6013" t="s">
        <v>626</v>
      </c>
      <c r="G6013">
        <v>15.99</v>
      </c>
      <c r="H6013">
        <v>23.29</v>
      </c>
      <c r="I6013">
        <f t="shared" si="373"/>
        <v>19.64</v>
      </c>
      <c r="J6013" t="str">
        <f t="shared" si="374"/>
        <v>10到20万</v>
      </c>
      <c r="K6013">
        <v>1778</v>
      </c>
      <c r="L6013">
        <f t="shared" si="375"/>
        <v>34919.919999999998</v>
      </c>
    </row>
    <row r="6014" spans="1:12" x14ac:dyDescent="0.25">
      <c r="A6014">
        <f t="shared" si="372"/>
        <v>6013</v>
      </c>
      <c r="B6014">
        <v>2023</v>
      </c>
      <c r="C6014">
        <v>6</v>
      </c>
      <c r="D6014" t="s">
        <v>27</v>
      </c>
      <c r="E6014" t="s">
        <v>389</v>
      </c>
      <c r="F6014" t="s">
        <v>713</v>
      </c>
      <c r="G6014">
        <v>9.58</v>
      </c>
      <c r="H6014">
        <v>11.38</v>
      </c>
      <c r="I6014">
        <f t="shared" si="373"/>
        <v>10.48</v>
      </c>
      <c r="J6014" t="str">
        <f t="shared" si="374"/>
        <v>10到20万</v>
      </c>
      <c r="K6014">
        <v>1759</v>
      </c>
      <c r="L6014">
        <f t="shared" si="375"/>
        <v>18434.32</v>
      </c>
    </row>
    <row r="6015" spans="1:12" x14ac:dyDescent="0.25">
      <c r="A6015">
        <f t="shared" si="372"/>
        <v>6014</v>
      </c>
      <c r="B6015">
        <v>2023</v>
      </c>
      <c r="C6015">
        <v>6</v>
      </c>
      <c r="D6015" t="s">
        <v>129</v>
      </c>
      <c r="E6015" t="s">
        <v>486</v>
      </c>
      <c r="F6015" t="s">
        <v>804</v>
      </c>
      <c r="G6015">
        <v>29.08</v>
      </c>
      <c r="H6015">
        <v>60</v>
      </c>
      <c r="I6015">
        <f t="shared" si="373"/>
        <v>44.54</v>
      </c>
      <c r="J6015" t="str">
        <f t="shared" si="374"/>
        <v>40到50万</v>
      </c>
      <c r="K6015">
        <v>1753</v>
      </c>
      <c r="L6015">
        <f t="shared" si="375"/>
        <v>78078.62</v>
      </c>
    </row>
    <row r="6016" spans="1:12" x14ac:dyDescent="0.25">
      <c r="A6016">
        <f t="shared" si="372"/>
        <v>6015</v>
      </c>
      <c r="B6016">
        <v>2023</v>
      </c>
      <c r="C6016">
        <v>6</v>
      </c>
      <c r="D6016" t="s">
        <v>84</v>
      </c>
      <c r="E6016" t="s">
        <v>482</v>
      </c>
      <c r="F6016" t="s">
        <v>800</v>
      </c>
      <c r="G6016">
        <v>15.48</v>
      </c>
      <c r="H6016">
        <v>22.48</v>
      </c>
      <c r="I6016">
        <f t="shared" si="373"/>
        <v>18.98</v>
      </c>
      <c r="J6016" t="str">
        <f t="shared" si="374"/>
        <v>10到20万</v>
      </c>
      <c r="K6016">
        <v>1745</v>
      </c>
      <c r="L6016">
        <f t="shared" si="375"/>
        <v>33120.1</v>
      </c>
    </row>
    <row r="6017" spans="1:12" x14ac:dyDescent="0.25">
      <c r="A6017">
        <f t="shared" si="372"/>
        <v>6016</v>
      </c>
      <c r="B6017">
        <v>2023</v>
      </c>
      <c r="C6017">
        <v>6</v>
      </c>
      <c r="D6017" t="s">
        <v>24</v>
      </c>
      <c r="E6017" t="s">
        <v>327</v>
      </c>
      <c r="F6017" t="s">
        <v>656</v>
      </c>
      <c r="G6017">
        <v>19.59</v>
      </c>
      <c r="H6017">
        <v>28.34</v>
      </c>
      <c r="I6017">
        <f t="shared" si="373"/>
        <v>23.965</v>
      </c>
      <c r="J6017" t="str">
        <f t="shared" si="374"/>
        <v>20到30万</v>
      </c>
      <c r="K6017">
        <v>1733</v>
      </c>
      <c r="L6017">
        <f t="shared" si="375"/>
        <v>41531.345000000001</v>
      </c>
    </row>
    <row r="6018" spans="1:12" x14ac:dyDescent="0.25">
      <c r="A6018">
        <f t="shared" si="372"/>
        <v>6017</v>
      </c>
      <c r="B6018">
        <v>2023</v>
      </c>
      <c r="C6018">
        <v>6</v>
      </c>
      <c r="D6018" t="s">
        <v>35</v>
      </c>
      <c r="E6018" t="s">
        <v>366</v>
      </c>
      <c r="F6018" t="s">
        <v>692</v>
      </c>
      <c r="G6018">
        <v>15.69</v>
      </c>
      <c r="H6018">
        <v>18.89</v>
      </c>
      <c r="I6018">
        <f t="shared" si="373"/>
        <v>17.29</v>
      </c>
      <c r="J6018" t="str">
        <f t="shared" si="374"/>
        <v>10到20万</v>
      </c>
      <c r="K6018">
        <v>1721</v>
      </c>
      <c r="L6018">
        <f t="shared" si="375"/>
        <v>29756.09</v>
      </c>
    </row>
    <row r="6019" spans="1:12" x14ac:dyDescent="0.25">
      <c r="A6019">
        <f t="shared" ref="A6019:A6082" si="376">ROW(A6018)</f>
        <v>6018</v>
      </c>
      <c r="B6019">
        <v>2023</v>
      </c>
      <c r="C6019">
        <v>6</v>
      </c>
      <c r="D6019" t="s">
        <v>93</v>
      </c>
      <c r="E6019" t="s">
        <v>312</v>
      </c>
      <c r="F6019" t="s">
        <v>644</v>
      </c>
      <c r="G6019">
        <v>5.99</v>
      </c>
      <c r="H6019">
        <v>9.9499999999999993</v>
      </c>
      <c r="I6019">
        <f t="shared" ref="I6019:I6082" si="377">AVERAGE(G6019,H6019)</f>
        <v>7.97</v>
      </c>
      <c r="J6019" t="str">
        <f t="shared" ref="J6019:J6082" si="378">IF(I6019&lt;10,"10万以下",IF(AND(I6019&gt;=10,I6019&lt;20),"10到20万",IF(AND(I6019&gt;=20,I6019&lt;30),"20到30万",IF(AND(I6019&gt;=30,I6019&lt;40),"30到40万",IF(AND(I6019&gt;=40,I6019&lt;50),"40到50万","50万及以上")))))</f>
        <v>10万以下</v>
      </c>
      <c r="K6019">
        <v>1602</v>
      </c>
      <c r="L6019">
        <f t="shared" ref="L6019:L6082" si="379">I6019*K6019</f>
        <v>12767.94</v>
      </c>
    </row>
    <row r="6020" spans="1:12" x14ac:dyDescent="0.25">
      <c r="A6020">
        <f t="shared" si="376"/>
        <v>6019</v>
      </c>
      <c r="B6020">
        <v>2023</v>
      </c>
      <c r="C6020">
        <v>6</v>
      </c>
      <c r="D6020" t="s">
        <v>134</v>
      </c>
      <c r="E6020" t="s">
        <v>498</v>
      </c>
      <c r="F6020" t="s">
        <v>814</v>
      </c>
      <c r="G6020">
        <v>13.98</v>
      </c>
      <c r="H6020">
        <v>19.28</v>
      </c>
      <c r="I6020">
        <f t="shared" si="377"/>
        <v>16.630000000000003</v>
      </c>
      <c r="J6020" t="str">
        <f t="shared" si="378"/>
        <v>10到20万</v>
      </c>
      <c r="K6020">
        <v>1554</v>
      </c>
      <c r="L6020">
        <f t="shared" si="379"/>
        <v>25843.020000000004</v>
      </c>
    </row>
    <row r="6021" spans="1:12" x14ac:dyDescent="0.25">
      <c r="A6021">
        <f t="shared" si="376"/>
        <v>6020</v>
      </c>
      <c r="B6021">
        <v>2023</v>
      </c>
      <c r="C6021">
        <v>6</v>
      </c>
      <c r="D6021" t="s">
        <v>50</v>
      </c>
      <c r="E6021" t="s">
        <v>244</v>
      </c>
      <c r="F6021" t="s">
        <v>596</v>
      </c>
      <c r="G6021">
        <v>5.99</v>
      </c>
      <c r="H6021">
        <v>9.4</v>
      </c>
      <c r="I6021">
        <f t="shared" si="377"/>
        <v>7.6950000000000003</v>
      </c>
      <c r="J6021" t="str">
        <f t="shared" si="378"/>
        <v>10万以下</v>
      </c>
      <c r="K6021">
        <v>1541</v>
      </c>
      <c r="L6021">
        <f t="shared" si="379"/>
        <v>11857.995000000001</v>
      </c>
    </row>
    <row r="6022" spans="1:12" x14ac:dyDescent="0.25">
      <c r="A6022">
        <f t="shared" si="376"/>
        <v>6021</v>
      </c>
      <c r="B6022">
        <v>2023</v>
      </c>
      <c r="C6022">
        <v>6</v>
      </c>
      <c r="D6022" t="s">
        <v>45</v>
      </c>
      <c r="E6022" t="s">
        <v>510</v>
      </c>
      <c r="F6022" t="s">
        <v>826</v>
      </c>
      <c r="G6022">
        <v>48.6</v>
      </c>
      <c r="H6022">
        <v>63.06</v>
      </c>
      <c r="I6022">
        <f t="shared" si="377"/>
        <v>55.83</v>
      </c>
      <c r="J6022" t="str">
        <f t="shared" si="378"/>
        <v>50万及以上</v>
      </c>
      <c r="K6022">
        <v>1533</v>
      </c>
      <c r="L6022">
        <f t="shared" si="379"/>
        <v>85587.39</v>
      </c>
    </row>
    <row r="6023" spans="1:12" x14ac:dyDescent="0.25">
      <c r="A6023">
        <f t="shared" si="376"/>
        <v>6022</v>
      </c>
      <c r="B6023">
        <v>2023</v>
      </c>
      <c r="C6023">
        <v>6</v>
      </c>
      <c r="D6023" t="s">
        <v>51</v>
      </c>
      <c r="E6023" t="s">
        <v>439</v>
      </c>
      <c r="F6023" t="s">
        <v>758</v>
      </c>
      <c r="G6023">
        <v>6.98</v>
      </c>
      <c r="H6023">
        <v>8.98</v>
      </c>
      <c r="I6023">
        <f t="shared" si="377"/>
        <v>7.98</v>
      </c>
      <c r="J6023" t="str">
        <f t="shared" si="378"/>
        <v>10万以下</v>
      </c>
      <c r="K6023">
        <v>1470</v>
      </c>
      <c r="L6023">
        <f t="shared" si="379"/>
        <v>11730.6</v>
      </c>
    </row>
    <row r="6024" spans="1:12" x14ac:dyDescent="0.25">
      <c r="A6024">
        <f t="shared" si="376"/>
        <v>6023</v>
      </c>
      <c r="B6024">
        <v>2023</v>
      </c>
      <c r="C6024">
        <v>6</v>
      </c>
      <c r="D6024" t="s">
        <v>30</v>
      </c>
      <c r="E6024" t="s">
        <v>403</v>
      </c>
      <c r="F6024" t="s">
        <v>726</v>
      </c>
      <c r="G6024">
        <v>18.98</v>
      </c>
      <c r="H6024">
        <v>32.979999999999997</v>
      </c>
      <c r="I6024">
        <f t="shared" si="377"/>
        <v>25.979999999999997</v>
      </c>
      <c r="J6024" t="str">
        <f t="shared" si="378"/>
        <v>20到30万</v>
      </c>
      <c r="K6024">
        <v>1454</v>
      </c>
      <c r="L6024">
        <f t="shared" si="379"/>
        <v>37774.92</v>
      </c>
    </row>
    <row r="6025" spans="1:12" x14ac:dyDescent="0.25">
      <c r="A6025">
        <f t="shared" si="376"/>
        <v>6024</v>
      </c>
      <c r="B6025">
        <v>2023</v>
      </c>
      <c r="C6025">
        <v>6</v>
      </c>
      <c r="D6025" t="s">
        <v>57</v>
      </c>
      <c r="E6025" t="s">
        <v>340</v>
      </c>
      <c r="F6025" t="s">
        <v>667</v>
      </c>
      <c r="G6025">
        <v>25.89</v>
      </c>
      <c r="H6025">
        <v>33.69</v>
      </c>
      <c r="I6025">
        <f t="shared" si="377"/>
        <v>29.79</v>
      </c>
      <c r="J6025" t="str">
        <f t="shared" si="378"/>
        <v>20到30万</v>
      </c>
      <c r="K6025">
        <v>1429</v>
      </c>
      <c r="L6025">
        <f t="shared" si="379"/>
        <v>42569.909999999996</v>
      </c>
    </row>
    <row r="6026" spans="1:12" x14ac:dyDescent="0.25">
      <c r="A6026">
        <f t="shared" si="376"/>
        <v>6025</v>
      </c>
      <c r="B6026">
        <v>2023</v>
      </c>
      <c r="C6026">
        <v>6</v>
      </c>
      <c r="D6026" t="s">
        <v>63</v>
      </c>
      <c r="E6026" t="s">
        <v>443</v>
      </c>
      <c r="F6026" t="s">
        <v>753</v>
      </c>
      <c r="G6026">
        <v>17.5</v>
      </c>
      <c r="H6026">
        <v>21.8</v>
      </c>
      <c r="I6026">
        <f t="shared" si="377"/>
        <v>19.649999999999999</v>
      </c>
      <c r="J6026" t="str">
        <f t="shared" si="378"/>
        <v>10到20万</v>
      </c>
      <c r="K6026">
        <v>1347</v>
      </c>
      <c r="L6026">
        <f t="shared" si="379"/>
        <v>26468.55</v>
      </c>
    </row>
    <row r="6027" spans="1:12" x14ac:dyDescent="0.25">
      <c r="A6027">
        <f t="shared" si="376"/>
        <v>6026</v>
      </c>
      <c r="B6027">
        <v>2023</v>
      </c>
      <c r="C6027">
        <v>6</v>
      </c>
      <c r="D6027" t="s">
        <v>85</v>
      </c>
      <c r="E6027" t="s">
        <v>283</v>
      </c>
      <c r="F6027" t="s">
        <v>617</v>
      </c>
      <c r="G6027">
        <v>5.68</v>
      </c>
      <c r="H6027">
        <v>8.58</v>
      </c>
      <c r="I6027">
        <f t="shared" si="377"/>
        <v>7.13</v>
      </c>
      <c r="J6027" t="str">
        <f t="shared" si="378"/>
        <v>10万以下</v>
      </c>
      <c r="K6027">
        <v>1304</v>
      </c>
      <c r="L6027">
        <f t="shared" si="379"/>
        <v>9297.52</v>
      </c>
    </row>
    <row r="6028" spans="1:12" x14ac:dyDescent="0.25">
      <c r="A6028">
        <f t="shared" si="376"/>
        <v>6027</v>
      </c>
      <c r="B6028">
        <v>2023</v>
      </c>
      <c r="C6028">
        <v>6</v>
      </c>
      <c r="D6028" t="s">
        <v>24</v>
      </c>
      <c r="E6028" t="s">
        <v>140</v>
      </c>
      <c r="F6028" t="s">
        <v>518</v>
      </c>
      <c r="G6028">
        <v>23.32</v>
      </c>
      <c r="H6028">
        <v>24.22</v>
      </c>
      <c r="I6028">
        <f t="shared" si="377"/>
        <v>23.77</v>
      </c>
      <c r="J6028" t="str">
        <f t="shared" si="378"/>
        <v>20到30万</v>
      </c>
      <c r="K6028">
        <v>1277</v>
      </c>
      <c r="L6028">
        <f t="shared" si="379"/>
        <v>30354.29</v>
      </c>
    </row>
    <row r="6029" spans="1:12" x14ac:dyDescent="0.25">
      <c r="A6029">
        <f t="shared" si="376"/>
        <v>6028</v>
      </c>
      <c r="B6029">
        <v>2023</v>
      </c>
      <c r="C6029">
        <v>6</v>
      </c>
      <c r="D6029" t="s">
        <v>38</v>
      </c>
      <c r="E6029" t="s">
        <v>174</v>
      </c>
      <c r="F6029" t="s">
        <v>550</v>
      </c>
      <c r="G6029">
        <v>13.58</v>
      </c>
      <c r="H6029">
        <v>16.18</v>
      </c>
      <c r="I6029">
        <f t="shared" si="377"/>
        <v>14.879999999999999</v>
      </c>
      <c r="J6029" t="str">
        <f t="shared" si="378"/>
        <v>10到20万</v>
      </c>
      <c r="K6029">
        <v>1232</v>
      </c>
      <c r="L6029">
        <f t="shared" si="379"/>
        <v>18332.16</v>
      </c>
    </row>
    <row r="6030" spans="1:12" x14ac:dyDescent="0.25">
      <c r="A6030">
        <f t="shared" si="376"/>
        <v>6029</v>
      </c>
      <c r="B6030">
        <v>2023</v>
      </c>
      <c r="C6030">
        <v>6</v>
      </c>
      <c r="D6030" t="s">
        <v>101</v>
      </c>
      <c r="E6030" t="s">
        <v>432</v>
      </c>
      <c r="F6030" t="s">
        <v>751</v>
      </c>
      <c r="G6030">
        <v>33.99</v>
      </c>
      <c r="H6030">
        <v>68.989999999999995</v>
      </c>
      <c r="I6030">
        <f t="shared" si="377"/>
        <v>51.489999999999995</v>
      </c>
      <c r="J6030" t="str">
        <f t="shared" si="378"/>
        <v>50万及以上</v>
      </c>
      <c r="K6030">
        <v>1206</v>
      </c>
      <c r="L6030">
        <f t="shared" si="379"/>
        <v>62096.939999999995</v>
      </c>
    </row>
    <row r="6031" spans="1:12" x14ac:dyDescent="0.25">
      <c r="A6031">
        <f t="shared" si="376"/>
        <v>6030</v>
      </c>
      <c r="B6031">
        <v>2023</v>
      </c>
      <c r="C6031">
        <v>6</v>
      </c>
      <c r="D6031" t="s">
        <v>101</v>
      </c>
      <c r="E6031" t="s">
        <v>343</v>
      </c>
      <c r="F6031" t="s">
        <v>670</v>
      </c>
      <c r="G6031">
        <v>26.69</v>
      </c>
      <c r="H6031">
        <v>39.36</v>
      </c>
      <c r="I6031">
        <f t="shared" si="377"/>
        <v>33.024999999999999</v>
      </c>
      <c r="J6031" t="str">
        <f t="shared" si="378"/>
        <v>30到40万</v>
      </c>
      <c r="K6031">
        <v>1150</v>
      </c>
      <c r="L6031">
        <f t="shared" si="379"/>
        <v>37978.75</v>
      </c>
    </row>
    <row r="6032" spans="1:12" x14ac:dyDescent="0.25">
      <c r="A6032">
        <f t="shared" si="376"/>
        <v>6031</v>
      </c>
      <c r="B6032">
        <v>2023</v>
      </c>
      <c r="C6032">
        <v>6</v>
      </c>
      <c r="D6032" t="s">
        <v>50</v>
      </c>
      <c r="E6032" t="s">
        <v>460</v>
      </c>
      <c r="F6032" t="s">
        <v>778</v>
      </c>
      <c r="G6032">
        <v>15.24</v>
      </c>
      <c r="H6032">
        <v>15.78</v>
      </c>
      <c r="I6032">
        <f t="shared" si="377"/>
        <v>15.51</v>
      </c>
      <c r="J6032" t="str">
        <f t="shared" si="378"/>
        <v>10到20万</v>
      </c>
      <c r="K6032">
        <v>1125</v>
      </c>
      <c r="L6032">
        <f t="shared" si="379"/>
        <v>17448.75</v>
      </c>
    </row>
    <row r="6033" spans="1:12" x14ac:dyDescent="0.25">
      <c r="A6033">
        <f t="shared" si="376"/>
        <v>6032</v>
      </c>
      <c r="B6033">
        <v>2023</v>
      </c>
      <c r="C6033">
        <v>6</v>
      </c>
      <c r="D6033" t="s">
        <v>124</v>
      </c>
      <c r="E6033" t="s">
        <v>440</v>
      </c>
      <c r="F6033" t="s">
        <v>759</v>
      </c>
      <c r="G6033">
        <v>15.98</v>
      </c>
      <c r="H6033">
        <v>15.98</v>
      </c>
      <c r="I6033">
        <f t="shared" si="377"/>
        <v>15.98</v>
      </c>
      <c r="J6033" t="str">
        <f t="shared" si="378"/>
        <v>10到20万</v>
      </c>
      <c r="K6033">
        <v>1100</v>
      </c>
      <c r="L6033">
        <f t="shared" si="379"/>
        <v>17578</v>
      </c>
    </row>
    <row r="6034" spans="1:12" x14ac:dyDescent="0.25">
      <c r="A6034">
        <f t="shared" si="376"/>
        <v>6033</v>
      </c>
      <c r="B6034">
        <v>2023</v>
      </c>
      <c r="C6034">
        <v>6</v>
      </c>
      <c r="D6034" t="s">
        <v>51</v>
      </c>
      <c r="E6034" t="s">
        <v>181</v>
      </c>
      <c r="F6034" t="s">
        <v>556</v>
      </c>
      <c r="G6034">
        <v>12.68</v>
      </c>
      <c r="H6034">
        <v>20.78</v>
      </c>
      <c r="I6034">
        <f t="shared" si="377"/>
        <v>16.73</v>
      </c>
      <c r="J6034" t="str">
        <f t="shared" si="378"/>
        <v>10到20万</v>
      </c>
      <c r="K6034">
        <v>1049</v>
      </c>
      <c r="L6034">
        <f t="shared" si="379"/>
        <v>17549.77</v>
      </c>
    </row>
    <row r="6035" spans="1:12" x14ac:dyDescent="0.25">
      <c r="A6035">
        <f t="shared" si="376"/>
        <v>6034</v>
      </c>
      <c r="B6035">
        <v>2023</v>
      </c>
      <c r="C6035">
        <v>6</v>
      </c>
      <c r="D6035" t="s">
        <v>35</v>
      </c>
      <c r="E6035" t="s">
        <v>470</v>
      </c>
      <c r="F6035" t="s">
        <v>788</v>
      </c>
      <c r="G6035">
        <v>26.39</v>
      </c>
      <c r="H6035">
        <v>41.99</v>
      </c>
      <c r="I6035">
        <f t="shared" si="377"/>
        <v>34.19</v>
      </c>
      <c r="J6035" t="str">
        <f t="shared" si="378"/>
        <v>30到40万</v>
      </c>
      <c r="K6035">
        <v>1025</v>
      </c>
      <c r="L6035">
        <f t="shared" si="379"/>
        <v>35044.75</v>
      </c>
    </row>
    <row r="6036" spans="1:12" x14ac:dyDescent="0.25">
      <c r="A6036">
        <f t="shared" si="376"/>
        <v>6035</v>
      </c>
      <c r="B6036">
        <v>2023</v>
      </c>
      <c r="C6036">
        <v>6</v>
      </c>
      <c r="D6036" t="s">
        <v>37</v>
      </c>
      <c r="E6036" t="s">
        <v>480</v>
      </c>
      <c r="F6036" t="s">
        <v>798</v>
      </c>
      <c r="G6036">
        <v>19.98</v>
      </c>
      <c r="H6036">
        <v>28.78</v>
      </c>
      <c r="I6036">
        <f t="shared" si="377"/>
        <v>24.380000000000003</v>
      </c>
      <c r="J6036" t="str">
        <f t="shared" si="378"/>
        <v>20到30万</v>
      </c>
      <c r="K6036">
        <v>1019</v>
      </c>
      <c r="L6036">
        <f t="shared" si="379"/>
        <v>24843.22</v>
      </c>
    </row>
    <row r="6037" spans="1:12" x14ac:dyDescent="0.25">
      <c r="A6037">
        <f t="shared" si="376"/>
        <v>6036</v>
      </c>
      <c r="B6037">
        <v>2023</v>
      </c>
      <c r="C6037">
        <v>6</v>
      </c>
      <c r="D6037" t="s">
        <v>104</v>
      </c>
      <c r="E6037" t="s">
        <v>358</v>
      </c>
      <c r="F6037" t="s">
        <v>685</v>
      </c>
      <c r="G6037">
        <v>15.68</v>
      </c>
      <c r="H6037">
        <v>32.979999999999997</v>
      </c>
      <c r="I6037">
        <f t="shared" si="377"/>
        <v>24.33</v>
      </c>
      <c r="J6037" t="str">
        <f t="shared" si="378"/>
        <v>20到30万</v>
      </c>
      <c r="K6037">
        <v>1010</v>
      </c>
      <c r="L6037">
        <f t="shared" si="379"/>
        <v>24573.3</v>
      </c>
    </row>
    <row r="6038" spans="1:12" x14ac:dyDescent="0.25">
      <c r="A6038">
        <f t="shared" si="376"/>
        <v>6037</v>
      </c>
      <c r="B6038">
        <v>2023</v>
      </c>
      <c r="C6038">
        <v>6</v>
      </c>
      <c r="D6038" t="s">
        <v>28</v>
      </c>
      <c r="E6038" t="s">
        <v>429</v>
      </c>
      <c r="F6038" t="s">
        <v>748</v>
      </c>
      <c r="G6038">
        <v>23.18</v>
      </c>
      <c r="H6038">
        <v>31.5</v>
      </c>
      <c r="I6038">
        <f t="shared" si="377"/>
        <v>27.34</v>
      </c>
      <c r="J6038" t="str">
        <f t="shared" si="378"/>
        <v>20到30万</v>
      </c>
      <c r="K6038">
        <v>1005</v>
      </c>
      <c r="L6038">
        <f t="shared" si="379"/>
        <v>27476.7</v>
      </c>
    </row>
    <row r="6039" spans="1:12" x14ac:dyDescent="0.25">
      <c r="A6039">
        <f t="shared" si="376"/>
        <v>6038</v>
      </c>
      <c r="B6039">
        <v>2023</v>
      </c>
      <c r="C6039">
        <v>6</v>
      </c>
      <c r="D6039" t="s">
        <v>75</v>
      </c>
      <c r="E6039" t="s">
        <v>243</v>
      </c>
      <c r="F6039" t="s">
        <v>595</v>
      </c>
      <c r="G6039">
        <v>18.29</v>
      </c>
      <c r="H6039">
        <v>19.79</v>
      </c>
      <c r="I6039">
        <f t="shared" si="377"/>
        <v>19.04</v>
      </c>
      <c r="J6039" t="str">
        <f t="shared" si="378"/>
        <v>10到20万</v>
      </c>
      <c r="K6039">
        <v>1004</v>
      </c>
      <c r="L6039">
        <f t="shared" si="379"/>
        <v>19116.16</v>
      </c>
    </row>
    <row r="6040" spans="1:12" x14ac:dyDescent="0.25">
      <c r="A6040">
        <f t="shared" si="376"/>
        <v>6039</v>
      </c>
      <c r="B6040">
        <v>2023</v>
      </c>
      <c r="C6040">
        <v>6</v>
      </c>
      <c r="D6040" t="s">
        <v>56</v>
      </c>
      <c r="E6040" t="s">
        <v>399</v>
      </c>
      <c r="F6040" t="s">
        <v>722</v>
      </c>
      <c r="G6040">
        <v>28.99</v>
      </c>
      <c r="H6040">
        <v>36.29</v>
      </c>
      <c r="I6040">
        <f t="shared" si="377"/>
        <v>32.64</v>
      </c>
      <c r="J6040" t="str">
        <f t="shared" si="378"/>
        <v>30到40万</v>
      </c>
      <c r="K6040">
        <v>951</v>
      </c>
      <c r="L6040">
        <f t="shared" si="379"/>
        <v>31040.639999999999</v>
      </c>
    </row>
    <row r="6041" spans="1:12" x14ac:dyDescent="0.25">
      <c r="A6041">
        <f t="shared" si="376"/>
        <v>6040</v>
      </c>
      <c r="B6041">
        <v>2023</v>
      </c>
      <c r="C6041">
        <v>6</v>
      </c>
      <c r="D6041" t="s">
        <v>127</v>
      </c>
      <c r="E6041" t="s">
        <v>459</v>
      </c>
      <c r="F6041" t="s">
        <v>777</v>
      </c>
      <c r="G6041">
        <v>2.97</v>
      </c>
      <c r="H6041">
        <v>5.19</v>
      </c>
      <c r="I6041">
        <f t="shared" si="377"/>
        <v>4.08</v>
      </c>
      <c r="J6041" t="str">
        <f t="shared" si="378"/>
        <v>10万以下</v>
      </c>
      <c r="K6041">
        <v>937</v>
      </c>
      <c r="L6041">
        <f t="shared" si="379"/>
        <v>3822.96</v>
      </c>
    </row>
    <row r="6042" spans="1:12" x14ac:dyDescent="0.25">
      <c r="A6042">
        <f t="shared" si="376"/>
        <v>6041</v>
      </c>
      <c r="B6042">
        <v>2023</v>
      </c>
      <c r="C6042">
        <v>6</v>
      </c>
      <c r="D6042" t="s">
        <v>31</v>
      </c>
      <c r="E6042" t="s">
        <v>478</v>
      </c>
      <c r="F6042" t="s">
        <v>796</v>
      </c>
      <c r="G6042">
        <v>18.98</v>
      </c>
      <c r="H6042">
        <v>27.28</v>
      </c>
      <c r="I6042">
        <f t="shared" si="377"/>
        <v>23.130000000000003</v>
      </c>
      <c r="J6042" t="str">
        <f t="shared" si="378"/>
        <v>20到30万</v>
      </c>
      <c r="K6042">
        <v>827</v>
      </c>
      <c r="L6042">
        <f t="shared" si="379"/>
        <v>19128.510000000002</v>
      </c>
    </row>
    <row r="6043" spans="1:12" x14ac:dyDescent="0.25">
      <c r="A6043">
        <f t="shared" si="376"/>
        <v>6042</v>
      </c>
      <c r="B6043">
        <v>2023</v>
      </c>
      <c r="C6043">
        <v>6</v>
      </c>
      <c r="D6043" t="s">
        <v>22</v>
      </c>
      <c r="E6043" t="s">
        <v>138</v>
      </c>
      <c r="F6043" t="s">
        <v>516</v>
      </c>
      <c r="G6043">
        <v>13.98</v>
      </c>
      <c r="H6043">
        <v>15.38</v>
      </c>
      <c r="I6043">
        <f t="shared" si="377"/>
        <v>14.68</v>
      </c>
      <c r="J6043" t="str">
        <f t="shared" si="378"/>
        <v>10到20万</v>
      </c>
      <c r="K6043">
        <v>795</v>
      </c>
      <c r="L6043">
        <f t="shared" si="379"/>
        <v>11670.6</v>
      </c>
    </row>
    <row r="6044" spans="1:12" x14ac:dyDescent="0.25">
      <c r="A6044">
        <f t="shared" si="376"/>
        <v>6043</v>
      </c>
      <c r="B6044">
        <v>2023</v>
      </c>
      <c r="C6044">
        <v>6</v>
      </c>
      <c r="D6044" t="s">
        <v>26</v>
      </c>
      <c r="E6044" t="s">
        <v>503</v>
      </c>
      <c r="F6044" t="s">
        <v>819</v>
      </c>
      <c r="G6044">
        <v>45.8</v>
      </c>
      <c r="H6044">
        <v>54.8</v>
      </c>
      <c r="I6044">
        <f t="shared" si="377"/>
        <v>50.3</v>
      </c>
      <c r="J6044" t="str">
        <f t="shared" si="378"/>
        <v>50万及以上</v>
      </c>
      <c r="K6044">
        <v>756</v>
      </c>
      <c r="L6044">
        <f t="shared" si="379"/>
        <v>38026.799999999996</v>
      </c>
    </row>
    <row r="6045" spans="1:12" x14ac:dyDescent="0.25">
      <c r="A6045">
        <f t="shared" si="376"/>
        <v>6044</v>
      </c>
      <c r="B6045">
        <v>2023</v>
      </c>
      <c r="C6045">
        <v>6</v>
      </c>
      <c r="D6045" t="s">
        <v>57</v>
      </c>
      <c r="E6045" t="s">
        <v>348</v>
      </c>
      <c r="F6045" t="s">
        <v>675</v>
      </c>
      <c r="G6045">
        <v>24.29</v>
      </c>
      <c r="H6045">
        <v>24.29</v>
      </c>
      <c r="I6045">
        <f t="shared" si="377"/>
        <v>24.29</v>
      </c>
      <c r="J6045" t="str">
        <f t="shared" si="378"/>
        <v>20到30万</v>
      </c>
      <c r="K6045">
        <v>755</v>
      </c>
      <c r="L6045">
        <f t="shared" si="379"/>
        <v>18338.95</v>
      </c>
    </row>
    <row r="6046" spans="1:12" x14ac:dyDescent="0.25">
      <c r="A6046">
        <f t="shared" si="376"/>
        <v>6045</v>
      </c>
      <c r="B6046">
        <v>2023</v>
      </c>
      <c r="C6046">
        <v>6</v>
      </c>
      <c r="D6046" t="s">
        <v>57</v>
      </c>
      <c r="E6046" t="s">
        <v>275</v>
      </c>
      <c r="F6046" t="s">
        <v>611</v>
      </c>
      <c r="G6046">
        <v>23.79</v>
      </c>
      <c r="H6046">
        <v>25.29</v>
      </c>
      <c r="I6046">
        <f t="shared" si="377"/>
        <v>24.54</v>
      </c>
      <c r="J6046" t="str">
        <f t="shared" si="378"/>
        <v>20到30万</v>
      </c>
      <c r="K6046">
        <v>724</v>
      </c>
      <c r="L6046">
        <f t="shared" si="379"/>
        <v>17766.96</v>
      </c>
    </row>
    <row r="6047" spans="1:12" x14ac:dyDescent="0.25">
      <c r="A6047">
        <f t="shared" si="376"/>
        <v>6046</v>
      </c>
      <c r="B6047">
        <v>2023</v>
      </c>
      <c r="C6047">
        <v>6</v>
      </c>
      <c r="D6047" t="s">
        <v>29</v>
      </c>
      <c r="E6047" t="s">
        <v>477</v>
      </c>
      <c r="F6047" t="s">
        <v>795</v>
      </c>
      <c r="G6047">
        <v>6.78</v>
      </c>
      <c r="H6047">
        <v>8.2799999999999994</v>
      </c>
      <c r="I6047">
        <f t="shared" si="377"/>
        <v>7.5299999999999994</v>
      </c>
      <c r="J6047" t="str">
        <f t="shared" si="378"/>
        <v>10万以下</v>
      </c>
      <c r="K6047">
        <v>697</v>
      </c>
      <c r="L6047">
        <f t="shared" si="379"/>
        <v>5248.41</v>
      </c>
    </row>
    <row r="6048" spans="1:12" x14ac:dyDescent="0.25">
      <c r="A6048">
        <f t="shared" si="376"/>
        <v>6047</v>
      </c>
      <c r="B6048">
        <v>2023</v>
      </c>
      <c r="C6048">
        <v>6</v>
      </c>
      <c r="D6048" t="s">
        <v>101</v>
      </c>
      <c r="E6048" t="s">
        <v>493</v>
      </c>
      <c r="F6048" t="s">
        <v>809</v>
      </c>
      <c r="G6048">
        <v>25.28</v>
      </c>
      <c r="H6048">
        <v>38.590000000000003</v>
      </c>
      <c r="I6048">
        <f t="shared" si="377"/>
        <v>31.935000000000002</v>
      </c>
      <c r="J6048" t="str">
        <f t="shared" si="378"/>
        <v>30到40万</v>
      </c>
      <c r="K6048">
        <v>651</v>
      </c>
      <c r="L6048">
        <f t="shared" si="379"/>
        <v>20789.685000000001</v>
      </c>
    </row>
    <row r="6049" spans="1:12" x14ac:dyDescent="0.25">
      <c r="A6049">
        <f t="shared" si="376"/>
        <v>6048</v>
      </c>
      <c r="B6049">
        <v>2023</v>
      </c>
      <c r="C6049">
        <v>6</v>
      </c>
      <c r="D6049" t="s">
        <v>90</v>
      </c>
      <c r="E6049" t="s">
        <v>305</v>
      </c>
      <c r="F6049" t="s">
        <v>638</v>
      </c>
      <c r="G6049">
        <v>4.38</v>
      </c>
      <c r="H6049">
        <v>6.88</v>
      </c>
      <c r="I6049">
        <f t="shared" si="377"/>
        <v>5.63</v>
      </c>
      <c r="J6049" t="str">
        <f t="shared" si="378"/>
        <v>10万以下</v>
      </c>
      <c r="K6049">
        <v>637</v>
      </c>
      <c r="L6049">
        <f t="shared" si="379"/>
        <v>3586.31</v>
      </c>
    </row>
    <row r="6050" spans="1:12" x14ac:dyDescent="0.25">
      <c r="A6050">
        <f t="shared" si="376"/>
        <v>6049</v>
      </c>
      <c r="B6050">
        <v>2023</v>
      </c>
      <c r="C6050">
        <v>6</v>
      </c>
      <c r="D6050" t="s">
        <v>121</v>
      </c>
      <c r="E6050" t="s">
        <v>431</v>
      </c>
      <c r="F6050" t="s">
        <v>750</v>
      </c>
      <c r="G6050">
        <v>29.85</v>
      </c>
      <c r="H6050">
        <v>43.55</v>
      </c>
      <c r="I6050">
        <f t="shared" si="377"/>
        <v>36.700000000000003</v>
      </c>
      <c r="J6050" t="str">
        <f t="shared" si="378"/>
        <v>30到40万</v>
      </c>
      <c r="K6050">
        <v>618</v>
      </c>
      <c r="L6050">
        <f t="shared" si="379"/>
        <v>22680.600000000002</v>
      </c>
    </row>
    <row r="6051" spans="1:12" x14ac:dyDescent="0.25">
      <c r="A6051">
        <f t="shared" si="376"/>
        <v>6050</v>
      </c>
      <c r="B6051">
        <v>2023</v>
      </c>
      <c r="C6051">
        <v>6</v>
      </c>
      <c r="D6051" t="s">
        <v>45</v>
      </c>
      <c r="E6051" t="s">
        <v>455</v>
      </c>
      <c r="F6051" t="s">
        <v>773</v>
      </c>
      <c r="G6051">
        <v>47.8</v>
      </c>
      <c r="H6051">
        <v>53.43</v>
      </c>
      <c r="I6051">
        <f t="shared" si="377"/>
        <v>50.614999999999995</v>
      </c>
      <c r="J6051" t="str">
        <f t="shared" si="378"/>
        <v>50万及以上</v>
      </c>
      <c r="K6051">
        <v>613</v>
      </c>
      <c r="L6051">
        <f t="shared" si="379"/>
        <v>31026.994999999995</v>
      </c>
    </row>
    <row r="6052" spans="1:12" x14ac:dyDescent="0.25">
      <c r="A6052">
        <f t="shared" si="376"/>
        <v>6051</v>
      </c>
      <c r="B6052">
        <v>2023</v>
      </c>
      <c r="C6052">
        <v>6</v>
      </c>
      <c r="D6052" t="s">
        <v>34</v>
      </c>
      <c r="E6052" t="s">
        <v>428</v>
      </c>
      <c r="F6052" t="s">
        <v>747</v>
      </c>
      <c r="G6052">
        <v>18.79</v>
      </c>
      <c r="H6052">
        <v>21.59</v>
      </c>
      <c r="I6052">
        <f t="shared" si="377"/>
        <v>20.189999999999998</v>
      </c>
      <c r="J6052" t="str">
        <f t="shared" si="378"/>
        <v>20到30万</v>
      </c>
      <c r="K6052">
        <v>602</v>
      </c>
      <c r="L6052">
        <f t="shared" si="379"/>
        <v>12154.38</v>
      </c>
    </row>
    <row r="6053" spans="1:12" x14ac:dyDescent="0.25">
      <c r="A6053">
        <f t="shared" si="376"/>
        <v>6052</v>
      </c>
      <c r="B6053">
        <v>2023</v>
      </c>
      <c r="C6053">
        <v>6</v>
      </c>
      <c r="D6053" t="s">
        <v>26</v>
      </c>
      <c r="E6053" t="s">
        <v>180</v>
      </c>
      <c r="F6053" t="s">
        <v>555</v>
      </c>
      <c r="G6053">
        <v>49.8</v>
      </c>
      <c r="H6053">
        <v>59.8</v>
      </c>
      <c r="I6053">
        <f t="shared" si="377"/>
        <v>54.8</v>
      </c>
      <c r="J6053" t="str">
        <f t="shared" si="378"/>
        <v>50万及以上</v>
      </c>
      <c r="K6053">
        <v>588</v>
      </c>
      <c r="L6053">
        <f t="shared" si="379"/>
        <v>32222.399999999998</v>
      </c>
    </row>
    <row r="6054" spans="1:12" x14ac:dyDescent="0.25">
      <c r="A6054">
        <f t="shared" si="376"/>
        <v>6053</v>
      </c>
      <c r="B6054">
        <v>2023</v>
      </c>
      <c r="C6054">
        <v>6</v>
      </c>
      <c r="D6054" t="s">
        <v>43</v>
      </c>
      <c r="E6054" t="s">
        <v>396</v>
      </c>
      <c r="F6054" t="s">
        <v>720</v>
      </c>
      <c r="G6054">
        <v>24.59</v>
      </c>
      <c r="H6054">
        <v>29.98</v>
      </c>
      <c r="I6054">
        <f t="shared" si="377"/>
        <v>27.285</v>
      </c>
      <c r="J6054" t="str">
        <f t="shared" si="378"/>
        <v>20到30万</v>
      </c>
      <c r="K6054">
        <v>544</v>
      </c>
      <c r="L6054">
        <f t="shared" si="379"/>
        <v>14843.04</v>
      </c>
    </row>
    <row r="6055" spans="1:12" x14ac:dyDescent="0.25">
      <c r="A6055">
        <f t="shared" si="376"/>
        <v>6054</v>
      </c>
      <c r="B6055">
        <v>2023</v>
      </c>
      <c r="C6055">
        <v>6</v>
      </c>
      <c r="D6055" t="s">
        <v>27</v>
      </c>
      <c r="E6055" t="s">
        <v>195</v>
      </c>
      <c r="F6055" t="s">
        <v>568</v>
      </c>
      <c r="G6055">
        <v>14.78</v>
      </c>
      <c r="H6055">
        <v>17.48</v>
      </c>
      <c r="I6055">
        <f t="shared" si="377"/>
        <v>16.13</v>
      </c>
      <c r="J6055" t="str">
        <f t="shared" si="378"/>
        <v>10到20万</v>
      </c>
      <c r="K6055">
        <v>526</v>
      </c>
      <c r="L6055">
        <f t="shared" si="379"/>
        <v>8484.3799999999992</v>
      </c>
    </row>
    <row r="6056" spans="1:12" x14ac:dyDescent="0.25">
      <c r="A6056">
        <f t="shared" si="376"/>
        <v>6055</v>
      </c>
      <c r="B6056">
        <v>2023</v>
      </c>
      <c r="C6056">
        <v>6</v>
      </c>
      <c r="D6056" t="s">
        <v>51</v>
      </c>
      <c r="E6056" t="s">
        <v>300</v>
      </c>
      <c r="F6056" t="s">
        <v>633</v>
      </c>
      <c r="G6056">
        <v>12.98</v>
      </c>
      <c r="H6056">
        <v>20.78</v>
      </c>
      <c r="I6056">
        <f t="shared" si="377"/>
        <v>16.880000000000003</v>
      </c>
      <c r="J6056" t="str">
        <f t="shared" si="378"/>
        <v>10到20万</v>
      </c>
      <c r="K6056">
        <v>518</v>
      </c>
      <c r="L6056">
        <f t="shared" si="379"/>
        <v>8743.840000000002</v>
      </c>
    </row>
    <row r="6057" spans="1:12" x14ac:dyDescent="0.25">
      <c r="A6057">
        <f t="shared" si="376"/>
        <v>6056</v>
      </c>
      <c r="B6057">
        <v>2023</v>
      </c>
      <c r="C6057">
        <v>6</v>
      </c>
      <c r="D6057" t="s">
        <v>55</v>
      </c>
      <c r="E6057" t="s">
        <v>347</v>
      </c>
      <c r="F6057" t="s">
        <v>674</v>
      </c>
      <c r="G6057">
        <v>52.39</v>
      </c>
      <c r="H6057">
        <v>60.39</v>
      </c>
      <c r="I6057">
        <f t="shared" si="377"/>
        <v>56.39</v>
      </c>
      <c r="J6057" t="str">
        <f t="shared" si="378"/>
        <v>50万及以上</v>
      </c>
      <c r="K6057">
        <v>511</v>
      </c>
      <c r="L6057">
        <f t="shared" si="379"/>
        <v>28815.29</v>
      </c>
    </row>
    <row r="6058" spans="1:12" x14ac:dyDescent="0.25">
      <c r="A6058">
        <f t="shared" si="376"/>
        <v>6057</v>
      </c>
      <c r="B6058">
        <v>2023</v>
      </c>
      <c r="C6058">
        <v>6</v>
      </c>
      <c r="D6058" t="s">
        <v>26</v>
      </c>
      <c r="E6058" t="s">
        <v>369</v>
      </c>
      <c r="F6058" t="s">
        <v>695</v>
      </c>
      <c r="G6058">
        <v>42.8</v>
      </c>
      <c r="H6058">
        <v>53.6</v>
      </c>
      <c r="I6058">
        <f t="shared" si="377"/>
        <v>48.2</v>
      </c>
      <c r="J6058" t="str">
        <f t="shared" si="378"/>
        <v>40到50万</v>
      </c>
      <c r="K6058">
        <v>506</v>
      </c>
      <c r="L6058">
        <f t="shared" si="379"/>
        <v>24389.200000000001</v>
      </c>
    </row>
    <row r="6059" spans="1:12" x14ac:dyDescent="0.25">
      <c r="A6059">
        <f t="shared" si="376"/>
        <v>6058</v>
      </c>
      <c r="B6059">
        <v>2023</v>
      </c>
      <c r="C6059">
        <v>6</v>
      </c>
      <c r="D6059" t="s">
        <v>30</v>
      </c>
      <c r="E6059" t="s">
        <v>349</v>
      </c>
      <c r="F6059" t="s">
        <v>676</v>
      </c>
      <c r="G6059">
        <v>18.579999999999998</v>
      </c>
      <c r="H6059">
        <v>28.08</v>
      </c>
      <c r="I6059">
        <f t="shared" si="377"/>
        <v>23.33</v>
      </c>
      <c r="J6059" t="str">
        <f t="shared" si="378"/>
        <v>20到30万</v>
      </c>
      <c r="K6059">
        <v>475</v>
      </c>
      <c r="L6059">
        <f t="shared" si="379"/>
        <v>11081.75</v>
      </c>
    </row>
    <row r="6060" spans="1:12" x14ac:dyDescent="0.25">
      <c r="A6060">
        <f t="shared" si="376"/>
        <v>6059</v>
      </c>
      <c r="B6060">
        <v>2023</v>
      </c>
      <c r="C6060">
        <v>6</v>
      </c>
      <c r="D6060" t="s">
        <v>24</v>
      </c>
      <c r="E6060" t="s">
        <v>168</v>
      </c>
      <c r="F6060" t="s">
        <v>544</v>
      </c>
      <c r="G6060">
        <v>26.11</v>
      </c>
      <c r="H6060">
        <v>27.21</v>
      </c>
      <c r="I6060">
        <f t="shared" si="377"/>
        <v>26.66</v>
      </c>
      <c r="J6060" t="str">
        <f t="shared" si="378"/>
        <v>20到30万</v>
      </c>
      <c r="K6060">
        <v>461</v>
      </c>
      <c r="L6060">
        <f t="shared" si="379"/>
        <v>12290.26</v>
      </c>
    </row>
    <row r="6061" spans="1:12" x14ac:dyDescent="0.25">
      <c r="A6061">
        <f t="shared" si="376"/>
        <v>6060</v>
      </c>
      <c r="B6061">
        <v>2023</v>
      </c>
      <c r="C6061">
        <v>6</v>
      </c>
      <c r="D6061" t="s">
        <v>61</v>
      </c>
      <c r="E6061" t="s">
        <v>320</v>
      </c>
      <c r="F6061" t="s">
        <v>649</v>
      </c>
      <c r="G6061">
        <v>50.98</v>
      </c>
      <c r="H6061">
        <v>77.98</v>
      </c>
      <c r="I6061">
        <f t="shared" si="377"/>
        <v>64.48</v>
      </c>
      <c r="J6061" t="str">
        <f t="shared" si="378"/>
        <v>50万及以上</v>
      </c>
      <c r="K6061">
        <v>458</v>
      </c>
      <c r="L6061">
        <f t="shared" si="379"/>
        <v>29531.84</v>
      </c>
    </row>
    <row r="6062" spans="1:12" x14ac:dyDescent="0.25">
      <c r="A6062">
        <f t="shared" si="376"/>
        <v>6061</v>
      </c>
      <c r="B6062">
        <v>2023</v>
      </c>
      <c r="C6062">
        <v>6</v>
      </c>
      <c r="D6062" t="s">
        <v>24</v>
      </c>
      <c r="E6062" t="s">
        <v>364</v>
      </c>
      <c r="F6062" t="s">
        <v>690</v>
      </c>
      <c r="G6062">
        <v>25.99</v>
      </c>
      <c r="H6062">
        <v>33.89</v>
      </c>
      <c r="I6062">
        <f t="shared" si="377"/>
        <v>29.939999999999998</v>
      </c>
      <c r="J6062" t="str">
        <f t="shared" si="378"/>
        <v>20到30万</v>
      </c>
      <c r="K6062">
        <v>448</v>
      </c>
      <c r="L6062">
        <f t="shared" si="379"/>
        <v>13413.119999999999</v>
      </c>
    </row>
    <row r="6063" spans="1:12" x14ac:dyDescent="0.25">
      <c r="A6063">
        <f t="shared" si="376"/>
        <v>6062</v>
      </c>
      <c r="B6063">
        <v>2023</v>
      </c>
      <c r="C6063">
        <v>6</v>
      </c>
      <c r="D6063" t="s">
        <v>35</v>
      </c>
      <c r="E6063" t="s">
        <v>155</v>
      </c>
      <c r="F6063" t="s">
        <v>532</v>
      </c>
      <c r="G6063">
        <v>16.89</v>
      </c>
      <c r="H6063">
        <v>20.190000000000001</v>
      </c>
      <c r="I6063">
        <f t="shared" si="377"/>
        <v>18.54</v>
      </c>
      <c r="J6063" t="str">
        <f t="shared" si="378"/>
        <v>10到20万</v>
      </c>
      <c r="K6063">
        <v>434</v>
      </c>
      <c r="L6063">
        <f t="shared" si="379"/>
        <v>8046.36</v>
      </c>
    </row>
    <row r="6064" spans="1:12" x14ac:dyDescent="0.25">
      <c r="A6064">
        <f t="shared" si="376"/>
        <v>6063</v>
      </c>
      <c r="B6064">
        <v>2023</v>
      </c>
      <c r="C6064">
        <v>6</v>
      </c>
      <c r="D6064" t="s">
        <v>113</v>
      </c>
      <c r="E6064" t="s">
        <v>449</v>
      </c>
      <c r="F6064" t="s">
        <v>767</v>
      </c>
      <c r="G6064">
        <v>24.98</v>
      </c>
      <c r="H6064">
        <v>37.979999999999997</v>
      </c>
      <c r="I6064">
        <f t="shared" si="377"/>
        <v>31.479999999999997</v>
      </c>
      <c r="J6064" t="str">
        <f t="shared" si="378"/>
        <v>30到40万</v>
      </c>
      <c r="K6064">
        <v>432</v>
      </c>
      <c r="L6064">
        <f t="shared" si="379"/>
        <v>13599.359999999999</v>
      </c>
    </row>
    <row r="6065" spans="1:12" x14ac:dyDescent="0.25">
      <c r="A6065">
        <f t="shared" si="376"/>
        <v>6064</v>
      </c>
      <c r="B6065">
        <v>2023</v>
      </c>
      <c r="C6065">
        <v>6</v>
      </c>
      <c r="D6065" t="s">
        <v>45</v>
      </c>
      <c r="E6065" t="s">
        <v>378</v>
      </c>
      <c r="F6065" t="s">
        <v>704</v>
      </c>
      <c r="G6065">
        <v>35.200000000000003</v>
      </c>
      <c r="H6065">
        <v>42.8</v>
      </c>
      <c r="I6065">
        <f t="shared" si="377"/>
        <v>39</v>
      </c>
      <c r="J6065" t="str">
        <f t="shared" si="378"/>
        <v>30到40万</v>
      </c>
      <c r="K6065">
        <v>411</v>
      </c>
      <c r="L6065">
        <f t="shared" si="379"/>
        <v>16029</v>
      </c>
    </row>
    <row r="6066" spans="1:12" x14ac:dyDescent="0.25">
      <c r="A6066">
        <f t="shared" si="376"/>
        <v>6065</v>
      </c>
      <c r="B6066">
        <v>2023</v>
      </c>
      <c r="C6066">
        <v>6</v>
      </c>
      <c r="D6066" t="s">
        <v>23</v>
      </c>
      <c r="E6066" t="s">
        <v>139</v>
      </c>
      <c r="F6066" t="s">
        <v>517</v>
      </c>
      <c r="G6066">
        <v>49.99</v>
      </c>
      <c r="H6066">
        <v>54.65</v>
      </c>
      <c r="I6066">
        <f t="shared" si="377"/>
        <v>52.32</v>
      </c>
      <c r="J6066" t="str">
        <f t="shared" si="378"/>
        <v>50万及以上</v>
      </c>
      <c r="K6066">
        <v>383</v>
      </c>
      <c r="L6066">
        <f t="shared" si="379"/>
        <v>20038.560000000001</v>
      </c>
    </row>
    <row r="6067" spans="1:12" x14ac:dyDescent="0.25">
      <c r="A6067">
        <f t="shared" si="376"/>
        <v>6066</v>
      </c>
      <c r="B6067">
        <v>2023</v>
      </c>
      <c r="C6067">
        <v>6</v>
      </c>
      <c r="D6067" t="s">
        <v>85</v>
      </c>
      <c r="E6067" t="s">
        <v>351</v>
      </c>
      <c r="F6067" t="s">
        <v>678</v>
      </c>
      <c r="G6067">
        <v>17.78</v>
      </c>
      <c r="H6067">
        <v>28.88</v>
      </c>
      <c r="I6067">
        <f t="shared" si="377"/>
        <v>23.33</v>
      </c>
      <c r="J6067" t="str">
        <f t="shared" si="378"/>
        <v>20到30万</v>
      </c>
      <c r="K6067">
        <v>376</v>
      </c>
      <c r="L6067">
        <f t="shared" si="379"/>
        <v>8772.08</v>
      </c>
    </row>
    <row r="6068" spans="1:12" x14ac:dyDescent="0.25">
      <c r="A6068">
        <f t="shared" si="376"/>
        <v>6067</v>
      </c>
      <c r="B6068">
        <v>2023</v>
      </c>
      <c r="C6068">
        <v>6</v>
      </c>
      <c r="D6068" t="s">
        <v>90</v>
      </c>
      <c r="E6068" t="s">
        <v>452</v>
      </c>
      <c r="F6068" t="s">
        <v>770</v>
      </c>
      <c r="G6068">
        <v>2.98</v>
      </c>
      <c r="H6068">
        <v>4.18</v>
      </c>
      <c r="I6068">
        <f t="shared" si="377"/>
        <v>3.58</v>
      </c>
      <c r="J6068" t="str">
        <f t="shared" si="378"/>
        <v>10万以下</v>
      </c>
      <c r="K6068">
        <v>366</v>
      </c>
      <c r="L6068">
        <f t="shared" si="379"/>
        <v>1310.28</v>
      </c>
    </row>
    <row r="6069" spans="1:12" x14ac:dyDescent="0.25">
      <c r="A6069">
        <f t="shared" si="376"/>
        <v>6068</v>
      </c>
      <c r="B6069">
        <v>2023</v>
      </c>
      <c r="C6069">
        <v>6</v>
      </c>
      <c r="D6069" t="s">
        <v>45</v>
      </c>
      <c r="E6069" t="s">
        <v>379</v>
      </c>
      <c r="F6069" t="s">
        <v>705</v>
      </c>
      <c r="G6069">
        <v>32.18</v>
      </c>
      <c r="H6069">
        <v>32.200000000000003</v>
      </c>
      <c r="I6069">
        <f t="shared" si="377"/>
        <v>32.19</v>
      </c>
      <c r="J6069" t="str">
        <f t="shared" si="378"/>
        <v>30到40万</v>
      </c>
      <c r="K6069">
        <v>352</v>
      </c>
      <c r="L6069">
        <f t="shared" si="379"/>
        <v>11330.88</v>
      </c>
    </row>
    <row r="6070" spans="1:12" x14ac:dyDescent="0.25">
      <c r="A6070">
        <f t="shared" si="376"/>
        <v>6069</v>
      </c>
      <c r="B6070">
        <v>2023</v>
      </c>
      <c r="C6070">
        <v>6</v>
      </c>
      <c r="D6070" t="s">
        <v>135</v>
      </c>
      <c r="E6070" t="s">
        <v>501</v>
      </c>
      <c r="F6070" t="s">
        <v>817</v>
      </c>
      <c r="G6070">
        <v>13.99</v>
      </c>
      <c r="H6070">
        <v>15.39</v>
      </c>
      <c r="I6070">
        <f t="shared" si="377"/>
        <v>14.690000000000001</v>
      </c>
      <c r="J6070" t="str">
        <f t="shared" si="378"/>
        <v>10到20万</v>
      </c>
      <c r="K6070">
        <v>352</v>
      </c>
      <c r="L6070">
        <f t="shared" si="379"/>
        <v>5170.88</v>
      </c>
    </row>
    <row r="6071" spans="1:12" x14ac:dyDescent="0.25">
      <c r="A6071">
        <f t="shared" si="376"/>
        <v>6070</v>
      </c>
      <c r="B6071">
        <v>2023</v>
      </c>
      <c r="C6071">
        <v>6</v>
      </c>
      <c r="D6071" t="s">
        <v>51</v>
      </c>
      <c r="E6071" t="s">
        <v>465</v>
      </c>
      <c r="F6071" t="s">
        <v>783</v>
      </c>
      <c r="G6071">
        <v>14.98</v>
      </c>
      <c r="H6071">
        <v>18.98</v>
      </c>
      <c r="I6071">
        <f t="shared" si="377"/>
        <v>16.98</v>
      </c>
      <c r="J6071" t="str">
        <f t="shared" si="378"/>
        <v>10到20万</v>
      </c>
      <c r="K6071">
        <v>352</v>
      </c>
      <c r="L6071">
        <f t="shared" si="379"/>
        <v>5976.96</v>
      </c>
    </row>
    <row r="6072" spans="1:12" x14ac:dyDescent="0.25">
      <c r="A6072">
        <f t="shared" si="376"/>
        <v>6071</v>
      </c>
      <c r="B6072">
        <v>2023</v>
      </c>
      <c r="C6072">
        <v>6</v>
      </c>
      <c r="D6072" t="s">
        <v>26</v>
      </c>
      <c r="E6072" t="s">
        <v>457</v>
      </c>
      <c r="F6072" t="s">
        <v>775</v>
      </c>
      <c r="G6072">
        <v>43.8</v>
      </c>
      <c r="H6072">
        <v>51.8</v>
      </c>
      <c r="I6072">
        <f t="shared" si="377"/>
        <v>47.8</v>
      </c>
      <c r="J6072" t="str">
        <f t="shared" si="378"/>
        <v>40到50万</v>
      </c>
      <c r="K6072">
        <v>340</v>
      </c>
      <c r="L6072">
        <f t="shared" si="379"/>
        <v>16251.999999999998</v>
      </c>
    </row>
    <row r="6073" spans="1:12" x14ac:dyDescent="0.25">
      <c r="A6073">
        <f t="shared" si="376"/>
        <v>6072</v>
      </c>
      <c r="B6073">
        <v>2023</v>
      </c>
      <c r="C6073">
        <v>6</v>
      </c>
      <c r="D6073" t="s">
        <v>55</v>
      </c>
      <c r="E6073" t="s">
        <v>359</v>
      </c>
      <c r="F6073" t="s">
        <v>686</v>
      </c>
      <c r="G6073">
        <v>49.99</v>
      </c>
      <c r="H6073">
        <v>61.39</v>
      </c>
      <c r="I6073">
        <f t="shared" si="377"/>
        <v>55.69</v>
      </c>
      <c r="J6073" t="str">
        <f t="shared" si="378"/>
        <v>50万及以上</v>
      </c>
      <c r="K6073">
        <v>317</v>
      </c>
      <c r="L6073">
        <f t="shared" si="379"/>
        <v>17653.73</v>
      </c>
    </row>
    <row r="6074" spans="1:12" x14ac:dyDescent="0.25">
      <c r="A6074">
        <f t="shared" si="376"/>
        <v>6073</v>
      </c>
      <c r="B6074">
        <v>2023</v>
      </c>
      <c r="C6074">
        <v>6</v>
      </c>
      <c r="D6074" t="s">
        <v>47</v>
      </c>
      <c r="E6074" t="s">
        <v>173</v>
      </c>
      <c r="F6074" t="s">
        <v>549</v>
      </c>
      <c r="G6074">
        <v>12.98</v>
      </c>
      <c r="H6074">
        <v>17.88</v>
      </c>
      <c r="I6074">
        <f t="shared" si="377"/>
        <v>15.43</v>
      </c>
      <c r="J6074" t="str">
        <f t="shared" si="378"/>
        <v>10到20万</v>
      </c>
      <c r="K6074">
        <v>306</v>
      </c>
      <c r="L6074">
        <f t="shared" si="379"/>
        <v>4721.58</v>
      </c>
    </row>
    <row r="6075" spans="1:12" x14ac:dyDescent="0.25">
      <c r="A6075">
        <f t="shared" si="376"/>
        <v>6074</v>
      </c>
      <c r="B6075">
        <v>2023</v>
      </c>
      <c r="C6075">
        <v>6</v>
      </c>
      <c r="D6075" t="s">
        <v>68</v>
      </c>
      <c r="E6075" t="s">
        <v>433</v>
      </c>
      <c r="F6075" t="s">
        <v>752</v>
      </c>
      <c r="G6075">
        <v>3.26</v>
      </c>
      <c r="H6075">
        <v>5.91</v>
      </c>
      <c r="I6075">
        <f t="shared" si="377"/>
        <v>4.585</v>
      </c>
      <c r="J6075" t="str">
        <f t="shared" si="378"/>
        <v>10万以下</v>
      </c>
      <c r="K6075">
        <v>291</v>
      </c>
      <c r="L6075">
        <f t="shared" si="379"/>
        <v>1334.2349999999999</v>
      </c>
    </row>
    <row r="6076" spans="1:12" x14ac:dyDescent="0.25">
      <c r="A6076">
        <f t="shared" si="376"/>
        <v>6075</v>
      </c>
      <c r="B6076">
        <v>2023</v>
      </c>
      <c r="C6076">
        <v>6</v>
      </c>
      <c r="D6076" t="s">
        <v>22</v>
      </c>
      <c r="E6076" t="s">
        <v>444</v>
      </c>
      <c r="F6076" t="s">
        <v>762</v>
      </c>
      <c r="G6076">
        <v>13.98</v>
      </c>
      <c r="H6076">
        <v>18.68</v>
      </c>
      <c r="I6076">
        <f t="shared" si="377"/>
        <v>16.329999999999998</v>
      </c>
      <c r="J6076" t="str">
        <f t="shared" si="378"/>
        <v>10到20万</v>
      </c>
      <c r="K6076">
        <v>290</v>
      </c>
      <c r="L6076">
        <f t="shared" si="379"/>
        <v>4735.7</v>
      </c>
    </row>
    <row r="6077" spans="1:12" x14ac:dyDescent="0.25">
      <c r="A6077">
        <f t="shared" si="376"/>
        <v>6076</v>
      </c>
      <c r="B6077">
        <v>2023</v>
      </c>
      <c r="C6077">
        <v>6</v>
      </c>
      <c r="D6077" t="s">
        <v>53</v>
      </c>
      <c r="E6077" t="s">
        <v>445</v>
      </c>
      <c r="F6077" t="s">
        <v>763</v>
      </c>
      <c r="G6077">
        <v>26.99</v>
      </c>
      <c r="H6077">
        <v>44.99</v>
      </c>
      <c r="I6077">
        <f t="shared" si="377"/>
        <v>35.99</v>
      </c>
      <c r="J6077" t="str">
        <f t="shared" si="378"/>
        <v>30到40万</v>
      </c>
      <c r="K6077">
        <v>289</v>
      </c>
      <c r="L6077">
        <f t="shared" si="379"/>
        <v>10401.11</v>
      </c>
    </row>
    <row r="6078" spans="1:12" x14ac:dyDescent="0.25">
      <c r="A6078">
        <f t="shared" si="376"/>
        <v>6077</v>
      </c>
      <c r="B6078">
        <v>2023</v>
      </c>
      <c r="C6078">
        <v>6</v>
      </c>
      <c r="D6078" t="s">
        <v>22</v>
      </c>
      <c r="E6078" t="s">
        <v>436</v>
      </c>
      <c r="F6078" t="s">
        <v>755</v>
      </c>
      <c r="G6078">
        <v>25.98</v>
      </c>
      <c r="H6078">
        <v>35.979999999999997</v>
      </c>
      <c r="I6078">
        <f t="shared" si="377"/>
        <v>30.979999999999997</v>
      </c>
      <c r="J6078" t="str">
        <f t="shared" si="378"/>
        <v>30到40万</v>
      </c>
      <c r="K6078">
        <v>288</v>
      </c>
      <c r="L6078">
        <f t="shared" si="379"/>
        <v>8922.24</v>
      </c>
    </row>
    <row r="6079" spans="1:12" x14ac:dyDescent="0.25">
      <c r="A6079">
        <f t="shared" si="376"/>
        <v>6078</v>
      </c>
      <c r="B6079">
        <v>2023</v>
      </c>
      <c r="C6079">
        <v>6</v>
      </c>
      <c r="D6079" t="s">
        <v>99</v>
      </c>
      <c r="E6079" t="s">
        <v>451</v>
      </c>
      <c r="F6079" t="s">
        <v>769</v>
      </c>
      <c r="G6079">
        <v>13.99</v>
      </c>
      <c r="H6079">
        <v>19.989999999999998</v>
      </c>
      <c r="I6079">
        <f t="shared" si="377"/>
        <v>16.989999999999998</v>
      </c>
      <c r="J6079" t="str">
        <f t="shared" si="378"/>
        <v>10到20万</v>
      </c>
      <c r="K6079">
        <v>274</v>
      </c>
      <c r="L6079">
        <f t="shared" si="379"/>
        <v>4655.2599999999993</v>
      </c>
    </row>
    <row r="6080" spans="1:12" x14ac:dyDescent="0.25">
      <c r="A6080">
        <f t="shared" si="376"/>
        <v>6079</v>
      </c>
      <c r="B6080">
        <v>2023</v>
      </c>
      <c r="C6080">
        <v>6</v>
      </c>
      <c r="D6080" t="s">
        <v>29</v>
      </c>
      <c r="E6080" t="s">
        <v>356</v>
      </c>
      <c r="F6080" t="s">
        <v>683</v>
      </c>
      <c r="G6080">
        <v>7.78</v>
      </c>
      <c r="H6080">
        <v>11.38</v>
      </c>
      <c r="I6080">
        <f t="shared" si="377"/>
        <v>9.58</v>
      </c>
      <c r="J6080" t="str">
        <f t="shared" si="378"/>
        <v>10万以下</v>
      </c>
      <c r="K6080">
        <v>274</v>
      </c>
      <c r="L6080">
        <f t="shared" si="379"/>
        <v>2624.92</v>
      </c>
    </row>
    <row r="6081" spans="1:12" x14ac:dyDescent="0.25">
      <c r="A6081">
        <f t="shared" si="376"/>
        <v>6080</v>
      </c>
      <c r="B6081">
        <v>2023</v>
      </c>
      <c r="C6081">
        <v>6</v>
      </c>
      <c r="D6081" t="s">
        <v>63</v>
      </c>
      <c r="E6081" t="s">
        <v>344</v>
      </c>
      <c r="F6081" t="s">
        <v>671</v>
      </c>
      <c r="G6081">
        <v>22.59</v>
      </c>
      <c r="H6081">
        <v>26.99</v>
      </c>
      <c r="I6081">
        <f t="shared" si="377"/>
        <v>24.79</v>
      </c>
      <c r="J6081" t="str">
        <f t="shared" si="378"/>
        <v>20到30万</v>
      </c>
      <c r="K6081">
        <v>257</v>
      </c>
      <c r="L6081">
        <f t="shared" si="379"/>
        <v>6371.03</v>
      </c>
    </row>
    <row r="6082" spans="1:12" x14ac:dyDescent="0.25">
      <c r="A6082">
        <f t="shared" si="376"/>
        <v>6081</v>
      </c>
      <c r="B6082">
        <v>2023</v>
      </c>
      <c r="C6082">
        <v>6</v>
      </c>
      <c r="D6082" t="s">
        <v>29</v>
      </c>
      <c r="E6082" t="s">
        <v>272</v>
      </c>
      <c r="F6082" t="s">
        <v>608</v>
      </c>
      <c r="G6082">
        <v>10.88</v>
      </c>
      <c r="H6082">
        <v>11.88</v>
      </c>
      <c r="I6082">
        <f t="shared" si="377"/>
        <v>11.38</v>
      </c>
      <c r="J6082" t="str">
        <f t="shared" si="378"/>
        <v>10到20万</v>
      </c>
      <c r="K6082">
        <v>254</v>
      </c>
      <c r="L6082">
        <f t="shared" si="379"/>
        <v>2890.52</v>
      </c>
    </row>
    <row r="6083" spans="1:12" x14ac:dyDescent="0.25">
      <c r="A6083">
        <f t="shared" ref="A6083:A6146" si="380">ROW(A6082)</f>
        <v>6082</v>
      </c>
      <c r="B6083">
        <v>2023</v>
      </c>
      <c r="C6083">
        <v>6</v>
      </c>
      <c r="D6083" t="s">
        <v>51</v>
      </c>
      <c r="E6083" t="s">
        <v>462</v>
      </c>
      <c r="F6083" t="s">
        <v>780</v>
      </c>
      <c r="G6083">
        <v>11.98</v>
      </c>
      <c r="H6083">
        <v>18.579999999999998</v>
      </c>
      <c r="I6083">
        <f t="shared" ref="I6083:I6146" si="381">AVERAGE(G6083,H6083)</f>
        <v>15.28</v>
      </c>
      <c r="J6083" t="str">
        <f t="shared" ref="J6083:J6146" si="382">IF(I6083&lt;10,"10万以下",IF(AND(I6083&gt;=10,I6083&lt;20),"10到20万",IF(AND(I6083&gt;=20,I6083&lt;30),"20到30万",IF(AND(I6083&gt;=30,I6083&lt;40),"30到40万",IF(AND(I6083&gt;=40,I6083&lt;50),"40到50万","50万及以上")))))</f>
        <v>10到20万</v>
      </c>
      <c r="K6083">
        <v>252</v>
      </c>
      <c r="L6083">
        <f t="shared" ref="L6083:L6146" si="383">I6083*K6083</f>
        <v>3850.56</v>
      </c>
    </row>
    <row r="6084" spans="1:12" x14ac:dyDescent="0.25">
      <c r="A6084">
        <f t="shared" si="380"/>
        <v>6083</v>
      </c>
      <c r="B6084">
        <v>2023</v>
      </c>
      <c r="C6084">
        <v>6</v>
      </c>
      <c r="D6084" t="s">
        <v>60</v>
      </c>
      <c r="E6084" t="s">
        <v>337</v>
      </c>
      <c r="F6084" t="s">
        <v>664</v>
      </c>
      <c r="G6084">
        <v>23.98</v>
      </c>
      <c r="H6084">
        <v>36.99</v>
      </c>
      <c r="I6084">
        <f t="shared" si="381"/>
        <v>30.484999999999999</v>
      </c>
      <c r="J6084" t="str">
        <f t="shared" si="382"/>
        <v>30到40万</v>
      </c>
      <c r="K6084">
        <v>231</v>
      </c>
      <c r="L6084">
        <f t="shared" si="383"/>
        <v>7042.0349999999999</v>
      </c>
    </row>
    <row r="6085" spans="1:12" x14ac:dyDescent="0.25">
      <c r="A6085">
        <f t="shared" si="380"/>
        <v>6084</v>
      </c>
      <c r="B6085">
        <v>2023</v>
      </c>
      <c r="C6085">
        <v>6</v>
      </c>
      <c r="D6085" t="s">
        <v>27</v>
      </c>
      <c r="E6085" t="s">
        <v>171</v>
      </c>
      <c r="F6085" t="s">
        <v>547</v>
      </c>
      <c r="G6085">
        <v>15.48</v>
      </c>
      <c r="H6085">
        <v>15.58</v>
      </c>
      <c r="I6085">
        <f t="shared" si="381"/>
        <v>15.530000000000001</v>
      </c>
      <c r="J6085" t="str">
        <f t="shared" si="382"/>
        <v>10到20万</v>
      </c>
      <c r="K6085">
        <v>225</v>
      </c>
      <c r="L6085">
        <f t="shared" si="383"/>
        <v>3494.2500000000005</v>
      </c>
    </row>
    <row r="6086" spans="1:12" x14ac:dyDescent="0.25">
      <c r="A6086">
        <f t="shared" si="380"/>
        <v>6085</v>
      </c>
      <c r="B6086">
        <v>2023</v>
      </c>
      <c r="C6086">
        <v>6</v>
      </c>
      <c r="D6086" t="s">
        <v>76</v>
      </c>
      <c r="E6086" t="s">
        <v>430</v>
      </c>
      <c r="F6086" t="s">
        <v>749</v>
      </c>
      <c r="G6086">
        <v>15.38</v>
      </c>
      <c r="H6086">
        <v>16.38</v>
      </c>
      <c r="I6086">
        <f t="shared" si="381"/>
        <v>15.879999999999999</v>
      </c>
      <c r="J6086" t="str">
        <f t="shared" si="382"/>
        <v>10到20万</v>
      </c>
      <c r="K6086">
        <v>222</v>
      </c>
      <c r="L6086">
        <f t="shared" si="383"/>
        <v>3525.3599999999997</v>
      </c>
    </row>
    <row r="6087" spans="1:12" x14ac:dyDescent="0.25">
      <c r="A6087">
        <f t="shared" si="380"/>
        <v>6086</v>
      </c>
      <c r="B6087">
        <v>2023</v>
      </c>
      <c r="C6087">
        <v>6</v>
      </c>
      <c r="D6087" t="s">
        <v>59</v>
      </c>
      <c r="E6087" t="s">
        <v>473</v>
      </c>
      <c r="F6087" t="s">
        <v>791</v>
      </c>
      <c r="G6087">
        <v>4.99</v>
      </c>
      <c r="H6087">
        <v>5.89</v>
      </c>
      <c r="I6087">
        <f t="shared" si="381"/>
        <v>5.4399999999999995</v>
      </c>
      <c r="J6087" t="str">
        <f t="shared" si="382"/>
        <v>10万以下</v>
      </c>
      <c r="K6087">
        <v>212</v>
      </c>
      <c r="L6087">
        <f t="shared" si="383"/>
        <v>1153.28</v>
      </c>
    </row>
    <row r="6088" spans="1:12" x14ac:dyDescent="0.25">
      <c r="A6088">
        <f t="shared" si="380"/>
        <v>6087</v>
      </c>
      <c r="B6088">
        <v>2023</v>
      </c>
      <c r="C6088">
        <v>6</v>
      </c>
      <c r="D6088" t="s">
        <v>62</v>
      </c>
      <c r="E6088" t="s">
        <v>213</v>
      </c>
      <c r="F6088" t="s">
        <v>582</v>
      </c>
      <c r="G6088">
        <v>13.99</v>
      </c>
      <c r="H6088">
        <v>19.690000000000001</v>
      </c>
      <c r="I6088">
        <f t="shared" si="381"/>
        <v>16.84</v>
      </c>
      <c r="J6088" t="str">
        <f t="shared" si="382"/>
        <v>10到20万</v>
      </c>
      <c r="K6088">
        <v>210</v>
      </c>
      <c r="L6088">
        <f t="shared" si="383"/>
        <v>3536.4</v>
      </c>
    </row>
    <row r="6089" spans="1:12" x14ac:dyDescent="0.25">
      <c r="A6089">
        <f t="shared" si="380"/>
        <v>6088</v>
      </c>
      <c r="B6089">
        <v>2023</v>
      </c>
      <c r="C6089">
        <v>6</v>
      </c>
      <c r="D6089" t="s">
        <v>127</v>
      </c>
      <c r="E6089" t="s">
        <v>509</v>
      </c>
      <c r="F6089" t="s">
        <v>825</v>
      </c>
      <c r="G6089">
        <v>3.98</v>
      </c>
      <c r="H6089">
        <v>5.69</v>
      </c>
      <c r="I6089">
        <f t="shared" si="381"/>
        <v>4.835</v>
      </c>
      <c r="J6089" t="str">
        <f t="shared" si="382"/>
        <v>10万以下</v>
      </c>
      <c r="K6089">
        <v>198</v>
      </c>
      <c r="L6089">
        <f t="shared" si="383"/>
        <v>957.33</v>
      </c>
    </row>
    <row r="6090" spans="1:12" x14ac:dyDescent="0.25">
      <c r="A6090">
        <f t="shared" si="380"/>
        <v>6089</v>
      </c>
      <c r="B6090">
        <v>2023</v>
      </c>
      <c r="C6090">
        <v>6</v>
      </c>
      <c r="D6090" t="s">
        <v>22</v>
      </c>
      <c r="E6090" t="s">
        <v>397</v>
      </c>
      <c r="F6090" t="s">
        <v>721</v>
      </c>
      <c r="G6090">
        <v>15.28</v>
      </c>
      <c r="H6090">
        <v>16.59</v>
      </c>
      <c r="I6090">
        <f t="shared" si="381"/>
        <v>15.934999999999999</v>
      </c>
      <c r="J6090" t="str">
        <f t="shared" si="382"/>
        <v>10到20万</v>
      </c>
      <c r="K6090">
        <v>192</v>
      </c>
      <c r="L6090">
        <f t="shared" si="383"/>
        <v>3059.5199999999995</v>
      </c>
    </row>
    <row r="6091" spans="1:12" x14ac:dyDescent="0.25">
      <c r="A6091">
        <f t="shared" si="380"/>
        <v>6090</v>
      </c>
      <c r="B6091">
        <v>2023</v>
      </c>
      <c r="C6091">
        <v>6</v>
      </c>
      <c r="D6091" t="s">
        <v>22</v>
      </c>
      <c r="E6091" t="s">
        <v>471</v>
      </c>
      <c r="F6091" t="s">
        <v>789</v>
      </c>
      <c r="G6091">
        <v>18.989999999999998</v>
      </c>
      <c r="H6091">
        <v>38.99</v>
      </c>
      <c r="I6091">
        <f t="shared" si="381"/>
        <v>28.990000000000002</v>
      </c>
      <c r="J6091" t="str">
        <f t="shared" si="382"/>
        <v>20到30万</v>
      </c>
      <c r="K6091">
        <v>168</v>
      </c>
      <c r="L6091">
        <f t="shared" si="383"/>
        <v>4870.3200000000006</v>
      </c>
    </row>
    <row r="6092" spans="1:12" x14ac:dyDescent="0.25">
      <c r="A6092">
        <f t="shared" si="380"/>
        <v>6091</v>
      </c>
      <c r="B6092">
        <v>2023</v>
      </c>
      <c r="C6092">
        <v>6</v>
      </c>
      <c r="D6092" t="s">
        <v>115</v>
      </c>
      <c r="E6092" t="s">
        <v>407</v>
      </c>
      <c r="F6092" t="s">
        <v>730</v>
      </c>
      <c r="G6092">
        <v>6.58</v>
      </c>
      <c r="H6092">
        <v>8.48</v>
      </c>
      <c r="I6092">
        <f t="shared" si="381"/>
        <v>7.53</v>
      </c>
      <c r="J6092" t="str">
        <f t="shared" si="382"/>
        <v>10万以下</v>
      </c>
      <c r="K6092">
        <v>168</v>
      </c>
      <c r="L6092">
        <f t="shared" si="383"/>
        <v>1265.04</v>
      </c>
    </row>
    <row r="6093" spans="1:12" x14ac:dyDescent="0.25">
      <c r="A6093">
        <f t="shared" si="380"/>
        <v>6092</v>
      </c>
      <c r="B6093">
        <v>2023</v>
      </c>
      <c r="C6093">
        <v>6</v>
      </c>
      <c r="D6093" t="s">
        <v>43</v>
      </c>
      <c r="E6093" t="s">
        <v>434</v>
      </c>
      <c r="F6093" t="s">
        <v>753</v>
      </c>
      <c r="G6093">
        <v>17.5</v>
      </c>
      <c r="H6093">
        <v>21.8</v>
      </c>
      <c r="I6093">
        <f t="shared" si="381"/>
        <v>19.649999999999999</v>
      </c>
      <c r="J6093" t="str">
        <f t="shared" si="382"/>
        <v>10到20万</v>
      </c>
      <c r="K6093">
        <v>155</v>
      </c>
      <c r="L6093">
        <f t="shared" si="383"/>
        <v>3045.75</v>
      </c>
    </row>
    <row r="6094" spans="1:12" x14ac:dyDescent="0.25">
      <c r="A6094">
        <f t="shared" si="380"/>
        <v>6093</v>
      </c>
      <c r="B6094">
        <v>2023</v>
      </c>
      <c r="C6094">
        <v>6</v>
      </c>
      <c r="D6094" t="s">
        <v>27</v>
      </c>
      <c r="E6094" t="s">
        <v>323</v>
      </c>
      <c r="F6094" t="s">
        <v>652</v>
      </c>
      <c r="G6094">
        <v>16.079999999999998</v>
      </c>
      <c r="H6094">
        <v>16.98</v>
      </c>
      <c r="I6094">
        <f t="shared" si="381"/>
        <v>16.53</v>
      </c>
      <c r="J6094" t="str">
        <f t="shared" si="382"/>
        <v>10到20万</v>
      </c>
      <c r="K6094">
        <v>137</v>
      </c>
      <c r="L6094">
        <f t="shared" si="383"/>
        <v>2264.61</v>
      </c>
    </row>
    <row r="6095" spans="1:12" x14ac:dyDescent="0.25">
      <c r="A6095">
        <f t="shared" si="380"/>
        <v>6094</v>
      </c>
      <c r="B6095">
        <v>2023</v>
      </c>
      <c r="C6095">
        <v>6</v>
      </c>
      <c r="D6095" t="s">
        <v>55</v>
      </c>
      <c r="E6095" t="s">
        <v>308</v>
      </c>
      <c r="F6095" t="s">
        <v>640</v>
      </c>
      <c r="G6095">
        <v>27.99</v>
      </c>
      <c r="H6095">
        <v>32.200000000000003</v>
      </c>
      <c r="I6095">
        <f t="shared" si="381"/>
        <v>30.094999999999999</v>
      </c>
      <c r="J6095" t="str">
        <f t="shared" si="382"/>
        <v>30到40万</v>
      </c>
      <c r="K6095">
        <v>128</v>
      </c>
      <c r="L6095">
        <f t="shared" si="383"/>
        <v>3852.16</v>
      </c>
    </row>
    <row r="6096" spans="1:12" x14ac:dyDescent="0.25">
      <c r="A6096">
        <f t="shared" si="380"/>
        <v>6095</v>
      </c>
      <c r="B6096">
        <v>2023</v>
      </c>
      <c r="C6096">
        <v>6</v>
      </c>
      <c r="D6096" t="s">
        <v>50</v>
      </c>
      <c r="E6096" t="s">
        <v>479</v>
      </c>
      <c r="F6096" t="s">
        <v>797</v>
      </c>
      <c r="G6096">
        <v>7.99</v>
      </c>
      <c r="H6096">
        <v>11.59</v>
      </c>
      <c r="I6096">
        <f t="shared" si="381"/>
        <v>9.7899999999999991</v>
      </c>
      <c r="J6096" t="str">
        <f t="shared" si="382"/>
        <v>10万以下</v>
      </c>
      <c r="K6096">
        <v>116</v>
      </c>
      <c r="L6096">
        <f t="shared" si="383"/>
        <v>1135.6399999999999</v>
      </c>
    </row>
    <row r="6097" spans="1:12" x14ac:dyDescent="0.25">
      <c r="A6097">
        <f t="shared" si="380"/>
        <v>6096</v>
      </c>
      <c r="B6097">
        <v>2023</v>
      </c>
      <c r="C6097">
        <v>6</v>
      </c>
      <c r="D6097" t="s">
        <v>31</v>
      </c>
      <c r="E6097" t="s">
        <v>448</v>
      </c>
      <c r="F6097" t="s">
        <v>766</v>
      </c>
      <c r="G6097">
        <v>14.98</v>
      </c>
      <c r="H6097">
        <v>17.98</v>
      </c>
      <c r="I6097">
        <f t="shared" si="381"/>
        <v>16.48</v>
      </c>
      <c r="J6097" t="str">
        <f t="shared" si="382"/>
        <v>10到20万</v>
      </c>
      <c r="K6097">
        <v>113</v>
      </c>
      <c r="L6097">
        <f t="shared" si="383"/>
        <v>1862.24</v>
      </c>
    </row>
    <row r="6098" spans="1:12" x14ac:dyDescent="0.25">
      <c r="A6098">
        <f t="shared" si="380"/>
        <v>6097</v>
      </c>
      <c r="B6098">
        <v>2023</v>
      </c>
      <c r="C6098">
        <v>6</v>
      </c>
      <c r="D6098" t="s">
        <v>47</v>
      </c>
      <c r="E6098" t="s">
        <v>467</v>
      </c>
      <c r="F6098" t="s">
        <v>785</v>
      </c>
      <c r="G6098">
        <v>19.989999999999998</v>
      </c>
      <c r="H6098">
        <v>28.29</v>
      </c>
      <c r="I6098">
        <f t="shared" si="381"/>
        <v>24.14</v>
      </c>
      <c r="J6098" t="str">
        <f t="shared" si="382"/>
        <v>20到30万</v>
      </c>
      <c r="K6098">
        <v>102</v>
      </c>
      <c r="L6098">
        <f t="shared" si="383"/>
        <v>2462.2800000000002</v>
      </c>
    </row>
    <row r="6099" spans="1:12" x14ac:dyDescent="0.25">
      <c r="A6099">
        <f t="shared" si="380"/>
        <v>6098</v>
      </c>
      <c r="B6099">
        <v>2023</v>
      </c>
      <c r="C6099">
        <v>6</v>
      </c>
      <c r="D6099" t="s">
        <v>33</v>
      </c>
      <c r="E6099" t="s">
        <v>474</v>
      </c>
      <c r="F6099" t="s">
        <v>792</v>
      </c>
      <c r="G6099">
        <v>19.98</v>
      </c>
      <c r="H6099">
        <v>28.48</v>
      </c>
      <c r="I6099">
        <f t="shared" si="381"/>
        <v>24.23</v>
      </c>
      <c r="J6099" t="str">
        <f t="shared" si="382"/>
        <v>20到30万</v>
      </c>
      <c r="K6099">
        <v>102</v>
      </c>
      <c r="L6099">
        <f t="shared" si="383"/>
        <v>2471.46</v>
      </c>
    </row>
    <row r="6100" spans="1:12" x14ac:dyDescent="0.25">
      <c r="A6100">
        <f t="shared" si="380"/>
        <v>6099</v>
      </c>
      <c r="B6100">
        <v>2023</v>
      </c>
      <c r="C6100">
        <v>6</v>
      </c>
      <c r="D6100" t="s">
        <v>76</v>
      </c>
      <c r="E6100" t="s">
        <v>415</v>
      </c>
      <c r="F6100" t="s">
        <v>584</v>
      </c>
      <c r="G6100">
        <v>12.98</v>
      </c>
      <c r="H6100">
        <v>13.98</v>
      </c>
      <c r="I6100">
        <f t="shared" si="381"/>
        <v>13.48</v>
      </c>
      <c r="J6100" t="str">
        <f t="shared" si="382"/>
        <v>10到20万</v>
      </c>
      <c r="K6100">
        <v>94</v>
      </c>
      <c r="L6100">
        <f t="shared" si="383"/>
        <v>1267.1200000000001</v>
      </c>
    </row>
    <row r="6101" spans="1:12" x14ac:dyDescent="0.25">
      <c r="A6101">
        <f t="shared" si="380"/>
        <v>6100</v>
      </c>
      <c r="B6101">
        <v>2023</v>
      </c>
      <c r="C6101">
        <v>6</v>
      </c>
      <c r="D6101" t="s">
        <v>28</v>
      </c>
      <c r="E6101" t="s">
        <v>450</v>
      </c>
      <c r="F6101" t="s">
        <v>768</v>
      </c>
      <c r="G6101">
        <v>22.9</v>
      </c>
      <c r="H6101">
        <v>26.3</v>
      </c>
      <c r="I6101">
        <f t="shared" si="381"/>
        <v>24.6</v>
      </c>
      <c r="J6101" t="str">
        <f t="shared" si="382"/>
        <v>20到30万</v>
      </c>
      <c r="K6101">
        <v>91</v>
      </c>
      <c r="L6101">
        <f t="shared" si="383"/>
        <v>2238.6</v>
      </c>
    </row>
    <row r="6102" spans="1:12" x14ac:dyDescent="0.25">
      <c r="A6102">
        <f t="shared" si="380"/>
        <v>6101</v>
      </c>
      <c r="B6102">
        <v>2023</v>
      </c>
      <c r="C6102">
        <v>6</v>
      </c>
      <c r="D6102" t="s">
        <v>55</v>
      </c>
      <c r="E6102" t="s">
        <v>453</v>
      </c>
      <c r="F6102" t="s">
        <v>771</v>
      </c>
      <c r="G6102">
        <v>28.9</v>
      </c>
      <c r="H6102">
        <v>34.200000000000003</v>
      </c>
      <c r="I6102">
        <f t="shared" si="381"/>
        <v>31.55</v>
      </c>
      <c r="J6102" t="str">
        <f t="shared" si="382"/>
        <v>30到40万</v>
      </c>
      <c r="K6102">
        <v>89</v>
      </c>
      <c r="L6102">
        <f t="shared" si="383"/>
        <v>2807.9500000000003</v>
      </c>
    </row>
    <row r="6103" spans="1:12" x14ac:dyDescent="0.25">
      <c r="A6103">
        <f t="shared" si="380"/>
        <v>6102</v>
      </c>
      <c r="B6103">
        <v>2023</v>
      </c>
      <c r="C6103">
        <v>6</v>
      </c>
      <c r="D6103" t="s">
        <v>59</v>
      </c>
      <c r="E6103" t="s">
        <v>384</v>
      </c>
      <c r="F6103" t="s">
        <v>709</v>
      </c>
      <c r="G6103">
        <v>11.88</v>
      </c>
      <c r="H6103">
        <v>19.98</v>
      </c>
      <c r="I6103">
        <f t="shared" si="381"/>
        <v>15.93</v>
      </c>
      <c r="J6103" t="str">
        <f t="shared" si="382"/>
        <v>10到20万</v>
      </c>
      <c r="K6103">
        <v>80</v>
      </c>
      <c r="L6103">
        <f t="shared" si="383"/>
        <v>1274.4000000000001</v>
      </c>
    </row>
    <row r="6104" spans="1:12" x14ac:dyDescent="0.25">
      <c r="A6104">
        <f t="shared" si="380"/>
        <v>6103</v>
      </c>
      <c r="B6104">
        <v>2023</v>
      </c>
      <c r="C6104">
        <v>6</v>
      </c>
      <c r="D6104" t="s">
        <v>86</v>
      </c>
      <c r="E6104" t="s">
        <v>490</v>
      </c>
      <c r="F6104" t="s">
        <v>807</v>
      </c>
      <c r="G6104">
        <v>13.98</v>
      </c>
      <c r="H6104">
        <v>26.98</v>
      </c>
      <c r="I6104">
        <f t="shared" si="381"/>
        <v>20.48</v>
      </c>
      <c r="J6104" t="str">
        <f t="shared" si="382"/>
        <v>20到30万</v>
      </c>
      <c r="K6104">
        <v>77</v>
      </c>
      <c r="L6104">
        <f t="shared" si="383"/>
        <v>1576.96</v>
      </c>
    </row>
    <row r="6105" spans="1:12" x14ac:dyDescent="0.25">
      <c r="A6105">
        <f t="shared" si="380"/>
        <v>6104</v>
      </c>
      <c r="B6105">
        <v>2023</v>
      </c>
      <c r="C6105">
        <v>6</v>
      </c>
      <c r="D6105" t="s">
        <v>95</v>
      </c>
      <c r="E6105" t="s">
        <v>475</v>
      </c>
      <c r="F6105" t="s">
        <v>793</v>
      </c>
      <c r="G6105">
        <v>10.99</v>
      </c>
      <c r="H6105">
        <v>19.79</v>
      </c>
      <c r="I6105">
        <f t="shared" si="381"/>
        <v>15.39</v>
      </c>
      <c r="J6105" t="str">
        <f t="shared" si="382"/>
        <v>10到20万</v>
      </c>
      <c r="K6105">
        <v>72</v>
      </c>
      <c r="L6105">
        <f t="shared" si="383"/>
        <v>1108.08</v>
      </c>
    </row>
    <row r="6106" spans="1:12" x14ac:dyDescent="0.25">
      <c r="A6106">
        <f t="shared" si="380"/>
        <v>6105</v>
      </c>
      <c r="B6106">
        <v>2023</v>
      </c>
      <c r="C6106">
        <v>6</v>
      </c>
      <c r="D6106" t="s">
        <v>105</v>
      </c>
      <c r="E6106" t="s">
        <v>368</v>
      </c>
      <c r="F6106" t="s">
        <v>694</v>
      </c>
      <c r="G6106">
        <v>40.98</v>
      </c>
      <c r="H6106">
        <v>40.98</v>
      </c>
      <c r="I6106">
        <f t="shared" si="381"/>
        <v>40.98</v>
      </c>
      <c r="J6106" t="str">
        <f t="shared" si="382"/>
        <v>40到50万</v>
      </c>
      <c r="K6106">
        <v>61</v>
      </c>
      <c r="L6106">
        <f t="shared" si="383"/>
        <v>2499.7799999999997</v>
      </c>
    </row>
    <row r="6107" spans="1:12" x14ac:dyDescent="0.25">
      <c r="A6107">
        <f t="shared" si="380"/>
        <v>6106</v>
      </c>
      <c r="B6107">
        <v>2023</v>
      </c>
      <c r="C6107">
        <v>6</v>
      </c>
      <c r="D6107" t="s">
        <v>39</v>
      </c>
      <c r="E6107" t="s">
        <v>411</v>
      </c>
      <c r="F6107" t="s">
        <v>734</v>
      </c>
      <c r="G6107">
        <v>54.68</v>
      </c>
      <c r="H6107">
        <v>64.88</v>
      </c>
      <c r="I6107">
        <f t="shared" si="381"/>
        <v>59.78</v>
      </c>
      <c r="J6107" t="str">
        <f t="shared" si="382"/>
        <v>50万及以上</v>
      </c>
      <c r="K6107">
        <v>59</v>
      </c>
      <c r="L6107">
        <f t="shared" si="383"/>
        <v>3527.02</v>
      </c>
    </row>
    <row r="6108" spans="1:12" x14ac:dyDescent="0.25">
      <c r="A6108">
        <f t="shared" si="380"/>
        <v>6107</v>
      </c>
      <c r="B6108">
        <v>2023</v>
      </c>
      <c r="C6108">
        <v>6</v>
      </c>
      <c r="D6108" t="s">
        <v>117</v>
      </c>
      <c r="E6108" t="s">
        <v>412</v>
      </c>
      <c r="F6108" t="s">
        <v>735</v>
      </c>
      <c r="G6108">
        <v>15.98</v>
      </c>
      <c r="H6108">
        <v>20.18</v>
      </c>
      <c r="I6108">
        <f t="shared" si="381"/>
        <v>18.079999999999998</v>
      </c>
      <c r="J6108" t="str">
        <f t="shared" si="382"/>
        <v>10到20万</v>
      </c>
      <c r="K6108">
        <v>58</v>
      </c>
      <c r="L6108">
        <f t="shared" si="383"/>
        <v>1048.6399999999999</v>
      </c>
    </row>
    <row r="6109" spans="1:12" x14ac:dyDescent="0.25">
      <c r="A6109">
        <f t="shared" si="380"/>
        <v>6108</v>
      </c>
      <c r="B6109">
        <v>2023</v>
      </c>
      <c r="C6109">
        <v>6</v>
      </c>
      <c r="D6109" t="s">
        <v>108</v>
      </c>
      <c r="E6109" t="s">
        <v>377</v>
      </c>
      <c r="F6109" t="s">
        <v>703</v>
      </c>
      <c r="G6109">
        <v>4.09</v>
      </c>
      <c r="H6109">
        <v>5.59</v>
      </c>
      <c r="I6109">
        <f t="shared" si="381"/>
        <v>4.84</v>
      </c>
      <c r="J6109" t="str">
        <f t="shared" si="382"/>
        <v>10万以下</v>
      </c>
      <c r="K6109">
        <v>58</v>
      </c>
      <c r="L6109">
        <f t="shared" si="383"/>
        <v>280.71999999999997</v>
      </c>
    </row>
    <row r="6110" spans="1:12" x14ac:dyDescent="0.25">
      <c r="A6110">
        <f t="shared" si="380"/>
        <v>6109</v>
      </c>
      <c r="B6110">
        <v>2023</v>
      </c>
      <c r="C6110">
        <v>6</v>
      </c>
      <c r="D6110" t="s">
        <v>33</v>
      </c>
      <c r="E6110" t="s">
        <v>405</v>
      </c>
      <c r="F6110" t="s">
        <v>728</v>
      </c>
      <c r="G6110">
        <v>24.88</v>
      </c>
      <c r="H6110">
        <v>29.68</v>
      </c>
      <c r="I6110">
        <f t="shared" si="381"/>
        <v>27.28</v>
      </c>
      <c r="J6110" t="str">
        <f t="shared" si="382"/>
        <v>20到30万</v>
      </c>
      <c r="K6110">
        <v>57</v>
      </c>
      <c r="L6110">
        <f t="shared" si="383"/>
        <v>1554.96</v>
      </c>
    </row>
    <row r="6111" spans="1:12" x14ac:dyDescent="0.25">
      <c r="A6111">
        <f t="shared" si="380"/>
        <v>6110</v>
      </c>
      <c r="B6111">
        <v>2023</v>
      </c>
      <c r="C6111">
        <v>6</v>
      </c>
      <c r="D6111" t="s">
        <v>41</v>
      </c>
      <c r="E6111" t="s">
        <v>164</v>
      </c>
      <c r="F6111" t="s">
        <v>540</v>
      </c>
      <c r="G6111">
        <v>28.66</v>
      </c>
      <c r="H6111">
        <v>46.96</v>
      </c>
      <c r="I6111">
        <f t="shared" si="381"/>
        <v>37.81</v>
      </c>
      <c r="J6111" t="str">
        <f t="shared" si="382"/>
        <v>30到40万</v>
      </c>
      <c r="K6111">
        <v>57</v>
      </c>
      <c r="L6111">
        <f t="shared" si="383"/>
        <v>2155.17</v>
      </c>
    </row>
    <row r="6112" spans="1:12" x14ac:dyDescent="0.25">
      <c r="A6112">
        <f t="shared" si="380"/>
        <v>6111</v>
      </c>
      <c r="B6112">
        <v>2023</v>
      </c>
      <c r="C6112">
        <v>6</v>
      </c>
      <c r="D6112" t="s">
        <v>99</v>
      </c>
      <c r="E6112" t="s">
        <v>446</v>
      </c>
      <c r="F6112" t="s">
        <v>764</v>
      </c>
      <c r="G6112">
        <v>17.48</v>
      </c>
      <c r="H6112">
        <v>20.88</v>
      </c>
      <c r="I6112">
        <f t="shared" si="381"/>
        <v>19.18</v>
      </c>
      <c r="J6112" t="str">
        <f t="shared" si="382"/>
        <v>10到20万</v>
      </c>
      <c r="K6112">
        <v>53</v>
      </c>
      <c r="L6112">
        <f t="shared" si="383"/>
        <v>1016.54</v>
      </c>
    </row>
    <row r="6113" spans="1:12" x14ac:dyDescent="0.25">
      <c r="A6113">
        <f t="shared" si="380"/>
        <v>6112</v>
      </c>
      <c r="B6113">
        <v>2023</v>
      </c>
      <c r="C6113">
        <v>6</v>
      </c>
      <c r="D6113" t="s">
        <v>107</v>
      </c>
      <c r="E6113" t="s">
        <v>376</v>
      </c>
      <c r="F6113" t="s">
        <v>702</v>
      </c>
      <c r="G6113">
        <v>11.99</v>
      </c>
      <c r="H6113">
        <v>17.66</v>
      </c>
      <c r="I6113">
        <f t="shared" si="381"/>
        <v>14.824999999999999</v>
      </c>
      <c r="J6113" t="str">
        <f t="shared" si="382"/>
        <v>10到20万</v>
      </c>
      <c r="K6113">
        <v>50</v>
      </c>
      <c r="L6113">
        <f t="shared" si="383"/>
        <v>741.25</v>
      </c>
    </row>
    <row r="6114" spans="1:12" x14ac:dyDescent="0.25">
      <c r="A6114">
        <f t="shared" si="380"/>
        <v>6113</v>
      </c>
      <c r="B6114">
        <v>2023</v>
      </c>
      <c r="C6114">
        <v>6</v>
      </c>
      <c r="D6114" t="s">
        <v>37</v>
      </c>
      <c r="E6114" t="s">
        <v>270</v>
      </c>
      <c r="F6114" t="s">
        <v>607</v>
      </c>
      <c r="G6114">
        <v>22.58</v>
      </c>
      <c r="H6114">
        <v>24.98</v>
      </c>
      <c r="I6114">
        <f t="shared" si="381"/>
        <v>23.78</v>
      </c>
      <c r="J6114" t="str">
        <f t="shared" si="382"/>
        <v>20到30万</v>
      </c>
      <c r="K6114">
        <v>50</v>
      </c>
      <c r="L6114">
        <f t="shared" si="383"/>
        <v>1189</v>
      </c>
    </row>
    <row r="6115" spans="1:12" x14ac:dyDescent="0.25">
      <c r="A6115">
        <f t="shared" si="380"/>
        <v>6114</v>
      </c>
      <c r="B6115">
        <v>2023</v>
      </c>
      <c r="C6115">
        <v>6</v>
      </c>
      <c r="D6115" t="s">
        <v>105</v>
      </c>
      <c r="E6115" t="s">
        <v>418</v>
      </c>
      <c r="F6115" t="s">
        <v>739</v>
      </c>
      <c r="G6115">
        <v>41.58</v>
      </c>
      <c r="H6115">
        <v>41.58</v>
      </c>
      <c r="I6115">
        <f t="shared" si="381"/>
        <v>41.58</v>
      </c>
      <c r="J6115" t="str">
        <f t="shared" si="382"/>
        <v>40到50万</v>
      </c>
      <c r="K6115">
        <v>48</v>
      </c>
      <c r="L6115">
        <f t="shared" si="383"/>
        <v>1995.84</v>
      </c>
    </row>
    <row r="6116" spans="1:12" x14ac:dyDescent="0.25">
      <c r="A6116">
        <f t="shared" si="380"/>
        <v>6115</v>
      </c>
      <c r="B6116">
        <v>2023</v>
      </c>
      <c r="C6116">
        <v>6</v>
      </c>
      <c r="D6116" t="s">
        <v>126</v>
      </c>
      <c r="E6116" t="s">
        <v>447</v>
      </c>
      <c r="F6116" t="s">
        <v>765</v>
      </c>
      <c r="G6116">
        <v>29.77</v>
      </c>
      <c r="H6116">
        <v>41.97</v>
      </c>
      <c r="I6116">
        <f t="shared" si="381"/>
        <v>35.869999999999997</v>
      </c>
      <c r="J6116" t="str">
        <f t="shared" si="382"/>
        <v>30到40万</v>
      </c>
      <c r="K6116">
        <v>42</v>
      </c>
      <c r="L6116">
        <f t="shared" si="383"/>
        <v>1506.54</v>
      </c>
    </row>
    <row r="6117" spans="1:12" x14ac:dyDescent="0.25">
      <c r="A6117">
        <f t="shared" si="380"/>
        <v>6116</v>
      </c>
      <c r="B6117">
        <v>2023</v>
      </c>
      <c r="C6117">
        <v>6</v>
      </c>
      <c r="D6117" t="s">
        <v>28</v>
      </c>
      <c r="E6117" t="s">
        <v>466</v>
      </c>
      <c r="F6117" t="s">
        <v>784</v>
      </c>
      <c r="G6117">
        <v>15.98</v>
      </c>
      <c r="H6117">
        <v>17.38</v>
      </c>
      <c r="I6117">
        <f t="shared" si="381"/>
        <v>16.68</v>
      </c>
      <c r="J6117" t="str">
        <f t="shared" si="382"/>
        <v>10到20万</v>
      </c>
      <c r="K6117">
        <v>42</v>
      </c>
      <c r="L6117">
        <f t="shared" si="383"/>
        <v>700.56</v>
      </c>
    </row>
    <row r="6118" spans="1:12" x14ac:dyDescent="0.25">
      <c r="A6118">
        <f t="shared" si="380"/>
        <v>6117</v>
      </c>
      <c r="B6118">
        <v>2023</v>
      </c>
      <c r="C6118">
        <v>6</v>
      </c>
      <c r="D6118" t="s">
        <v>39</v>
      </c>
      <c r="E6118" t="s">
        <v>240</v>
      </c>
      <c r="F6118" t="s">
        <v>593</v>
      </c>
      <c r="G6118">
        <v>24.38</v>
      </c>
      <c r="H6118">
        <v>24.38</v>
      </c>
      <c r="I6118">
        <f t="shared" si="381"/>
        <v>24.38</v>
      </c>
      <c r="J6118" t="str">
        <f t="shared" si="382"/>
        <v>20到30万</v>
      </c>
      <c r="K6118">
        <v>28</v>
      </c>
      <c r="L6118">
        <f t="shared" si="383"/>
        <v>682.64</v>
      </c>
    </row>
    <row r="6119" spans="1:12" x14ac:dyDescent="0.25">
      <c r="A6119">
        <f t="shared" si="380"/>
        <v>6118</v>
      </c>
      <c r="B6119">
        <v>2023</v>
      </c>
      <c r="C6119">
        <v>6</v>
      </c>
      <c r="D6119" t="s">
        <v>39</v>
      </c>
      <c r="E6119" t="s">
        <v>161</v>
      </c>
      <c r="F6119" t="s">
        <v>538</v>
      </c>
      <c r="G6119">
        <v>50.8</v>
      </c>
      <c r="H6119">
        <v>50.8</v>
      </c>
      <c r="I6119">
        <f t="shared" si="381"/>
        <v>50.8</v>
      </c>
      <c r="J6119" t="str">
        <f t="shared" si="382"/>
        <v>50万及以上</v>
      </c>
      <c r="K6119">
        <v>24</v>
      </c>
      <c r="L6119">
        <f t="shared" si="383"/>
        <v>1219.1999999999998</v>
      </c>
    </row>
    <row r="6120" spans="1:12" x14ac:dyDescent="0.25">
      <c r="A6120">
        <f t="shared" si="380"/>
        <v>6119</v>
      </c>
      <c r="B6120">
        <v>2023</v>
      </c>
      <c r="C6120">
        <v>6</v>
      </c>
      <c r="D6120" t="s">
        <v>55</v>
      </c>
      <c r="E6120" t="s">
        <v>186</v>
      </c>
      <c r="F6120" t="s">
        <v>560</v>
      </c>
      <c r="G6120">
        <v>39.99</v>
      </c>
      <c r="H6120">
        <v>46.19</v>
      </c>
      <c r="I6120">
        <f t="shared" si="381"/>
        <v>43.09</v>
      </c>
      <c r="J6120" t="str">
        <f t="shared" si="382"/>
        <v>40到50万</v>
      </c>
      <c r="K6120">
        <v>22</v>
      </c>
      <c r="L6120">
        <f t="shared" si="383"/>
        <v>947.98</v>
      </c>
    </row>
    <row r="6121" spans="1:12" x14ac:dyDescent="0.25">
      <c r="A6121">
        <f t="shared" si="380"/>
        <v>6120</v>
      </c>
      <c r="B6121">
        <v>2023</v>
      </c>
      <c r="C6121">
        <v>6</v>
      </c>
      <c r="D6121" t="s">
        <v>131</v>
      </c>
      <c r="E6121" t="s">
        <v>489</v>
      </c>
      <c r="F6121" t="s">
        <v>672</v>
      </c>
      <c r="G6121">
        <v>21.98</v>
      </c>
      <c r="H6121">
        <v>25.98</v>
      </c>
      <c r="I6121">
        <f t="shared" si="381"/>
        <v>23.98</v>
      </c>
      <c r="J6121" t="str">
        <f t="shared" si="382"/>
        <v>20到30万</v>
      </c>
      <c r="K6121">
        <v>20</v>
      </c>
      <c r="L6121">
        <f t="shared" si="383"/>
        <v>479.6</v>
      </c>
    </row>
    <row r="6122" spans="1:12" x14ac:dyDescent="0.25">
      <c r="A6122">
        <f t="shared" si="380"/>
        <v>6121</v>
      </c>
      <c r="B6122">
        <v>2023</v>
      </c>
      <c r="C6122">
        <v>6</v>
      </c>
      <c r="D6122" t="s">
        <v>59</v>
      </c>
      <c r="E6122" t="s">
        <v>285</v>
      </c>
      <c r="F6122" t="s">
        <v>619</v>
      </c>
      <c r="G6122">
        <v>5.28</v>
      </c>
      <c r="H6122">
        <v>8.2799999999999994</v>
      </c>
      <c r="I6122">
        <f t="shared" si="381"/>
        <v>6.7799999999999994</v>
      </c>
      <c r="J6122" t="str">
        <f t="shared" si="382"/>
        <v>10万以下</v>
      </c>
      <c r="K6122">
        <v>19</v>
      </c>
      <c r="L6122">
        <f t="shared" si="383"/>
        <v>128.82</v>
      </c>
    </row>
    <row r="6123" spans="1:12" x14ac:dyDescent="0.25">
      <c r="A6123">
        <f t="shared" si="380"/>
        <v>6122</v>
      </c>
      <c r="B6123">
        <v>2023</v>
      </c>
      <c r="C6123">
        <v>6</v>
      </c>
      <c r="D6123" t="s">
        <v>37</v>
      </c>
      <c r="E6123" t="s">
        <v>406</v>
      </c>
      <c r="F6123" t="s">
        <v>729</v>
      </c>
      <c r="G6123">
        <v>25.88</v>
      </c>
      <c r="H6123">
        <v>30.08</v>
      </c>
      <c r="I6123">
        <f t="shared" si="381"/>
        <v>27.979999999999997</v>
      </c>
      <c r="J6123" t="str">
        <f t="shared" si="382"/>
        <v>20到30万</v>
      </c>
      <c r="K6123">
        <v>18</v>
      </c>
      <c r="L6123">
        <f t="shared" si="383"/>
        <v>503.63999999999993</v>
      </c>
    </row>
    <row r="6124" spans="1:12" x14ac:dyDescent="0.25">
      <c r="A6124">
        <f t="shared" si="380"/>
        <v>6123</v>
      </c>
      <c r="B6124">
        <v>2023</v>
      </c>
      <c r="C6124">
        <v>6</v>
      </c>
      <c r="D6124" t="s">
        <v>99</v>
      </c>
      <c r="E6124" t="s">
        <v>329</v>
      </c>
      <c r="F6124" t="s">
        <v>657</v>
      </c>
      <c r="G6124">
        <v>5.99</v>
      </c>
      <c r="H6124">
        <v>9.09</v>
      </c>
      <c r="I6124">
        <f t="shared" si="381"/>
        <v>7.54</v>
      </c>
      <c r="J6124" t="str">
        <f t="shared" si="382"/>
        <v>10万以下</v>
      </c>
      <c r="K6124">
        <v>16</v>
      </c>
      <c r="L6124">
        <f t="shared" si="383"/>
        <v>120.64</v>
      </c>
    </row>
    <row r="6125" spans="1:12" x14ac:dyDescent="0.25">
      <c r="A6125">
        <f t="shared" si="380"/>
        <v>6124</v>
      </c>
      <c r="B6125">
        <v>2023</v>
      </c>
      <c r="C6125">
        <v>6</v>
      </c>
      <c r="D6125" t="s">
        <v>33</v>
      </c>
      <c r="E6125" t="s">
        <v>153</v>
      </c>
      <c r="F6125" t="s">
        <v>530</v>
      </c>
      <c r="G6125">
        <v>20.78</v>
      </c>
      <c r="H6125">
        <v>23.08</v>
      </c>
      <c r="I6125">
        <f t="shared" si="381"/>
        <v>21.93</v>
      </c>
      <c r="J6125" t="str">
        <f t="shared" si="382"/>
        <v>20到30万</v>
      </c>
      <c r="K6125">
        <v>9</v>
      </c>
      <c r="L6125">
        <f t="shared" si="383"/>
        <v>197.37</v>
      </c>
    </row>
    <row r="6126" spans="1:12" x14ac:dyDescent="0.25">
      <c r="A6126">
        <f t="shared" si="380"/>
        <v>6125</v>
      </c>
      <c r="B6126">
        <v>2023</v>
      </c>
      <c r="C6126">
        <v>6</v>
      </c>
      <c r="D6126" t="s">
        <v>32</v>
      </c>
      <c r="E6126" t="s">
        <v>150</v>
      </c>
      <c r="F6126" t="s">
        <v>527</v>
      </c>
      <c r="G6126">
        <v>15.98</v>
      </c>
      <c r="H6126">
        <v>19.28</v>
      </c>
      <c r="I6126">
        <f t="shared" si="381"/>
        <v>17.630000000000003</v>
      </c>
      <c r="J6126" t="str">
        <f t="shared" si="382"/>
        <v>10到20万</v>
      </c>
      <c r="K6126">
        <v>9</v>
      </c>
      <c r="L6126">
        <f t="shared" si="383"/>
        <v>158.67000000000002</v>
      </c>
    </row>
    <row r="6127" spans="1:12" x14ac:dyDescent="0.25">
      <c r="A6127">
        <f t="shared" si="380"/>
        <v>6126</v>
      </c>
      <c r="B6127">
        <v>2023</v>
      </c>
      <c r="C6127">
        <v>6</v>
      </c>
      <c r="D6127" t="s">
        <v>63</v>
      </c>
      <c r="E6127" t="s">
        <v>214</v>
      </c>
      <c r="F6127" t="s">
        <v>583</v>
      </c>
      <c r="G6127">
        <v>15.98</v>
      </c>
      <c r="H6127">
        <v>18.68</v>
      </c>
      <c r="I6127">
        <f t="shared" si="381"/>
        <v>17.329999999999998</v>
      </c>
      <c r="J6127" t="str">
        <f t="shared" si="382"/>
        <v>10到20万</v>
      </c>
      <c r="K6127">
        <v>9</v>
      </c>
      <c r="L6127">
        <f t="shared" si="383"/>
        <v>155.96999999999997</v>
      </c>
    </row>
    <row r="6128" spans="1:12" x14ac:dyDescent="0.25">
      <c r="A6128">
        <f t="shared" si="380"/>
        <v>6127</v>
      </c>
      <c r="B6128">
        <v>2023</v>
      </c>
      <c r="C6128">
        <v>6</v>
      </c>
      <c r="D6128" t="s">
        <v>67</v>
      </c>
      <c r="E6128" t="s">
        <v>301</v>
      </c>
      <c r="F6128" t="s">
        <v>634</v>
      </c>
      <c r="G6128">
        <v>19.78</v>
      </c>
      <c r="H6128">
        <v>21.78</v>
      </c>
      <c r="I6128">
        <f t="shared" si="381"/>
        <v>20.78</v>
      </c>
      <c r="J6128" t="str">
        <f t="shared" si="382"/>
        <v>20到30万</v>
      </c>
      <c r="K6128">
        <v>7</v>
      </c>
      <c r="L6128">
        <f t="shared" si="383"/>
        <v>145.46</v>
      </c>
    </row>
    <row r="6129" spans="1:12" x14ac:dyDescent="0.25">
      <c r="A6129">
        <f t="shared" si="380"/>
        <v>6128</v>
      </c>
      <c r="B6129">
        <v>2023</v>
      </c>
      <c r="C6129">
        <v>6</v>
      </c>
      <c r="D6129" t="s">
        <v>116</v>
      </c>
      <c r="E6129" t="s">
        <v>414</v>
      </c>
      <c r="F6129" t="s">
        <v>542</v>
      </c>
      <c r="G6129">
        <v>16.98</v>
      </c>
      <c r="H6129">
        <v>17.98</v>
      </c>
      <c r="I6129">
        <f t="shared" si="381"/>
        <v>17.48</v>
      </c>
      <c r="J6129" t="str">
        <f t="shared" si="382"/>
        <v>10到20万</v>
      </c>
      <c r="K6129">
        <v>7</v>
      </c>
      <c r="L6129">
        <f t="shared" si="383"/>
        <v>122.36</v>
      </c>
    </row>
    <row r="6130" spans="1:12" x14ac:dyDescent="0.25">
      <c r="A6130">
        <f t="shared" si="380"/>
        <v>6129</v>
      </c>
      <c r="B6130">
        <v>2023</v>
      </c>
      <c r="C6130">
        <v>6</v>
      </c>
      <c r="D6130" t="s">
        <v>47</v>
      </c>
      <c r="E6130" t="s">
        <v>468</v>
      </c>
      <c r="F6130" t="s">
        <v>786</v>
      </c>
      <c r="G6130">
        <v>16.38</v>
      </c>
      <c r="H6130">
        <v>18.98</v>
      </c>
      <c r="I6130">
        <f t="shared" si="381"/>
        <v>17.68</v>
      </c>
      <c r="J6130" t="str">
        <f t="shared" si="382"/>
        <v>10到20万</v>
      </c>
      <c r="K6130">
        <v>7</v>
      </c>
      <c r="L6130">
        <f t="shared" si="383"/>
        <v>123.75999999999999</v>
      </c>
    </row>
    <row r="6131" spans="1:12" x14ac:dyDescent="0.25">
      <c r="A6131">
        <f t="shared" si="380"/>
        <v>6130</v>
      </c>
      <c r="B6131">
        <v>2023</v>
      </c>
      <c r="C6131">
        <v>6</v>
      </c>
      <c r="D6131" t="s">
        <v>43</v>
      </c>
      <c r="E6131" t="s">
        <v>319</v>
      </c>
      <c r="F6131" t="s">
        <v>622</v>
      </c>
      <c r="G6131">
        <v>14.98</v>
      </c>
      <c r="H6131">
        <v>15.98</v>
      </c>
      <c r="I6131">
        <f t="shared" si="381"/>
        <v>15.48</v>
      </c>
      <c r="J6131" t="str">
        <f t="shared" si="382"/>
        <v>10到20万</v>
      </c>
      <c r="K6131">
        <v>6</v>
      </c>
      <c r="L6131">
        <f t="shared" si="383"/>
        <v>92.88</v>
      </c>
    </row>
    <row r="6132" spans="1:12" x14ac:dyDescent="0.25">
      <c r="A6132">
        <f t="shared" si="380"/>
        <v>6131</v>
      </c>
      <c r="B6132">
        <v>2023</v>
      </c>
      <c r="C6132">
        <v>6</v>
      </c>
      <c r="D6132" t="s">
        <v>118</v>
      </c>
      <c r="E6132" t="s">
        <v>416</v>
      </c>
      <c r="F6132" t="s">
        <v>737</v>
      </c>
      <c r="G6132">
        <v>19.98</v>
      </c>
      <c r="H6132">
        <v>22.98</v>
      </c>
      <c r="I6132">
        <f t="shared" si="381"/>
        <v>21.48</v>
      </c>
      <c r="J6132" t="str">
        <f t="shared" si="382"/>
        <v>20到30万</v>
      </c>
      <c r="K6132">
        <v>6</v>
      </c>
      <c r="L6132">
        <f t="shared" si="383"/>
        <v>128.88</v>
      </c>
    </row>
    <row r="6133" spans="1:12" x14ac:dyDescent="0.25">
      <c r="A6133">
        <f t="shared" si="380"/>
        <v>6132</v>
      </c>
      <c r="B6133">
        <v>2023</v>
      </c>
      <c r="C6133">
        <v>6</v>
      </c>
      <c r="D6133" t="s">
        <v>114</v>
      </c>
      <c r="E6133" t="s">
        <v>404</v>
      </c>
      <c r="F6133" t="s">
        <v>727</v>
      </c>
      <c r="G6133">
        <v>16.78</v>
      </c>
      <c r="H6133">
        <v>18.98</v>
      </c>
      <c r="I6133">
        <f t="shared" si="381"/>
        <v>17.880000000000003</v>
      </c>
      <c r="J6133" t="str">
        <f t="shared" si="382"/>
        <v>10到20万</v>
      </c>
      <c r="K6133">
        <v>4</v>
      </c>
      <c r="L6133">
        <f t="shared" si="383"/>
        <v>71.52000000000001</v>
      </c>
    </row>
    <row r="6134" spans="1:12" x14ac:dyDescent="0.25">
      <c r="A6134">
        <f t="shared" si="380"/>
        <v>6133</v>
      </c>
      <c r="B6134">
        <v>2023</v>
      </c>
      <c r="C6134">
        <v>6</v>
      </c>
      <c r="D6134" t="s">
        <v>25</v>
      </c>
      <c r="E6134" t="s">
        <v>352</v>
      </c>
      <c r="F6134" t="s">
        <v>679</v>
      </c>
      <c r="G6134">
        <v>19.68</v>
      </c>
      <c r="H6134">
        <v>22.88</v>
      </c>
      <c r="I6134">
        <f t="shared" si="381"/>
        <v>21.28</v>
      </c>
      <c r="J6134" t="str">
        <f t="shared" si="382"/>
        <v>20到30万</v>
      </c>
      <c r="K6134">
        <v>3</v>
      </c>
      <c r="L6134">
        <f t="shared" si="383"/>
        <v>63.84</v>
      </c>
    </row>
    <row r="6135" spans="1:12" x14ac:dyDescent="0.25">
      <c r="A6135">
        <f t="shared" si="380"/>
        <v>6134</v>
      </c>
      <c r="B6135">
        <v>2023</v>
      </c>
      <c r="C6135">
        <v>6</v>
      </c>
      <c r="D6135" t="s">
        <v>60</v>
      </c>
      <c r="E6135" t="s">
        <v>419</v>
      </c>
      <c r="F6135" t="s">
        <v>740</v>
      </c>
      <c r="G6135">
        <v>20.8</v>
      </c>
      <c r="H6135">
        <v>20.8</v>
      </c>
      <c r="I6135">
        <f t="shared" si="381"/>
        <v>20.8</v>
      </c>
      <c r="J6135" t="str">
        <f t="shared" si="382"/>
        <v>20到30万</v>
      </c>
      <c r="K6135">
        <v>2</v>
      </c>
      <c r="L6135">
        <f t="shared" si="383"/>
        <v>41.6</v>
      </c>
    </row>
    <row r="6136" spans="1:12" x14ac:dyDescent="0.25">
      <c r="A6136">
        <f t="shared" si="380"/>
        <v>6135</v>
      </c>
      <c r="B6136">
        <v>2023</v>
      </c>
      <c r="C6136">
        <v>6</v>
      </c>
      <c r="D6136" t="s">
        <v>37</v>
      </c>
      <c r="E6136" t="s">
        <v>159</v>
      </c>
      <c r="F6136" t="s">
        <v>536</v>
      </c>
      <c r="G6136">
        <v>20.38</v>
      </c>
      <c r="H6136">
        <v>21.88</v>
      </c>
      <c r="I6136">
        <f t="shared" si="381"/>
        <v>21.13</v>
      </c>
      <c r="J6136" t="str">
        <f t="shared" si="382"/>
        <v>20到30万</v>
      </c>
      <c r="K6136">
        <v>1</v>
      </c>
      <c r="L6136">
        <f t="shared" si="383"/>
        <v>21.13</v>
      </c>
    </row>
    <row r="6137" spans="1:12" x14ac:dyDescent="0.25">
      <c r="A6137">
        <f t="shared" si="380"/>
        <v>6136</v>
      </c>
      <c r="B6137">
        <v>2023</v>
      </c>
      <c r="C6137">
        <v>6</v>
      </c>
      <c r="D6137" t="s">
        <v>56</v>
      </c>
      <c r="E6137" t="s">
        <v>410</v>
      </c>
      <c r="F6137" t="s">
        <v>733</v>
      </c>
      <c r="G6137">
        <v>22.78</v>
      </c>
      <c r="H6137">
        <v>23.17</v>
      </c>
      <c r="I6137">
        <f t="shared" si="381"/>
        <v>22.975000000000001</v>
      </c>
      <c r="J6137" t="str">
        <f t="shared" si="382"/>
        <v>20到30万</v>
      </c>
      <c r="K6137">
        <v>1</v>
      </c>
      <c r="L6137">
        <f t="shared" si="383"/>
        <v>22.975000000000001</v>
      </c>
    </row>
    <row r="6138" spans="1:12" x14ac:dyDescent="0.25">
      <c r="A6138">
        <f t="shared" si="380"/>
        <v>6137</v>
      </c>
      <c r="B6138">
        <v>2023</v>
      </c>
      <c r="C6138">
        <v>7</v>
      </c>
      <c r="D6138" t="s">
        <v>27</v>
      </c>
      <c r="E6138" t="s">
        <v>385</v>
      </c>
      <c r="F6138" t="s">
        <v>710</v>
      </c>
      <c r="G6138">
        <v>7.98</v>
      </c>
      <c r="H6138">
        <v>17.98</v>
      </c>
      <c r="I6138">
        <f t="shared" si="381"/>
        <v>12.98</v>
      </c>
      <c r="J6138" t="str">
        <f t="shared" si="382"/>
        <v>10到20万</v>
      </c>
      <c r="K6138">
        <v>37129</v>
      </c>
      <c r="L6138">
        <f t="shared" si="383"/>
        <v>481934.42000000004</v>
      </c>
    </row>
    <row r="6139" spans="1:12" x14ac:dyDescent="0.25">
      <c r="A6139">
        <f t="shared" si="380"/>
        <v>6138</v>
      </c>
      <c r="B6139">
        <v>2023</v>
      </c>
      <c r="C6139">
        <v>7</v>
      </c>
      <c r="D6139" t="s">
        <v>27</v>
      </c>
      <c r="E6139" t="s">
        <v>386</v>
      </c>
      <c r="F6139" t="s">
        <v>711</v>
      </c>
      <c r="G6139">
        <v>15.48</v>
      </c>
      <c r="H6139">
        <v>21.99</v>
      </c>
      <c r="I6139">
        <f t="shared" si="381"/>
        <v>18.734999999999999</v>
      </c>
      <c r="J6139" t="str">
        <f t="shared" si="382"/>
        <v>10到20万</v>
      </c>
      <c r="K6139">
        <v>29991</v>
      </c>
      <c r="L6139">
        <f t="shared" si="383"/>
        <v>561881.38500000001</v>
      </c>
    </row>
    <row r="6140" spans="1:12" x14ac:dyDescent="0.25">
      <c r="A6140">
        <f t="shared" si="380"/>
        <v>6139</v>
      </c>
      <c r="B6140">
        <v>2023</v>
      </c>
      <c r="C6140">
        <v>7</v>
      </c>
      <c r="D6140" t="s">
        <v>27</v>
      </c>
      <c r="E6140" t="s">
        <v>291</v>
      </c>
      <c r="F6140" t="s">
        <v>624</v>
      </c>
      <c r="G6140">
        <v>18.98</v>
      </c>
      <c r="H6140">
        <v>33.18</v>
      </c>
      <c r="I6140">
        <f t="shared" si="381"/>
        <v>26.08</v>
      </c>
      <c r="J6140" t="str">
        <f t="shared" si="382"/>
        <v>20到30万</v>
      </c>
      <c r="K6140">
        <v>25179</v>
      </c>
      <c r="L6140">
        <f t="shared" si="383"/>
        <v>656668.31999999995</v>
      </c>
    </row>
    <row r="6141" spans="1:12" x14ac:dyDescent="0.25">
      <c r="A6141">
        <f t="shared" si="380"/>
        <v>6140</v>
      </c>
      <c r="B6141">
        <v>2023</v>
      </c>
      <c r="C6141">
        <v>7</v>
      </c>
      <c r="D6141" t="s">
        <v>27</v>
      </c>
      <c r="E6141" t="s">
        <v>506</v>
      </c>
      <c r="F6141" t="s">
        <v>822</v>
      </c>
      <c r="G6141">
        <v>7.38</v>
      </c>
      <c r="H6141">
        <v>8.98</v>
      </c>
      <c r="I6141">
        <f t="shared" si="381"/>
        <v>8.18</v>
      </c>
      <c r="J6141" t="str">
        <f t="shared" si="382"/>
        <v>10万以下</v>
      </c>
      <c r="K6141">
        <v>24989</v>
      </c>
      <c r="L6141">
        <f t="shared" si="383"/>
        <v>204410.02</v>
      </c>
    </row>
    <row r="6142" spans="1:12" x14ac:dyDescent="0.25">
      <c r="A6142">
        <f t="shared" si="380"/>
        <v>6141</v>
      </c>
      <c r="B6142">
        <v>2023</v>
      </c>
      <c r="C6142">
        <v>7</v>
      </c>
      <c r="D6142" t="s">
        <v>83</v>
      </c>
      <c r="E6142" t="s">
        <v>322</v>
      </c>
      <c r="F6142" t="s">
        <v>651</v>
      </c>
      <c r="G6142">
        <v>25.89</v>
      </c>
      <c r="H6142">
        <v>36.39</v>
      </c>
      <c r="I6142">
        <f t="shared" si="381"/>
        <v>31.14</v>
      </c>
      <c r="J6142" t="str">
        <f t="shared" si="382"/>
        <v>30到40万</v>
      </c>
      <c r="K6142">
        <v>23632</v>
      </c>
      <c r="L6142">
        <f t="shared" si="383"/>
        <v>735900.48</v>
      </c>
    </row>
    <row r="6143" spans="1:12" x14ac:dyDescent="0.25">
      <c r="A6143">
        <f t="shared" si="380"/>
        <v>6142</v>
      </c>
      <c r="B6143">
        <v>2023</v>
      </c>
      <c r="C6143">
        <v>7</v>
      </c>
      <c r="D6143" t="s">
        <v>27</v>
      </c>
      <c r="E6143" t="s">
        <v>393</v>
      </c>
      <c r="F6143" t="s">
        <v>717</v>
      </c>
      <c r="G6143">
        <v>13.58</v>
      </c>
      <c r="H6143">
        <v>16.78</v>
      </c>
      <c r="I6143">
        <f t="shared" si="381"/>
        <v>15.18</v>
      </c>
      <c r="J6143" t="str">
        <f t="shared" si="382"/>
        <v>10到20万</v>
      </c>
      <c r="K6143">
        <v>23594</v>
      </c>
      <c r="L6143">
        <f t="shared" si="383"/>
        <v>358156.92</v>
      </c>
    </row>
    <row r="6144" spans="1:12" x14ac:dyDescent="0.25">
      <c r="A6144">
        <f t="shared" si="380"/>
        <v>6143</v>
      </c>
      <c r="B6144">
        <v>2023</v>
      </c>
      <c r="C6144">
        <v>7</v>
      </c>
      <c r="D6144" t="s">
        <v>27</v>
      </c>
      <c r="E6144" t="s">
        <v>357</v>
      </c>
      <c r="F6144" t="s">
        <v>684</v>
      </c>
      <c r="G6144">
        <v>9.98</v>
      </c>
      <c r="H6144">
        <v>13.98</v>
      </c>
      <c r="I6144">
        <f t="shared" si="381"/>
        <v>11.98</v>
      </c>
      <c r="J6144" t="str">
        <f t="shared" si="382"/>
        <v>10到20万</v>
      </c>
      <c r="K6144">
        <v>21800</v>
      </c>
      <c r="L6144">
        <f t="shared" si="383"/>
        <v>261164</v>
      </c>
    </row>
    <row r="6145" spans="1:12" x14ac:dyDescent="0.25">
      <c r="A6145">
        <f t="shared" si="380"/>
        <v>6144</v>
      </c>
      <c r="B6145">
        <v>2023</v>
      </c>
      <c r="C6145">
        <v>7</v>
      </c>
      <c r="D6145" t="s">
        <v>27</v>
      </c>
      <c r="E6145" t="s">
        <v>156</v>
      </c>
      <c r="F6145" t="s">
        <v>533</v>
      </c>
      <c r="G6145">
        <v>12.98</v>
      </c>
      <c r="H6145">
        <v>16.579999999999998</v>
      </c>
      <c r="I6145">
        <f t="shared" si="381"/>
        <v>14.78</v>
      </c>
      <c r="J6145" t="str">
        <f t="shared" si="382"/>
        <v>10到20万</v>
      </c>
      <c r="K6145">
        <v>18800</v>
      </c>
      <c r="L6145">
        <f t="shared" si="383"/>
        <v>277864</v>
      </c>
    </row>
    <row r="6146" spans="1:12" x14ac:dyDescent="0.25">
      <c r="A6146">
        <f t="shared" si="380"/>
        <v>6145</v>
      </c>
      <c r="B6146">
        <v>2023</v>
      </c>
      <c r="C6146">
        <v>7</v>
      </c>
      <c r="D6146" t="s">
        <v>41</v>
      </c>
      <c r="E6146" t="s">
        <v>333</v>
      </c>
      <c r="F6146" t="s">
        <v>660</v>
      </c>
      <c r="G6146">
        <v>11.98</v>
      </c>
      <c r="H6146">
        <v>18.98</v>
      </c>
      <c r="I6146">
        <f t="shared" si="381"/>
        <v>15.48</v>
      </c>
      <c r="J6146" t="str">
        <f t="shared" si="382"/>
        <v>10到20万</v>
      </c>
      <c r="K6146">
        <v>17861</v>
      </c>
      <c r="L6146">
        <f t="shared" si="383"/>
        <v>276488.28000000003</v>
      </c>
    </row>
    <row r="6147" spans="1:12" x14ac:dyDescent="0.25">
      <c r="A6147">
        <f t="shared" ref="A6147:A6210" si="384">ROW(A6146)</f>
        <v>6146</v>
      </c>
      <c r="B6147">
        <v>2023</v>
      </c>
      <c r="C6147">
        <v>7</v>
      </c>
      <c r="D6147" t="s">
        <v>29</v>
      </c>
      <c r="E6147" t="s">
        <v>290</v>
      </c>
      <c r="F6147" t="s">
        <v>623</v>
      </c>
      <c r="G6147">
        <v>3.28</v>
      </c>
      <c r="H6147">
        <v>9.99</v>
      </c>
      <c r="I6147">
        <f t="shared" ref="I6147:I6210" si="385">AVERAGE(G6147,H6147)</f>
        <v>6.6349999999999998</v>
      </c>
      <c r="J6147" t="str">
        <f t="shared" ref="J6147:J6210" si="386">IF(I6147&lt;10,"10万以下",IF(AND(I6147&gt;=10,I6147&lt;20),"10到20万",IF(AND(I6147&gt;=20,I6147&lt;30),"20到30万",IF(AND(I6147&gt;=30,I6147&lt;40),"30到40万",IF(AND(I6147&gt;=40,I6147&lt;50),"40到50万","50万及以上")))))</f>
        <v>10万以下</v>
      </c>
      <c r="K6147">
        <v>15499</v>
      </c>
      <c r="L6147">
        <f t="shared" ref="L6147:L6210" si="387">I6147*K6147</f>
        <v>102835.86499999999</v>
      </c>
    </row>
    <row r="6148" spans="1:12" x14ac:dyDescent="0.25">
      <c r="A6148">
        <f t="shared" si="384"/>
        <v>6147</v>
      </c>
      <c r="B6148">
        <v>2023</v>
      </c>
      <c r="C6148">
        <v>7</v>
      </c>
      <c r="D6148" t="s">
        <v>29</v>
      </c>
      <c r="E6148" t="s">
        <v>497</v>
      </c>
      <c r="F6148" t="s">
        <v>813</v>
      </c>
      <c r="G6148">
        <v>5.98</v>
      </c>
      <c r="H6148">
        <v>8.8800000000000008</v>
      </c>
      <c r="I6148">
        <f t="shared" si="385"/>
        <v>7.4300000000000006</v>
      </c>
      <c r="J6148" t="str">
        <f t="shared" si="386"/>
        <v>10万以下</v>
      </c>
      <c r="K6148">
        <v>14378</v>
      </c>
      <c r="L6148">
        <f t="shared" si="387"/>
        <v>106828.54000000001</v>
      </c>
    </row>
    <row r="6149" spans="1:12" x14ac:dyDescent="0.25">
      <c r="A6149">
        <f t="shared" si="384"/>
        <v>6148</v>
      </c>
      <c r="B6149">
        <v>2023</v>
      </c>
      <c r="C6149">
        <v>7</v>
      </c>
      <c r="D6149" t="s">
        <v>34</v>
      </c>
      <c r="E6149" t="s">
        <v>435</v>
      </c>
      <c r="F6149" t="s">
        <v>754</v>
      </c>
      <c r="G6149">
        <v>4.99</v>
      </c>
      <c r="H6149">
        <v>6.99</v>
      </c>
      <c r="I6149">
        <f t="shared" si="385"/>
        <v>5.99</v>
      </c>
      <c r="J6149" t="str">
        <f t="shared" si="386"/>
        <v>10万以下</v>
      </c>
      <c r="K6149">
        <v>14103</v>
      </c>
      <c r="L6149">
        <f t="shared" si="387"/>
        <v>84476.97</v>
      </c>
    </row>
    <row r="6150" spans="1:12" x14ac:dyDescent="0.25">
      <c r="A6150">
        <f t="shared" si="384"/>
        <v>6149</v>
      </c>
      <c r="B6150">
        <v>2023</v>
      </c>
      <c r="C6150">
        <v>7</v>
      </c>
      <c r="D6150" t="s">
        <v>81</v>
      </c>
      <c r="E6150" t="s">
        <v>496</v>
      </c>
      <c r="F6150" t="s">
        <v>812</v>
      </c>
      <c r="G6150">
        <v>31.98</v>
      </c>
      <c r="H6150">
        <v>37.979999999999997</v>
      </c>
      <c r="I6150">
        <f t="shared" si="385"/>
        <v>34.979999999999997</v>
      </c>
      <c r="J6150" t="str">
        <f t="shared" si="386"/>
        <v>30到40万</v>
      </c>
      <c r="K6150">
        <v>13389</v>
      </c>
      <c r="L6150">
        <f t="shared" si="387"/>
        <v>468347.22</v>
      </c>
    </row>
    <row r="6151" spans="1:12" x14ac:dyDescent="0.25">
      <c r="A6151">
        <f t="shared" si="384"/>
        <v>6150</v>
      </c>
      <c r="B6151">
        <v>2023</v>
      </c>
      <c r="C6151">
        <v>7</v>
      </c>
      <c r="D6151" t="s">
        <v>27</v>
      </c>
      <c r="E6151" t="s">
        <v>152</v>
      </c>
      <c r="F6151" t="s">
        <v>529</v>
      </c>
      <c r="G6151">
        <v>20.98</v>
      </c>
      <c r="H6151">
        <v>34.28</v>
      </c>
      <c r="I6151">
        <f t="shared" si="385"/>
        <v>27.630000000000003</v>
      </c>
      <c r="J6151" t="str">
        <f t="shared" si="386"/>
        <v>20到30万</v>
      </c>
      <c r="K6151">
        <v>12662</v>
      </c>
      <c r="L6151">
        <f t="shared" si="387"/>
        <v>349851.06000000006</v>
      </c>
    </row>
    <row r="6152" spans="1:12" x14ac:dyDescent="0.25">
      <c r="A6152">
        <f t="shared" si="384"/>
        <v>6151</v>
      </c>
      <c r="B6152">
        <v>2023</v>
      </c>
      <c r="C6152">
        <v>7</v>
      </c>
      <c r="D6152" t="s">
        <v>81</v>
      </c>
      <c r="E6152" t="s">
        <v>476</v>
      </c>
      <c r="F6152" t="s">
        <v>794</v>
      </c>
      <c r="G6152">
        <v>33.979999999999997</v>
      </c>
      <c r="H6152">
        <v>39.979999999999997</v>
      </c>
      <c r="I6152">
        <f t="shared" si="385"/>
        <v>36.979999999999997</v>
      </c>
      <c r="J6152" t="str">
        <f t="shared" si="386"/>
        <v>30到40万</v>
      </c>
      <c r="K6152">
        <v>11315</v>
      </c>
      <c r="L6152">
        <f t="shared" si="387"/>
        <v>418428.69999999995</v>
      </c>
    </row>
    <row r="6153" spans="1:12" x14ac:dyDescent="0.25">
      <c r="A6153">
        <f t="shared" si="384"/>
        <v>6152</v>
      </c>
      <c r="B6153">
        <v>2023</v>
      </c>
      <c r="C6153">
        <v>7</v>
      </c>
      <c r="D6153" t="s">
        <v>42</v>
      </c>
      <c r="E6153" t="s">
        <v>472</v>
      </c>
      <c r="F6153" t="s">
        <v>790</v>
      </c>
      <c r="G6153">
        <v>34.979999999999997</v>
      </c>
      <c r="H6153">
        <v>66</v>
      </c>
      <c r="I6153">
        <f t="shared" si="385"/>
        <v>50.489999999999995</v>
      </c>
      <c r="J6153" t="str">
        <f t="shared" si="386"/>
        <v>50万及以上</v>
      </c>
      <c r="K6153">
        <v>11146</v>
      </c>
      <c r="L6153">
        <f t="shared" si="387"/>
        <v>562761.53999999992</v>
      </c>
    </row>
    <row r="6154" spans="1:12" x14ac:dyDescent="0.25">
      <c r="A6154">
        <f t="shared" si="384"/>
        <v>6153</v>
      </c>
      <c r="B6154">
        <v>2023</v>
      </c>
      <c r="C6154">
        <v>7</v>
      </c>
      <c r="D6154" t="s">
        <v>26</v>
      </c>
      <c r="E6154" t="s">
        <v>142</v>
      </c>
      <c r="F6154" t="s">
        <v>520</v>
      </c>
      <c r="G6154">
        <v>33.799999999999997</v>
      </c>
      <c r="H6154">
        <v>55.4</v>
      </c>
      <c r="I6154">
        <f t="shared" si="385"/>
        <v>44.599999999999994</v>
      </c>
      <c r="J6154" t="str">
        <f t="shared" si="386"/>
        <v>40到50万</v>
      </c>
      <c r="K6154">
        <v>11118</v>
      </c>
      <c r="L6154">
        <f t="shared" si="387"/>
        <v>495862.79999999993</v>
      </c>
    </row>
    <row r="6155" spans="1:12" x14ac:dyDescent="0.25">
      <c r="A6155">
        <f t="shared" si="384"/>
        <v>6154</v>
      </c>
      <c r="B6155">
        <v>2023</v>
      </c>
      <c r="C6155">
        <v>7</v>
      </c>
      <c r="D6155" t="s">
        <v>81</v>
      </c>
      <c r="E6155" t="s">
        <v>458</v>
      </c>
      <c r="F6155" t="s">
        <v>776</v>
      </c>
      <c r="G6155">
        <v>42.98</v>
      </c>
      <c r="H6155">
        <v>45.98</v>
      </c>
      <c r="I6155">
        <f t="shared" si="385"/>
        <v>44.48</v>
      </c>
      <c r="J6155" t="str">
        <f t="shared" si="386"/>
        <v>40到50万</v>
      </c>
      <c r="K6155">
        <v>9425</v>
      </c>
      <c r="L6155">
        <f t="shared" si="387"/>
        <v>419223.99999999994</v>
      </c>
    </row>
    <row r="6156" spans="1:12" x14ac:dyDescent="0.25">
      <c r="A6156">
        <f t="shared" si="384"/>
        <v>6155</v>
      </c>
      <c r="B6156">
        <v>2023</v>
      </c>
      <c r="C6156">
        <v>7</v>
      </c>
      <c r="D6156" t="s">
        <v>93</v>
      </c>
      <c r="E6156" t="s">
        <v>374</v>
      </c>
      <c r="F6156" t="s">
        <v>700</v>
      </c>
      <c r="G6156">
        <v>14.98</v>
      </c>
      <c r="H6156">
        <v>20.98</v>
      </c>
      <c r="I6156">
        <f t="shared" si="385"/>
        <v>17.98</v>
      </c>
      <c r="J6156" t="str">
        <f t="shared" si="386"/>
        <v>10到20万</v>
      </c>
      <c r="K6156">
        <v>9283</v>
      </c>
      <c r="L6156">
        <f t="shared" si="387"/>
        <v>166908.34</v>
      </c>
    </row>
    <row r="6157" spans="1:12" x14ac:dyDescent="0.25">
      <c r="A6157">
        <f t="shared" si="384"/>
        <v>6156</v>
      </c>
      <c r="B6157">
        <v>2023</v>
      </c>
      <c r="C6157">
        <v>7</v>
      </c>
      <c r="D6157" t="s">
        <v>27</v>
      </c>
      <c r="E6157" t="s">
        <v>427</v>
      </c>
      <c r="F6157" t="s">
        <v>746</v>
      </c>
      <c r="G6157">
        <v>7.98</v>
      </c>
      <c r="H6157">
        <v>15.78</v>
      </c>
      <c r="I6157">
        <f t="shared" si="385"/>
        <v>11.879999999999999</v>
      </c>
      <c r="J6157" t="str">
        <f t="shared" si="386"/>
        <v>10到20万</v>
      </c>
      <c r="K6157">
        <v>8996</v>
      </c>
      <c r="L6157">
        <f t="shared" si="387"/>
        <v>106872.48</v>
      </c>
    </row>
    <row r="6158" spans="1:12" x14ac:dyDescent="0.25">
      <c r="A6158">
        <f t="shared" si="384"/>
        <v>6157</v>
      </c>
      <c r="B6158">
        <v>2023</v>
      </c>
      <c r="C6158">
        <v>7</v>
      </c>
      <c r="D6158" t="s">
        <v>83</v>
      </c>
      <c r="E6158" t="s">
        <v>281</v>
      </c>
      <c r="F6158" t="s">
        <v>615</v>
      </c>
      <c r="G6158">
        <v>25.99</v>
      </c>
      <c r="H6158">
        <v>29.59</v>
      </c>
      <c r="I6158">
        <f t="shared" si="385"/>
        <v>27.79</v>
      </c>
      <c r="J6158" t="str">
        <f t="shared" si="386"/>
        <v>20到30万</v>
      </c>
      <c r="K6158">
        <v>7791</v>
      </c>
      <c r="L6158">
        <f t="shared" si="387"/>
        <v>216511.88999999998</v>
      </c>
    </row>
    <row r="6159" spans="1:12" x14ac:dyDescent="0.25">
      <c r="A6159">
        <f t="shared" si="384"/>
        <v>6158</v>
      </c>
      <c r="B6159">
        <v>2023</v>
      </c>
      <c r="C6159">
        <v>7</v>
      </c>
      <c r="D6159" t="s">
        <v>31</v>
      </c>
      <c r="E6159" t="s">
        <v>313</v>
      </c>
      <c r="F6159" t="s">
        <v>533</v>
      </c>
      <c r="G6159">
        <v>12.98</v>
      </c>
      <c r="H6159">
        <v>16.579999999999998</v>
      </c>
      <c r="I6159">
        <f t="shared" si="385"/>
        <v>14.78</v>
      </c>
      <c r="J6159" t="str">
        <f t="shared" si="386"/>
        <v>10到20万</v>
      </c>
      <c r="K6159">
        <v>7786</v>
      </c>
      <c r="L6159">
        <f t="shared" si="387"/>
        <v>115077.08</v>
      </c>
    </row>
    <row r="6160" spans="1:12" x14ac:dyDescent="0.25">
      <c r="A6160">
        <f t="shared" si="384"/>
        <v>6159</v>
      </c>
      <c r="B6160">
        <v>2023</v>
      </c>
      <c r="C6160">
        <v>7</v>
      </c>
      <c r="D6160" t="s">
        <v>24</v>
      </c>
      <c r="E6160" t="s">
        <v>362</v>
      </c>
      <c r="F6160" t="s">
        <v>689</v>
      </c>
      <c r="G6160">
        <v>16.29</v>
      </c>
      <c r="H6160">
        <v>19.29</v>
      </c>
      <c r="I6160">
        <f t="shared" si="385"/>
        <v>17.79</v>
      </c>
      <c r="J6160" t="str">
        <f t="shared" si="386"/>
        <v>10到20万</v>
      </c>
      <c r="K6160">
        <v>7378</v>
      </c>
      <c r="L6160">
        <f t="shared" si="387"/>
        <v>131254.62</v>
      </c>
    </row>
    <row r="6161" spans="1:12" x14ac:dyDescent="0.25">
      <c r="A6161">
        <f t="shared" si="384"/>
        <v>6160</v>
      </c>
      <c r="B6161">
        <v>2023</v>
      </c>
      <c r="C6161">
        <v>7</v>
      </c>
      <c r="D6161" t="s">
        <v>61</v>
      </c>
      <c r="E6161" t="s">
        <v>334</v>
      </c>
      <c r="F6161" t="s">
        <v>661</v>
      </c>
      <c r="G6161">
        <v>12.28</v>
      </c>
      <c r="H6161">
        <v>23.98</v>
      </c>
      <c r="I6161">
        <f t="shared" si="385"/>
        <v>18.13</v>
      </c>
      <c r="J6161" t="str">
        <f t="shared" si="386"/>
        <v>10到20万</v>
      </c>
      <c r="K6161">
        <v>6852</v>
      </c>
      <c r="L6161">
        <f t="shared" si="387"/>
        <v>124226.76</v>
      </c>
    </row>
    <row r="6162" spans="1:12" x14ac:dyDescent="0.25">
      <c r="A6162">
        <f t="shared" si="384"/>
        <v>6161</v>
      </c>
      <c r="B6162">
        <v>2023</v>
      </c>
      <c r="C6162">
        <v>7</v>
      </c>
      <c r="D6162" t="s">
        <v>28</v>
      </c>
      <c r="E6162" t="s">
        <v>507</v>
      </c>
      <c r="F6162" t="s">
        <v>823</v>
      </c>
      <c r="G6162">
        <v>15.98</v>
      </c>
      <c r="H6162">
        <v>17.98</v>
      </c>
      <c r="I6162">
        <f t="shared" si="385"/>
        <v>16.98</v>
      </c>
      <c r="J6162" t="str">
        <f t="shared" si="386"/>
        <v>10到20万</v>
      </c>
      <c r="K6162">
        <v>6197</v>
      </c>
      <c r="L6162">
        <f t="shared" si="387"/>
        <v>105225.06</v>
      </c>
    </row>
    <row r="6163" spans="1:12" x14ac:dyDescent="0.25">
      <c r="A6163">
        <f t="shared" si="384"/>
        <v>6162</v>
      </c>
      <c r="B6163">
        <v>2023</v>
      </c>
      <c r="C6163">
        <v>7</v>
      </c>
      <c r="D6163" t="s">
        <v>106</v>
      </c>
      <c r="E6163" t="s">
        <v>372</v>
      </c>
      <c r="F6163" t="s">
        <v>698</v>
      </c>
      <c r="G6163">
        <v>30</v>
      </c>
      <c r="H6163">
        <v>76.900000000000006</v>
      </c>
      <c r="I6163">
        <f t="shared" si="385"/>
        <v>53.45</v>
      </c>
      <c r="J6163" t="str">
        <f t="shared" si="386"/>
        <v>50万及以上</v>
      </c>
      <c r="K6163">
        <v>6170</v>
      </c>
      <c r="L6163">
        <f t="shared" si="387"/>
        <v>329786.5</v>
      </c>
    </row>
    <row r="6164" spans="1:12" x14ac:dyDescent="0.25">
      <c r="A6164">
        <f t="shared" si="384"/>
        <v>6163</v>
      </c>
      <c r="B6164">
        <v>2023</v>
      </c>
      <c r="C6164">
        <v>7</v>
      </c>
      <c r="D6164" t="s">
        <v>50</v>
      </c>
      <c r="E6164" t="s">
        <v>381</v>
      </c>
      <c r="F6164" t="s">
        <v>706</v>
      </c>
      <c r="G6164">
        <v>2.99</v>
      </c>
      <c r="H6164">
        <v>5.75</v>
      </c>
      <c r="I6164">
        <f t="shared" si="385"/>
        <v>4.37</v>
      </c>
      <c r="J6164" t="str">
        <f t="shared" si="386"/>
        <v>10万以下</v>
      </c>
      <c r="K6164">
        <v>5716</v>
      </c>
      <c r="L6164">
        <f t="shared" si="387"/>
        <v>24978.920000000002</v>
      </c>
    </row>
    <row r="6165" spans="1:12" x14ac:dyDescent="0.25">
      <c r="A6165">
        <f t="shared" si="384"/>
        <v>6164</v>
      </c>
      <c r="B6165">
        <v>2023</v>
      </c>
      <c r="C6165">
        <v>7</v>
      </c>
      <c r="D6165" t="s">
        <v>28</v>
      </c>
      <c r="E6165" t="s">
        <v>504</v>
      </c>
      <c r="F6165" t="s">
        <v>820</v>
      </c>
      <c r="G6165">
        <v>27.38</v>
      </c>
      <c r="H6165">
        <v>30.88</v>
      </c>
      <c r="I6165">
        <f t="shared" si="385"/>
        <v>29.13</v>
      </c>
      <c r="J6165" t="str">
        <f t="shared" si="386"/>
        <v>20到30万</v>
      </c>
      <c r="K6165">
        <v>5566</v>
      </c>
      <c r="L6165">
        <f t="shared" si="387"/>
        <v>162137.57999999999</v>
      </c>
    </row>
    <row r="6166" spans="1:12" x14ac:dyDescent="0.25">
      <c r="A6166">
        <f t="shared" si="384"/>
        <v>6165</v>
      </c>
      <c r="B6166">
        <v>2023</v>
      </c>
      <c r="C6166">
        <v>7</v>
      </c>
      <c r="D6166" t="s">
        <v>27</v>
      </c>
      <c r="E6166" t="s">
        <v>454</v>
      </c>
      <c r="F6166" t="s">
        <v>772</v>
      </c>
      <c r="G6166">
        <v>16.68</v>
      </c>
      <c r="H6166">
        <v>27.98</v>
      </c>
      <c r="I6166">
        <f t="shared" si="385"/>
        <v>22.33</v>
      </c>
      <c r="J6166" t="str">
        <f t="shared" si="386"/>
        <v>20到30万</v>
      </c>
      <c r="K6166">
        <v>5100</v>
      </c>
      <c r="L6166">
        <f t="shared" si="387"/>
        <v>113882.99999999999</v>
      </c>
    </row>
    <row r="6167" spans="1:12" x14ac:dyDescent="0.25">
      <c r="A6167">
        <f t="shared" si="384"/>
        <v>6166</v>
      </c>
      <c r="B6167">
        <v>2023</v>
      </c>
      <c r="C6167">
        <v>7</v>
      </c>
      <c r="D6167" t="s">
        <v>35</v>
      </c>
      <c r="E6167" t="s">
        <v>303</v>
      </c>
      <c r="F6167" t="s">
        <v>636</v>
      </c>
      <c r="G6167">
        <v>20.99</v>
      </c>
      <c r="H6167">
        <v>33.99</v>
      </c>
      <c r="I6167">
        <f t="shared" si="385"/>
        <v>27.490000000000002</v>
      </c>
      <c r="J6167" t="str">
        <f t="shared" si="386"/>
        <v>20到30万</v>
      </c>
      <c r="K6167">
        <v>4908</v>
      </c>
      <c r="L6167">
        <f t="shared" si="387"/>
        <v>134920.92000000001</v>
      </c>
    </row>
    <row r="6168" spans="1:12" x14ac:dyDescent="0.25">
      <c r="A6168">
        <f t="shared" si="384"/>
        <v>6167</v>
      </c>
      <c r="B6168">
        <v>2023</v>
      </c>
      <c r="C6168">
        <v>7</v>
      </c>
      <c r="D6168" t="s">
        <v>27</v>
      </c>
      <c r="E6168" t="s">
        <v>485</v>
      </c>
      <c r="F6168" t="s">
        <v>803</v>
      </c>
      <c r="G6168">
        <v>20.28</v>
      </c>
      <c r="H6168">
        <v>31.98</v>
      </c>
      <c r="I6168">
        <f t="shared" si="385"/>
        <v>26.130000000000003</v>
      </c>
      <c r="J6168" t="str">
        <f t="shared" si="386"/>
        <v>20到30万</v>
      </c>
      <c r="K6168">
        <v>4501</v>
      </c>
      <c r="L6168">
        <f t="shared" si="387"/>
        <v>117611.13</v>
      </c>
    </row>
    <row r="6169" spans="1:12" x14ac:dyDescent="0.25">
      <c r="A6169">
        <f t="shared" si="384"/>
        <v>6168</v>
      </c>
      <c r="B6169">
        <v>2023</v>
      </c>
      <c r="C6169">
        <v>7</v>
      </c>
      <c r="D6169" t="s">
        <v>34</v>
      </c>
      <c r="E6169" t="s">
        <v>461</v>
      </c>
      <c r="F6169" t="s">
        <v>779</v>
      </c>
      <c r="G6169">
        <v>15.58</v>
      </c>
      <c r="H6169">
        <v>17.579999999999998</v>
      </c>
      <c r="I6169">
        <f t="shared" si="385"/>
        <v>16.579999999999998</v>
      </c>
      <c r="J6169" t="str">
        <f t="shared" si="386"/>
        <v>10到20万</v>
      </c>
      <c r="K6169">
        <v>4410</v>
      </c>
      <c r="L6169">
        <f t="shared" si="387"/>
        <v>73117.799999999988</v>
      </c>
    </row>
    <row r="6170" spans="1:12" x14ac:dyDescent="0.25">
      <c r="A6170">
        <f t="shared" si="384"/>
        <v>6169</v>
      </c>
      <c r="B6170">
        <v>2023</v>
      </c>
      <c r="C6170">
        <v>7</v>
      </c>
      <c r="D6170" t="s">
        <v>106</v>
      </c>
      <c r="E6170" t="s">
        <v>508</v>
      </c>
      <c r="F6170" t="s">
        <v>824</v>
      </c>
      <c r="G6170">
        <v>18.98</v>
      </c>
      <c r="H6170">
        <v>22.98</v>
      </c>
      <c r="I6170">
        <f t="shared" si="385"/>
        <v>20.98</v>
      </c>
      <c r="J6170" t="str">
        <f t="shared" si="386"/>
        <v>20到30万</v>
      </c>
      <c r="K6170">
        <v>4367</v>
      </c>
      <c r="L6170">
        <f t="shared" si="387"/>
        <v>91619.66</v>
      </c>
    </row>
    <row r="6171" spans="1:12" x14ac:dyDescent="0.25">
      <c r="A6171">
        <f t="shared" si="384"/>
        <v>6170</v>
      </c>
      <c r="B6171">
        <v>2023</v>
      </c>
      <c r="C6171">
        <v>7</v>
      </c>
      <c r="D6171" t="s">
        <v>67</v>
      </c>
      <c r="E6171" t="s">
        <v>505</v>
      </c>
      <c r="F6171" t="s">
        <v>821</v>
      </c>
      <c r="G6171">
        <v>16.989999999999998</v>
      </c>
      <c r="H6171">
        <v>24.99</v>
      </c>
      <c r="I6171">
        <f t="shared" si="385"/>
        <v>20.99</v>
      </c>
      <c r="J6171" t="str">
        <f t="shared" si="386"/>
        <v>20到30万</v>
      </c>
      <c r="K6171">
        <v>3722</v>
      </c>
      <c r="L6171">
        <f t="shared" si="387"/>
        <v>78124.78</v>
      </c>
    </row>
    <row r="6172" spans="1:12" x14ac:dyDescent="0.25">
      <c r="A6172">
        <f t="shared" si="384"/>
        <v>6171</v>
      </c>
      <c r="B6172">
        <v>2023</v>
      </c>
      <c r="C6172">
        <v>7</v>
      </c>
      <c r="D6172" t="s">
        <v>23</v>
      </c>
      <c r="E6172" t="s">
        <v>441</v>
      </c>
      <c r="F6172" t="s">
        <v>760</v>
      </c>
      <c r="G6172">
        <v>35.39</v>
      </c>
      <c r="H6172">
        <v>41.39</v>
      </c>
      <c r="I6172">
        <f t="shared" si="385"/>
        <v>38.39</v>
      </c>
      <c r="J6172" t="str">
        <f t="shared" si="386"/>
        <v>30到40万</v>
      </c>
      <c r="K6172">
        <v>3590</v>
      </c>
      <c r="L6172">
        <f t="shared" si="387"/>
        <v>137820.1</v>
      </c>
    </row>
    <row r="6173" spans="1:12" x14ac:dyDescent="0.25">
      <c r="A6173">
        <f t="shared" si="384"/>
        <v>6172</v>
      </c>
      <c r="B6173">
        <v>2023</v>
      </c>
      <c r="C6173">
        <v>7</v>
      </c>
      <c r="D6173" t="s">
        <v>113</v>
      </c>
      <c r="E6173" t="s">
        <v>402</v>
      </c>
      <c r="F6173" t="s">
        <v>725</v>
      </c>
      <c r="G6173">
        <v>24.98</v>
      </c>
      <c r="H6173">
        <v>33.18</v>
      </c>
      <c r="I6173">
        <f t="shared" si="385"/>
        <v>29.08</v>
      </c>
      <c r="J6173" t="str">
        <f t="shared" si="386"/>
        <v>20到30万</v>
      </c>
      <c r="K6173">
        <v>3462</v>
      </c>
      <c r="L6173">
        <f t="shared" si="387"/>
        <v>100674.95999999999</v>
      </c>
    </row>
    <row r="6174" spans="1:12" x14ac:dyDescent="0.25">
      <c r="A6174">
        <f t="shared" si="384"/>
        <v>6173</v>
      </c>
      <c r="B6174">
        <v>2023</v>
      </c>
      <c r="C6174">
        <v>7</v>
      </c>
      <c r="D6174" t="s">
        <v>84</v>
      </c>
      <c r="E6174" t="s">
        <v>284</v>
      </c>
      <c r="F6174" t="s">
        <v>618</v>
      </c>
      <c r="G6174">
        <v>11.88</v>
      </c>
      <c r="H6174">
        <v>20.68</v>
      </c>
      <c r="I6174">
        <f t="shared" si="385"/>
        <v>16.28</v>
      </c>
      <c r="J6174" t="str">
        <f t="shared" si="386"/>
        <v>10到20万</v>
      </c>
      <c r="K6174">
        <v>3433</v>
      </c>
      <c r="L6174">
        <f t="shared" si="387"/>
        <v>55889.240000000005</v>
      </c>
    </row>
    <row r="6175" spans="1:12" x14ac:dyDescent="0.25">
      <c r="A6175">
        <f t="shared" si="384"/>
        <v>6174</v>
      </c>
      <c r="B6175">
        <v>2023</v>
      </c>
      <c r="C6175">
        <v>7</v>
      </c>
      <c r="D6175" t="s">
        <v>57</v>
      </c>
      <c r="E6175" t="s">
        <v>324</v>
      </c>
      <c r="F6175" t="s">
        <v>653</v>
      </c>
      <c r="G6175">
        <v>19.39</v>
      </c>
      <c r="H6175">
        <v>29.39</v>
      </c>
      <c r="I6175">
        <f t="shared" si="385"/>
        <v>24.39</v>
      </c>
      <c r="J6175" t="str">
        <f t="shared" si="386"/>
        <v>20到30万</v>
      </c>
      <c r="K6175">
        <v>3190</v>
      </c>
      <c r="L6175">
        <f t="shared" si="387"/>
        <v>77804.100000000006</v>
      </c>
    </row>
    <row r="6176" spans="1:12" x14ac:dyDescent="0.25">
      <c r="A6176">
        <f t="shared" si="384"/>
        <v>6175</v>
      </c>
      <c r="B6176">
        <v>2023</v>
      </c>
      <c r="C6176">
        <v>7</v>
      </c>
      <c r="D6176" t="s">
        <v>34</v>
      </c>
      <c r="E6176" t="s">
        <v>487</v>
      </c>
      <c r="F6176" t="s">
        <v>805</v>
      </c>
      <c r="G6176">
        <v>14.49</v>
      </c>
      <c r="H6176">
        <v>15.99</v>
      </c>
      <c r="I6176">
        <f t="shared" si="385"/>
        <v>15.24</v>
      </c>
      <c r="J6176" t="str">
        <f t="shared" si="386"/>
        <v>10到20万</v>
      </c>
      <c r="K6176">
        <v>3042</v>
      </c>
      <c r="L6176">
        <f t="shared" si="387"/>
        <v>46360.08</v>
      </c>
    </row>
    <row r="6177" spans="1:12" x14ac:dyDescent="0.25">
      <c r="A6177">
        <f t="shared" si="384"/>
        <v>6176</v>
      </c>
      <c r="B6177">
        <v>2023</v>
      </c>
      <c r="C6177">
        <v>7</v>
      </c>
      <c r="D6177" t="s">
        <v>28</v>
      </c>
      <c r="E6177" t="s">
        <v>491</v>
      </c>
      <c r="F6177" t="s">
        <v>655</v>
      </c>
      <c r="G6177">
        <v>16.28</v>
      </c>
      <c r="H6177">
        <v>17.579999999999998</v>
      </c>
      <c r="I6177">
        <f t="shared" si="385"/>
        <v>16.93</v>
      </c>
      <c r="J6177" t="str">
        <f t="shared" si="386"/>
        <v>10到20万</v>
      </c>
      <c r="K6177">
        <v>3006</v>
      </c>
      <c r="L6177">
        <f t="shared" si="387"/>
        <v>50891.58</v>
      </c>
    </row>
    <row r="6178" spans="1:12" x14ac:dyDescent="0.25">
      <c r="A6178">
        <f t="shared" si="384"/>
        <v>6177</v>
      </c>
      <c r="B6178">
        <v>2023</v>
      </c>
      <c r="C6178">
        <v>7</v>
      </c>
      <c r="D6178" t="s">
        <v>48</v>
      </c>
      <c r="E6178" t="s">
        <v>176</v>
      </c>
      <c r="F6178" t="s">
        <v>552</v>
      </c>
      <c r="G6178">
        <v>14.28</v>
      </c>
      <c r="H6178">
        <v>15.38</v>
      </c>
      <c r="I6178">
        <f t="shared" si="385"/>
        <v>14.83</v>
      </c>
      <c r="J6178" t="str">
        <f t="shared" si="386"/>
        <v>10到20万</v>
      </c>
      <c r="K6178">
        <v>2923</v>
      </c>
      <c r="L6178">
        <f t="shared" si="387"/>
        <v>43348.090000000004</v>
      </c>
    </row>
    <row r="6179" spans="1:12" x14ac:dyDescent="0.25">
      <c r="A6179">
        <f t="shared" si="384"/>
        <v>6178</v>
      </c>
      <c r="B6179">
        <v>2023</v>
      </c>
      <c r="C6179">
        <v>7</v>
      </c>
      <c r="D6179" t="s">
        <v>93</v>
      </c>
      <c r="E6179" t="s">
        <v>464</v>
      </c>
      <c r="F6179" t="s">
        <v>782</v>
      </c>
      <c r="G6179">
        <v>14.58</v>
      </c>
      <c r="H6179">
        <v>20.88</v>
      </c>
      <c r="I6179">
        <f t="shared" si="385"/>
        <v>17.73</v>
      </c>
      <c r="J6179" t="str">
        <f t="shared" si="386"/>
        <v>10到20万</v>
      </c>
      <c r="K6179">
        <v>2888</v>
      </c>
      <c r="L6179">
        <f t="shared" si="387"/>
        <v>51204.24</v>
      </c>
    </row>
    <row r="6180" spans="1:12" x14ac:dyDescent="0.25">
      <c r="A6180">
        <f t="shared" si="384"/>
        <v>6179</v>
      </c>
      <c r="B6180">
        <v>2023</v>
      </c>
      <c r="C6180">
        <v>7</v>
      </c>
      <c r="D6180" t="s">
        <v>23</v>
      </c>
      <c r="E6180" t="s">
        <v>304</v>
      </c>
      <c r="F6180" t="s">
        <v>637</v>
      </c>
      <c r="G6180">
        <v>40.5</v>
      </c>
      <c r="H6180">
        <v>44.5</v>
      </c>
      <c r="I6180">
        <f t="shared" si="385"/>
        <v>42.5</v>
      </c>
      <c r="J6180" t="str">
        <f t="shared" si="386"/>
        <v>40到50万</v>
      </c>
      <c r="K6180">
        <v>2861</v>
      </c>
      <c r="L6180">
        <f t="shared" si="387"/>
        <v>121592.5</v>
      </c>
    </row>
    <row r="6181" spans="1:12" x14ac:dyDescent="0.25">
      <c r="A6181">
        <f t="shared" si="384"/>
        <v>6180</v>
      </c>
      <c r="B6181">
        <v>2023</v>
      </c>
      <c r="C6181">
        <v>7</v>
      </c>
      <c r="D6181" t="s">
        <v>41</v>
      </c>
      <c r="E6181" t="s">
        <v>293</v>
      </c>
      <c r="F6181" t="s">
        <v>626</v>
      </c>
      <c r="G6181">
        <v>15.99</v>
      </c>
      <c r="H6181">
        <v>23.29</v>
      </c>
      <c r="I6181">
        <f t="shared" si="385"/>
        <v>19.64</v>
      </c>
      <c r="J6181" t="str">
        <f t="shared" si="386"/>
        <v>10到20万</v>
      </c>
      <c r="K6181">
        <v>2679</v>
      </c>
      <c r="L6181">
        <f t="shared" si="387"/>
        <v>52615.560000000005</v>
      </c>
    </row>
    <row r="6182" spans="1:12" x14ac:dyDescent="0.25">
      <c r="A6182">
        <f t="shared" si="384"/>
        <v>6181</v>
      </c>
      <c r="B6182">
        <v>2023</v>
      </c>
      <c r="C6182">
        <v>7</v>
      </c>
      <c r="D6182" t="s">
        <v>84</v>
      </c>
      <c r="E6182" t="s">
        <v>360</v>
      </c>
      <c r="F6182" t="s">
        <v>687</v>
      </c>
      <c r="G6182">
        <v>7.99</v>
      </c>
      <c r="H6182">
        <v>12.38</v>
      </c>
      <c r="I6182">
        <f t="shared" si="385"/>
        <v>10.185</v>
      </c>
      <c r="J6182" t="str">
        <f t="shared" si="386"/>
        <v>10到20万</v>
      </c>
      <c r="K6182">
        <v>2583</v>
      </c>
      <c r="L6182">
        <f t="shared" si="387"/>
        <v>26307.855</v>
      </c>
    </row>
    <row r="6183" spans="1:12" x14ac:dyDescent="0.25">
      <c r="A6183">
        <f t="shared" si="384"/>
        <v>6182</v>
      </c>
      <c r="B6183">
        <v>2023</v>
      </c>
      <c r="C6183">
        <v>7</v>
      </c>
      <c r="D6183" t="s">
        <v>27</v>
      </c>
      <c r="E6183" t="s">
        <v>151</v>
      </c>
      <c r="F6183" t="s">
        <v>528</v>
      </c>
      <c r="G6183">
        <v>10.28</v>
      </c>
      <c r="H6183">
        <v>14.78</v>
      </c>
      <c r="I6183">
        <f t="shared" si="385"/>
        <v>12.53</v>
      </c>
      <c r="J6183" t="str">
        <f t="shared" si="386"/>
        <v>10到20万</v>
      </c>
      <c r="K6183">
        <v>2550</v>
      </c>
      <c r="L6183">
        <f t="shared" si="387"/>
        <v>31951.5</v>
      </c>
    </row>
    <row r="6184" spans="1:12" x14ac:dyDescent="0.25">
      <c r="A6184">
        <f t="shared" si="384"/>
        <v>6183</v>
      </c>
      <c r="B6184">
        <v>2023</v>
      </c>
      <c r="C6184">
        <v>7</v>
      </c>
      <c r="D6184" t="s">
        <v>27</v>
      </c>
      <c r="E6184" t="s">
        <v>143</v>
      </c>
      <c r="F6184" t="s">
        <v>521</v>
      </c>
      <c r="G6184">
        <v>15.58</v>
      </c>
      <c r="H6184">
        <v>16.98</v>
      </c>
      <c r="I6184">
        <f t="shared" si="385"/>
        <v>16.28</v>
      </c>
      <c r="J6184" t="str">
        <f t="shared" si="386"/>
        <v>10到20万</v>
      </c>
      <c r="K6184">
        <v>2540</v>
      </c>
      <c r="L6184">
        <f t="shared" si="387"/>
        <v>41351.200000000004</v>
      </c>
    </row>
    <row r="6185" spans="1:12" x14ac:dyDescent="0.25">
      <c r="A6185">
        <f t="shared" si="384"/>
        <v>6184</v>
      </c>
      <c r="B6185">
        <v>2023</v>
      </c>
      <c r="C6185">
        <v>7</v>
      </c>
      <c r="D6185" t="s">
        <v>39</v>
      </c>
      <c r="E6185" t="s">
        <v>456</v>
      </c>
      <c r="F6185" t="s">
        <v>774</v>
      </c>
      <c r="G6185">
        <v>28.99</v>
      </c>
      <c r="H6185">
        <v>36.71</v>
      </c>
      <c r="I6185">
        <f t="shared" si="385"/>
        <v>32.85</v>
      </c>
      <c r="J6185" t="str">
        <f t="shared" si="386"/>
        <v>30到40万</v>
      </c>
      <c r="K6185">
        <v>2503</v>
      </c>
      <c r="L6185">
        <f t="shared" si="387"/>
        <v>82223.55</v>
      </c>
    </row>
    <row r="6186" spans="1:12" x14ac:dyDescent="0.25">
      <c r="A6186">
        <f t="shared" si="384"/>
        <v>6185</v>
      </c>
      <c r="B6186">
        <v>2023</v>
      </c>
      <c r="C6186">
        <v>7</v>
      </c>
      <c r="D6186" t="s">
        <v>26</v>
      </c>
      <c r="E6186" t="s">
        <v>469</v>
      </c>
      <c r="F6186" t="s">
        <v>787</v>
      </c>
      <c r="G6186">
        <v>29.8</v>
      </c>
      <c r="H6186">
        <v>35.6</v>
      </c>
      <c r="I6186">
        <f t="shared" si="385"/>
        <v>32.700000000000003</v>
      </c>
      <c r="J6186" t="str">
        <f t="shared" si="386"/>
        <v>30到40万</v>
      </c>
      <c r="K6186">
        <v>2337</v>
      </c>
      <c r="L6186">
        <f t="shared" si="387"/>
        <v>76419.900000000009</v>
      </c>
    </row>
    <row r="6187" spans="1:12" x14ac:dyDescent="0.25">
      <c r="A6187">
        <f t="shared" si="384"/>
        <v>6186</v>
      </c>
      <c r="B6187">
        <v>2023</v>
      </c>
      <c r="C6187">
        <v>7</v>
      </c>
      <c r="D6187" t="s">
        <v>93</v>
      </c>
      <c r="E6187" t="s">
        <v>312</v>
      </c>
      <c r="F6187" t="s">
        <v>644</v>
      </c>
      <c r="G6187">
        <v>5.99</v>
      </c>
      <c r="H6187">
        <v>9.9499999999999993</v>
      </c>
      <c r="I6187">
        <f t="shared" si="385"/>
        <v>7.97</v>
      </c>
      <c r="J6187" t="str">
        <f t="shared" si="386"/>
        <v>10万以下</v>
      </c>
      <c r="K6187">
        <v>2164</v>
      </c>
      <c r="L6187">
        <f t="shared" si="387"/>
        <v>17247.079999999998</v>
      </c>
    </row>
    <row r="6188" spans="1:12" x14ac:dyDescent="0.25">
      <c r="A6188">
        <f t="shared" si="384"/>
        <v>6187</v>
      </c>
      <c r="B6188">
        <v>2023</v>
      </c>
      <c r="C6188">
        <v>7</v>
      </c>
      <c r="D6188" t="s">
        <v>50</v>
      </c>
      <c r="E6188" t="s">
        <v>244</v>
      </c>
      <c r="F6188" t="s">
        <v>596</v>
      </c>
      <c r="G6188">
        <v>5.99</v>
      </c>
      <c r="H6188">
        <v>9.4</v>
      </c>
      <c r="I6188">
        <f t="shared" si="385"/>
        <v>7.6950000000000003</v>
      </c>
      <c r="J6188" t="str">
        <f t="shared" si="386"/>
        <v>10万以下</v>
      </c>
      <c r="K6188">
        <v>2110</v>
      </c>
      <c r="L6188">
        <f t="shared" si="387"/>
        <v>16236.45</v>
      </c>
    </row>
    <row r="6189" spans="1:12" x14ac:dyDescent="0.25">
      <c r="A6189">
        <f t="shared" si="384"/>
        <v>6188</v>
      </c>
      <c r="B6189">
        <v>2023</v>
      </c>
      <c r="C6189">
        <v>7</v>
      </c>
      <c r="D6189" t="s">
        <v>26</v>
      </c>
      <c r="E6189" t="s">
        <v>180</v>
      </c>
      <c r="F6189" t="s">
        <v>555</v>
      </c>
      <c r="G6189">
        <v>49.8</v>
      </c>
      <c r="H6189">
        <v>59.8</v>
      </c>
      <c r="I6189">
        <f t="shared" si="385"/>
        <v>54.8</v>
      </c>
      <c r="J6189" t="str">
        <f t="shared" si="386"/>
        <v>50万及以上</v>
      </c>
      <c r="K6189">
        <v>1917</v>
      </c>
      <c r="L6189">
        <f t="shared" si="387"/>
        <v>105051.59999999999</v>
      </c>
    </row>
    <row r="6190" spans="1:12" x14ac:dyDescent="0.25">
      <c r="A6190">
        <f t="shared" si="384"/>
        <v>6189</v>
      </c>
      <c r="B6190">
        <v>2023</v>
      </c>
      <c r="C6190">
        <v>7</v>
      </c>
      <c r="D6190" t="s">
        <v>101</v>
      </c>
      <c r="E6190" t="s">
        <v>432</v>
      </c>
      <c r="F6190" t="s">
        <v>751</v>
      </c>
      <c r="G6190">
        <v>33.99</v>
      </c>
      <c r="H6190">
        <v>68.989999999999995</v>
      </c>
      <c r="I6190">
        <f t="shared" si="385"/>
        <v>51.489999999999995</v>
      </c>
      <c r="J6190" t="str">
        <f t="shared" si="386"/>
        <v>50万及以上</v>
      </c>
      <c r="K6190">
        <v>1894</v>
      </c>
      <c r="L6190">
        <f t="shared" si="387"/>
        <v>97522.059999999983</v>
      </c>
    </row>
    <row r="6191" spans="1:12" x14ac:dyDescent="0.25">
      <c r="A6191">
        <f t="shared" si="384"/>
        <v>6190</v>
      </c>
      <c r="B6191">
        <v>2023</v>
      </c>
      <c r="C6191">
        <v>7</v>
      </c>
      <c r="D6191" t="s">
        <v>128</v>
      </c>
      <c r="E6191" t="s">
        <v>484</v>
      </c>
      <c r="F6191" t="s">
        <v>802</v>
      </c>
      <c r="G6191">
        <v>17.899999999999999</v>
      </c>
      <c r="H6191">
        <v>28.49</v>
      </c>
      <c r="I6191">
        <f t="shared" si="385"/>
        <v>23.195</v>
      </c>
      <c r="J6191" t="str">
        <f t="shared" si="386"/>
        <v>20到30万</v>
      </c>
      <c r="K6191">
        <v>1892</v>
      </c>
      <c r="L6191">
        <f t="shared" si="387"/>
        <v>43884.94</v>
      </c>
    </row>
    <row r="6192" spans="1:12" x14ac:dyDescent="0.25">
      <c r="A6192">
        <f t="shared" si="384"/>
        <v>6191</v>
      </c>
      <c r="B6192">
        <v>2023</v>
      </c>
      <c r="C6192">
        <v>7</v>
      </c>
      <c r="D6192" t="s">
        <v>46</v>
      </c>
      <c r="E6192" t="s">
        <v>172</v>
      </c>
      <c r="F6192" t="s">
        <v>548</v>
      </c>
      <c r="G6192">
        <v>12.99</v>
      </c>
      <c r="H6192">
        <v>17.190000000000001</v>
      </c>
      <c r="I6192">
        <f t="shared" si="385"/>
        <v>15.09</v>
      </c>
      <c r="J6192" t="str">
        <f t="shared" si="386"/>
        <v>10到20万</v>
      </c>
      <c r="K6192">
        <v>1821</v>
      </c>
      <c r="L6192">
        <f t="shared" si="387"/>
        <v>27478.89</v>
      </c>
    </row>
    <row r="6193" spans="1:12" x14ac:dyDescent="0.25">
      <c r="A6193">
        <f t="shared" si="384"/>
        <v>6192</v>
      </c>
      <c r="B6193">
        <v>2023</v>
      </c>
      <c r="C6193">
        <v>7</v>
      </c>
      <c r="D6193" t="s">
        <v>84</v>
      </c>
      <c r="E6193" t="s">
        <v>482</v>
      </c>
      <c r="F6193" t="s">
        <v>800</v>
      </c>
      <c r="G6193">
        <v>15.48</v>
      </c>
      <c r="H6193">
        <v>22.48</v>
      </c>
      <c r="I6193">
        <f t="shared" si="385"/>
        <v>18.98</v>
      </c>
      <c r="J6193" t="str">
        <f t="shared" si="386"/>
        <v>10到20万</v>
      </c>
      <c r="K6193">
        <v>1746</v>
      </c>
      <c r="L6193">
        <f t="shared" si="387"/>
        <v>33139.08</v>
      </c>
    </row>
    <row r="6194" spans="1:12" x14ac:dyDescent="0.25">
      <c r="A6194">
        <f t="shared" si="384"/>
        <v>6193</v>
      </c>
      <c r="B6194">
        <v>2023</v>
      </c>
      <c r="C6194">
        <v>7</v>
      </c>
      <c r="D6194" t="s">
        <v>51</v>
      </c>
      <c r="E6194" t="s">
        <v>439</v>
      </c>
      <c r="F6194" t="s">
        <v>758</v>
      </c>
      <c r="G6194">
        <v>6.98</v>
      </c>
      <c r="H6194">
        <v>8.98</v>
      </c>
      <c r="I6194">
        <f t="shared" si="385"/>
        <v>7.98</v>
      </c>
      <c r="J6194" t="str">
        <f t="shared" si="386"/>
        <v>10万以下</v>
      </c>
      <c r="K6194">
        <v>1591</v>
      </c>
      <c r="L6194">
        <f t="shared" si="387"/>
        <v>12696.18</v>
      </c>
    </row>
    <row r="6195" spans="1:12" x14ac:dyDescent="0.25">
      <c r="A6195">
        <f t="shared" si="384"/>
        <v>6194</v>
      </c>
      <c r="B6195">
        <v>2023</v>
      </c>
      <c r="C6195">
        <v>7</v>
      </c>
      <c r="D6195" t="s">
        <v>130</v>
      </c>
      <c r="E6195" t="s">
        <v>488</v>
      </c>
      <c r="F6195" t="s">
        <v>806</v>
      </c>
      <c r="G6195">
        <v>28.98</v>
      </c>
      <c r="H6195">
        <v>45.98</v>
      </c>
      <c r="I6195">
        <f t="shared" si="385"/>
        <v>37.479999999999997</v>
      </c>
      <c r="J6195" t="str">
        <f t="shared" si="386"/>
        <v>30到40万</v>
      </c>
      <c r="K6195">
        <v>1572</v>
      </c>
      <c r="L6195">
        <f t="shared" si="387"/>
        <v>58918.559999999998</v>
      </c>
    </row>
    <row r="6196" spans="1:12" x14ac:dyDescent="0.25">
      <c r="A6196">
        <f t="shared" si="384"/>
        <v>6195</v>
      </c>
      <c r="B6196">
        <v>2023</v>
      </c>
      <c r="C6196">
        <v>7</v>
      </c>
      <c r="D6196" t="s">
        <v>134</v>
      </c>
      <c r="E6196" t="s">
        <v>498</v>
      </c>
      <c r="F6196" t="s">
        <v>814</v>
      </c>
      <c r="G6196">
        <v>13.98</v>
      </c>
      <c r="H6196">
        <v>19.28</v>
      </c>
      <c r="I6196">
        <f t="shared" si="385"/>
        <v>16.630000000000003</v>
      </c>
      <c r="J6196" t="str">
        <f t="shared" si="386"/>
        <v>10到20万</v>
      </c>
      <c r="K6196">
        <v>1554</v>
      </c>
      <c r="L6196">
        <f t="shared" si="387"/>
        <v>25843.020000000004</v>
      </c>
    </row>
    <row r="6197" spans="1:12" x14ac:dyDescent="0.25">
      <c r="A6197">
        <f t="shared" si="384"/>
        <v>6196</v>
      </c>
      <c r="B6197">
        <v>2023</v>
      </c>
      <c r="C6197">
        <v>7</v>
      </c>
      <c r="D6197" t="s">
        <v>106</v>
      </c>
      <c r="E6197" t="s">
        <v>492</v>
      </c>
      <c r="F6197" t="s">
        <v>808</v>
      </c>
      <c r="G6197">
        <v>49.9</v>
      </c>
      <c r="H6197">
        <v>58.8</v>
      </c>
      <c r="I6197">
        <f t="shared" si="385"/>
        <v>54.349999999999994</v>
      </c>
      <c r="J6197" t="str">
        <f t="shared" si="386"/>
        <v>50万及以上</v>
      </c>
      <c r="K6197">
        <v>1502</v>
      </c>
      <c r="L6197">
        <f t="shared" si="387"/>
        <v>81633.7</v>
      </c>
    </row>
    <row r="6198" spans="1:12" x14ac:dyDescent="0.25">
      <c r="A6198">
        <f t="shared" si="384"/>
        <v>6197</v>
      </c>
      <c r="B6198">
        <v>2023</v>
      </c>
      <c r="C6198">
        <v>7</v>
      </c>
      <c r="D6198" t="s">
        <v>85</v>
      </c>
      <c r="E6198" t="s">
        <v>283</v>
      </c>
      <c r="F6198" t="s">
        <v>617</v>
      </c>
      <c r="G6198">
        <v>5.68</v>
      </c>
      <c r="H6198">
        <v>8.58</v>
      </c>
      <c r="I6198">
        <f t="shared" si="385"/>
        <v>7.13</v>
      </c>
      <c r="J6198" t="str">
        <f t="shared" si="386"/>
        <v>10万以下</v>
      </c>
      <c r="K6198">
        <v>1396</v>
      </c>
      <c r="L6198">
        <f t="shared" si="387"/>
        <v>9953.48</v>
      </c>
    </row>
    <row r="6199" spans="1:12" x14ac:dyDescent="0.25">
      <c r="A6199">
        <f t="shared" si="384"/>
        <v>6198</v>
      </c>
      <c r="B6199">
        <v>2023</v>
      </c>
      <c r="C6199">
        <v>7</v>
      </c>
      <c r="D6199" t="s">
        <v>25</v>
      </c>
      <c r="E6199" t="s">
        <v>342</v>
      </c>
      <c r="F6199" t="s">
        <v>669</v>
      </c>
      <c r="G6199">
        <v>14.78</v>
      </c>
      <c r="H6199">
        <v>16.48</v>
      </c>
      <c r="I6199">
        <f t="shared" si="385"/>
        <v>15.629999999999999</v>
      </c>
      <c r="J6199" t="str">
        <f t="shared" si="386"/>
        <v>10到20万</v>
      </c>
      <c r="K6199">
        <v>1356</v>
      </c>
      <c r="L6199">
        <f t="shared" si="387"/>
        <v>21194.28</v>
      </c>
    </row>
    <row r="6200" spans="1:12" x14ac:dyDescent="0.25">
      <c r="A6200">
        <f t="shared" si="384"/>
        <v>6199</v>
      </c>
      <c r="B6200">
        <v>2023</v>
      </c>
      <c r="C6200">
        <v>7</v>
      </c>
      <c r="D6200" t="s">
        <v>27</v>
      </c>
      <c r="E6200" t="s">
        <v>389</v>
      </c>
      <c r="F6200" t="s">
        <v>713</v>
      </c>
      <c r="G6200">
        <v>9.58</v>
      </c>
      <c r="H6200">
        <v>11.38</v>
      </c>
      <c r="I6200">
        <f t="shared" si="385"/>
        <v>10.48</v>
      </c>
      <c r="J6200" t="str">
        <f t="shared" si="386"/>
        <v>10到20万</v>
      </c>
      <c r="K6200">
        <v>1355</v>
      </c>
      <c r="L6200">
        <f t="shared" si="387"/>
        <v>14200.400000000001</v>
      </c>
    </row>
    <row r="6201" spans="1:12" x14ac:dyDescent="0.25">
      <c r="A6201">
        <f t="shared" si="384"/>
        <v>6200</v>
      </c>
      <c r="B6201">
        <v>2023</v>
      </c>
      <c r="C6201">
        <v>7</v>
      </c>
      <c r="D6201" t="s">
        <v>57</v>
      </c>
      <c r="E6201" t="s">
        <v>340</v>
      </c>
      <c r="F6201" t="s">
        <v>667</v>
      </c>
      <c r="G6201">
        <v>25.89</v>
      </c>
      <c r="H6201">
        <v>33.69</v>
      </c>
      <c r="I6201">
        <f t="shared" si="385"/>
        <v>29.79</v>
      </c>
      <c r="J6201" t="str">
        <f t="shared" si="386"/>
        <v>20到30万</v>
      </c>
      <c r="K6201">
        <v>1354</v>
      </c>
      <c r="L6201">
        <f t="shared" si="387"/>
        <v>40335.659999999996</v>
      </c>
    </row>
    <row r="6202" spans="1:12" x14ac:dyDescent="0.25">
      <c r="A6202">
        <f t="shared" si="384"/>
        <v>6201</v>
      </c>
      <c r="B6202">
        <v>2023</v>
      </c>
      <c r="C6202">
        <v>7</v>
      </c>
      <c r="D6202" t="s">
        <v>56</v>
      </c>
      <c r="E6202" t="s">
        <v>399</v>
      </c>
      <c r="F6202" t="s">
        <v>722</v>
      </c>
      <c r="G6202">
        <v>28.99</v>
      </c>
      <c r="H6202">
        <v>36.29</v>
      </c>
      <c r="I6202">
        <f t="shared" si="385"/>
        <v>32.64</v>
      </c>
      <c r="J6202" t="str">
        <f t="shared" si="386"/>
        <v>30到40万</v>
      </c>
      <c r="K6202">
        <v>1292</v>
      </c>
      <c r="L6202">
        <f t="shared" si="387"/>
        <v>42170.879999999997</v>
      </c>
    </row>
    <row r="6203" spans="1:12" x14ac:dyDescent="0.25">
      <c r="A6203">
        <f t="shared" si="384"/>
        <v>6202</v>
      </c>
      <c r="B6203">
        <v>2023</v>
      </c>
      <c r="C6203">
        <v>7</v>
      </c>
      <c r="D6203" t="s">
        <v>22</v>
      </c>
      <c r="E6203" t="s">
        <v>502</v>
      </c>
      <c r="F6203" t="s">
        <v>818</v>
      </c>
      <c r="G6203">
        <v>18.989999999999998</v>
      </c>
      <c r="H6203">
        <v>30.99</v>
      </c>
      <c r="I6203">
        <f t="shared" si="385"/>
        <v>24.99</v>
      </c>
      <c r="J6203" t="str">
        <f t="shared" si="386"/>
        <v>20到30万</v>
      </c>
      <c r="K6203">
        <v>1224</v>
      </c>
      <c r="L6203">
        <f t="shared" si="387"/>
        <v>30587.759999999998</v>
      </c>
    </row>
    <row r="6204" spans="1:12" x14ac:dyDescent="0.25">
      <c r="A6204">
        <f t="shared" si="384"/>
        <v>6203</v>
      </c>
      <c r="B6204">
        <v>2023</v>
      </c>
      <c r="C6204">
        <v>7</v>
      </c>
      <c r="D6204" t="s">
        <v>47</v>
      </c>
      <c r="E6204" t="s">
        <v>173</v>
      </c>
      <c r="F6204" t="s">
        <v>549</v>
      </c>
      <c r="G6204">
        <v>12.98</v>
      </c>
      <c r="H6204">
        <v>17.88</v>
      </c>
      <c r="I6204">
        <f t="shared" si="385"/>
        <v>15.43</v>
      </c>
      <c r="J6204" t="str">
        <f t="shared" si="386"/>
        <v>10到20万</v>
      </c>
      <c r="K6204">
        <v>1215</v>
      </c>
      <c r="L6204">
        <f t="shared" si="387"/>
        <v>18747.45</v>
      </c>
    </row>
    <row r="6205" spans="1:12" x14ac:dyDescent="0.25">
      <c r="A6205">
        <f t="shared" si="384"/>
        <v>6204</v>
      </c>
      <c r="B6205">
        <v>2023</v>
      </c>
      <c r="C6205">
        <v>7</v>
      </c>
      <c r="D6205" t="s">
        <v>129</v>
      </c>
      <c r="E6205" t="s">
        <v>486</v>
      </c>
      <c r="F6205" t="s">
        <v>804</v>
      </c>
      <c r="G6205">
        <v>29.08</v>
      </c>
      <c r="H6205">
        <v>60</v>
      </c>
      <c r="I6205">
        <f t="shared" si="385"/>
        <v>44.54</v>
      </c>
      <c r="J6205" t="str">
        <f t="shared" si="386"/>
        <v>40到50万</v>
      </c>
      <c r="K6205">
        <v>1200</v>
      </c>
      <c r="L6205">
        <f t="shared" si="387"/>
        <v>53448</v>
      </c>
    </row>
    <row r="6206" spans="1:12" x14ac:dyDescent="0.25">
      <c r="A6206">
        <f t="shared" si="384"/>
        <v>6205</v>
      </c>
      <c r="B6206">
        <v>2023</v>
      </c>
      <c r="C6206">
        <v>7</v>
      </c>
      <c r="D6206" t="s">
        <v>37</v>
      </c>
      <c r="E6206" t="s">
        <v>480</v>
      </c>
      <c r="F6206" t="s">
        <v>798</v>
      </c>
      <c r="G6206">
        <v>19.98</v>
      </c>
      <c r="H6206">
        <v>28.78</v>
      </c>
      <c r="I6206">
        <f t="shared" si="385"/>
        <v>24.380000000000003</v>
      </c>
      <c r="J6206" t="str">
        <f t="shared" si="386"/>
        <v>20到30万</v>
      </c>
      <c r="K6206">
        <v>1191</v>
      </c>
      <c r="L6206">
        <f t="shared" si="387"/>
        <v>29036.58</v>
      </c>
    </row>
    <row r="6207" spans="1:12" x14ac:dyDescent="0.25">
      <c r="A6207">
        <f t="shared" si="384"/>
        <v>6206</v>
      </c>
      <c r="B6207">
        <v>2023</v>
      </c>
      <c r="C6207">
        <v>7</v>
      </c>
      <c r="D6207" t="s">
        <v>30</v>
      </c>
      <c r="E6207" t="s">
        <v>403</v>
      </c>
      <c r="F6207" t="s">
        <v>726</v>
      </c>
      <c r="G6207">
        <v>18.98</v>
      </c>
      <c r="H6207">
        <v>32.979999999999997</v>
      </c>
      <c r="I6207">
        <f t="shared" si="385"/>
        <v>25.979999999999997</v>
      </c>
      <c r="J6207" t="str">
        <f t="shared" si="386"/>
        <v>20到30万</v>
      </c>
      <c r="K6207">
        <v>1161</v>
      </c>
      <c r="L6207">
        <f t="shared" si="387"/>
        <v>30162.779999999995</v>
      </c>
    </row>
    <row r="6208" spans="1:12" x14ac:dyDescent="0.25">
      <c r="A6208">
        <f t="shared" si="384"/>
        <v>6207</v>
      </c>
      <c r="B6208">
        <v>2023</v>
      </c>
      <c r="C6208">
        <v>7</v>
      </c>
      <c r="D6208" t="s">
        <v>51</v>
      </c>
      <c r="E6208" t="s">
        <v>181</v>
      </c>
      <c r="F6208" t="s">
        <v>556</v>
      </c>
      <c r="G6208">
        <v>12.68</v>
      </c>
      <c r="H6208">
        <v>20.78</v>
      </c>
      <c r="I6208">
        <f t="shared" si="385"/>
        <v>16.73</v>
      </c>
      <c r="J6208" t="str">
        <f t="shared" si="386"/>
        <v>10到20万</v>
      </c>
      <c r="K6208">
        <v>1121</v>
      </c>
      <c r="L6208">
        <f t="shared" si="387"/>
        <v>18754.330000000002</v>
      </c>
    </row>
    <row r="6209" spans="1:12" x14ac:dyDescent="0.25">
      <c r="A6209">
        <f t="shared" si="384"/>
        <v>6208</v>
      </c>
      <c r="B6209">
        <v>2023</v>
      </c>
      <c r="C6209">
        <v>7</v>
      </c>
      <c r="D6209" t="s">
        <v>104</v>
      </c>
      <c r="E6209" t="s">
        <v>358</v>
      </c>
      <c r="F6209" t="s">
        <v>685</v>
      </c>
      <c r="G6209">
        <v>15.68</v>
      </c>
      <c r="H6209">
        <v>32.979999999999997</v>
      </c>
      <c r="I6209">
        <f t="shared" si="385"/>
        <v>24.33</v>
      </c>
      <c r="J6209" t="str">
        <f t="shared" si="386"/>
        <v>20到30万</v>
      </c>
      <c r="K6209">
        <v>1106</v>
      </c>
      <c r="L6209">
        <f t="shared" si="387"/>
        <v>26908.98</v>
      </c>
    </row>
    <row r="6210" spans="1:12" x14ac:dyDescent="0.25">
      <c r="A6210">
        <f t="shared" si="384"/>
        <v>6209</v>
      </c>
      <c r="B6210">
        <v>2023</v>
      </c>
      <c r="C6210">
        <v>7</v>
      </c>
      <c r="D6210" t="s">
        <v>76</v>
      </c>
      <c r="E6210" t="s">
        <v>430</v>
      </c>
      <c r="F6210" t="s">
        <v>749</v>
      </c>
      <c r="G6210">
        <v>15.38</v>
      </c>
      <c r="H6210">
        <v>16.38</v>
      </c>
      <c r="I6210">
        <f t="shared" si="385"/>
        <v>15.879999999999999</v>
      </c>
      <c r="J6210" t="str">
        <f t="shared" si="386"/>
        <v>10到20万</v>
      </c>
      <c r="K6210">
        <v>1104</v>
      </c>
      <c r="L6210">
        <f t="shared" si="387"/>
        <v>17531.52</v>
      </c>
    </row>
    <row r="6211" spans="1:12" x14ac:dyDescent="0.25">
      <c r="A6211">
        <f t="shared" ref="A6211:A6274" si="388">ROW(A6210)</f>
        <v>6210</v>
      </c>
      <c r="B6211">
        <v>2023</v>
      </c>
      <c r="C6211">
        <v>7</v>
      </c>
      <c r="D6211" t="s">
        <v>28</v>
      </c>
      <c r="E6211" t="s">
        <v>429</v>
      </c>
      <c r="F6211" t="s">
        <v>748</v>
      </c>
      <c r="G6211">
        <v>23.18</v>
      </c>
      <c r="H6211">
        <v>31.5</v>
      </c>
      <c r="I6211">
        <f t="shared" ref="I6211:I6274" si="389">AVERAGE(G6211,H6211)</f>
        <v>27.34</v>
      </c>
      <c r="J6211" t="str">
        <f t="shared" ref="J6211:J6274" si="390">IF(I6211&lt;10,"10万以下",IF(AND(I6211&gt;=10,I6211&lt;20),"10到20万",IF(AND(I6211&gt;=20,I6211&lt;30),"20到30万",IF(AND(I6211&gt;=30,I6211&lt;40),"30到40万",IF(AND(I6211&gt;=40,I6211&lt;50),"40到50万","50万及以上")))))</f>
        <v>20到30万</v>
      </c>
      <c r="K6211">
        <v>1006</v>
      </c>
      <c r="L6211">
        <f t="shared" ref="L6211:L6274" si="391">I6211*K6211</f>
        <v>27504.04</v>
      </c>
    </row>
    <row r="6212" spans="1:12" x14ac:dyDescent="0.25">
      <c r="A6212">
        <f t="shared" si="388"/>
        <v>6211</v>
      </c>
      <c r="B6212">
        <v>2023</v>
      </c>
      <c r="C6212">
        <v>7</v>
      </c>
      <c r="D6212" t="s">
        <v>29</v>
      </c>
      <c r="E6212" t="s">
        <v>477</v>
      </c>
      <c r="F6212" t="s">
        <v>795</v>
      </c>
      <c r="G6212">
        <v>6.78</v>
      </c>
      <c r="H6212">
        <v>8.2799999999999994</v>
      </c>
      <c r="I6212">
        <f t="shared" si="389"/>
        <v>7.5299999999999994</v>
      </c>
      <c r="J6212" t="str">
        <f t="shared" si="390"/>
        <v>10万以下</v>
      </c>
      <c r="K6212">
        <v>988</v>
      </c>
      <c r="L6212">
        <f t="shared" si="391"/>
        <v>7439.6399999999994</v>
      </c>
    </row>
    <row r="6213" spans="1:12" x14ac:dyDescent="0.25">
      <c r="A6213">
        <f t="shared" si="388"/>
        <v>6212</v>
      </c>
      <c r="B6213">
        <v>2023</v>
      </c>
      <c r="C6213">
        <v>7</v>
      </c>
      <c r="D6213" t="s">
        <v>35</v>
      </c>
      <c r="E6213" t="s">
        <v>366</v>
      </c>
      <c r="F6213" t="s">
        <v>692</v>
      </c>
      <c r="G6213">
        <v>15.69</v>
      </c>
      <c r="H6213">
        <v>18.89</v>
      </c>
      <c r="I6213">
        <f t="shared" si="389"/>
        <v>17.29</v>
      </c>
      <c r="J6213" t="str">
        <f t="shared" si="390"/>
        <v>10到20万</v>
      </c>
      <c r="K6213">
        <v>980</v>
      </c>
      <c r="L6213">
        <f t="shared" si="391"/>
        <v>16944.2</v>
      </c>
    </row>
    <row r="6214" spans="1:12" x14ac:dyDescent="0.25">
      <c r="A6214">
        <f t="shared" si="388"/>
        <v>6213</v>
      </c>
      <c r="B6214">
        <v>2023</v>
      </c>
      <c r="C6214">
        <v>7</v>
      </c>
      <c r="D6214" t="s">
        <v>45</v>
      </c>
      <c r="E6214" t="s">
        <v>378</v>
      </c>
      <c r="F6214" t="s">
        <v>704</v>
      </c>
      <c r="G6214">
        <v>35.200000000000003</v>
      </c>
      <c r="H6214">
        <v>42.8</v>
      </c>
      <c r="I6214">
        <f t="shared" si="389"/>
        <v>39</v>
      </c>
      <c r="J6214" t="str">
        <f t="shared" si="390"/>
        <v>30到40万</v>
      </c>
      <c r="K6214">
        <v>937</v>
      </c>
      <c r="L6214">
        <f t="shared" si="391"/>
        <v>36543</v>
      </c>
    </row>
    <row r="6215" spans="1:12" x14ac:dyDescent="0.25">
      <c r="A6215">
        <f t="shared" si="388"/>
        <v>6214</v>
      </c>
      <c r="B6215">
        <v>2023</v>
      </c>
      <c r="C6215">
        <v>7</v>
      </c>
      <c r="D6215" t="s">
        <v>24</v>
      </c>
      <c r="E6215" t="s">
        <v>140</v>
      </c>
      <c r="F6215" t="s">
        <v>518</v>
      </c>
      <c r="G6215">
        <v>23.32</v>
      </c>
      <c r="H6215">
        <v>24.22</v>
      </c>
      <c r="I6215">
        <f t="shared" si="389"/>
        <v>23.77</v>
      </c>
      <c r="J6215" t="str">
        <f t="shared" si="390"/>
        <v>20到30万</v>
      </c>
      <c r="K6215">
        <v>921</v>
      </c>
      <c r="L6215">
        <f t="shared" si="391"/>
        <v>21892.17</v>
      </c>
    </row>
    <row r="6216" spans="1:12" x14ac:dyDescent="0.25">
      <c r="A6216">
        <f t="shared" si="388"/>
        <v>6215</v>
      </c>
      <c r="B6216">
        <v>2023</v>
      </c>
      <c r="C6216">
        <v>7</v>
      </c>
      <c r="D6216" t="s">
        <v>124</v>
      </c>
      <c r="E6216" t="s">
        <v>440</v>
      </c>
      <c r="F6216" t="s">
        <v>759</v>
      </c>
      <c r="G6216">
        <v>15.98</v>
      </c>
      <c r="H6216">
        <v>15.98</v>
      </c>
      <c r="I6216">
        <f t="shared" si="389"/>
        <v>15.98</v>
      </c>
      <c r="J6216" t="str">
        <f t="shared" si="390"/>
        <v>10到20万</v>
      </c>
      <c r="K6216">
        <v>900</v>
      </c>
      <c r="L6216">
        <f t="shared" si="391"/>
        <v>14382</v>
      </c>
    </row>
    <row r="6217" spans="1:12" x14ac:dyDescent="0.25">
      <c r="A6217">
        <f t="shared" si="388"/>
        <v>6216</v>
      </c>
      <c r="B6217">
        <v>2023</v>
      </c>
      <c r="C6217">
        <v>7</v>
      </c>
      <c r="D6217" t="s">
        <v>33</v>
      </c>
      <c r="E6217" t="s">
        <v>474</v>
      </c>
      <c r="F6217" t="s">
        <v>792</v>
      </c>
      <c r="G6217">
        <v>19.98</v>
      </c>
      <c r="H6217">
        <v>28.48</v>
      </c>
      <c r="I6217">
        <f t="shared" si="389"/>
        <v>24.23</v>
      </c>
      <c r="J6217" t="str">
        <f t="shared" si="390"/>
        <v>20到30万</v>
      </c>
      <c r="K6217">
        <v>878</v>
      </c>
      <c r="L6217">
        <f t="shared" si="391"/>
        <v>21273.94</v>
      </c>
    </row>
    <row r="6218" spans="1:12" x14ac:dyDescent="0.25">
      <c r="A6218">
        <f t="shared" si="388"/>
        <v>6217</v>
      </c>
      <c r="B6218">
        <v>2023</v>
      </c>
      <c r="C6218">
        <v>7</v>
      </c>
      <c r="D6218" t="s">
        <v>35</v>
      </c>
      <c r="E6218" t="s">
        <v>470</v>
      </c>
      <c r="F6218" t="s">
        <v>788</v>
      </c>
      <c r="G6218">
        <v>26.39</v>
      </c>
      <c r="H6218">
        <v>41.99</v>
      </c>
      <c r="I6218">
        <f t="shared" si="389"/>
        <v>34.19</v>
      </c>
      <c r="J6218" t="str">
        <f t="shared" si="390"/>
        <v>30到40万</v>
      </c>
      <c r="K6218">
        <v>872</v>
      </c>
      <c r="L6218">
        <f t="shared" si="391"/>
        <v>29813.679999999997</v>
      </c>
    </row>
    <row r="6219" spans="1:12" x14ac:dyDescent="0.25">
      <c r="A6219">
        <f t="shared" si="388"/>
        <v>6218</v>
      </c>
      <c r="B6219">
        <v>2023</v>
      </c>
      <c r="C6219">
        <v>7</v>
      </c>
      <c r="D6219" t="s">
        <v>43</v>
      </c>
      <c r="E6219" t="s">
        <v>396</v>
      </c>
      <c r="F6219" t="s">
        <v>720</v>
      </c>
      <c r="G6219">
        <v>24.59</v>
      </c>
      <c r="H6219">
        <v>29.98</v>
      </c>
      <c r="I6219">
        <f t="shared" si="389"/>
        <v>27.285</v>
      </c>
      <c r="J6219" t="str">
        <f t="shared" si="390"/>
        <v>20到30万</v>
      </c>
      <c r="K6219">
        <v>846</v>
      </c>
      <c r="L6219">
        <f t="shared" si="391"/>
        <v>23083.11</v>
      </c>
    </row>
    <row r="6220" spans="1:12" x14ac:dyDescent="0.25">
      <c r="A6220">
        <f t="shared" si="388"/>
        <v>6219</v>
      </c>
      <c r="B6220">
        <v>2023</v>
      </c>
      <c r="C6220">
        <v>7</v>
      </c>
      <c r="D6220" t="s">
        <v>24</v>
      </c>
      <c r="E6220" t="s">
        <v>327</v>
      </c>
      <c r="F6220" t="s">
        <v>656</v>
      </c>
      <c r="G6220">
        <v>19.59</v>
      </c>
      <c r="H6220">
        <v>28.34</v>
      </c>
      <c r="I6220">
        <f t="shared" si="389"/>
        <v>23.965</v>
      </c>
      <c r="J6220" t="str">
        <f t="shared" si="390"/>
        <v>20到30万</v>
      </c>
      <c r="K6220">
        <v>841</v>
      </c>
      <c r="L6220">
        <f t="shared" si="391"/>
        <v>20154.564999999999</v>
      </c>
    </row>
    <row r="6221" spans="1:12" x14ac:dyDescent="0.25">
      <c r="A6221">
        <f t="shared" si="388"/>
        <v>6220</v>
      </c>
      <c r="B6221">
        <v>2023</v>
      </c>
      <c r="C6221">
        <v>7</v>
      </c>
      <c r="D6221" t="s">
        <v>127</v>
      </c>
      <c r="E6221" t="s">
        <v>459</v>
      </c>
      <c r="F6221" t="s">
        <v>777</v>
      </c>
      <c r="G6221">
        <v>2.97</v>
      </c>
      <c r="H6221">
        <v>5.19</v>
      </c>
      <c r="I6221">
        <f t="shared" si="389"/>
        <v>4.08</v>
      </c>
      <c r="J6221" t="str">
        <f t="shared" si="390"/>
        <v>10万以下</v>
      </c>
      <c r="K6221">
        <v>831</v>
      </c>
      <c r="L6221">
        <f t="shared" si="391"/>
        <v>3390.48</v>
      </c>
    </row>
    <row r="6222" spans="1:12" x14ac:dyDescent="0.25">
      <c r="A6222">
        <f t="shared" si="388"/>
        <v>6221</v>
      </c>
      <c r="B6222">
        <v>2023</v>
      </c>
      <c r="C6222">
        <v>7</v>
      </c>
      <c r="D6222" t="s">
        <v>113</v>
      </c>
      <c r="E6222" t="s">
        <v>449</v>
      </c>
      <c r="F6222" t="s">
        <v>767</v>
      </c>
      <c r="G6222">
        <v>24.98</v>
      </c>
      <c r="H6222">
        <v>37.979999999999997</v>
      </c>
      <c r="I6222">
        <f t="shared" si="389"/>
        <v>31.479999999999997</v>
      </c>
      <c r="J6222" t="str">
        <f t="shared" si="390"/>
        <v>30到40万</v>
      </c>
      <c r="K6222">
        <v>769</v>
      </c>
      <c r="L6222">
        <f t="shared" si="391"/>
        <v>24208.12</v>
      </c>
    </row>
    <row r="6223" spans="1:12" x14ac:dyDescent="0.25">
      <c r="A6223">
        <f t="shared" si="388"/>
        <v>6222</v>
      </c>
      <c r="B6223">
        <v>2023</v>
      </c>
      <c r="C6223">
        <v>7</v>
      </c>
      <c r="D6223" t="s">
        <v>45</v>
      </c>
      <c r="E6223" t="s">
        <v>510</v>
      </c>
      <c r="F6223" t="s">
        <v>826</v>
      </c>
      <c r="G6223">
        <v>48.6</v>
      </c>
      <c r="H6223">
        <v>63.06</v>
      </c>
      <c r="I6223">
        <f t="shared" si="389"/>
        <v>55.83</v>
      </c>
      <c r="J6223" t="str">
        <f t="shared" si="390"/>
        <v>50万及以上</v>
      </c>
      <c r="K6223">
        <v>736</v>
      </c>
      <c r="L6223">
        <f t="shared" si="391"/>
        <v>41090.879999999997</v>
      </c>
    </row>
    <row r="6224" spans="1:12" x14ac:dyDescent="0.25">
      <c r="A6224">
        <f t="shared" si="388"/>
        <v>6223</v>
      </c>
      <c r="B6224">
        <v>2023</v>
      </c>
      <c r="C6224">
        <v>7</v>
      </c>
      <c r="D6224" t="s">
        <v>75</v>
      </c>
      <c r="E6224" t="s">
        <v>243</v>
      </c>
      <c r="F6224" t="s">
        <v>595</v>
      </c>
      <c r="G6224">
        <v>18.29</v>
      </c>
      <c r="H6224">
        <v>19.79</v>
      </c>
      <c r="I6224">
        <f t="shared" si="389"/>
        <v>19.04</v>
      </c>
      <c r="J6224" t="str">
        <f t="shared" si="390"/>
        <v>10到20万</v>
      </c>
      <c r="K6224">
        <v>734</v>
      </c>
      <c r="L6224">
        <f t="shared" si="391"/>
        <v>13975.359999999999</v>
      </c>
    </row>
    <row r="6225" spans="1:12" x14ac:dyDescent="0.25">
      <c r="A6225">
        <f t="shared" si="388"/>
        <v>6224</v>
      </c>
      <c r="B6225">
        <v>2023</v>
      </c>
      <c r="C6225">
        <v>7</v>
      </c>
      <c r="D6225" t="s">
        <v>31</v>
      </c>
      <c r="E6225" t="s">
        <v>478</v>
      </c>
      <c r="F6225" t="s">
        <v>796</v>
      </c>
      <c r="G6225">
        <v>18.98</v>
      </c>
      <c r="H6225">
        <v>27.28</v>
      </c>
      <c r="I6225">
        <f t="shared" si="389"/>
        <v>23.130000000000003</v>
      </c>
      <c r="J6225" t="str">
        <f t="shared" si="390"/>
        <v>20到30万</v>
      </c>
      <c r="K6225">
        <v>690</v>
      </c>
      <c r="L6225">
        <f t="shared" si="391"/>
        <v>15959.700000000003</v>
      </c>
    </row>
    <row r="6226" spans="1:12" x14ac:dyDescent="0.25">
      <c r="A6226">
        <f t="shared" si="388"/>
        <v>6225</v>
      </c>
      <c r="B6226">
        <v>2023</v>
      </c>
      <c r="C6226">
        <v>7</v>
      </c>
      <c r="D6226" t="s">
        <v>101</v>
      </c>
      <c r="E6226" t="s">
        <v>493</v>
      </c>
      <c r="F6226" t="s">
        <v>809</v>
      </c>
      <c r="G6226">
        <v>25.28</v>
      </c>
      <c r="H6226">
        <v>38.590000000000003</v>
      </c>
      <c r="I6226">
        <f t="shared" si="389"/>
        <v>31.935000000000002</v>
      </c>
      <c r="J6226" t="str">
        <f t="shared" si="390"/>
        <v>30到40万</v>
      </c>
      <c r="K6226">
        <v>673</v>
      </c>
      <c r="L6226">
        <f t="shared" si="391"/>
        <v>21492.255000000001</v>
      </c>
    </row>
    <row r="6227" spans="1:12" x14ac:dyDescent="0.25">
      <c r="A6227">
        <f t="shared" si="388"/>
        <v>6226</v>
      </c>
      <c r="B6227">
        <v>2023</v>
      </c>
      <c r="C6227">
        <v>7</v>
      </c>
      <c r="D6227" t="s">
        <v>90</v>
      </c>
      <c r="E6227" t="s">
        <v>305</v>
      </c>
      <c r="F6227" t="s">
        <v>638</v>
      </c>
      <c r="G6227">
        <v>4.38</v>
      </c>
      <c r="H6227">
        <v>6.88</v>
      </c>
      <c r="I6227">
        <f t="shared" si="389"/>
        <v>5.63</v>
      </c>
      <c r="J6227" t="str">
        <f t="shared" si="390"/>
        <v>10万以下</v>
      </c>
      <c r="K6227">
        <v>659</v>
      </c>
      <c r="L6227">
        <f t="shared" si="391"/>
        <v>3710.17</v>
      </c>
    </row>
    <row r="6228" spans="1:12" x14ac:dyDescent="0.25">
      <c r="A6228">
        <f t="shared" si="388"/>
        <v>6227</v>
      </c>
      <c r="B6228">
        <v>2023</v>
      </c>
      <c r="C6228">
        <v>7</v>
      </c>
      <c r="D6228" t="s">
        <v>22</v>
      </c>
      <c r="E6228" t="s">
        <v>138</v>
      </c>
      <c r="F6228" t="s">
        <v>516</v>
      </c>
      <c r="G6228">
        <v>13.98</v>
      </c>
      <c r="H6228">
        <v>15.38</v>
      </c>
      <c r="I6228">
        <f t="shared" si="389"/>
        <v>14.68</v>
      </c>
      <c r="J6228" t="str">
        <f t="shared" si="390"/>
        <v>10到20万</v>
      </c>
      <c r="K6228">
        <v>654</v>
      </c>
      <c r="L6228">
        <f t="shared" si="391"/>
        <v>9600.7199999999993</v>
      </c>
    </row>
    <row r="6229" spans="1:12" x14ac:dyDescent="0.25">
      <c r="A6229">
        <f t="shared" si="388"/>
        <v>6228</v>
      </c>
      <c r="B6229">
        <v>2023</v>
      </c>
      <c r="C6229">
        <v>7</v>
      </c>
      <c r="D6229" t="s">
        <v>86</v>
      </c>
      <c r="E6229" t="s">
        <v>375</v>
      </c>
      <c r="F6229" t="s">
        <v>701</v>
      </c>
      <c r="G6229">
        <v>13.48</v>
      </c>
      <c r="H6229">
        <v>18.28</v>
      </c>
      <c r="I6229">
        <f t="shared" si="389"/>
        <v>15.88</v>
      </c>
      <c r="J6229" t="str">
        <f t="shared" si="390"/>
        <v>10到20万</v>
      </c>
      <c r="K6229">
        <v>626</v>
      </c>
      <c r="L6229">
        <f t="shared" si="391"/>
        <v>9940.880000000001</v>
      </c>
    </row>
    <row r="6230" spans="1:12" x14ac:dyDescent="0.25">
      <c r="A6230">
        <f t="shared" si="388"/>
        <v>6229</v>
      </c>
      <c r="B6230">
        <v>2023</v>
      </c>
      <c r="C6230">
        <v>7</v>
      </c>
      <c r="D6230" t="s">
        <v>33</v>
      </c>
      <c r="E6230" t="s">
        <v>499</v>
      </c>
      <c r="F6230" t="s">
        <v>815</v>
      </c>
      <c r="G6230">
        <v>16.98</v>
      </c>
      <c r="H6230">
        <v>19.98</v>
      </c>
      <c r="I6230">
        <f t="shared" si="389"/>
        <v>18.48</v>
      </c>
      <c r="J6230" t="str">
        <f t="shared" si="390"/>
        <v>10到20万</v>
      </c>
      <c r="K6230">
        <v>598</v>
      </c>
      <c r="L6230">
        <f t="shared" si="391"/>
        <v>11051.04</v>
      </c>
    </row>
    <row r="6231" spans="1:12" x14ac:dyDescent="0.25">
      <c r="A6231">
        <f t="shared" si="388"/>
        <v>6230</v>
      </c>
      <c r="B6231">
        <v>2023</v>
      </c>
      <c r="C6231">
        <v>7</v>
      </c>
      <c r="D6231" t="s">
        <v>45</v>
      </c>
      <c r="E6231" t="s">
        <v>455</v>
      </c>
      <c r="F6231" t="s">
        <v>773</v>
      </c>
      <c r="G6231">
        <v>47.8</v>
      </c>
      <c r="H6231">
        <v>53.43</v>
      </c>
      <c r="I6231">
        <f t="shared" si="389"/>
        <v>50.614999999999995</v>
      </c>
      <c r="J6231" t="str">
        <f t="shared" si="390"/>
        <v>50万及以上</v>
      </c>
      <c r="K6231">
        <v>591</v>
      </c>
      <c r="L6231">
        <f t="shared" si="391"/>
        <v>29913.464999999997</v>
      </c>
    </row>
    <row r="6232" spans="1:12" x14ac:dyDescent="0.25">
      <c r="A6232">
        <f t="shared" si="388"/>
        <v>6231</v>
      </c>
      <c r="B6232">
        <v>2023</v>
      </c>
      <c r="C6232">
        <v>7</v>
      </c>
      <c r="D6232" t="s">
        <v>22</v>
      </c>
      <c r="E6232" t="s">
        <v>471</v>
      </c>
      <c r="F6232" t="s">
        <v>789</v>
      </c>
      <c r="G6232">
        <v>18.989999999999998</v>
      </c>
      <c r="H6232">
        <v>38.99</v>
      </c>
      <c r="I6232">
        <f t="shared" si="389"/>
        <v>28.990000000000002</v>
      </c>
      <c r="J6232" t="str">
        <f t="shared" si="390"/>
        <v>20到30万</v>
      </c>
      <c r="K6232">
        <v>578</v>
      </c>
      <c r="L6232">
        <f t="shared" si="391"/>
        <v>16756.22</v>
      </c>
    </row>
    <row r="6233" spans="1:12" x14ac:dyDescent="0.25">
      <c r="A6233">
        <f t="shared" si="388"/>
        <v>6232</v>
      </c>
      <c r="B6233">
        <v>2023</v>
      </c>
      <c r="C6233">
        <v>7</v>
      </c>
      <c r="D6233" t="s">
        <v>101</v>
      </c>
      <c r="E6233" t="s">
        <v>343</v>
      </c>
      <c r="F6233" t="s">
        <v>670</v>
      </c>
      <c r="G6233">
        <v>26.69</v>
      </c>
      <c r="H6233">
        <v>39.36</v>
      </c>
      <c r="I6233">
        <f t="shared" si="389"/>
        <v>33.024999999999999</v>
      </c>
      <c r="J6233" t="str">
        <f t="shared" si="390"/>
        <v>30到40万</v>
      </c>
      <c r="K6233">
        <v>575</v>
      </c>
      <c r="L6233">
        <f t="shared" si="391"/>
        <v>18989.375</v>
      </c>
    </row>
    <row r="6234" spans="1:12" x14ac:dyDescent="0.25">
      <c r="A6234">
        <f t="shared" si="388"/>
        <v>6233</v>
      </c>
      <c r="B6234">
        <v>2023</v>
      </c>
      <c r="C6234">
        <v>7</v>
      </c>
      <c r="D6234" t="s">
        <v>26</v>
      </c>
      <c r="E6234" t="s">
        <v>457</v>
      </c>
      <c r="F6234" t="s">
        <v>775</v>
      </c>
      <c r="G6234">
        <v>43.8</v>
      </c>
      <c r="H6234">
        <v>51.8</v>
      </c>
      <c r="I6234">
        <f t="shared" si="389"/>
        <v>47.8</v>
      </c>
      <c r="J6234" t="str">
        <f t="shared" si="390"/>
        <v>40到50万</v>
      </c>
      <c r="K6234">
        <v>520</v>
      </c>
      <c r="L6234">
        <f t="shared" si="391"/>
        <v>24856</v>
      </c>
    </row>
    <row r="6235" spans="1:12" x14ac:dyDescent="0.25">
      <c r="A6235">
        <f t="shared" si="388"/>
        <v>6234</v>
      </c>
      <c r="B6235">
        <v>2023</v>
      </c>
      <c r="C6235">
        <v>7</v>
      </c>
      <c r="D6235" t="s">
        <v>22</v>
      </c>
      <c r="E6235" t="s">
        <v>444</v>
      </c>
      <c r="F6235" t="s">
        <v>762</v>
      </c>
      <c r="G6235">
        <v>13.98</v>
      </c>
      <c r="H6235">
        <v>18.68</v>
      </c>
      <c r="I6235">
        <f t="shared" si="389"/>
        <v>16.329999999999998</v>
      </c>
      <c r="J6235" t="str">
        <f t="shared" si="390"/>
        <v>10到20万</v>
      </c>
      <c r="K6235">
        <v>516</v>
      </c>
      <c r="L6235">
        <f t="shared" si="391"/>
        <v>8426.2799999999988</v>
      </c>
    </row>
    <row r="6236" spans="1:12" x14ac:dyDescent="0.25">
      <c r="A6236">
        <f t="shared" si="388"/>
        <v>6235</v>
      </c>
      <c r="B6236">
        <v>2023</v>
      </c>
      <c r="C6236">
        <v>7</v>
      </c>
      <c r="D6236" t="s">
        <v>135</v>
      </c>
      <c r="E6236" t="s">
        <v>501</v>
      </c>
      <c r="F6236" t="s">
        <v>817</v>
      </c>
      <c r="G6236">
        <v>13.99</v>
      </c>
      <c r="H6236">
        <v>15.39</v>
      </c>
      <c r="I6236">
        <f t="shared" si="389"/>
        <v>14.690000000000001</v>
      </c>
      <c r="J6236" t="str">
        <f t="shared" si="390"/>
        <v>10到20万</v>
      </c>
      <c r="K6236">
        <v>514</v>
      </c>
      <c r="L6236">
        <f t="shared" si="391"/>
        <v>7550.6600000000008</v>
      </c>
    </row>
    <row r="6237" spans="1:12" x14ac:dyDescent="0.25">
      <c r="A6237">
        <f t="shared" si="388"/>
        <v>6236</v>
      </c>
      <c r="B6237">
        <v>2023</v>
      </c>
      <c r="C6237">
        <v>7</v>
      </c>
      <c r="D6237" t="s">
        <v>63</v>
      </c>
      <c r="E6237" t="s">
        <v>443</v>
      </c>
      <c r="F6237" t="s">
        <v>753</v>
      </c>
      <c r="G6237">
        <v>17.5</v>
      </c>
      <c r="H6237">
        <v>21.8</v>
      </c>
      <c r="I6237">
        <f t="shared" si="389"/>
        <v>19.649999999999999</v>
      </c>
      <c r="J6237" t="str">
        <f t="shared" si="390"/>
        <v>10到20万</v>
      </c>
      <c r="K6237">
        <v>504</v>
      </c>
      <c r="L6237">
        <f t="shared" si="391"/>
        <v>9903.5999999999985</v>
      </c>
    </row>
    <row r="6238" spans="1:12" x14ac:dyDescent="0.25">
      <c r="A6238">
        <f t="shared" si="388"/>
        <v>6237</v>
      </c>
      <c r="B6238">
        <v>2023</v>
      </c>
      <c r="C6238">
        <v>7</v>
      </c>
      <c r="D6238" t="s">
        <v>126</v>
      </c>
      <c r="E6238" t="s">
        <v>447</v>
      </c>
      <c r="F6238" t="s">
        <v>765</v>
      </c>
      <c r="G6238">
        <v>29.77</v>
      </c>
      <c r="H6238">
        <v>41.97</v>
      </c>
      <c r="I6238">
        <f t="shared" si="389"/>
        <v>35.869999999999997</v>
      </c>
      <c r="J6238" t="str">
        <f t="shared" si="390"/>
        <v>30到40万</v>
      </c>
      <c r="K6238">
        <v>500</v>
      </c>
      <c r="L6238">
        <f t="shared" si="391"/>
        <v>17935</v>
      </c>
    </row>
    <row r="6239" spans="1:12" x14ac:dyDescent="0.25">
      <c r="A6239">
        <f t="shared" si="388"/>
        <v>6238</v>
      </c>
      <c r="B6239">
        <v>2023</v>
      </c>
      <c r="C6239">
        <v>7</v>
      </c>
      <c r="D6239" t="s">
        <v>55</v>
      </c>
      <c r="E6239" t="s">
        <v>347</v>
      </c>
      <c r="F6239" t="s">
        <v>674</v>
      </c>
      <c r="G6239">
        <v>52.39</v>
      </c>
      <c r="H6239">
        <v>60.39</v>
      </c>
      <c r="I6239">
        <f t="shared" si="389"/>
        <v>56.39</v>
      </c>
      <c r="J6239" t="str">
        <f t="shared" si="390"/>
        <v>50万及以上</v>
      </c>
      <c r="K6239">
        <v>496</v>
      </c>
      <c r="L6239">
        <f t="shared" si="391"/>
        <v>27969.439999999999</v>
      </c>
    </row>
    <row r="6240" spans="1:12" x14ac:dyDescent="0.25">
      <c r="A6240">
        <f t="shared" si="388"/>
        <v>6239</v>
      </c>
      <c r="B6240">
        <v>2023</v>
      </c>
      <c r="C6240">
        <v>7</v>
      </c>
      <c r="D6240" t="s">
        <v>26</v>
      </c>
      <c r="E6240" t="s">
        <v>503</v>
      </c>
      <c r="F6240" t="s">
        <v>819</v>
      </c>
      <c r="G6240">
        <v>45.8</v>
      </c>
      <c r="H6240">
        <v>54.8</v>
      </c>
      <c r="I6240">
        <f t="shared" si="389"/>
        <v>50.3</v>
      </c>
      <c r="J6240" t="str">
        <f t="shared" si="390"/>
        <v>50万及以上</v>
      </c>
      <c r="K6240">
        <v>493</v>
      </c>
      <c r="L6240">
        <f t="shared" si="391"/>
        <v>24797.899999999998</v>
      </c>
    </row>
    <row r="6241" spans="1:12" x14ac:dyDescent="0.25">
      <c r="A6241">
        <f t="shared" si="388"/>
        <v>6240</v>
      </c>
      <c r="B6241">
        <v>2023</v>
      </c>
      <c r="C6241">
        <v>7</v>
      </c>
      <c r="D6241" t="s">
        <v>38</v>
      </c>
      <c r="E6241" t="s">
        <v>174</v>
      </c>
      <c r="F6241" t="s">
        <v>550</v>
      </c>
      <c r="G6241">
        <v>13.58</v>
      </c>
      <c r="H6241">
        <v>16.18</v>
      </c>
      <c r="I6241">
        <f t="shared" si="389"/>
        <v>14.879999999999999</v>
      </c>
      <c r="J6241" t="str">
        <f t="shared" si="390"/>
        <v>10到20万</v>
      </c>
      <c r="K6241">
        <v>489</v>
      </c>
      <c r="L6241">
        <f t="shared" si="391"/>
        <v>7276.32</v>
      </c>
    </row>
    <row r="6242" spans="1:12" x14ac:dyDescent="0.25">
      <c r="A6242">
        <f t="shared" si="388"/>
        <v>6241</v>
      </c>
      <c r="B6242">
        <v>2023</v>
      </c>
      <c r="C6242">
        <v>7</v>
      </c>
      <c r="D6242" t="s">
        <v>34</v>
      </c>
      <c r="E6242" t="s">
        <v>428</v>
      </c>
      <c r="F6242" t="s">
        <v>747</v>
      </c>
      <c r="G6242">
        <v>18.79</v>
      </c>
      <c r="H6242">
        <v>21.59</v>
      </c>
      <c r="I6242">
        <f t="shared" si="389"/>
        <v>20.189999999999998</v>
      </c>
      <c r="J6242" t="str">
        <f t="shared" si="390"/>
        <v>20到30万</v>
      </c>
      <c r="K6242">
        <v>455</v>
      </c>
      <c r="L6242">
        <f t="shared" si="391"/>
        <v>9186.4499999999989</v>
      </c>
    </row>
    <row r="6243" spans="1:12" x14ac:dyDescent="0.25">
      <c r="A6243">
        <f t="shared" si="388"/>
        <v>6242</v>
      </c>
      <c r="B6243">
        <v>2023</v>
      </c>
      <c r="C6243">
        <v>7</v>
      </c>
      <c r="D6243" t="s">
        <v>23</v>
      </c>
      <c r="E6243" t="s">
        <v>139</v>
      </c>
      <c r="F6243" t="s">
        <v>517</v>
      </c>
      <c r="G6243">
        <v>49.99</v>
      </c>
      <c r="H6243">
        <v>54.65</v>
      </c>
      <c r="I6243">
        <f t="shared" si="389"/>
        <v>52.32</v>
      </c>
      <c r="J6243" t="str">
        <f t="shared" si="390"/>
        <v>50万及以上</v>
      </c>
      <c r="K6243">
        <v>447</v>
      </c>
      <c r="L6243">
        <f t="shared" si="391"/>
        <v>23387.040000000001</v>
      </c>
    </row>
    <row r="6244" spans="1:12" x14ac:dyDescent="0.25">
      <c r="A6244">
        <f t="shared" si="388"/>
        <v>6243</v>
      </c>
      <c r="B6244">
        <v>2023</v>
      </c>
      <c r="C6244">
        <v>7</v>
      </c>
      <c r="D6244" t="s">
        <v>22</v>
      </c>
      <c r="E6244" t="s">
        <v>397</v>
      </c>
      <c r="F6244" t="s">
        <v>721</v>
      </c>
      <c r="G6244">
        <v>15.28</v>
      </c>
      <c r="H6244">
        <v>16.59</v>
      </c>
      <c r="I6244">
        <f t="shared" si="389"/>
        <v>15.934999999999999</v>
      </c>
      <c r="J6244" t="str">
        <f t="shared" si="390"/>
        <v>10到20万</v>
      </c>
      <c r="K6244">
        <v>432</v>
      </c>
      <c r="L6244">
        <f t="shared" si="391"/>
        <v>6883.9199999999992</v>
      </c>
    </row>
    <row r="6245" spans="1:12" x14ac:dyDescent="0.25">
      <c r="A6245">
        <f t="shared" si="388"/>
        <v>6244</v>
      </c>
      <c r="B6245">
        <v>2023</v>
      </c>
      <c r="C6245">
        <v>7</v>
      </c>
      <c r="D6245" t="s">
        <v>121</v>
      </c>
      <c r="E6245" t="s">
        <v>431</v>
      </c>
      <c r="F6245" t="s">
        <v>750</v>
      </c>
      <c r="G6245">
        <v>29.85</v>
      </c>
      <c r="H6245">
        <v>43.55</v>
      </c>
      <c r="I6245">
        <f t="shared" si="389"/>
        <v>36.700000000000003</v>
      </c>
      <c r="J6245" t="str">
        <f t="shared" si="390"/>
        <v>30到40万</v>
      </c>
      <c r="K6245">
        <v>425</v>
      </c>
      <c r="L6245">
        <f t="shared" si="391"/>
        <v>15597.500000000002</v>
      </c>
    </row>
    <row r="6246" spans="1:12" x14ac:dyDescent="0.25">
      <c r="A6246">
        <f t="shared" si="388"/>
        <v>6245</v>
      </c>
      <c r="B6246">
        <v>2023</v>
      </c>
      <c r="C6246">
        <v>7</v>
      </c>
      <c r="D6246" t="s">
        <v>61</v>
      </c>
      <c r="E6246" t="s">
        <v>320</v>
      </c>
      <c r="F6246" t="s">
        <v>649</v>
      </c>
      <c r="G6246">
        <v>50.98</v>
      </c>
      <c r="H6246">
        <v>77.98</v>
      </c>
      <c r="I6246">
        <f t="shared" si="389"/>
        <v>64.48</v>
      </c>
      <c r="J6246" t="str">
        <f t="shared" si="390"/>
        <v>50万及以上</v>
      </c>
      <c r="K6246">
        <v>425</v>
      </c>
      <c r="L6246">
        <f t="shared" si="391"/>
        <v>27404</v>
      </c>
    </row>
    <row r="6247" spans="1:12" x14ac:dyDescent="0.25">
      <c r="A6247">
        <f t="shared" si="388"/>
        <v>6246</v>
      </c>
      <c r="B6247">
        <v>2023</v>
      </c>
      <c r="C6247">
        <v>7</v>
      </c>
      <c r="D6247" t="s">
        <v>45</v>
      </c>
      <c r="E6247" t="s">
        <v>379</v>
      </c>
      <c r="F6247" t="s">
        <v>705</v>
      </c>
      <c r="G6247">
        <v>32.18</v>
      </c>
      <c r="H6247">
        <v>32.200000000000003</v>
      </c>
      <c r="I6247">
        <f t="shared" si="389"/>
        <v>32.19</v>
      </c>
      <c r="J6247" t="str">
        <f t="shared" si="390"/>
        <v>30到40万</v>
      </c>
      <c r="K6247">
        <v>414</v>
      </c>
      <c r="L6247">
        <f t="shared" si="391"/>
        <v>13326.66</v>
      </c>
    </row>
    <row r="6248" spans="1:12" x14ac:dyDescent="0.25">
      <c r="A6248">
        <f t="shared" si="388"/>
        <v>6247</v>
      </c>
      <c r="B6248">
        <v>2023</v>
      </c>
      <c r="C6248">
        <v>7</v>
      </c>
      <c r="D6248" t="s">
        <v>26</v>
      </c>
      <c r="E6248" t="s">
        <v>369</v>
      </c>
      <c r="F6248" t="s">
        <v>695</v>
      </c>
      <c r="G6248">
        <v>42.8</v>
      </c>
      <c r="H6248">
        <v>53.6</v>
      </c>
      <c r="I6248">
        <f t="shared" si="389"/>
        <v>48.2</v>
      </c>
      <c r="J6248" t="str">
        <f t="shared" si="390"/>
        <v>40到50万</v>
      </c>
      <c r="K6248">
        <v>397</v>
      </c>
      <c r="L6248">
        <f t="shared" si="391"/>
        <v>19135.400000000001</v>
      </c>
    </row>
    <row r="6249" spans="1:12" x14ac:dyDescent="0.25">
      <c r="A6249">
        <f t="shared" si="388"/>
        <v>6248</v>
      </c>
      <c r="B6249">
        <v>2023</v>
      </c>
      <c r="C6249">
        <v>7</v>
      </c>
      <c r="D6249" t="s">
        <v>30</v>
      </c>
      <c r="E6249" t="s">
        <v>349</v>
      </c>
      <c r="F6249" t="s">
        <v>676</v>
      </c>
      <c r="G6249">
        <v>18.579999999999998</v>
      </c>
      <c r="H6249">
        <v>28.08</v>
      </c>
      <c r="I6249">
        <f t="shared" si="389"/>
        <v>23.33</v>
      </c>
      <c r="J6249" t="str">
        <f t="shared" si="390"/>
        <v>20到30万</v>
      </c>
      <c r="K6249">
        <v>375</v>
      </c>
      <c r="L6249">
        <f t="shared" si="391"/>
        <v>8748.75</v>
      </c>
    </row>
    <row r="6250" spans="1:12" x14ac:dyDescent="0.25">
      <c r="A6250">
        <f t="shared" si="388"/>
        <v>6249</v>
      </c>
      <c r="B6250">
        <v>2023</v>
      </c>
      <c r="C6250">
        <v>7</v>
      </c>
      <c r="D6250" t="s">
        <v>57</v>
      </c>
      <c r="E6250" t="s">
        <v>275</v>
      </c>
      <c r="F6250" t="s">
        <v>611</v>
      </c>
      <c r="G6250">
        <v>23.79</v>
      </c>
      <c r="H6250">
        <v>25.29</v>
      </c>
      <c r="I6250">
        <f t="shared" si="389"/>
        <v>24.54</v>
      </c>
      <c r="J6250" t="str">
        <f t="shared" si="390"/>
        <v>20到30万</v>
      </c>
      <c r="K6250">
        <v>373</v>
      </c>
      <c r="L6250">
        <f t="shared" si="391"/>
        <v>9153.42</v>
      </c>
    </row>
    <row r="6251" spans="1:12" x14ac:dyDescent="0.25">
      <c r="A6251">
        <f t="shared" si="388"/>
        <v>6250</v>
      </c>
      <c r="B6251">
        <v>2023</v>
      </c>
      <c r="C6251">
        <v>7</v>
      </c>
      <c r="D6251" t="s">
        <v>90</v>
      </c>
      <c r="E6251" t="s">
        <v>452</v>
      </c>
      <c r="F6251" t="s">
        <v>770</v>
      </c>
      <c r="G6251">
        <v>2.98</v>
      </c>
      <c r="H6251">
        <v>4.18</v>
      </c>
      <c r="I6251">
        <f t="shared" si="389"/>
        <v>3.58</v>
      </c>
      <c r="J6251" t="str">
        <f t="shared" si="390"/>
        <v>10万以下</v>
      </c>
      <c r="K6251">
        <v>362</v>
      </c>
      <c r="L6251">
        <f t="shared" si="391"/>
        <v>1295.96</v>
      </c>
    </row>
    <row r="6252" spans="1:12" x14ac:dyDescent="0.25">
      <c r="A6252">
        <f t="shared" si="388"/>
        <v>6251</v>
      </c>
      <c r="B6252">
        <v>2023</v>
      </c>
      <c r="C6252">
        <v>7</v>
      </c>
      <c r="D6252" t="s">
        <v>62</v>
      </c>
      <c r="E6252" t="s">
        <v>511</v>
      </c>
      <c r="F6252" t="s">
        <v>827</v>
      </c>
      <c r="G6252">
        <v>11.99</v>
      </c>
      <c r="H6252">
        <v>22.99</v>
      </c>
      <c r="I6252">
        <f t="shared" si="389"/>
        <v>17.489999999999998</v>
      </c>
      <c r="J6252" t="str">
        <f t="shared" si="390"/>
        <v>10到20万</v>
      </c>
      <c r="K6252">
        <v>358</v>
      </c>
      <c r="L6252">
        <f t="shared" si="391"/>
        <v>6261.4199999999992</v>
      </c>
    </row>
    <row r="6253" spans="1:12" x14ac:dyDescent="0.25">
      <c r="A6253">
        <f t="shared" si="388"/>
        <v>6252</v>
      </c>
      <c r="B6253">
        <v>2023</v>
      </c>
      <c r="C6253">
        <v>7</v>
      </c>
      <c r="D6253" t="s">
        <v>29</v>
      </c>
      <c r="E6253" t="s">
        <v>356</v>
      </c>
      <c r="F6253" t="s">
        <v>683</v>
      </c>
      <c r="G6253">
        <v>7.78</v>
      </c>
      <c r="H6253">
        <v>11.38</v>
      </c>
      <c r="I6253">
        <f t="shared" si="389"/>
        <v>9.58</v>
      </c>
      <c r="J6253" t="str">
        <f t="shared" si="390"/>
        <v>10万以下</v>
      </c>
      <c r="K6253">
        <v>333</v>
      </c>
      <c r="L6253">
        <f t="shared" si="391"/>
        <v>3190.14</v>
      </c>
    </row>
    <row r="6254" spans="1:12" x14ac:dyDescent="0.25">
      <c r="A6254">
        <f t="shared" si="388"/>
        <v>6253</v>
      </c>
      <c r="B6254">
        <v>2023</v>
      </c>
      <c r="C6254">
        <v>7</v>
      </c>
      <c r="D6254" t="s">
        <v>85</v>
      </c>
      <c r="E6254" t="s">
        <v>351</v>
      </c>
      <c r="F6254" t="s">
        <v>678</v>
      </c>
      <c r="G6254">
        <v>17.78</v>
      </c>
      <c r="H6254">
        <v>28.88</v>
      </c>
      <c r="I6254">
        <f t="shared" si="389"/>
        <v>23.33</v>
      </c>
      <c r="J6254" t="str">
        <f t="shared" si="390"/>
        <v>20到30万</v>
      </c>
      <c r="K6254">
        <v>324</v>
      </c>
      <c r="L6254">
        <f t="shared" si="391"/>
        <v>7558.9199999999992</v>
      </c>
    </row>
    <row r="6255" spans="1:12" x14ac:dyDescent="0.25">
      <c r="A6255">
        <f t="shared" si="388"/>
        <v>6254</v>
      </c>
      <c r="B6255">
        <v>2023</v>
      </c>
      <c r="C6255">
        <v>7</v>
      </c>
      <c r="D6255" t="s">
        <v>53</v>
      </c>
      <c r="E6255" t="s">
        <v>445</v>
      </c>
      <c r="F6255" t="s">
        <v>763</v>
      </c>
      <c r="G6255">
        <v>26.99</v>
      </c>
      <c r="H6255">
        <v>44.99</v>
      </c>
      <c r="I6255">
        <f t="shared" si="389"/>
        <v>35.99</v>
      </c>
      <c r="J6255" t="str">
        <f t="shared" si="390"/>
        <v>30到40万</v>
      </c>
      <c r="K6255">
        <v>322</v>
      </c>
      <c r="L6255">
        <f t="shared" si="391"/>
        <v>11588.78</v>
      </c>
    </row>
    <row r="6256" spans="1:12" x14ac:dyDescent="0.25">
      <c r="A6256">
        <f t="shared" si="388"/>
        <v>6255</v>
      </c>
      <c r="B6256">
        <v>2023</v>
      </c>
      <c r="C6256">
        <v>7</v>
      </c>
      <c r="D6256" t="s">
        <v>132</v>
      </c>
      <c r="E6256" t="s">
        <v>494</v>
      </c>
      <c r="F6256" t="s">
        <v>810</v>
      </c>
      <c r="G6256">
        <v>12.98</v>
      </c>
      <c r="H6256">
        <v>16.28</v>
      </c>
      <c r="I6256">
        <f t="shared" si="389"/>
        <v>14.63</v>
      </c>
      <c r="J6256" t="str">
        <f t="shared" si="390"/>
        <v>10到20万</v>
      </c>
      <c r="K6256">
        <v>321</v>
      </c>
      <c r="L6256">
        <f t="shared" si="391"/>
        <v>4696.2300000000005</v>
      </c>
    </row>
    <row r="6257" spans="1:12" x14ac:dyDescent="0.25">
      <c r="A6257">
        <f t="shared" si="388"/>
        <v>6256</v>
      </c>
      <c r="B6257">
        <v>2023</v>
      </c>
      <c r="C6257">
        <v>7</v>
      </c>
      <c r="D6257" t="s">
        <v>22</v>
      </c>
      <c r="E6257" t="s">
        <v>436</v>
      </c>
      <c r="F6257" t="s">
        <v>755</v>
      </c>
      <c r="G6257">
        <v>25.98</v>
      </c>
      <c r="H6257">
        <v>35.979999999999997</v>
      </c>
      <c r="I6257">
        <f t="shared" si="389"/>
        <v>30.979999999999997</v>
      </c>
      <c r="J6257" t="str">
        <f t="shared" si="390"/>
        <v>30到40万</v>
      </c>
      <c r="K6257">
        <v>317</v>
      </c>
      <c r="L6257">
        <f t="shared" si="391"/>
        <v>9820.66</v>
      </c>
    </row>
    <row r="6258" spans="1:12" x14ac:dyDescent="0.25">
      <c r="A6258">
        <f t="shared" si="388"/>
        <v>6257</v>
      </c>
      <c r="B6258">
        <v>2023</v>
      </c>
      <c r="C6258">
        <v>7</v>
      </c>
      <c r="D6258" t="s">
        <v>35</v>
      </c>
      <c r="E6258" t="s">
        <v>155</v>
      </c>
      <c r="F6258" t="s">
        <v>532</v>
      </c>
      <c r="G6258">
        <v>16.89</v>
      </c>
      <c r="H6258">
        <v>20.190000000000001</v>
      </c>
      <c r="I6258">
        <f t="shared" si="389"/>
        <v>18.54</v>
      </c>
      <c r="J6258" t="str">
        <f t="shared" si="390"/>
        <v>10到20万</v>
      </c>
      <c r="K6258">
        <v>311</v>
      </c>
      <c r="L6258">
        <f t="shared" si="391"/>
        <v>5765.94</v>
      </c>
    </row>
    <row r="6259" spans="1:12" x14ac:dyDescent="0.25">
      <c r="A6259">
        <f t="shared" si="388"/>
        <v>6258</v>
      </c>
      <c r="B6259">
        <v>2023</v>
      </c>
      <c r="C6259">
        <v>7</v>
      </c>
      <c r="D6259" t="s">
        <v>63</v>
      </c>
      <c r="E6259" t="s">
        <v>344</v>
      </c>
      <c r="F6259" t="s">
        <v>671</v>
      </c>
      <c r="G6259">
        <v>22.59</v>
      </c>
      <c r="H6259">
        <v>26.99</v>
      </c>
      <c r="I6259">
        <f t="shared" si="389"/>
        <v>24.79</v>
      </c>
      <c r="J6259" t="str">
        <f t="shared" si="390"/>
        <v>20到30万</v>
      </c>
      <c r="K6259">
        <v>305</v>
      </c>
      <c r="L6259">
        <f t="shared" si="391"/>
        <v>7560.95</v>
      </c>
    </row>
    <row r="6260" spans="1:12" x14ac:dyDescent="0.25">
      <c r="A6260">
        <f t="shared" si="388"/>
        <v>6259</v>
      </c>
      <c r="B6260">
        <v>2023</v>
      </c>
      <c r="C6260">
        <v>7</v>
      </c>
      <c r="D6260" t="s">
        <v>62</v>
      </c>
      <c r="E6260" t="s">
        <v>213</v>
      </c>
      <c r="F6260" t="s">
        <v>582</v>
      </c>
      <c r="G6260">
        <v>13.99</v>
      </c>
      <c r="H6260">
        <v>19.690000000000001</v>
      </c>
      <c r="I6260">
        <f t="shared" si="389"/>
        <v>16.84</v>
      </c>
      <c r="J6260" t="str">
        <f t="shared" si="390"/>
        <v>10到20万</v>
      </c>
      <c r="K6260">
        <v>291</v>
      </c>
      <c r="L6260">
        <f t="shared" si="391"/>
        <v>4900.4399999999996</v>
      </c>
    </row>
    <row r="6261" spans="1:12" x14ac:dyDescent="0.25">
      <c r="A6261">
        <f t="shared" si="388"/>
        <v>6260</v>
      </c>
      <c r="B6261">
        <v>2023</v>
      </c>
      <c r="C6261">
        <v>7</v>
      </c>
      <c r="D6261" t="s">
        <v>24</v>
      </c>
      <c r="E6261" t="s">
        <v>168</v>
      </c>
      <c r="F6261" t="s">
        <v>544</v>
      </c>
      <c r="G6261">
        <v>26.11</v>
      </c>
      <c r="H6261">
        <v>27.21</v>
      </c>
      <c r="I6261">
        <f t="shared" si="389"/>
        <v>26.66</v>
      </c>
      <c r="J6261" t="str">
        <f t="shared" si="390"/>
        <v>20到30万</v>
      </c>
      <c r="K6261">
        <v>279</v>
      </c>
      <c r="L6261">
        <f t="shared" si="391"/>
        <v>7438.14</v>
      </c>
    </row>
    <row r="6262" spans="1:12" x14ac:dyDescent="0.25">
      <c r="A6262">
        <f t="shared" si="388"/>
        <v>6261</v>
      </c>
      <c r="B6262">
        <v>2023</v>
      </c>
      <c r="C6262">
        <v>7</v>
      </c>
      <c r="D6262" t="s">
        <v>29</v>
      </c>
      <c r="E6262" t="s">
        <v>272</v>
      </c>
      <c r="F6262" t="s">
        <v>608</v>
      </c>
      <c r="G6262">
        <v>10.88</v>
      </c>
      <c r="H6262">
        <v>11.88</v>
      </c>
      <c r="I6262">
        <f t="shared" si="389"/>
        <v>11.38</v>
      </c>
      <c r="J6262" t="str">
        <f t="shared" si="390"/>
        <v>10到20万</v>
      </c>
      <c r="K6262">
        <v>271</v>
      </c>
      <c r="L6262">
        <f t="shared" si="391"/>
        <v>3083.98</v>
      </c>
    </row>
    <row r="6263" spans="1:12" x14ac:dyDescent="0.25">
      <c r="A6263">
        <f t="shared" si="388"/>
        <v>6262</v>
      </c>
      <c r="B6263">
        <v>2023</v>
      </c>
      <c r="C6263">
        <v>7</v>
      </c>
      <c r="D6263" t="s">
        <v>56</v>
      </c>
      <c r="E6263" t="s">
        <v>346</v>
      </c>
      <c r="F6263" t="s">
        <v>673</v>
      </c>
      <c r="G6263">
        <v>13.68</v>
      </c>
      <c r="H6263">
        <v>16.78</v>
      </c>
      <c r="I6263">
        <f t="shared" si="389"/>
        <v>15.23</v>
      </c>
      <c r="J6263" t="str">
        <f t="shared" si="390"/>
        <v>10到20万</v>
      </c>
      <c r="K6263">
        <v>244</v>
      </c>
      <c r="L6263">
        <f t="shared" si="391"/>
        <v>3716.12</v>
      </c>
    </row>
    <row r="6264" spans="1:12" x14ac:dyDescent="0.25">
      <c r="A6264">
        <f t="shared" si="388"/>
        <v>6263</v>
      </c>
      <c r="B6264">
        <v>2023</v>
      </c>
      <c r="C6264">
        <v>7</v>
      </c>
      <c r="D6264" t="s">
        <v>27</v>
      </c>
      <c r="E6264" t="s">
        <v>195</v>
      </c>
      <c r="F6264" t="s">
        <v>568</v>
      </c>
      <c r="G6264">
        <v>14.78</v>
      </c>
      <c r="H6264">
        <v>17.48</v>
      </c>
      <c r="I6264">
        <f t="shared" si="389"/>
        <v>16.13</v>
      </c>
      <c r="J6264" t="str">
        <f t="shared" si="390"/>
        <v>10到20万</v>
      </c>
      <c r="K6264">
        <v>244</v>
      </c>
      <c r="L6264">
        <f t="shared" si="391"/>
        <v>3935.72</v>
      </c>
    </row>
    <row r="6265" spans="1:12" x14ac:dyDescent="0.25">
      <c r="A6265">
        <f t="shared" si="388"/>
        <v>6264</v>
      </c>
      <c r="B6265">
        <v>2023</v>
      </c>
      <c r="C6265">
        <v>7</v>
      </c>
      <c r="D6265" t="s">
        <v>123</v>
      </c>
      <c r="E6265" t="s">
        <v>481</v>
      </c>
      <c r="F6265" t="s">
        <v>799</v>
      </c>
      <c r="G6265">
        <v>23.97</v>
      </c>
      <c r="H6265">
        <v>25.37</v>
      </c>
      <c r="I6265">
        <f t="shared" si="389"/>
        <v>24.67</v>
      </c>
      <c r="J6265" t="str">
        <f t="shared" si="390"/>
        <v>20到30万</v>
      </c>
      <c r="K6265">
        <v>239</v>
      </c>
      <c r="L6265">
        <f t="shared" si="391"/>
        <v>5896.13</v>
      </c>
    </row>
    <row r="6266" spans="1:12" x14ac:dyDescent="0.25">
      <c r="A6266">
        <f t="shared" si="388"/>
        <v>6265</v>
      </c>
      <c r="B6266">
        <v>2023</v>
      </c>
      <c r="C6266">
        <v>7</v>
      </c>
      <c r="D6266" t="s">
        <v>55</v>
      </c>
      <c r="E6266" t="s">
        <v>359</v>
      </c>
      <c r="F6266" t="s">
        <v>686</v>
      </c>
      <c r="G6266">
        <v>49.99</v>
      </c>
      <c r="H6266">
        <v>61.39</v>
      </c>
      <c r="I6266">
        <f t="shared" si="389"/>
        <v>55.69</v>
      </c>
      <c r="J6266" t="str">
        <f t="shared" si="390"/>
        <v>50万及以上</v>
      </c>
      <c r="K6266">
        <v>238</v>
      </c>
      <c r="L6266">
        <f t="shared" si="391"/>
        <v>13254.22</v>
      </c>
    </row>
    <row r="6267" spans="1:12" x14ac:dyDescent="0.25">
      <c r="A6267">
        <f t="shared" si="388"/>
        <v>6266</v>
      </c>
      <c r="B6267">
        <v>2023</v>
      </c>
      <c r="C6267">
        <v>7</v>
      </c>
      <c r="D6267" t="s">
        <v>68</v>
      </c>
      <c r="E6267" t="s">
        <v>433</v>
      </c>
      <c r="F6267" t="s">
        <v>752</v>
      </c>
      <c r="G6267">
        <v>3.26</v>
      </c>
      <c r="H6267">
        <v>5.91</v>
      </c>
      <c r="I6267">
        <f t="shared" si="389"/>
        <v>4.585</v>
      </c>
      <c r="J6267" t="str">
        <f t="shared" si="390"/>
        <v>10万以下</v>
      </c>
      <c r="K6267">
        <v>236</v>
      </c>
      <c r="L6267">
        <f t="shared" si="391"/>
        <v>1082.06</v>
      </c>
    </row>
    <row r="6268" spans="1:12" x14ac:dyDescent="0.25">
      <c r="A6268">
        <f t="shared" si="388"/>
        <v>6267</v>
      </c>
      <c r="B6268">
        <v>2023</v>
      </c>
      <c r="C6268">
        <v>7</v>
      </c>
      <c r="D6268" t="s">
        <v>99</v>
      </c>
      <c r="E6268" t="s">
        <v>451</v>
      </c>
      <c r="F6268" t="s">
        <v>769</v>
      </c>
      <c r="G6268">
        <v>13.99</v>
      </c>
      <c r="H6268">
        <v>19.989999999999998</v>
      </c>
      <c r="I6268">
        <f t="shared" si="389"/>
        <v>16.989999999999998</v>
      </c>
      <c r="J6268" t="str">
        <f t="shared" si="390"/>
        <v>10到20万</v>
      </c>
      <c r="K6268">
        <v>207</v>
      </c>
      <c r="L6268">
        <f t="shared" si="391"/>
        <v>3516.93</v>
      </c>
    </row>
    <row r="6269" spans="1:12" x14ac:dyDescent="0.25">
      <c r="A6269">
        <f t="shared" si="388"/>
        <v>6268</v>
      </c>
      <c r="B6269">
        <v>2023</v>
      </c>
      <c r="C6269">
        <v>7</v>
      </c>
      <c r="D6269" t="s">
        <v>27</v>
      </c>
      <c r="E6269" t="s">
        <v>171</v>
      </c>
      <c r="F6269" t="s">
        <v>547</v>
      </c>
      <c r="G6269">
        <v>15.48</v>
      </c>
      <c r="H6269">
        <v>15.58</v>
      </c>
      <c r="I6269">
        <f t="shared" si="389"/>
        <v>15.530000000000001</v>
      </c>
      <c r="J6269" t="str">
        <f t="shared" si="390"/>
        <v>10到20万</v>
      </c>
      <c r="K6269">
        <v>204</v>
      </c>
      <c r="L6269">
        <f t="shared" si="391"/>
        <v>3168.1200000000003</v>
      </c>
    </row>
    <row r="6270" spans="1:12" x14ac:dyDescent="0.25">
      <c r="A6270">
        <f t="shared" si="388"/>
        <v>6269</v>
      </c>
      <c r="B6270">
        <v>2023</v>
      </c>
      <c r="C6270">
        <v>7</v>
      </c>
      <c r="D6270" t="s">
        <v>62</v>
      </c>
      <c r="E6270" t="s">
        <v>212</v>
      </c>
      <c r="F6270" t="s">
        <v>581</v>
      </c>
      <c r="G6270">
        <v>15.09</v>
      </c>
      <c r="H6270">
        <v>16.989999999999998</v>
      </c>
      <c r="I6270">
        <f t="shared" si="389"/>
        <v>16.04</v>
      </c>
      <c r="J6270" t="str">
        <f t="shared" si="390"/>
        <v>10到20万</v>
      </c>
      <c r="K6270">
        <v>195</v>
      </c>
      <c r="L6270">
        <f t="shared" si="391"/>
        <v>3127.7999999999997</v>
      </c>
    </row>
    <row r="6271" spans="1:12" x14ac:dyDescent="0.25">
      <c r="A6271">
        <f t="shared" si="388"/>
        <v>6270</v>
      </c>
      <c r="B6271">
        <v>2023</v>
      </c>
      <c r="C6271">
        <v>7</v>
      </c>
      <c r="D6271" t="s">
        <v>51</v>
      </c>
      <c r="E6271" t="s">
        <v>465</v>
      </c>
      <c r="F6271" t="s">
        <v>783</v>
      </c>
      <c r="G6271">
        <v>14.98</v>
      </c>
      <c r="H6271">
        <v>18.98</v>
      </c>
      <c r="I6271">
        <f t="shared" si="389"/>
        <v>16.98</v>
      </c>
      <c r="J6271" t="str">
        <f t="shared" si="390"/>
        <v>10到20万</v>
      </c>
      <c r="K6271">
        <v>194</v>
      </c>
      <c r="L6271">
        <f t="shared" si="391"/>
        <v>3294.12</v>
      </c>
    </row>
    <row r="6272" spans="1:12" x14ac:dyDescent="0.25">
      <c r="A6272">
        <f t="shared" si="388"/>
        <v>6271</v>
      </c>
      <c r="B6272">
        <v>2023</v>
      </c>
      <c r="C6272">
        <v>7</v>
      </c>
      <c r="D6272" t="s">
        <v>57</v>
      </c>
      <c r="E6272" t="s">
        <v>348</v>
      </c>
      <c r="F6272" t="s">
        <v>675</v>
      </c>
      <c r="G6272">
        <v>24.29</v>
      </c>
      <c r="H6272">
        <v>24.29</v>
      </c>
      <c r="I6272">
        <f t="shared" si="389"/>
        <v>24.29</v>
      </c>
      <c r="J6272" t="str">
        <f t="shared" si="390"/>
        <v>20到30万</v>
      </c>
      <c r="K6272">
        <v>193</v>
      </c>
      <c r="L6272">
        <f t="shared" si="391"/>
        <v>4687.97</v>
      </c>
    </row>
    <row r="6273" spans="1:12" x14ac:dyDescent="0.25">
      <c r="A6273">
        <f t="shared" si="388"/>
        <v>6272</v>
      </c>
      <c r="B6273">
        <v>2023</v>
      </c>
      <c r="C6273">
        <v>7</v>
      </c>
      <c r="D6273" t="s">
        <v>59</v>
      </c>
      <c r="E6273" t="s">
        <v>384</v>
      </c>
      <c r="F6273" t="s">
        <v>709</v>
      </c>
      <c r="G6273">
        <v>11.88</v>
      </c>
      <c r="H6273">
        <v>19.98</v>
      </c>
      <c r="I6273">
        <f t="shared" si="389"/>
        <v>15.93</v>
      </c>
      <c r="J6273" t="str">
        <f t="shared" si="390"/>
        <v>10到20万</v>
      </c>
      <c r="K6273">
        <v>176</v>
      </c>
      <c r="L6273">
        <f t="shared" si="391"/>
        <v>2803.68</v>
      </c>
    </row>
    <row r="6274" spans="1:12" x14ac:dyDescent="0.25">
      <c r="A6274">
        <f t="shared" si="388"/>
        <v>6273</v>
      </c>
      <c r="B6274">
        <v>2023</v>
      </c>
      <c r="C6274">
        <v>7</v>
      </c>
      <c r="D6274" t="s">
        <v>51</v>
      </c>
      <c r="E6274" t="s">
        <v>462</v>
      </c>
      <c r="F6274" t="s">
        <v>780</v>
      </c>
      <c r="G6274">
        <v>11.98</v>
      </c>
      <c r="H6274">
        <v>18.579999999999998</v>
      </c>
      <c r="I6274">
        <f t="shared" si="389"/>
        <v>15.28</v>
      </c>
      <c r="J6274" t="str">
        <f t="shared" si="390"/>
        <v>10到20万</v>
      </c>
      <c r="K6274">
        <v>167</v>
      </c>
      <c r="L6274">
        <f t="shared" si="391"/>
        <v>2551.7599999999998</v>
      </c>
    </row>
    <row r="6275" spans="1:12" x14ac:dyDescent="0.25">
      <c r="A6275">
        <f t="shared" ref="A6275:A6338" si="392">ROW(A6274)</f>
        <v>6274</v>
      </c>
      <c r="B6275">
        <v>2023</v>
      </c>
      <c r="C6275">
        <v>7</v>
      </c>
      <c r="D6275" t="s">
        <v>59</v>
      </c>
      <c r="E6275" t="s">
        <v>473</v>
      </c>
      <c r="F6275" t="s">
        <v>791</v>
      </c>
      <c r="G6275">
        <v>4.99</v>
      </c>
      <c r="H6275">
        <v>5.89</v>
      </c>
      <c r="I6275">
        <f t="shared" ref="I6275:I6338" si="393">AVERAGE(G6275,H6275)</f>
        <v>5.4399999999999995</v>
      </c>
      <c r="J6275" t="str">
        <f t="shared" ref="J6275:J6338" si="394">IF(I6275&lt;10,"10万以下",IF(AND(I6275&gt;=10,I6275&lt;20),"10到20万",IF(AND(I6275&gt;=20,I6275&lt;30),"20到30万",IF(AND(I6275&gt;=30,I6275&lt;40),"30到40万",IF(AND(I6275&gt;=40,I6275&lt;50),"40到50万","50万及以上")))))</f>
        <v>10万以下</v>
      </c>
      <c r="K6275">
        <v>167</v>
      </c>
      <c r="L6275">
        <f t="shared" ref="L6275:L6338" si="395">I6275*K6275</f>
        <v>908.4799999999999</v>
      </c>
    </row>
    <row r="6276" spans="1:12" x14ac:dyDescent="0.25">
      <c r="A6276">
        <f t="shared" si="392"/>
        <v>6275</v>
      </c>
      <c r="B6276">
        <v>2023</v>
      </c>
      <c r="C6276">
        <v>7</v>
      </c>
      <c r="D6276" t="s">
        <v>127</v>
      </c>
      <c r="E6276" t="s">
        <v>509</v>
      </c>
      <c r="F6276" t="s">
        <v>825</v>
      </c>
      <c r="G6276">
        <v>3.98</v>
      </c>
      <c r="H6276">
        <v>5.69</v>
      </c>
      <c r="I6276">
        <f t="shared" si="393"/>
        <v>4.835</v>
      </c>
      <c r="J6276" t="str">
        <f t="shared" si="394"/>
        <v>10万以下</v>
      </c>
      <c r="K6276">
        <v>159</v>
      </c>
      <c r="L6276">
        <f t="shared" si="395"/>
        <v>768.76499999999999</v>
      </c>
    </row>
    <row r="6277" spans="1:12" x14ac:dyDescent="0.25">
      <c r="A6277">
        <f t="shared" si="392"/>
        <v>6276</v>
      </c>
      <c r="B6277">
        <v>2023</v>
      </c>
      <c r="C6277">
        <v>7</v>
      </c>
      <c r="D6277" t="s">
        <v>24</v>
      </c>
      <c r="E6277" t="s">
        <v>364</v>
      </c>
      <c r="F6277" t="s">
        <v>690</v>
      </c>
      <c r="G6277">
        <v>25.99</v>
      </c>
      <c r="H6277">
        <v>33.89</v>
      </c>
      <c r="I6277">
        <f t="shared" si="393"/>
        <v>29.939999999999998</v>
      </c>
      <c r="J6277" t="str">
        <f t="shared" si="394"/>
        <v>20到30万</v>
      </c>
      <c r="K6277">
        <v>159</v>
      </c>
      <c r="L6277">
        <f t="shared" si="395"/>
        <v>4760.46</v>
      </c>
    </row>
    <row r="6278" spans="1:12" x14ac:dyDescent="0.25">
      <c r="A6278">
        <f t="shared" si="392"/>
        <v>6277</v>
      </c>
      <c r="B6278">
        <v>2023</v>
      </c>
      <c r="C6278">
        <v>7</v>
      </c>
      <c r="D6278" t="s">
        <v>86</v>
      </c>
      <c r="E6278" t="s">
        <v>490</v>
      </c>
      <c r="F6278" t="s">
        <v>807</v>
      </c>
      <c r="G6278">
        <v>13.98</v>
      </c>
      <c r="H6278">
        <v>26.98</v>
      </c>
      <c r="I6278">
        <f t="shared" si="393"/>
        <v>20.48</v>
      </c>
      <c r="J6278" t="str">
        <f t="shared" si="394"/>
        <v>20到30万</v>
      </c>
      <c r="K6278">
        <v>159</v>
      </c>
      <c r="L6278">
        <f t="shared" si="395"/>
        <v>3256.32</v>
      </c>
    </row>
    <row r="6279" spans="1:12" x14ac:dyDescent="0.25">
      <c r="A6279">
        <f t="shared" si="392"/>
        <v>6278</v>
      </c>
      <c r="B6279">
        <v>2023</v>
      </c>
      <c r="C6279">
        <v>7</v>
      </c>
      <c r="D6279" t="s">
        <v>39</v>
      </c>
      <c r="E6279" t="s">
        <v>411</v>
      </c>
      <c r="F6279" t="s">
        <v>734</v>
      </c>
      <c r="G6279">
        <v>54.68</v>
      </c>
      <c r="H6279">
        <v>64.88</v>
      </c>
      <c r="I6279">
        <f t="shared" si="393"/>
        <v>59.78</v>
      </c>
      <c r="J6279" t="str">
        <f t="shared" si="394"/>
        <v>50万及以上</v>
      </c>
      <c r="K6279">
        <v>147</v>
      </c>
      <c r="L6279">
        <f t="shared" si="395"/>
        <v>8787.66</v>
      </c>
    </row>
    <row r="6280" spans="1:12" x14ac:dyDescent="0.25">
      <c r="A6280">
        <f t="shared" si="392"/>
        <v>6279</v>
      </c>
      <c r="B6280">
        <v>2023</v>
      </c>
      <c r="C6280">
        <v>7</v>
      </c>
      <c r="D6280" t="s">
        <v>43</v>
      </c>
      <c r="E6280" t="s">
        <v>434</v>
      </c>
      <c r="F6280" t="s">
        <v>753</v>
      </c>
      <c r="G6280">
        <v>17.5</v>
      </c>
      <c r="H6280">
        <v>21.8</v>
      </c>
      <c r="I6280">
        <f t="shared" si="393"/>
        <v>19.649999999999999</v>
      </c>
      <c r="J6280" t="str">
        <f t="shared" si="394"/>
        <v>10到20万</v>
      </c>
      <c r="K6280">
        <v>142</v>
      </c>
      <c r="L6280">
        <f t="shared" si="395"/>
        <v>2790.2999999999997</v>
      </c>
    </row>
    <row r="6281" spans="1:12" x14ac:dyDescent="0.25">
      <c r="A6281">
        <f t="shared" si="392"/>
        <v>6280</v>
      </c>
      <c r="B6281">
        <v>2023</v>
      </c>
      <c r="C6281">
        <v>7</v>
      </c>
      <c r="D6281" t="s">
        <v>55</v>
      </c>
      <c r="E6281" t="s">
        <v>308</v>
      </c>
      <c r="F6281" t="s">
        <v>640</v>
      </c>
      <c r="G6281">
        <v>27.99</v>
      </c>
      <c r="H6281">
        <v>32.200000000000003</v>
      </c>
      <c r="I6281">
        <f t="shared" si="393"/>
        <v>30.094999999999999</v>
      </c>
      <c r="J6281" t="str">
        <f t="shared" si="394"/>
        <v>30到40万</v>
      </c>
      <c r="K6281">
        <v>142</v>
      </c>
      <c r="L6281">
        <f t="shared" si="395"/>
        <v>4273.49</v>
      </c>
    </row>
    <row r="6282" spans="1:12" x14ac:dyDescent="0.25">
      <c r="A6282">
        <f t="shared" si="392"/>
        <v>6281</v>
      </c>
      <c r="B6282">
        <v>2023</v>
      </c>
      <c r="C6282">
        <v>7</v>
      </c>
      <c r="D6282" t="s">
        <v>51</v>
      </c>
      <c r="E6282" t="s">
        <v>300</v>
      </c>
      <c r="F6282" t="s">
        <v>633</v>
      </c>
      <c r="G6282">
        <v>12.98</v>
      </c>
      <c r="H6282">
        <v>20.78</v>
      </c>
      <c r="I6282">
        <f t="shared" si="393"/>
        <v>16.880000000000003</v>
      </c>
      <c r="J6282" t="str">
        <f t="shared" si="394"/>
        <v>10到20万</v>
      </c>
      <c r="K6282">
        <v>136</v>
      </c>
      <c r="L6282">
        <f t="shared" si="395"/>
        <v>2295.6800000000003</v>
      </c>
    </row>
    <row r="6283" spans="1:12" x14ac:dyDescent="0.25">
      <c r="A6283">
        <f t="shared" si="392"/>
        <v>6282</v>
      </c>
      <c r="B6283">
        <v>2023</v>
      </c>
      <c r="C6283">
        <v>7</v>
      </c>
      <c r="D6283" t="s">
        <v>47</v>
      </c>
      <c r="E6283" t="s">
        <v>467</v>
      </c>
      <c r="F6283" t="s">
        <v>785</v>
      </c>
      <c r="G6283">
        <v>19.989999999999998</v>
      </c>
      <c r="H6283">
        <v>28.29</v>
      </c>
      <c r="I6283">
        <f t="shared" si="393"/>
        <v>24.14</v>
      </c>
      <c r="J6283" t="str">
        <f t="shared" si="394"/>
        <v>20到30万</v>
      </c>
      <c r="K6283">
        <v>115</v>
      </c>
      <c r="L6283">
        <f t="shared" si="395"/>
        <v>2776.1</v>
      </c>
    </row>
    <row r="6284" spans="1:12" x14ac:dyDescent="0.25">
      <c r="A6284">
        <f t="shared" si="392"/>
        <v>6283</v>
      </c>
      <c r="B6284">
        <v>2023</v>
      </c>
      <c r="C6284">
        <v>7</v>
      </c>
      <c r="D6284" t="s">
        <v>76</v>
      </c>
      <c r="E6284" t="s">
        <v>415</v>
      </c>
      <c r="F6284" t="s">
        <v>584</v>
      </c>
      <c r="G6284">
        <v>12.98</v>
      </c>
      <c r="H6284">
        <v>13.98</v>
      </c>
      <c r="I6284">
        <f t="shared" si="393"/>
        <v>13.48</v>
      </c>
      <c r="J6284" t="str">
        <f t="shared" si="394"/>
        <v>10到20万</v>
      </c>
      <c r="K6284">
        <v>112</v>
      </c>
      <c r="L6284">
        <f t="shared" si="395"/>
        <v>1509.76</v>
      </c>
    </row>
    <row r="6285" spans="1:12" x14ac:dyDescent="0.25">
      <c r="A6285">
        <f t="shared" si="392"/>
        <v>6284</v>
      </c>
      <c r="B6285">
        <v>2023</v>
      </c>
      <c r="C6285">
        <v>7</v>
      </c>
      <c r="D6285" t="s">
        <v>27</v>
      </c>
      <c r="E6285" t="s">
        <v>323</v>
      </c>
      <c r="F6285" t="s">
        <v>652</v>
      </c>
      <c r="G6285">
        <v>16.079999999999998</v>
      </c>
      <c r="H6285">
        <v>16.98</v>
      </c>
      <c r="I6285">
        <f t="shared" si="393"/>
        <v>16.53</v>
      </c>
      <c r="J6285" t="str">
        <f t="shared" si="394"/>
        <v>10到20万</v>
      </c>
      <c r="K6285">
        <v>102</v>
      </c>
      <c r="L6285">
        <f t="shared" si="395"/>
        <v>1686.0600000000002</v>
      </c>
    </row>
    <row r="6286" spans="1:12" x14ac:dyDescent="0.25">
      <c r="A6286">
        <f t="shared" si="392"/>
        <v>6285</v>
      </c>
      <c r="B6286">
        <v>2023</v>
      </c>
      <c r="C6286">
        <v>7</v>
      </c>
      <c r="D6286" t="s">
        <v>31</v>
      </c>
      <c r="E6286" t="s">
        <v>448</v>
      </c>
      <c r="F6286" t="s">
        <v>766</v>
      </c>
      <c r="G6286">
        <v>14.98</v>
      </c>
      <c r="H6286">
        <v>17.98</v>
      </c>
      <c r="I6286">
        <f t="shared" si="393"/>
        <v>16.48</v>
      </c>
      <c r="J6286" t="str">
        <f t="shared" si="394"/>
        <v>10到20万</v>
      </c>
      <c r="K6286">
        <v>101</v>
      </c>
      <c r="L6286">
        <f t="shared" si="395"/>
        <v>1664.48</v>
      </c>
    </row>
    <row r="6287" spans="1:12" x14ac:dyDescent="0.25">
      <c r="A6287">
        <f t="shared" si="392"/>
        <v>6286</v>
      </c>
      <c r="B6287">
        <v>2023</v>
      </c>
      <c r="C6287">
        <v>7</v>
      </c>
      <c r="D6287" t="s">
        <v>115</v>
      </c>
      <c r="E6287" t="s">
        <v>407</v>
      </c>
      <c r="F6287" t="s">
        <v>730</v>
      </c>
      <c r="G6287">
        <v>6.58</v>
      </c>
      <c r="H6287">
        <v>8.48</v>
      </c>
      <c r="I6287">
        <f t="shared" si="393"/>
        <v>7.53</v>
      </c>
      <c r="J6287" t="str">
        <f t="shared" si="394"/>
        <v>10万以下</v>
      </c>
      <c r="K6287">
        <v>100</v>
      </c>
      <c r="L6287">
        <f t="shared" si="395"/>
        <v>753</v>
      </c>
    </row>
    <row r="6288" spans="1:12" x14ac:dyDescent="0.25">
      <c r="A6288">
        <f t="shared" si="392"/>
        <v>6287</v>
      </c>
      <c r="B6288">
        <v>2023</v>
      </c>
      <c r="C6288">
        <v>7</v>
      </c>
      <c r="D6288" t="s">
        <v>107</v>
      </c>
      <c r="E6288" t="s">
        <v>376</v>
      </c>
      <c r="F6288" t="s">
        <v>702</v>
      </c>
      <c r="G6288">
        <v>11.99</v>
      </c>
      <c r="H6288">
        <v>17.66</v>
      </c>
      <c r="I6288">
        <f t="shared" si="393"/>
        <v>14.824999999999999</v>
      </c>
      <c r="J6288" t="str">
        <f t="shared" si="394"/>
        <v>10到20万</v>
      </c>
      <c r="K6288">
        <v>100</v>
      </c>
      <c r="L6288">
        <f t="shared" si="395"/>
        <v>1482.5</v>
      </c>
    </row>
    <row r="6289" spans="1:12" x14ac:dyDescent="0.25">
      <c r="A6289">
        <f t="shared" si="392"/>
        <v>6288</v>
      </c>
      <c r="B6289">
        <v>2023</v>
      </c>
      <c r="C6289">
        <v>7</v>
      </c>
      <c r="D6289" t="s">
        <v>50</v>
      </c>
      <c r="E6289" t="s">
        <v>479</v>
      </c>
      <c r="F6289" t="s">
        <v>797</v>
      </c>
      <c r="G6289">
        <v>7.99</v>
      </c>
      <c r="H6289">
        <v>11.59</v>
      </c>
      <c r="I6289">
        <f t="shared" si="393"/>
        <v>9.7899999999999991</v>
      </c>
      <c r="J6289" t="str">
        <f t="shared" si="394"/>
        <v>10万以下</v>
      </c>
      <c r="K6289">
        <v>91</v>
      </c>
      <c r="L6289">
        <f t="shared" si="395"/>
        <v>890.88999999999987</v>
      </c>
    </row>
    <row r="6290" spans="1:12" x14ac:dyDescent="0.25">
      <c r="A6290">
        <f t="shared" si="392"/>
        <v>6289</v>
      </c>
      <c r="B6290">
        <v>2023</v>
      </c>
      <c r="C6290">
        <v>7</v>
      </c>
      <c r="D6290" t="s">
        <v>55</v>
      </c>
      <c r="E6290" t="s">
        <v>453</v>
      </c>
      <c r="F6290" t="s">
        <v>771</v>
      </c>
      <c r="G6290">
        <v>28.9</v>
      </c>
      <c r="H6290">
        <v>34.200000000000003</v>
      </c>
      <c r="I6290">
        <f t="shared" si="393"/>
        <v>31.55</v>
      </c>
      <c r="J6290" t="str">
        <f t="shared" si="394"/>
        <v>30到40万</v>
      </c>
      <c r="K6290">
        <v>86</v>
      </c>
      <c r="L6290">
        <f t="shared" si="395"/>
        <v>2713.3</v>
      </c>
    </row>
    <row r="6291" spans="1:12" x14ac:dyDescent="0.25">
      <c r="A6291">
        <f t="shared" si="392"/>
        <v>6290</v>
      </c>
      <c r="B6291">
        <v>2023</v>
      </c>
      <c r="C6291">
        <v>7</v>
      </c>
      <c r="D6291" t="s">
        <v>28</v>
      </c>
      <c r="E6291" t="s">
        <v>450</v>
      </c>
      <c r="F6291" t="s">
        <v>768</v>
      </c>
      <c r="G6291">
        <v>22.9</v>
      </c>
      <c r="H6291">
        <v>26.3</v>
      </c>
      <c r="I6291">
        <f t="shared" si="393"/>
        <v>24.6</v>
      </c>
      <c r="J6291" t="str">
        <f t="shared" si="394"/>
        <v>20到30万</v>
      </c>
      <c r="K6291">
        <v>80</v>
      </c>
      <c r="L6291">
        <f t="shared" si="395"/>
        <v>1968</v>
      </c>
    </row>
    <row r="6292" spans="1:12" x14ac:dyDescent="0.25">
      <c r="A6292">
        <f t="shared" si="392"/>
        <v>6291</v>
      </c>
      <c r="B6292">
        <v>2023</v>
      </c>
      <c r="C6292">
        <v>7</v>
      </c>
      <c r="D6292" t="s">
        <v>72</v>
      </c>
      <c r="E6292" t="s">
        <v>500</v>
      </c>
      <c r="F6292" t="s">
        <v>816</v>
      </c>
      <c r="G6292">
        <v>13.28</v>
      </c>
      <c r="H6292">
        <v>16.89</v>
      </c>
      <c r="I6292">
        <f t="shared" si="393"/>
        <v>15.085000000000001</v>
      </c>
      <c r="J6292" t="str">
        <f t="shared" si="394"/>
        <v>10到20万</v>
      </c>
      <c r="K6292">
        <v>72</v>
      </c>
      <c r="L6292">
        <f t="shared" si="395"/>
        <v>1086.1200000000001</v>
      </c>
    </row>
    <row r="6293" spans="1:12" x14ac:dyDescent="0.25">
      <c r="A6293">
        <f t="shared" si="392"/>
        <v>6292</v>
      </c>
      <c r="B6293">
        <v>2023</v>
      </c>
      <c r="C6293">
        <v>7</v>
      </c>
      <c r="D6293" t="s">
        <v>99</v>
      </c>
      <c r="E6293" t="s">
        <v>446</v>
      </c>
      <c r="F6293" t="s">
        <v>764</v>
      </c>
      <c r="G6293">
        <v>17.48</v>
      </c>
      <c r="H6293">
        <v>20.88</v>
      </c>
      <c r="I6293">
        <f t="shared" si="393"/>
        <v>19.18</v>
      </c>
      <c r="J6293" t="str">
        <f t="shared" si="394"/>
        <v>10到20万</v>
      </c>
      <c r="K6293">
        <v>56</v>
      </c>
      <c r="L6293">
        <f t="shared" si="395"/>
        <v>1074.08</v>
      </c>
    </row>
    <row r="6294" spans="1:12" x14ac:dyDescent="0.25">
      <c r="A6294">
        <f t="shared" si="392"/>
        <v>6293</v>
      </c>
      <c r="B6294">
        <v>2023</v>
      </c>
      <c r="C6294">
        <v>7</v>
      </c>
      <c r="D6294" t="s">
        <v>56</v>
      </c>
      <c r="E6294" t="s">
        <v>187</v>
      </c>
      <c r="F6294" t="s">
        <v>561</v>
      </c>
      <c r="G6294">
        <v>19.97</v>
      </c>
      <c r="H6294">
        <v>22.78</v>
      </c>
      <c r="I6294">
        <f t="shared" si="393"/>
        <v>21.375</v>
      </c>
      <c r="J6294" t="str">
        <f t="shared" si="394"/>
        <v>20到30万</v>
      </c>
      <c r="K6294">
        <v>52</v>
      </c>
      <c r="L6294">
        <f t="shared" si="395"/>
        <v>1111.5</v>
      </c>
    </row>
    <row r="6295" spans="1:12" x14ac:dyDescent="0.25">
      <c r="A6295">
        <f t="shared" si="392"/>
        <v>6294</v>
      </c>
      <c r="B6295">
        <v>2023</v>
      </c>
      <c r="C6295">
        <v>7</v>
      </c>
      <c r="D6295" t="s">
        <v>33</v>
      </c>
      <c r="E6295" t="s">
        <v>405</v>
      </c>
      <c r="F6295" t="s">
        <v>728</v>
      </c>
      <c r="G6295">
        <v>24.88</v>
      </c>
      <c r="H6295">
        <v>29.68</v>
      </c>
      <c r="I6295">
        <f t="shared" si="393"/>
        <v>27.28</v>
      </c>
      <c r="J6295" t="str">
        <f t="shared" si="394"/>
        <v>20到30万</v>
      </c>
      <c r="K6295">
        <v>52</v>
      </c>
      <c r="L6295">
        <f t="shared" si="395"/>
        <v>1418.56</v>
      </c>
    </row>
    <row r="6296" spans="1:12" x14ac:dyDescent="0.25">
      <c r="A6296">
        <f t="shared" si="392"/>
        <v>6295</v>
      </c>
      <c r="B6296">
        <v>2023</v>
      </c>
      <c r="C6296">
        <v>7</v>
      </c>
      <c r="D6296" t="s">
        <v>28</v>
      </c>
      <c r="E6296" t="s">
        <v>466</v>
      </c>
      <c r="F6296" t="s">
        <v>784</v>
      </c>
      <c r="G6296">
        <v>15.98</v>
      </c>
      <c r="H6296">
        <v>17.38</v>
      </c>
      <c r="I6296">
        <f t="shared" si="393"/>
        <v>16.68</v>
      </c>
      <c r="J6296" t="str">
        <f t="shared" si="394"/>
        <v>10到20万</v>
      </c>
      <c r="K6296">
        <v>50</v>
      </c>
      <c r="L6296">
        <f t="shared" si="395"/>
        <v>834</v>
      </c>
    </row>
    <row r="6297" spans="1:12" x14ac:dyDescent="0.25">
      <c r="A6297">
        <f t="shared" si="392"/>
        <v>6296</v>
      </c>
      <c r="B6297">
        <v>2023</v>
      </c>
      <c r="C6297">
        <v>7</v>
      </c>
      <c r="D6297" t="s">
        <v>105</v>
      </c>
      <c r="E6297" t="s">
        <v>418</v>
      </c>
      <c r="F6297" t="s">
        <v>739</v>
      </c>
      <c r="G6297">
        <v>41.58</v>
      </c>
      <c r="H6297">
        <v>41.58</v>
      </c>
      <c r="I6297">
        <f t="shared" si="393"/>
        <v>41.58</v>
      </c>
      <c r="J6297" t="str">
        <f t="shared" si="394"/>
        <v>40到50万</v>
      </c>
      <c r="K6297">
        <v>47</v>
      </c>
      <c r="L6297">
        <f t="shared" si="395"/>
        <v>1954.26</v>
      </c>
    </row>
    <row r="6298" spans="1:12" x14ac:dyDescent="0.25">
      <c r="A6298">
        <f t="shared" si="392"/>
        <v>6297</v>
      </c>
      <c r="B6298">
        <v>2023</v>
      </c>
      <c r="C6298">
        <v>7</v>
      </c>
      <c r="D6298" t="s">
        <v>108</v>
      </c>
      <c r="E6298" t="s">
        <v>377</v>
      </c>
      <c r="F6298" t="s">
        <v>703</v>
      </c>
      <c r="G6298">
        <v>4.09</v>
      </c>
      <c r="H6298">
        <v>5.59</v>
      </c>
      <c r="I6298">
        <f t="shared" si="393"/>
        <v>4.84</v>
      </c>
      <c r="J6298" t="str">
        <f t="shared" si="394"/>
        <v>10万以下</v>
      </c>
      <c r="K6298">
        <v>47</v>
      </c>
      <c r="L6298">
        <f t="shared" si="395"/>
        <v>227.48</v>
      </c>
    </row>
    <row r="6299" spans="1:12" x14ac:dyDescent="0.25">
      <c r="A6299">
        <f t="shared" si="392"/>
        <v>6298</v>
      </c>
      <c r="B6299">
        <v>2023</v>
      </c>
      <c r="C6299">
        <v>7</v>
      </c>
      <c r="D6299" t="s">
        <v>41</v>
      </c>
      <c r="E6299" t="s">
        <v>164</v>
      </c>
      <c r="F6299" t="s">
        <v>540</v>
      </c>
      <c r="G6299">
        <v>28.66</v>
      </c>
      <c r="H6299">
        <v>46.96</v>
      </c>
      <c r="I6299">
        <f t="shared" si="393"/>
        <v>37.81</v>
      </c>
      <c r="J6299" t="str">
        <f t="shared" si="394"/>
        <v>30到40万</v>
      </c>
      <c r="K6299">
        <v>45</v>
      </c>
      <c r="L6299">
        <f t="shared" si="395"/>
        <v>1701.45</v>
      </c>
    </row>
    <row r="6300" spans="1:12" x14ac:dyDescent="0.25">
      <c r="A6300">
        <f t="shared" si="392"/>
        <v>6299</v>
      </c>
      <c r="B6300">
        <v>2023</v>
      </c>
      <c r="C6300">
        <v>7</v>
      </c>
      <c r="D6300" t="s">
        <v>105</v>
      </c>
      <c r="E6300" t="s">
        <v>368</v>
      </c>
      <c r="F6300" t="s">
        <v>694</v>
      </c>
      <c r="G6300">
        <v>40.98</v>
      </c>
      <c r="H6300">
        <v>40.98</v>
      </c>
      <c r="I6300">
        <f t="shared" si="393"/>
        <v>40.98</v>
      </c>
      <c r="J6300" t="str">
        <f t="shared" si="394"/>
        <v>40到50万</v>
      </c>
      <c r="K6300">
        <v>43</v>
      </c>
      <c r="L6300">
        <f t="shared" si="395"/>
        <v>1762.1399999999999</v>
      </c>
    </row>
    <row r="6301" spans="1:12" x14ac:dyDescent="0.25">
      <c r="A6301">
        <f t="shared" si="392"/>
        <v>6300</v>
      </c>
      <c r="B6301">
        <v>2023</v>
      </c>
      <c r="C6301">
        <v>7</v>
      </c>
      <c r="D6301" t="s">
        <v>95</v>
      </c>
      <c r="E6301" t="s">
        <v>475</v>
      </c>
      <c r="F6301" t="s">
        <v>793</v>
      </c>
      <c r="G6301">
        <v>10.99</v>
      </c>
      <c r="H6301">
        <v>19.79</v>
      </c>
      <c r="I6301">
        <f t="shared" si="393"/>
        <v>15.39</v>
      </c>
      <c r="J6301" t="str">
        <f t="shared" si="394"/>
        <v>10到20万</v>
      </c>
      <c r="K6301">
        <v>39</v>
      </c>
      <c r="L6301">
        <f t="shared" si="395"/>
        <v>600.21</v>
      </c>
    </row>
    <row r="6302" spans="1:12" x14ac:dyDescent="0.25">
      <c r="A6302">
        <f t="shared" si="392"/>
        <v>6301</v>
      </c>
      <c r="B6302">
        <v>2023</v>
      </c>
      <c r="C6302">
        <v>7</v>
      </c>
      <c r="D6302" t="s">
        <v>37</v>
      </c>
      <c r="E6302" t="s">
        <v>270</v>
      </c>
      <c r="F6302" t="s">
        <v>607</v>
      </c>
      <c r="G6302">
        <v>22.58</v>
      </c>
      <c r="H6302">
        <v>24.98</v>
      </c>
      <c r="I6302">
        <f t="shared" si="393"/>
        <v>23.78</v>
      </c>
      <c r="J6302" t="str">
        <f t="shared" si="394"/>
        <v>20到30万</v>
      </c>
      <c r="K6302">
        <v>36</v>
      </c>
      <c r="L6302">
        <f t="shared" si="395"/>
        <v>856.08</v>
      </c>
    </row>
    <row r="6303" spans="1:12" x14ac:dyDescent="0.25">
      <c r="A6303">
        <f t="shared" si="392"/>
        <v>6302</v>
      </c>
      <c r="B6303">
        <v>2023</v>
      </c>
      <c r="C6303">
        <v>7</v>
      </c>
      <c r="D6303" t="s">
        <v>34</v>
      </c>
      <c r="E6303" t="s">
        <v>154</v>
      </c>
      <c r="F6303" t="s">
        <v>531</v>
      </c>
      <c r="G6303">
        <v>14.99</v>
      </c>
      <c r="H6303">
        <v>15.99</v>
      </c>
      <c r="I6303">
        <f t="shared" si="393"/>
        <v>15.49</v>
      </c>
      <c r="J6303" t="str">
        <f t="shared" si="394"/>
        <v>10到20万</v>
      </c>
      <c r="K6303">
        <v>32</v>
      </c>
      <c r="L6303">
        <f t="shared" si="395"/>
        <v>495.68</v>
      </c>
    </row>
    <row r="6304" spans="1:12" x14ac:dyDescent="0.25">
      <c r="A6304">
        <f t="shared" si="392"/>
        <v>6303</v>
      </c>
      <c r="B6304">
        <v>2023</v>
      </c>
      <c r="C6304">
        <v>7</v>
      </c>
      <c r="D6304" t="s">
        <v>117</v>
      </c>
      <c r="E6304" t="s">
        <v>412</v>
      </c>
      <c r="F6304" t="s">
        <v>735</v>
      </c>
      <c r="G6304">
        <v>15.98</v>
      </c>
      <c r="H6304">
        <v>20.18</v>
      </c>
      <c r="I6304">
        <f t="shared" si="393"/>
        <v>18.079999999999998</v>
      </c>
      <c r="J6304" t="str">
        <f t="shared" si="394"/>
        <v>10到20万</v>
      </c>
      <c r="K6304">
        <v>29</v>
      </c>
      <c r="L6304">
        <f t="shared" si="395"/>
        <v>524.31999999999994</v>
      </c>
    </row>
    <row r="6305" spans="1:12" x14ac:dyDescent="0.25">
      <c r="A6305">
        <f t="shared" si="392"/>
        <v>6304</v>
      </c>
      <c r="B6305">
        <v>2023</v>
      </c>
      <c r="C6305">
        <v>7</v>
      </c>
      <c r="D6305" t="s">
        <v>37</v>
      </c>
      <c r="E6305" t="s">
        <v>406</v>
      </c>
      <c r="F6305" t="s">
        <v>729</v>
      </c>
      <c r="G6305">
        <v>25.88</v>
      </c>
      <c r="H6305">
        <v>30.08</v>
      </c>
      <c r="I6305">
        <f t="shared" si="393"/>
        <v>27.979999999999997</v>
      </c>
      <c r="J6305" t="str">
        <f t="shared" si="394"/>
        <v>20到30万</v>
      </c>
      <c r="K6305">
        <v>29</v>
      </c>
      <c r="L6305">
        <f t="shared" si="395"/>
        <v>811.42</v>
      </c>
    </row>
    <row r="6306" spans="1:12" x14ac:dyDescent="0.25">
      <c r="A6306">
        <f t="shared" si="392"/>
        <v>6305</v>
      </c>
      <c r="B6306">
        <v>2023</v>
      </c>
      <c r="C6306">
        <v>7</v>
      </c>
      <c r="D6306" t="s">
        <v>56</v>
      </c>
      <c r="E6306" t="s">
        <v>410</v>
      </c>
      <c r="F6306" t="s">
        <v>733</v>
      </c>
      <c r="G6306">
        <v>22.78</v>
      </c>
      <c r="H6306">
        <v>23.17</v>
      </c>
      <c r="I6306">
        <f t="shared" si="393"/>
        <v>22.975000000000001</v>
      </c>
      <c r="J6306" t="str">
        <f t="shared" si="394"/>
        <v>20到30万</v>
      </c>
      <c r="K6306">
        <v>27</v>
      </c>
      <c r="L6306">
        <f t="shared" si="395"/>
        <v>620.32500000000005</v>
      </c>
    </row>
    <row r="6307" spans="1:12" x14ac:dyDescent="0.25">
      <c r="A6307">
        <f t="shared" si="392"/>
        <v>6306</v>
      </c>
      <c r="B6307">
        <v>2023</v>
      </c>
      <c r="C6307">
        <v>7</v>
      </c>
      <c r="D6307" t="s">
        <v>55</v>
      </c>
      <c r="E6307" t="s">
        <v>186</v>
      </c>
      <c r="F6307" t="s">
        <v>560</v>
      </c>
      <c r="G6307">
        <v>39.99</v>
      </c>
      <c r="H6307">
        <v>46.19</v>
      </c>
      <c r="I6307">
        <f t="shared" si="393"/>
        <v>43.09</v>
      </c>
      <c r="J6307" t="str">
        <f t="shared" si="394"/>
        <v>40到50万</v>
      </c>
      <c r="K6307">
        <v>26</v>
      </c>
      <c r="L6307">
        <f t="shared" si="395"/>
        <v>1120.3400000000001</v>
      </c>
    </row>
    <row r="6308" spans="1:12" x14ac:dyDescent="0.25">
      <c r="A6308">
        <f t="shared" si="392"/>
        <v>6307</v>
      </c>
      <c r="B6308">
        <v>2023</v>
      </c>
      <c r="C6308">
        <v>7</v>
      </c>
      <c r="D6308" t="s">
        <v>39</v>
      </c>
      <c r="E6308" t="s">
        <v>240</v>
      </c>
      <c r="F6308" t="s">
        <v>593</v>
      </c>
      <c r="G6308">
        <v>24.38</v>
      </c>
      <c r="H6308">
        <v>24.38</v>
      </c>
      <c r="I6308">
        <f t="shared" si="393"/>
        <v>24.38</v>
      </c>
      <c r="J6308" t="str">
        <f t="shared" si="394"/>
        <v>20到30万</v>
      </c>
      <c r="K6308">
        <v>24</v>
      </c>
      <c r="L6308">
        <f t="shared" si="395"/>
        <v>585.12</v>
      </c>
    </row>
    <row r="6309" spans="1:12" x14ac:dyDescent="0.25">
      <c r="A6309">
        <f t="shared" si="392"/>
        <v>6308</v>
      </c>
      <c r="B6309">
        <v>2023</v>
      </c>
      <c r="C6309">
        <v>7</v>
      </c>
      <c r="D6309" t="s">
        <v>59</v>
      </c>
      <c r="E6309" t="s">
        <v>285</v>
      </c>
      <c r="F6309" t="s">
        <v>619</v>
      </c>
      <c r="G6309">
        <v>5.28</v>
      </c>
      <c r="H6309">
        <v>8.2799999999999994</v>
      </c>
      <c r="I6309">
        <f t="shared" si="393"/>
        <v>6.7799999999999994</v>
      </c>
      <c r="J6309" t="str">
        <f t="shared" si="394"/>
        <v>10万以下</v>
      </c>
      <c r="K6309">
        <v>23</v>
      </c>
      <c r="L6309">
        <f t="shared" si="395"/>
        <v>155.94</v>
      </c>
    </row>
    <row r="6310" spans="1:12" x14ac:dyDescent="0.25">
      <c r="A6310">
        <f t="shared" si="392"/>
        <v>6309</v>
      </c>
      <c r="B6310">
        <v>2023</v>
      </c>
      <c r="C6310">
        <v>7</v>
      </c>
      <c r="D6310" t="s">
        <v>39</v>
      </c>
      <c r="E6310" t="s">
        <v>161</v>
      </c>
      <c r="F6310" t="s">
        <v>538</v>
      </c>
      <c r="G6310">
        <v>50.8</v>
      </c>
      <c r="H6310">
        <v>50.8</v>
      </c>
      <c r="I6310">
        <f t="shared" si="393"/>
        <v>50.8</v>
      </c>
      <c r="J6310" t="str">
        <f t="shared" si="394"/>
        <v>50万及以上</v>
      </c>
      <c r="K6310">
        <v>16</v>
      </c>
      <c r="L6310">
        <f t="shared" si="395"/>
        <v>812.8</v>
      </c>
    </row>
    <row r="6311" spans="1:12" x14ac:dyDescent="0.25">
      <c r="A6311">
        <f t="shared" si="392"/>
        <v>6310</v>
      </c>
      <c r="B6311">
        <v>2023</v>
      </c>
      <c r="C6311">
        <v>7</v>
      </c>
      <c r="D6311" t="s">
        <v>131</v>
      </c>
      <c r="E6311" t="s">
        <v>489</v>
      </c>
      <c r="F6311" t="s">
        <v>672</v>
      </c>
      <c r="G6311">
        <v>21.98</v>
      </c>
      <c r="H6311">
        <v>25.98</v>
      </c>
      <c r="I6311">
        <f t="shared" si="393"/>
        <v>23.98</v>
      </c>
      <c r="J6311" t="str">
        <f t="shared" si="394"/>
        <v>20到30万</v>
      </c>
      <c r="K6311">
        <v>16</v>
      </c>
      <c r="L6311">
        <f t="shared" si="395"/>
        <v>383.68</v>
      </c>
    </row>
    <row r="6312" spans="1:12" x14ac:dyDescent="0.25">
      <c r="A6312">
        <f t="shared" si="392"/>
        <v>6311</v>
      </c>
      <c r="B6312">
        <v>2023</v>
      </c>
      <c r="C6312">
        <v>7</v>
      </c>
      <c r="D6312" t="s">
        <v>45</v>
      </c>
      <c r="E6312" t="s">
        <v>170</v>
      </c>
      <c r="F6312" t="s">
        <v>546</v>
      </c>
      <c r="G6312">
        <v>49.19</v>
      </c>
      <c r="H6312">
        <v>57.98</v>
      </c>
      <c r="I6312">
        <f t="shared" si="393"/>
        <v>53.584999999999994</v>
      </c>
      <c r="J6312" t="str">
        <f t="shared" si="394"/>
        <v>50万及以上</v>
      </c>
      <c r="K6312">
        <v>10</v>
      </c>
      <c r="L6312">
        <f t="shared" si="395"/>
        <v>535.84999999999991</v>
      </c>
    </row>
    <row r="6313" spans="1:12" x14ac:dyDescent="0.25">
      <c r="A6313">
        <f t="shared" si="392"/>
        <v>6312</v>
      </c>
      <c r="B6313">
        <v>2023</v>
      </c>
      <c r="C6313">
        <v>7</v>
      </c>
      <c r="D6313" t="s">
        <v>43</v>
      </c>
      <c r="E6313" t="s">
        <v>319</v>
      </c>
      <c r="F6313" t="s">
        <v>622</v>
      </c>
      <c r="G6313">
        <v>14.98</v>
      </c>
      <c r="H6313">
        <v>15.98</v>
      </c>
      <c r="I6313">
        <f t="shared" si="393"/>
        <v>15.48</v>
      </c>
      <c r="J6313" t="str">
        <f t="shared" si="394"/>
        <v>10到20万</v>
      </c>
      <c r="K6313">
        <v>9</v>
      </c>
      <c r="L6313">
        <f t="shared" si="395"/>
        <v>139.32</v>
      </c>
    </row>
    <row r="6314" spans="1:12" x14ac:dyDescent="0.25">
      <c r="A6314">
        <f t="shared" si="392"/>
        <v>6313</v>
      </c>
      <c r="B6314">
        <v>2023</v>
      </c>
      <c r="C6314">
        <v>7</v>
      </c>
      <c r="D6314" t="s">
        <v>47</v>
      </c>
      <c r="E6314" t="s">
        <v>468</v>
      </c>
      <c r="F6314" t="s">
        <v>786</v>
      </c>
      <c r="G6314">
        <v>16.38</v>
      </c>
      <c r="H6314">
        <v>18.98</v>
      </c>
      <c r="I6314">
        <f t="shared" si="393"/>
        <v>17.68</v>
      </c>
      <c r="J6314" t="str">
        <f t="shared" si="394"/>
        <v>10到20万</v>
      </c>
      <c r="K6314">
        <v>9</v>
      </c>
      <c r="L6314">
        <f t="shared" si="395"/>
        <v>159.12</v>
      </c>
    </row>
    <row r="6315" spans="1:12" x14ac:dyDescent="0.25">
      <c r="A6315">
        <f t="shared" si="392"/>
        <v>6314</v>
      </c>
      <c r="B6315">
        <v>2023</v>
      </c>
      <c r="C6315">
        <v>7</v>
      </c>
      <c r="D6315" t="s">
        <v>120</v>
      </c>
      <c r="E6315" t="s">
        <v>423</v>
      </c>
      <c r="F6315" t="s">
        <v>743</v>
      </c>
      <c r="G6315">
        <v>32.99</v>
      </c>
      <c r="H6315">
        <v>39.99</v>
      </c>
      <c r="I6315">
        <f t="shared" si="393"/>
        <v>36.49</v>
      </c>
      <c r="J6315" t="str">
        <f t="shared" si="394"/>
        <v>30到40万</v>
      </c>
      <c r="K6315">
        <v>8</v>
      </c>
      <c r="L6315">
        <f t="shared" si="395"/>
        <v>291.92</v>
      </c>
    </row>
    <row r="6316" spans="1:12" x14ac:dyDescent="0.25">
      <c r="A6316">
        <f t="shared" si="392"/>
        <v>6315</v>
      </c>
      <c r="B6316">
        <v>2023</v>
      </c>
      <c r="C6316">
        <v>7</v>
      </c>
      <c r="D6316" t="s">
        <v>50</v>
      </c>
      <c r="E6316" t="s">
        <v>460</v>
      </c>
      <c r="F6316" t="s">
        <v>778</v>
      </c>
      <c r="G6316">
        <v>15.24</v>
      </c>
      <c r="H6316">
        <v>15.78</v>
      </c>
      <c r="I6316">
        <f t="shared" si="393"/>
        <v>15.51</v>
      </c>
      <c r="J6316" t="str">
        <f t="shared" si="394"/>
        <v>10到20万</v>
      </c>
      <c r="K6316">
        <v>7</v>
      </c>
      <c r="L6316">
        <f t="shared" si="395"/>
        <v>108.57</v>
      </c>
    </row>
    <row r="6317" spans="1:12" x14ac:dyDescent="0.25">
      <c r="A6317">
        <f t="shared" si="392"/>
        <v>6316</v>
      </c>
      <c r="B6317">
        <v>2023</v>
      </c>
      <c r="C6317">
        <v>7</v>
      </c>
      <c r="D6317" t="s">
        <v>33</v>
      </c>
      <c r="E6317" t="s">
        <v>153</v>
      </c>
      <c r="F6317" t="s">
        <v>530</v>
      </c>
      <c r="G6317">
        <v>20.78</v>
      </c>
      <c r="H6317">
        <v>23.08</v>
      </c>
      <c r="I6317">
        <f t="shared" si="393"/>
        <v>21.93</v>
      </c>
      <c r="J6317" t="str">
        <f t="shared" si="394"/>
        <v>20到30万</v>
      </c>
      <c r="K6317">
        <v>4</v>
      </c>
      <c r="L6317">
        <f t="shared" si="395"/>
        <v>87.72</v>
      </c>
    </row>
    <row r="6318" spans="1:12" x14ac:dyDescent="0.25">
      <c r="A6318">
        <f t="shared" si="392"/>
        <v>6317</v>
      </c>
      <c r="B6318">
        <v>2023</v>
      </c>
      <c r="C6318">
        <v>7</v>
      </c>
      <c r="D6318" t="s">
        <v>67</v>
      </c>
      <c r="E6318" t="s">
        <v>301</v>
      </c>
      <c r="F6318" t="s">
        <v>634</v>
      </c>
      <c r="G6318">
        <v>19.78</v>
      </c>
      <c r="H6318">
        <v>21.78</v>
      </c>
      <c r="I6318">
        <f t="shared" si="393"/>
        <v>20.78</v>
      </c>
      <c r="J6318" t="str">
        <f t="shared" si="394"/>
        <v>20到30万</v>
      </c>
      <c r="K6318">
        <v>4</v>
      </c>
      <c r="L6318">
        <f t="shared" si="395"/>
        <v>83.12</v>
      </c>
    </row>
    <row r="6319" spans="1:12" x14ac:dyDescent="0.25">
      <c r="A6319">
        <f t="shared" si="392"/>
        <v>6318</v>
      </c>
      <c r="B6319">
        <v>2023</v>
      </c>
      <c r="C6319">
        <v>7</v>
      </c>
      <c r="D6319" t="s">
        <v>32</v>
      </c>
      <c r="E6319" t="s">
        <v>150</v>
      </c>
      <c r="F6319" t="s">
        <v>527</v>
      </c>
      <c r="G6319">
        <v>15.98</v>
      </c>
      <c r="H6319">
        <v>19.28</v>
      </c>
      <c r="I6319">
        <f t="shared" si="393"/>
        <v>17.630000000000003</v>
      </c>
      <c r="J6319" t="str">
        <f t="shared" si="394"/>
        <v>10到20万</v>
      </c>
      <c r="K6319">
        <v>3</v>
      </c>
      <c r="L6319">
        <f t="shared" si="395"/>
        <v>52.890000000000008</v>
      </c>
    </row>
    <row r="6320" spans="1:12" x14ac:dyDescent="0.25">
      <c r="A6320">
        <f t="shared" si="392"/>
        <v>6319</v>
      </c>
      <c r="B6320">
        <v>2023</v>
      </c>
      <c r="C6320">
        <v>7</v>
      </c>
      <c r="D6320" t="s">
        <v>63</v>
      </c>
      <c r="E6320" t="s">
        <v>214</v>
      </c>
      <c r="F6320" t="s">
        <v>583</v>
      </c>
      <c r="G6320">
        <v>15.98</v>
      </c>
      <c r="H6320">
        <v>18.68</v>
      </c>
      <c r="I6320">
        <f t="shared" si="393"/>
        <v>17.329999999999998</v>
      </c>
      <c r="J6320" t="str">
        <f t="shared" si="394"/>
        <v>10到20万</v>
      </c>
      <c r="K6320">
        <v>3</v>
      </c>
      <c r="L6320">
        <f t="shared" si="395"/>
        <v>51.989999999999995</v>
      </c>
    </row>
    <row r="6321" spans="1:12" x14ac:dyDescent="0.25">
      <c r="A6321">
        <f t="shared" si="392"/>
        <v>6320</v>
      </c>
      <c r="B6321">
        <v>2023</v>
      </c>
      <c r="C6321">
        <v>7</v>
      </c>
      <c r="D6321" t="s">
        <v>133</v>
      </c>
      <c r="E6321" t="s">
        <v>495</v>
      </c>
      <c r="F6321" t="s">
        <v>811</v>
      </c>
      <c r="G6321">
        <v>31.33</v>
      </c>
      <c r="H6321">
        <v>33.33</v>
      </c>
      <c r="I6321">
        <f t="shared" si="393"/>
        <v>32.33</v>
      </c>
      <c r="J6321" t="str">
        <f t="shared" si="394"/>
        <v>30到40万</v>
      </c>
      <c r="K6321">
        <v>3</v>
      </c>
      <c r="L6321">
        <f t="shared" si="395"/>
        <v>96.99</v>
      </c>
    </row>
    <row r="6322" spans="1:12" x14ac:dyDescent="0.25">
      <c r="A6322">
        <f t="shared" si="392"/>
        <v>6321</v>
      </c>
      <c r="B6322">
        <v>2023</v>
      </c>
      <c r="C6322">
        <v>7</v>
      </c>
      <c r="D6322" t="s">
        <v>136</v>
      </c>
      <c r="E6322" t="s">
        <v>512</v>
      </c>
      <c r="F6322" t="s">
        <v>828</v>
      </c>
      <c r="G6322">
        <v>11.98</v>
      </c>
      <c r="H6322">
        <v>13.68</v>
      </c>
      <c r="I6322">
        <f t="shared" si="393"/>
        <v>12.83</v>
      </c>
      <c r="J6322" t="str">
        <f t="shared" si="394"/>
        <v>10到20万</v>
      </c>
      <c r="K6322">
        <v>2</v>
      </c>
      <c r="L6322">
        <f t="shared" si="395"/>
        <v>25.66</v>
      </c>
    </row>
    <row r="6323" spans="1:12" x14ac:dyDescent="0.25">
      <c r="A6323">
        <f t="shared" si="392"/>
        <v>6322</v>
      </c>
      <c r="B6323">
        <v>2023</v>
      </c>
      <c r="C6323">
        <v>7</v>
      </c>
      <c r="D6323" t="s">
        <v>33</v>
      </c>
      <c r="E6323" t="s">
        <v>286</v>
      </c>
      <c r="F6323" t="s">
        <v>620</v>
      </c>
      <c r="G6323">
        <v>22.58</v>
      </c>
      <c r="H6323">
        <v>25.38</v>
      </c>
      <c r="I6323">
        <f t="shared" si="393"/>
        <v>23.979999999999997</v>
      </c>
      <c r="J6323" t="str">
        <f t="shared" si="394"/>
        <v>20到30万</v>
      </c>
      <c r="K6323">
        <v>2</v>
      </c>
      <c r="L6323">
        <f t="shared" si="395"/>
        <v>47.959999999999994</v>
      </c>
    </row>
    <row r="6324" spans="1:12" x14ac:dyDescent="0.25">
      <c r="A6324">
        <f t="shared" si="392"/>
        <v>6323</v>
      </c>
      <c r="B6324">
        <v>2023</v>
      </c>
      <c r="C6324">
        <v>7</v>
      </c>
      <c r="D6324" t="s">
        <v>122</v>
      </c>
      <c r="E6324" t="s">
        <v>437</v>
      </c>
      <c r="F6324" t="s">
        <v>756</v>
      </c>
      <c r="G6324">
        <v>30.98</v>
      </c>
      <c r="H6324">
        <v>34.58</v>
      </c>
      <c r="I6324">
        <f t="shared" si="393"/>
        <v>32.78</v>
      </c>
      <c r="J6324" t="str">
        <f t="shared" si="394"/>
        <v>30到40万</v>
      </c>
      <c r="K6324">
        <v>1</v>
      </c>
      <c r="L6324">
        <f t="shared" si="395"/>
        <v>32.78</v>
      </c>
    </row>
    <row r="6325" spans="1:12" x14ac:dyDescent="0.25">
      <c r="A6325">
        <f t="shared" si="392"/>
        <v>6324</v>
      </c>
      <c r="B6325">
        <v>2023</v>
      </c>
      <c r="C6325">
        <v>7</v>
      </c>
      <c r="D6325" t="s">
        <v>37</v>
      </c>
      <c r="E6325" t="s">
        <v>159</v>
      </c>
      <c r="F6325" t="s">
        <v>536</v>
      </c>
      <c r="G6325">
        <v>20.38</v>
      </c>
      <c r="H6325">
        <v>21.88</v>
      </c>
      <c r="I6325">
        <f t="shared" si="393"/>
        <v>21.13</v>
      </c>
      <c r="J6325" t="str">
        <f t="shared" si="394"/>
        <v>20到30万</v>
      </c>
      <c r="K6325">
        <v>1</v>
      </c>
      <c r="L6325">
        <f t="shared" si="395"/>
        <v>21.13</v>
      </c>
    </row>
    <row r="6326" spans="1:12" x14ac:dyDescent="0.25">
      <c r="A6326">
        <f t="shared" si="392"/>
        <v>6325</v>
      </c>
      <c r="B6326">
        <v>2023</v>
      </c>
      <c r="C6326">
        <v>7</v>
      </c>
      <c r="D6326" t="s">
        <v>88</v>
      </c>
      <c r="E6326" t="s">
        <v>296</v>
      </c>
      <c r="F6326" t="s">
        <v>629</v>
      </c>
      <c r="G6326">
        <v>23.17</v>
      </c>
      <c r="H6326">
        <v>26.47</v>
      </c>
      <c r="I6326">
        <f t="shared" si="393"/>
        <v>24.82</v>
      </c>
      <c r="J6326" t="str">
        <f t="shared" si="394"/>
        <v>20到30万</v>
      </c>
      <c r="K6326">
        <v>1</v>
      </c>
      <c r="L6326">
        <f t="shared" si="395"/>
        <v>24.82</v>
      </c>
    </row>
    <row r="6327" spans="1:12" x14ac:dyDescent="0.25">
      <c r="A6327">
        <f t="shared" si="392"/>
        <v>6326</v>
      </c>
      <c r="B6327">
        <v>2023</v>
      </c>
      <c r="C6327">
        <v>7</v>
      </c>
      <c r="D6327" t="s">
        <v>36</v>
      </c>
      <c r="E6327" t="s">
        <v>422</v>
      </c>
      <c r="F6327" t="s">
        <v>742</v>
      </c>
      <c r="G6327">
        <v>17.88</v>
      </c>
      <c r="H6327">
        <v>20.38</v>
      </c>
      <c r="I6327">
        <f t="shared" si="393"/>
        <v>19.13</v>
      </c>
      <c r="J6327" t="str">
        <f t="shared" si="394"/>
        <v>10到20万</v>
      </c>
      <c r="K6327">
        <v>1</v>
      </c>
      <c r="L6327">
        <f t="shared" si="395"/>
        <v>19.13</v>
      </c>
    </row>
    <row r="6328" spans="1:12" x14ac:dyDescent="0.25">
      <c r="A6328">
        <f t="shared" si="392"/>
        <v>6327</v>
      </c>
      <c r="B6328">
        <v>2023</v>
      </c>
      <c r="C6328">
        <v>8</v>
      </c>
      <c r="D6328" t="s">
        <v>83</v>
      </c>
      <c r="E6328" t="s">
        <v>322</v>
      </c>
      <c r="F6328" t="s">
        <v>651</v>
      </c>
      <c r="G6328">
        <v>25.89</v>
      </c>
      <c r="H6328">
        <v>36.39</v>
      </c>
      <c r="I6328">
        <f t="shared" si="393"/>
        <v>31.14</v>
      </c>
      <c r="J6328" t="str">
        <f t="shared" si="394"/>
        <v>30到40万</v>
      </c>
      <c r="K6328">
        <v>51117</v>
      </c>
      <c r="L6328">
        <f t="shared" si="395"/>
        <v>1591783.3800000001</v>
      </c>
    </row>
    <row r="6329" spans="1:12" x14ac:dyDescent="0.25">
      <c r="A6329">
        <f t="shared" si="392"/>
        <v>6328</v>
      </c>
      <c r="B6329">
        <v>2023</v>
      </c>
      <c r="C6329">
        <v>8</v>
      </c>
      <c r="D6329" t="s">
        <v>27</v>
      </c>
      <c r="E6329" t="s">
        <v>385</v>
      </c>
      <c r="F6329" t="s">
        <v>710</v>
      </c>
      <c r="G6329">
        <v>7.98</v>
      </c>
      <c r="H6329">
        <v>17.98</v>
      </c>
      <c r="I6329">
        <f t="shared" si="393"/>
        <v>12.98</v>
      </c>
      <c r="J6329" t="str">
        <f t="shared" si="394"/>
        <v>10到20万</v>
      </c>
      <c r="K6329">
        <v>39808</v>
      </c>
      <c r="L6329">
        <f t="shared" si="395"/>
        <v>516707.84000000003</v>
      </c>
    </row>
    <row r="6330" spans="1:12" x14ac:dyDescent="0.25">
      <c r="A6330">
        <f t="shared" si="392"/>
        <v>6329</v>
      </c>
      <c r="B6330">
        <v>2023</v>
      </c>
      <c r="C6330">
        <v>8</v>
      </c>
      <c r="D6330" t="s">
        <v>27</v>
      </c>
      <c r="E6330" t="s">
        <v>506</v>
      </c>
      <c r="F6330" t="s">
        <v>822</v>
      </c>
      <c r="G6330">
        <v>7.38</v>
      </c>
      <c r="H6330">
        <v>8.98</v>
      </c>
      <c r="I6330">
        <f t="shared" si="393"/>
        <v>8.18</v>
      </c>
      <c r="J6330" t="str">
        <f t="shared" si="394"/>
        <v>10万以下</v>
      </c>
      <c r="K6330">
        <v>34841</v>
      </c>
      <c r="L6330">
        <f t="shared" si="395"/>
        <v>284999.38</v>
      </c>
    </row>
    <row r="6331" spans="1:12" x14ac:dyDescent="0.25">
      <c r="A6331">
        <f t="shared" si="392"/>
        <v>6330</v>
      </c>
      <c r="B6331">
        <v>2023</v>
      </c>
      <c r="C6331">
        <v>8</v>
      </c>
      <c r="D6331" t="s">
        <v>27</v>
      </c>
      <c r="E6331" t="s">
        <v>386</v>
      </c>
      <c r="F6331" t="s">
        <v>711</v>
      </c>
      <c r="G6331">
        <v>15.48</v>
      </c>
      <c r="H6331">
        <v>21.99</v>
      </c>
      <c r="I6331">
        <f t="shared" si="393"/>
        <v>18.734999999999999</v>
      </c>
      <c r="J6331" t="str">
        <f t="shared" si="394"/>
        <v>10到20万</v>
      </c>
      <c r="K6331">
        <v>32850</v>
      </c>
      <c r="L6331">
        <f t="shared" si="395"/>
        <v>615444.75</v>
      </c>
    </row>
    <row r="6332" spans="1:12" x14ac:dyDescent="0.25">
      <c r="A6332">
        <f t="shared" si="392"/>
        <v>6331</v>
      </c>
      <c r="B6332">
        <v>2023</v>
      </c>
      <c r="C6332">
        <v>8</v>
      </c>
      <c r="D6332" t="s">
        <v>41</v>
      </c>
      <c r="E6332" t="s">
        <v>333</v>
      </c>
      <c r="F6332" t="s">
        <v>660</v>
      </c>
      <c r="G6332">
        <v>11.98</v>
      </c>
      <c r="H6332">
        <v>18.98</v>
      </c>
      <c r="I6332">
        <f t="shared" si="393"/>
        <v>15.48</v>
      </c>
      <c r="J6332" t="str">
        <f t="shared" si="394"/>
        <v>10到20万</v>
      </c>
      <c r="K6332">
        <v>26713</v>
      </c>
      <c r="L6332">
        <f t="shared" si="395"/>
        <v>413517.24</v>
      </c>
    </row>
    <row r="6333" spans="1:12" x14ac:dyDescent="0.25">
      <c r="A6333">
        <f t="shared" si="392"/>
        <v>6332</v>
      </c>
      <c r="B6333">
        <v>2023</v>
      </c>
      <c r="C6333">
        <v>8</v>
      </c>
      <c r="D6333" t="s">
        <v>27</v>
      </c>
      <c r="E6333" t="s">
        <v>393</v>
      </c>
      <c r="F6333" t="s">
        <v>717</v>
      </c>
      <c r="G6333">
        <v>13.58</v>
      </c>
      <c r="H6333">
        <v>16.78</v>
      </c>
      <c r="I6333">
        <f t="shared" si="393"/>
        <v>15.18</v>
      </c>
      <c r="J6333" t="str">
        <f t="shared" si="394"/>
        <v>10到20万</v>
      </c>
      <c r="K6333">
        <v>24272</v>
      </c>
      <c r="L6333">
        <f t="shared" si="395"/>
        <v>368448.96</v>
      </c>
    </row>
    <row r="6334" spans="1:12" x14ac:dyDescent="0.25">
      <c r="A6334">
        <f t="shared" si="392"/>
        <v>6333</v>
      </c>
      <c r="B6334">
        <v>2023</v>
      </c>
      <c r="C6334">
        <v>8</v>
      </c>
      <c r="D6334" t="s">
        <v>27</v>
      </c>
      <c r="E6334" t="s">
        <v>357</v>
      </c>
      <c r="F6334" t="s">
        <v>684</v>
      </c>
      <c r="G6334">
        <v>9.98</v>
      </c>
      <c r="H6334">
        <v>13.98</v>
      </c>
      <c r="I6334">
        <f t="shared" si="393"/>
        <v>11.98</v>
      </c>
      <c r="J6334" t="str">
        <f t="shared" si="394"/>
        <v>10到20万</v>
      </c>
      <c r="K6334">
        <v>22096</v>
      </c>
      <c r="L6334">
        <f t="shared" si="395"/>
        <v>264710.08</v>
      </c>
    </row>
    <row r="6335" spans="1:12" x14ac:dyDescent="0.25">
      <c r="A6335">
        <f t="shared" si="392"/>
        <v>6334</v>
      </c>
      <c r="B6335">
        <v>2023</v>
      </c>
      <c r="C6335">
        <v>8</v>
      </c>
      <c r="D6335" t="s">
        <v>27</v>
      </c>
      <c r="E6335" t="s">
        <v>291</v>
      </c>
      <c r="F6335" t="s">
        <v>624</v>
      </c>
      <c r="G6335">
        <v>18.98</v>
      </c>
      <c r="H6335">
        <v>33.18</v>
      </c>
      <c r="I6335">
        <f t="shared" si="393"/>
        <v>26.08</v>
      </c>
      <c r="J6335" t="str">
        <f t="shared" si="394"/>
        <v>20到30万</v>
      </c>
      <c r="K6335">
        <v>21760</v>
      </c>
      <c r="L6335">
        <f t="shared" si="395"/>
        <v>567500.79999999993</v>
      </c>
    </row>
    <row r="6336" spans="1:12" x14ac:dyDescent="0.25">
      <c r="A6336">
        <f t="shared" si="392"/>
        <v>6335</v>
      </c>
      <c r="B6336">
        <v>2023</v>
      </c>
      <c r="C6336">
        <v>8</v>
      </c>
      <c r="D6336" t="s">
        <v>27</v>
      </c>
      <c r="E6336" t="s">
        <v>156</v>
      </c>
      <c r="F6336" t="s">
        <v>533</v>
      </c>
      <c r="G6336">
        <v>12.98</v>
      </c>
      <c r="H6336">
        <v>16.579999999999998</v>
      </c>
      <c r="I6336">
        <f t="shared" si="393"/>
        <v>14.78</v>
      </c>
      <c r="J6336" t="str">
        <f t="shared" si="394"/>
        <v>10到20万</v>
      </c>
      <c r="K6336">
        <v>19000</v>
      </c>
      <c r="L6336">
        <f t="shared" si="395"/>
        <v>280820</v>
      </c>
    </row>
    <row r="6337" spans="1:12" x14ac:dyDescent="0.25">
      <c r="A6337">
        <f t="shared" si="392"/>
        <v>6336</v>
      </c>
      <c r="B6337">
        <v>2023</v>
      </c>
      <c r="C6337">
        <v>8</v>
      </c>
      <c r="D6337" t="s">
        <v>29</v>
      </c>
      <c r="E6337" t="s">
        <v>290</v>
      </c>
      <c r="F6337" t="s">
        <v>623</v>
      </c>
      <c r="G6337">
        <v>3.28</v>
      </c>
      <c r="H6337">
        <v>9.99</v>
      </c>
      <c r="I6337">
        <f t="shared" si="393"/>
        <v>6.6349999999999998</v>
      </c>
      <c r="J6337" t="str">
        <f t="shared" si="394"/>
        <v>10万以下</v>
      </c>
      <c r="K6337">
        <v>15844</v>
      </c>
      <c r="L6337">
        <f t="shared" si="395"/>
        <v>105124.94</v>
      </c>
    </row>
    <row r="6338" spans="1:12" x14ac:dyDescent="0.25">
      <c r="A6338">
        <f t="shared" si="392"/>
        <v>6337</v>
      </c>
      <c r="B6338">
        <v>2023</v>
      </c>
      <c r="C6338">
        <v>8</v>
      </c>
      <c r="D6338" t="s">
        <v>29</v>
      </c>
      <c r="E6338" t="s">
        <v>497</v>
      </c>
      <c r="F6338" t="s">
        <v>813</v>
      </c>
      <c r="G6338">
        <v>5.98</v>
      </c>
      <c r="H6338">
        <v>8.8800000000000008</v>
      </c>
      <c r="I6338">
        <f t="shared" si="393"/>
        <v>7.4300000000000006</v>
      </c>
      <c r="J6338" t="str">
        <f t="shared" si="394"/>
        <v>10万以下</v>
      </c>
      <c r="K6338">
        <v>13892</v>
      </c>
      <c r="L6338">
        <f t="shared" si="395"/>
        <v>103217.56000000001</v>
      </c>
    </row>
    <row r="6339" spans="1:12" x14ac:dyDescent="0.25">
      <c r="A6339">
        <f t="shared" ref="A6339:A6402" si="396">ROW(A6338)</f>
        <v>6338</v>
      </c>
      <c r="B6339">
        <v>2023</v>
      </c>
      <c r="C6339">
        <v>8</v>
      </c>
      <c r="D6339" t="s">
        <v>83</v>
      </c>
      <c r="E6339" t="s">
        <v>281</v>
      </c>
      <c r="F6339" t="s">
        <v>615</v>
      </c>
      <c r="G6339">
        <v>25.99</v>
      </c>
      <c r="H6339">
        <v>29.59</v>
      </c>
      <c r="I6339">
        <f t="shared" ref="I6339:I6402" si="397">AVERAGE(G6339,H6339)</f>
        <v>27.79</v>
      </c>
      <c r="J6339" t="str">
        <f t="shared" ref="J6339:J6402" si="398">IF(I6339&lt;10,"10万以下",IF(AND(I6339&gt;=10,I6339&lt;20),"10到20万",IF(AND(I6339&gt;=20,I6339&lt;30),"20到30万",IF(AND(I6339&gt;=30,I6339&lt;40),"30到40万",IF(AND(I6339&gt;=40,I6339&lt;50),"40到50万","50万及以上")))))</f>
        <v>20到30万</v>
      </c>
      <c r="K6339">
        <v>13577</v>
      </c>
      <c r="L6339">
        <f t="shared" ref="L6339:L6402" si="399">I6339*K6339</f>
        <v>377304.83</v>
      </c>
    </row>
    <row r="6340" spans="1:12" x14ac:dyDescent="0.25">
      <c r="A6340">
        <f t="shared" si="396"/>
        <v>6339</v>
      </c>
      <c r="B6340">
        <v>2023</v>
      </c>
      <c r="C6340">
        <v>8</v>
      </c>
      <c r="D6340" t="s">
        <v>34</v>
      </c>
      <c r="E6340" t="s">
        <v>435</v>
      </c>
      <c r="F6340" t="s">
        <v>754</v>
      </c>
      <c r="G6340">
        <v>4.99</v>
      </c>
      <c r="H6340">
        <v>6.99</v>
      </c>
      <c r="I6340">
        <f t="shared" si="397"/>
        <v>5.99</v>
      </c>
      <c r="J6340" t="str">
        <f t="shared" si="398"/>
        <v>10万以下</v>
      </c>
      <c r="K6340">
        <v>13446</v>
      </c>
      <c r="L6340">
        <f t="shared" si="399"/>
        <v>80541.540000000008</v>
      </c>
    </row>
    <row r="6341" spans="1:12" x14ac:dyDescent="0.25">
      <c r="A6341">
        <f t="shared" si="396"/>
        <v>6340</v>
      </c>
      <c r="B6341">
        <v>2023</v>
      </c>
      <c r="C6341">
        <v>8</v>
      </c>
      <c r="D6341" t="s">
        <v>81</v>
      </c>
      <c r="E6341" t="s">
        <v>496</v>
      </c>
      <c r="F6341" t="s">
        <v>812</v>
      </c>
      <c r="G6341">
        <v>31.98</v>
      </c>
      <c r="H6341">
        <v>37.979999999999997</v>
      </c>
      <c r="I6341">
        <f t="shared" si="397"/>
        <v>34.979999999999997</v>
      </c>
      <c r="J6341" t="str">
        <f t="shared" si="398"/>
        <v>30到40万</v>
      </c>
      <c r="K6341">
        <v>12752</v>
      </c>
      <c r="L6341">
        <f t="shared" si="399"/>
        <v>446064.95999999996</v>
      </c>
    </row>
    <row r="6342" spans="1:12" x14ac:dyDescent="0.25">
      <c r="A6342">
        <f t="shared" si="396"/>
        <v>6341</v>
      </c>
      <c r="B6342">
        <v>2023</v>
      </c>
      <c r="C6342">
        <v>8</v>
      </c>
      <c r="D6342" t="s">
        <v>81</v>
      </c>
      <c r="E6342" t="s">
        <v>476</v>
      </c>
      <c r="F6342" t="s">
        <v>794</v>
      </c>
      <c r="G6342">
        <v>33.979999999999997</v>
      </c>
      <c r="H6342">
        <v>39.979999999999997</v>
      </c>
      <c r="I6342">
        <f t="shared" si="397"/>
        <v>36.979999999999997</v>
      </c>
      <c r="J6342" t="str">
        <f t="shared" si="398"/>
        <v>30到40万</v>
      </c>
      <c r="K6342">
        <v>11227</v>
      </c>
      <c r="L6342">
        <f t="shared" si="399"/>
        <v>415174.45999999996</v>
      </c>
    </row>
    <row r="6343" spans="1:12" x14ac:dyDescent="0.25">
      <c r="A6343">
        <f t="shared" si="396"/>
        <v>6342</v>
      </c>
      <c r="B6343">
        <v>2023</v>
      </c>
      <c r="C6343">
        <v>8</v>
      </c>
      <c r="D6343" t="s">
        <v>27</v>
      </c>
      <c r="E6343" t="s">
        <v>152</v>
      </c>
      <c r="F6343" t="s">
        <v>529</v>
      </c>
      <c r="G6343">
        <v>20.98</v>
      </c>
      <c r="H6343">
        <v>34.28</v>
      </c>
      <c r="I6343">
        <f t="shared" si="397"/>
        <v>27.630000000000003</v>
      </c>
      <c r="J6343" t="str">
        <f t="shared" si="398"/>
        <v>20到30万</v>
      </c>
      <c r="K6343">
        <v>11156</v>
      </c>
      <c r="L6343">
        <f t="shared" si="399"/>
        <v>308240.28000000003</v>
      </c>
    </row>
    <row r="6344" spans="1:12" x14ac:dyDescent="0.25">
      <c r="A6344">
        <f t="shared" si="396"/>
        <v>6343</v>
      </c>
      <c r="B6344">
        <v>2023</v>
      </c>
      <c r="C6344">
        <v>8</v>
      </c>
      <c r="D6344" t="s">
        <v>81</v>
      </c>
      <c r="E6344" t="s">
        <v>458</v>
      </c>
      <c r="F6344" t="s">
        <v>776</v>
      </c>
      <c r="G6344">
        <v>42.98</v>
      </c>
      <c r="H6344">
        <v>45.98</v>
      </c>
      <c r="I6344">
        <f t="shared" si="397"/>
        <v>44.48</v>
      </c>
      <c r="J6344" t="str">
        <f t="shared" si="398"/>
        <v>40到50万</v>
      </c>
      <c r="K6344">
        <v>10933</v>
      </c>
      <c r="L6344">
        <f t="shared" si="399"/>
        <v>486299.83999999997</v>
      </c>
    </row>
    <row r="6345" spans="1:12" x14ac:dyDescent="0.25">
      <c r="A6345">
        <f t="shared" si="396"/>
        <v>6344</v>
      </c>
      <c r="B6345">
        <v>2023</v>
      </c>
      <c r="C6345">
        <v>8</v>
      </c>
      <c r="D6345" t="s">
        <v>42</v>
      </c>
      <c r="E6345" t="s">
        <v>472</v>
      </c>
      <c r="F6345" t="s">
        <v>790</v>
      </c>
      <c r="G6345">
        <v>34.979999999999997</v>
      </c>
      <c r="H6345">
        <v>66</v>
      </c>
      <c r="I6345">
        <f t="shared" si="397"/>
        <v>50.489999999999995</v>
      </c>
      <c r="J6345" t="str">
        <f t="shared" si="398"/>
        <v>50万及以上</v>
      </c>
      <c r="K6345">
        <v>10035</v>
      </c>
      <c r="L6345">
        <f t="shared" si="399"/>
        <v>506667.14999999997</v>
      </c>
    </row>
    <row r="6346" spans="1:12" x14ac:dyDescent="0.25">
      <c r="A6346">
        <f t="shared" si="396"/>
        <v>6345</v>
      </c>
      <c r="B6346">
        <v>2023</v>
      </c>
      <c r="C6346">
        <v>8</v>
      </c>
      <c r="D6346" t="s">
        <v>93</v>
      </c>
      <c r="E6346" t="s">
        <v>374</v>
      </c>
      <c r="F6346" t="s">
        <v>700</v>
      </c>
      <c r="G6346">
        <v>14.98</v>
      </c>
      <c r="H6346">
        <v>20.98</v>
      </c>
      <c r="I6346">
        <f t="shared" si="397"/>
        <v>17.98</v>
      </c>
      <c r="J6346" t="str">
        <f t="shared" si="398"/>
        <v>10到20万</v>
      </c>
      <c r="K6346">
        <v>10024</v>
      </c>
      <c r="L6346">
        <f t="shared" si="399"/>
        <v>180231.52000000002</v>
      </c>
    </row>
    <row r="6347" spans="1:12" x14ac:dyDescent="0.25">
      <c r="A6347">
        <f t="shared" si="396"/>
        <v>6346</v>
      </c>
      <c r="B6347">
        <v>2023</v>
      </c>
      <c r="C6347">
        <v>8</v>
      </c>
      <c r="D6347" t="s">
        <v>27</v>
      </c>
      <c r="E6347" t="s">
        <v>427</v>
      </c>
      <c r="F6347" t="s">
        <v>746</v>
      </c>
      <c r="G6347">
        <v>7.98</v>
      </c>
      <c r="H6347">
        <v>15.78</v>
      </c>
      <c r="I6347">
        <f t="shared" si="397"/>
        <v>11.879999999999999</v>
      </c>
      <c r="J6347" t="str">
        <f t="shared" si="398"/>
        <v>10到20万</v>
      </c>
      <c r="K6347">
        <v>9218</v>
      </c>
      <c r="L6347">
        <f t="shared" si="399"/>
        <v>109509.84</v>
      </c>
    </row>
    <row r="6348" spans="1:12" x14ac:dyDescent="0.25">
      <c r="A6348">
        <f t="shared" si="396"/>
        <v>6347</v>
      </c>
      <c r="B6348">
        <v>2023</v>
      </c>
      <c r="C6348">
        <v>8</v>
      </c>
      <c r="D6348" t="s">
        <v>26</v>
      </c>
      <c r="E6348" t="s">
        <v>142</v>
      </c>
      <c r="F6348" t="s">
        <v>520</v>
      </c>
      <c r="G6348">
        <v>33.799999999999997</v>
      </c>
      <c r="H6348">
        <v>55.4</v>
      </c>
      <c r="I6348">
        <f t="shared" si="397"/>
        <v>44.599999999999994</v>
      </c>
      <c r="J6348" t="str">
        <f t="shared" si="398"/>
        <v>40到50万</v>
      </c>
      <c r="K6348">
        <v>8601</v>
      </c>
      <c r="L6348">
        <f t="shared" si="399"/>
        <v>383604.6</v>
      </c>
    </row>
    <row r="6349" spans="1:12" x14ac:dyDescent="0.25">
      <c r="A6349">
        <f t="shared" si="396"/>
        <v>6348</v>
      </c>
      <c r="B6349">
        <v>2023</v>
      </c>
      <c r="C6349">
        <v>8</v>
      </c>
      <c r="D6349" t="s">
        <v>24</v>
      </c>
      <c r="E6349" t="s">
        <v>362</v>
      </c>
      <c r="F6349" t="s">
        <v>689</v>
      </c>
      <c r="G6349">
        <v>16.29</v>
      </c>
      <c r="H6349">
        <v>19.29</v>
      </c>
      <c r="I6349">
        <f t="shared" si="397"/>
        <v>17.79</v>
      </c>
      <c r="J6349" t="str">
        <f t="shared" si="398"/>
        <v>10到20万</v>
      </c>
      <c r="K6349">
        <v>7985</v>
      </c>
      <c r="L6349">
        <f t="shared" si="399"/>
        <v>142053.15</v>
      </c>
    </row>
    <row r="6350" spans="1:12" x14ac:dyDescent="0.25">
      <c r="A6350">
        <f t="shared" si="396"/>
        <v>6349</v>
      </c>
      <c r="B6350">
        <v>2023</v>
      </c>
      <c r="C6350">
        <v>8</v>
      </c>
      <c r="D6350" t="s">
        <v>106</v>
      </c>
      <c r="E6350" t="s">
        <v>372</v>
      </c>
      <c r="F6350" t="s">
        <v>698</v>
      </c>
      <c r="G6350">
        <v>30</v>
      </c>
      <c r="H6350">
        <v>76.900000000000006</v>
      </c>
      <c r="I6350">
        <f t="shared" si="397"/>
        <v>53.45</v>
      </c>
      <c r="J6350" t="str">
        <f t="shared" si="398"/>
        <v>50万及以上</v>
      </c>
      <c r="K6350">
        <v>6822</v>
      </c>
      <c r="L6350">
        <f t="shared" si="399"/>
        <v>364635.9</v>
      </c>
    </row>
    <row r="6351" spans="1:12" x14ac:dyDescent="0.25">
      <c r="A6351">
        <f t="shared" si="396"/>
        <v>6350</v>
      </c>
      <c r="B6351">
        <v>2023</v>
      </c>
      <c r="C6351">
        <v>8</v>
      </c>
      <c r="D6351" t="s">
        <v>31</v>
      </c>
      <c r="E6351" t="s">
        <v>313</v>
      </c>
      <c r="F6351" t="s">
        <v>533</v>
      </c>
      <c r="G6351">
        <v>12.98</v>
      </c>
      <c r="H6351">
        <v>16.579999999999998</v>
      </c>
      <c r="I6351">
        <f t="shared" si="397"/>
        <v>14.78</v>
      </c>
      <c r="J6351" t="str">
        <f t="shared" si="398"/>
        <v>10到20万</v>
      </c>
      <c r="K6351">
        <v>6383</v>
      </c>
      <c r="L6351">
        <f t="shared" si="399"/>
        <v>94340.739999999991</v>
      </c>
    </row>
    <row r="6352" spans="1:12" x14ac:dyDescent="0.25">
      <c r="A6352">
        <f t="shared" si="396"/>
        <v>6351</v>
      </c>
      <c r="B6352">
        <v>2023</v>
      </c>
      <c r="C6352">
        <v>8</v>
      </c>
      <c r="D6352" t="s">
        <v>61</v>
      </c>
      <c r="E6352" t="s">
        <v>334</v>
      </c>
      <c r="F6352" t="s">
        <v>661</v>
      </c>
      <c r="G6352">
        <v>12.28</v>
      </c>
      <c r="H6352">
        <v>23.98</v>
      </c>
      <c r="I6352">
        <f t="shared" si="397"/>
        <v>18.13</v>
      </c>
      <c r="J6352" t="str">
        <f t="shared" si="398"/>
        <v>10到20万</v>
      </c>
      <c r="K6352">
        <v>6045</v>
      </c>
      <c r="L6352">
        <f t="shared" si="399"/>
        <v>109595.84999999999</v>
      </c>
    </row>
    <row r="6353" spans="1:12" x14ac:dyDescent="0.25">
      <c r="A6353">
        <f t="shared" si="396"/>
        <v>6352</v>
      </c>
      <c r="B6353">
        <v>2023</v>
      </c>
      <c r="C6353">
        <v>8</v>
      </c>
      <c r="D6353" t="s">
        <v>46</v>
      </c>
      <c r="E6353" t="s">
        <v>172</v>
      </c>
      <c r="F6353" t="s">
        <v>548</v>
      </c>
      <c r="G6353">
        <v>12.99</v>
      </c>
      <c r="H6353">
        <v>17.190000000000001</v>
      </c>
      <c r="I6353">
        <f t="shared" si="397"/>
        <v>15.09</v>
      </c>
      <c r="J6353" t="str">
        <f t="shared" si="398"/>
        <v>10到20万</v>
      </c>
      <c r="K6353">
        <v>5849</v>
      </c>
      <c r="L6353">
        <f t="shared" si="399"/>
        <v>88261.41</v>
      </c>
    </row>
    <row r="6354" spans="1:12" x14ac:dyDescent="0.25">
      <c r="A6354">
        <f t="shared" si="396"/>
        <v>6353</v>
      </c>
      <c r="B6354">
        <v>2023</v>
      </c>
      <c r="C6354">
        <v>8</v>
      </c>
      <c r="D6354" t="s">
        <v>33</v>
      </c>
      <c r="E6354" t="s">
        <v>499</v>
      </c>
      <c r="F6354" t="s">
        <v>815</v>
      </c>
      <c r="G6354">
        <v>16.98</v>
      </c>
      <c r="H6354">
        <v>19.98</v>
      </c>
      <c r="I6354">
        <f t="shared" si="397"/>
        <v>18.48</v>
      </c>
      <c r="J6354" t="str">
        <f t="shared" si="398"/>
        <v>10到20万</v>
      </c>
      <c r="K6354">
        <v>5831</v>
      </c>
      <c r="L6354">
        <f t="shared" si="399"/>
        <v>107756.88</v>
      </c>
    </row>
    <row r="6355" spans="1:12" x14ac:dyDescent="0.25">
      <c r="A6355">
        <f t="shared" si="396"/>
        <v>6354</v>
      </c>
      <c r="B6355">
        <v>2023</v>
      </c>
      <c r="C6355">
        <v>8</v>
      </c>
      <c r="D6355" t="s">
        <v>50</v>
      </c>
      <c r="E6355" t="s">
        <v>381</v>
      </c>
      <c r="F6355" t="s">
        <v>706</v>
      </c>
      <c r="G6355">
        <v>2.99</v>
      </c>
      <c r="H6355">
        <v>5.75</v>
      </c>
      <c r="I6355">
        <f t="shared" si="397"/>
        <v>4.37</v>
      </c>
      <c r="J6355" t="str">
        <f t="shared" si="398"/>
        <v>10万以下</v>
      </c>
      <c r="K6355">
        <v>5775</v>
      </c>
      <c r="L6355">
        <f t="shared" si="399"/>
        <v>25236.75</v>
      </c>
    </row>
    <row r="6356" spans="1:12" x14ac:dyDescent="0.25">
      <c r="A6356">
        <f t="shared" si="396"/>
        <v>6355</v>
      </c>
      <c r="B6356">
        <v>2023</v>
      </c>
      <c r="C6356">
        <v>8</v>
      </c>
      <c r="D6356" t="s">
        <v>28</v>
      </c>
      <c r="E6356" t="s">
        <v>507</v>
      </c>
      <c r="F6356" t="s">
        <v>823</v>
      </c>
      <c r="G6356">
        <v>15.98</v>
      </c>
      <c r="H6356">
        <v>17.98</v>
      </c>
      <c r="I6356">
        <f t="shared" si="397"/>
        <v>16.98</v>
      </c>
      <c r="J6356" t="str">
        <f t="shared" si="398"/>
        <v>10到20万</v>
      </c>
      <c r="K6356">
        <v>5156</v>
      </c>
      <c r="L6356">
        <f t="shared" si="399"/>
        <v>87548.88</v>
      </c>
    </row>
    <row r="6357" spans="1:12" x14ac:dyDescent="0.25">
      <c r="A6357">
        <f t="shared" si="396"/>
        <v>6356</v>
      </c>
      <c r="B6357">
        <v>2023</v>
      </c>
      <c r="C6357">
        <v>8</v>
      </c>
      <c r="D6357" t="s">
        <v>28</v>
      </c>
      <c r="E6357" t="s">
        <v>504</v>
      </c>
      <c r="F6357" t="s">
        <v>820</v>
      </c>
      <c r="G6357">
        <v>27.38</v>
      </c>
      <c r="H6357">
        <v>30.88</v>
      </c>
      <c r="I6357">
        <f t="shared" si="397"/>
        <v>29.13</v>
      </c>
      <c r="J6357" t="str">
        <f t="shared" si="398"/>
        <v>20到30万</v>
      </c>
      <c r="K6357">
        <v>5023</v>
      </c>
      <c r="L6357">
        <f t="shared" si="399"/>
        <v>146319.99</v>
      </c>
    </row>
    <row r="6358" spans="1:12" x14ac:dyDescent="0.25">
      <c r="A6358">
        <f t="shared" si="396"/>
        <v>6357</v>
      </c>
      <c r="B6358">
        <v>2023</v>
      </c>
      <c r="C6358">
        <v>8</v>
      </c>
      <c r="D6358" t="s">
        <v>23</v>
      </c>
      <c r="E6358" t="s">
        <v>441</v>
      </c>
      <c r="F6358" t="s">
        <v>760</v>
      </c>
      <c r="G6358">
        <v>35.39</v>
      </c>
      <c r="H6358">
        <v>41.39</v>
      </c>
      <c r="I6358">
        <f t="shared" si="397"/>
        <v>38.39</v>
      </c>
      <c r="J6358" t="str">
        <f t="shared" si="398"/>
        <v>30到40万</v>
      </c>
      <c r="K6358">
        <v>4952</v>
      </c>
      <c r="L6358">
        <f t="shared" si="399"/>
        <v>190107.28</v>
      </c>
    </row>
    <row r="6359" spans="1:12" x14ac:dyDescent="0.25">
      <c r="A6359">
        <f t="shared" si="396"/>
        <v>6358</v>
      </c>
      <c r="B6359">
        <v>2023</v>
      </c>
      <c r="C6359">
        <v>8</v>
      </c>
      <c r="D6359" t="s">
        <v>34</v>
      </c>
      <c r="E6359" t="s">
        <v>461</v>
      </c>
      <c r="F6359" t="s">
        <v>779</v>
      </c>
      <c r="G6359">
        <v>15.58</v>
      </c>
      <c r="H6359">
        <v>17.579999999999998</v>
      </c>
      <c r="I6359">
        <f t="shared" si="397"/>
        <v>16.579999999999998</v>
      </c>
      <c r="J6359" t="str">
        <f t="shared" si="398"/>
        <v>10到20万</v>
      </c>
      <c r="K6359">
        <v>4649</v>
      </c>
      <c r="L6359">
        <f t="shared" si="399"/>
        <v>77080.42</v>
      </c>
    </row>
    <row r="6360" spans="1:12" x14ac:dyDescent="0.25">
      <c r="A6360">
        <f t="shared" si="396"/>
        <v>6359</v>
      </c>
      <c r="B6360">
        <v>2023</v>
      </c>
      <c r="C6360">
        <v>8</v>
      </c>
      <c r="D6360" t="s">
        <v>27</v>
      </c>
      <c r="E6360" t="s">
        <v>485</v>
      </c>
      <c r="F6360" t="s">
        <v>803</v>
      </c>
      <c r="G6360">
        <v>20.28</v>
      </c>
      <c r="H6360">
        <v>31.98</v>
      </c>
      <c r="I6360">
        <f t="shared" si="397"/>
        <v>26.130000000000003</v>
      </c>
      <c r="J6360" t="str">
        <f t="shared" si="398"/>
        <v>20到30万</v>
      </c>
      <c r="K6360">
        <v>4604</v>
      </c>
      <c r="L6360">
        <f t="shared" si="399"/>
        <v>120302.52000000002</v>
      </c>
    </row>
    <row r="6361" spans="1:12" x14ac:dyDescent="0.25">
      <c r="A6361">
        <f t="shared" si="396"/>
        <v>6360</v>
      </c>
      <c r="B6361">
        <v>2023</v>
      </c>
      <c r="C6361">
        <v>8</v>
      </c>
      <c r="D6361" t="s">
        <v>35</v>
      </c>
      <c r="E6361" t="s">
        <v>303</v>
      </c>
      <c r="F6361" t="s">
        <v>636</v>
      </c>
      <c r="G6361">
        <v>20.99</v>
      </c>
      <c r="H6361">
        <v>33.99</v>
      </c>
      <c r="I6361">
        <f t="shared" si="397"/>
        <v>27.490000000000002</v>
      </c>
      <c r="J6361" t="str">
        <f t="shared" si="398"/>
        <v>20到30万</v>
      </c>
      <c r="K6361">
        <v>4241</v>
      </c>
      <c r="L6361">
        <f t="shared" si="399"/>
        <v>116585.09000000001</v>
      </c>
    </row>
    <row r="6362" spans="1:12" x14ac:dyDescent="0.25">
      <c r="A6362">
        <f t="shared" si="396"/>
        <v>6361</v>
      </c>
      <c r="B6362">
        <v>2023</v>
      </c>
      <c r="C6362">
        <v>8</v>
      </c>
      <c r="D6362" t="s">
        <v>27</v>
      </c>
      <c r="E6362" t="s">
        <v>454</v>
      </c>
      <c r="F6362" t="s">
        <v>772</v>
      </c>
      <c r="G6362">
        <v>16.68</v>
      </c>
      <c r="H6362">
        <v>27.98</v>
      </c>
      <c r="I6362">
        <f t="shared" si="397"/>
        <v>22.33</v>
      </c>
      <c r="J6362" t="str">
        <f t="shared" si="398"/>
        <v>20到30万</v>
      </c>
      <c r="K6362">
        <v>4100</v>
      </c>
      <c r="L6362">
        <f t="shared" si="399"/>
        <v>91553</v>
      </c>
    </row>
    <row r="6363" spans="1:12" x14ac:dyDescent="0.25">
      <c r="A6363">
        <f t="shared" si="396"/>
        <v>6362</v>
      </c>
      <c r="B6363">
        <v>2023</v>
      </c>
      <c r="C6363">
        <v>8</v>
      </c>
      <c r="D6363" t="s">
        <v>67</v>
      </c>
      <c r="E6363" t="s">
        <v>505</v>
      </c>
      <c r="F6363" t="s">
        <v>821</v>
      </c>
      <c r="G6363">
        <v>16.989999999999998</v>
      </c>
      <c r="H6363">
        <v>24.99</v>
      </c>
      <c r="I6363">
        <f t="shared" si="397"/>
        <v>20.99</v>
      </c>
      <c r="J6363" t="str">
        <f t="shared" si="398"/>
        <v>20到30万</v>
      </c>
      <c r="K6363">
        <v>3961</v>
      </c>
      <c r="L6363">
        <f t="shared" si="399"/>
        <v>83141.39</v>
      </c>
    </row>
    <row r="6364" spans="1:12" x14ac:dyDescent="0.25">
      <c r="A6364">
        <f t="shared" si="396"/>
        <v>6363</v>
      </c>
      <c r="B6364">
        <v>2023</v>
      </c>
      <c r="C6364">
        <v>8</v>
      </c>
      <c r="D6364" t="s">
        <v>106</v>
      </c>
      <c r="E6364" t="s">
        <v>508</v>
      </c>
      <c r="F6364" t="s">
        <v>824</v>
      </c>
      <c r="G6364">
        <v>18.98</v>
      </c>
      <c r="H6364">
        <v>22.98</v>
      </c>
      <c r="I6364">
        <f t="shared" si="397"/>
        <v>20.98</v>
      </c>
      <c r="J6364" t="str">
        <f t="shared" si="398"/>
        <v>20到30万</v>
      </c>
      <c r="K6364">
        <v>3833</v>
      </c>
      <c r="L6364">
        <f t="shared" si="399"/>
        <v>80416.34</v>
      </c>
    </row>
    <row r="6365" spans="1:12" x14ac:dyDescent="0.25">
      <c r="A6365">
        <f t="shared" si="396"/>
        <v>6364</v>
      </c>
      <c r="B6365">
        <v>2023</v>
      </c>
      <c r="C6365">
        <v>8</v>
      </c>
      <c r="D6365" t="s">
        <v>84</v>
      </c>
      <c r="E6365" t="s">
        <v>284</v>
      </c>
      <c r="F6365" t="s">
        <v>618</v>
      </c>
      <c r="G6365">
        <v>11.88</v>
      </c>
      <c r="H6365">
        <v>20.68</v>
      </c>
      <c r="I6365">
        <f t="shared" si="397"/>
        <v>16.28</v>
      </c>
      <c r="J6365" t="str">
        <f t="shared" si="398"/>
        <v>10到20万</v>
      </c>
      <c r="K6365">
        <v>3617</v>
      </c>
      <c r="L6365">
        <f t="shared" si="399"/>
        <v>58884.76</v>
      </c>
    </row>
    <row r="6366" spans="1:12" x14ac:dyDescent="0.25">
      <c r="A6366">
        <f t="shared" si="396"/>
        <v>6365</v>
      </c>
      <c r="B6366">
        <v>2023</v>
      </c>
      <c r="C6366">
        <v>8</v>
      </c>
      <c r="D6366" t="s">
        <v>48</v>
      </c>
      <c r="E6366" t="s">
        <v>176</v>
      </c>
      <c r="F6366" t="s">
        <v>552</v>
      </c>
      <c r="G6366">
        <v>14.28</v>
      </c>
      <c r="H6366">
        <v>15.38</v>
      </c>
      <c r="I6366">
        <f t="shared" si="397"/>
        <v>14.83</v>
      </c>
      <c r="J6366" t="str">
        <f t="shared" si="398"/>
        <v>10到20万</v>
      </c>
      <c r="K6366">
        <v>3463</v>
      </c>
      <c r="L6366">
        <f t="shared" si="399"/>
        <v>51356.29</v>
      </c>
    </row>
    <row r="6367" spans="1:12" x14ac:dyDescent="0.25">
      <c r="A6367">
        <f t="shared" si="396"/>
        <v>6366</v>
      </c>
      <c r="B6367">
        <v>2023</v>
      </c>
      <c r="C6367">
        <v>8</v>
      </c>
      <c r="D6367" t="s">
        <v>51</v>
      </c>
      <c r="E6367" t="s">
        <v>439</v>
      </c>
      <c r="F6367" t="s">
        <v>758</v>
      </c>
      <c r="G6367">
        <v>6.98</v>
      </c>
      <c r="H6367">
        <v>8.98</v>
      </c>
      <c r="I6367">
        <f t="shared" si="397"/>
        <v>7.98</v>
      </c>
      <c r="J6367" t="str">
        <f t="shared" si="398"/>
        <v>10万以下</v>
      </c>
      <c r="K6367">
        <v>3297</v>
      </c>
      <c r="L6367">
        <f t="shared" si="399"/>
        <v>26310.06</v>
      </c>
    </row>
    <row r="6368" spans="1:12" x14ac:dyDescent="0.25">
      <c r="A6368">
        <f t="shared" si="396"/>
        <v>6367</v>
      </c>
      <c r="B6368">
        <v>2023</v>
      </c>
      <c r="C6368">
        <v>8</v>
      </c>
      <c r="D6368" t="s">
        <v>26</v>
      </c>
      <c r="E6368" t="s">
        <v>469</v>
      </c>
      <c r="F6368" t="s">
        <v>787</v>
      </c>
      <c r="G6368">
        <v>29.8</v>
      </c>
      <c r="H6368">
        <v>35.6</v>
      </c>
      <c r="I6368">
        <f t="shared" si="397"/>
        <v>32.700000000000003</v>
      </c>
      <c r="J6368" t="str">
        <f t="shared" si="398"/>
        <v>30到40万</v>
      </c>
      <c r="K6368">
        <v>2882</v>
      </c>
      <c r="L6368">
        <f t="shared" si="399"/>
        <v>94241.400000000009</v>
      </c>
    </row>
    <row r="6369" spans="1:12" x14ac:dyDescent="0.25">
      <c r="A6369">
        <f t="shared" si="396"/>
        <v>6368</v>
      </c>
      <c r="B6369">
        <v>2023</v>
      </c>
      <c r="C6369">
        <v>8</v>
      </c>
      <c r="D6369" t="s">
        <v>23</v>
      </c>
      <c r="E6369" t="s">
        <v>304</v>
      </c>
      <c r="F6369" t="s">
        <v>637</v>
      </c>
      <c r="G6369">
        <v>40.5</v>
      </c>
      <c r="H6369">
        <v>44.5</v>
      </c>
      <c r="I6369">
        <f t="shared" si="397"/>
        <v>42.5</v>
      </c>
      <c r="J6369" t="str">
        <f t="shared" si="398"/>
        <v>40到50万</v>
      </c>
      <c r="K6369">
        <v>2652</v>
      </c>
      <c r="L6369">
        <f t="shared" si="399"/>
        <v>112710</v>
      </c>
    </row>
    <row r="6370" spans="1:12" x14ac:dyDescent="0.25">
      <c r="A6370">
        <f t="shared" si="396"/>
        <v>6369</v>
      </c>
      <c r="B6370">
        <v>2023</v>
      </c>
      <c r="C6370">
        <v>8</v>
      </c>
      <c r="D6370" t="s">
        <v>57</v>
      </c>
      <c r="E6370" t="s">
        <v>324</v>
      </c>
      <c r="F6370" t="s">
        <v>653</v>
      </c>
      <c r="G6370">
        <v>19.39</v>
      </c>
      <c r="H6370">
        <v>29.39</v>
      </c>
      <c r="I6370">
        <f t="shared" si="397"/>
        <v>24.39</v>
      </c>
      <c r="J6370" t="str">
        <f t="shared" si="398"/>
        <v>20到30万</v>
      </c>
      <c r="K6370">
        <v>2646</v>
      </c>
      <c r="L6370">
        <f t="shared" si="399"/>
        <v>64535.94</v>
      </c>
    </row>
    <row r="6371" spans="1:12" x14ac:dyDescent="0.25">
      <c r="A6371">
        <f t="shared" si="396"/>
        <v>6370</v>
      </c>
      <c r="B6371">
        <v>2023</v>
      </c>
      <c r="C6371">
        <v>8</v>
      </c>
      <c r="D6371" t="s">
        <v>34</v>
      </c>
      <c r="E6371" t="s">
        <v>487</v>
      </c>
      <c r="F6371" t="s">
        <v>805</v>
      </c>
      <c r="G6371">
        <v>14.49</v>
      </c>
      <c r="H6371">
        <v>15.99</v>
      </c>
      <c r="I6371">
        <f t="shared" si="397"/>
        <v>15.24</v>
      </c>
      <c r="J6371" t="str">
        <f t="shared" si="398"/>
        <v>10到20万</v>
      </c>
      <c r="K6371">
        <v>2617</v>
      </c>
      <c r="L6371">
        <f t="shared" si="399"/>
        <v>39883.08</v>
      </c>
    </row>
    <row r="6372" spans="1:12" x14ac:dyDescent="0.25">
      <c r="A6372">
        <f t="shared" si="396"/>
        <v>6371</v>
      </c>
      <c r="B6372">
        <v>2023</v>
      </c>
      <c r="C6372">
        <v>8</v>
      </c>
      <c r="D6372" t="s">
        <v>26</v>
      </c>
      <c r="E6372" t="s">
        <v>180</v>
      </c>
      <c r="F6372" t="s">
        <v>555</v>
      </c>
      <c r="G6372">
        <v>49.8</v>
      </c>
      <c r="H6372">
        <v>59.8</v>
      </c>
      <c r="I6372">
        <f t="shared" si="397"/>
        <v>54.8</v>
      </c>
      <c r="J6372" t="str">
        <f t="shared" si="398"/>
        <v>50万及以上</v>
      </c>
      <c r="K6372">
        <v>2369</v>
      </c>
      <c r="L6372">
        <f t="shared" si="399"/>
        <v>129821.2</v>
      </c>
    </row>
    <row r="6373" spans="1:12" x14ac:dyDescent="0.25">
      <c r="A6373">
        <f t="shared" si="396"/>
        <v>6372</v>
      </c>
      <c r="B6373">
        <v>2023</v>
      </c>
      <c r="C6373">
        <v>8</v>
      </c>
      <c r="D6373" t="s">
        <v>50</v>
      </c>
      <c r="E6373" t="s">
        <v>244</v>
      </c>
      <c r="F6373" t="s">
        <v>596</v>
      </c>
      <c r="G6373">
        <v>5.99</v>
      </c>
      <c r="H6373">
        <v>9.4</v>
      </c>
      <c r="I6373">
        <f t="shared" si="397"/>
        <v>7.6950000000000003</v>
      </c>
      <c r="J6373" t="str">
        <f t="shared" si="398"/>
        <v>10万以下</v>
      </c>
      <c r="K6373">
        <v>2320</v>
      </c>
      <c r="L6373">
        <f t="shared" si="399"/>
        <v>17852.400000000001</v>
      </c>
    </row>
    <row r="6374" spans="1:12" x14ac:dyDescent="0.25">
      <c r="A6374">
        <f t="shared" si="396"/>
        <v>6373</v>
      </c>
      <c r="B6374">
        <v>2023</v>
      </c>
      <c r="C6374">
        <v>8</v>
      </c>
      <c r="D6374" t="s">
        <v>39</v>
      </c>
      <c r="E6374" t="s">
        <v>456</v>
      </c>
      <c r="F6374" t="s">
        <v>774</v>
      </c>
      <c r="G6374">
        <v>28.99</v>
      </c>
      <c r="H6374">
        <v>36.71</v>
      </c>
      <c r="I6374">
        <f t="shared" si="397"/>
        <v>32.85</v>
      </c>
      <c r="J6374" t="str">
        <f t="shared" si="398"/>
        <v>30到40万</v>
      </c>
      <c r="K6374">
        <v>2301</v>
      </c>
      <c r="L6374">
        <f t="shared" si="399"/>
        <v>75587.850000000006</v>
      </c>
    </row>
    <row r="6375" spans="1:12" x14ac:dyDescent="0.25">
      <c r="A6375">
        <f t="shared" si="396"/>
        <v>6374</v>
      </c>
      <c r="B6375">
        <v>2023</v>
      </c>
      <c r="C6375">
        <v>8</v>
      </c>
      <c r="D6375" t="s">
        <v>25</v>
      </c>
      <c r="E6375" t="s">
        <v>342</v>
      </c>
      <c r="F6375" t="s">
        <v>669</v>
      </c>
      <c r="G6375">
        <v>14.78</v>
      </c>
      <c r="H6375">
        <v>16.48</v>
      </c>
      <c r="I6375">
        <f t="shared" si="397"/>
        <v>15.629999999999999</v>
      </c>
      <c r="J6375" t="str">
        <f t="shared" si="398"/>
        <v>10到20万</v>
      </c>
      <c r="K6375">
        <v>2251</v>
      </c>
      <c r="L6375">
        <f t="shared" si="399"/>
        <v>35183.129999999997</v>
      </c>
    </row>
    <row r="6376" spans="1:12" x14ac:dyDescent="0.25">
      <c r="A6376">
        <f t="shared" si="396"/>
        <v>6375</v>
      </c>
      <c r="B6376">
        <v>2023</v>
      </c>
      <c r="C6376">
        <v>8</v>
      </c>
      <c r="D6376" t="s">
        <v>101</v>
      </c>
      <c r="E6376" t="s">
        <v>432</v>
      </c>
      <c r="F6376" t="s">
        <v>751</v>
      </c>
      <c r="G6376">
        <v>33.99</v>
      </c>
      <c r="H6376">
        <v>68.989999999999995</v>
      </c>
      <c r="I6376">
        <f t="shared" si="397"/>
        <v>51.489999999999995</v>
      </c>
      <c r="J6376" t="str">
        <f t="shared" si="398"/>
        <v>50万及以上</v>
      </c>
      <c r="K6376">
        <v>2241</v>
      </c>
      <c r="L6376">
        <f t="shared" si="399"/>
        <v>115389.08999999998</v>
      </c>
    </row>
    <row r="6377" spans="1:12" x14ac:dyDescent="0.25">
      <c r="A6377">
        <f t="shared" si="396"/>
        <v>6376</v>
      </c>
      <c r="B6377">
        <v>2023</v>
      </c>
      <c r="C6377">
        <v>8</v>
      </c>
      <c r="D6377" t="s">
        <v>113</v>
      </c>
      <c r="E6377" t="s">
        <v>402</v>
      </c>
      <c r="F6377" t="s">
        <v>725</v>
      </c>
      <c r="G6377">
        <v>24.98</v>
      </c>
      <c r="H6377">
        <v>33.18</v>
      </c>
      <c r="I6377">
        <f t="shared" si="397"/>
        <v>29.08</v>
      </c>
      <c r="J6377" t="str">
        <f t="shared" si="398"/>
        <v>20到30万</v>
      </c>
      <c r="K6377">
        <v>2234</v>
      </c>
      <c r="L6377">
        <f t="shared" si="399"/>
        <v>64964.719999999994</v>
      </c>
    </row>
    <row r="6378" spans="1:12" x14ac:dyDescent="0.25">
      <c r="A6378">
        <f t="shared" si="396"/>
        <v>6377</v>
      </c>
      <c r="B6378">
        <v>2023</v>
      </c>
      <c r="C6378">
        <v>8</v>
      </c>
      <c r="D6378" t="s">
        <v>28</v>
      </c>
      <c r="E6378" t="s">
        <v>491</v>
      </c>
      <c r="F6378" t="s">
        <v>655</v>
      </c>
      <c r="G6378">
        <v>16.28</v>
      </c>
      <c r="H6378">
        <v>17.579999999999998</v>
      </c>
      <c r="I6378">
        <f t="shared" si="397"/>
        <v>16.93</v>
      </c>
      <c r="J6378" t="str">
        <f t="shared" si="398"/>
        <v>10到20万</v>
      </c>
      <c r="K6378">
        <v>2200</v>
      </c>
      <c r="L6378">
        <f t="shared" si="399"/>
        <v>37246</v>
      </c>
    </row>
    <row r="6379" spans="1:12" x14ac:dyDescent="0.25">
      <c r="A6379">
        <f t="shared" si="396"/>
        <v>6378</v>
      </c>
      <c r="B6379">
        <v>2023</v>
      </c>
      <c r="C6379">
        <v>8</v>
      </c>
      <c r="D6379" t="s">
        <v>27</v>
      </c>
      <c r="E6379" t="s">
        <v>143</v>
      </c>
      <c r="F6379" t="s">
        <v>521</v>
      </c>
      <c r="G6379">
        <v>15.58</v>
      </c>
      <c r="H6379">
        <v>16.98</v>
      </c>
      <c r="I6379">
        <f t="shared" si="397"/>
        <v>16.28</v>
      </c>
      <c r="J6379" t="str">
        <f t="shared" si="398"/>
        <v>10到20万</v>
      </c>
      <c r="K6379">
        <v>2196</v>
      </c>
      <c r="L6379">
        <f t="shared" si="399"/>
        <v>35750.880000000005</v>
      </c>
    </row>
    <row r="6380" spans="1:12" x14ac:dyDescent="0.25">
      <c r="A6380">
        <f t="shared" si="396"/>
        <v>6379</v>
      </c>
      <c r="B6380">
        <v>2023</v>
      </c>
      <c r="C6380">
        <v>8</v>
      </c>
      <c r="D6380" t="s">
        <v>93</v>
      </c>
      <c r="E6380" t="s">
        <v>464</v>
      </c>
      <c r="F6380" t="s">
        <v>782</v>
      </c>
      <c r="G6380">
        <v>14.58</v>
      </c>
      <c r="H6380">
        <v>20.88</v>
      </c>
      <c r="I6380">
        <f t="shared" si="397"/>
        <v>17.73</v>
      </c>
      <c r="J6380" t="str">
        <f t="shared" si="398"/>
        <v>10到20万</v>
      </c>
      <c r="K6380">
        <v>2110</v>
      </c>
      <c r="L6380">
        <f t="shared" si="399"/>
        <v>37410.300000000003</v>
      </c>
    </row>
    <row r="6381" spans="1:12" x14ac:dyDescent="0.25">
      <c r="A6381">
        <f t="shared" si="396"/>
        <v>6380</v>
      </c>
      <c r="B6381">
        <v>2023</v>
      </c>
      <c r="C6381">
        <v>8</v>
      </c>
      <c r="D6381" t="s">
        <v>51</v>
      </c>
      <c r="E6381" t="s">
        <v>181</v>
      </c>
      <c r="F6381" t="s">
        <v>556</v>
      </c>
      <c r="G6381">
        <v>12.68</v>
      </c>
      <c r="H6381">
        <v>20.78</v>
      </c>
      <c r="I6381">
        <f t="shared" si="397"/>
        <v>16.73</v>
      </c>
      <c r="J6381" t="str">
        <f t="shared" si="398"/>
        <v>10到20万</v>
      </c>
      <c r="K6381">
        <v>2106</v>
      </c>
      <c r="L6381">
        <f t="shared" si="399"/>
        <v>35233.379999999997</v>
      </c>
    </row>
    <row r="6382" spans="1:12" x14ac:dyDescent="0.25">
      <c r="A6382">
        <f t="shared" si="396"/>
        <v>6381</v>
      </c>
      <c r="B6382">
        <v>2023</v>
      </c>
      <c r="C6382">
        <v>8</v>
      </c>
      <c r="D6382" t="s">
        <v>93</v>
      </c>
      <c r="E6382" t="s">
        <v>312</v>
      </c>
      <c r="F6382" t="s">
        <v>644</v>
      </c>
      <c r="G6382">
        <v>5.99</v>
      </c>
      <c r="H6382">
        <v>9.9499999999999993</v>
      </c>
      <c r="I6382">
        <f t="shared" si="397"/>
        <v>7.97</v>
      </c>
      <c r="J6382" t="str">
        <f t="shared" si="398"/>
        <v>10万以下</v>
      </c>
      <c r="K6382">
        <v>2056</v>
      </c>
      <c r="L6382">
        <f t="shared" si="399"/>
        <v>16386.32</v>
      </c>
    </row>
    <row r="6383" spans="1:12" x14ac:dyDescent="0.25">
      <c r="A6383">
        <f t="shared" si="396"/>
        <v>6382</v>
      </c>
      <c r="B6383">
        <v>2023</v>
      </c>
      <c r="C6383">
        <v>8</v>
      </c>
      <c r="D6383" t="s">
        <v>41</v>
      </c>
      <c r="E6383" t="s">
        <v>293</v>
      </c>
      <c r="F6383" t="s">
        <v>626</v>
      </c>
      <c r="G6383">
        <v>15.99</v>
      </c>
      <c r="H6383">
        <v>23.29</v>
      </c>
      <c r="I6383">
        <f t="shared" si="397"/>
        <v>19.64</v>
      </c>
      <c r="J6383" t="str">
        <f t="shared" si="398"/>
        <v>10到20万</v>
      </c>
      <c r="K6383">
        <v>1893</v>
      </c>
      <c r="L6383">
        <f t="shared" si="399"/>
        <v>37178.520000000004</v>
      </c>
    </row>
    <row r="6384" spans="1:12" x14ac:dyDescent="0.25">
      <c r="A6384">
        <f t="shared" si="396"/>
        <v>6383</v>
      </c>
      <c r="B6384">
        <v>2023</v>
      </c>
      <c r="C6384">
        <v>8</v>
      </c>
      <c r="D6384" t="s">
        <v>27</v>
      </c>
      <c r="E6384" t="s">
        <v>389</v>
      </c>
      <c r="F6384" t="s">
        <v>713</v>
      </c>
      <c r="G6384">
        <v>9.58</v>
      </c>
      <c r="H6384">
        <v>11.38</v>
      </c>
      <c r="I6384">
        <f t="shared" si="397"/>
        <v>10.48</v>
      </c>
      <c r="J6384" t="str">
        <f t="shared" si="398"/>
        <v>10到20万</v>
      </c>
      <c r="K6384">
        <v>1890</v>
      </c>
      <c r="L6384">
        <f t="shared" si="399"/>
        <v>19807.2</v>
      </c>
    </row>
    <row r="6385" spans="1:12" x14ac:dyDescent="0.25">
      <c r="A6385">
        <f t="shared" si="396"/>
        <v>6384</v>
      </c>
      <c r="B6385">
        <v>2023</v>
      </c>
      <c r="C6385">
        <v>8</v>
      </c>
      <c r="D6385" t="s">
        <v>56</v>
      </c>
      <c r="E6385" t="s">
        <v>399</v>
      </c>
      <c r="F6385" t="s">
        <v>722</v>
      </c>
      <c r="G6385">
        <v>28.99</v>
      </c>
      <c r="H6385">
        <v>36.29</v>
      </c>
      <c r="I6385">
        <f t="shared" si="397"/>
        <v>32.64</v>
      </c>
      <c r="J6385" t="str">
        <f t="shared" si="398"/>
        <v>30到40万</v>
      </c>
      <c r="K6385">
        <v>1798</v>
      </c>
      <c r="L6385">
        <f t="shared" si="399"/>
        <v>58686.720000000001</v>
      </c>
    </row>
    <row r="6386" spans="1:12" x14ac:dyDescent="0.25">
      <c r="A6386">
        <f t="shared" si="396"/>
        <v>6385</v>
      </c>
      <c r="B6386">
        <v>2023</v>
      </c>
      <c r="C6386">
        <v>8</v>
      </c>
      <c r="D6386" t="s">
        <v>27</v>
      </c>
      <c r="E6386" t="s">
        <v>151</v>
      </c>
      <c r="F6386" t="s">
        <v>528</v>
      </c>
      <c r="G6386">
        <v>10.28</v>
      </c>
      <c r="H6386">
        <v>14.78</v>
      </c>
      <c r="I6386">
        <f t="shared" si="397"/>
        <v>12.53</v>
      </c>
      <c r="J6386" t="str">
        <f t="shared" si="398"/>
        <v>10到20万</v>
      </c>
      <c r="K6386">
        <v>1760</v>
      </c>
      <c r="L6386">
        <f t="shared" si="399"/>
        <v>22052.799999999999</v>
      </c>
    </row>
    <row r="6387" spans="1:12" x14ac:dyDescent="0.25">
      <c r="A6387">
        <f t="shared" si="396"/>
        <v>6386</v>
      </c>
      <c r="B6387">
        <v>2023</v>
      </c>
      <c r="C6387">
        <v>8</v>
      </c>
      <c r="D6387" t="s">
        <v>128</v>
      </c>
      <c r="E6387" t="s">
        <v>484</v>
      </c>
      <c r="F6387" t="s">
        <v>802</v>
      </c>
      <c r="G6387">
        <v>17.899999999999999</v>
      </c>
      <c r="H6387">
        <v>28.49</v>
      </c>
      <c r="I6387">
        <f t="shared" si="397"/>
        <v>23.195</v>
      </c>
      <c r="J6387" t="str">
        <f t="shared" si="398"/>
        <v>20到30万</v>
      </c>
      <c r="K6387">
        <v>1740</v>
      </c>
      <c r="L6387">
        <f t="shared" si="399"/>
        <v>40359.300000000003</v>
      </c>
    </row>
    <row r="6388" spans="1:12" x14ac:dyDescent="0.25">
      <c r="A6388">
        <f t="shared" si="396"/>
        <v>6387</v>
      </c>
      <c r="B6388">
        <v>2023</v>
      </c>
      <c r="C6388">
        <v>8</v>
      </c>
      <c r="D6388" t="s">
        <v>134</v>
      </c>
      <c r="E6388" t="s">
        <v>498</v>
      </c>
      <c r="F6388" t="s">
        <v>814</v>
      </c>
      <c r="G6388">
        <v>13.98</v>
      </c>
      <c r="H6388">
        <v>19.28</v>
      </c>
      <c r="I6388">
        <f t="shared" si="397"/>
        <v>16.630000000000003</v>
      </c>
      <c r="J6388" t="str">
        <f t="shared" si="398"/>
        <v>10到20万</v>
      </c>
      <c r="K6388">
        <v>1704</v>
      </c>
      <c r="L6388">
        <f t="shared" si="399"/>
        <v>28337.520000000004</v>
      </c>
    </row>
    <row r="6389" spans="1:12" x14ac:dyDescent="0.25">
      <c r="A6389">
        <f t="shared" si="396"/>
        <v>6388</v>
      </c>
      <c r="B6389">
        <v>2023</v>
      </c>
      <c r="C6389">
        <v>8</v>
      </c>
      <c r="D6389" t="s">
        <v>24</v>
      </c>
      <c r="E6389" t="s">
        <v>327</v>
      </c>
      <c r="F6389" t="s">
        <v>656</v>
      </c>
      <c r="G6389">
        <v>19.59</v>
      </c>
      <c r="H6389">
        <v>28.34</v>
      </c>
      <c r="I6389">
        <f t="shared" si="397"/>
        <v>23.965</v>
      </c>
      <c r="J6389" t="str">
        <f t="shared" si="398"/>
        <v>20到30万</v>
      </c>
      <c r="K6389">
        <v>1665</v>
      </c>
      <c r="L6389">
        <f t="shared" si="399"/>
        <v>39901.724999999999</v>
      </c>
    </row>
    <row r="6390" spans="1:12" x14ac:dyDescent="0.25">
      <c r="A6390">
        <f t="shared" si="396"/>
        <v>6389</v>
      </c>
      <c r="B6390">
        <v>2023</v>
      </c>
      <c r="C6390">
        <v>8</v>
      </c>
      <c r="D6390" t="s">
        <v>106</v>
      </c>
      <c r="E6390" t="s">
        <v>492</v>
      </c>
      <c r="F6390" t="s">
        <v>808</v>
      </c>
      <c r="G6390">
        <v>49.9</v>
      </c>
      <c r="H6390">
        <v>58.8</v>
      </c>
      <c r="I6390">
        <f t="shared" si="397"/>
        <v>54.349999999999994</v>
      </c>
      <c r="J6390" t="str">
        <f t="shared" si="398"/>
        <v>50万及以上</v>
      </c>
      <c r="K6390">
        <v>1648</v>
      </c>
      <c r="L6390">
        <f t="shared" si="399"/>
        <v>89568.799999999988</v>
      </c>
    </row>
    <row r="6391" spans="1:12" x14ac:dyDescent="0.25">
      <c r="A6391">
        <f t="shared" si="396"/>
        <v>6390</v>
      </c>
      <c r="B6391">
        <v>2023</v>
      </c>
      <c r="C6391">
        <v>8</v>
      </c>
      <c r="D6391" t="s">
        <v>84</v>
      </c>
      <c r="E6391" t="s">
        <v>482</v>
      </c>
      <c r="F6391" t="s">
        <v>800</v>
      </c>
      <c r="G6391">
        <v>15.48</v>
      </c>
      <c r="H6391">
        <v>22.48</v>
      </c>
      <c r="I6391">
        <f t="shared" si="397"/>
        <v>18.98</v>
      </c>
      <c r="J6391" t="str">
        <f t="shared" si="398"/>
        <v>10到20万</v>
      </c>
      <c r="K6391">
        <v>1618</v>
      </c>
      <c r="L6391">
        <f t="shared" si="399"/>
        <v>30709.64</v>
      </c>
    </row>
    <row r="6392" spans="1:12" x14ac:dyDescent="0.25">
      <c r="A6392">
        <f t="shared" si="396"/>
        <v>6391</v>
      </c>
      <c r="B6392">
        <v>2023</v>
      </c>
      <c r="C6392">
        <v>8</v>
      </c>
      <c r="D6392" t="s">
        <v>85</v>
      </c>
      <c r="E6392" t="s">
        <v>283</v>
      </c>
      <c r="F6392" t="s">
        <v>617</v>
      </c>
      <c r="G6392">
        <v>5.68</v>
      </c>
      <c r="H6392">
        <v>8.58</v>
      </c>
      <c r="I6392">
        <f t="shared" si="397"/>
        <v>7.13</v>
      </c>
      <c r="J6392" t="str">
        <f t="shared" si="398"/>
        <v>10万以下</v>
      </c>
      <c r="K6392">
        <v>1601</v>
      </c>
      <c r="L6392">
        <f t="shared" si="399"/>
        <v>11415.13</v>
      </c>
    </row>
    <row r="6393" spans="1:12" x14ac:dyDescent="0.25">
      <c r="A6393">
        <f t="shared" si="396"/>
        <v>6392</v>
      </c>
      <c r="B6393">
        <v>2023</v>
      </c>
      <c r="C6393">
        <v>8</v>
      </c>
      <c r="D6393" t="s">
        <v>30</v>
      </c>
      <c r="E6393" t="s">
        <v>403</v>
      </c>
      <c r="F6393" t="s">
        <v>726</v>
      </c>
      <c r="G6393">
        <v>18.98</v>
      </c>
      <c r="H6393">
        <v>32.979999999999997</v>
      </c>
      <c r="I6393">
        <f t="shared" si="397"/>
        <v>25.979999999999997</v>
      </c>
      <c r="J6393" t="str">
        <f t="shared" si="398"/>
        <v>20到30万</v>
      </c>
      <c r="K6393">
        <v>1473</v>
      </c>
      <c r="L6393">
        <f t="shared" si="399"/>
        <v>38268.539999999994</v>
      </c>
    </row>
    <row r="6394" spans="1:12" x14ac:dyDescent="0.25">
      <c r="A6394">
        <f t="shared" si="396"/>
        <v>6393</v>
      </c>
      <c r="B6394">
        <v>2023</v>
      </c>
      <c r="C6394">
        <v>8</v>
      </c>
      <c r="D6394" t="s">
        <v>130</v>
      </c>
      <c r="E6394" t="s">
        <v>488</v>
      </c>
      <c r="F6394" t="s">
        <v>806</v>
      </c>
      <c r="G6394">
        <v>28.98</v>
      </c>
      <c r="H6394">
        <v>45.98</v>
      </c>
      <c r="I6394">
        <f t="shared" si="397"/>
        <v>37.479999999999997</v>
      </c>
      <c r="J6394" t="str">
        <f t="shared" si="398"/>
        <v>30到40万</v>
      </c>
      <c r="K6394">
        <v>1465</v>
      </c>
      <c r="L6394">
        <f t="shared" si="399"/>
        <v>54908.2</v>
      </c>
    </row>
    <row r="6395" spans="1:12" x14ac:dyDescent="0.25">
      <c r="A6395">
        <f t="shared" si="396"/>
        <v>6394</v>
      </c>
      <c r="B6395">
        <v>2023</v>
      </c>
      <c r="C6395">
        <v>8</v>
      </c>
      <c r="D6395" t="s">
        <v>47</v>
      </c>
      <c r="E6395" t="s">
        <v>173</v>
      </c>
      <c r="F6395" t="s">
        <v>549</v>
      </c>
      <c r="G6395">
        <v>12.98</v>
      </c>
      <c r="H6395">
        <v>17.88</v>
      </c>
      <c r="I6395">
        <f t="shared" si="397"/>
        <v>15.43</v>
      </c>
      <c r="J6395" t="str">
        <f t="shared" si="398"/>
        <v>10到20万</v>
      </c>
      <c r="K6395">
        <v>1368</v>
      </c>
      <c r="L6395">
        <f t="shared" si="399"/>
        <v>21108.239999999998</v>
      </c>
    </row>
    <row r="6396" spans="1:12" x14ac:dyDescent="0.25">
      <c r="A6396">
        <f t="shared" si="396"/>
        <v>6395</v>
      </c>
      <c r="B6396">
        <v>2023</v>
      </c>
      <c r="C6396">
        <v>8</v>
      </c>
      <c r="D6396" t="s">
        <v>51</v>
      </c>
      <c r="E6396" t="s">
        <v>462</v>
      </c>
      <c r="F6396" t="s">
        <v>780</v>
      </c>
      <c r="G6396">
        <v>11.98</v>
      </c>
      <c r="H6396">
        <v>18.579999999999998</v>
      </c>
      <c r="I6396">
        <f t="shared" si="397"/>
        <v>15.28</v>
      </c>
      <c r="J6396" t="str">
        <f t="shared" si="398"/>
        <v>10到20万</v>
      </c>
      <c r="K6396">
        <v>1342</v>
      </c>
      <c r="L6396">
        <f t="shared" si="399"/>
        <v>20505.759999999998</v>
      </c>
    </row>
    <row r="6397" spans="1:12" x14ac:dyDescent="0.25">
      <c r="A6397">
        <f t="shared" si="396"/>
        <v>6396</v>
      </c>
      <c r="B6397">
        <v>2023</v>
      </c>
      <c r="C6397">
        <v>8</v>
      </c>
      <c r="D6397" t="s">
        <v>35</v>
      </c>
      <c r="E6397" t="s">
        <v>366</v>
      </c>
      <c r="F6397" t="s">
        <v>692</v>
      </c>
      <c r="G6397">
        <v>15.69</v>
      </c>
      <c r="H6397">
        <v>18.89</v>
      </c>
      <c r="I6397">
        <f t="shared" si="397"/>
        <v>17.29</v>
      </c>
      <c r="J6397" t="str">
        <f t="shared" si="398"/>
        <v>10到20万</v>
      </c>
      <c r="K6397">
        <v>1268</v>
      </c>
      <c r="L6397">
        <f t="shared" si="399"/>
        <v>21923.719999999998</v>
      </c>
    </row>
    <row r="6398" spans="1:12" x14ac:dyDescent="0.25">
      <c r="A6398">
        <f t="shared" si="396"/>
        <v>6397</v>
      </c>
      <c r="B6398">
        <v>2023</v>
      </c>
      <c r="C6398">
        <v>8</v>
      </c>
      <c r="D6398" t="s">
        <v>104</v>
      </c>
      <c r="E6398" t="s">
        <v>358</v>
      </c>
      <c r="F6398" t="s">
        <v>685</v>
      </c>
      <c r="G6398">
        <v>15.68</v>
      </c>
      <c r="H6398">
        <v>32.979999999999997</v>
      </c>
      <c r="I6398">
        <f t="shared" si="397"/>
        <v>24.33</v>
      </c>
      <c r="J6398" t="str">
        <f t="shared" si="398"/>
        <v>20到30万</v>
      </c>
      <c r="K6398">
        <v>1207</v>
      </c>
      <c r="L6398">
        <f t="shared" si="399"/>
        <v>29366.309999999998</v>
      </c>
    </row>
    <row r="6399" spans="1:12" x14ac:dyDescent="0.25">
      <c r="A6399">
        <f t="shared" si="396"/>
        <v>6398</v>
      </c>
      <c r="B6399">
        <v>2023</v>
      </c>
      <c r="C6399">
        <v>8</v>
      </c>
      <c r="D6399" t="s">
        <v>129</v>
      </c>
      <c r="E6399" t="s">
        <v>486</v>
      </c>
      <c r="F6399" t="s">
        <v>804</v>
      </c>
      <c r="G6399">
        <v>29.08</v>
      </c>
      <c r="H6399">
        <v>60</v>
      </c>
      <c r="I6399">
        <f t="shared" si="397"/>
        <v>44.54</v>
      </c>
      <c r="J6399" t="str">
        <f t="shared" si="398"/>
        <v>40到50万</v>
      </c>
      <c r="K6399">
        <v>1130</v>
      </c>
      <c r="L6399">
        <f t="shared" si="399"/>
        <v>50330.2</v>
      </c>
    </row>
    <row r="6400" spans="1:12" x14ac:dyDescent="0.25">
      <c r="A6400">
        <f t="shared" si="396"/>
        <v>6399</v>
      </c>
      <c r="B6400">
        <v>2023</v>
      </c>
      <c r="C6400">
        <v>8</v>
      </c>
      <c r="D6400" t="s">
        <v>101</v>
      </c>
      <c r="E6400" t="s">
        <v>343</v>
      </c>
      <c r="F6400" t="s">
        <v>670</v>
      </c>
      <c r="G6400">
        <v>26.69</v>
      </c>
      <c r="H6400">
        <v>39.36</v>
      </c>
      <c r="I6400">
        <f t="shared" si="397"/>
        <v>33.024999999999999</v>
      </c>
      <c r="J6400" t="str">
        <f t="shared" si="398"/>
        <v>30到40万</v>
      </c>
      <c r="K6400">
        <v>1089</v>
      </c>
      <c r="L6400">
        <f t="shared" si="399"/>
        <v>35964.224999999999</v>
      </c>
    </row>
    <row r="6401" spans="1:12" x14ac:dyDescent="0.25">
      <c r="A6401">
        <f t="shared" si="396"/>
        <v>6400</v>
      </c>
      <c r="B6401">
        <v>2023</v>
      </c>
      <c r="C6401">
        <v>8</v>
      </c>
      <c r="D6401" t="s">
        <v>22</v>
      </c>
      <c r="E6401" t="s">
        <v>444</v>
      </c>
      <c r="F6401" t="s">
        <v>762</v>
      </c>
      <c r="G6401">
        <v>13.98</v>
      </c>
      <c r="H6401">
        <v>18.68</v>
      </c>
      <c r="I6401">
        <f t="shared" si="397"/>
        <v>16.329999999999998</v>
      </c>
      <c r="J6401" t="str">
        <f t="shared" si="398"/>
        <v>10到20万</v>
      </c>
      <c r="K6401">
        <v>1014</v>
      </c>
      <c r="L6401">
        <f t="shared" si="399"/>
        <v>16558.62</v>
      </c>
    </row>
    <row r="6402" spans="1:12" x14ac:dyDescent="0.25">
      <c r="A6402">
        <f t="shared" si="396"/>
        <v>6401</v>
      </c>
      <c r="B6402">
        <v>2023</v>
      </c>
      <c r="C6402">
        <v>8</v>
      </c>
      <c r="D6402" t="s">
        <v>86</v>
      </c>
      <c r="E6402" t="s">
        <v>375</v>
      </c>
      <c r="F6402" t="s">
        <v>701</v>
      </c>
      <c r="G6402">
        <v>13.48</v>
      </c>
      <c r="H6402">
        <v>18.28</v>
      </c>
      <c r="I6402">
        <f t="shared" si="397"/>
        <v>15.88</v>
      </c>
      <c r="J6402" t="str">
        <f t="shared" si="398"/>
        <v>10到20万</v>
      </c>
      <c r="K6402">
        <v>1013</v>
      </c>
      <c r="L6402">
        <f t="shared" si="399"/>
        <v>16086.44</v>
      </c>
    </row>
    <row r="6403" spans="1:12" x14ac:dyDescent="0.25">
      <c r="A6403">
        <f t="shared" ref="A6403:A6466" si="400">ROW(A6402)</f>
        <v>6402</v>
      </c>
      <c r="B6403">
        <v>2023</v>
      </c>
      <c r="C6403">
        <v>8</v>
      </c>
      <c r="D6403" t="s">
        <v>95</v>
      </c>
      <c r="E6403" t="s">
        <v>400</v>
      </c>
      <c r="F6403" t="s">
        <v>723</v>
      </c>
      <c r="G6403">
        <v>8.98</v>
      </c>
      <c r="H6403">
        <v>16.38</v>
      </c>
      <c r="I6403">
        <f t="shared" ref="I6403:I6466" si="401">AVERAGE(G6403,H6403)</f>
        <v>12.68</v>
      </c>
      <c r="J6403" t="str">
        <f t="shared" ref="J6403:J6466" si="402">IF(I6403&lt;10,"10万以下",IF(AND(I6403&gt;=10,I6403&lt;20),"10到20万",IF(AND(I6403&gt;=20,I6403&lt;30),"20到30万",IF(AND(I6403&gt;=30,I6403&lt;40),"30到40万",IF(AND(I6403&gt;=40,I6403&lt;50),"40到50万","50万及以上")))))</f>
        <v>10到20万</v>
      </c>
      <c r="K6403">
        <v>1008</v>
      </c>
      <c r="L6403">
        <f t="shared" ref="L6403:L6466" si="403">I6403*K6403</f>
        <v>12781.44</v>
      </c>
    </row>
    <row r="6404" spans="1:12" x14ac:dyDescent="0.25">
      <c r="A6404">
        <f t="shared" si="400"/>
        <v>6403</v>
      </c>
      <c r="B6404">
        <v>2023</v>
      </c>
      <c r="C6404">
        <v>8</v>
      </c>
      <c r="D6404" t="s">
        <v>113</v>
      </c>
      <c r="E6404" t="s">
        <v>449</v>
      </c>
      <c r="F6404" t="s">
        <v>767</v>
      </c>
      <c r="G6404">
        <v>24.98</v>
      </c>
      <c r="H6404">
        <v>37.979999999999997</v>
      </c>
      <c r="I6404">
        <f t="shared" si="401"/>
        <v>31.479999999999997</v>
      </c>
      <c r="J6404" t="str">
        <f t="shared" si="402"/>
        <v>30到40万</v>
      </c>
      <c r="K6404">
        <v>988</v>
      </c>
      <c r="L6404">
        <f t="shared" si="403"/>
        <v>31102.239999999998</v>
      </c>
    </row>
    <row r="6405" spans="1:12" x14ac:dyDescent="0.25">
      <c r="A6405">
        <f t="shared" si="400"/>
        <v>6404</v>
      </c>
      <c r="B6405">
        <v>2023</v>
      </c>
      <c r="C6405">
        <v>8</v>
      </c>
      <c r="D6405" t="s">
        <v>29</v>
      </c>
      <c r="E6405" t="s">
        <v>477</v>
      </c>
      <c r="F6405" t="s">
        <v>795</v>
      </c>
      <c r="G6405">
        <v>6.78</v>
      </c>
      <c r="H6405">
        <v>8.2799999999999994</v>
      </c>
      <c r="I6405">
        <f t="shared" si="401"/>
        <v>7.5299999999999994</v>
      </c>
      <c r="J6405" t="str">
        <f t="shared" si="402"/>
        <v>10万以下</v>
      </c>
      <c r="K6405">
        <v>983</v>
      </c>
      <c r="L6405">
        <f t="shared" si="403"/>
        <v>7401.99</v>
      </c>
    </row>
    <row r="6406" spans="1:12" x14ac:dyDescent="0.25">
      <c r="A6406">
        <f t="shared" si="400"/>
        <v>6405</v>
      </c>
      <c r="B6406">
        <v>2023</v>
      </c>
      <c r="C6406">
        <v>8</v>
      </c>
      <c r="D6406" t="s">
        <v>45</v>
      </c>
      <c r="E6406" t="s">
        <v>455</v>
      </c>
      <c r="F6406" t="s">
        <v>773</v>
      </c>
      <c r="G6406">
        <v>47.8</v>
      </c>
      <c r="H6406">
        <v>53.43</v>
      </c>
      <c r="I6406">
        <f t="shared" si="401"/>
        <v>50.614999999999995</v>
      </c>
      <c r="J6406" t="str">
        <f t="shared" si="402"/>
        <v>50万及以上</v>
      </c>
      <c r="K6406">
        <v>941</v>
      </c>
      <c r="L6406">
        <f t="shared" si="403"/>
        <v>47628.714999999997</v>
      </c>
    </row>
    <row r="6407" spans="1:12" x14ac:dyDescent="0.25">
      <c r="A6407">
        <f t="shared" si="400"/>
        <v>6406</v>
      </c>
      <c r="B6407">
        <v>2023</v>
      </c>
      <c r="C6407">
        <v>8</v>
      </c>
      <c r="D6407" t="s">
        <v>22</v>
      </c>
      <c r="E6407" t="s">
        <v>502</v>
      </c>
      <c r="F6407" t="s">
        <v>818</v>
      </c>
      <c r="G6407">
        <v>18.989999999999998</v>
      </c>
      <c r="H6407">
        <v>30.99</v>
      </c>
      <c r="I6407">
        <f t="shared" si="401"/>
        <v>24.99</v>
      </c>
      <c r="J6407" t="str">
        <f t="shared" si="402"/>
        <v>20到30万</v>
      </c>
      <c r="K6407">
        <v>902</v>
      </c>
      <c r="L6407">
        <f t="shared" si="403"/>
        <v>22540.98</v>
      </c>
    </row>
    <row r="6408" spans="1:12" x14ac:dyDescent="0.25">
      <c r="A6408">
        <f t="shared" si="400"/>
        <v>6407</v>
      </c>
      <c r="B6408">
        <v>2023</v>
      </c>
      <c r="C6408">
        <v>8</v>
      </c>
      <c r="D6408" t="s">
        <v>43</v>
      </c>
      <c r="E6408" t="s">
        <v>396</v>
      </c>
      <c r="F6408" t="s">
        <v>720</v>
      </c>
      <c r="G6408">
        <v>24.59</v>
      </c>
      <c r="H6408">
        <v>29.98</v>
      </c>
      <c r="I6408">
        <f t="shared" si="401"/>
        <v>27.285</v>
      </c>
      <c r="J6408" t="str">
        <f t="shared" si="402"/>
        <v>20到30万</v>
      </c>
      <c r="K6408">
        <v>879</v>
      </c>
      <c r="L6408">
        <f t="shared" si="403"/>
        <v>23983.514999999999</v>
      </c>
    </row>
    <row r="6409" spans="1:12" x14ac:dyDescent="0.25">
      <c r="A6409">
        <f t="shared" si="400"/>
        <v>6408</v>
      </c>
      <c r="B6409">
        <v>2023</v>
      </c>
      <c r="C6409">
        <v>8</v>
      </c>
      <c r="D6409" t="s">
        <v>90</v>
      </c>
      <c r="E6409" t="s">
        <v>305</v>
      </c>
      <c r="F6409" t="s">
        <v>638</v>
      </c>
      <c r="G6409">
        <v>4.38</v>
      </c>
      <c r="H6409">
        <v>6.88</v>
      </c>
      <c r="I6409">
        <f t="shared" si="401"/>
        <v>5.63</v>
      </c>
      <c r="J6409" t="str">
        <f t="shared" si="402"/>
        <v>10万以下</v>
      </c>
      <c r="K6409">
        <v>871</v>
      </c>
      <c r="L6409">
        <f t="shared" si="403"/>
        <v>4903.7299999999996</v>
      </c>
    </row>
    <row r="6410" spans="1:12" x14ac:dyDescent="0.25">
      <c r="A6410">
        <f t="shared" si="400"/>
        <v>6409</v>
      </c>
      <c r="B6410">
        <v>2023</v>
      </c>
      <c r="C6410">
        <v>8</v>
      </c>
      <c r="D6410" t="s">
        <v>57</v>
      </c>
      <c r="E6410" t="s">
        <v>275</v>
      </c>
      <c r="F6410" t="s">
        <v>611</v>
      </c>
      <c r="G6410">
        <v>23.79</v>
      </c>
      <c r="H6410">
        <v>25.29</v>
      </c>
      <c r="I6410">
        <f t="shared" si="401"/>
        <v>24.54</v>
      </c>
      <c r="J6410" t="str">
        <f t="shared" si="402"/>
        <v>20到30万</v>
      </c>
      <c r="K6410">
        <v>837</v>
      </c>
      <c r="L6410">
        <f t="shared" si="403"/>
        <v>20539.98</v>
      </c>
    </row>
    <row r="6411" spans="1:12" x14ac:dyDescent="0.25">
      <c r="A6411">
        <f t="shared" si="400"/>
        <v>6410</v>
      </c>
      <c r="B6411">
        <v>2023</v>
      </c>
      <c r="C6411">
        <v>8</v>
      </c>
      <c r="D6411" t="s">
        <v>24</v>
      </c>
      <c r="E6411" t="s">
        <v>140</v>
      </c>
      <c r="F6411" t="s">
        <v>518</v>
      </c>
      <c r="G6411">
        <v>23.32</v>
      </c>
      <c r="H6411">
        <v>24.22</v>
      </c>
      <c r="I6411">
        <f t="shared" si="401"/>
        <v>23.77</v>
      </c>
      <c r="J6411" t="str">
        <f t="shared" si="402"/>
        <v>20到30万</v>
      </c>
      <c r="K6411">
        <v>825</v>
      </c>
      <c r="L6411">
        <f t="shared" si="403"/>
        <v>19610.25</v>
      </c>
    </row>
    <row r="6412" spans="1:12" x14ac:dyDescent="0.25">
      <c r="A6412">
        <f t="shared" si="400"/>
        <v>6411</v>
      </c>
      <c r="B6412">
        <v>2023</v>
      </c>
      <c r="C6412">
        <v>8</v>
      </c>
      <c r="D6412" t="s">
        <v>38</v>
      </c>
      <c r="E6412" t="s">
        <v>174</v>
      </c>
      <c r="F6412" t="s">
        <v>550</v>
      </c>
      <c r="G6412">
        <v>13.58</v>
      </c>
      <c r="H6412">
        <v>16.18</v>
      </c>
      <c r="I6412">
        <f t="shared" si="401"/>
        <v>14.879999999999999</v>
      </c>
      <c r="J6412" t="str">
        <f t="shared" si="402"/>
        <v>10到20万</v>
      </c>
      <c r="K6412">
        <v>823</v>
      </c>
      <c r="L6412">
        <f t="shared" si="403"/>
        <v>12246.24</v>
      </c>
    </row>
    <row r="6413" spans="1:12" x14ac:dyDescent="0.25">
      <c r="A6413">
        <f t="shared" si="400"/>
        <v>6412</v>
      </c>
      <c r="B6413">
        <v>2023</v>
      </c>
      <c r="C6413">
        <v>8</v>
      </c>
      <c r="D6413" t="s">
        <v>127</v>
      </c>
      <c r="E6413" t="s">
        <v>459</v>
      </c>
      <c r="F6413" t="s">
        <v>777</v>
      </c>
      <c r="G6413">
        <v>2.97</v>
      </c>
      <c r="H6413">
        <v>5.19</v>
      </c>
      <c r="I6413">
        <f t="shared" si="401"/>
        <v>4.08</v>
      </c>
      <c r="J6413" t="str">
        <f t="shared" si="402"/>
        <v>10万以下</v>
      </c>
      <c r="K6413">
        <v>813</v>
      </c>
      <c r="L6413">
        <f t="shared" si="403"/>
        <v>3317.04</v>
      </c>
    </row>
    <row r="6414" spans="1:12" x14ac:dyDescent="0.25">
      <c r="A6414">
        <f t="shared" si="400"/>
        <v>6413</v>
      </c>
      <c r="B6414">
        <v>2023</v>
      </c>
      <c r="C6414">
        <v>8</v>
      </c>
      <c r="D6414" t="s">
        <v>31</v>
      </c>
      <c r="E6414" t="s">
        <v>478</v>
      </c>
      <c r="F6414" t="s">
        <v>796</v>
      </c>
      <c r="G6414">
        <v>18.98</v>
      </c>
      <c r="H6414">
        <v>27.28</v>
      </c>
      <c r="I6414">
        <f t="shared" si="401"/>
        <v>23.130000000000003</v>
      </c>
      <c r="J6414" t="str">
        <f t="shared" si="402"/>
        <v>20到30万</v>
      </c>
      <c r="K6414">
        <v>803</v>
      </c>
      <c r="L6414">
        <f t="shared" si="403"/>
        <v>18573.390000000003</v>
      </c>
    </row>
    <row r="6415" spans="1:12" x14ac:dyDescent="0.25">
      <c r="A6415">
        <f t="shared" si="400"/>
        <v>6414</v>
      </c>
      <c r="B6415">
        <v>2023</v>
      </c>
      <c r="C6415">
        <v>8</v>
      </c>
      <c r="D6415" t="s">
        <v>33</v>
      </c>
      <c r="E6415" t="s">
        <v>474</v>
      </c>
      <c r="F6415" t="s">
        <v>792</v>
      </c>
      <c r="G6415">
        <v>19.98</v>
      </c>
      <c r="H6415">
        <v>28.48</v>
      </c>
      <c r="I6415">
        <f t="shared" si="401"/>
        <v>24.23</v>
      </c>
      <c r="J6415" t="str">
        <f t="shared" si="402"/>
        <v>20到30万</v>
      </c>
      <c r="K6415">
        <v>741</v>
      </c>
      <c r="L6415">
        <f t="shared" si="403"/>
        <v>17954.43</v>
      </c>
    </row>
    <row r="6416" spans="1:12" x14ac:dyDescent="0.25">
      <c r="A6416">
        <f t="shared" si="400"/>
        <v>6415</v>
      </c>
      <c r="B6416">
        <v>2023</v>
      </c>
      <c r="C6416">
        <v>8</v>
      </c>
      <c r="D6416" t="s">
        <v>76</v>
      </c>
      <c r="E6416" t="s">
        <v>430</v>
      </c>
      <c r="F6416" t="s">
        <v>749</v>
      </c>
      <c r="G6416">
        <v>15.38</v>
      </c>
      <c r="H6416">
        <v>16.38</v>
      </c>
      <c r="I6416">
        <f t="shared" si="401"/>
        <v>15.879999999999999</v>
      </c>
      <c r="J6416" t="str">
        <f t="shared" si="402"/>
        <v>10到20万</v>
      </c>
      <c r="K6416">
        <v>719</v>
      </c>
      <c r="L6416">
        <f t="shared" si="403"/>
        <v>11417.72</v>
      </c>
    </row>
    <row r="6417" spans="1:12" x14ac:dyDescent="0.25">
      <c r="A6417">
        <f t="shared" si="400"/>
        <v>6416</v>
      </c>
      <c r="B6417">
        <v>2023</v>
      </c>
      <c r="C6417">
        <v>8</v>
      </c>
      <c r="D6417" t="s">
        <v>45</v>
      </c>
      <c r="E6417" t="s">
        <v>378</v>
      </c>
      <c r="F6417" t="s">
        <v>704</v>
      </c>
      <c r="G6417">
        <v>35.200000000000003</v>
      </c>
      <c r="H6417">
        <v>42.8</v>
      </c>
      <c r="I6417">
        <f t="shared" si="401"/>
        <v>39</v>
      </c>
      <c r="J6417" t="str">
        <f t="shared" si="402"/>
        <v>30到40万</v>
      </c>
      <c r="K6417">
        <v>682</v>
      </c>
      <c r="L6417">
        <f t="shared" si="403"/>
        <v>26598</v>
      </c>
    </row>
    <row r="6418" spans="1:12" x14ac:dyDescent="0.25">
      <c r="A6418">
        <f t="shared" si="400"/>
        <v>6417</v>
      </c>
      <c r="B6418">
        <v>2023</v>
      </c>
      <c r="C6418">
        <v>8</v>
      </c>
      <c r="D6418" t="s">
        <v>101</v>
      </c>
      <c r="E6418" t="s">
        <v>493</v>
      </c>
      <c r="F6418" t="s">
        <v>809</v>
      </c>
      <c r="G6418">
        <v>25.28</v>
      </c>
      <c r="H6418">
        <v>38.590000000000003</v>
      </c>
      <c r="I6418">
        <f t="shared" si="401"/>
        <v>31.935000000000002</v>
      </c>
      <c r="J6418" t="str">
        <f t="shared" si="402"/>
        <v>30到40万</v>
      </c>
      <c r="K6418">
        <v>675</v>
      </c>
      <c r="L6418">
        <f t="shared" si="403"/>
        <v>21556.125</v>
      </c>
    </row>
    <row r="6419" spans="1:12" x14ac:dyDescent="0.25">
      <c r="A6419">
        <f t="shared" si="400"/>
        <v>6418</v>
      </c>
      <c r="B6419">
        <v>2023</v>
      </c>
      <c r="C6419">
        <v>8</v>
      </c>
      <c r="D6419" t="s">
        <v>126</v>
      </c>
      <c r="E6419" t="s">
        <v>447</v>
      </c>
      <c r="F6419" t="s">
        <v>765</v>
      </c>
      <c r="G6419">
        <v>29.77</v>
      </c>
      <c r="H6419">
        <v>41.97</v>
      </c>
      <c r="I6419">
        <f t="shared" si="401"/>
        <v>35.869999999999997</v>
      </c>
      <c r="J6419" t="str">
        <f t="shared" si="402"/>
        <v>30到40万</v>
      </c>
      <c r="K6419">
        <v>650</v>
      </c>
      <c r="L6419">
        <f t="shared" si="403"/>
        <v>23315.5</v>
      </c>
    </row>
    <row r="6420" spans="1:12" x14ac:dyDescent="0.25">
      <c r="A6420">
        <f t="shared" si="400"/>
        <v>6419</v>
      </c>
      <c r="B6420">
        <v>2023</v>
      </c>
      <c r="C6420">
        <v>8</v>
      </c>
      <c r="D6420" t="s">
        <v>123</v>
      </c>
      <c r="E6420" t="s">
        <v>438</v>
      </c>
      <c r="F6420" t="s">
        <v>757</v>
      </c>
      <c r="G6420">
        <v>8.98</v>
      </c>
      <c r="H6420">
        <v>16.88</v>
      </c>
      <c r="I6420">
        <f t="shared" si="401"/>
        <v>12.93</v>
      </c>
      <c r="J6420" t="str">
        <f t="shared" si="402"/>
        <v>10到20万</v>
      </c>
      <c r="K6420">
        <v>643</v>
      </c>
      <c r="L6420">
        <f t="shared" si="403"/>
        <v>8313.99</v>
      </c>
    </row>
    <row r="6421" spans="1:12" x14ac:dyDescent="0.25">
      <c r="A6421">
        <f t="shared" si="400"/>
        <v>6420</v>
      </c>
      <c r="B6421">
        <v>2023</v>
      </c>
      <c r="C6421">
        <v>8</v>
      </c>
      <c r="D6421" t="s">
        <v>35</v>
      </c>
      <c r="E6421" t="s">
        <v>470</v>
      </c>
      <c r="F6421" t="s">
        <v>788</v>
      </c>
      <c r="G6421">
        <v>26.39</v>
      </c>
      <c r="H6421">
        <v>41.99</v>
      </c>
      <c r="I6421">
        <f t="shared" si="401"/>
        <v>34.19</v>
      </c>
      <c r="J6421" t="str">
        <f t="shared" si="402"/>
        <v>30到40万</v>
      </c>
      <c r="K6421">
        <v>616</v>
      </c>
      <c r="L6421">
        <f t="shared" si="403"/>
        <v>21061.039999999997</v>
      </c>
    </row>
    <row r="6422" spans="1:12" x14ac:dyDescent="0.25">
      <c r="A6422">
        <f t="shared" si="400"/>
        <v>6421</v>
      </c>
      <c r="B6422">
        <v>2023</v>
      </c>
      <c r="C6422">
        <v>8</v>
      </c>
      <c r="D6422" t="s">
        <v>123</v>
      </c>
      <c r="E6422" t="s">
        <v>481</v>
      </c>
      <c r="F6422" t="s">
        <v>799</v>
      </c>
      <c r="G6422">
        <v>23.97</v>
      </c>
      <c r="H6422">
        <v>25.37</v>
      </c>
      <c r="I6422">
        <f t="shared" si="401"/>
        <v>24.67</v>
      </c>
      <c r="J6422" t="str">
        <f t="shared" si="402"/>
        <v>20到30万</v>
      </c>
      <c r="K6422">
        <v>614</v>
      </c>
      <c r="L6422">
        <f t="shared" si="403"/>
        <v>15147.380000000001</v>
      </c>
    </row>
    <row r="6423" spans="1:12" x14ac:dyDescent="0.25">
      <c r="A6423">
        <f t="shared" si="400"/>
        <v>6422</v>
      </c>
      <c r="B6423">
        <v>2023</v>
      </c>
      <c r="C6423">
        <v>8</v>
      </c>
      <c r="D6423" t="s">
        <v>43</v>
      </c>
      <c r="E6423" t="s">
        <v>434</v>
      </c>
      <c r="F6423" t="s">
        <v>753</v>
      </c>
      <c r="G6423">
        <v>17.5</v>
      </c>
      <c r="H6423">
        <v>21.8</v>
      </c>
      <c r="I6423">
        <f t="shared" si="401"/>
        <v>19.649999999999999</v>
      </c>
      <c r="J6423" t="str">
        <f t="shared" si="402"/>
        <v>10到20万</v>
      </c>
      <c r="K6423">
        <v>611</v>
      </c>
      <c r="L6423">
        <f t="shared" si="403"/>
        <v>12006.15</v>
      </c>
    </row>
    <row r="6424" spans="1:12" x14ac:dyDescent="0.25">
      <c r="A6424">
        <f t="shared" si="400"/>
        <v>6423</v>
      </c>
      <c r="B6424">
        <v>2023</v>
      </c>
      <c r="C6424">
        <v>8</v>
      </c>
      <c r="D6424" t="s">
        <v>61</v>
      </c>
      <c r="E6424" t="s">
        <v>320</v>
      </c>
      <c r="F6424" t="s">
        <v>649</v>
      </c>
      <c r="G6424">
        <v>50.98</v>
      </c>
      <c r="H6424">
        <v>77.98</v>
      </c>
      <c r="I6424">
        <f t="shared" si="401"/>
        <v>64.48</v>
      </c>
      <c r="J6424" t="str">
        <f t="shared" si="402"/>
        <v>50万及以上</v>
      </c>
      <c r="K6424">
        <v>610</v>
      </c>
      <c r="L6424">
        <f t="shared" si="403"/>
        <v>39332.800000000003</v>
      </c>
    </row>
    <row r="6425" spans="1:12" x14ac:dyDescent="0.25">
      <c r="A6425">
        <f t="shared" si="400"/>
        <v>6424</v>
      </c>
      <c r="B6425">
        <v>2023</v>
      </c>
      <c r="C6425">
        <v>8</v>
      </c>
      <c r="D6425" t="s">
        <v>75</v>
      </c>
      <c r="E6425" t="s">
        <v>243</v>
      </c>
      <c r="F6425" t="s">
        <v>595</v>
      </c>
      <c r="G6425">
        <v>18.29</v>
      </c>
      <c r="H6425">
        <v>19.79</v>
      </c>
      <c r="I6425">
        <f t="shared" si="401"/>
        <v>19.04</v>
      </c>
      <c r="J6425" t="str">
        <f t="shared" si="402"/>
        <v>10到20万</v>
      </c>
      <c r="K6425">
        <v>603</v>
      </c>
      <c r="L6425">
        <f t="shared" si="403"/>
        <v>11481.119999999999</v>
      </c>
    </row>
    <row r="6426" spans="1:12" x14ac:dyDescent="0.25">
      <c r="A6426">
        <f t="shared" si="400"/>
        <v>6425</v>
      </c>
      <c r="B6426">
        <v>2023</v>
      </c>
      <c r="C6426">
        <v>8</v>
      </c>
      <c r="D6426" t="s">
        <v>45</v>
      </c>
      <c r="E6426" t="s">
        <v>510</v>
      </c>
      <c r="F6426" t="s">
        <v>826</v>
      </c>
      <c r="G6426">
        <v>48.6</v>
      </c>
      <c r="H6426">
        <v>63.06</v>
      </c>
      <c r="I6426">
        <f t="shared" si="401"/>
        <v>55.83</v>
      </c>
      <c r="J6426" t="str">
        <f t="shared" si="402"/>
        <v>50万及以上</v>
      </c>
      <c r="K6426">
        <v>587</v>
      </c>
      <c r="L6426">
        <f t="shared" si="403"/>
        <v>32772.21</v>
      </c>
    </row>
    <row r="6427" spans="1:12" x14ac:dyDescent="0.25">
      <c r="A6427">
        <f t="shared" si="400"/>
        <v>6426</v>
      </c>
      <c r="B6427">
        <v>2023</v>
      </c>
      <c r="C6427">
        <v>8</v>
      </c>
      <c r="D6427" t="s">
        <v>22</v>
      </c>
      <c r="E6427" t="s">
        <v>138</v>
      </c>
      <c r="F6427" t="s">
        <v>516</v>
      </c>
      <c r="G6427">
        <v>13.98</v>
      </c>
      <c r="H6427">
        <v>15.38</v>
      </c>
      <c r="I6427">
        <f t="shared" si="401"/>
        <v>14.68</v>
      </c>
      <c r="J6427" t="str">
        <f t="shared" si="402"/>
        <v>10到20万</v>
      </c>
      <c r="K6427">
        <v>563</v>
      </c>
      <c r="L6427">
        <f t="shared" si="403"/>
        <v>8264.84</v>
      </c>
    </row>
    <row r="6428" spans="1:12" x14ac:dyDescent="0.25">
      <c r="A6428">
        <f t="shared" si="400"/>
        <v>6427</v>
      </c>
      <c r="B6428">
        <v>2023</v>
      </c>
      <c r="C6428">
        <v>8</v>
      </c>
      <c r="D6428" t="s">
        <v>76</v>
      </c>
      <c r="E6428" t="s">
        <v>415</v>
      </c>
      <c r="F6428" t="s">
        <v>584</v>
      </c>
      <c r="G6428">
        <v>12.98</v>
      </c>
      <c r="H6428">
        <v>13.98</v>
      </c>
      <c r="I6428">
        <f t="shared" si="401"/>
        <v>13.48</v>
      </c>
      <c r="J6428" t="str">
        <f t="shared" si="402"/>
        <v>10到20万</v>
      </c>
      <c r="K6428">
        <v>559</v>
      </c>
      <c r="L6428">
        <f t="shared" si="403"/>
        <v>7535.3200000000006</v>
      </c>
    </row>
    <row r="6429" spans="1:12" x14ac:dyDescent="0.25">
      <c r="A6429">
        <f t="shared" si="400"/>
        <v>6428</v>
      </c>
      <c r="B6429">
        <v>2023</v>
      </c>
      <c r="C6429">
        <v>8</v>
      </c>
      <c r="D6429" t="s">
        <v>28</v>
      </c>
      <c r="E6429" t="s">
        <v>429</v>
      </c>
      <c r="F6429" t="s">
        <v>748</v>
      </c>
      <c r="G6429">
        <v>23.18</v>
      </c>
      <c r="H6429">
        <v>31.5</v>
      </c>
      <c r="I6429">
        <f t="shared" si="401"/>
        <v>27.34</v>
      </c>
      <c r="J6429" t="str">
        <f t="shared" si="402"/>
        <v>20到30万</v>
      </c>
      <c r="K6429">
        <v>554</v>
      </c>
      <c r="L6429">
        <f t="shared" si="403"/>
        <v>15146.36</v>
      </c>
    </row>
    <row r="6430" spans="1:12" x14ac:dyDescent="0.25">
      <c r="A6430">
        <f t="shared" si="400"/>
        <v>6429</v>
      </c>
      <c r="B6430">
        <v>2023</v>
      </c>
      <c r="C6430">
        <v>8</v>
      </c>
      <c r="D6430" t="s">
        <v>57</v>
      </c>
      <c r="E6430" t="s">
        <v>340</v>
      </c>
      <c r="F6430" t="s">
        <v>667</v>
      </c>
      <c r="G6430">
        <v>25.89</v>
      </c>
      <c r="H6430">
        <v>33.69</v>
      </c>
      <c r="I6430">
        <f t="shared" si="401"/>
        <v>29.79</v>
      </c>
      <c r="J6430" t="str">
        <f t="shared" si="402"/>
        <v>20到30万</v>
      </c>
      <c r="K6430">
        <v>551</v>
      </c>
      <c r="L6430">
        <f t="shared" si="403"/>
        <v>16414.29</v>
      </c>
    </row>
    <row r="6431" spans="1:12" x14ac:dyDescent="0.25">
      <c r="A6431">
        <f t="shared" si="400"/>
        <v>6430</v>
      </c>
      <c r="B6431">
        <v>2023</v>
      </c>
      <c r="C6431">
        <v>8</v>
      </c>
      <c r="D6431" t="s">
        <v>22</v>
      </c>
      <c r="E6431" t="s">
        <v>397</v>
      </c>
      <c r="F6431" t="s">
        <v>721</v>
      </c>
      <c r="G6431">
        <v>15.28</v>
      </c>
      <c r="H6431">
        <v>16.59</v>
      </c>
      <c r="I6431">
        <f t="shared" si="401"/>
        <v>15.934999999999999</v>
      </c>
      <c r="J6431" t="str">
        <f t="shared" si="402"/>
        <v>10到20万</v>
      </c>
      <c r="K6431">
        <v>551</v>
      </c>
      <c r="L6431">
        <f t="shared" si="403"/>
        <v>8780.1849999999995</v>
      </c>
    </row>
    <row r="6432" spans="1:12" x14ac:dyDescent="0.25">
      <c r="A6432">
        <f t="shared" si="400"/>
        <v>6431</v>
      </c>
      <c r="B6432">
        <v>2023</v>
      </c>
      <c r="C6432">
        <v>8</v>
      </c>
      <c r="D6432" t="s">
        <v>34</v>
      </c>
      <c r="E6432" t="s">
        <v>428</v>
      </c>
      <c r="F6432" t="s">
        <v>747</v>
      </c>
      <c r="G6432">
        <v>18.79</v>
      </c>
      <c r="H6432">
        <v>21.59</v>
      </c>
      <c r="I6432">
        <f t="shared" si="401"/>
        <v>20.189999999999998</v>
      </c>
      <c r="J6432" t="str">
        <f t="shared" si="402"/>
        <v>20到30万</v>
      </c>
      <c r="K6432">
        <v>530</v>
      </c>
      <c r="L6432">
        <f t="shared" si="403"/>
        <v>10700.699999999999</v>
      </c>
    </row>
    <row r="6433" spans="1:12" x14ac:dyDescent="0.25">
      <c r="A6433">
        <f t="shared" si="400"/>
        <v>6432</v>
      </c>
      <c r="B6433">
        <v>2023</v>
      </c>
      <c r="C6433">
        <v>8</v>
      </c>
      <c r="D6433" t="s">
        <v>51</v>
      </c>
      <c r="E6433" t="s">
        <v>300</v>
      </c>
      <c r="F6433" t="s">
        <v>633</v>
      </c>
      <c r="G6433">
        <v>12.98</v>
      </c>
      <c r="H6433">
        <v>20.78</v>
      </c>
      <c r="I6433">
        <f t="shared" si="401"/>
        <v>16.880000000000003</v>
      </c>
      <c r="J6433" t="str">
        <f t="shared" si="402"/>
        <v>10到20万</v>
      </c>
      <c r="K6433">
        <v>525</v>
      </c>
      <c r="L6433">
        <f t="shared" si="403"/>
        <v>8862.0000000000018</v>
      </c>
    </row>
    <row r="6434" spans="1:12" x14ac:dyDescent="0.25">
      <c r="A6434">
        <f t="shared" si="400"/>
        <v>6433</v>
      </c>
      <c r="B6434">
        <v>2023</v>
      </c>
      <c r="C6434">
        <v>8</v>
      </c>
      <c r="D6434" t="s">
        <v>85</v>
      </c>
      <c r="E6434" t="s">
        <v>351</v>
      </c>
      <c r="F6434" t="s">
        <v>678</v>
      </c>
      <c r="G6434">
        <v>17.78</v>
      </c>
      <c r="H6434">
        <v>28.88</v>
      </c>
      <c r="I6434">
        <f t="shared" si="401"/>
        <v>23.33</v>
      </c>
      <c r="J6434" t="str">
        <f t="shared" si="402"/>
        <v>20到30万</v>
      </c>
      <c r="K6434">
        <v>497</v>
      </c>
      <c r="L6434">
        <f t="shared" si="403"/>
        <v>11595.009999999998</v>
      </c>
    </row>
    <row r="6435" spans="1:12" x14ac:dyDescent="0.25">
      <c r="A6435">
        <f t="shared" si="400"/>
        <v>6434</v>
      </c>
      <c r="B6435">
        <v>2023</v>
      </c>
      <c r="C6435">
        <v>8</v>
      </c>
      <c r="D6435" t="s">
        <v>35</v>
      </c>
      <c r="E6435" t="s">
        <v>155</v>
      </c>
      <c r="F6435" t="s">
        <v>532</v>
      </c>
      <c r="G6435">
        <v>16.89</v>
      </c>
      <c r="H6435">
        <v>20.190000000000001</v>
      </c>
      <c r="I6435">
        <f t="shared" si="401"/>
        <v>18.54</v>
      </c>
      <c r="J6435" t="str">
        <f t="shared" si="402"/>
        <v>10到20万</v>
      </c>
      <c r="K6435">
        <v>497</v>
      </c>
      <c r="L6435">
        <f t="shared" si="403"/>
        <v>9214.3799999999992</v>
      </c>
    </row>
    <row r="6436" spans="1:12" x14ac:dyDescent="0.25">
      <c r="A6436">
        <f t="shared" si="400"/>
        <v>6435</v>
      </c>
      <c r="B6436">
        <v>2023</v>
      </c>
      <c r="C6436">
        <v>8</v>
      </c>
      <c r="D6436" t="s">
        <v>55</v>
      </c>
      <c r="E6436" t="s">
        <v>347</v>
      </c>
      <c r="F6436" t="s">
        <v>674</v>
      </c>
      <c r="G6436">
        <v>52.39</v>
      </c>
      <c r="H6436">
        <v>60.39</v>
      </c>
      <c r="I6436">
        <f t="shared" si="401"/>
        <v>56.39</v>
      </c>
      <c r="J6436" t="str">
        <f t="shared" si="402"/>
        <v>50万及以上</v>
      </c>
      <c r="K6436">
        <v>496</v>
      </c>
      <c r="L6436">
        <f t="shared" si="403"/>
        <v>27969.439999999999</v>
      </c>
    </row>
    <row r="6437" spans="1:12" x14ac:dyDescent="0.25">
      <c r="A6437">
        <f t="shared" si="400"/>
        <v>6436</v>
      </c>
      <c r="B6437">
        <v>2023</v>
      </c>
      <c r="C6437">
        <v>8</v>
      </c>
      <c r="D6437" t="s">
        <v>26</v>
      </c>
      <c r="E6437" t="s">
        <v>503</v>
      </c>
      <c r="F6437" t="s">
        <v>819</v>
      </c>
      <c r="G6437">
        <v>45.8</v>
      </c>
      <c r="H6437">
        <v>54.8</v>
      </c>
      <c r="I6437">
        <f t="shared" si="401"/>
        <v>50.3</v>
      </c>
      <c r="J6437" t="str">
        <f t="shared" si="402"/>
        <v>50万及以上</v>
      </c>
      <c r="K6437">
        <v>492</v>
      </c>
      <c r="L6437">
        <f t="shared" si="403"/>
        <v>24747.599999999999</v>
      </c>
    </row>
    <row r="6438" spans="1:12" x14ac:dyDescent="0.25">
      <c r="A6438">
        <f t="shared" si="400"/>
        <v>6437</v>
      </c>
      <c r="B6438">
        <v>2023</v>
      </c>
      <c r="C6438">
        <v>8</v>
      </c>
      <c r="D6438" t="s">
        <v>50</v>
      </c>
      <c r="E6438" t="s">
        <v>460</v>
      </c>
      <c r="F6438" t="s">
        <v>778</v>
      </c>
      <c r="G6438">
        <v>15.24</v>
      </c>
      <c r="H6438">
        <v>15.78</v>
      </c>
      <c r="I6438">
        <f t="shared" si="401"/>
        <v>15.51</v>
      </c>
      <c r="J6438" t="str">
        <f t="shared" si="402"/>
        <v>10到20万</v>
      </c>
      <c r="K6438">
        <v>481</v>
      </c>
      <c r="L6438">
        <f t="shared" si="403"/>
        <v>7460.3099999999995</v>
      </c>
    </row>
    <row r="6439" spans="1:12" x14ac:dyDescent="0.25">
      <c r="A6439">
        <f t="shared" si="400"/>
        <v>6438</v>
      </c>
      <c r="B6439">
        <v>2023</v>
      </c>
      <c r="C6439">
        <v>8</v>
      </c>
      <c r="D6439" t="s">
        <v>56</v>
      </c>
      <c r="E6439" t="s">
        <v>187</v>
      </c>
      <c r="F6439" t="s">
        <v>561</v>
      </c>
      <c r="G6439">
        <v>19.97</v>
      </c>
      <c r="H6439">
        <v>22.78</v>
      </c>
      <c r="I6439">
        <f t="shared" si="401"/>
        <v>21.375</v>
      </c>
      <c r="J6439" t="str">
        <f t="shared" si="402"/>
        <v>20到30万</v>
      </c>
      <c r="K6439">
        <v>445</v>
      </c>
      <c r="L6439">
        <f t="shared" si="403"/>
        <v>9511.875</v>
      </c>
    </row>
    <row r="6440" spans="1:12" x14ac:dyDescent="0.25">
      <c r="A6440">
        <f t="shared" si="400"/>
        <v>6439</v>
      </c>
      <c r="B6440">
        <v>2023</v>
      </c>
      <c r="C6440">
        <v>8</v>
      </c>
      <c r="D6440" t="s">
        <v>90</v>
      </c>
      <c r="E6440" t="s">
        <v>452</v>
      </c>
      <c r="F6440" t="s">
        <v>770</v>
      </c>
      <c r="G6440">
        <v>2.98</v>
      </c>
      <c r="H6440">
        <v>4.18</v>
      </c>
      <c r="I6440">
        <f t="shared" si="401"/>
        <v>3.58</v>
      </c>
      <c r="J6440" t="str">
        <f t="shared" si="402"/>
        <v>10万以下</v>
      </c>
      <c r="K6440">
        <v>412</v>
      </c>
      <c r="L6440">
        <f t="shared" si="403"/>
        <v>1474.96</v>
      </c>
    </row>
    <row r="6441" spans="1:12" x14ac:dyDescent="0.25">
      <c r="A6441">
        <f t="shared" si="400"/>
        <v>6440</v>
      </c>
      <c r="B6441">
        <v>2023</v>
      </c>
      <c r="C6441">
        <v>8</v>
      </c>
      <c r="D6441" t="s">
        <v>23</v>
      </c>
      <c r="E6441" t="s">
        <v>139</v>
      </c>
      <c r="F6441" t="s">
        <v>517</v>
      </c>
      <c r="G6441">
        <v>49.99</v>
      </c>
      <c r="H6441">
        <v>54.65</v>
      </c>
      <c r="I6441">
        <f t="shared" si="401"/>
        <v>52.32</v>
      </c>
      <c r="J6441" t="str">
        <f t="shared" si="402"/>
        <v>50万及以上</v>
      </c>
      <c r="K6441">
        <v>407</v>
      </c>
      <c r="L6441">
        <f t="shared" si="403"/>
        <v>21294.240000000002</v>
      </c>
    </row>
    <row r="6442" spans="1:12" x14ac:dyDescent="0.25">
      <c r="A6442">
        <f t="shared" si="400"/>
        <v>6441</v>
      </c>
      <c r="B6442">
        <v>2023</v>
      </c>
      <c r="C6442">
        <v>8</v>
      </c>
      <c r="D6442" t="s">
        <v>45</v>
      </c>
      <c r="E6442" t="s">
        <v>379</v>
      </c>
      <c r="F6442" t="s">
        <v>705</v>
      </c>
      <c r="G6442">
        <v>32.18</v>
      </c>
      <c r="H6442">
        <v>32.200000000000003</v>
      </c>
      <c r="I6442">
        <f t="shared" si="401"/>
        <v>32.19</v>
      </c>
      <c r="J6442" t="str">
        <f t="shared" si="402"/>
        <v>30到40万</v>
      </c>
      <c r="K6442">
        <v>402</v>
      </c>
      <c r="L6442">
        <f t="shared" si="403"/>
        <v>12940.38</v>
      </c>
    </row>
    <row r="6443" spans="1:12" x14ac:dyDescent="0.25">
      <c r="A6443">
        <f t="shared" si="400"/>
        <v>6442</v>
      </c>
      <c r="B6443">
        <v>2023</v>
      </c>
      <c r="C6443">
        <v>8</v>
      </c>
      <c r="D6443" t="s">
        <v>22</v>
      </c>
      <c r="E6443" t="s">
        <v>471</v>
      </c>
      <c r="F6443" t="s">
        <v>789</v>
      </c>
      <c r="G6443">
        <v>18.989999999999998</v>
      </c>
      <c r="H6443">
        <v>38.99</v>
      </c>
      <c r="I6443">
        <f t="shared" si="401"/>
        <v>28.990000000000002</v>
      </c>
      <c r="J6443" t="str">
        <f t="shared" si="402"/>
        <v>20到30万</v>
      </c>
      <c r="K6443">
        <v>400</v>
      </c>
      <c r="L6443">
        <f t="shared" si="403"/>
        <v>11596</v>
      </c>
    </row>
    <row r="6444" spans="1:12" x14ac:dyDescent="0.25">
      <c r="A6444">
        <f t="shared" si="400"/>
        <v>6443</v>
      </c>
      <c r="B6444">
        <v>2023</v>
      </c>
      <c r="C6444">
        <v>8</v>
      </c>
      <c r="D6444" t="s">
        <v>135</v>
      </c>
      <c r="E6444" t="s">
        <v>501</v>
      </c>
      <c r="F6444" t="s">
        <v>817</v>
      </c>
      <c r="G6444">
        <v>13.99</v>
      </c>
      <c r="H6444">
        <v>15.39</v>
      </c>
      <c r="I6444">
        <f t="shared" si="401"/>
        <v>14.690000000000001</v>
      </c>
      <c r="J6444" t="str">
        <f t="shared" si="402"/>
        <v>10到20万</v>
      </c>
      <c r="K6444">
        <v>390</v>
      </c>
      <c r="L6444">
        <f t="shared" si="403"/>
        <v>5729.1</v>
      </c>
    </row>
    <row r="6445" spans="1:12" x14ac:dyDescent="0.25">
      <c r="A6445">
        <f t="shared" si="400"/>
        <v>6444</v>
      </c>
      <c r="B6445">
        <v>2023</v>
      </c>
      <c r="C6445">
        <v>8</v>
      </c>
      <c r="D6445" t="s">
        <v>22</v>
      </c>
      <c r="E6445" t="s">
        <v>436</v>
      </c>
      <c r="F6445" t="s">
        <v>755</v>
      </c>
      <c r="G6445">
        <v>25.98</v>
      </c>
      <c r="H6445">
        <v>35.979999999999997</v>
      </c>
      <c r="I6445">
        <f t="shared" si="401"/>
        <v>30.979999999999997</v>
      </c>
      <c r="J6445" t="str">
        <f t="shared" si="402"/>
        <v>30到40万</v>
      </c>
      <c r="K6445">
        <v>384</v>
      </c>
      <c r="L6445">
        <f t="shared" si="403"/>
        <v>11896.32</v>
      </c>
    </row>
    <row r="6446" spans="1:12" x14ac:dyDescent="0.25">
      <c r="A6446">
        <f t="shared" si="400"/>
        <v>6445</v>
      </c>
      <c r="B6446">
        <v>2023</v>
      </c>
      <c r="C6446">
        <v>8</v>
      </c>
      <c r="D6446" t="s">
        <v>24</v>
      </c>
      <c r="E6446" t="s">
        <v>364</v>
      </c>
      <c r="F6446" t="s">
        <v>690</v>
      </c>
      <c r="G6446">
        <v>25.99</v>
      </c>
      <c r="H6446">
        <v>33.89</v>
      </c>
      <c r="I6446">
        <f t="shared" si="401"/>
        <v>29.939999999999998</v>
      </c>
      <c r="J6446" t="str">
        <f t="shared" si="402"/>
        <v>20到30万</v>
      </c>
      <c r="K6446">
        <v>358</v>
      </c>
      <c r="L6446">
        <f t="shared" si="403"/>
        <v>10718.519999999999</v>
      </c>
    </row>
    <row r="6447" spans="1:12" x14ac:dyDescent="0.25">
      <c r="A6447">
        <f t="shared" si="400"/>
        <v>6446</v>
      </c>
      <c r="B6447">
        <v>2023</v>
      </c>
      <c r="C6447">
        <v>8</v>
      </c>
      <c r="D6447" t="s">
        <v>121</v>
      </c>
      <c r="E6447" t="s">
        <v>431</v>
      </c>
      <c r="F6447" t="s">
        <v>750</v>
      </c>
      <c r="G6447">
        <v>29.85</v>
      </c>
      <c r="H6447">
        <v>43.55</v>
      </c>
      <c r="I6447">
        <f t="shared" si="401"/>
        <v>36.700000000000003</v>
      </c>
      <c r="J6447" t="str">
        <f t="shared" si="402"/>
        <v>30到40万</v>
      </c>
      <c r="K6447">
        <v>357</v>
      </c>
      <c r="L6447">
        <f t="shared" si="403"/>
        <v>13101.900000000001</v>
      </c>
    </row>
    <row r="6448" spans="1:12" x14ac:dyDescent="0.25">
      <c r="A6448">
        <f t="shared" si="400"/>
        <v>6447</v>
      </c>
      <c r="B6448">
        <v>2023</v>
      </c>
      <c r="C6448">
        <v>8</v>
      </c>
      <c r="D6448" t="s">
        <v>63</v>
      </c>
      <c r="E6448" t="s">
        <v>344</v>
      </c>
      <c r="F6448" t="s">
        <v>671</v>
      </c>
      <c r="G6448">
        <v>22.59</v>
      </c>
      <c r="H6448">
        <v>26.99</v>
      </c>
      <c r="I6448">
        <f t="shared" si="401"/>
        <v>24.79</v>
      </c>
      <c r="J6448" t="str">
        <f t="shared" si="402"/>
        <v>20到30万</v>
      </c>
      <c r="K6448">
        <v>351</v>
      </c>
      <c r="L6448">
        <f t="shared" si="403"/>
        <v>8701.2899999999991</v>
      </c>
    </row>
    <row r="6449" spans="1:12" x14ac:dyDescent="0.25">
      <c r="A6449">
        <f t="shared" si="400"/>
        <v>6448</v>
      </c>
      <c r="B6449">
        <v>2023</v>
      </c>
      <c r="C6449">
        <v>8</v>
      </c>
      <c r="D6449" t="s">
        <v>30</v>
      </c>
      <c r="E6449" t="s">
        <v>349</v>
      </c>
      <c r="F6449" t="s">
        <v>676</v>
      </c>
      <c r="G6449">
        <v>18.579999999999998</v>
      </c>
      <c r="H6449">
        <v>28.08</v>
      </c>
      <c r="I6449">
        <f t="shared" si="401"/>
        <v>23.33</v>
      </c>
      <c r="J6449" t="str">
        <f t="shared" si="402"/>
        <v>20到30万</v>
      </c>
      <c r="K6449">
        <v>349</v>
      </c>
      <c r="L6449">
        <f t="shared" si="403"/>
        <v>8142.1699999999992</v>
      </c>
    </row>
    <row r="6450" spans="1:12" x14ac:dyDescent="0.25">
      <c r="A6450">
        <f t="shared" si="400"/>
        <v>6449</v>
      </c>
      <c r="B6450">
        <v>2023</v>
      </c>
      <c r="C6450">
        <v>8</v>
      </c>
      <c r="D6450" t="s">
        <v>26</v>
      </c>
      <c r="E6450" t="s">
        <v>369</v>
      </c>
      <c r="F6450" t="s">
        <v>695</v>
      </c>
      <c r="G6450">
        <v>42.8</v>
      </c>
      <c r="H6450">
        <v>53.6</v>
      </c>
      <c r="I6450">
        <f t="shared" si="401"/>
        <v>48.2</v>
      </c>
      <c r="J6450" t="str">
        <f t="shared" si="402"/>
        <v>40到50万</v>
      </c>
      <c r="K6450">
        <v>349</v>
      </c>
      <c r="L6450">
        <f t="shared" si="403"/>
        <v>16821.8</v>
      </c>
    </row>
    <row r="6451" spans="1:12" x14ac:dyDescent="0.25">
      <c r="A6451">
        <f t="shared" si="400"/>
        <v>6450</v>
      </c>
      <c r="B6451">
        <v>2023</v>
      </c>
      <c r="C6451">
        <v>8</v>
      </c>
      <c r="D6451" t="s">
        <v>56</v>
      </c>
      <c r="E6451" t="s">
        <v>410</v>
      </c>
      <c r="F6451" t="s">
        <v>733</v>
      </c>
      <c r="G6451">
        <v>22.78</v>
      </c>
      <c r="H6451">
        <v>23.17</v>
      </c>
      <c r="I6451">
        <f t="shared" si="401"/>
        <v>22.975000000000001</v>
      </c>
      <c r="J6451" t="str">
        <f t="shared" si="402"/>
        <v>20到30万</v>
      </c>
      <c r="K6451">
        <v>347</v>
      </c>
      <c r="L6451">
        <f t="shared" si="403"/>
        <v>7972.3250000000007</v>
      </c>
    </row>
    <row r="6452" spans="1:12" x14ac:dyDescent="0.25">
      <c r="A6452">
        <f t="shared" si="400"/>
        <v>6451</v>
      </c>
      <c r="B6452">
        <v>2023</v>
      </c>
      <c r="C6452">
        <v>8</v>
      </c>
      <c r="D6452" t="s">
        <v>53</v>
      </c>
      <c r="E6452" t="s">
        <v>445</v>
      </c>
      <c r="F6452" t="s">
        <v>763</v>
      </c>
      <c r="G6452">
        <v>26.99</v>
      </c>
      <c r="H6452">
        <v>44.99</v>
      </c>
      <c r="I6452">
        <f t="shared" si="401"/>
        <v>35.99</v>
      </c>
      <c r="J6452" t="str">
        <f t="shared" si="402"/>
        <v>30到40万</v>
      </c>
      <c r="K6452">
        <v>331</v>
      </c>
      <c r="L6452">
        <f t="shared" si="403"/>
        <v>11912.69</v>
      </c>
    </row>
    <row r="6453" spans="1:12" x14ac:dyDescent="0.25">
      <c r="A6453">
        <f t="shared" si="400"/>
        <v>6452</v>
      </c>
      <c r="B6453">
        <v>2023</v>
      </c>
      <c r="C6453">
        <v>8</v>
      </c>
      <c r="D6453" t="s">
        <v>27</v>
      </c>
      <c r="E6453" t="s">
        <v>171</v>
      </c>
      <c r="F6453" t="s">
        <v>547</v>
      </c>
      <c r="G6453">
        <v>15.48</v>
      </c>
      <c r="H6453">
        <v>15.58</v>
      </c>
      <c r="I6453">
        <f t="shared" si="401"/>
        <v>15.530000000000001</v>
      </c>
      <c r="J6453" t="str">
        <f t="shared" si="402"/>
        <v>10到20万</v>
      </c>
      <c r="K6453">
        <v>326</v>
      </c>
      <c r="L6453">
        <f t="shared" si="403"/>
        <v>5062.7800000000007</v>
      </c>
    </row>
    <row r="6454" spans="1:12" x14ac:dyDescent="0.25">
      <c r="A6454">
        <f t="shared" si="400"/>
        <v>6453</v>
      </c>
      <c r="B6454">
        <v>2023</v>
      </c>
      <c r="C6454">
        <v>8</v>
      </c>
      <c r="D6454" t="s">
        <v>26</v>
      </c>
      <c r="E6454" t="s">
        <v>457</v>
      </c>
      <c r="F6454" t="s">
        <v>775</v>
      </c>
      <c r="G6454">
        <v>43.8</v>
      </c>
      <c r="H6454">
        <v>51.8</v>
      </c>
      <c r="I6454">
        <f t="shared" si="401"/>
        <v>47.8</v>
      </c>
      <c r="J6454" t="str">
        <f t="shared" si="402"/>
        <v>40到50万</v>
      </c>
      <c r="K6454">
        <v>325</v>
      </c>
      <c r="L6454">
        <f t="shared" si="403"/>
        <v>15534.999999999998</v>
      </c>
    </row>
    <row r="6455" spans="1:12" x14ac:dyDescent="0.25">
      <c r="A6455">
        <f t="shared" si="400"/>
        <v>6454</v>
      </c>
      <c r="B6455">
        <v>2023</v>
      </c>
      <c r="C6455">
        <v>8</v>
      </c>
      <c r="D6455" t="s">
        <v>99</v>
      </c>
      <c r="E6455" t="s">
        <v>451</v>
      </c>
      <c r="F6455" t="s">
        <v>769</v>
      </c>
      <c r="G6455">
        <v>13.99</v>
      </c>
      <c r="H6455">
        <v>19.989999999999998</v>
      </c>
      <c r="I6455">
        <f t="shared" si="401"/>
        <v>16.989999999999998</v>
      </c>
      <c r="J6455" t="str">
        <f t="shared" si="402"/>
        <v>10到20万</v>
      </c>
      <c r="K6455">
        <v>302</v>
      </c>
      <c r="L6455">
        <f t="shared" si="403"/>
        <v>5130.9799999999996</v>
      </c>
    </row>
    <row r="6456" spans="1:12" x14ac:dyDescent="0.25">
      <c r="A6456">
        <f t="shared" si="400"/>
        <v>6455</v>
      </c>
      <c r="B6456">
        <v>2023</v>
      </c>
      <c r="C6456">
        <v>8</v>
      </c>
      <c r="D6456" t="s">
        <v>29</v>
      </c>
      <c r="E6456" t="s">
        <v>272</v>
      </c>
      <c r="F6456" t="s">
        <v>608</v>
      </c>
      <c r="G6456">
        <v>10.88</v>
      </c>
      <c r="H6456">
        <v>11.88</v>
      </c>
      <c r="I6456">
        <f t="shared" si="401"/>
        <v>11.38</v>
      </c>
      <c r="J6456" t="str">
        <f t="shared" si="402"/>
        <v>10到20万</v>
      </c>
      <c r="K6456">
        <v>294</v>
      </c>
      <c r="L6456">
        <f t="shared" si="403"/>
        <v>3345.7200000000003</v>
      </c>
    </row>
    <row r="6457" spans="1:12" x14ac:dyDescent="0.25">
      <c r="A6457">
        <f t="shared" si="400"/>
        <v>6456</v>
      </c>
      <c r="B6457">
        <v>2023</v>
      </c>
      <c r="C6457">
        <v>8</v>
      </c>
      <c r="D6457" t="s">
        <v>56</v>
      </c>
      <c r="E6457" t="s">
        <v>346</v>
      </c>
      <c r="F6457" t="s">
        <v>673</v>
      </c>
      <c r="G6457">
        <v>13.68</v>
      </c>
      <c r="H6457">
        <v>16.78</v>
      </c>
      <c r="I6457">
        <f t="shared" si="401"/>
        <v>15.23</v>
      </c>
      <c r="J6457" t="str">
        <f t="shared" si="402"/>
        <v>10到20万</v>
      </c>
      <c r="K6457">
        <v>283</v>
      </c>
      <c r="L6457">
        <f t="shared" si="403"/>
        <v>4310.09</v>
      </c>
    </row>
    <row r="6458" spans="1:12" x14ac:dyDescent="0.25">
      <c r="A6458">
        <f t="shared" si="400"/>
        <v>6457</v>
      </c>
      <c r="B6458">
        <v>2023</v>
      </c>
      <c r="C6458">
        <v>8</v>
      </c>
      <c r="D6458" t="s">
        <v>62</v>
      </c>
      <c r="E6458" t="s">
        <v>511</v>
      </c>
      <c r="F6458" t="s">
        <v>827</v>
      </c>
      <c r="G6458">
        <v>11.99</v>
      </c>
      <c r="H6458">
        <v>22.99</v>
      </c>
      <c r="I6458">
        <f t="shared" si="401"/>
        <v>17.489999999999998</v>
      </c>
      <c r="J6458" t="str">
        <f t="shared" si="402"/>
        <v>10到20万</v>
      </c>
      <c r="K6458">
        <v>274</v>
      </c>
      <c r="L6458">
        <f t="shared" si="403"/>
        <v>4792.2599999999993</v>
      </c>
    </row>
    <row r="6459" spans="1:12" x14ac:dyDescent="0.25">
      <c r="A6459">
        <f t="shared" si="400"/>
        <v>6458</v>
      </c>
      <c r="B6459">
        <v>2023</v>
      </c>
      <c r="C6459">
        <v>8</v>
      </c>
      <c r="D6459" t="s">
        <v>24</v>
      </c>
      <c r="E6459" t="s">
        <v>168</v>
      </c>
      <c r="F6459" t="s">
        <v>544</v>
      </c>
      <c r="G6459">
        <v>26.11</v>
      </c>
      <c r="H6459">
        <v>27.21</v>
      </c>
      <c r="I6459">
        <f t="shared" si="401"/>
        <v>26.66</v>
      </c>
      <c r="J6459" t="str">
        <f t="shared" si="402"/>
        <v>20到30万</v>
      </c>
      <c r="K6459">
        <v>273</v>
      </c>
      <c r="L6459">
        <f t="shared" si="403"/>
        <v>7278.18</v>
      </c>
    </row>
    <row r="6460" spans="1:12" x14ac:dyDescent="0.25">
      <c r="A6460">
        <f t="shared" si="400"/>
        <v>6459</v>
      </c>
      <c r="B6460">
        <v>2023</v>
      </c>
      <c r="C6460">
        <v>8</v>
      </c>
      <c r="D6460" t="s">
        <v>60</v>
      </c>
      <c r="E6460" t="s">
        <v>337</v>
      </c>
      <c r="F6460" t="s">
        <v>664</v>
      </c>
      <c r="G6460">
        <v>23.98</v>
      </c>
      <c r="H6460">
        <v>36.99</v>
      </c>
      <c r="I6460">
        <f t="shared" si="401"/>
        <v>30.484999999999999</v>
      </c>
      <c r="J6460" t="str">
        <f t="shared" si="402"/>
        <v>30到40万</v>
      </c>
      <c r="K6460">
        <v>270</v>
      </c>
      <c r="L6460">
        <f t="shared" si="403"/>
        <v>8230.9500000000007</v>
      </c>
    </row>
    <row r="6461" spans="1:12" x14ac:dyDescent="0.25">
      <c r="A6461">
        <f t="shared" si="400"/>
        <v>6460</v>
      </c>
      <c r="B6461">
        <v>2023</v>
      </c>
      <c r="C6461">
        <v>8</v>
      </c>
      <c r="D6461" t="s">
        <v>29</v>
      </c>
      <c r="E6461" t="s">
        <v>356</v>
      </c>
      <c r="F6461" t="s">
        <v>683</v>
      </c>
      <c r="G6461">
        <v>7.78</v>
      </c>
      <c r="H6461">
        <v>11.38</v>
      </c>
      <c r="I6461">
        <f t="shared" si="401"/>
        <v>9.58</v>
      </c>
      <c r="J6461" t="str">
        <f t="shared" si="402"/>
        <v>10万以下</v>
      </c>
      <c r="K6461">
        <v>247</v>
      </c>
      <c r="L6461">
        <f t="shared" si="403"/>
        <v>2366.2600000000002</v>
      </c>
    </row>
    <row r="6462" spans="1:12" x14ac:dyDescent="0.25">
      <c r="A6462">
        <f t="shared" si="400"/>
        <v>6461</v>
      </c>
      <c r="B6462">
        <v>2023</v>
      </c>
      <c r="C6462">
        <v>8</v>
      </c>
      <c r="D6462" t="s">
        <v>55</v>
      </c>
      <c r="E6462" t="s">
        <v>359</v>
      </c>
      <c r="F6462" t="s">
        <v>686</v>
      </c>
      <c r="G6462">
        <v>49.99</v>
      </c>
      <c r="H6462">
        <v>61.39</v>
      </c>
      <c r="I6462">
        <f t="shared" si="401"/>
        <v>55.69</v>
      </c>
      <c r="J6462" t="str">
        <f t="shared" si="402"/>
        <v>50万及以上</v>
      </c>
      <c r="K6462">
        <v>243</v>
      </c>
      <c r="L6462">
        <f t="shared" si="403"/>
        <v>13532.67</v>
      </c>
    </row>
    <row r="6463" spans="1:12" x14ac:dyDescent="0.25">
      <c r="A6463">
        <f t="shared" si="400"/>
        <v>6462</v>
      </c>
      <c r="B6463">
        <v>2023</v>
      </c>
      <c r="C6463">
        <v>8</v>
      </c>
      <c r="D6463" t="s">
        <v>63</v>
      </c>
      <c r="E6463" t="s">
        <v>443</v>
      </c>
      <c r="F6463" t="s">
        <v>753</v>
      </c>
      <c r="G6463">
        <v>17.5</v>
      </c>
      <c r="H6463">
        <v>21.8</v>
      </c>
      <c r="I6463">
        <f t="shared" si="401"/>
        <v>19.649999999999999</v>
      </c>
      <c r="J6463" t="str">
        <f t="shared" si="402"/>
        <v>10到20万</v>
      </c>
      <c r="K6463">
        <v>242</v>
      </c>
      <c r="L6463">
        <f t="shared" si="403"/>
        <v>4755.2999999999993</v>
      </c>
    </row>
    <row r="6464" spans="1:12" x14ac:dyDescent="0.25">
      <c r="A6464">
        <f t="shared" si="400"/>
        <v>6463</v>
      </c>
      <c r="B6464">
        <v>2023</v>
      </c>
      <c r="C6464">
        <v>8</v>
      </c>
      <c r="D6464" t="s">
        <v>62</v>
      </c>
      <c r="E6464" t="s">
        <v>212</v>
      </c>
      <c r="F6464" t="s">
        <v>581</v>
      </c>
      <c r="G6464">
        <v>15.09</v>
      </c>
      <c r="H6464">
        <v>16.989999999999998</v>
      </c>
      <c r="I6464">
        <f t="shared" si="401"/>
        <v>16.04</v>
      </c>
      <c r="J6464" t="str">
        <f t="shared" si="402"/>
        <v>10到20万</v>
      </c>
      <c r="K6464">
        <v>231</v>
      </c>
      <c r="L6464">
        <f t="shared" si="403"/>
        <v>3705.24</v>
      </c>
    </row>
    <row r="6465" spans="1:12" x14ac:dyDescent="0.25">
      <c r="A6465">
        <f t="shared" si="400"/>
        <v>6464</v>
      </c>
      <c r="B6465">
        <v>2023</v>
      </c>
      <c r="C6465">
        <v>8</v>
      </c>
      <c r="D6465" t="s">
        <v>26</v>
      </c>
      <c r="E6465" t="s">
        <v>297</v>
      </c>
      <c r="F6465" t="s">
        <v>630</v>
      </c>
      <c r="G6465">
        <v>35.799999999999997</v>
      </c>
      <c r="H6465">
        <v>41.6</v>
      </c>
      <c r="I6465">
        <f t="shared" si="401"/>
        <v>38.700000000000003</v>
      </c>
      <c r="J6465" t="str">
        <f t="shared" si="402"/>
        <v>30到40万</v>
      </c>
      <c r="K6465">
        <v>228</v>
      </c>
      <c r="L6465">
        <f t="shared" si="403"/>
        <v>8823.6</v>
      </c>
    </row>
    <row r="6466" spans="1:12" x14ac:dyDescent="0.25">
      <c r="A6466">
        <f t="shared" si="400"/>
        <v>6465</v>
      </c>
      <c r="B6466">
        <v>2023</v>
      </c>
      <c r="C6466">
        <v>8</v>
      </c>
      <c r="D6466" t="s">
        <v>57</v>
      </c>
      <c r="E6466" t="s">
        <v>348</v>
      </c>
      <c r="F6466" t="s">
        <v>675</v>
      </c>
      <c r="G6466">
        <v>24.29</v>
      </c>
      <c r="H6466">
        <v>24.29</v>
      </c>
      <c r="I6466">
        <f t="shared" si="401"/>
        <v>24.29</v>
      </c>
      <c r="J6466" t="str">
        <f t="shared" si="402"/>
        <v>20到30万</v>
      </c>
      <c r="K6466">
        <v>226</v>
      </c>
      <c r="L6466">
        <f t="shared" si="403"/>
        <v>5489.54</v>
      </c>
    </row>
    <row r="6467" spans="1:12" x14ac:dyDescent="0.25">
      <c r="A6467">
        <f t="shared" ref="A6467:A6530" si="404">ROW(A6466)</f>
        <v>6466</v>
      </c>
      <c r="B6467">
        <v>2023</v>
      </c>
      <c r="C6467">
        <v>8</v>
      </c>
      <c r="D6467" t="s">
        <v>62</v>
      </c>
      <c r="E6467" t="s">
        <v>213</v>
      </c>
      <c r="F6467" t="s">
        <v>582</v>
      </c>
      <c r="G6467">
        <v>13.99</v>
      </c>
      <c r="H6467">
        <v>19.690000000000001</v>
      </c>
      <c r="I6467">
        <f t="shared" ref="I6467:I6530" si="405">AVERAGE(G6467,H6467)</f>
        <v>16.84</v>
      </c>
      <c r="J6467" t="str">
        <f t="shared" ref="J6467:J6530" si="406">IF(I6467&lt;10,"10万以下",IF(AND(I6467&gt;=10,I6467&lt;20),"10到20万",IF(AND(I6467&gt;=20,I6467&lt;30),"20到30万",IF(AND(I6467&gt;=30,I6467&lt;40),"30到40万",IF(AND(I6467&gt;=40,I6467&lt;50),"40到50万","50万及以上")))))</f>
        <v>10到20万</v>
      </c>
      <c r="K6467">
        <v>222</v>
      </c>
      <c r="L6467">
        <f t="shared" ref="L6467:L6530" si="407">I6467*K6467</f>
        <v>3738.48</v>
      </c>
    </row>
    <row r="6468" spans="1:12" x14ac:dyDescent="0.25">
      <c r="A6468">
        <f t="shared" si="404"/>
        <v>6467</v>
      </c>
      <c r="B6468">
        <v>2023</v>
      </c>
      <c r="C6468">
        <v>8</v>
      </c>
      <c r="D6468" t="s">
        <v>59</v>
      </c>
      <c r="E6468" t="s">
        <v>384</v>
      </c>
      <c r="F6468" t="s">
        <v>709</v>
      </c>
      <c r="G6468">
        <v>11.88</v>
      </c>
      <c r="H6468">
        <v>19.98</v>
      </c>
      <c r="I6468">
        <f t="shared" si="405"/>
        <v>15.93</v>
      </c>
      <c r="J6468" t="str">
        <f t="shared" si="406"/>
        <v>10到20万</v>
      </c>
      <c r="K6468">
        <v>213</v>
      </c>
      <c r="L6468">
        <f t="shared" si="407"/>
        <v>3393.09</v>
      </c>
    </row>
    <row r="6469" spans="1:12" x14ac:dyDescent="0.25">
      <c r="A6469">
        <f t="shared" si="404"/>
        <v>6468</v>
      </c>
      <c r="B6469">
        <v>2023</v>
      </c>
      <c r="C6469">
        <v>8</v>
      </c>
      <c r="D6469" t="s">
        <v>68</v>
      </c>
      <c r="E6469" t="s">
        <v>433</v>
      </c>
      <c r="F6469" t="s">
        <v>752</v>
      </c>
      <c r="G6469">
        <v>3.26</v>
      </c>
      <c r="H6469">
        <v>5.91</v>
      </c>
      <c r="I6469">
        <f t="shared" si="405"/>
        <v>4.585</v>
      </c>
      <c r="J6469" t="str">
        <f t="shared" si="406"/>
        <v>10万以下</v>
      </c>
      <c r="K6469">
        <v>194</v>
      </c>
      <c r="L6469">
        <f t="shared" si="407"/>
        <v>889.49</v>
      </c>
    </row>
    <row r="6470" spans="1:12" x14ac:dyDescent="0.25">
      <c r="A6470">
        <f t="shared" si="404"/>
        <v>6469</v>
      </c>
      <c r="B6470">
        <v>2023</v>
      </c>
      <c r="C6470">
        <v>8</v>
      </c>
      <c r="D6470" t="s">
        <v>59</v>
      </c>
      <c r="E6470" t="s">
        <v>473</v>
      </c>
      <c r="F6470" t="s">
        <v>791</v>
      </c>
      <c r="G6470">
        <v>4.99</v>
      </c>
      <c r="H6470">
        <v>5.89</v>
      </c>
      <c r="I6470">
        <f t="shared" si="405"/>
        <v>5.4399999999999995</v>
      </c>
      <c r="J6470" t="str">
        <f t="shared" si="406"/>
        <v>10万以下</v>
      </c>
      <c r="K6470">
        <v>194</v>
      </c>
      <c r="L6470">
        <f t="shared" si="407"/>
        <v>1055.3599999999999</v>
      </c>
    </row>
    <row r="6471" spans="1:12" x14ac:dyDescent="0.25">
      <c r="A6471">
        <f t="shared" si="404"/>
        <v>6470</v>
      </c>
      <c r="B6471">
        <v>2023</v>
      </c>
      <c r="C6471">
        <v>8</v>
      </c>
      <c r="D6471" t="s">
        <v>115</v>
      </c>
      <c r="E6471" t="s">
        <v>407</v>
      </c>
      <c r="F6471" t="s">
        <v>730</v>
      </c>
      <c r="G6471">
        <v>6.58</v>
      </c>
      <c r="H6471">
        <v>8.48</v>
      </c>
      <c r="I6471">
        <f t="shared" si="405"/>
        <v>7.53</v>
      </c>
      <c r="J6471" t="str">
        <f t="shared" si="406"/>
        <v>10万以下</v>
      </c>
      <c r="K6471">
        <v>166</v>
      </c>
      <c r="L6471">
        <f t="shared" si="407"/>
        <v>1249.98</v>
      </c>
    </row>
    <row r="6472" spans="1:12" x14ac:dyDescent="0.25">
      <c r="A6472">
        <f t="shared" si="404"/>
        <v>6471</v>
      </c>
      <c r="B6472">
        <v>2023</v>
      </c>
      <c r="C6472">
        <v>8</v>
      </c>
      <c r="D6472" t="s">
        <v>39</v>
      </c>
      <c r="E6472" t="s">
        <v>411</v>
      </c>
      <c r="F6472" t="s">
        <v>734</v>
      </c>
      <c r="G6472">
        <v>54.68</v>
      </c>
      <c r="H6472">
        <v>64.88</v>
      </c>
      <c r="I6472">
        <f t="shared" si="405"/>
        <v>59.78</v>
      </c>
      <c r="J6472" t="str">
        <f t="shared" si="406"/>
        <v>50万及以上</v>
      </c>
      <c r="K6472">
        <v>155</v>
      </c>
      <c r="L6472">
        <f t="shared" si="407"/>
        <v>9265.9</v>
      </c>
    </row>
    <row r="6473" spans="1:12" x14ac:dyDescent="0.25">
      <c r="A6473">
        <f t="shared" si="404"/>
        <v>6472</v>
      </c>
      <c r="B6473">
        <v>2023</v>
      </c>
      <c r="C6473">
        <v>8</v>
      </c>
      <c r="D6473" t="s">
        <v>72</v>
      </c>
      <c r="E6473" t="s">
        <v>500</v>
      </c>
      <c r="F6473" t="s">
        <v>816</v>
      </c>
      <c r="G6473">
        <v>13.28</v>
      </c>
      <c r="H6473">
        <v>16.89</v>
      </c>
      <c r="I6473">
        <f t="shared" si="405"/>
        <v>15.085000000000001</v>
      </c>
      <c r="J6473" t="str">
        <f t="shared" si="406"/>
        <v>10到20万</v>
      </c>
      <c r="K6473">
        <v>141</v>
      </c>
      <c r="L6473">
        <f t="shared" si="407"/>
        <v>2126.9850000000001</v>
      </c>
    </row>
    <row r="6474" spans="1:12" x14ac:dyDescent="0.25">
      <c r="A6474">
        <f t="shared" si="404"/>
        <v>6473</v>
      </c>
      <c r="B6474">
        <v>2023</v>
      </c>
      <c r="C6474">
        <v>8</v>
      </c>
      <c r="D6474" t="s">
        <v>51</v>
      </c>
      <c r="E6474" t="s">
        <v>465</v>
      </c>
      <c r="F6474" t="s">
        <v>783</v>
      </c>
      <c r="G6474">
        <v>14.98</v>
      </c>
      <c r="H6474">
        <v>18.98</v>
      </c>
      <c r="I6474">
        <f t="shared" si="405"/>
        <v>16.98</v>
      </c>
      <c r="J6474" t="str">
        <f t="shared" si="406"/>
        <v>10到20万</v>
      </c>
      <c r="K6474">
        <v>134</v>
      </c>
      <c r="L6474">
        <f t="shared" si="407"/>
        <v>2275.3200000000002</v>
      </c>
    </row>
    <row r="6475" spans="1:12" x14ac:dyDescent="0.25">
      <c r="A6475">
        <f t="shared" si="404"/>
        <v>6474</v>
      </c>
      <c r="B6475">
        <v>2023</v>
      </c>
      <c r="C6475">
        <v>8</v>
      </c>
      <c r="D6475" t="s">
        <v>132</v>
      </c>
      <c r="E6475" t="s">
        <v>494</v>
      </c>
      <c r="F6475" t="s">
        <v>810</v>
      </c>
      <c r="G6475">
        <v>12.98</v>
      </c>
      <c r="H6475">
        <v>16.28</v>
      </c>
      <c r="I6475">
        <f t="shared" si="405"/>
        <v>14.63</v>
      </c>
      <c r="J6475" t="str">
        <f t="shared" si="406"/>
        <v>10到20万</v>
      </c>
      <c r="K6475">
        <v>126</v>
      </c>
      <c r="L6475">
        <f t="shared" si="407"/>
        <v>1843.38</v>
      </c>
    </row>
    <row r="6476" spans="1:12" x14ac:dyDescent="0.25">
      <c r="A6476">
        <f t="shared" si="404"/>
        <v>6475</v>
      </c>
      <c r="B6476">
        <v>2023</v>
      </c>
      <c r="C6476">
        <v>8</v>
      </c>
      <c r="D6476" t="s">
        <v>27</v>
      </c>
      <c r="E6476" t="s">
        <v>195</v>
      </c>
      <c r="F6476" t="s">
        <v>568</v>
      </c>
      <c r="G6476">
        <v>14.78</v>
      </c>
      <c r="H6476">
        <v>17.48</v>
      </c>
      <c r="I6476">
        <f t="shared" si="405"/>
        <v>16.13</v>
      </c>
      <c r="J6476" t="str">
        <f t="shared" si="406"/>
        <v>10到20万</v>
      </c>
      <c r="K6476">
        <v>114</v>
      </c>
      <c r="L6476">
        <f t="shared" si="407"/>
        <v>1838.82</v>
      </c>
    </row>
    <row r="6477" spans="1:12" x14ac:dyDescent="0.25">
      <c r="A6477">
        <f t="shared" si="404"/>
        <v>6476</v>
      </c>
      <c r="B6477">
        <v>2023</v>
      </c>
      <c r="C6477">
        <v>8</v>
      </c>
      <c r="D6477" t="s">
        <v>47</v>
      </c>
      <c r="E6477" t="s">
        <v>467</v>
      </c>
      <c r="F6477" t="s">
        <v>785</v>
      </c>
      <c r="G6477">
        <v>19.989999999999998</v>
      </c>
      <c r="H6477">
        <v>28.29</v>
      </c>
      <c r="I6477">
        <f t="shared" si="405"/>
        <v>24.14</v>
      </c>
      <c r="J6477" t="str">
        <f t="shared" si="406"/>
        <v>20到30万</v>
      </c>
      <c r="K6477">
        <v>106</v>
      </c>
      <c r="L6477">
        <f t="shared" si="407"/>
        <v>2558.84</v>
      </c>
    </row>
    <row r="6478" spans="1:12" x14ac:dyDescent="0.25">
      <c r="A6478">
        <f t="shared" si="404"/>
        <v>6477</v>
      </c>
      <c r="B6478">
        <v>2023</v>
      </c>
      <c r="C6478">
        <v>8</v>
      </c>
      <c r="D6478" t="s">
        <v>41</v>
      </c>
      <c r="E6478" t="s">
        <v>164</v>
      </c>
      <c r="F6478" t="s">
        <v>540</v>
      </c>
      <c r="G6478">
        <v>28.66</v>
      </c>
      <c r="H6478">
        <v>46.96</v>
      </c>
      <c r="I6478">
        <f t="shared" si="405"/>
        <v>37.81</v>
      </c>
      <c r="J6478" t="str">
        <f t="shared" si="406"/>
        <v>30到40万</v>
      </c>
      <c r="K6478">
        <v>93</v>
      </c>
      <c r="L6478">
        <f t="shared" si="407"/>
        <v>3516.3300000000004</v>
      </c>
    </row>
    <row r="6479" spans="1:12" x14ac:dyDescent="0.25">
      <c r="A6479">
        <f t="shared" si="404"/>
        <v>6478</v>
      </c>
      <c r="B6479">
        <v>2023</v>
      </c>
      <c r="C6479">
        <v>8</v>
      </c>
      <c r="D6479" t="s">
        <v>55</v>
      </c>
      <c r="E6479" t="s">
        <v>453</v>
      </c>
      <c r="F6479" t="s">
        <v>771</v>
      </c>
      <c r="G6479">
        <v>28.9</v>
      </c>
      <c r="H6479">
        <v>34.200000000000003</v>
      </c>
      <c r="I6479">
        <f t="shared" si="405"/>
        <v>31.55</v>
      </c>
      <c r="J6479" t="str">
        <f t="shared" si="406"/>
        <v>30到40万</v>
      </c>
      <c r="K6479">
        <v>92</v>
      </c>
      <c r="L6479">
        <f t="shared" si="407"/>
        <v>2902.6</v>
      </c>
    </row>
    <row r="6480" spans="1:12" x14ac:dyDescent="0.25">
      <c r="A6480">
        <f t="shared" si="404"/>
        <v>6479</v>
      </c>
      <c r="B6480">
        <v>2023</v>
      </c>
      <c r="C6480">
        <v>8</v>
      </c>
      <c r="D6480" t="s">
        <v>107</v>
      </c>
      <c r="E6480" t="s">
        <v>376</v>
      </c>
      <c r="F6480" t="s">
        <v>702</v>
      </c>
      <c r="G6480">
        <v>11.99</v>
      </c>
      <c r="H6480">
        <v>17.66</v>
      </c>
      <c r="I6480">
        <f t="shared" si="405"/>
        <v>14.824999999999999</v>
      </c>
      <c r="J6480" t="str">
        <f t="shared" si="406"/>
        <v>10到20万</v>
      </c>
      <c r="K6480">
        <v>89</v>
      </c>
      <c r="L6480">
        <f t="shared" si="407"/>
        <v>1319.425</v>
      </c>
    </row>
    <row r="6481" spans="1:12" x14ac:dyDescent="0.25">
      <c r="A6481">
        <f t="shared" si="404"/>
        <v>6480</v>
      </c>
      <c r="B6481">
        <v>2023</v>
      </c>
      <c r="C6481">
        <v>8</v>
      </c>
      <c r="D6481" t="s">
        <v>27</v>
      </c>
      <c r="E6481" t="s">
        <v>323</v>
      </c>
      <c r="F6481" t="s">
        <v>652</v>
      </c>
      <c r="G6481">
        <v>16.079999999999998</v>
      </c>
      <c r="H6481">
        <v>16.98</v>
      </c>
      <c r="I6481">
        <f t="shared" si="405"/>
        <v>16.53</v>
      </c>
      <c r="J6481" t="str">
        <f t="shared" si="406"/>
        <v>10到20万</v>
      </c>
      <c r="K6481">
        <v>86</v>
      </c>
      <c r="L6481">
        <f t="shared" si="407"/>
        <v>1421.5800000000002</v>
      </c>
    </row>
    <row r="6482" spans="1:12" x14ac:dyDescent="0.25">
      <c r="A6482">
        <f t="shared" si="404"/>
        <v>6481</v>
      </c>
      <c r="B6482">
        <v>2023</v>
      </c>
      <c r="C6482">
        <v>8</v>
      </c>
      <c r="D6482" t="s">
        <v>55</v>
      </c>
      <c r="E6482" t="s">
        <v>308</v>
      </c>
      <c r="F6482" t="s">
        <v>640</v>
      </c>
      <c r="G6482">
        <v>27.99</v>
      </c>
      <c r="H6482">
        <v>32.200000000000003</v>
      </c>
      <c r="I6482">
        <f t="shared" si="405"/>
        <v>30.094999999999999</v>
      </c>
      <c r="J6482" t="str">
        <f t="shared" si="406"/>
        <v>30到40万</v>
      </c>
      <c r="K6482">
        <v>85</v>
      </c>
      <c r="L6482">
        <f t="shared" si="407"/>
        <v>2558.0749999999998</v>
      </c>
    </row>
    <row r="6483" spans="1:12" x14ac:dyDescent="0.25">
      <c r="A6483">
        <f t="shared" si="404"/>
        <v>6482</v>
      </c>
      <c r="B6483">
        <v>2023</v>
      </c>
      <c r="C6483">
        <v>8</v>
      </c>
      <c r="D6483" t="s">
        <v>34</v>
      </c>
      <c r="E6483" t="s">
        <v>154</v>
      </c>
      <c r="F6483" t="s">
        <v>531</v>
      </c>
      <c r="G6483">
        <v>14.99</v>
      </c>
      <c r="H6483">
        <v>15.99</v>
      </c>
      <c r="I6483">
        <f t="shared" si="405"/>
        <v>15.49</v>
      </c>
      <c r="J6483" t="str">
        <f t="shared" si="406"/>
        <v>10到20万</v>
      </c>
      <c r="K6483">
        <v>79</v>
      </c>
      <c r="L6483">
        <f t="shared" si="407"/>
        <v>1223.71</v>
      </c>
    </row>
    <row r="6484" spans="1:12" x14ac:dyDescent="0.25">
      <c r="A6484">
        <f t="shared" si="404"/>
        <v>6483</v>
      </c>
      <c r="B6484">
        <v>2023</v>
      </c>
      <c r="C6484">
        <v>8</v>
      </c>
      <c r="D6484" t="s">
        <v>99</v>
      </c>
      <c r="E6484" t="s">
        <v>446</v>
      </c>
      <c r="F6484" t="s">
        <v>764</v>
      </c>
      <c r="G6484">
        <v>17.48</v>
      </c>
      <c r="H6484">
        <v>20.88</v>
      </c>
      <c r="I6484">
        <f t="shared" si="405"/>
        <v>19.18</v>
      </c>
      <c r="J6484" t="str">
        <f t="shared" si="406"/>
        <v>10到20万</v>
      </c>
      <c r="K6484">
        <v>74</v>
      </c>
      <c r="L6484">
        <f t="shared" si="407"/>
        <v>1419.32</v>
      </c>
    </row>
    <row r="6485" spans="1:12" x14ac:dyDescent="0.25">
      <c r="A6485">
        <f t="shared" si="404"/>
        <v>6484</v>
      </c>
      <c r="B6485">
        <v>2023</v>
      </c>
      <c r="C6485">
        <v>8</v>
      </c>
      <c r="D6485" t="s">
        <v>31</v>
      </c>
      <c r="E6485" t="s">
        <v>448</v>
      </c>
      <c r="F6485" t="s">
        <v>766</v>
      </c>
      <c r="G6485">
        <v>14.98</v>
      </c>
      <c r="H6485">
        <v>17.98</v>
      </c>
      <c r="I6485">
        <f t="shared" si="405"/>
        <v>16.48</v>
      </c>
      <c r="J6485" t="str">
        <f t="shared" si="406"/>
        <v>10到20万</v>
      </c>
      <c r="K6485">
        <v>73</v>
      </c>
      <c r="L6485">
        <f t="shared" si="407"/>
        <v>1203.04</v>
      </c>
    </row>
    <row r="6486" spans="1:12" x14ac:dyDescent="0.25">
      <c r="A6486">
        <f t="shared" si="404"/>
        <v>6485</v>
      </c>
      <c r="B6486">
        <v>2023</v>
      </c>
      <c r="C6486">
        <v>8</v>
      </c>
      <c r="D6486" t="s">
        <v>95</v>
      </c>
      <c r="E6486" t="s">
        <v>475</v>
      </c>
      <c r="F6486" t="s">
        <v>793</v>
      </c>
      <c r="G6486">
        <v>10.99</v>
      </c>
      <c r="H6486">
        <v>19.79</v>
      </c>
      <c r="I6486">
        <f t="shared" si="405"/>
        <v>15.39</v>
      </c>
      <c r="J6486" t="str">
        <f t="shared" si="406"/>
        <v>10到20万</v>
      </c>
      <c r="K6486">
        <v>67</v>
      </c>
      <c r="L6486">
        <f t="shared" si="407"/>
        <v>1031.1300000000001</v>
      </c>
    </row>
    <row r="6487" spans="1:12" x14ac:dyDescent="0.25">
      <c r="A6487">
        <f t="shared" si="404"/>
        <v>6486</v>
      </c>
      <c r="B6487">
        <v>2023</v>
      </c>
      <c r="C6487">
        <v>8</v>
      </c>
      <c r="D6487" t="s">
        <v>37</v>
      </c>
      <c r="E6487" t="s">
        <v>480</v>
      </c>
      <c r="F6487" t="s">
        <v>798</v>
      </c>
      <c r="G6487">
        <v>19.98</v>
      </c>
      <c r="H6487">
        <v>28.78</v>
      </c>
      <c r="I6487">
        <f t="shared" si="405"/>
        <v>24.380000000000003</v>
      </c>
      <c r="J6487" t="str">
        <f t="shared" si="406"/>
        <v>20到30万</v>
      </c>
      <c r="K6487">
        <v>57</v>
      </c>
      <c r="L6487">
        <f t="shared" si="407"/>
        <v>1389.66</v>
      </c>
    </row>
    <row r="6488" spans="1:12" x14ac:dyDescent="0.25">
      <c r="A6488">
        <f t="shared" si="404"/>
        <v>6487</v>
      </c>
      <c r="B6488">
        <v>2023</v>
      </c>
      <c r="C6488">
        <v>8</v>
      </c>
      <c r="D6488" t="s">
        <v>28</v>
      </c>
      <c r="E6488" t="s">
        <v>466</v>
      </c>
      <c r="F6488" t="s">
        <v>784</v>
      </c>
      <c r="G6488">
        <v>15.98</v>
      </c>
      <c r="H6488">
        <v>17.38</v>
      </c>
      <c r="I6488">
        <f t="shared" si="405"/>
        <v>16.68</v>
      </c>
      <c r="J6488" t="str">
        <f t="shared" si="406"/>
        <v>10到20万</v>
      </c>
      <c r="K6488">
        <v>50</v>
      </c>
      <c r="L6488">
        <f t="shared" si="407"/>
        <v>834</v>
      </c>
    </row>
    <row r="6489" spans="1:12" x14ac:dyDescent="0.25">
      <c r="A6489">
        <f t="shared" si="404"/>
        <v>6488</v>
      </c>
      <c r="B6489">
        <v>2023</v>
      </c>
      <c r="C6489">
        <v>8</v>
      </c>
      <c r="D6489" t="s">
        <v>105</v>
      </c>
      <c r="E6489" t="s">
        <v>418</v>
      </c>
      <c r="F6489" t="s">
        <v>739</v>
      </c>
      <c r="G6489">
        <v>41.58</v>
      </c>
      <c r="H6489">
        <v>41.58</v>
      </c>
      <c r="I6489">
        <f t="shared" si="405"/>
        <v>41.58</v>
      </c>
      <c r="J6489" t="str">
        <f t="shared" si="406"/>
        <v>40到50万</v>
      </c>
      <c r="K6489">
        <v>49</v>
      </c>
      <c r="L6489">
        <f t="shared" si="407"/>
        <v>2037.4199999999998</v>
      </c>
    </row>
    <row r="6490" spans="1:12" x14ac:dyDescent="0.25">
      <c r="A6490">
        <f t="shared" si="404"/>
        <v>6489</v>
      </c>
      <c r="B6490">
        <v>2023</v>
      </c>
      <c r="C6490">
        <v>8</v>
      </c>
      <c r="D6490" t="s">
        <v>105</v>
      </c>
      <c r="E6490" t="s">
        <v>368</v>
      </c>
      <c r="F6490" t="s">
        <v>694</v>
      </c>
      <c r="G6490">
        <v>40.98</v>
      </c>
      <c r="H6490">
        <v>40.98</v>
      </c>
      <c r="I6490">
        <f t="shared" si="405"/>
        <v>40.98</v>
      </c>
      <c r="J6490" t="str">
        <f t="shared" si="406"/>
        <v>40到50万</v>
      </c>
      <c r="K6490">
        <v>47</v>
      </c>
      <c r="L6490">
        <f t="shared" si="407"/>
        <v>1926.06</v>
      </c>
    </row>
    <row r="6491" spans="1:12" x14ac:dyDescent="0.25">
      <c r="A6491">
        <f t="shared" si="404"/>
        <v>6490</v>
      </c>
      <c r="B6491">
        <v>2023</v>
      </c>
      <c r="C6491">
        <v>8</v>
      </c>
      <c r="D6491" t="s">
        <v>108</v>
      </c>
      <c r="E6491" t="s">
        <v>377</v>
      </c>
      <c r="F6491" t="s">
        <v>703</v>
      </c>
      <c r="G6491">
        <v>4.09</v>
      </c>
      <c r="H6491">
        <v>5.59</v>
      </c>
      <c r="I6491">
        <f t="shared" si="405"/>
        <v>4.84</v>
      </c>
      <c r="J6491" t="str">
        <f t="shared" si="406"/>
        <v>10万以下</v>
      </c>
      <c r="K6491">
        <v>42</v>
      </c>
      <c r="L6491">
        <f t="shared" si="407"/>
        <v>203.28</v>
      </c>
    </row>
    <row r="6492" spans="1:12" x14ac:dyDescent="0.25">
      <c r="A6492">
        <f t="shared" si="404"/>
        <v>6491</v>
      </c>
      <c r="B6492">
        <v>2023</v>
      </c>
      <c r="C6492">
        <v>8</v>
      </c>
      <c r="D6492" t="s">
        <v>28</v>
      </c>
      <c r="E6492" t="s">
        <v>450</v>
      </c>
      <c r="F6492" t="s">
        <v>768</v>
      </c>
      <c r="G6492">
        <v>22.9</v>
      </c>
      <c r="H6492">
        <v>26.3</v>
      </c>
      <c r="I6492">
        <f t="shared" si="405"/>
        <v>24.6</v>
      </c>
      <c r="J6492" t="str">
        <f t="shared" si="406"/>
        <v>20到30万</v>
      </c>
      <c r="K6492">
        <v>41</v>
      </c>
      <c r="L6492">
        <f t="shared" si="407"/>
        <v>1008.6</v>
      </c>
    </row>
    <row r="6493" spans="1:12" x14ac:dyDescent="0.25">
      <c r="A6493">
        <f t="shared" si="404"/>
        <v>6492</v>
      </c>
      <c r="B6493">
        <v>2023</v>
      </c>
      <c r="C6493">
        <v>8</v>
      </c>
      <c r="D6493" t="s">
        <v>55</v>
      </c>
      <c r="E6493" t="s">
        <v>186</v>
      </c>
      <c r="F6493" t="s">
        <v>560</v>
      </c>
      <c r="G6493">
        <v>39.99</v>
      </c>
      <c r="H6493">
        <v>46.19</v>
      </c>
      <c r="I6493">
        <f t="shared" si="405"/>
        <v>43.09</v>
      </c>
      <c r="J6493" t="str">
        <f t="shared" si="406"/>
        <v>40到50万</v>
      </c>
      <c r="K6493">
        <v>38</v>
      </c>
      <c r="L6493">
        <f t="shared" si="407"/>
        <v>1637.42</v>
      </c>
    </row>
    <row r="6494" spans="1:12" x14ac:dyDescent="0.25">
      <c r="A6494">
        <f t="shared" si="404"/>
        <v>6493</v>
      </c>
      <c r="B6494">
        <v>2023</v>
      </c>
      <c r="C6494">
        <v>8</v>
      </c>
      <c r="D6494" t="s">
        <v>39</v>
      </c>
      <c r="E6494" t="s">
        <v>161</v>
      </c>
      <c r="F6494" t="s">
        <v>538</v>
      </c>
      <c r="G6494">
        <v>50.8</v>
      </c>
      <c r="H6494">
        <v>50.8</v>
      </c>
      <c r="I6494">
        <f t="shared" si="405"/>
        <v>50.8</v>
      </c>
      <c r="J6494" t="str">
        <f t="shared" si="406"/>
        <v>50万及以上</v>
      </c>
      <c r="K6494">
        <v>32</v>
      </c>
      <c r="L6494">
        <f t="shared" si="407"/>
        <v>1625.6</v>
      </c>
    </row>
    <row r="6495" spans="1:12" x14ac:dyDescent="0.25">
      <c r="A6495">
        <f t="shared" si="404"/>
        <v>6494</v>
      </c>
      <c r="B6495">
        <v>2023</v>
      </c>
      <c r="C6495">
        <v>8</v>
      </c>
      <c r="D6495" t="s">
        <v>50</v>
      </c>
      <c r="E6495" t="s">
        <v>479</v>
      </c>
      <c r="F6495" t="s">
        <v>797</v>
      </c>
      <c r="G6495">
        <v>7.99</v>
      </c>
      <c r="H6495">
        <v>11.59</v>
      </c>
      <c r="I6495">
        <f t="shared" si="405"/>
        <v>9.7899999999999991</v>
      </c>
      <c r="J6495" t="str">
        <f t="shared" si="406"/>
        <v>10万以下</v>
      </c>
      <c r="K6495">
        <v>29</v>
      </c>
      <c r="L6495">
        <f t="shared" si="407"/>
        <v>283.90999999999997</v>
      </c>
    </row>
    <row r="6496" spans="1:12" x14ac:dyDescent="0.25">
      <c r="A6496">
        <f t="shared" si="404"/>
        <v>6495</v>
      </c>
      <c r="B6496">
        <v>2023</v>
      </c>
      <c r="C6496">
        <v>8</v>
      </c>
      <c r="D6496" t="s">
        <v>117</v>
      </c>
      <c r="E6496" t="s">
        <v>412</v>
      </c>
      <c r="F6496" t="s">
        <v>735</v>
      </c>
      <c r="G6496">
        <v>15.98</v>
      </c>
      <c r="H6496">
        <v>20.18</v>
      </c>
      <c r="I6496">
        <f t="shared" si="405"/>
        <v>18.079999999999998</v>
      </c>
      <c r="J6496" t="str">
        <f t="shared" si="406"/>
        <v>10到20万</v>
      </c>
      <c r="K6496">
        <v>22</v>
      </c>
      <c r="L6496">
        <f t="shared" si="407"/>
        <v>397.76</v>
      </c>
    </row>
    <row r="6497" spans="1:12" x14ac:dyDescent="0.25">
      <c r="A6497">
        <f t="shared" si="404"/>
        <v>6496</v>
      </c>
      <c r="B6497">
        <v>2023</v>
      </c>
      <c r="C6497">
        <v>8</v>
      </c>
      <c r="D6497" t="s">
        <v>86</v>
      </c>
      <c r="E6497" t="s">
        <v>490</v>
      </c>
      <c r="F6497" t="s">
        <v>807</v>
      </c>
      <c r="G6497">
        <v>13.98</v>
      </c>
      <c r="H6497">
        <v>26.98</v>
      </c>
      <c r="I6497">
        <f t="shared" si="405"/>
        <v>20.48</v>
      </c>
      <c r="J6497" t="str">
        <f t="shared" si="406"/>
        <v>20到30万</v>
      </c>
      <c r="K6497">
        <v>22</v>
      </c>
      <c r="L6497">
        <f t="shared" si="407"/>
        <v>450.56</v>
      </c>
    </row>
    <row r="6498" spans="1:12" x14ac:dyDescent="0.25">
      <c r="A6498">
        <f t="shared" si="404"/>
        <v>6497</v>
      </c>
      <c r="B6498">
        <v>2023</v>
      </c>
      <c r="C6498">
        <v>8</v>
      </c>
      <c r="D6498" t="s">
        <v>131</v>
      </c>
      <c r="E6498" t="s">
        <v>489</v>
      </c>
      <c r="F6498" t="s">
        <v>672</v>
      </c>
      <c r="G6498">
        <v>21.98</v>
      </c>
      <c r="H6498">
        <v>25.98</v>
      </c>
      <c r="I6498">
        <f t="shared" si="405"/>
        <v>23.98</v>
      </c>
      <c r="J6498" t="str">
        <f t="shared" si="406"/>
        <v>20到30万</v>
      </c>
      <c r="K6498">
        <v>20</v>
      </c>
      <c r="L6498">
        <f t="shared" si="407"/>
        <v>479.6</v>
      </c>
    </row>
    <row r="6499" spans="1:12" x14ac:dyDescent="0.25">
      <c r="A6499">
        <f t="shared" si="404"/>
        <v>6498</v>
      </c>
      <c r="B6499">
        <v>2023</v>
      </c>
      <c r="C6499">
        <v>8</v>
      </c>
      <c r="D6499" t="s">
        <v>39</v>
      </c>
      <c r="E6499" t="s">
        <v>240</v>
      </c>
      <c r="F6499" t="s">
        <v>593</v>
      </c>
      <c r="G6499">
        <v>24.38</v>
      </c>
      <c r="H6499">
        <v>24.38</v>
      </c>
      <c r="I6499">
        <f t="shared" si="405"/>
        <v>24.38</v>
      </c>
      <c r="J6499" t="str">
        <f t="shared" si="406"/>
        <v>20到30万</v>
      </c>
      <c r="K6499">
        <v>18</v>
      </c>
      <c r="L6499">
        <f t="shared" si="407"/>
        <v>438.84</v>
      </c>
    </row>
    <row r="6500" spans="1:12" x14ac:dyDescent="0.25">
      <c r="A6500">
        <f t="shared" si="404"/>
        <v>6499</v>
      </c>
      <c r="B6500">
        <v>2023</v>
      </c>
      <c r="C6500">
        <v>8</v>
      </c>
      <c r="D6500" t="s">
        <v>99</v>
      </c>
      <c r="E6500" t="s">
        <v>329</v>
      </c>
      <c r="F6500" t="s">
        <v>657</v>
      </c>
      <c r="G6500">
        <v>5.99</v>
      </c>
      <c r="H6500">
        <v>9.09</v>
      </c>
      <c r="I6500">
        <f t="shared" si="405"/>
        <v>7.54</v>
      </c>
      <c r="J6500" t="str">
        <f t="shared" si="406"/>
        <v>10万以下</v>
      </c>
      <c r="K6500">
        <v>15</v>
      </c>
      <c r="L6500">
        <f t="shared" si="407"/>
        <v>113.1</v>
      </c>
    </row>
    <row r="6501" spans="1:12" x14ac:dyDescent="0.25">
      <c r="A6501">
        <f t="shared" si="404"/>
        <v>6500</v>
      </c>
      <c r="B6501">
        <v>2023</v>
      </c>
      <c r="C6501">
        <v>8</v>
      </c>
      <c r="D6501" t="s">
        <v>136</v>
      </c>
      <c r="E6501" t="s">
        <v>512</v>
      </c>
      <c r="F6501" t="s">
        <v>828</v>
      </c>
      <c r="G6501">
        <v>11.98</v>
      </c>
      <c r="H6501">
        <v>13.68</v>
      </c>
      <c r="I6501">
        <f t="shared" si="405"/>
        <v>12.83</v>
      </c>
      <c r="J6501" t="str">
        <f t="shared" si="406"/>
        <v>10到20万</v>
      </c>
      <c r="K6501">
        <v>14</v>
      </c>
      <c r="L6501">
        <f t="shared" si="407"/>
        <v>179.62</v>
      </c>
    </row>
    <row r="6502" spans="1:12" x14ac:dyDescent="0.25">
      <c r="A6502">
        <f t="shared" si="404"/>
        <v>6501</v>
      </c>
      <c r="B6502">
        <v>2023</v>
      </c>
      <c r="C6502">
        <v>8</v>
      </c>
      <c r="D6502" t="s">
        <v>37</v>
      </c>
      <c r="E6502" t="s">
        <v>406</v>
      </c>
      <c r="F6502" t="s">
        <v>729</v>
      </c>
      <c r="G6502">
        <v>25.88</v>
      </c>
      <c r="H6502">
        <v>30.08</v>
      </c>
      <c r="I6502">
        <f t="shared" si="405"/>
        <v>27.979999999999997</v>
      </c>
      <c r="J6502" t="str">
        <f t="shared" si="406"/>
        <v>20到30万</v>
      </c>
      <c r="K6502">
        <v>10</v>
      </c>
      <c r="L6502">
        <f t="shared" si="407"/>
        <v>279.79999999999995</v>
      </c>
    </row>
    <row r="6503" spans="1:12" x14ac:dyDescent="0.25">
      <c r="A6503">
        <f t="shared" si="404"/>
        <v>6502</v>
      </c>
      <c r="B6503">
        <v>2023</v>
      </c>
      <c r="C6503">
        <v>8</v>
      </c>
      <c r="D6503" t="s">
        <v>59</v>
      </c>
      <c r="E6503" t="s">
        <v>285</v>
      </c>
      <c r="F6503" t="s">
        <v>619</v>
      </c>
      <c r="G6503">
        <v>5.28</v>
      </c>
      <c r="H6503">
        <v>8.2799999999999994</v>
      </c>
      <c r="I6503">
        <f t="shared" si="405"/>
        <v>6.7799999999999994</v>
      </c>
      <c r="J6503" t="str">
        <f t="shared" si="406"/>
        <v>10万以下</v>
      </c>
      <c r="K6503">
        <v>9</v>
      </c>
      <c r="L6503">
        <f t="shared" si="407"/>
        <v>61.019999999999996</v>
      </c>
    </row>
    <row r="6504" spans="1:12" x14ac:dyDescent="0.25">
      <c r="A6504">
        <f t="shared" si="404"/>
        <v>6503</v>
      </c>
      <c r="B6504">
        <v>2023</v>
      </c>
      <c r="C6504">
        <v>8</v>
      </c>
      <c r="D6504" t="s">
        <v>120</v>
      </c>
      <c r="E6504" t="s">
        <v>423</v>
      </c>
      <c r="F6504" t="s">
        <v>743</v>
      </c>
      <c r="G6504">
        <v>32.99</v>
      </c>
      <c r="H6504">
        <v>39.99</v>
      </c>
      <c r="I6504">
        <f t="shared" si="405"/>
        <v>36.49</v>
      </c>
      <c r="J6504" t="str">
        <f t="shared" si="406"/>
        <v>30到40万</v>
      </c>
      <c r="K6504">
        <v>8</v>
      </c>
      <c r="L6504">
        <f t="shared" si="407"/>
        <v>291.92</v>
      </c>
    </row>
    <row r="6505" spans="1:12" x14ac:dyDescent="0.25">
      <c r="A6505">
        <f t="shared" si="404"/>
        <v>6504</v>
      </c>
      <c r="B6505">
        <v>2023</v>
      </c>
      <c r="C6505">
        <v>8</v>
      </c>
      <c r="D6505" t="s">
        <v>33</v>
      </c>
      <c r="E6505" t="s">
        <v>405</v>
      </c>
      <c r="F6505" t="s">
        <v>728</v>
      </c>
      <c r="G6505">
        <v>24.88</v>
      </c>
      <c r="H6505">
        <v>29.68</v>
      </c>
      <c r="I6505">
        <f t="shared" si="405"/>
        <v>27.28</v>
      </c>
      <c r="J6505" t="str">
        <f t="shared" si="406"/>
        <v>20到30万</v>
      </c>
      <c r="K6505">
        <v>5</v>
      </c>
      <c r="L6505">
        <f t="shared" si="407"/>
        <v>136.4</v>
      </c>
    </row>
    <row r="6506" spans="1:12" x14ac:dyDescent="0.25">
      <c r="A6506">
        <f t="shared" si="404"/>
        <v>6505</v>
      </c>
      <c r="B6506">
        <v>2023</v>
      </c>
      <c r="C6506">
        <v>8</v>
      </c>
      <c r="D6506" t="s">
        <v>33</v>
      </c>
      <c r="E6506" t="s">
        <v>153</v>
      </c>
      <c r="F6506" t="s">
        <v>530</v>
      </c>
      <c r="G6506">
        <v>20.78</v>
      </c>
      <c r="H6506">
        <v>23.08</v>
      </c>
      <c r="I6506">
        <f t="shared" si="405"/>
        <v>21.93</v>
      </c>
      <c r="J6506" t="str">
        <f t="shared" si="406"/>
        <v>20到30万</v>
      </c>
      <c r="K6506">
        <v>5</v>
      </c>
      <c r="L6506">
        <f t="shared" si="407"/>
        <v>109.65</v>
      </c>
    </row>
    <row r="6507" spans="1:12" x14ac:dyDescent="0.25">
      <c r="A6507">
        <f t="shared" si="404"/>
        <v>6506</v>
      </c>
      <c r="B6507">
        <v>2023</v>
      </c>
      <c r="C6507">
        <v>8</v>
      </c>
      <c r="D6507" t="s">
        <v>36</v>
      </c>
      <c r="E6507" t="s">
        <v>422</v>
      </c>
      <c r="F6507" t="s">
        <v>742</v>
      </c>
      <c r="G6507">
        <v>17.88</v>
      </c>
      <c r="H6507">
        <v>20.38</v>
      </c>
      <c r="I6507">
        <f t="shared" si="405"/>
        <v>19.13</v>
      </c>
      <c r="J6507" t="str">
        <f t="shared" si="406"/>
        <v>10到20万</v>
      </c>
      <c r="K6507">
        <v>5</v>
      </c>
      <c r="L6507">
        <f t="shared" si="407"/>
        <v>95.649999999999991</v>
      </c>
    </row>
    <row r="6508" spans="1:12" x14ac:dyDescent="0.25">
      <c r="A6508">
        <f t="shared" si="404"/>
        <v>6507</v>
      </c>
      <c r="B6508">
        <v>2023</v>
      </c>
      <c r="C6508">
        <v>8</v>
      </c>
      <c r="D6508" t="s">
        <v>63</v>
      </c>
      <c r="E6508" t="s">
        <v>214</v>
      </c>
      <c r="F6508" t="s">
        <v>583</v>
      </c>
      <c r="G6508">
        <v>15.98</v>
      </c>
      <c r="H6508">
        <v>18.68</v>
      </c>
      <c r="I6508">
        <f t="shared" si="405"/>
        <v>17.329999999999998</v>
      </c>
      <c r="J6508" t="str">
        <f t="shared" si="406"/>
        <v>10到20万</v>
      </c>
      <c r="K6508">
        <v>3</v>
      </c>
      <c r="L6508">
        <f t="shared" si="407"/>
        <v>51.989999999999995</v>
      </c>
    </row>
    <row r="6509" spans="1:12" x14ac:dyDescent="0.25">
      <c r="A6509">
        <f t="shared" si="404"/>
        <v>6508</v>
      </c>
      <c r="B6509">
        <v>2023</v>
      </c>
      <c r="C6509">
        <v>8</v>
      </c>
      <c r="D6509" t="s">
        <v>67</v>
      </c>
      <c r="E6509" t="s">
        <v>301</v>
      </c>
      <c r="F6509" t="s">
        <v>634</v>
      </c>
      <c r="G6509">
        <v>19.78</v>
      </c>
      <c r="H6509">
        <v>21.78</v>
      </c>
      <c r="I6509">
        <f t="shared" si="405"/>
        <v>20.78</v>
      </c>
      <c r="J6509" t="str">
        <f t="shared" si="406"/>
        <v>20到30万</v>
      </c>
      <c r="K6509">
        <v>3</v>
      </c>
      <c r="L6509">
        <f t="shared" si="407"/>
        <v>62.34</v>
      </c>
    </row>
    <row r="6510" spans="1:12" x14ac:dyDescent="0.25">
      <c r="A6510">
        <f t="shared" si="404"/>
        <v>6509</v>
      </c>
      <c r="B6510">
        <v>2023</v>
      </c>
      <c r="C6510">
        <v>8</v>
      </c>
      <c r="D6510" t="s">
        <v>60</v>
      </c>
      <c r="E6510" t="s">
        <v>419</v>
      </c>
      <c r="F6510" t="s">
        <v>740</v>
      </c>
      <c r="G6510">
        <v>20.8</v>
      </c>
      <c r="H6510">
        <v>20.8</v>
      </c>
      <c r="I6510">
        <f t="shared" si="405"/>
        <v>20.8</v>
      </c>
      <c r="J6510" t="str">
        <f t="shared" si="406"/>
        <v>20到30万</v>
      </c>
      <c r="K6510">
        <v>2</v>
      </c>
      <c r="L6510">
        <f t="shared" si="407"/>
        <v>41.6</v>
      </c>
    </row>
    <row r="6511" spans="1:12" x14ac:dyDescent="0.25">
      <c r="A6511">
        <f t="shared" si="404"/>
        <v>6510</v>
      </c>
      <c r="B6511">
        <v>2023</v>
      </c>
      <c r="C6511">
        <v>8</v>
      </c>
      <c r="D6511" t="s">
        <v>43</v>
      </c>
      <c r="E6511" t="s">
        <v>319</v>
      </c>
      <c r="F6511" t="s">
        <v>622</v>
      </c>
      <c r="G6511">
        <v>14.98</v>
      </c>
      <c r="H6511">
        <v>15.98</v>
      </c>
      <c r="I6511">
        <f t="shared" si="405"/>
        <v>15.48</v>
      </c>
      <c r="J6511" t="str">
        <f t="shared" si="406"/>
        <v>10到20万</v>
      </c>
      <c r="K6511">
        <v>2</v>
      </c>
      <c r="L6511">
        <f t="shared" si="407"/>
        <v>30.96</v>
      </c>
    </row>
    <row r="6512" spans="1:12" x14ac:dyDescent="0.25">
      <c r="A6512">
        <f t="shared" si="404"/>
        <v>6511</v>
      </c>
      <c r="B6512">
        <v>2023</v>
      </c>
      <c r="C6512">
        <v>8</v>
      </c>
      <c r="D6512" t="s">
        <v>87</v>
      </c>
      <c r="E6512" t="s">
        <v>295</v>
      </c>
      <c r="F6512" t="s">
        <v>628</v>
      </c>
      <c r="G6512">
        <v>21.68</v>
      </c>
      <c r="H6512">
        <v>24.68</v>
      </c>
      <c r="I6512">
        <f t="shared" si="405"/>
        <v>23.18</v>
      </c>
      <c r="J6512" t="str">
        <f t="shared" si="406"/>
        <v>20到30万</v>
      </c>
      <c r="K6512">
        <v>2</v>
      </c>
      <c r="L6512">
        <f t="shared" si="407"/>
        <v>46.36</v>
      </c>
    </row>
    <row r="6513" spans="1:12" x14ac:dyDescent="0.25">
      <c r="A6513">
        <f t="shared" si="404"/>
        <v>6512</v>
      </c>
      <c r="B6513">
        <v>2023</v>
      </c>
      <c r="C6513">
        <v>8</v>
      </c>
      <c r="D6513" t="s">
        <v>32</v>
      </c>
      <c r="E6513" t="s">
        <v>150</v>
      </c>
      <c r="F6513" t="s">
        <v>527</v>
      </c>
      <c r="G6513">
        <v>15.98</v>
      </c>
      <c r="H6513">
        <v>19.28</v>
      </c>
      <c r="I6513">
        <f t="shared" si="405"/>
        <v>17.630000000000003</v>
      </c>
      <c r="J6513" t="str">
        <f t="shared" si="406"/>
        <v>10到20万</v>
      </c>
      <c r="K6513">
        <v>1</v>
      </c>
      <c r="L6513">
        <f t="shared" si="407"/>
        <v>17.630000000000003</v>
      </c>
    </row>
    <row r="6514" spans="1:12" x14ac:dyDescent="0.25">
      <c r="A6514">
        <f t="shared" si="404"/>
        <v>6513</v>
      </c>
      <c r="B6514">
        <v>2023</v>
      </c>
      <c r="C6514">
        <v>8</v>
      </c>
      <c r="D6514" t="s">
        <v>45</v>
      </c>
      <c r="E6514" t="s">
        <v>170</v>
      </c>
      <c r="F6514" t="s">
        <v>546</v>
      </c>
      <c r="G6514">
        <v>49.19</v>
      </c>
      <c r="H6514">
        <v>57.98</v>
      </c>
      <c r="I6514">
        <f t="shared" si="405"/>
        <v>53.584999999999994</v>
      </c>
      <c r="J6514" t="str">
        <f t="shared" si="406"/>
        <v>50万及以上</v>
      </c>
      <c r="K6514">
        <v>1</v>
      </c>
      <c r="L6514">
        <f t="shared" si="407"/>
        <v>53.584999999999994</v>
      </c>
    </row>
    <row r="6515" spans="1:12" x14ac:dyDescent="0.25">
      <c r="A6515">
        <f t="shared" si="404"/>
        <v>6514</v>
      </c>
      <c r="B6515">
        <v>2023</v>
      </c>
      <c r="C6515">
        <v>8</v>
      </c>
      <c r="D6515" t="s">
        <v>114</v>
      </c>
      <c r="E6515" t="s">
        <v>404</v>
      </c>
      <c r="F6515" t="s">
        <v>727</v>
      </c>
      <c r="G6515">
        <v>16.78</v>
      </c>
      <c r="H6515">
        <v>18.98</v>
      </c>
      <c r="I6515">
        <f t="shared" si="405"/>
        <v>17.880000000000003</v>
      </c>
      <c r="J6515" t="str">
        <f t="shared" si="406"/>
        <v>10到20万</v>
      </c>
      <c r="K6515">
        <v>1</v>
      </c>
      <c r="L6515">
        <f t="shared" si="407"/>
        <v>17.880000000000003</v>
      </c>
    </row>
    <row r="6516" spans="1:12" x14ac:dyDescent="0.25">
      <c r="A6516">
        <f t="shared" si="404"/>
        <v>6515</v>
      </c>
      <c r="B6516">
        <v>2023</v>
      </c>
      <c r="C6516">
        <v>8</v>
      </c>
      <c r="D6516" t="s">
        <v>88</v>
      </c>
      <c r="E6516" t="s">
        <v>296</v>
      </c>
      <c r="F6516" t="s">
        <v>629</v>
      </c>
      <c r="G6516">
        <v>23.17</v>
      </c>
      <c r="H6516">
        <v>26.47</v>
      </c>
      <c r="I6516">
        <f t="shared" si="405"/>
        <v>24.82</v>
      </c>
      <c r="J6516" t="str">
        <f t="shared" si="406"/>
        <v>20到30万</v>
      </c>
      <c r="K6516">
        <v>1</v>
      </c>
      <c r="L6516">
        <f t="shared" si="407"/>
        <v>24.82</v>
      </c>
    </row>
    <row r="6517" spans="1:12" x14ac:dyDescent="0.25">
      <c r="A6517">
        <f t="shared" si="404"/>
        <v>6516</v>
      </c>
      <c r="B6517">
        <v>2023</v>
      </c>
      <c r="C6517">
        <v>9</v>
      </c>
      <c r="D6517" t="s">
        <v>83</v>
      </c>
      <c r="E6517" t="s">
        <v>322</v>
      </c>
      <c r="F6517" t="s">
        <v>651</v>
      </c>
      <c r="G6517">
        <v>25.89</v>
      </c>
      <c r="H6517">
        <v>36.39</v>
      </c>
      <c r="I6517">
        <f t="shared" si="405"/>
        <v>31.14</v>
      </c>
      <c r="J6517" t="str">
        <f t="shared" si="406"/>
        <v>30到40万</v>
      </c>
      <c r="K6517">
        <v>41428</v>
      </c>
      <c r="L6517">
        <f t="shared" si="407"/>
        <v>1290067.92</v>
      </c>
    </row>
    <row r="6518" spans="1:12" x14ac:dyDescent="0.25">
      <c r="A6518">
        <f t="shared" si="404"/>
        <v>6517</v>
      </c>
      <c r="B6518">
        <v>2023</v>
      </c>
      <c r="C6518">
        <v>9</v>
      </c>
      <c r="D6518" t="s">
        <v>27</v>
      </c>
      <c r="E6518" t="s">
        <v>385</v>
      </c>
      <c r="F6518" t="s">
        <v>710</v>
      </c>
      <c r="G6518">
        <v>7.98</v>
      </c>
      <c r="H6518">
        <v>17.98</v>
      </c>
      <c r="I6518">
        <f t="shared" si="405"/>
        <v>12.98</v>
      </c>
      <c r="J6518" t="str">
        <f t="shared" si="406"/>
        <v>10到20万</v>
      </c>
      <c r="K6518">
        <v>39904</v>
      </c>
      <c r="L6518">
        <f t="shared" si="407"/>
        <v>517953.92000000004</v>
      </c>
    </row>
    <row r="6519" spans="1:12" x14ac:dyDescent="0.25">
      <c r="A6519">
        <f t="shared" si="404"/>
        <v>6518</v>
      </c>
      <c r="B6519">
        <v>2023</v>
      </c>
      <c r="C6519">
        <v>9</v>
      </c>
      <c r="D6519" t="s">
        <v>27</v>
      </c>
      <c r="E6519" t="s">
        <v>386</v>
      </c>
      <c r="F6519" t="s">
        <v>711</v>
      </c>
      <c r="G6519">
        <v>15.48</v>
      </c>
      <c r="H6519">
        <v>21.99</v>
      </c>
      <c r="I6519">
        <f t="shared" si="405"/>
        <v>18.734999999999999</v>
      </c>
      <c r="J6519" t="str">
        <f t="shared" si="406"/>
        <v>10到20万</v>
      </c>
      <c r="K6519">
        <v>36773</v>
      </c>
      <c r="L6519">
        <f t="shared" si="407"/>
        <v>688942.15500000003</v>
      </c>
    </row>
    <row r="6520" spans="1:12" x14ac:dyDescent="0.25">
      <c r="A6520">
        <f t="shared" si="404"/>
        <v>6519</v>
      </c>
      <c r="B6520">
        <v>2023</v>
      </c>
      <c r="C6520">
        <v>9</v>
      </c>
      <c r="D6520" t="s">
        <v>27</v>
      </c>
      <c r="E6520" t="s">
        <v>506</v>
      </c>
      <c r="F6520" t="s">
        <v>822</v>
      </c>
      <c r="G6520">
        <v>7.38</v>
      </c>
      <c r="H6520">
        <v>8.98</v>
      </c>
      <c r="I6520">
        <f t="shared" si="405"/>
        <v>8.18</v>
      </c>
      <c r="J6520" t="str">
        <f t="shared" si="406"/>
        <v>10万以下</v>
      </c>
      <c r="K6520">
        <v>35011</v>
      </c>
      <c r="L6520">
        <f t="shared" si="407"/>
        <v>286389.98</v>
      </c>
    </row>
    <row r="6521" spans="1:12" x14ac:dyDescent="0.25">
      <c r="A6521">
        <f t="shared" si="404"/>
        <v>6520</v>
      </c>
      <c r="B6521">
        <v>2023</v>
      </c>
      <c r="C6521">
        <v>9</v>
      </c>
      <c r="D6521" t="s">
        <v>27</v>
      </c>
      <c r="E6521" t="s">
        <v>393</v>
      </c>
      <c r="F6521" t="s">
        <v>717</v>
      </c>
      <c r="G6521">
        <v>13.58</v>
      </c>
      <c r="H6521">
        <v>16.78</v>
      </c>
      <c r="I6521">
        <f t="shared" si="405"/>
        <v>15.18</v>
      </c>
      <c r="J6521" t="str">
        <f t="shared" si="406"/>
        <v>10到20万</v>
      </c>
      <c r="K6521">
        <v>28727</v>
      </c>
      <c r="L6521">
        <f t="shared" si="407"/>
        <v>436075.86</v>
      </c>
    </row>
    <row r="6522" spans="1:12" x14ac:dyDescent="0.25">
      <c r="A6522">
        <f t="shared" si="404"/>
        <v>6521</v>
      </c>
      <c r="B6522">
        <v>2023</v>
      </c>
      <c r="C6522">
        <v>9</v>
      </c>
      <c r="D6522" t="s">
        <v>41</v>
      </c>
      <c r="E6522" t="s">
        <v>333</v>
      </c>
      <c r="F6522" t="s">
        <v>660</v>
      </c>
      <c r="G6522">
        <v>11.98</v>
      </c>
      <c r="H6522">
        <v>18.98</v>
      </c>
      <c r="I6522">
        <f t="shared" si="405"/>
        <v>15.48</v>
      </c>
      <c r="J6522" t="str">
        <f t="shared" si="406"/>
        <v>10到20万</v>
      </c>
      <c r="K6522">
        <v>26969</v>
      </c>
      <c r="L6522">
        <f t="shared" si="407"/>
        <v>417480.12</v>
      </c>
    </row>
    <row r="6523" spans="1:12" x14ac:dyDescent="0.25">
      <c r="A6523">
        <f t="shared" si="404"/>
        <v>6522</v>
      </c>
      <c r="B6523">
        <v>2023</v>
      </c>
      <c r="C6523">
        <v>9</v>
      </c>
      <c r="D6523" t="s">
        <v>27</v>
      </c>
      <c r="E6523" t="s">
        <v>357</v>
      </c>
      <c r="F6523" t="s">
        <v>684</v>
      </c>
      <c r="G6523">
        <v>9.98</v>
      </c>
      <c r="H6523">
        <v>13.98</v>
      </c>
      <c r="I6523">
        <f t="shared" si="405"/>
        <v>11.98</v>
      </c>
      <c r="J6523" t="str">
        <f t="shared" si="406"/>
        <v>10到20万</v>
      </c>
      <c r="K6523">
        <v>24282</v>
      </c>
      <c r="L6523">
        <f t="shared" si="407"/>
        <v>290898.36</v>
      </c>
    </row>
    <row r="6524" spans="1:12" x14ac:dyDescent="0.25">
      <c r="A6524">
        <f t="shared" si="404"/>
        <v>6523</v>
      </c>
      <c r="B6524">
        <v>2023</v>
      </c>
      <c r="C6524">
        <v>9</v>
      </c>
      <c r="D6524" t="s">
        <v>27</v>
      </c>
      <c r="E6524" t="s">
        <v>291</v>
      </c>
      <c r="F6524" t="s">
        <v>624</v>
      </c>
      <c r="G6524">
        <v>18.98</v>
      </c>
      <c r="H6524">
        <v>33.18</v>
      </c>
      <c r="I6524">
        <f t="shared" si="405"/>
        <v>26.08</v>
      </c>
      <c r="J6524" t="str">
        <f t="shared" si="406"/>
        <v>20到30万</v>
      </c>
      <c r="K6524">
        <v>21798</v>
      </c>
      <c r="L6524">
        <f t="shared" si="407"/>
        <v>568491.84</v>
      </c>
    </row>
    <row r="6525" spans="1:12" x14ac:dyDescent="0.25">
      <c r="A6525">
        <f t="shared" si="404"/>
        <v>6524</v>
      </c>
      <c r="B6525">
        <v>2023</v>
      </c>
      <c r="C6525">
        <v>9</v>
      </c>
      <c r="D6525" t="s">
        <v>27</v>
      </c>
      <c r="E6525" t="s">
        <v>156</v>
      </c>
      <c r="F6525" t="s">
        <v>533</v>
      </c>
      <c r="G6525">
        <v>12.98</v>
      </c>
      <c r="H6525">
        <v>16.579999999999998</v>
      </c>
      <c r="I6525">
        <f t="shared" si="405"/>
        <v>14.78</v>
      </c>
      <c r="J6525" t="str">
        <f t="shared" si="406"/>
        <v>10到20万</v>
      </c>
      <c r="K6525">
        <v>20798</v>
      </c>
      <c r="L6525">
        <f t="shared" si="407"/>
        <v>307394.44</v>
      </c>
    </row>
    <row r="6526" spans="1:12" x14ac:dyDescent="0.25">
      <c r="A6526">
        <f t="shared" si="404"/>
        <v>6525</v>
      </c>
      <c r="B6526">
        <v>2023</v>
      </c>
      <c r="C6526">
        <v>9</v>
      </c>
      <c r="D6526" t="s">
        <v>29</v>
      </c>
      <c r="E6526" t="s">
        <v>497</v>
      </c>
      <c r="F6526" t="s">
        <v>813</v>
      </c>
      <c r="G6526">
        <v>5.98</v>
      </c>
      <c r="H6526">
        <v>8.8800000000000008</v>
      </c>
      <c r="I6526">
        <f t="shared" si="405"/>
        <v>7.4300000000000006</v>
      </c>
      <c r="J6526" t="str">
        <f t="shared" si="406"/>
        <v>10万以下</v>
      </c>
      <c r="K6526">
        <v>19606</v>
      </c>
      <c r="L6526">
        <f t="shared" si="407"/>
        <v>145672.58000000002</v>
      </c>
    </row>
    <row r="6527" spans="1:12" x14ac:dyDescent="0.25">
      <c r="A6527">
        <f t="shared" si="404"/>
        <v>6526</v>
      </c>
      <c r="B6527">
        <v>2023</v>
      </c>
      <c r="C6527">
        <v>9</v>
      </c>
      <c r="D6527" t="s">
        <v>29</v>
      </c>
      <c r="E6527" t="s">
        <v>290</v>
      </c>
      <c r="F6527" t="s">
        <v>623</v>
      </c>
      <c r="G6527">
        <v>3.28</v>
      </c>
      <c r="H6527">
        <v>9.99</v>
      </c>
      <c r="I6527">
        <f t="shared" si="405"/>
        <v>6.6349999999999998</v>
      </c>
      <c r="J6527" t="str">
        <f t="shared" si="406"/>
        <v>10万以下</v>
      </c>
      <c r="K6527">
        <v>16146</v>
      </c>
      <c r="L6527">
        <f t="shared" si="407"/>
        <v>107128.70999999999</v>
      </c>
    </row>
    <row r="6528" spans="1:12" x14ac:dyDescent="0.25">
      <c r="A6528">
        <f t="shared" si="404"/>
        <v>6527</v>
      </c>
      <c r="B6528">
        <v>2023</v>
      </c>
      <c r="C6528">
        <v>9</v>
      </c>
      <c r="D6528" t="s">
        <v>34</v>
      </c>
      <c r="E6528" t="s">
        <v>435</v>
      </c>
      <c r="F6528" t="s">
        <v>754</v>
      </c>
      <c r="G6528">
        <v>4.99</v>
      </c>
      <c r="H6528">
        <v>6.99</v>
      </c>
      <c r="I6528">
        <f t="shared" si="405"/>
        <v>5.99</v>
      </c>
      <c r="J6528" t="str">
        <f t="shared" si="406"/>
        <v>10万以下</v>
      </c>
      <c r="K6528">
        <v>13650</v>
      </c>
      <c r="L6528">
        <f t="shared" si="407"/>
        <v>81763.5</v>
      </c>
    </row>
    <row r="6529" spans="1:12" x14ac:dyDescent="0.25">
      <c r="A6529">
        <f t="shared" si="404"/>
        <v>6528</v>
      </c>
      <c r="B6529">
        <v>2023</v>
      </c>
      <c r="C6529">
        <v>9</v>
      </c>
      <c r="D6529" t="s">
        <v>81</v>
      </c>
      <c r="E6529" t="s">
        <v>496</v>
      </c>
      <c r="F6529" t="s">
        <v>812</v>
      </c>
      <c r="G6529">
        <v>31.98</v>
      </c>
      <c r="H6529">
        <v>37.979999999999997</v>
      </c>
      <c r="I6529">
        <f t="shared" si="405"/>
        <v>34.979999999999997</v>
      </c>
      <c r="J6529" t="str">
        <f t="shared" si="406"/>
        <v>30到40万</v>
      </c>
      <c r="K6529">
        <v>12982</v>
      </c>
      <c r="L6529">
        <f t="shared" si="407"/>
        <v>454110.36</v>
      </c>
    </row>
    <row r="6530" spans="1:12" x14ac:dyDescent="0.25">
      <c r="A6530">
        <f t="shared" si="404"/>
        <v>6529</v>
      </c>
      <c r="B6530">
        <v>2023</v>
      </c>
      <c r="C6530">
        <v>9</v>
      </c>
      <c r="D6530" t="s">
        <v>81</v>
      </c>
      <c r="E6530" t="s">
        <v>458</v>
      </c>
      <c r="F6530" t="s">
        <v>776</v>
      </c>
      <c r="G6530">
        <v>42.98</v>
      </c>
      <c r="H6530">
        <v>45.98</v>
      </c>
      <c r="I6530">
        <f t="shared" si="405"/>
        <v>44.48</v>
      </c>
      <c r="J6530" t="str">
        <f t="shared" si="406"/>
        <v>40到50万</v>
      </c>
      <c r="K6530">
        <v>11884</v>
      </c>
      <c r="L6530">
        <f t="shared" si="407"/>
        <v>528600.31999999995</v>
      </c>
    </row>
    <row r="6531" spans="1:12" x14ac:dyDescent="0.25">
      <c r="A6531">
        <f t="shared" ref="A6531:A6594" si="408">ROW(A6530)</f>
        <v>6530</v>
      </c>
      <c r="B6531">
        <v>2023</v>
      </c>
      <c r="C6531">
        <v>9</v>
      </c>
      <c r="D6531" t="s">
        <v>27</v>
      </c>
      <c r="E6531" t="s">
        <v>152</v>
      </c>
      <c r="F6531" t="s">
        <v>529</v>
      </c>
      <c r="G6531">
        <v>20.98</v>
      </c>
      <c r="H6531">
        <v>34.28</v>
      </c>
      <c r="I6531">
        <f t="shared" ref="I6531:I6594" si="409">AVERAGE(G6531,H6531)</f>
        <v>27.630000000000003</v>
      </c>
      <c r="J6531" t="str">
        <f t="shared" ref="J6531:J6594" si="410">IF(I6531&lt;10,"10万以下",IF(AND(I6531&gt;=10,I6531&lt;20),"10到20万",IF(AND(I6531&gt;=20,I6531&lt;30),"20到30万",IF(AND(I6531&gt;=30,I6531&lt;40),"30到40万",IF(AND(I6531&gt;=40,I6531&lt;50),"40到50万","50万及以上")))))</f>
        <v>20到30万</v>
      </c>
      <c r="K6531">
        <v>11366</v>
      </c>
      <c r="L6531">
        <f t="shared" ref="L6531:L6594" si="411">I6531*K6531</f>
        <v>314042.58</v>
      </c>
    </row>
    <row r="6532" spans="1:12" x14ac:dyDescent="0.25">
      <c r="A6532">
        <f t="shared" si="408"/>
        <v>6531</v>
      </c>
      <c r="B6532">
        <v>2023</v>
      </c>
      <c r="C6532">
        <v>9</v>
      </c>
      <c r="D6532" t="s">
        <v>81</v>
      </c>
      <c r="E6532" t="s">
        <v>476</v>
      </c>
      <c r="F6532" t="s">
        <v>794</v>
      </c>
      <c r="G6532">
        <v>33.979999999999997</v>
      </c>
      <c r="H6532">
        <v>39.979999999999997</v>
      </c>
      <c r="I6532">
        <f t="shared" si="409"/>
        <v>36.979999999999997</v>
      </c>
      <c r="J6532" t="str">
        <f t="shared" si="410"/>
        <v>30到40万</v>
      </c>
      <c r="K6532">
        <v>11193</v>
      </c>
      <c r="L6532">
        <f t="shared" si="411"/>
        <v>413917.13999999996</v>
      </c>
    </row>
    <row r="6533" spans="1:12" x14ac:dyDescent="0.25">
      <c r="A6533">
        <f t="shared" si="408"/>
        <v>6532</v>
      </c>
      <c r="B6533">
        <v>2023</v>
      </c>
      <c r="C6533">
        <v>9</v>
      </c>
      <c r="D6533" t="s">
        <v>42</v>
      </c>
      <c r="E6533" t="s">
        <v>472</v>
      </c>
      <c r="F6533" t="s">
        <v>790</v>
      </c>
      <c r="G6533">
        <v>34.979999999999997</v>
      </c>
      <c r="H6533">
        <v>66</v>
      </c>
      <c r="I6533">
        <f t="shared" si="409"/>
        <v>50.489999999999995</v>
      </c>
      <c r="J6533" t="str">
        <f t="shared" si="410"/>
        <v>50万及以上</v>
      </c>
      <c r="K6533">
        <v>10249</v>
      </c>
      <c r="L6533">
        <f t="shared" si="411"/>
        <v>517472.00999999995</v>
      </c>
    </row>
    <row r="6534" spans="1:12" x14ac:dyDescent="0.25">
      <c r="A6534">
        <f t="shared" si="408"/>
        <v>6533</v>
      </c>
      <c r="B6534">
        <v>2023</v>
      </c>
      <c r="C6534">
        <v>9</v>
      </c>
      <c r="D6534" t="s">
        <v>24</v>
      </c>
      <c r="E6534" t="s">
        <v>362</v>
      </c>
      <c r="F6534" t="s">
        <v>689</v>
      </c>
      <c r="G6534">
        <v>16.29</v>
      </c>
      <c r="H6534">
        <v>19.29</v>
      </c>
      <c r="I6534">
        <f t="shared" si="409"/>
        <v>17.79</v>
      </c>
      <c r="J6534" t="str">
        <f t="shared" si="410"/>
        <v>10到20万</v>
      </c>
      <c r="K6534">
        <v>9650</v>
      </c>
      <c r="L6534">
        <f t="shared" si="411"/>
        <v>171673.5</v>
      </c>
    </row>
    <row r="6535" spans="1:12" x14ac:dyDescent="0.25">
      <c r="A6535">
        <f t="shared" si="408"/>
        <v>6534</v>
      </c>
      <c r="B6535">
        <v>2023</v>
      </c>
      <c r="C6535">
        <v>9</v>
      </c>
      <c r="D6535" t="s">
        <v>61</v>
      </c>
      <c r="E6535" t="s">
        <v>334</v>
      </c>
      <c r="F6535" t="s">
        <v>661</v>
      </c>
      <c r="G6535">
        <v>12.28</v>
      </c>
      <c r="H6535">
        <v>23.98</v>
      </c>
      <c r="I6535">
        <f t="shared" si="409"/>
        <v>18.13</v>
      </c>
      <c r="J6535" t="str">
        <f t="shared" si="410"/>
        <v>10到20万</v>
      </c>
      <c r="K6535">
        <v>9152</v>
      </c>
      <c r="L6535">
        <f t="shared" si="411"/>
        <v>165925.75999999998</v>
      </c>
    </row>
    <row r="6536" spans="1:12" x14ac:dyDescent="0.25">
      <c r="A6536">
        <f t="shared" si="408"/>
        <v>6535</v>
      </c>
      <c r="B6536">
        <v>2023</v>
      </c>
      <c r="C6536">
        <v>9</v>
      </c>
      <c r="D6536" t="s">
        <v>106</v>
      </c>
      <c r="E6536" t="s">
        <v>372</v>
      </c>
      <c r="F6536" t="s">
        <v>698</v>
      </c>
      <c r="G6536">
        <v>30</v>
      </c>
      <c r="H6536">
        <v>76.900000000000006</v>
      </c>
      <c r="I6536">
        <f t="shared" si="409"/>
        <v>53.45</v>
      </c>
      <c r="J6536" t="str">
        <f t="shared" si="410"/>
        <v>50万及以上</v>
      </c>
      <c r="K6536">
        <v>8701</v>
      </c>
      <c r="L6536">
        <f t="shared" si="411"/>
        <v>465068.45</v>
      </c>
    </row>
    <row r="6537" spans="1:12" x14ac:dyDescent="0.25">
      <c r="A6537">
        <f t="shared" si="408"/>
        <v>6536</v>
      </c>
      <c r="B6537">
        <v>2023</v>
      </c>
      <c r="C6537">
        <v>9</v>
      </c>
      <c r="D6537" t="s">
        <v>31</v>
      </c>
      <c r="E6537" t="s">
        <v>313</v>
      </c>
      <c r="F6537" t="s">
        <v>533</v>
      </c>
      <c r="G6537">
        <v>12.98</v>
      </c>
      <c r="H6537">
        <v>16.579999999999998</v>
      </c>
      <c r="I6537">
        <f t="shared" si="409"/>
        <v>14.78</v>
      </c>
      <c r="J6537" t="str">
        <f t="shared" si="410"/>
        <v>10到20万</v>
      </c>
      <c r="K6537">
        <v>8392</v>
      </c>
      <c r="L6537">
        <f t="shared" si="411"/>
        <v>124033.76</v>
      </c>
    </row>
    <row r="6538" spans="1:12" x14ac:dyDescent="0.25">
      <c r="A6538">
        <f t="shared" si="408"/>
        <v>6537</v>
      </c>
      <c r="B6538">
        <v>2023</v>
      </c>
      <c r="C6538">
        <v>9</v>
      </c>
      <c r="D6538" t="s">
        <v>93</v>
      </c>
      <c r="E6538" t="s">
        <v>374</v>
      </c>
      <c r="F6538" t="s">
        <v>700</v>
      </c>
      <c r="G6538">
        <v>14.98</v>
      </c>
      <c r="H6538">
        <v>20.98</v>
      </c>
      <c r="I6538">
        <f t="shared" si="409"/>
        <v>17.98</v>
      </c>
      <c r="J6538" t="str">
        <f t="shared" si="410"/>
        <v>10到20万</v>
      </c>
      <c r="K6538">
        <v>8071</v>
      </c>
      <c r="L6538">
        <f t="shared" si="411"/>
        <v>145116.58000000002</v>
      </c>
    </row>
    <row r="6539" spans="1:12" x14ac:dyDescent="0.25">
      <c r="A6539">
        <f t="shared" si="408"/>
        <v>6538</v>
      </c>
      <c r="B6539">
        <v>2023</v>
      </c>
      <c r="C6539">
        <v>9</v>
      </c>
      <c r="D6539" t="s">
        <v>27</v>
      </c>
      <c r="E6539" t="s">
        <v>427</v>
      </c>
      <c r="F6539" t="s">
        <v>746</v>
      </c>
      <c r="G6539">
        <v>7.98</v>
      </c>
      <c r="H6539">
        <v>15.78</v>
      </c>
      <c r="I6539">
        <f t="shared" si="409"/>
        <v>11.879999999999999</v>
      </c>
      <c r="J6539" t="str">
        <f t="shared" si="410"/>
        <v>10到20万</v>
      </c>
      <c r="K6539">
        <v>7950</v>
      </c>
      <c r="L6539">
        <f t="shared" si="411"/>
        <v>94445.999999999985</v>
      </c>
    </row>
    <row r="6540" spans="1:12" x14ac:dyDescent="0.25">
      <c r="A6540">
        <f t="shared" si="408"/>
        <v>6539</v>
      </c>
      <c r="B6540">
        <v>2023</v>
      </c>
      <c r="C6540">
        <v>9</v>
      </c>
      <c r="D6540" t="s">
        <v>26</v>
      </c>
      <c r="E6540" t="s">
        <v>142</v>
      </c>
      <c r="F6540" t="s">
        <v>520</v>
      </c>
      <c r="G6540">
        <v>33.799999999999997</v>
      </c>
      <c r="H6540">
        <v>55.4</v>
      </c>
      <c r="I6540">
        <f t="shared" si="409"/>
        <v>44.599999999999994</v>
      </c>
      <c r="J6540" t="str">
        <f t="shared" si="410"/>
        <v>40到50万</v>
      </c>
      <c r="K6540">
        <v>7896</v>
      </c>
      <c r="L6540">
        <f t="shared" si="411"/>
        <v>352161.6</v>
      </c>
    </row>
    <row r="6541" spans="1:12" x14ac:dyDescent="0.25">
      <c r="A6541">
        <f t="shared" si="408"/>
        <v>6540</v>
      </c>
      <c r="B6541">
        <v>2023</v>
      </c>
      <c r="C6541">
        <v>9</v>
      </c>
      <c r="D6541" t="s">
        <v>27</v>
      </c>
      <c r="E6541" t="s">
        <v>454</v>
      </c>
      <c r="F6541" t="s">
        <v>772</v>
      </c>
      <c r="G6541">
        <v>16.68</v>
      </c>
      <c r="H6541">
        <v>27.98</v>
      </c>
      <c r="I6541">
        <f t="shared" si="409"/>
        <v>22.33</v>
      </c>
      <c r="J6541" t="str">
        <f t="shared" si="410"/>
        <v>20到30万</v>
      </c>
      <c r="K6541">
        <v>7291</v>
      </c>
      <c r="L6541">
        <f t="shared" si="411"/>
        <v>162808.03</v>
      </c>
    </row>
    <row r="6542" spans="1:12" x14ac:dyDescent="0.25">
      <c r="A6542">
        <f t="shared" si="408"/>
        <v>6541</v>
      </c>
      <c r="B6542">
        <v>2023</v>
      </c>
      <c r="C6542">
        <v>9</v>
      </c>
      <c r="D6542" t="s">
        <v>50</v>
      </c>
      <c r="E6542" t="s">
        <v>381</v>
      </c>
      <c r="F6542" t="s">
        <v>706</v>
      </c>
      <c r="G6542">
        <v>2.99</v>
      </c>
      <c r="H6542">
        <v>5.75</v>
      </c>
      <c r="I6542">
        <f t="shared" si="409"/>
        <v>4.37</v>
      </c>
      <c r="J6542" t="str">
        <f t="shared" si="410"/>
        <v>10万以下</v>
      </c>
      <c r="K6542">
        <v>7235</v>
      </c>
      <c r="L6542">
        <f t="shared" si="411"/>
        <v>31616.95</v>
      </c>
    </row>
    <row r="6543" spans="1:12" x14ac:dyDescent="0.25">
      <c r="A6543">
        <f t="shared" si="408"/>
        <v>6542</v>
      </c>
      <c r="B6543">
        <v>2023</v>
      </c>
      <c r="C6543">
        <v>9</v>
      </c>
      <c r="D6543" t="s">
        <v>23</v>
      </c>
      <c r="E6543" t="s">
        <v>441</v>
      </c>
      <c r="F6543" t="s">
        <v>760</v>
      </c>
      <c r="G6543">
        <v>35.39</v>
      </c>
      <c r="H6543">
        <v>41.39</v>
      </c>
      <c r="I6543">
        <f t="shared" si="409"/>
        <v>38.39</v>
      </c>
      <c r="J6543" t="str">
        <f t="shared" si="410"/>
        <v>30到40万</v>
      </c>
      <c r="K6543">
        <v>6074</v>
      </c>
      <c r="L6543">
        <f t="shared" si="411"/>
        <v>233180.86000000002</v>
      </c>
    </row>
    <row r="6544" spans="1:12" x14ac:dyDescent="0.25">
      <c r="A6544">
        <f t="shared" si="408"/>
        <v>6543</v>
      </c>
      <c r="B6544">
        <v>2023</v>
      </c>
      <c r="C6544">
        <v>9</v>
      </c>
      <c r="D6544" t="s">
        <v>46</v>
      </c>
      <c r="E6544" t="s">
        <v>172</v>
      </c>
      <c r="F6544" t="s">
        <v>548</v>
      </c>
      <c r="G6544">
        <v>12.99</v>
      </c>
      <c r="H6544">
        <v>17.190000000000001</v>
      </c>
      <c r="I6544">
        <f t="shared" si="409"/>
        <v>15.09</v>
      </c>
      <c r="J6544" t="str">
        <f t="shared" si="410"/>
        <v>10到20万</v>
      </c>
      <c r="K6544">
        <v>5320</v>
      </c>
      <c r="L6544">
        <f t="shared" si="411"/>
        <v>80278.8</v>
      </c>
    </row>
    <row r="6545" spans="1:12" x14ac:dyDescent="0.25">
      <c r="A6545">
        <f t="shared" si="408"/>
        <v>6544</v>
      </c>
      <c r="B6545">
        <v>2023</v>
      </c>
      <c r="C6545">
        <v>9</v>
      </c>
      <c r="D6545" t="s">
        <v>113</v>
      </c>
      <c r="E6545" t="s">
        <v>449</v>
      </c>
      <c r="F6545" t="s">
        <v>767</v>
      </c>
      <c r="G6545">
        <v>24.98</v>
      </c>
      <c r="H6545">
        <v>37.979999999999997</v>
      </c>
      <c r="I6545">
        <f t="shared" si="409"/>
        <v>31.479999999999997</v>
      </c>
      <c r="J6545" t="str">
        <f t="shared" si="410"/>
        <v>30到40万</v>
      </c>
      <c r="K6545">
        <v>5248</v>
      </c>
      <c r="L6545">
        <f t="shared" si="411"/>
        <v>165207.03999999998</v>
      </c>
    </row>
    <row r="6546" spans="1:12" x14ac:dyDescent="0.25">
      <c r="A6546">
        <f t="shared" si="408"/>
        <v>6545</v>
      </c>
      <c r="B6546">
        <v>2023</v>
      </c>
      <c r="C6546">
        <v>9</v>
      </c>
      <c r="D6546" t="s">
        <v>34</v>
      </c>
      <c r="E6546" t="s">
        <v>461</v>
      </c>
      <c r="F6546" t="s">
        <v>779</v>
      </c>
      <c r="G6546">
        <v>15.58</v>
      </c>
      <c r="H6546">
        <v>17.579999999999998</v>
      </c>
      <c r="I6546">
        <f t="shared" si="409"/>
        <v>16.579999999999998</v>
      </c>
      <c r="J6546" t="str">
        <f t="shared" si="410"/>
        <v>10到20万</v>
      </c>
      <c r="K6546">
        <v>4949</v>
      </c>
      <c r="L6546">
        <f t="shared" si="411"/>
        <v>82054.42</v>
      </c>
    </row>
    <row r="6547" spans="1:12" x14ac:dyDescent="0.25">
      <c r="A6547">
        <f t="shared" si="408"/>
        <v>6546</v>
      </c>
      <c r="B6547">
        <v>2023</v>
      </c>
      <c r="C6547">
        <v>9</v>
      </c>
      <c r="D6547" t="s">
        <v>67</v>
      </c>
      <c r="E6547" t="s">
        <v>505</v>
      </c>
      <c r="F6547" t="s">
        <v>821</v>
      </c>
      <c r="G6547">
        <v>16.989999999999998</v>
      </c>
      <c r="H6547">
        <v>24.99</v>
      </c>
      <c r="I6547">
        <f t="shared" si="409"/>
        <v>20.99</v>
      </c>
      <c r="J6547" t="str">
        <f t="shared" si="410"/>
        <v>20到30万</v>
      </c>
      <c r="K6547">
        <v>4868</v>
      </c>
      <c r="L6547">
        <f t="shared" si="411"/>
        <v>102179.31999999999</v>
      </c>
    </row>
    <row r="6548" spans="1:12" x14ac:dyDescent="0.25">
      <c r="A6548">
        <f t="shared" si="408"/>
        <v>6547</v>
      </c>
      <c r="B6548">
        <v>2023</v>
      </c>
      <c r="C6548">
        <v>9</v>
      </c>
      <c r="D6548" t="s">
        <v>35</v>
      </c>
      <c r="E6548" t="s">
        <v>303</v>
      </c>
      <c r="F6548" t="s">
        <v>636</v>
      </c>
      <c r="G6548">
        <v>20.99</v>
      </c>
      <c r="H6548">
        <v>33.99</v>
      </c>
      <c r="I6548">
        <f t="shared" si="409"/>
        <v>27.490000000000002</v>
      </c>
      <c r="J6548" t="str">
        <f t="shared" si="410"/>
        <v>20到30万</v>
      </c>
      <c r="K6548">
        <v>4666</v>
      </c>
      <c r="L6548">
        <f t="shared" si="411"/>
        <v>128268.34000000001</v>
      </c>
    </row>
    <row r="6549" spans="1:12" x14ac:dyDescent="0.25">
      <c r="A6549">
        <f t="shared" si="408"/>
        <v>6548</v>
      </c>
      <c r="B6549">
        <v>2023</v>
      </c>
      <c r="C6549">
        <v>9</v>
      </c>
      <c r="D6549" t="s">
        <v>93</v>
      </c>
      <c r="E6549" t="s">
        <v>312</v>
      </c>
      <c r="F6549" t="s">
        <v>644</v>
      </c>
      <c r="G6549">
        <v>5.99</v>
      </c>
      <c r="H6549">
        <v>9.9499999999999993</v>
      </c>
      <c r="I6549">
        <f t="shared" si="409"/>
        <v>7.97</v>
      </c>
      <c r="J6549" t="str">
        <f t="shared" si="410"/>
        <v>10万以下</v>
      </c>
      <c r="K6549">
        <v>4402</v>
      </c>
      <c r="L6549">
        <f t="shared" si="411"/>
        <v>35083.94</v>
      </c>
    </row>
    <row r="6550" spans="1:12" x14ac:dyDescent="0.25">
      <c r="A6550">
        <f t="shared" si="408"/>
        <v>6549</v>
      </c>
      <c r="B6550">
        <v>2023</v>
      </c>
      <c r="C6550">
        <v>9</v>
      </c>
      <c r="D6550" t="s">
        <v>51</v>
      </c>
      <c r="E6550" t="s">
        <v>439</v>
      </c>
      <c r="F6550" t="s">
        <v>758</v>
      </c>
      <c r="G6550">
        <v>6.98</v>
      </c>
      <c r="H6550">
        <v>8.98</v>
      </c>
      <c r="I6550">
        <f t="shared" si="409"/>
        <v>7.98</v>
      </c>
      <c r="J6550" t="str">
        <f t="shared" si="410"/>
        <v>10万以下</v>
      </c>
      <c r="K6550">
        <v>4332</v>
      </c>
      <c r="L6550">
        <f t="shared" si="411"/>
        <v>34569.360000000001</v>
      </c>
    </row>
    <row r="6551" spans="1:12" x14ac:dyDescent="0.25">
      <c r="A6551">
        <f t="shared" si="408"/>
        <v>6550</v>
      </c>
      <c r="B6551">
        <v>2023</v>
      </c>
      <c r="C6551">
        <v>9</v>
      </c>
      <c r="D6551" t="s">
        <v>57</v>
      </c>
      <c r="E6551" t="s">
        <v>324</v>
      </c>
      <c r="F6551" t="s">
        <v>653</v>
      </c>
      <c r="G6551">
        <v>19.39</v>
      </c>
      <c r="H6551">
        <v>29.39</v>
      </c>
      <c r="I6551">
        <f t="shared" si="409"/>
        <v>24.39</v>
      </c>
      <c r="J6551" t="str">
        <f t="shared" si="410"/>
        <v>20到30万</v>
      </c>
      <c r="K6551">
        <v>4157</v>
      </c>
      <c r="L6551">
        <f t="shared" si="411"/>
        <v>101389.23</v>
      </c>
    </row>
    <row r="6552" spans="1:12" x14ac:dyDescent="0.25">
      <c r="A6552">
        <f t="shared" si="408"/>
        <v>6551</v>
      </c>
      <c r="B6552">
        <v>2023</v>
      </c>
      <c r="C6552">
        <v>9</v>
      </c>
      <c r="D6552" t="s">
        <v>33</v>
      </c>
      <c r="E6552" t="s">
        <v>499</v>
      </c>
      <c r="F6552" t="s">
        <v>815</v>
      </c>
      <c r="G6552">
        <v>16.98</v>
      </c>
      <c r="H6552">
        <v>19.98</v>
      </c>
      <c r="I6552">
        <f t="shared" si="409"/>
        <v>18.48</v>
      </c>
      <c r="J6552" t="str">
        <f t="shared" si="410"/>
        <v>10到20万</v>
      </c>
      <c r="K6552">
        <v>4023</v>
      </c>
      <c r="L6552">
        <f t="shared" si="411"/>
        <v>74345.040000000008</v>
      </c>
    </row>
    <row r="6553" spans="1:12" x14ac:dyDescent="0.25">
      <c r="A6553">
        <f t="shared" si="408"/>
        <v>6552</v>
      </c>
      <c r="B6553">
        <v>2023</v>
      </c>
      <c r="C6553">
        <v>9</v>
      </c>
      <c r="D6553" t="s">
        <v>84</v>
      </c>
      <c r="E6553" t="s">
        <v>284</v>
      </c>
      <c r="F6553" t="s">
        <v>618</v>
      </c>
      <c r="G6553">
        <v>11.88</v>
      </c>
      <c r="H6553">
        <v>20.68</v>
      </c>
      <c r="I6553">
        <f t="shared" si="409"/>
        <v>16.28</v>
      </c>
      <c r="J6553" t="str">
        <f t="shared" si="410"/>
        <v>10到20万</v>
      </c>
      <c r="K6553">
        <v>3640</v>
      </c>
      <c r="L6553">
        <f t="shared" si="411"/>
        <v>59259.200000000004</v>
      </c>
    </row>
    <row r="6554" spans="1:12" x14ac:dyDescent="0.25">
      <c r="A6554">
        <f t="shared" si="408"/>
        <v>6553</v>
      </c>
      <c r="B6554">
        <v>2023</v>
      </c>
      <c r="C6554">
        <v>9</v>
      </c>
      <c r="D6554" t="s">
        <v>28</v>
      </c>
      <c r="E6554" t="s">
        <v>507</v>
      </c>
      <c r="F6554" t="s">
        <v>823</v>
      </c>
      <c r="G6554">
        <v>15.98</v>
      </c>
      <c r="H6554">
        <v>17.98</v>
      </c>
      <c r="I6554">
        <f t="shared" si="409"/>
        <v>16.98</v>
      </c>
      <c r="J6554" t="str">
        <f t="shared" si="410"/>
        <v>10到20万</v>
      </c>
      <c r="K6554">
        <v>3557</v>
      </c>
      <c r="L6554">
        <f t="shared" si="411"/>
        <v>60397.86</v>
      </c>
    </row>
    <row r="6555" spans="1:12" x14ac:dyDescent="0.25">
      <c r="A6555">
        <f t="shared" si="408"/>
        <v>6554</v>
      </c>
      <c r="B6555">
        <v>2023</v>
      </c>
      <c r="C6555">
        <v>9</v>
      </c>
      <c r="D6555" t="s">
        <v>93</v>
      </c>
      <c r="E6555" t="s">
        <v>464</v>
      </c>
      <c r="F6555" t="s">
        <v>782</v>
      </c>
      <c r="G6555">
        <v>14.58</v>
      </c>
      <c r="H6555">
        <v>20.88</v>
      </c>
      <c r="I6555">
        <f t="shared" si="409"/>
        <v>17.73</v>
      </c>
      <c r="J6555" t="str">
        <f t="shared" si="410"/>
        <v>10到20万</v>
      </c>
      <c r="K6555">
        <v>3327</v>
      </c>
      <c r="L6555">
        <f t="shared" si="411"/>
        <v>58987.71</v>
      </c>
    </row>
    <row r="6556" spans="1:12" x14ac:dyDescent="0.25">
      <c r="A6556">
        <f t="shared" si="408"/>
        <v>6555</v>
      </c>
      <c r="B6556">
        <v>2023</v>
      </c>
      <c r="C6556">
        <v>9</v>
      </c>
      <c r="D6556" t="s">
        <v>48</v>
      </c>
      <c r="E6556" t="s">
        <v>176</v>
      </c>
      <c r="F6556" t="s">
        <v>552</v>
      </c>
      <c r="G6556">
        <v>14.28</v>
      </c>
      <c r="H6556">
        <v>15.38</v>
      </c>
      <c r="I6556">
        <f t="shared" si="409"/>
        <v>14.83</v>
      </c>
      <c r="J6556" t="str">
        <f t="shared" si="410"/>
        <v>10到20万</v>
      </c>
      <c r="K6556">
        <v>3264</v>
      </c>
      <c r="L6556">
        <f t="shared" si="411"/>
        <v>48405.120000000003</v>
      </c>
    </row>
    <row r="6557" spans="1:12" x14ac:dyDescent="0.25">
      <c r="A6557">
        <f t="shared" si="408"/>
        <v>6556</v>
      </c>
      <c r="B6557">
        <v>2023</v>
      </c>
      <c r="C6557">
        <v>9</v>
      </c>
      <c r="D6557" t="s">
        <v>27</v>
      </c>
      <c r="E6557" t="s">
        <v>485</v>
      </c>
      <c r="F6557" t="s">
        <v>803</v>
      </c>
      <c r="G6557">
        <v>20.28</v>
      </c>
      <c r="H6557">
        <v>31.98</v>
      </c>
      <c r="I6557">
        <f t="shared" si="409"/>
        <v>26.130000000000003</v>
      </c>
      <c r="J6557" t="str">
        <f t="shared" si="410"/>
        <v>20到30万</v>
      </c>
      <c r="K6557">
        <v>3085</v>
      </c>
      <c r="L6557">
        <f t="shared" si="411"/>
        <v>80611.05</v>
      </c>
    </row>
    <row r="6558" spans="1:12" x14ac:dyDescent="0.25">
      <c r="A6558">
        <f t="shared" si="408"/>
        <v>6557</v>
      </c>
      <c r="B6558">
        <v>2023</v>
      </c>
      <c r="C6558">
        <v>9</v>
      </c>
      <c r="D6558" t="s">
        <v>34</v>
      </c>
      <c r="E6558" t="s">
        <v>487</v>
      </c>
      <c r="F6558" t="s">
        <v>805</v>
      </c>
      <c r="G6558">
        <v>14.49</v>
      </c>
      <c r="H6558">
        <v>15.99</v>
      </c>
      <c r="I6558">
        <f t="shared" si="409"/>
        <v>15.24</v>
      </c>
      <c r="J6558" t="str">
        <f t="shared" si="410"/>
        <v>10到20万</v>
      </c>
      <c r="K6558">
        <v>2912</v>
      </c>
      <c r="L6558">
        <f t="shared" si="411"/>
        <v>44378.879999999997</v>
      </c>
    </row>
    <row r="6559" spans="1:12" x14ac:dyDescent="0.25">
      <c r="A6559">
        <f t="shared" si="408"/>
        <v>6558</v>
      </c>
      <c r="B6559">
        <v>2023</v>
      </c>
      <c r="C6559">
        <v>9</v>
      </c>
      <c r="D6559" t="s">
        <v>24</v>
      </c>
      <c r="E6559" t="s">
        <v>327</v>
      </c>
      <c r="F6559" t="s">
        <v>656</v>
      </c>
      <c r="G6559">
        <v>19.59</v>
      </c>
      <c r="H6559">
        <v>28.34</v>
      </c>
      <c r="I6559">
        <f t="shared" si="409"/>
        <v>23.965</v>
      </c>
      <c r="J6559" t="str">
        <f t="shared" si="410"/>
        <v>20到30万</v>
      </c>
      <c r="K6559">
        <v>2867</v>
      </c>
      <c r="L6559">
        <f t="shared" si="411"/>
        <v>68707.654999999999</v>
      </c>
    </row>
    <row r="6560" spans="1:12" x14ac:dyDescent="0.25">
      <c r="A6560">
        <f t="shared" si="408"/>
        <v>6559</v>
      </c>
      <c r="B6560">
        <v>2023</v>
      </c>
      <c r="C6560">
        <v>9</v>
      </c>
      <c r="D6560" t="s">
        <v>23</v>
      </c>
      <c r="E6560" t="s">
        <v>304</v>
      </c>
      <c r="F6560" t="s">
        <v>637</v>
      </c>
      <c r="G6560">
        <v>40.5</v>
      </c>
      <c r="H6560">
        <v>44.5</v>
      </c>
      <c r="I6560">
        <f t="shared" si="409"/>
        <v>42.5</v>
      </c>
      <c r="J6560" t="str">
        <f t="shared" si="410"/>
        <v>40到50万</v>
      </c>
      <c r="K6560">
        <v>2847</v>
      </c>
      <c r="L6560">
        <f t="shared" si="411"/>
        <v>120997.5</v>
      </c>
    </row>
    <row r="6561" spans="1:12" x14ac:dyDescent="0.25">
      <c r="A6561">
        <f t="shared" si="408"/>
        <v>6560</v>
      </c>
      <c r="B6561">
        <v>2023</v>
      </c>
      <c r="C6561">
        <v>9</v>
      </c>
      <c r="D6561" t="s">
        <v>50</v>
      </c>
      <c r="E6561" t="s">
        <v>244</v>
      </c>
      <c r="F6561" t="s">
        <v>596</v>
      </c>
      <c r="G6561">
        <v>5.99</v>
      </c>
      <c r="H6561">
        <v>9.4</v>
      </c>
      <c r="I6561">
        <f t="shared" si="409"/>
        <v>7.6950000000000003</v>
      </c>
      <c r="J6561" t="str">
        <f t="shared" si="410"/>
        <v>10万以下</v>
      </c>
      <c r="K6561">
        <v>2684</v>
      </c>
      <c r="L6561">
        <f t="shared" si="411"/>
        <v>20653.38</v>
      </c>
    </row>
    <row r="6562" spans="1:12" x14ac:dyDescent="0.25">
      <c r="A6562">
        <f t="shared" si="408"/>
        <v>6561</v>
      </c>
      <c r="B6562">
        <v>2023</v>
      </c>
      <c r="C6562">
        <v>9</v>
      </c>
      <c r="D6562" t="s">
        <v>101</v>
      </c>
      <c r="E6562" t="s">
        <v>343</v>
      </c>
      <c r="F6562" t="s">
        <v>670</v>
      </c>
      <c r="G6562">
        <v>26.69</v>
      </c>
      <c r="H6562">
        <v>39.36</v>
      </c>
      <c r="I6562">
        <f t="shared" si="409"/>
        <v>33.024999999999999</v>
      </c>
      <c r="J6562" t="str">
        <f t="shared" si="410"/>
        <v>30到40万</v>
      </c>
      <c r="K6562">
        <v>2492</v>
      </c>
      <c r="L6562">
        <f t="shared" si="411"/>
        <v>82298.3</v>
      </c>
    </row>
    <row r="6563" spans="1:12" x14ac:dyDescent="0.25">
      <c r="A6563">
        <f t="shared" si="408"/>
        <v>6562</v>
      </c>
      <c r="B6563">
        <v>2023</v>
      </c>
      <c r="C6563">
        <v>9</v>
      </c>
      <c r="D6563" t="s">
        <v>39</v>
      </c>
      <c r="E6563" t="s">
        <v>456</v>
      </c>
      <c r="F6563" t="s">
        <v>774</v>
      </c>
      <c r="G6563">
        <v>28.99</v>
      </c>
      <c r="H6563">
        <v>36.71</v>
      </c>
      <c r="I6563">
        <f t="shared" si="409"/>
        <v>32.85</v>
      </c>
      <c r="J6563" t="str">
        <f t="shared" si="410"/>
        <v>30到40万</v>
      </c>
      <c r="K6563">
        <v>2406</v>
      </c>
      <c r="L6563">
        <f t="shared" si="411"/>
        <v>79037.100000000006</v>
      </c>
    </row>
    <row r="6564" spans="1:12" x14ac:dyDescent="0.25">
      <c r="A6564">
        <f t="shared" si="408"/>
        <v>6563</v>
      </c>
      <c r="B6564">
        <v>2023</v>
      </c>
      <c r="C6564">
        <v>9</v>
      </c>
      <c r="D6564" t="s">
        <v>101</v>
      </c>
      <c r="E6564" t="s">
        <v>432</v>
      </c>
      <c r="F6564" t="s">
        <v>751</v>
      </c>
      <c r="G6564">
        <v>33.99</v>
      </c>
      <c r="H6564">
        <v>68.989999999999995</v>
      </c>
      <c r="I6564">
        <f t="shared" si="409"/>
        <v>51.489999999999995</v>
      </c>
      <c r="J6564" t="str">
        <f t="shared" si="410"/>
        <v>50万及以上</v>
      </c>
      <c r="K6564">
        <v>2197</v>
      </c>
      <c r="L6564">
        <f t="shared" si="411"/>
        <v>113123.52999999998</v>
      </c>
    </row>
    <row r="6565" spans="1:12" x14ac:dyDescent="0.25">
      <c r="A6565">
        <f t="shared" si="408"/>
        <v>6564</v>
      </c>
      <c r="B6565">
        <v>2023</v>
      </c>
      <c r="C6565">
        <v>9</v>
      </c>
      <c r="D6565" t="s">
        <v>26</v>
      </c>
      <c r="E6565" t="s">
        <v>180</v>
      </c>
      <c r="F6565" t="s">
        <v>555</v>
      </c>
      <c r="G6565">
        <v>49.8</v>
      </c>
      <c r="H6565">
        <v>59.8</v>
      </c>
      <c r="I6565">
        <f t="shared" si="409"/>
        <v>54.8</v>
      </c>
      <c r="J6565" t="str">
        <f t="shared" si="410"/>
        <v>50万及以上</v>
      </c>
      <c r="K6565">
        <v>2139</v>
      </c>
      <c r="L6565">
        <f t="shared" si="411"/>
        <v>117217.2</v>
      </c>
    </row>
    <row r="6566" spans="1:12" x14ac:dyDescent="0.25">
      <c r="A6566">
        <f t="shared" si="408"/>
        <v>6565</v>
      </c>
      <c r="B6566">
        <v>2023</v>
      </c>
      <c r="C6566">
        <v>9</v>
      </c>
      <c r="D6566" t="s">
        <v>27</v>
      </c>
      <c r="E6566" t="s">
        <v>151</v>
      </c>
      <c r="F6566" t="s">
        <v>528</v>
      </c>
      <c r="G6566">
        <v>10.28</v>
      </c>
      <c r="H6566">
        <v>14.78</v>
      </c>
      <c r="I6566">
        <f t="shared" si="409"/>
        <v>12.53</v>
      </c>
      <c r="J6566" t="str">
        <f t="shared" si="410"/>
        <v>10到20万</v>
      </c>
      <c r="K6566">
        <v>2106</v>
      </c>
      <c r="L6566">
        <f t="shared" si="411"/>
        <v>26388.18</v>
      </c>
    </row>
    <row r="6567" spans="1:12" x14ac:dyDescent="0.25">
      <c r="A6567">
        <f t="shared" si="408"/>
        <v>6566</v>
      </c>
      <c r="B6567">
        <v>2023</v>
      </c>
      <c r="C6567">
        <v>9</v>
      </c>
      <c r="D6567" t="s">
        <v>83</v>
      </c>
      <c r="E6567" t="s">
        <v>281</v>
      </c>
      <c r="F6567" t="s">
        <v>615</v>
      </c>
      <c r="G6567">
        <v>25.99</v>
      </c>
      <c r="H6567">
        <v>29.59</v>
      </c>
      <c r="I6567">
        <f t="shared" si="409"/>
        <v>27.79</v>
      </c>
      <c r="J6567" t="str">
        <f t="shared" si="410"/>
        <v>20到30万</v>
      </c>
      <c r="K6567">
        <v>2079</v>
      </c>
      <c r="L6567">
        <f t="shared" si="411"/>
        <v>57775.409999999996</v>
      </c>
    </row>
    <row r="6568" spans="1:12" x14ac:dyDescent="0.25">
      <c r="A6568">
        <f t="shared" si="408"/>
        <v>6567</v>
      </c>
      <c r="B6568">
        <v>2023</v>
      </c>
      <c r="C6568">
        <v>9</v>
      </c>
      <c r="D6568" t="s">
        <v>27</v>
      </c>
      <c r="E6568" t="s">
        <v>143</v>
      </c>
      <c r="F6568" t="s">
        <v>521</v>
      </c>
      <c r="G6568">
        <v>15.58</v>
      </c>
      <c r="H6568">
        <v>16.98</v>
      </c>
      <c r="I6568">
        <f t="shared" si="409"/>
        <v>16.28</v>
      </c>
      <c r="J6568" t="str">
        <f t="shared" si="410"/>
        <v>10到20万</v>
      </c>
      <c r="K6568">
        <v>2070</v>
      </c>
      <c r="L6568">
        <f t="shared" si="411"/>
        <v>33699.600000000006</v>
      </c>
    </row>
    <row r="6569" spans="1:12" x14ac:dyDescent="0.25">
      <c r="A6569">
        <f t="shared" si="408"/>
        <v>6568</v>
      </c>
      <c r="B6569">
        <v>2023</v>
      </c>
      <c r="C6569">
        <v>9</v>
      </c>
      <c r="D6569" t="s">
        <v>22</v>
      </c>
      <c r="E6569" t="s">
        <v>502</v>
      </c>
      <c r="F6569" t="s">
        <v>818</v>
      </c>
      <c r="G6569">
        <v>18.989999999999998</v>
      </c>
      <c r="H6569">
        <v>30.99</v>
      </c>
      <c r="I6569">
        <f t="shared" si="409"/>
        <v>24.99</v>
      </c>
      <c r="J6569" t="str">
        <f t="shared" si="410"/>
        <v>20到30万</v>
      </c>
      <c r="K6569">
        <v>2055</v>
      </c>
      <c r="L6569">
        <f t="shared" si="411"/>
        <v>51354.45</v>
      </c>
    </row>
    <row r="6570" spans="1:12" x14ac:dyDescent="0.25">
      <c r="A6570">
        <f t="shared" si="408"/>
        <v>6569</v>
      </c>
      <c r="B6570">
        <v>2023</v>
      </c>
      <c r="C6570">
        <v>9</v>
      </c>
      <c r="D6570" t="s">
        <v>28</v>
      </c>
      <c r="E6570" t="s">
        <v>504</v>
      </c>
      <c r="F6570" t="s">
        <v>820</v>
      </c>
      <c r="G6570">
        <v>27.38</v>
      </c>
      <c r="H6570">
        <v>30.88</v>
      </c>
      <c r="I6570">
        <f t="shared" si="409"/>
        <v>29.13</v>
      </c>
      <c r="J6570" t="str">
        <f t="shared" si="410"/>
        <v>20到30万</v>
      </c>
      <c r="K6570">
        <v>2026</v>
      </c>
      <c r="L6570">
        <f t="shared" si="411"/>
        <v>59017.38</v>
      </c>
    </row>
    <row r="6571" spans="1:12" x14ac:dyDescent="0.25">
      <c r="A6571">
        <f t="shared" si="408"/>
        <v>6570</v>
      </c>
      <c r="B6571">
        <v>2023</v>
      </c>
      <c r="C6571">
        <v>9</v>
      </c>
      <c r="D6571" t="s">
        <v>27</v>
      </c>
      <c r="E6571" t="s">
        <v>389</v>
      </c>
      <c r="F6571" t="s">
        <v>713</v>
      </c>
      <c r="G6571">
        <v>9.58</v>
      </c>
      <c r="H6571">
        <v>11.38</v>
      </c>
      <c r="I6571">
        <f t="shared" si="409"/>
        <v>10.48</v>
      </c>
      <c r="J6571" t="str">
        <f t="shared" si="410"/>
        <v>10到20万</v>
      </c>
      <c r="K6571">
        <v>1996</v>
      </c>
      <c r="L6571">
        <f t="shared" si="411"/>
        <v>20918.080000000002</v>
      </c>
    </row>
    <row r="6572" spans="1:12" x14ac:dyDescent="0.25">
      <c r="A6572">
        <f t="shared" si="408"/>
        <v>6571</v>
      </c>
      <c r="B6572">
        <v>2023</v>
      </c>
      <c r="C6572">
        <v>9</v>
      </c>
      <c r="D6572" t="s">
        <v>84</v>
      </c>
      <c r="E6572" t="s">
        <v>482</v>
      </c>
      <c r="F6572" t="s">
        <v>800</v>
      </c>
      <c r="G6572">
        <v>15.48</v>
      </c>
      <c r="H6572">
        <v>22.48</v>
      </c>
      <c r="I6572">
        <f t="shared" si="409"/>
        <v>18.98</v>
      </c>
      <c r="J6572" t="str">
        <f t="shared" si="410"/>
        <v>10到20万</v>
      </c>
      <c r="K6572">
        <v>1973</v>
      </c>
      <c r="L6572">
        <f t="shared" si="411"/>
        <v>37447.54</v>
      </c>
    </row>
    <row r="6573" spans="1:12" x14ac:dyDescent="0.25">
      <c r="A6573">
        <f t="shared" si="408"/>
        <v>6572</v>
      </c>
      <c r="B6573">
        <v>2023</v>
      </c>
      <c r="C6573">
        <v>9</v>
      </c>
      <c r="D6573" t="s">
        <v>85</v>
      </c>
      <c r="E6573" t="s">
        <v>283</v>
      </c>
      <c r="F6573" t="s">
        <v>617</v>
      </c>
      <c r="G6573">
        <v>5.68</v>
      </c>
      <c r="H6573">
        <v>8.58</v>
      </c>
      <c r="I6573">
        <f t="shared" si="409"/>
        <v>7.13</v>
      </c>
      <c r="J6573" t="str">
        <f t="shared" si="410"/>
        <v>10万以下</v>
      </c>
      <c r="K6573">
        <v>1960</v>
      </c>
      <c r="L6573">
        <f t="shared" si="411"/>
        <v>13974.8</v>
      </c>
    </row>
    <row r="6574" spans="1:12" x14ac:dyDescent="0.25">
      <c r="A6574">
        <f t="shared" si="408"/>
        <v>6573</v>
      </c>
      <c r="B6574">
        <v>2023</v>
      </c>
      <c r="C6574">
        <v>9</v>
      </c>
      <c r="D6574" t="s">
        <v>47</v>
      </c>
      <c r="E6574" t="s">
        <v>173</v>
      </c>
      <c r="F6574" t="s">
        <v>549</v>
      </c>
      <c r="G6574">
        <v>12.98</v>
      </c>
      <c r="H6574">
        <v>17.88</v>
      </c>
      <c r="I6574">
        <f t="shared" si="409"/>
        <v>15.43</v>
      </c>
      <c r="J6574" t="str">
        <f t="shared" si="410"/>
        <v>10到20万</v>
      </c>
      <c r="K6574">
        <v>1838</v>
      </c>
      <c r="L6574">
        <f t="shared" si="411"/>
        <v>28360.34</v>
      </c>
    </row>
    <row r="6575" spans="1:12" x14ac:dyDescent="0.25">
      <c r="A6575">
        <f t="shared" si="408"/>
        <v>6574</v>
      </c>
      <c r="B6575">
        <v>2023</v>
      </c>
      <c r="C6575">
        <v>9</v>
      </c>
      <c r="D6575" t="s">
        <v>41</v>
      </c>
      <c r="E6575" t="s">
        <v>293</v>
      </c>
      <c r="F6575" t="s">
        <v>626</v>
      </c>
      <c r="G6575">
        <v>15.99</v>
      </c>
      <c r="H6575">
        <v>23.29</v>
      </c>
      <c r="I6575">
        <f t="shared" si="409"/>
        <v>19.64</v>
      </c>
      <c r="J6575" t="str">
        <f t="shared" si="410"/>
        <v>10到20万</v>
      </c>
      <c r="K6575">
        <v>1758</v>
      </c>
      <c r="L6575">
        <f t="shared" si="411"/>
        <v>34527.120000000003</v>
      </c>
    </row>
    <row r="6576" spans="1:12" x14ac:dyDescent="0.25">
      <c r="A6576">
        <f t="shared" si="408"/>
        <v>6575</v>
      </c>
      <c r="B6576">
        <v>2023</v>
      </c>
      <c r="C6576">
        <v>9</v>
      </c>
      <c r="D6576" t="s">
        <v>106</v>
      </c>
      <c r="E6576" t="s">
        <v>508</v>
      </c>
      <c r="F6576" t="s">
        <v>824</v>
      </c>
      <c r="G6576">
        <v>18.98</v>
      </c>
      <c r="H6576">
        <v>22.98</v>
      </c>
      <c r="I6576">
        <f t="shared" si="409"/>
        <v>20.98</v>
      </c>
      <c r="J6576" t="str">
        <f t="shared" si="410"/>
        <v>20到30万</v>
      </c>
      <c r="K6576">
        <v>1725</v>
      </c>
      <c r="L6576">
        <f t="shared" si="411"/>
        <v>36190.5</v>
      </c>
    </row>
    <row r="6577" spans="1:12" x14ac:dyDescent="0.25">
      <c r="A6577">
        <f t="shared" si="408"/>
        <v>6576</v>
      </c>
      <c r="B6577">
        <v>2023</v>
      </c>
      <c r="C6577">
        <v>9</v>
      </c>
      <c r="D6577" t="s">
        <v>128</v>
      </c>
      <c r="E6577" t="s">
        <v>484</v>
      </c>
      <c r="F6577" t="s">
        <v>802</v>
      </c>
      <c r="G6577">
        <v>17.899999999999999</v>
      </c>
      <c r="H6577">
        <v>28.49</v>
      </c>
      <c r="I6577">
        <f t="shared" si="409"/>
        <v>23.195</v>
      </c>
      <c r="J6577" t="str">
        <f t="shared" si="410"/>
        <v>20到30万</v>
      </c>
      <c r="K6577">
        <v>1677</v>
      </c>
      <c r="L6577">
        <f t="shared" si="411"/>
        <v>38898.014999999999</v>
      </c>
    </row>
    <row r="6578" spans="1:12" x14ac:dyDescent="0.25">
      <c r="A6578">
        <f t="shared" si="408"/>
        <v>6577</v>
      </c>
      <c r="B6578">
        <v>2023</v>
      </c>
      <c r="C6578">
        <v>9</v>
      </c>
      <c r="D6578" t="s">
        <v>129</v>
      </c>
      <c r="E6578" t="s">
        <v>486</v>
      </c>
      <c r="F6578" t="s">
        <v>804</v>
      </c>
      <c r="G6578">
        <v>29.08</v>
      </c>
      <c r="H6578">
        <v>60</v>
      </c>
      <c r="I6578">
        <f t="shared" si="409"/>
        <v>44.54</v>
      </c>
      <c r="J6578" t="str">
        <f t="shared" si="410"/>
        <v>40到50万</v>
      </c>
      <c r="K6578">
        <v>1659</v>
      </c>
      <c r="L6578">
        <f t="shared" si="411"/>
        <v>73891.86</v>
      </c>
    </row>
    <row r="6579" spans="1:12" x14ac:dyDescent="0.25">
      <c r="A6579">
        <f t="shared" si="408"/>
        <v>6578</v>
      </c>
      <c r="B6579">
        <v>2023</v>
      </c>
      <c r="C6579">
        <v>9</v>
      </c>
      <c r="D6579" t="s">
        <v>106</v>
      </c>
      <c r="E6579" t="s">
        <v>492</v>
      </c>
      <c r="F6579" t="s">
        <v>808</v>
      </c>
      <c r="G6579">
        <v>49.9</v>
      </c>
      <c r="H6579">
        <v>58.8</v>
      </c>
      <c r="I6579">
        <f t="shared" si="409"/>
        <v>54.349999999999994</v>
      </c>
      <c r="J6579" t="str">
        <f t="shared" si="410"/>
        <v>50万及以上</v>
      </c>
      <c r="K6579">
        <v>1627</v>
      </c>
      <c r="L6579">
        <f t="shared" si="411"/>
        <v>88427.45</v>
      </c>
    </row>
    <row r="6580" spans="1:12" x14ac:dyDescent="0.25">
      <c r="A6580">
        <f t="shared" si="408"/>
        <v>6579</v>
      </c>
      <c r="B6580">
        <v>2023</v>
      </c>
      <c r="C6580">
        <v>9</v>
      </c>
      <c r="D6580" t="s">
        <v>137</v>
      </c>
      <c r="E6580" t="s">
        <v>513</v>
      </c>
      <c r="F6580" t="s">
        <v>829</v>
      </c>
      <c r="G6580">
        <v>33.9</v>
      </c>
      <c r="H6580">
        <v>44.9</v>
      </c>
      <c r="I6580">
        <f t="shared" si="409"/>
        <v>39.4</v>
      </c>
      <c r="J6580" t="str">
        <f t="shared" si="410"/>
        <v>30到40万</v>
      </c>
      <c r="K6580">
        <v>1556</v>
      </c>
      <c r="L6580">
        <f t="shared" si="411"/>
        <v>61306.399999999994</v>
      </c>
    </row>
    <row r="6581" spans="1:12" x14ac:dyDescent="0.25">
      <c r="A6581">
        <f t="shared" si="408"/>
        <v>6580</v>
      </c>
      <c r="B6581">
        <v>2023</v>
      </c>
      <c r="C6581">
        <v>9</v>
      </c>
      <c r="D6581" t="s">
        <v>113</v>
      </c>
      <c r="E6581" t="s">
        <v>402</v>
      </c>
      <c r="F6581" t="s">
        <v>725</v>
      </c>
      <c r="G6581">
        <v>24.98</v>
      </c>
      <c r="H6581">
        <v>33.18</v>
      </c>
      <c r="I6581">
        <f t="shared" si="409"/>
        <v>29.08</v>
      </c>
      <c r="J6581" t="str">
        <f t="shared" si="410"/>
        <v>20到30万</v>
      </c>
      <c r="K6581">
        <v>1460</v>
      </c>
      <c r="L6581">
        <f t="shared" si="411"/>
        <v>42456.799999999996</v>
      </c>
    </row>
    <row r="6582" spans="1:12" x14ac:dyDescent="0.25">
      <c r="A6582">
        <f t="shared" si="408"/>
        <v>6581</v>
      </c>
      <c r="B6582">
        <v>2023</v>
      </c>
      <c r="C6582">
        <v>9</v>
      </c>
      <c r="D6582" t="s">
        <v>28</v>
      </c>
      <c r="E6582" t="s">
        <v>491</v>
      </c>
      <c r="F6582" t="s">
        <v>655</v>
      </c>
      <c r="G6582">
        <v>16.28</v>
      </c>
      <c r="H6582">
        <v>17.579999999999998</v>
      </c>
      <c r="I6582">
        <f t="shared" si="409"/>
        <v>16.93</v>
      </c>
      <c r="J6582" t="str">
        <f t="shared" si="410"/>
        <v>10到20万</v>
      </c>
      <c r="K6582">
        <v>1418</v>
      </c>
      <c r="L6582">
        <f t="shared" si="411"/>
        <v>24006.739999999998</v>
      </c>
    </row>
    <row r="6583" spans="1:12" x14ac:dyDescent="0.25">
      <c r="A6583">
        <f t="shared" si="408"/>
        <v>6582</v>
      </c>
      <c r="B6583">
        <v>2023</v>
      </c>
      <c r="C6583">
        <v>9</v>
      </c>
      <c r="D6583" t="s">
        <v>35</v>
      </c>
      <c r="E6583" t="s">
        <v>470</v>
      </c>
      <c r="F6583" t="s">
        <v>788</v>
      </c>
      <c r="G6583">
        <v>26.39</v>
      </c>
      <c r="H6583">
        <v>41.99</v>
      </c>
      <c r="I6583">
        <f t="shared" si="409"/>
        <v>34.19</v>
      </c>
      <c r="J6583" t="str">
        <f t="shared" si="410"/>
        <v>30到40万</v>
      </c>
      <c r="K6583">
        <v>1390</v>
      </c>
      <c r="L6583">
        <f t="shared" si="411"/>
        <v>47524.1</v>
      </c>
    </row>
    <row r="6584" spans="1:12" x14ac:dyDescent="0.25">
      <c r="A6584">
        <f t="shared" si="408"/>
        <v>6583</v>
      </c>
      <c r="B6584">
        <v>2023</v>
      </c>
      <c r="C6584">
        <v>9</v>
      </c>
      <c r="D6584" t="s">
        <v>25</v>
      </c>
      <c r="E6584" t="s">
        <v>342</v>
      </c>
      <c r="F6584" t="s">
        <v>669</v>
      </c>
      <c r="G6584">
        <v>14.78</v>
      </c>
      <c r="H6584">
        <v>16.48</v>
      </c>
      <c r="I6584">
        <f t="shared" si="409"/>
        <v>15.629999999999999</v>
      </c>
      <c r="J6584" t="str">
        <f t="shared" si="410"/>
        <v>10到20万</v>
      </c>
      <c r="K6584">
        <v>1377</v>
      </c>
      <c r="L6584">
        <f t="shared" si="411"/>
        <v>21522.51</v>
      </c>
    </row>
    <row r="6585" spans="1:12" x14ac:dyDescent="0.25">
      <c r="A6585">
        <f t="shared" si="408"/>
        <v>6584</v>
      </c>
      <c r="B6585">
        <v>2023</v>
      </c>
      <c r="C6585">
        <v>9</v>
      </c>
      <c r="D6585" t="s">
        <v>134</v>
      </c>
      <c r="E6585" t="s">
        <v>498</v>
      </c>
      <c r="F6585" t="s">
        <v>814</v>
      </c>
      <c r="G6585">
        <v>13.98</v>
      </c>
      <c r="H6585">
        <v>19.28</v>
      </c>
      <c r="I6585">
        <f t="shared" si="409"/>
        <v>16.630000000000003</v>
      </c>
      <c r="J6585" t="str">
        <f t="shared" si="410"/>
        <v>10到20万</v>
      </c>
      <c r="K6585">
        <v>1351</v>
      </c>
      <c r="L6585">
        <f t="shared" si="411"/>
        <v>22467.130000000005</v>
      </c>
    </row>
    <row r="6586" spans="1:12" x14ac:dyDescent="0.25">
      <c r="A6586">
        <f t="shared" si="408"/>
        <v>6585</v>
      </c>
      <c r="B6586">
        <v>2023</v>
      </c>
      <c r="C6586">
        <v>9</v>
      </c>
      <c r="D6586" t="s">
        <v>104</v>
      </c>
      <c r="E6586" t="s">
        <v>358</v>
      </c>
      <c r="F6586" t="s">
        <v>685</v>
      </c>
      <c r="G6586">
        <v>15.68</v>
      </c>
      <c r="H6586">
        <v>32.979999999999997</v>
      </c>
      <c r="I6586">
        <f t="shared" si="409"/>
        <v>24.33</v>
      </c>
      <c r="J6586" t="str">
        <f t="shared" si="410"/>
        <v>20到30万</v>
      </c>
      <c r="K6586">
        <v>1310</v>
      </c>
      <c r="L6586">
        <f t="shared" si="411"/>
        <v>31872.3</v>
      </c>
    </row>
    <row r="6587" spans="1:12" x14ac:dyDescent="0.25">
      <c r="A6587">
        <f t="shared" si="408"/>
        <v>6586</v>
      </c>
      <c r="B6587">
        <v>2023</v>
      </c>
      <c r="C6587">
        <v>9</v>
      </c>
      <c r="D6587" t="s">
        <v>26</v>
      </c>
      <c r="E6587" t="s">
        <v>469</v>
      </c>
      <c r="F6587" t="s">
        <v>787</v>
      </c>
      <c r="G6587">
        <v>29.8</v>
      </c>
      <c r="H6587">
        <v>35.6</v>
      </c>
      <c r="I6587">
        <f t="shared" si="409"/>
        <v>32.700000000000003</v>
      </c>
      <c r="J6587" t="str">
        <f t="shared" si="410"/>
        <v>30到40万</v>
      </c>
      <c r="K6587">
        <v>1299</v>
      </c>
      <c r="L6587">
        <f t="shared" si="411"/>
        <v>42477.3</v>
      </c>
    </row>
    <row r="6588" spans="1:12" x14ac:dyDescent="0.25">
      <c r="A6588">
        <f t="shared" si="408"/>
        <v>6587</v>
      </c>
      <c r="B6588">
        <v>2023</v>
      </c>
      <c r="C6588">
        <v>9</v>
      </c>
      <c r="D6588" t="s">
        <v>22</v>
      </c>
      <c r="E6588" t="s">
        <v>444</v>
      </c>
      <c r="F6588" t="s">
        <v>762</v>
      </c>
      <c r="G6588">
        <v>13.98</v>
      </c>
      <c r="H6588">
        <v>18.68</v>
      </c>
      <c r="I6588">
        <f t="shared" si="409"/>
        <v>16.329999999999998</v>
      </c>
      <c r="J6588" t="str">
        <f t="shared" si="410"/>
        <v>10到20万</v>
      </c>
      <c r="K6588">
        <v>1261</v>
      </c>
      <c r="L6588">
        <f t="shared" si="411"/>
        <v>20592.129999999997</v>
      </c>
    </row>
    <row r="6589" spans="1:12" x14ac:dyDescent="0.25">
      <c r="A6589">
        <f t="shared" si="408"/>
        <v>6588</v>
      </c>
      <c r="B6589">
        <v>2023</v>
      </c>
      <c r="C6589">
        <v>9</v>
      </c>
      <c r="D6589" t="s">
        <v>30</v>
      </c>
      <c r="E6589" t="s">
        <v>403</v>
      </c>
      <c r="F6589" t="s">
        <v>726</v>
      </c>
      <c r="G6589">
        <v>18.98</v>
      </c>
      <c r="H6589">
        <v>32.979999999999997</v>
      </c>
      <c r="I6589">
        <f t="shared" si="409"/>
        <v>25.979999999999997</v>
      </c>
      <c r="J6589" t="str">
        <f t="shared" si="410"/>
        <v>20到30万</v>
      </c>
      <c r="K6589">
        <v>1245</v>
      </c>
      <c r="L6589">
        <f t="shared" si="411"/>
        <v>32345.099999999995</v>
      </c>
    </row>
    <row r="6590" spans="1:12" x14ac:dyDescent="0.25">
      <c r="A6590">
        <f t="shared" si="408"/>
        <v>6589</v>
      </c>
      <c r="B6590">
        <v>2023</v>
      </c>
      <c r="C6590">
        <v>9</v>
      </c>
      <c r="D6590" t="s">
        <v>63</v>
      </c>
      <c r="E6590" t="s">
        <v>344</v>
      </c>
      <c r="F6590" t="s">
        <v>671</v>
      </c>
      <c r="G6590">
        <v>22.59</v>
      </c>
      <c r="H6590">
        <v>26.99</v>
      </c>
      <c r="I6590">
        <f t="shared" si="409"/>
        <v>24.79</v>
      </c>
      <c r="J6590" t="str">
        <f t="shared" si="410"/>
        <v>20到30万</v>
      </c>
      <c r="K6590">
        <v>1167</v>
      </c>
      <c r="L6590">
        <f t="shared" si="411"/>
        <v>28929.93</v>
      </c>
    </row>
    <row r="6591" spans="1:12" x14ac:dyDescent="0.25">
      <c r="A6591">
        <f t="shared" si="408"/>
        <v>6590</v>
      </c>
      <c r="B6591">
        <v>2023</v>
      </c>
      <c r="C6591">
        <v>9</v>
      </c>
      <c r="D6591" t="s">
        <v>51</v>
      </c>
      <c r="E6591" t="s">
        <v>181</v>
      </c>
      <c r="F6591" t="s">
        <v>556</v>
      </c>
      <c r="G6591">
        <v>12.68</v>
      </c>
      <c r="H6591">
        <v>20.78</v>
      </c>
      <c r="I6591">
        <f t="shared" si="409"/>
        <v>16.73</v>
      </c>
      <c r="J6591" t="str">
        <f t="shared" si="410"/>
        <v>10到20万</v>
      </c>
      <c r="K6591">
        <v>1154</v>
      </c>
      <c r="L6591">
        <f t="shared" si="411"/>
        <v>19306.420000000002</v>
      </c>
    </row>
    <row r="6592" spans="1:12" x14ac:dyDescent="0.25">
      <c r="A6592">
        <f t="shared" si="408"/>
        <v>6591</v>
      </c>
      <c r="B6592">
        <v>2023</v>
      </c>
      <c r="C6592">
        <v>9</v>
      </c>
      <c r="D6592" t="s">
        <v>57</v>
      </c>
      <c r="E6592" t="s">
        <v>275</v>
      </c>
      <c r="F6592" t="s">
        <v>611</v>
      </c>
      <c r="G6592">
        <v>23.79</v>
      </c>
      <c r="H6592">
        <v>25.29</v>
      </c>
      <c r="I6592">
        <f t="shared" si="409"/>
        <v>24.54</v>
      </c>
      <c r="J6592" t="str">
        <f t="shared" si="410"/>
        <v>20到30万</v>
      </c>
      <c r="K6592">
        <v>1128</v>
      </c>
      <c r="L6592">
        <f t="shared" si="411"/>
        <v>27681.119999999999</v>
      </c>
    </row>
    <row r="6593" spans="1:12" x14ac:dyDescent="0.25">
      <c r="A6593">
        <f t="shared" si="408"/>
        <v>6592</v>
      </c>
      <c r="B6593">
        <v>2023</v>
      </c>
      <c r="C6593">
        <v>9</v>
      </c>
      <c r="D6593" t="s">
        <v>50</v>
      </c>
      <c r="E6593" t="s">
        <v>460</v>
      </c>
      <c r="F6593" t="s">
        <v>778</v>
      </c>
      <c r="G6593">
        <v>15.24</v>
      </c>
      <c r="H6593">
        <v>15.78</v>
      </c>
      <c r="I6593">
        <f t="shared" si="409"/>
        <v>15.51</v>
      </c>
      <c r="J6593" t="str">
        <f t="shared" si="410"/>
        <v>10到20万</v>
      </c>
      <c r="K6593">
        <v>1035</v>
      </c>
      <c r="L6593">
        <f t="shared" si="411"/>
        <v>16052.85</v>
      </c>
    </row>
    <row r="6594" spans="1:12" x14ac:dyDescent="0.25">
      <c r="A6594">
        <f t="shared" si="408"/>
        <v>6593</v>
      </c>
      <c r="B6594">
        <v>2023</v>
      </c>
      <c r="C6594">
        <v>9</v>
      </c>
      <c r="D6594" t="s">
        <v>26</v>
      </c>
      <c r="E6594" t="s">
        <v>297</v>
      </c>
      <c r="F6594" t="s">
        <v>630</v>
      </c>
      <c r="G6594">
        <v>35.799999999999997</v>
      </c>
      <c r="H6594">
        <v>41.6</v>
      </c>
      <c r="I6594">
        <f t="shared" si="409"/>
        <v>38.700000000000003</v>
      </c>
      <c r="J6594" t="str">
        <f t="shared" si="410"/>
        <v>30到40万</v>
      </c>
      <c r="K6594">
        <v>1006</v>
      </c>
      <c r="L6594">
        <f t="shared" si="411"/>
        <v>38932.200000000004</v>
      </c>
    </row>
    <row r="6595" spans="1:12" x14ac:dyDescent="0.25">
      <c r="A6595">
        <f t="shared" ref="A6595:A6658" si="412">ROW(A6594)</f>
        <v>6594</v>
      </c>
      <c r="B6595">
        <v>2023</v>
      </c>
      <c r="C6595">
        <v>9</v>
      </c>
      <c r="D6595" t="s">
        <v>56</v>
      </c>
      <c r="E6595" t="s">
        <v>346</v>
      </c>
      <c r="F6595" t="s">
        <v>673</v>
      </c>
      <c r="G6595">
        <v>13.68</v>
      </c>
      <c r="H6595">
        <v>16.78</v>
      </c>
      <c r="I6595">
        <f t="shared" ref="I6595:I6658" si="413">AVERAGE(G6595,H6595)</f>
        <v>15.23</v>
      </c>
      <c r="J6595" t="str">
        <f t="shared" ref="J6595:J6658" si="414">IF(I6595&lt;10,"10万以下",IF(AND(I6595&gt;=10,I6595&lt;20),"10到20万",IF(AND(I6595&gt;=20,I6595&lt;30),"20到30万",IF(AND(I6595&gt;=30,I6595&lt;40),"30到40万",IF(AND(I6595&gt;=40,I6595&lt;50),"40到50万","50万及以上")))))</f>
        <v>10到20万</v>
      </c>
      <c r="K6595">
        <v>995</v>
      </c>
      <c r="L6595">
        <f t="shared" ref="L6595:L6658" si="415">I6595*K6595</f>
        <v>15153.85</v>
      </c>
    </row>
    <row r="6596" spans="1:12" x14ac:dyDescent="0.25">
      <c r="A6596">
        <f t="shared" si="412"/>
        <v>6595</v>
      </c>
      <c r="B6596">
        <v>2023</v>
      </c>
      <c r="C6596">
        <v>9</v>
      </c>
      <c r="D6596" t="s">
        <v>90</v>
      </c>
      <c r="E6596" t="s">
        <v>305</v>
      </c>
      <c r="F6596" t="s">
        <v>638</v>
      </c>
      <c r="G6596">
        <v>4.38</v>
      </c>
      <c r="H6596">
        <v>6.88</v>
      </c>
      <c r="I6596">
        <f t="shared" si="413"/>
        <v>5.63</v>
      </c>
      <c r="J6596" t="str">
        <f t="shared" si="414"/>
        <v>10万以下</v>
      </c>
      <c r="K6596">
        <v>986</v>
      </c>
      <c r="L6596">
        <f t="shared" si="415"/>
        <v>5551.18</v>
      </c>
    </row>
    <row r="6597" spans="1:12" x14ac:dyDescent="0.25">
      <c r="A6597">
        <f t="shared" si="412"/>
        <v>6596</v>
      </c>
      <c r="B6597">
        <v>2023</v>
      </c>
      <c r="C6597">
        <v>9</v>
      </c>
      <c r="D6597" t="s">
        <v>22</v>
      </c>
      <c r="E6597" t="s">
        <v>138</v>
      </c>
      <c r="F6597" t="s">
        <v>516</v>
      </c>
      <c r="G6597">
        <v>13.98</v>
      </c>
      <c r="H6597">
        <v>15.38</v>
      </c>
      <c r="I6597">
        <f t="shared" si="413"/>
        <v>14.68</v>
      </c>
      <c r="J6597" t="str">
        <f t="shared" si="414"/>
        <v>10到20万</v>
      </c>
      <c r="K6597">
        <v>960</v>
      </c>
      <c r="L6597">
        <f t="shared" si="415"/>
        <v>14092.8</v>
      </c>
    </row>
    <row r="6598" spans="1:12" x14ac:dyDescent="0.25">
      <c r="A6598">
        <f t="shared" si="412"/>
        <v>6597</v>
      </c>
      <c r="B6598">
        <v>2023</v>
      </c>
      <c r="C6598">
        <v>9</v>
      </c>
      <c r="D6598" t="s">
        <v>57</v>
      </c>
      <c r="E6598" t="s">
        <v>340</v>
      </c>
      <c r="F6598" t="s">
        <v>667</v>
      </c>
      <c r="G6598">
        <v>25.89</v>
      </c>
      <c r="H6598">
        <v>33.69</v>
      </c>
      <c r="I6598">
        <f t="shared" si="413"/>
        <v>29.79</v>
      </c>
      <c r="J6598" t="str">
        <f t="shared" si="414"/>
        <v>20到30万</v>
      </c>
      <c r="K6598">
        <v>945</v>
      </c>
      <c r="L6598">
        <f t="shared" si="415"/>
        <v>28151.55</v>
      </c>
    </row>
    <row r="6599" spans="1:12" x14ac:dyDescent="0.25">
      <c r="A6599">
        <f t="shared" si="412"/>
        <v>6598</v>
      </c>
      <c r="B6599">
        <v>2023</v>
      </c>
      <c r="C6599">
        <v>9</v>
      </c>
      <c r="D6599" t="s">
        <v>56</v>
      </c>
      <c r="E6599" t="s">
        <v>399</v>
      </c>
      <c r="F6599" t="s">
        <v>722</v>
      </c>
      <c r="G6599">
        <v>28.99</v>
      </c>
      <c r="H6599">
        <v>36.29</v>
      </c>
      <c r="I6599">
        <f t="shared" si="413"/>
        <v>32.64</v>
      </c>
      <c r="J6599" t="str">
        <f t="shared" si="414"/>
        <v>30到40万</v>
      </c>
      <c r="K6599">
        <v>930</v>
      </c>
      <c r="L6599">
        <f t="shared" si="415"/>
        <v>30355.200000000001</v>
      </c>
    </row>
    <row r="6600" spans="1:12" x14ac:dyDescent="0.25">
      <c r="A6600">
        <f t="shared" si="412"/>
        <v>6599</v>
      </c>
      <c r="B6600">
        <v>2023</v>
      </c>
      <c r="C6600">
        <v>9</v>
      </c>
      <c r="D6600" t="s">
        <v>24</v>
      </c>
      <c r="E6600" t="s">
        <v>140</v>
      </c>
      <c r="F6600" t="s">
        <v>518</v>
      </c>
      <c r="G6600">
        <v>23.32</v>
      </c>
      <c r="H6600">
        <v>24.22</v>
      </c>
      <c r="I6600">
        <f t="shared" si="413"/>
        <v>23.77</v>
      </c>
      <c r="J6600" t="str">
        <f t="shared" si="414"/>
        <v>20到30万</v>
      </c>
      <c r="K6600">
        <v>897</v>
      </c>
      <c r="L6600">
        <f t="shared" si="415"/>
        <v>21321.69</v>
      </c>
    </row>
    <row r="6601" spans="1:12" x14ac:dyDescent="0.25">
      <c r="A6601">
        <f t="shared" si="412"/>
        <v>6600</v>
      </c>
      <c r="B6601">
        <v>2023</v>
      </c>
      <c r="C6601">
        <v>9</v>
      </c>
      <c r="D6601" t="s">
        <v>43</v>
      </c>
      <c r="E6601" t="s">
        <v>434</v>
      </c>
      <c r="F6601" t="s">
        <v>753</v>
      </c>
      <c r="G6601">
        <v>17.5</v>
      </c>
      <c r="H6601">
        <v>21.8</v>
      </c>
      <c r="I6601">
        <f t="shared" si="413"/>
        <v>19.649999999999999</v>
      </c>
      <c r="J6601" t="str">
        <f t="shared" si="414"/>
        <v>10到20万</v>
      </c>
      <c r="K6601">
        <v>867</v>
      </c>
      <c r="L6601">
        <f t="shared" si="415"/>
        <v>17036.55</v>
      </c>
    </row>
    <row r="6602" spans="1:12" x14ac:dyDescent="0.25">
      <c r="A6602">
        <f t="shared" si="412"/>
        <v>6601</v>
      </c>
      <c r="B6602">
        <v>2023</v>
      </c>
      <c r="C6602">
        <v>9</v>
      </c>
      <c r="D6602" t="s">
        <v>43</v>
      </c>
      <c r="E6602" t="s">
        <v>396</v>
      </c>
      <c r="F6602" t="s">
        <v>720</v>
      </c>
      <c r="G6602">
        <v>24.59</v>
      </c>
      <c r="H6602">
        <v>29.98</v>
      </c>
      <c r="I6602">
        <f t="shared" si="413"/>
        <v>27.285</v>
      </c>
      <c r="J6602" t="str">
        <f t="shared" si="414"/>
        <v>20到30万</v>
      </c>
      <c r="K6602">
        <v>851</v>
      </c>
      <c r="L6602">
        <f t="shared" si="415"/>
        <v>23219.535</v>
      </c>
    </row>
    <row r="6603" spans="1:12" x14ac:dyDescent="0.25">
      <c r="A6603">
        <f t="shared" si="412"/>
        <v>6602</v>
      </c>
      <c r="B6603">
        <v>2023</v>
      </c>
      <c r="C6603">
        <v>9</v>
      </c>
      <c r="D6603" t="s">
        <v>45</v>
      </c>
      <c r="E6603" t="s">
        <v>455</v>
      </c>
      <c r="F6603" t="s">
        <v>773</v>
      </c>
      <c r="G6603">
        <v>47.8</v>
      </c>
      <c r="H6603">
        <v>53.43</v>
      </c>
      <c r="I6603">
        <f t="shared" si="413"/>
        <v>50.614999999999995</v>
      </c>
      <c r="J6603" t="str">
        <f t="shared" si="414"/>
        <v>50万及以上</v>
      </c>
      <c r="K6603">
        <v>842</v>
      </c>
      <c r="L6603">
        <f t="shared" si="415"/>
        <v>42617.829999999994</v>
      </c>
    </row>
    <row r="6604" spans="1:12" x14ac:dyDescent="0.25">
      <c r="A6604">
        <f t="shared" si="412"/>
        <v>6603</v>
      </c>
      <c r="B6604">
        <v>2023</v>
      </c>
      <c r="C6604">
        <v>9</v>
      </c>
      <c r="D6604" t="s">
        <v>86</v>
      </c>
      <c r="E6604" t="s">
        <v>375</v>
      </c>
      <c r="F6604" t="s">
        <v>701</v>
      </c>
      <c r="G6604">
        <v>13.48</v>
      </c>
      <c r="H6604">
        <v>18.28</v>
      </c>
      <c r="I6604">
        <f t="shared" si="413"/>
        <v>15.88</v>
      </c>
      <c r="J6604" t="str">
        <f t="shared" si="414"/>
        <v>10到20万</v>
      </c>
      <c r="K6604">
        <v>832</v>
      </c>
      <c r="L6604">
        <f t="shared" si="415"/>
        <v>13212.16</v>
      </c>
    </row>
    <row r="6605" spans="1:12" x14ac:dyDescent="0.25">
      <c r="A6605">
        <f t="shared" si="412"/>
        <v>6604</v>
      </c>
      <c r="B6605">
        <v>2023</v>
      </c>
      <c r="C6605">
        <v>9</v>
      </c>
      <c r="D6605" t="s">
        <v>123</v>
      </c>
      <c r="E6605" t="s">
        <v>438</v>
      </c>
      <c r="F6605" t="s">
        <v>757</v>
      </c>
      <c r="G6605">
        <v>8.98</v>
      </c>
      <c r="H6605">
        <v>16.88</v>
      </c>
      <c r="I6605">
        <f t="shared" si="413"/>
        <v>12.93</v>
      </c>
      <c r="J6605" t="str">
        <f t="shared" si="414"/>
        <v>10到20万</v>
      </c>
      <c r="K6605">
        <v>826</v>
      </c>
      <c r="L6605">
        <f t="shared" si="415"/>
        <v>10680.18</v>
      </c>
    </row>
    <row r="6606" spans="1:12" x14ac:dyDescent="0.25">
      <c r="A6606">
        <f t="shared" si="412"/>
        <v>6605</v>
      </c>
      <c r="B6606">
        <v>2023</v>
      </c>
      <c r="C6606">
        <v>9</v>
      </c>
      <c r="D6606" t="s">
        <v>35</v>
      </c>
      <c r="E6606" t="s">
        <v>366</v>
      </c>
      <c r="F6606" t="s">
        <v>692</v>
      </c>
      <c r="G6606">
        <v>15.69</v>
      </c>
      <c r="H6606">
        <v>18.89</v>
      </c>
      <c r="I6606">
        <f t="shared" si="413"/>
        <v>17.29</v>
      </c>
      <c r="J6606" t="str">
        <f t="shared" si="414"/>
        <v>10到20万</v>
      </c>
      <c r="K6606">
        <v>826</v>
      </c>
      <c r="L6606">
        <f t="shared" si="415"/>
        <v>14281.539999999999</v>
      </c>
    </row>
    <row r="6607" spans="1:12" x14ac:dyDescent="0.25">
      <c r="A6607">
        <f t="shared" si="412"/>
        <v>6606</v>
      </c>
      <c r="B6607">
        <v>2023</v>
      </c>
      <c r="C6607">
        <v>9</v>
      </c>
      <c r="D6607" t="s">
        <v>31</v>
      </c>
      <c r="E6607" t="s">
        <v>478</v>
      </c>
      <c r="F6607" t="s">
        <v>796</v>
      </c>
      <c r="G6607">
        <v>18.98</v>
      </c>
      <c r="H6607">
        <v>27.28</v>
      </c>
      <c r="I6607">
        <f t="shared" si="413"/>
        <v>23.130000000000003</v>
      </c>
      <c r="J6607" t="str">
        <f t="shared" si="414"/>
        <v>20到30万</v>
      </c>
      <c r="K6607">
        <v>812</v>
      </c>
      <c r="L6607">
        <f t="shared" si="415"/>
        <v>18781.560000000001</v>
      </c>
    </row>
    <row r="6608" spans="1:12" x14ac:dyDescent="0.25">
      <c r="A6608">
        <f t="shared" si="412"/>
        <v>6607</v>
      </c>
      <c r="B6608">
        <v>2023</v>
      </c>
      <c r="C6608">
        <v>9</v>
      </c>
      <c r="D6608" t="s">
        <v>127</v>
      </c>
      <c r="E6608" t="s">
        <v>459</v>
      </c>
      <c r="F6608" t="s">
        <v>777</v>
      </c>
      <c r="G6608">
        <v>2.97</v>
      </c>
      <c r="H6608">
        <v>5.19</v>
      </c>
      <c r="I6608">
        <f t="shared" si="413"/>
        <v>4.08</v>
      </c>
      <c r="J6608" t="str">
        <f t="shared" si="414"/>
        <v>10万以下</v>
      </c>
      <c r="K6608">
        <v>745</v>
      </c>
      <c r="L6608">
        <f t="shared" si="415"/>
        <v>3039.6</v>
      </c>
    </row>
    <row r="6609" spans="1:12" x14ac:dyDescent="0.25">
      <c r="A6609">
        <f t="shared" si="412"/>
        <v>6608</v>
      </c>
      <c r="B6609">
        <v>2023</v>
      </c>
      <c r="C6609">
        <v>9</v>
      </c>
      <c r="D6609" t="s">
        <v>29</v>
      </c>
      <c r="E6609" t="s">
        <v>477</v>
      </c>
      <c r="F6609" t="s">
        <v>795</v>
      </c>
      <c r="G6609">
        <v>6.78</v>
      </c>
      <c r="H6609">
        <v>8.2799999999999994</v>
      </c>
      <c r="I6609">
        <f t="shared" si="413"/>
        <v>7.5299999999999994</v>
      </c>
      <c r="J6609" t="str">
        <f t="shared" si="414"/>
        <v>10万以下</v>
      </c>
      <c r="K6609">
        <v>733</v>
      </c>
      <c r="L6609">
        <f t="shared" si="415"/>
        <v>5519.49</v>
      </c>
    </row>
    <row r="6610" spans="1:12" x14ac:dyDescent="0.25">
      <c r="A6610">
        <f t="shared" si="412"/>
        <v>6609</v>
      </c>
      <c r="B6610">
        <v>2023</v>
      </c>
      <c r="C6610">
        <v>9</v>
      </c>
      <c r="D6610" t="s">
        <v>51</v>
      </c>
      <c r="E6610" t="s">
        <v>462</v>
      </c>
      <c r="F6610" t="s">
        <v>780</v>
      </c>
      <c r="G6610">
        <v>11.98</v>
      </c>
      <c r="H6610">
        <v>18.579999999999998</v>
      </c>
      <c r="I6610">
        <f t="shared" si="413"/>
        <v>15.28</v>
      </c>
      <c r="J6610" t="str">
        <f t="shared" si="414"/>
        <v>10到20万</v>
      </c>
      <c r="K6610">
        <v>713</v>
      </c>
      <c r="L6610">
        <f t="shared" si="415"/>
        <v>10894.64</v>
      </c>
    </row>
    <row r="6611" spans="1:12" x14ac:dyDescent="0.25">
      <c r="A6611">
        <f t="shared" si="412"/>
        <v>6610</v>
      </c>
      <c r="B6611">
        <v>2023</v>
      </c>
      <c r="C6611">
        <v>9</v>
      </c>
      <c r="D6611" t="s">
        <v>126</v>
      </c>
      <c r="E6611" t="s">
        <v>447</v>
      </c>
      <c r="F6611" t="s">
        <v>765</v>
      </c>
      <c r="G6611">
        <v>29.77</v>
      </c>
      <c r="H6611">
        <v>41.97</v>
      </c>
      <c r="I6611">
        <f t="shared" si="413"/>
        <v>35.869999999999997</v>
      </c>
      <c r="J6611" t="str">
        <f t="shared" si="414"/>
        <v>30到40万</v>
      </c>
      <c r="K6611">
        <v>686</v>
      </c>
      <c r="L6611">
        <f t="shared" si="415"/>
        <v>24606.82</v>
      </c>
    </row>
    <row r="6612" spans="1:12" x14ac:dyDescent="0.25">
      <c r="A6612">
        <f t="shared" si="412"/>
        <v>6611</v>
      </c>
      <c r="B6612">
        <v>2023</v>
      </c>
      <c r="C6612">
        <v>9</v>
      </c>
      <c r="D6612" t="s">
        <v>24</v>
      </c>
      <c r="E6612" t="s">
        <v>168</v>
      </c>
      <c r="F6612" t="s">
        <v>544</v>
      </c>
      <c r="G6612">
        <v>26.11</v>
      </c>
      <c r="H6612">
        <v>27.21</v>
      </c>
      <c r="I6612">
        <f t="shared" si="413"/>
        <v>26.66</v>
      </c>
      <c r="J6612" t="str">
        <f t="shared" si="414"/>
        <v>20到30万</v>
      </c>
      <c r="K6612">
        <v>640</v>
      </c>
      <c r="L6612">
        <f t="shared" si="415"/>
        <v>17062.400000000001</v>
      </c>
    </row>
    <row r="6613" spans="1:12" x14ac:dyDescent="0.25">
      <c r="A6613">
        <f t="shared" si="412"/>
        <v>6612</v>
      </c>
      <c r="B6613">
        <v>2023</v>
      </c>
      <c r="C6613">
        <v>9</v>
      </c>
      <c r="D6613" t="s">
        <v>22</v>
      </c>
      <c r="E6613" t="s">
        <v>397</v>
      </c>
      <c r="F6613" t="s">
        <v>721</v>
      </c>
      <c r="G6613">
        <v>15.28</v>
      </c>
      <c r="H6613">
        <v>16.59</v>
      </c>
      <c r="I6613">
        <f t="shared" si="413"/>
        <v>15.934999999999999</v>
      </c>
      <c r="J6613" t="str">
        <f t="shared" si="414"/>
        <v>10到20万</v>
      </c>
      <c r="K6613">
        <v>610</v>
      </c>
      <c r="L6613">
        <f t="shared" si="415"/>
        <v>9720.3499999999985</v>
      </c>
    </row>
    <row r="6614" spans="1:12" x14ac:dyDescent="0.25">
      <c r="A6614">
        <f t="shared" si="412"/>
        <v>6613</v>
      </c>
      <c r="B6614">
        <v>2023</v>
      </c>
      <c r="C6614">
        <v>9</v>
      </c>
      <c r="D6614" t="s">
        <v>135</v>
      </c>
      <c r="E6614" t="s">
        <v>501</v>
      </c>
      <c r="F6614" t="s">
        <v>817</v>
      </c>
      <c r="G6614">
        <v>13.99</v>
      </c>
      <c r="H6614">
        <v>15.39</v>
      </c>
      <c r="I6614">
        <f t="shared" si="413"/>
        <v>14.690000000000001</v>
      </c>
      <c r="J6614" t="str">
        <f t="shared" si="414"/>
        <v>10到20万</v>
      </c>
      <c r="K6614">
        <v>607</v>
      </c>
      <c r="L6614">
        <f t="shared" si="415"/>
        <v>8916.83</v>
      </c>
    </row>
    <row r="6615" spans="1:12" x14ac:dyDescent="0.25">
      <c r="A6615">
        <f t="shared" si="412"/>
        <v>6614</v>
      </c>
      <c r="B6615">
        <v>2023</v>
      </c>
      <c r="C6615">
        <v>9</v>
      </c>
      <c r="D6615" t="s">
        <v>75</v>
      </c>
      <c r="E6615" t="s">
        <v>243</v>
      </c>
      <c r="F6615" t="s">
        <v>595</v>
      </c>
      <c r="G6615">
        <v>18.29</v>
      </c>
      <c r="H6615">
        <v>19.79</v>
      </c>
      <c r="I6615">
        <f t="shared" si="413"/>
        <v>19.04</v>
      </c>
      <c r="J6615" t="str">
        <f t="shared" si="414"/>
        <v>10到20万</v>
      </c>
      <c r="K6615">
        <v>601</v>
      </c>
      <c r="L6615">
        <f t="shared" si="415"/>
        <v>11443.039999999999</v>
      </c>
    </row>
    <row r="6616" spans="1:12" x14ac:dyDescent="0.25">
      <c r="A6616">
        <f t="shared" si="412"/>
        <v>6615</v>
      </c>
      <c r="B6616">
        <v>2023</v>
      </c>
      <c r="C6616">
        <v>9</v>
      </c>
      <c r="D6616" t="s">
        <v>55</v>
      </c>
      <c r="E6616" t="s">
        <v>347</v>
      </c>
      <c r="F6616" t="s">
        <v>674</v>
      </c>
      <c r="G6616">
        <v>52.39</v>
      </c>
      <c r="H6616">
        <v>60.39</v>
      </c>
      <c r="I6616">
        <f t="shared" si="413"/>
        <v>56.39</v>
      </c>
      <c r="J6616" t="str">
        <f t="shared" si="414"/>
        <v>50万及以上</v>
      </c>
      <c r="K6616">
        <v>572</v>
      </c>
      <c r="L6616">
        <f t="shared" si="415"/>
        <v>32255.08</v>
      </c>
    </row>
    <row r="6617" spans="1:12" x14ac:dyDescent="0.25">
      <c r="A6617">
        <f t="shared" si="412"/>
        <v>6616</v>
      </c>
      <c r="B6617">
        <v>2023</v>
      </c>
      <c r="C6617">
        <v>9</v>
      </c>
      <c r="D6617" t="s">
        <v>85</v>
      </c>
      <c r="E6617" t="s">
        <v>351</v>
      </c>
      <c r="F6617" t="s">
        <v>678</v>
      </c>
      <c r="G6617">
        <v>17.78</v>
      </c>
      <c r="H6617">
        <v>28.88</v>
      </c>
      <c r="I6617">
        <f t="shared" si="413"/>
        <v>23.33</v>
      </c>
      <c r="J6617" t="str">
        <f t="shared" si="414"/>
        <v>20到30万</v>
      </c>
      <c r="K6617">
        <v>563</v>
      </c>
      <c r="L6617">
        <f t="shared" si="415"/>
        <v>13134.789999999999</v>
      </c>
    </row>
    <row r="6618" spans="1:12" x14ac:dyDescent="0.25">
      <c r="A6618">
        <f t="shared" si="412"/>
        <v>6617</v>
      </c>
      <c r="B6618">
        <v>2023</v>
      </c>
      <c r="C6618">
        <v>9</v>
      </c>
      <c r="D6618" t="s">
        <v>45</v>
      </c>
      <c r="E6618" t="s">
        <v>378</v>
      </c>
      <c r="F6618" t="s">
        <v>704</v>
      </c>
      <c r="G6618">
        <v>35.200000000000003</v>
      </c>
      <c r="H6618">
        <v>42.8</v>
      </c>
      <c r="I6618">
        <f t="shared" si="413"/>
        <v>39</v>
      </c>
      <c r="J6618" t="str">
        <f t="shared" si="414"/>
        <v>30到40万</v>
      </c>
      <c r="K6618">
        <v>558</v>
      </c>
      <c r="L6618">
        <f t="shared" si="415"/>
        <v>21762</v>
      </c>
    </row>
    <row r="6619" spans="1:12" x14ac:dyDescent="0.25">
      <c r="A6619">
        <f t="shared" si="412"/>
        <v>6618</v>
      </c>
      <c r="B6619">
        <v>2023</v>
      </c>
      <c r="C6619">
        <v>9</v>
      </c>
      <c r="D6619" t="s">
        <v>130</v>
      </c>
      <c r="E6619" t="s">
        <v>488</v>
      </c>
      <c r="F6619" t="s">
        <v>806</v>
      </c>
      <c r="G6619">
        <v>28.98</v>
      </c>
      <c r="H6619">
        <v>45.98</v>
      </c>
      <c r="I6619">
        <f t="shared" si="413"/>
        <v>37.479999999999997</v>
      </c>
      <c r="J6619" t="str">
        <f t="shared" si="414"/>
        <v>30到40万</v>
      </c>
      <c r="K6619">
        <v>556</v>
      </c>
      <c r="L6619">
        <f t="shared" si="415"/>
        <v>20838.879999999997</v>
      </c>
    </row>
    <row r="6620" spans="1:12" x14ac:dyDescent="0.25">
      <c r="A6620">
        <f t="shared" si="412"/>
        <v>6619</v>
      </c>
      <c r="B6620">
        <v>2023</v>
      </c>
      <c r="C6620">
        <v>9</v>
      </c>
      <c r="D6620" t="s">
        <v>34</v>
      </c>
      <c r="E6620" t="s">
        <v>428</v>
      </c>
      <c r="F6620" t="s">
        <v>747</v>
      </c>
      <c r="G6620">
        <v>18.79</v>
      </c>
      <c r="H6620">
        <v>21.59</v>
      </c>
      <c r="I6620">
        <f t="shared" si="413"/>
        <v>20.189999999999998</v>
      </c>
      <c r="J6620" t="str">
        <f t="shared" si="414"/>
        <v>20到30万</v>
      </c>
      <c r="K6620">
        <v>532</v>
      </c>
      <c r="L6620">
        <f t="shared" si="415"/>
        <v>10741.079999999998</v>
      </c>
    </row>
    <row r="6621" spans="1:12" x14ac:dyDescent="0.25">
      <c r="A6621">
        <f t="shared" si="412"/>
        <v>6620</v>
      </c>
      <c r="B6621">
        <v>2023</v>
      </c>
      <c r="C6621">
        <v>9</v>
      </c>
      <c r="D6621" t="s">
        <v>95</v>
      </c>
      <c r="E6621" t="s">
        <v>400</v>
      </c>
      <c r="F6621" t="s">
        <v>723</v>
      </c>
      <c r="G6621">
        <v>8.98</v>
      </c>
      <c r="H6621">
        <v>16.38</v>
      </c>
      <c r="I6621">
        <f t="shared" si="413"/>
        <v>12.68</v>
      </c>
      <c r="J6621" t="str">
        <f t="shared" si="414"/>
        <v>10到20万</v>
      </c>
      <c r="K6621">
        <v>518</v>
      </c>
      <c r="L6621">
        <f t="shared" si="415"/>
        <v>6568.24</v>
      </c>
    </row>
    <row r="6622" spans="1:12" x14ac:dyDescent="0.25">
      <c r="A6622">
        <f t="shared" si="412"/>
        <v>6621</v>
      </c>
      <c r="B6622">
        <v>2023</v>
      </c>
      <c r="C6622">
        <v>9</v>
      </c>
      <c r="D6622" t="s">
        <v>121</v>
      </c>
      <c r="E6622" t="s">
        <v>431</v>
      </c>
      <c r="F6622" t="s">
        <v>750</v>
      </c>
      <c r="G6622">
        <v>29.85</v>
      </c>
      <c r="H6622">
        <v>43.55</v>
      </c>
      <c r="I6622">
        <f t="shared" si="413"/>
        <v>36.700000000000003</v>
      </c>
      <c r="J6622" t="str">
        <f t="shared" si="414"/>
        <v>30到40万</v>
      </c>
      <c r="K6622">
        <v>510</v>
      </c>
      <c r="L6622">
        <f t="shared" si="415"/>
        <v>18717</v>
      </c>
    </row>
    <row r="6623" spans="1:12" x14ac:dyDescent="0.25">
      <c r="A6623">
        <f t="shared" si="412"/>
        <v>6622</v>
      </c>
      <c r="B6623">
        <v>2023</v>
      </c>
      <c r="C6623">
        <v>9</v>
      </c>
      <c r="D6623" t="s">
        <v>45</v>
      </c>
      <c r="E6623" t="s">
        <v>379</v>
      </c>
      <c r="F6623" t="s">
        <v>705</v>
      </c>
      <c r="G6623">
        <v>32.18</v>
      </c>
      <c r="H6623">
        <v>32.200000000000003</v>
      </c>
      <c r="I6623">
        <f t="shared" si="413"/>
        <v>32.19</v>
      </c>
      <c r="J6623" t="str">
        <f t="shared" si="414"/>
        <v>30到40万</v>
      </c>
      <c r="K6623">
        <v>509</v>
      </c>
      <c r="L6623">
        <f t="shared" si="415"/>
        <v>16384.71</v>
      </c>
    </row>
    <row r="6624" spans="1:12" x14ac:dyDescent="0.25">
      <c r="A6624">
        <f t="shared" si="412"/>
        <v>6623</v>
      </c>
      <c r="B6624">
        <v>2023</v>
      </c>
      <c r="C6624">
        <v>9</v>
      </c>
      <c r="D6624" t="s">
        <v>45</v>
      </c>
      <c r="E6624" t="s">
        <v>510</v>
      </c>
      <c r="F6624" t="s">
        <v>826</v>
      </c>
      <c r="G6624">
        <v>48.6</v>
      </c>
      <c r="H6624">
        <v>63.06</v>
      </c>
      <c r="I6624">
        <f t="shared" si="413"/>
        <v>55.83</v>
      </c>
      <c r="J6624" t="str">
        <f t="shared" si="414"/>
        <v>50万及以上</v>
      </c>
      <c r="K6624">
        <v>489</v>
      </c>
      <c r="L6624">
        <f t="shared" si="415"/>
        <v>27300.87</v>
      </c>
    </row>
    <row r="6625" spans="1:12" x14ac:dyDescent="0.25">
      <c r="A6625">
        <f t="shared" si="412"/>
        <v>6624</v>
      </c>
      <c r="B6625">
        <v>2023</v>
      </c>
      <c r="C6625">
        <v>9</v>
      </c>
      <c r="D6625" t="s">
        <v>28</v>
      </c>
      <c r="E6625" t="s">
        <v>429</v>
      </c>
      <c r="F6625" t="s">
        <v>748</v>
      </c>
      <c r="G6625">
        <v>23.18</v>
      </c>
      <c r="H6625">
        <v>31.5</v>
      </c>
      <c r="I6625">
        <f t="shared" si="413"/>
        <v>27.34</v>
      </c>
      <c r="J6625" t="str">
        <f t="shared" si="414"/>
        <v>20到30万</v>
      </c>
      <c r="K6625">
        <v>487</v>
      </c>
      <c r="L6625">
        <f t="shared" si="415"/>
        <v>13314.58</v>
      </c>
    </row>
    <row r="6626" spans="1:12" x14ac:dyDescent="0.25">
      <c r="A6626">
        <f t="shared" si="412"/>
        <v>6625</v>
      </c>
      <c r="B6626">
        <v>2023</v>
      </c>
      <c r="C6626">
        <v>9</v>
      </c>
      <c r="D6626" t="s">
        <v>34</v>
      </c>
      <c r="E6626" t="s">
        <v>154</v>
      </c>
      <c r="F6626" t="s">
        <v>531</v>
      </c>
      <c r="G6626">
        <v>14.99</v>
      </c>
      <c r="H6626">
        <v>15.99</v>
      </c>
      <c r="I6626">
        <f t="shared" si="413"/>
        <v>15.49</v>
      </c>
      <c r="J6626" t="str">
        <f t="shared" si="414"/>
        <v>10到20万</v>
      </c>
      <c r="K6626">
        <v>477</v>
      </c>
      <c r="L6626">
        <f t="shared" si="415"/>
        <v>7388.7300000000005</v>
      </c>
    </row>
    <row r="6627" spans="1:12" x14ac:dyDescent="0.25">
      <c r="A6627">
        <f t="shared" si="412"/>
        <v>6626</v>
      </c>
      <c r="B6627">
        <v>2023</v>
      </c>
      <c r="C6627">
        <v>9</v>
      </c>
      <c r="D6627" t="s">
        <v>38</v>
      </c>
      <c r="E6627" t="s">
        <v>174</v>
      </c>
      <c r="F6627" t="s">
        <v>550</v>
      </c>
      <c r="G6627">
        <v>13.58</v>
      </c>
      <c r="H6627">
        <v>16.18</v>
      </c>
      <c r="I6627">
        <f t="shared" si="413"/>
        <v>14.879999999999999</v>
      </c>
      <c r="J6627" t="str">
        <f t="shared" si="414"/>
        <v>10到20万</v>
      </c>
      <c r="K6627">
        <v>470</v>
      </c>
      <c r="L6627">
        <f t="shared" si="415"/>
        <v>6993.5999999999995</v>
      </c>
    </row>
    <row r="6628" spans="1:12" x14ac:dyDescent="0.25">
      <c r="A6628">
        <f t="shared" si="412"/>
        <v>6627</v>
      </c>
      <c r="B6628">
        <v>2023</v>
      </c>
      <c r="C6628">
        <v>9</v>
      </c>
      <c r="D6628" t="s">
        <v>24</v>
      </c>
      <c r="E6628" t="s">
        <v>364</v>
      </c>
      <c r="F6628" t="s">
        <v>690</v>
      </c>
      <c r="G6628">
        <v>25.99</v>
      </c>
      <c r="H6628">
        <v>33.89</v>
      </c>
      <c r="I6628">
        <f t="shared" si="413"/>
        <v>29.939999999999998</v>
      </c>
      <c r="J6628" t="str">
        <f t="shared" si="414"/>
        <v>20到30万</v>
      </c>
      <c r="K6628">
        <v>439</v>
      </c>
      <c r="L6628">
        <f t="shared" si="415"/>
        <v>13143.66</v>
      </c>
    </row>
    <row r="6629" spans="1:12" x14ac:dyDescent="0.25">
      <c r="A6629">
        <f t="shared" si="412"/>
        <v>6628</v>
      </c>
      <c r="B6629">
        <v>2023</v>
      </c>
      <c r="C6629">
        <v>9</v>
      </c>
      <c r="D6629" t="s">
        <v>27</v>
      </c>
      <c r="E6629" t="s">
        <v>195</v>
      </c>
      <c r="F6629" t="s">
        <v>568</v>
      </c>
      <c r="G6629">
        <v>14.78</v>
      </c>
      <c r="H6629">
        <v>17.48</v>
      </c>
      <c r="I6629">
        <f t="shared" si="413"/>
        <v>16.13</v>
      </c>
      <c r="J6629" t="str">
        <f t="shared" si="414"/>
        <v>10到20万</v>
      </c>
      <c r="K6629">
        <v>436</v>
      </c>
      <c r="L6629">
        <f t="shared" si="415"/>
        <v>7032.6799999999994</v>
      </c>
    </row>
    <row r="6630" spans="1:12" x14ac:dyDescent="0.25">
      <c r="A6630">
        <f t="shared" si="412"/>
        <v>6629</v>
      </c>
      <c r="B6630">
        <v>2023</v>
      </c>
      <c r="C6630">
        <v>9</v>
      </c>
      <c r="D6630" t="s">
        <v>29</v>
      </c>
      <c r="E6630" t="s">
        <v>356</v>
      </c>
      <c r="F6630" t="s">
        <v>683</v>
      </c>
      <c r="G6630">
        <v>7.78</v>
      </c>
      <c r="H6630">
        <v>11.38</v>
      </c>
      <c r="I6630">
        <f t="shared" si="413"/>
        <v>9.58</v>
      </c>
      <c r="J6630" t="str">
        <f t="shared" si="414"/>
        <v>10万以下</v>
      </c>
      <c r="K6630">
        <v>430</v>
      </c>
      <c r="L6630">
        <f t="shared" si="415"/>
        <v>4119.3999999999996</v>
      </c>
    </row>
    <row r="6631" spans="1:12" x14ac:dyDescent="0.25">
      <c r="A6631">
        <f t="shared" si="412"/>
        <v>6630</v>
      </c>
      <c r="B6631">
        <v>2023</v>
      </c>
      <c r="C6631">
        <v>9</v>
      </c>
      <c r="D6631" t="s">
        <v>90</v>
      </c>
      <c r="E6631" t="s">
        <v>452</v>
      </c>
      <c r="F6631" t="s">
        <v>770</v>
      </c>
      <c r="G6631">
        <v>2.98</v>
      </c>
      <c r="H6631">
        <v>4.18</v>
      </c>
      <c r="I6631">
        <f t="shared" si="413"/>
        <v>3.58</v>
      </c>
      <c r="J6631" t="str">
        <f t="shared" si="414"/>
        <v>10万以下</v>
      </c>
      <c r="K6631">
        <v>401</v>
      </c>
      <c r="L6631">
        <f t="shared" si="415"/>
        <v>1435.58</v>
      </c>
    </row>
    <row r="6632" spans="1:12" x14ac:dyDescent="0.25">
      <c r="A6632">
        <f t="shared" si="412"/>
        <v>6631</v>
      </c>
      <c r="B6632">
        <v>2023</v>
      </c>
      <c r="C6632">
        <v>9</v>
      </c>
      <c r="D6632" t="s">
        <v>76</v>
      </c>
      <c r="E6632" t="s">
        <v>415</v>
      </c>
      <c r="F6632" t="s">
        <v>584</v>
      </c>
      <c r="G6632">
        <v>12.98</v>
      </c>
      <c r="H6632">
        <v>13.98</v>
      </c>
      <c r="I6632">
        <f t="shared" si="413"/>
        <v>13.48</v>
      </c>
      <c r="J6632" t="str">
        <f t="shared" si="414"/>
        <v>10到20万</v>
      </c>
      <c r="K6632">
        <v>387</v>
      </c>
      <c r="L6632">
        <f t="shared" si="415"/>
        <v>5216.76</v>
      </c>
    </row>
    <row r="6633" spans="1:12" x14ac:dyDescent="0.25">
      <c r="A6633">
        <f t="shared" si="412"/>
        <v>6632</v>
      </c>
      <c r="B6633">
        <v>2023</v>
      </c>
      <c r="C6633">
        <v>9</v>
      </c>
      <c r="D6633" t="s">
        <v>29</v>
      </c>
      <c r="E6633" t="s">
        <v>272</v>
      </c>
      <c r="F6633" t="s">
        <v>608</v>
      </c>
      <c r="G6633">
        <v>10.88</v>
      </c>
      <c r="H6633">
        <v>11.88</v>
      </c>
      <c r="I6633">
        <f t="shared" si="413"/>
        <v>11.38</v>
      </c>
      <c r="J6633" t="str">
        <f t="shared" si="414"/>
        <v>10到20万</v>
      </c>
      <c r="K6633">
        <v>386</v>
      </c>
      <c r="L6633">
        <f t="shared" si="415"/>
        <v>4392.68</v>
      </c>
    </row>
    <row r="6634" spans="1:12" x14ac:dyDescent="0.25">
      <c r="A6634">
        <f t="shared" si="412"/>
        <v>6633</v>
      </c>
      <c r="B6634">
        <v>2023</v>
      </c>
      <c r="C6634">
        <v>9</v>
      </c>
      <c r="D6634" t="s">
        <v>62</v>
      </c>
      <c r="E6634" t="s">
        <v>213</v>
      </c>
      <c r="F6634" t="s">
        <v>582</v>
      </c>
      <c r="G6634">
        <v>13.99</v>
      </c>
      <c r="H6634">
        <v>19.690000000000001</v>
      </c>
      <c r="I6634">
        <f t="shared" si="413"/>
        <v>16.84</v>
      </c>
      <c r="J6634" t="str">
        <f t="shared" si="414"/>
        <v>10到20万</v>
      </c>
      <c r="K6634">
        <v>378</v>
      </c>
      <c r="L6634">
        <f t="shared" si="415"/>
        <v>6365.5199999999995</v>
      </c>
    </row>
    <row r="6635" spans="1:12" x14ac:dyDescent="0.25">
      <c r="A6635">
        <f t="shared" si="412"/>
        <v>6634</v>
      </c>
      <c r="B6635">
        <v>2023</v>
      </c>
      <c r="C6635">
        <v>9</v>
      </c>
      <c r="D6635" t="s">
        <v>23</v>
      </c>
      <c r="E6635" t="s">
        <v>139</v>
      </c>
      <c r="F6635" t="s">
        <v>517</v>
      </c>
      <c r="G6635">
        <v>49.99</v>
      </c>
      <c r="H6635">
        <v>54.65</v>
      </c>
      <c r="I6635">
        <f t="shared" si="413"/>
        <v>52.32</v>
      </c>
      <c r="J6635" t="str">
        <f t="shared" si="414"/>
        <v>50万及以上</v>
      </c>
      <c r="K6635">
        <v>376</v>
      </c>
      <c r="L6635">
        <f t="shared" si="415"/>
        <v>19672.32</v>
      </c>
    </row>
    <row r="6636" spans="1:12" x14ac:dyDescent="0.25">
      <c r="A6636">
        <f t="shared" si="412"/>
        <v>6635</v>
      </c>
      <c r="B6636">
        <v>2023</v>
      </c>
      <c r="C6636">
        <v>9</v>
      </c>
      <c r="D6636" t="s">
        <v>68</v>
      </c>
      <c r="E6636" t="s">
        <v>433</v>
      </c>
      <c r="F6636" t="s">
        <v>752</v>
      </c>
      <c r="G6636">
        <v>3.26</v>
      </c>
      <c r="H6636">
        <v>5.91</v>
      </c>
      <c r="I6636">
        <f t="shared" si="413"/>
        <v>4.585</v>
      </c>
      <c r="J6636" t="str">
        <f t="shared" si="414"/>
        <v>10万以下</v>
      </c>
      <c r="K6636">
        <v>368</v>
      </c>
      <c r="L6636">
        <f t="shared" si="415"/>
        <v>1687.28</v>
      </c>
    </row>
    <row r="6637" spans="1:12" x14ac:dyDescent="0.25">
      <c r="A6637">
        <f t="shared" si="412"/>
        <v>6636</v>
      </c>
      <c r="B6637">
        <v>2023</v>
      </c>
      <c r="C6637">
        <v>9</v>
      </c>
      <c r="D6637" t="s">
        <v>30</v>
      </c>
      <c r="E6637" t="s">
        <v>349</v>
      </c>
      <c r="F6637" t="s">
        <v>676</v>
      </c>
      <c r="G6637">
        <v>18.579999999999998</v>
      </c>
      <c r="H6637">
        <v>28.08</v>
      </c>
      <c r="I6637">
        <f t="shared" si="413"/>
        <v>23.33</v>
      </c>
      <c r="J6637" t="str">
        <f t="shared" si="414"/>
        <v>20到30万</v>
      </c>
      <c r="K6637">
        <v>355</v>
      </c>
      <c r="L6637">
        <f t="shared" si="415"/>
        <v>8282.15</v>
      </c>
    </row>
    <row r="6638" spans="1:12" x14ac:dyDescent="0.25">
      <c r="A6638">
        <f t="shared" si="412"/>
        <v>6637</v>
      </c>
      <c r="B6638">
        <v>2023</v>
      </c>
      <c r="C6638">
        <v>9</v>
      </c>
      <c r="D6638" t="s">
        <v>22</v>
      </c>
      <c r="E6638" t="s">
        <v>436</v>
      </c>
      <c r="F6638" t="s">
        <v>755</v>
      </c>
      <c r="G6638">
        <v>25.98</v>
      </c>
      <c r="H6638">
        <v>35.979999999999997</v>
      </c>
      <c r="I6638">
        <f t="shared" si="413"/>
        <v>30.979999999999997</v>
      </c>
      <c r="J6638" t="str">
        <f t="shared" si="414"/>
        <v>30到40万</v>
      </c>
      <c r="K6638">
        <v>339</v>
      </c>
      <c r="L6638">
        <f t="shared" si="415"/>
        <v>10502.22</v>
      </c>
    </row>
    <row r="6639" spans="1:12" x14ac:dyDescent="0.25">
      <c r="A6639">
        <f t="shared" si="412"/>
        <v>6638</v>
      </c>
      <c r="B6639">
        <v>2023</v>
      </c>
      <c r="C6639">
        <v>9</v>
      </c>
      <c r="D6639" t="s">
        <v>101</v>
      </c>
      <c r="E6639" t="s">
        <v>493</v>
      </c>
      <c r="F6639" t="s">
        <v>809</v>
      </c>
      <c r="G6639">
        <v>25.28</v>
      </c>
      <c r="H6639">
        <v>38.590000000000003</v>
      </c>
      <c r="I6639">
        <f t="shared" si="413"/>
        <v>31.935000000000002</v>
      </c>
      <c r="J6639" t="str">
        <f t="shared" si="414"/>
        <v>30到40万</v>
      </c>
      <c r="K6639">
        <v>322</v>
      </c>
      <c r="L6639">
        <f t="shared" si="415"/>
        <v>10283.070000000002</v>
      </c>
    </row>
    <row r="6640" spans="1:12" x14ac:dyDescent="0.25">
      <c r="A6640">
        <f t="shared" si="412"/>
        <v>6639</v>
      </c>
      <c r="B6640">
        <v>2023</v>
      </c>
      <c r="C6640">
        <v>9</v>
      </c>
      <c r="D6640" t="s">
        <v>39</v>
      </c>
      <c r="E6640" t="s">
        <v>411</v>
      </c>
      <c r="F6640" t="s">
        <v>734</v>
      </c>
      <c r="G6640">
        <v>54.68</v>
      </c>
      <c r="H6640">
        <v>64.88</v>
      </c>
      <c r="I6640">
        <f t="shared" si="413"/>
        <v>59.78</v>
      </c>
      <c r="J6640" t="str">
        <f t="shared" si="414"/>
        <v>50万及以上</v>
      </c>
      <c r="K6640">
        <v>318</v>
      </c>
      <c r="L6640">
        <f t="shared" si="415"/>
        <v>19010.04</v>
      </c>
    </row>
    <row r="6641" spans="1:12" x14ac:dyDescent="0.25">
      <c r="A6641">
        <f t="shared" si="412"/>
        <v>6640</v>
      </c>
      <c r="B6641">
        <v>2023</v>
      </c>
      <c r="C6641">
        <v>9</v>
      </c>
      <c r="D6641" t="s">
        <v>99</v>
      </c>
      <c r="E6641" t="s">
        <v>451</v>
      </c>
      <c r="F6641" t="s">
        <v>769</v>
      </c>
      <c r="G6641">
        <v>13.99</v>
      </c>
      <c r="H6641">
        <v>19.989999999999998</v>
      </c>
      <c r="I6641">
        <f t="shared" si="413"/>
        <v>16.989999999999998</v>
      </c>
      <c r="J6641" t="str">
        <f t="shared" si="414"/>
        <v>10到20万</v>
      </c>
      <c r="K6641">
        <v>312</v>
      </c>
      <c r="L6641">
        <f t="shared" si="415"/>
        <v>5300.8799999999992</v>
      </c>
    </row>
    <row r="6642" spans="1:12" x14ac:dyDescent="0.25">
      <c r="A6642">
        <f t="shared" si="412"/>
        <v>6641</v>
      </c>
      <c r="B6642">
        <v>2023</v>
      </c>
      <c r="C6642">
        <v>9</v>
      </c>
      <c r="D6642" t="s">
        <v>53</v>
      </c>
      <c r="E6642" t="s">
        <v>445</v>
      </c>
      <c r="F6642" t="s">
        <v>763</v>
      </c>
      <c r="G6642">
        <v>26.99</v>
      </c>
      <c r="H6642">
        <v>44.99</v>
      </c>
      <c r="I6642">
        <f t="shared" si="413"/>
        <v>35.99</v>
      </c>
      <c r="J6642" t="str">
        <f t="shared" si="414"/>
        <v>30到40万</v>
      </c>
      <c r="K6642">
        <v>303</v>
      </c>
      <c r="L6642">
        <f t="shared" si="415"/>
        <v>10904.970000000001</v>
      </c>
    </row>
    <row r="6643" spans="1:12" x14ac:dyDescent="0.25">
      <c r="A6643">
        <f t="shared" si="412"/>
        <v>6642</v>
      </c>
      <c r="B6643">
        <v>2023</v>
      </c>
      <c r="C6643">
        <v>9</v>
      </c>
      <c r="D6643" t="s">
        <v>35</v>
      </c>
      <c r="E6643" t="s">
        <v>155</v>
      </c>
      <c r="F6643" t="s">
        <v>532</v>
      </c>
      <c r="G6643">
        <v>16.89</v>
      </c>
      <c r="H6643">
        <v>20.190000000000001</v>
      </c>
      <c r="I6643">
        <f t="shared" si="413"/>
        <v>18.54</v>
      </c>
      <c r="J6643" t="str">
        <f t="shared" si="414"/>
        <v>10到20万</v>
      </c>
      <c r="K6643">
        <v>296</v>
      </c>
      <c r="L6643">
        <f t="shared" si="415"/>
        <v>5487.84</v>
      </c>
    </row>
    <row r="6644" spans="1:12" x14ac:dyDescent="0.25">
      <c r="A6644">
        <f t="shared" si="412"/>
        <v>6643</v>
      </c>
      <c r="B6644">
        <v>2023</v>
      </c>
      <c r="C6644">
        <v>9</v>
      </c>
      <c r="D6644" t="s">
        <v>61</v>
      </c>
      <c r="E6644" t="s">
        <v>320</v>
      </c>
      <c r="F6644" t="s">
        <v>649</v>
      </c>
      <c r="G6644">
        <v>50.98</v>
      </c>
      <c r="H6644">
        <v>77.98</v>
      </c>
      <c r="I6644">
        <f t="shared" si="413"/>
        <v>64.48</v>
      </c>
      <c r="J6644" t="str">
        <f t="shared" si="414"/>
        <v>50万及以上</v>
      </c>
      <c r="K6644">
        <v>281</v>
      </c>
      <c r="L6644">
        <f t="shared" si="415"/>
        <v>18118.88</v>
      </c>
    </row>
    <row r="6645" spans="1:12" x14ac:dyDescent="0.25">
      <c r="A6645">
        <f t="shared" si="412"/>
        <v>6644</v>
      </c>
      <c r="B6645">
        <v>2023</v>
      </c>
      <c r="C6645">
        <v>9</v>
      </c>
      <c r="D6645" t="s">
        <v>59</v>
      </c>
      <c r="E6645" t="s">
        <v>384</v>
      </c>
      <c r="F6645" t="s">
        <v>709</v>
      </c>
      <c r="G6645">
        <v>11.88</v>
      </c>
      <c r="H6645">
        <v>19.98</v>
      </c>
      <c r="I6645">
        <f t="shared" si="413"/>
        <v>15.93</v>
      </c>
      <c r="J6645" t="str">
        <f t="shared" si="414"/>
        <v>10到20万</v>
      </c>
      <c r="K6645">
        <v>251</v>
      </c>
      <c r="L6645">
        <f t="shared" si="415"/>
        <v>3998.43</v>
      </c>
    </row>
    <row r="6646" spans="1:12" x14ac:dyDescent="0.25">
      <c r="A6646">
        <f t="shared" si="412"/>
        <v>6645</v>
      </c>
      <c r="B6646">
        <v>2023</v>
      </c>
      <c r="C6646">
        <v>9</v>
      </c>
      <c r="D6646" t="s">
        <v>59</v>
      </c>
      <c r="E6646" t="s">
        <v>473</v>
      </c>
      <c r="F6646" t="s">
        <v>791</v>
      </c>
      <c r="G6646">
        <v>4.99</v>
      </c>
      <c r="H6646">
        <v>5.89</v>
      </c>
      <c r="I6646">
        <f t="shared" si="413"/>
        <v>5.4399999999999995</v>
      </c>
      <c r="J6646" t="str">
        <f t="shared" si="414"/>
        <v>10万以下</v>
      </c>
      <c r="K6646">
        <v>250</v>
      </c>
      <c r="L6646">
        <f t="shared" si="415"/>
        <v>1359.9999999999998</v>
      </c>
    </row>
    <row r="6647" spans="1:12" x14ac:dyDescent="0.25">
      <c r="A6647">
        <f t="shared" si="412"/>
        <v>6646</v>
      </c>
      <c r="B6647">
        <v>2023</v>
      </c>
      <c r="C6647">
        <v>9</v>
      </c>
      <c r="D6647" t="s">
        <v>26</v>
      </c>
      <c r="E6647" t="s">
        <v>369</v>
      </c>
      <c r="F6647" t="s">
        <v>695</v>
      </c>
      <c r="G6647">
        <v>42.8</v>
      </c>
      <c r="H6647">
        <v>53.6</v>
      </c>
      <c r="I6647">
        <f t="shared" si="413"/>
        <v>48.2</v>
      </c>
      <c r="J6647" t="str">
        <f t="shared" si="414"/>
        <v>40到50万</v>
      </c>
      <c r="K6647">
        <v>245</v>
      </c>
      <c r="L6647">
        <f t="shared" si="415"/>
        <v>11809</v>
      </c>
    </row>
    <row r="6648" spans="1:12" x14ac:dyDescent="0.25">
      <c r="A6648">
        <f t="shared" si="412"/>
        <v>6647</v>
      </c>
      <c r="B6648">
        <v>2023</v>
      </c>
      <c r="C6648">
        <v>9</v>
      </c>
      <c r="D6648" t="s">
        <v>51</v>
      </c>
      <c r="E6648" t="s">
        <v>300</v>
      </c>
      <c r="F6648" t="s">
        <v>633</v>
      </c>
      <c r="G6648">
        <v>12.98</v>
      </c>
      <c r="H6648">
        <v>20.78</v>
      </c>
      <c r="I6648">
        <f t="shared" si="413"/>
        <v>16.880000000000003</v>
      </c>
      <c r="J6648" t="str">
        <f t="shared" si="414"/>
        <v>10到20万</v>
      </c>
      <c r="K6648">
        <v>242</v>
      </c>
      <c r="L6648">
        <f t="shared" si="415"/>
        <v>4084.9600000000005</v>
      </c>
    </row>
    <row r="6649" spans="1:12" x14ac:dyDescent="0.25">
      <c r="A6649">
        <f t="shared" si="412"/>
        <v>6648</v>
      </c>
      <c r="B6649">
        <v>2023</v>
      </c>
      <c r="C6649">
        <v>9</v>
      </c>
      <c r="D6649" t="s">
        <v>57</v>
      </c>
      <c r="E6649" t="s">
        <v>348</v>
      </c>
      <c r="F6649" t="s">
        <v>675</v>
      </c>
      <c r="G6649">
        <v>24.29</v>
      </c>
      <c r="H6649">
        <v>24.29</v>
      </c>
      <c r="I6649">
        <f t="shared" si="413"/>
        <v>24.29</v>
      </c>
      <c r="J6649" t="str">
        <f t="shared" si="414"/>
        <v>20到30万</v>
      </c>
      <c r="K6649">
        <v>242</v>
      </c>
      <c r="L6649">
        <f t="shared" si="415"/>
        <v>5878.1799999999994</v>
      </c>
    </row>
    <row r="6650" spans="1:12" x14ac:dyDescent="0.25">
      <c r="A6650">
        <f t="shared" si="412"/>
        <v>6649</v>
      </c>
      <c r="B6650">
        <v>2023</v>
      </c>
      <c r="C6650">
        <v>9</v>
      </c>
      <c r="D6650" t="s">
        <v>95</v>
      </c>
      <c r="E6650" t="s">
        <v>336</v>
      </c>
      <c r="F6650" t="s">
        <v>663</v>
      </c>
      <c r="G6650">
        <v>8.98</v>
      </c>
      <c r="H6650">
        <v>15.98</v>
      </c>
      <c r="I6650">
        <f t="shared" si="413"/>
        <v>12.48</v>
      </c>
      <c r="J6650" t="str">
        <f t="shared" si="414"/>
        <v>10到20万</v>
      </c>
      <c r="K6650">
        <v>240</v>
      </c>
      <c r="L6650">
        <f t="shared" si="415"/>
        <v>2995.2000000000003</v>
      </c>
    </row>
    <row r="6651" spans="1:12" x14ac:dyDescent="0.25">
      <c r="A6651">
        <f t="shared" si="412"/>
        <v>6650</v>
      </c>
      <c r="B6651">
        <v>2023</v>
      </c>
      <c r="C6651">
        <v>9</v>
      </c>
      <c r="D6651" t="s">
        <v>62</v>
      </c>
      <c r="E6651" t="s">
        <v>511</v>
      </c>
      <c r="F6651" t="s">
        <v>827</v>
      </c>
      <c r="G6651">
        <v>11.99</v>
      </c>
      <c r="H6651">
        <v>22.99</v>
      </c>
      <c r="I6651">
        <f t="shared" si="413"/>
        <v>17.489999999999998</v>
      </c>
      <c r="J6651" t="str">
        <f t="shared" si="414"/>
        <v>10到20万</v>
      </c>
      <c r="K6651">
        <v>236</v>
      </c>
      <c r="L6651">
        <f t="shared" si="415"/>
        <v>4127.6399999999994</v>
      </c>
    </row>
    <row r="6652" spans="1:12" x14ac:dyDescent="0.25">
      <c r="A6652">
        <f t="shared" si="412"/>
        <v>6651</v>
      </c>
      <c r="B6652">
        <v>2023</v>
      </c>
      <c r="C6652">
        <v>9</v>
      </c>
      <c r="D6652" t="s">
        <v>26</v>
      </c>
      <c r="E6652" t="s">
        <v>457</v>
      </c>
      <c r="F6652" t="s">
        <v>775</v>
      </c>
      <c r="G6652">
        <v>43.8</v>
      </c>
      <c r="H6652">
        <v>51.8</v>
      </c>
      <c r="I6652">
        <f t="shared" si="413"/>
        <v>47.8</v>
      </c>
      <c r="J6652" t="str">
        <f t="shared" si="414"/>
        <v>40到50万</v>
      </c>
      <c r="K6652">
        <v>234</v>
      </c>
      <c r="L6652">
        <f t="shared" si="415"/>
        <v>11185.199999999999</v>
      </c>
    </row>
    <row r="6653" spans="1:12" x14ac:dyDescent="0.25">
      <c r="A6653">
        <f t="shared" si="412"/>
        <v>6652</v>
      </c>
      <c r="B6653">
        <v>2023</v>
      </c>
      <c r="C6653">
        <v>9</v>
      </c>
      <c r="D6653" t="s">
        <v>62</v>
      </c>
      <c r="E6653" t="s">
        <v>212</v>
      </c>
      <c r="F6653" t="s">
        <v>581</v>
      </c>
      <c r="G6653">
        <v>15.09</v>
      </c>
      <c r="H6653">
        <v>16.989999999999998</v>
      </c>
      <c r="I6653">
        <f t="shared" si="413"/>
        <v>16.04</v>
      </c>
      <c r="J6653" t="str">
        <f t="shared" si="414"/>
        <v>10到20万</v>
      </c>
      <c r="K6653">
        <v>234</v>
      </c>
      <c r="L6653">
        <f t="shared" si="415"/>
        <v>3753.3599999999997</v>
      </c>
    </row>
    <row r="6654" spans="1:12" x14ac:dyDescent="0.25">
      <c r="A6654">
        <f t="shared" si="412"/>
        <v>6653</v>
      </c>
      <c r="B6654">
        <v>2023</v>
      </c>
      <c r="C6654">
        <v>9</v>
      </c>
      <c r="D6654" t="s">
        <v>55</v>
      </c>
      <c r="E6654" t="s">
        <v>359</v>
      </c>
      <c r="F6654" t="s">
        <v>686</v>
      </c>
      <c r="G6654">
        <v>49.99</v>
      </c>
      <c r="H6654">
        <v>61.39</v>
      </c>
      <c r="I6654">
        <f t="shared" si="413"/>
        <v>55.69</v>
      </c>
      <c r="J6654" t="str">
        <f t="shared" si="414"/>
        <v>50万及以上</v>
      </c>
      <c r="K6654">
        <v>229</v>
      </c>
      <c r="L6654">
        <f t="shared" si="415"/>
        <v>12753.01</v>
      </c>
    </row>
    <row r="6655" spans="1:12" x14ac:dyDescent="0.25">
      <c r="A6655">
        <f t="shared" si="412"/>
        <v>6654</v>
      </c>
      <c r="B6655">
        <v>2023</v>
      </c>
      <c r="C6655">
        <v>9</v>
      </c>
      <c r="D6655" t="s">
        <v>26</v>
      </c>
      <c r="E6655" t="s">
        <v>503</v>
      </c>
      <c r="F6655" t="s">
        <v>819</v>
      </c>
      <c r="G6655">
        <v>45.8</v>
      </c>
      <c r="H6655">
        <v>54.8</v>
      </c>
      <c r="I6655">
        <f t="shared" si="413"/>
        <v>50.3</v>
      </c>
      <c r="J6655" t="str">
        <f t="shared" si="414"/>
        <v>50万及以上</v>
      </c>
      <c r="K6655">
        <v>229</v>
      </c>
      <c r="L6655">
        <f t="shared" si="415"/>
        <v>11518.699999999999</v>
      </c>
    </row>
    <row r="6656" spans="1:12" x14ac:dyDescent="0.25">
      <c r="A6656">
        <f t="shared" si="412"/>
        <v>6655</v>
      </c>
      <c r="B6656">
        <v>2023</v>
      </c>
      <c r="C6656">
        <v>9</v>
      </c>
      <c r="D6656" t="s">
        <v>37</v>
      </c>
      <c r="E6656" t="s">
        <v>480</v>
      </c>
      <c r="F6656" t="s">
        <v>798</v>
      </c>
      <c r="G6656">
        <v>19.98</v>
      </c>
      <c r="H6656">
        <v>28.78</v>
      </c>
      <c r="I6656">
        <f t="shared" si="413"/>
        <v>24.380000000000003</v>
      </c>
      <c r="J6656" t="str">
        <f t="shared" si="414"/>
        <v>20到30万</v>
      </c>
      <c r="K6656">
        <v>215</v>
      </c>
      <c r="L6656">
        <f t="shared" si="415"/>
        <v>5241.7000000000007</v>
      </c>
    </row>
    <row r="6657" spans="1:12" x14ac:dyDescent="0.25">
      <c r="A6657">
        <f t="shared" si="412"/>
        <v>6656</v>
      </c>
      <c r="B6657">
        <v>2023</v>
      </c>
      <c r="C6657">
        <v>9</v>
      </c>
      <c r="D6657" t="s">
        <v>27</v>
      </c>
      <c r="E6657" t="s">
        <v>171</v>
      </c>
      <c r="F6657" t="s">
        <v>547</v>
      </c>
      <c r="G6657">
        <v>15.48</v>
      </c>
      <c r="H6657">
        <v>15.58</v>
      </c>
      <c r="I6657">
        <f t="shared" si="413"/>
        <v>15.530000000000001</v>
      </c>
      <c r="J6657" t="str">
        <f t="shared" si="414"/>
        <v>10到20万</v>
      </c>
      <c r="K6657">
        <v>211</v>
      </c>
      <c r="L6657">
        <f t="shared" si="415"/>
        <v>3276.8300000000004</v>
      </c>
    </row>
    <row r="6658" spans="1:12" x14ac:dyDescent="0.25">
      <c r="A6658">
        <f t="shared" si="412"/>
        <v>6657</v>
      </c>
      <c r="B6658">
        <v>2023</v>
      </c>
      <c r="C6658">
        <v>9</v>
      </c>
      <c r="D6658" t="s">
        <v>55</v>
      </c>
      <c r="E6658" t="s">
        <v>308</v>
      </c>
      <c r="F6658" t="s">
        <v>640</v>
      </c>
      <c r="G6658">
        <v>27.99</v>
      </c>
      <c r="H6658">
        <v>32.200000000000003</v>
      </c>
      <c r="I6658">
        <f t="shared" si="413"/>
        <v>30.094999999999999</v>
      </c>
      <c r="J6658" t="str">
        <f t="shared" si="414"/>
        <v>30到40万</v>
      </c>
      <c r="K6658">
        <v>166</v>
      </c>
      <c r="L6658">
        <f t="shared" si="415"/>
        <v>4995.7699999999995</v>
      </c>
    </row>
    <row r="6659" spans="1:12" x14ac:dyDescent="0.25">
      <c r="A6659">
        <f t="shared" ref="A6659:A6722" si="416">ROW(A6658)</f>
        <v>6658</v>
      </c>
      <c r="B6659">
        <v>2023</v>
      </c>
      <c r="C6659">
        <v>9</v>
      </c>
      <c r="D6659" t="s">
        <v>115</v>
      </c>
      <c r="E6659" t="s">
        <v>407</v>
      </c>
      <c r="F6659" t="s">
        <v>730</v>
      </c>
      <c r="G6659">
        <v>6.58</v>
      </c>
      <c r="H6659">
        <v>8.48</v>
      </c>
      <c r="I6659">
        <f t="shared" ref="I6659:I6722" si="417">AVERAGE(G6659,H6659)</f>
        <v>7.53</v>
      </c>
      <c r="J6659" t="str">
        <f t="shared" ref="J6659:J6722" si="418">IF(I6659&lt;10,"10万以下",IF(AND(I6659&gt;=10,I6659&lt;20),"10到20万",IF(AND(I6659&gt;=20,I6659&lt;30),"20到30万",IF(AND(I6659&gt;=30,I6659&lt;40),"30到40万",IF(AND(I6659&gt;=40,I6659&lt;50),"40到50万","50万及以上")))))</f>
        <v>10万以下</v>
      </c>
      <c r="K6659">
        <v>158</v>
      </c>
      <c r="L6659">
        <f t="shared" ref="L6659:L6722" si="419">I6659*K6659</f>
        <v>1189.74</v>
      </c>
    </row>
    <row r="6660" spans="1:12" x14ac:dyDescent="0.25">
      <c r="A6660">
        <f t="shared" si="416"/>
        <v>6659</v>
      </c>
      <c r="B6660">
        <v>2023</v>
      </c>
      <c r="C6660">
        <v>9</v>
      </c>
      <c r="D6660" t="s">
        <v>137</v>
      </c>
      <c r="E6660" t="s">
        <v>514</v>
      </c>
      <c r="F6660" t="s">
        <v>830</v>
      </c>
      <c r="G6660">
        <v>51</v>
      </c>
      <c r="H6660">
        <v>63</v>
      </c>
      <c r="I6660">
        <f t="shared" si="417"/>
        <v>57</v>
      </c>
      <c r="J6660" t="str">
        <f t="shared" si="418"/>
        <v>50万及以上</v>
      </c>
      <c r="K6660">
        <v>154</v>
      </c>
      <c r="L6660">
        <f t="shared" si="419"/>
        <v>8778</v>
      </c>
    </row>
    <row r="6661" spans="1:12" x14ac:dyDescent="0.25">
      <c r="A6661">
        <f t="shared" si="416"/>
        <v>6660</v>
      </c>
      <c r="B6661">
        <v>2023</v>
      </c>
      <c r="C6661">
        <v>9</v>
      </c>
      <c r="D6661" t="s">
        <v>132</v>
      </c>
      <c r="E6661" t="s">
        <v>494</v>
      </c>
      <c r="F6661" t="s">
        <v>810</v>
      </c>
      <c r="G6661">
        <v>12.98</v>
      </c>
      <c r="H6661">
        <v>16.28</v>
      </c>
      <c r="I6661">
        <f t="shared" si="417"/>
        <v>14.63</v>
      </c>
      <c r="J6661" t="str">
        <f t="shared" si="418"/>
        <v>10到20万</v>
      </c>
      <c r="K6661">
        <v>153</v>
      </c>
      <c r="L6661">
        <f t="shared" si="419"/>
        <v>2238.3900000000003</v>
      </c>
    </row>
    <row r="6662" spans="1:12" x14ac:dyDescent="0.25">
      <c r="A6662">
        <f t="shared" si="416"/>
        <v>6661</v>
      </c>
      <c r="B6662">
        <v>2023</v>
      </c>
      <c r="C6662">
        <v>9</v>
      </c>
      <c r="D6662" t="s">
        <v>47</v>
      </c>
      <c r="E6662" t="s">
        <v>467</v>
      </c>
      <c r="F6662" t="s">
        <v>785</v>
      </c>
      <c r="G6662">
        <v>19.989999999999998</v>
      </c>
      <c r="H6662">
        <v>28.29</v>
      </c>
      <c r="I6662">
        <f t="shared" si="417"/>
        <v>24.14</v>
      </c>
      <c r="J6662" t="str">
        <f t="shared" si="418"/>
        <v>20到30万</v>
      </c>
      <c r="K6662">
        <v>144</v>
      </c>
      <c r="L6662">
        <f t="shared" si="419"/>
        <v>3476.16</v>
      </c>
    </row>
    <row r="6663" spans="1:12" x14ac:dyDescent="0.25">
      <c r="A6663">
        <f t="shared" si="416"/>
        <v>6662</v>
      </c>
      <c r="B6663">
        <v>2023</v>
      </c>
      <c r="C6663">
        <v>9</v>
      </c>
      <c r="D6663" t="s">
        <v>88</v>
      </c>
      <c r="E6663" t="s">
        <v>296</v>
      </c>
      <c r="F6663" t="s">
        <v>629</v>
      </c>
      <c r="G6663">
        <v>23.17</v>
      </c>
      <c r="H6663">
        <v>26.47</v>
      </c>
      <c r="I6663">
        <f t="shared" si="417"/>
        <v>24.82</v>
      </c>
      <c r="J6663" t="str">
        <f t="shared" si="418"/>
        <v>20到30万</v>
      </c>
      <c r="K6663">
        <v>138</v>
      </c>
      <c r="L6663">
        <f t="shared" si="419"/>
        <v>3425.16</v>
      </c>
    </row>
    <row r="6664" spans="1:12" x14ac:dyDescent="0.25">
      <c r="A6664">
        <f t="shared" si="416"/>
        <v>6663</v>
      </c>
      <c r="B6664">
        <v>2023</v>
      </c>
      <c r="C6664">
        <v>9</v>
      </c>
      <c r="D6664" t="s">
        <v>33</v>
      </c>
      <c r="E6664" t="s">
        <v>474</v>
      </c>
      <c r="F6664" t="s">
        <v>792</v>
      </c>
      <c r="G6664">
        <v>19.98</v>
      </c>
      <c r="H6664">
        <v>28.48</v>
      </c>
      <c r="I6664">
        <f t="shared" si="417"/>
        <v>24.23</v>
      </c>
      <c r="J6664" t="str">
        <f t="shared" si="418"/>
        <v>20到30万</v>
      </c>
      <c r="K6664">
        <v>123</v>
      </c>
      <c r="L6664">
        <f t="shared" si="419"/>
        <v>2980.29</v>
      </c>
    </row>
    <row r="6665" spans="1:12" x14ac:dyDescent="0.25">
      <c r="A6665">
        <f t="shared" si="416"/>
        <v>6664</v>
      </c>
      <c r="B6665">
        <v>2023</v>
      </c>
      <c r="C6665">
        <v>9</v>
      </c>
      <c r="D6665" t="s">
        <v>59</v>
      </c>
      <c r="E6665" t="s">
        <v>285</v>
      </c>
      <c r="F6665" t="s">
        <v>619</v>
      </c>
      <c r="G6665">
        <v>5.28</v>
      </c>
      <c r="H6665">
        <v>8.2799999999999994</v>
      </c>
      <c r="I6665">
        <f t="shared" si="417"/>
        <v>6.7799999999999994</v>
      </c>
      <c r="J6665" t="str">
        <f t="shared" si="418"/>
        <v>10万以下</v>
      </c>
      <c r="K6665">
        <v>117</v>
      </c>
      <c r="L6665">
        <f t="shared" si="419"/>
        <v>793.25999999999988</v>
      </c>
    </row>
    <row r="6666" spans="1:12" x14ac:dyDescent="0.25">
      <c r="A6666">
        <f t="shared" si="416"/>
        <v>6665</v>
      </c>
      <c r="B6666">
        <v>2023</v>
      </c>
      <c r="C6666">
        <v>9</v>
      </c>
      <c r="D6666" t="s">
        <v>43</v>
      </c>
      <c r="E6666" t="s">
        <v>319</v>
      </c>
      <c r="F6666" t="s">
        <v>622</v>
      </c>
      <c r="G6666">
        <v>14.98</v>
      </c>
      <c r="H6666">
        <v>15.98</v>
      </c>
      <c r="I6666">
        <f t="shared" si="417"/>
        <v>15.48</v>
      </c>
      <c r="J6666" t="str">
        <f t="shared" si="418"/>
        <v>10到20万</v>
      </c>
      <c r="K6666">
        <v>116</v>
      </c>
      <c r="L6666">
        <f t="shared" si="419"/>
        <v>1795.68</v>
      </c>
    </row>
    <row r="6667" spans="1:12" x14ac:dyDescent="0.25">
      <c r="A6667">
        <f t="shared" si="416"/>
        <v>6666</v>
      </c>
      <c r="B6667">
        <v>2023</v>
      </c>
      <c r="C6667">
        <v>9</v>
      </c>
      <c r="D6667" t="s">
        <v>27</v>
      </c>
      <c r="E6667" t="s">
        <v>323</v>
      </c>
      <c r="F6667" t="s">
        <v>652</v>
      </c>
      <c r="G6667">
        <v>16.079999999999998</v>
      </c>
      <c r="H6667">
        <v>16.98</v>
      </c>
      <c r="I6667">
        <f t="shared" si="417"/>
        <v>16.53</v>
      </c>
      <c r="J6667" t="str">
        <f t="shared" si="418"/>
        <v>10到20万</v>
      </c>
      <c r="K6667">
        <v>114</v>
      </c>
      <c r="L6667">
        <f t="shared" si="419"/>
        <v>1884.42</v>
      </c>
    </row>
    <row r="6668" spans="1:12" x14ac:dyDescent="0.25">
      <c r="A6668">
        <f t="shared" si="416"/>
        <v>6667</v>
      </c>
      <c r="B6668">
        <v>2023</v>
      </c>
      <c r="C6668">
        <v>9</v>
      </c>
      <c r="D6668" t="s">
        <v>39</v>
      </c>
      <c r="E6668" t="s">
        <v>240</v>
      </c>
      <c r="F6668" t="s">
        <v>593</v>
      </c>
      <c r="G6668">
        <v>24.38</v>
      </c>
      <c r="H6668">
        <v>24.38</v>
      </c>
      <c r="I6668">
        <f t="shared" si="417"/>
        <v>24.38</v>
      </c>
      <c r="J6668" t="str">
        <f t="shared" si="418"/>
        <v>20到30万</v>
      </c>
      <c r="K6668">
        <v>108</v>
      </c>
      <c r="L6668">
        <f t="shared" si="419"/>
        <v>2633.04</v>
      </c>
    </row>
    <row r="6669" spans="1:12" x14ac:dyDescent="0.25">
      <c r="A6669">
        <f t="shared" si="416"/>
        <v>6668</v>
      </c>
      <c r="B6669">
        <v>2023</v>
      </c>
      <c r="C6669">
        <v>9</v>
      </c>
      <c r="D6669" t="s">
        <v>63</v>
      </c>
      <c r="E6669" t="s">
        <v>443</v>
      </c>
      <c r="F6669" t="s">
        <v>753</v>
      </c>
      <c r="G6669">
        <v>17.5</v>
      </c>
      <c r="H6669">
        <v>21.8</v>
      </c>
      <c r="I6669">
        <f t="shared" si="417"/>
        <v>19.649999999999999</v>
      </c>
      <c r="J6669" t="str">
        <f t="shared" si="418"/>
        <v>10到20万</v>
      </c>
      <c r="K6669">
        <v>107</v>
      </c>
      <c r="L6669">
        <f t="shared" si="419"/>
        <v>2102.5499999999997</v>
      </c>
    </row>
    <row r="6670" spans="1:12" x14ac:dyDescent="0.25">
      <c r="A6670">
        <f t="shared" si="416"/>
        <v>6669</v>
      </c>
      <c r="B6670">
        <v>2023</v>
      </c>
      <c r="C6670">
        <v>9</v>
      </c>
      <c r="D6670" t="s">
        <v>22</v>
      </c>
      <c r="E6670" t="s">
        <v>471</v>
      </c>
      <c r="F6670" t="s">
        <v>789</v>
      </c>
      <c r="G6670">
        <v>18.989999999999998</v>
      </c>
      <c r="H6670">
        <v>38.99</v>
      </c>
      <c r="I6670">
        <f t="shared" si="417"/>
        <v>28.990000000000002</v>
      </c>
      <c r="J6670" t="str">
        <f t="shared" si="418"/>
        <v>20到30万</v>
      </c>
      <c r="K6670">
        <v>106</v>
      </c>
      <c r="L6670">
        <f t="shared" si="419"/>
        <v>3072.94</v>
      </c>
    </row>
    <row r="6671" spans="1:12" x14ac:dyDescent="0.25">
      <c r="A6671">
        <f t="shared" si="416"/>
        <v>6670</v>
      </c>
      <c r="B6671">
        <v>2023</v>
      </c>
      <c r="C6671">
        <v>9</v>
      </c>
      <c r="D6671" t="s">
        <v>60</v>
      </c>
      <c r="E6671" t="s">
        <v>337</v>
      </c>
      <c r="F6671" t="s">
        <v>664</v>
      </c>
      <c r="G6671">
        <v>23.98</v>
      </c>
      <c r="H6671">
        <v>36.99</v>
      </c>
      <c r="I6671">
        <f t="shared" si="417"/>
        <v>30.484999999999999</v>
      </c>
      <c r="J6671" t="str">
        <f t="shared" si="418"/>
        <v>30到40万</v>
      </c>
      <c r="K6671">
        <v>93</v>
      </c>
      <c r="L6671">
        <f t="shared" si="419"/>
        <v>2835.105</v>
      </c>
    </row>
    <row r="6672" spans="1:12" x14ac:dyDescent="0.25">
      <c r="A6672">
        <f t="shared" si="416"/>
        <v>6671</v>
      </c>
      <c r="B6672">
        <v>2023</v>
      </c>
      <c r="C6672">
        <v>9</v>
      </c>
      <c r="D6672" t="s">
        <v>107</v>
      </c>
      <c r="E6672" t="s">
        <v>376</v>
      </c>
      <c r="F6672" t="s">
        <v>702</v>
      </c>
      <c r="G6672">
        <v>11.99</v>
      </c>
      <c r="H6672">
        <v>17.66</v>
      </c>
      <c r="I6672">
        <f t="shared" si="417"/>
        <v>14.824999999999999</v>
      </c>
      <c r="J6672" t="str">
        <f t="shared" si="418"/>
        <v>10到20万</v>
      </c>
      <c r="K6672">
        <v>91</v>
      </c>
      <c r="L6672">
        <f t="shared" si="419"/>
        <v>1349.075</v>
      </c>
    </row>
    <row r="6673" spans="1:12" x14ac:dyDescent="0.25">
      <c r="A6673">
        <f t="shared" si="416"/>
        <v>6672</v>
      </c>
      <c r="B6673">
        <v>2023</v>
      </c>
      <c r="C6673">
        <v>9</v>
      </c>
      <c r="D6673" t="s">
        <v>41</v>
      </c>
      <c r="E6673" t="s">
        <v>164</v>
      </c>
      <c r="F6673" t="s">
        <v>540</v>
      </c>
      <c r="G6673">
        <v>28.66</v>
      </c>
      <c r="H6673">
        <v>46.96</v>
      </c>
      <c r="I6673">
        <f t="shared" si="417"/>
        <v>37.81</v>
      </c>
      <c r="J6673" t="str">
        <f t="shared" si="418"/>
        <v>30到40万</v>
      </c>
      <c r="K6673">
        <v>90</v>
      </c>
      <c r="L6673">
        <f t="shared" si="419"/>
        <v>3402.9</v>
      </c>
    </row>
    <row r="6674" spans="1:12" x14ac:dyDescent="0.25">
      <c r="A6674">
        <f t="shared" si="416"/>
        <v>6673</v>
      </c>
      <c r="B6674">
        <v>2023</v>
      </c>
      <c r="C6674">
        <v>9</v>
      </c>
      <c r="D6674" t="s">
        <v>31</v>
      </c>
      <c r="E6674" t="s">
        <v>448</v>
      </c>
      <c r="F6674" t="s">
        <v>766</v>
      </c>
      <c r="G6674">
        <v>14.98</v>
      </c>
      <c r="H6674">
        <v>17.98</v>
      </c>
      <c r="I6674">
        <f t="shared" si="417"/>
        <v>16.48</v>
      </c>
      <c r="J6674" t="str">
        <f t="shared" si="418"/>
        <v>10到20万</v>
      </c>
      <c r="K6674">
        <v>81</v>
      </c>
      <c r="L6674">
        <f t="shared" si="419"/>
        <v>1334.88</v>
      </c>
    </row>
    <row r="6675" spans="1:12" x14ac:dyDescent="0.25">
      <c r="A6675">
        <f t="shared" si="416"/>
        <v>6674</v>
      </c>
      <c r="B6675">
        <v>2023</v>
      </c>
      <c r="C6675">
        <v>9</v>
      </c>
      <c r="D6675" t="s">
        <v>55</v>
      </c>
      <c r="E6675" t="s">
        <v>453</v>
      </c>
      <c r="F6675" t="s">
        <v>771</v>
      </c>
      <c r="G6675">
        <v>28.9</v>
      </c>
      <c r="H6675">
        <v>34.200000000000003</v>
      </c>
      <c r="I6675">
        <f t="shared" si="417"/>
        <v>31.55</v>
      </c>
      <c r="J6675" t="str">
        <f t="shared" si="418"/>
        <v>30到40万</v>
      </c>
      <c r="K6675">
        <v>80</v>
      </c>
      <c r="L6675">
        <f t="shared" si="419"/>
        <v>2524</v>
      </c>
    </row>
    <row r="6676" spans="1:12" x14ac:dyDescent="0.25">
      <c r="A6676">
        <f t="shared" si="416"/>
        <v>6675</v>
      </c>
      <c r="B6676">
        <v>2023</v>
      </c>
      <c r="C6676">
        <v>9</v>
      </c>
      <c r="D6676" t="s">
        <v>95</v>
      </c>
      <c r="E6676" t="s">
        <v>475</v>
      </c>
      <c r="F6676" t="s">
        <v>793</v>
      </c>
      <c r="G6676">
        <v>10.99</v>
      </c>
      <c r="H6676">
        <v>19.79</v>
      </c>
      <c r="I6676">
        <f t="shared" si="417"/>
        <v>15.39</v>
      </c>
      <c r="J6676" t="str">
        <f t="shared" si="418"/>
        <v>10到20万</v>
      </c>
      <c r="K6676">
        <v>70</v>
      </c>
      <c r="L6676">
        <f t="shared" si="419"/>
        <v>1077.3</v>
      </c>
    </row>
    <row r="6677" spans="1:12" x14ac:dyDescent="0.25">
      <c r="A6677">
        <f t="shared" si="416"/>
        <v>6676</v>
      </c>
      <c r="B6677">
        <v>2023</v>
      </c>
      <c r="C6677">
        <v>9</v>
      </c>
      <c r="D6677" t="s">
        <v>108</v>
      </c>
      <c r="E6677" t="s">
        <v>377</v>
      </c>
      <c r="F6677" t="s">
        <v>703</v>
      </c>
      <c r="G6677">
        <v>4.09</v>
      </c>
      <c r="H6677">
        <v>5.59</v>
      </c>
      <c r="I6677">
        <f t="shared" si="417"/>
        <v>4.84</v>
      </c>
      <c r="J6677" t="str">
        <f t="shared" si="418"/>
        <v>10万以下</v>
      </c>
      <c r="K6677">
        <v>63</v>
      </c>
      <c r="L6677">
        <f t="shared" si="419"/>
        <v>304.92</v>
      </c>
    </row>
    <row r="6678" spans="1:12" x14ac:dyDescent="0.25">
      <c r="A6678">
        <f t="shared" si="416"/>
        <v>6677</v>
      </c>
      <c r="B6678">
        <v>2023</v>
      </c>
      <c r="C6678">
        <v>9</v>
      </c>
      <c r="D6678" t="s">
        <v>72</v>
      </c>
      <c r="E6678" t="s">
        <v>500</v>
      </c>
      <c r="F6678" t="s">
        <v>816</v>
      </c>
      <c r="G6678">
        <v>13.28</v>
      </c>
      <c r="H6678">
        <v>16.89</v>
      </c>
      <c r="I6678">
        <f t="shared" si="417"/>
        <v>15.085000000000001</v>
      </c>
      <c r="J6678" t="str">
        <f t="shared" si="418"/>
        <v>10到20万</v>
      </c>
      <c r="K6678">
        <v>53</v>
      </c>
      <c r="L6678">
        <f t="shared" si="419"/>
        <v>799.505</v>
      </c>
    </row>
    <row r="6679" spans="1:12" x14ac:dyDescent="0.25">
      <c r="A6679">
        <f t="shared" si="416"/>
        <v>6678</v>
      </c>
      <c r="B6679">
        <v>2023</v>
      </c>
      <c r="C6679">
        <v>9</v>
      </c>
      <c r="D6679" t="s">
        <v>99</v>
      </c>
      <c r="E6679" t="s">
        <v>446</v>
      </c>
      <c r="F6679" t="s">
        <v>764</v>
      </c>
      <c r="G6679">
        <v>17.48</v>
      </c>
      <c r="H6679">
        <v>20.88</v>
      </c>
      <c r="I6679">
        <f t="shared" si="417"/>
        <v>19.18</v>
      </c>
      <c r="J6679" t="str">
        <f t="shared" si="418"/>
        <v>10到20万</v>
      </c>
      <c r="K6679">
        <v>52</v>
      </c>
      <c r="L6679">
        <f t="shared" si="419"/>
        <v>997.36</v>
      </c>
    </row>
    <row r="6680" spans="1:12" x14ac:dyDescent="0.25">
      <c r="A6680">
        <f t="shared" si="416"/>
        <v>6679</v>
      </c>
      <c r="B6680">
        <v>2023</v>
      </c>
      <c r="C6680">
        <v>9</v>
      </c>
      <c r="D6680" t="s">
        <v>76</v>
      </c>
      <c r="E6680" t="s">
        <v>430</v>
      </c>
      <c r="F6680" t="s">
        <v>749</v>
      </c>
      <c r="G6680">
        <v>15.38</v>
      </c>
      <c r="H6680">
        <v>16.38</v>
      </c>
      <c r="I6680">
        <f t="shared" si="417"/>
        <v>15.879999999999999</v>
      </c>
      <c r="J6680" t="str">
        <f t="shared" si="418"/>
        <v>10到20万</v>
      </c>
      <c r="K6680">
        <v>48</v>
      </c>
      <c r="L6680">
        <f t="shared" si="419"/>
        <v>762.24</v>
      </c>
    </row>
    <row r="6681" spans="1:12" x14ac:dyDescent="0.25">
      <c r="A6681">
        <f t="shared" si="416"/>
        <v>6680</v>
      </c>
      <c r="B6681">
        <v>2023</v>
      </c>
      <c r="C6681">
        <v>9</v>
      </c>
      <c r="D6681" t="s">
        <v>55</v>
      </c>
      <c r="E6681" t="s">
        <v>186</v>
      </c>
      <c r="F6681" t="s">
        <v>560</v>
      </c>
      <c r="G6681">
        <v>39.99</v>
      </c>
      <c r="H6681">
        <v>46.19</v>
      </c>
      <c r="I6681">
        <f t="shared" si="417"/>
        <v>43.09</v>
      </c>
      <c r="J6681" t="str">
        <f t="shared" si="418"/>
        <v>40到50万</v>
      </c>
      <c r="K6681">
        <v>39</v>
      </c>
      <c r="L6681">
        <f t="shared" si="419"/>
        <v>1680.5100000000002</v>
      </c>
    </row>
    <row r="6682" spans="1:12" x14ac:dyDescent="0.25">
      <c r="A6682">
        <f t="shared" si="416"/>
        <v>6681</v>
      </c>
      <c r="B6682">
        <v>2023</v>
      </c>
      <c r="C6682">
        <v>9</v>
      </c>
      <c r="D6682" t="s">
        <v>33</v>
      </c>
      <c r="E6682" t="s">
        <v>405</v>
      </c>
      <c r="F6682" t="s">
        <v>728</v>
      </c>
      <c r="G6682">
        <v>24.88</v>
      </c>
      <c r="H6682">
        <v>29.68</v>
      </c>
      <c r="I6682">
        <f t="shared" si="417"/>
        <v>27.28</v>
      </c>
      <c r="J6682" t="str">
        <f t="shared" si="418"/>
        <v>20到30万</v>
      </c>
      <c r="K6682">
        <v>37</v>
      </c>
      <c r="L6682">
        <f t="shared" si="419"/>
        <v>1009.36</v>
      </c>
    </row>
    <row r="6683" spans="1:12" x14ac:dyDescent="0.25">
      <c r="A6683">
        <f t="shared" si="416"/>
        <v>6682</v>
      </c>
      <c r="B6683">
        <v>2023</v>
      </c>
      <c r="C6683">
        <v>9</v>
      </c>
      <c r="D6683" t="s">
        <v>105</v>
      </c>
      <c r="E6683" t="s">
        <v>368</v>
      </c>
      <c r="F6683" t="s">
        <v>694</v>
      </c>
      <c r="G6683">
        <v>40.98</v>
      </c>
      <c r="H6683">
        <v>40.98</v>
      </c>
      <c r="I6683">
        <f t="shared" si="417"/>
        <v>40.98</v>
      </c>
      <c r="J6683" t="str">
        <f t="shared" si="418"/>
        <v>40到50万</v>
      </c>
      <c r="K6683">
        <v>34</v>
      </c>
      <c r="L6683">
        <f t="shared" si="419"/>
        <v>1393.32</v>
      </c>
    </row>
    <row r="6684" spans="1:12" x14ac:dyDescent="0.25">
      <c r="A6684">
        <f t="shared" si="416"/>
        <v>6683</v>
      </c>
      <c r="B6684">
        <v>2023</v>
      </c>
      <c r="C6684">
        <v>9</v>
      </c>
      <c r="D6684" t="s">
        <v>51</v>
      </c>
      <c r="E6684" t="s">
        <v>465</v>
      </c>
      <c r="F6684" t="s">
        <v>783</v>
      </c>
      <c r="G6684">
        <v>14.98</v>
      </c>
      <c r="H6684">
        <v>18.98</v>
      </c>
      <c r="I6684">
        <f t="shared" si="417"/>
        <v>16.98</v>
      </c>
      <c r="J6684" t="str">
        <f t="shared" si="418"/>
        <v>10到20万</v>
      </c>
      <c r="K6684">
        <v>34</v>
      </c>
      <c r="L6684">
        <f t="shared" si="419"/>
        <v>577.32000000000005</v>
      </c>
    </row>
    <row r="6685" spans="1:12" x14ac:dyDescent="0.25">
      <c r="A6685">
        <f t="shared" si="416"/>
        <v>6684</v>
      </c>
      <c r="B6685">
        <v>2023</v>
      </c>
      <c r="C6685">
        <v>9</v>
      </c>
      <c r="D6685" t="s">
        <v>105</v>
      </c>
      <c r="E6685" t="s">
        <v>418</v>
      </c>
      <c r="F6685" t="s">
        <v>739</v>
      </c>
      <c r="G6685">
        <v>41.58</v>
      </c>
      <c r="H6685">
        <v>41.58</v>
      </c>
      <c r="I6685">
        <f t="shared" si="417"/>
        <v>41.58</v>
      </c>
      <c r="J6685" t="str">
        <f t="shared" si="418"/>
        <v>40到50万</v>
      </c>
      <c r="K6685">
        <v>31</v>
      </c>
      <c r="L6685">
        <f t="shared" si="419"/>
        <v>1288.98</v>
      </c>
    </row>
    <row r="6686" spans="1:12" x14ac:dyDescent="0.25">
      <c r="A6686">
        <f t="shared" si="416"/>
        <v>6685</v>
      </c>
      <c r="B6686">
        <v>2023</v>
      </c>
      <c r="C6686">
        <v>9</v>
      </c>
      <c r="D6686" t="s">
        <v>37</v>
      </c>
      <c r="E6686" t="s">
        <v>406</v>
      </c>
      <c r="F6686" t="s">
        <v>729</v>
      </c>
      <c r="G6686">
        <v>25.88</v>
      </c>
      <c r="H6686">
        <v>30.08</v>
      </c>
      <c r="I6686">
        <f t="shared" si="417"/>
        <v>27.979999999999997</v>
      </c>
      <c r="J6686" t="str">
        <f t="shared" si="418"/>
        <v>20到30万</v>
      </c>
      <c r="K6686">
        <v>27</v>
      </c>
      <c r="L6686">
        <f t="shared" si="419"/>
        <v>755.45999999999992</v>
      </c>
    </row>
    <row r="6687" spans="1:12" x14ac:dyDescent="0.25">
      <c r="A6687">
        <f t="shared" si="416"/>
        <v>6686</v>
      </c>
      <c r="B6687">
        <v>2023</v>
      </c>
      <c r="C6687">
        <v>9</v>
      </c>
      <c r="D6687" t="s">
        <v>137</v>
      </c>
      <c r="E6687" t="s">
        <v>515</v>
      </c>
      <c r="F6687" t="s">
        <v>831</v>
      </c>
      <c r="G6687">
        <v>57</v>
      </c>
      <c r="H6687">
        <v>80</v>
      </c>
      <c r="I6687">
        <f t="shared" si="417"/>
        <v>68.5</v>
      </c>
      <c r="J6687" t="str">
        <f t="shared" si="418"/>
        <v>50万及以上</v>
      </c>
      <c r="K6687">
        <v>25</v>
      </c>
      <c r="L6687">
        <f t="shared" si="419"/>
        <v>1712.5</v>
      </c>
    </row>
    <row r="6688" spans="1:12" x14ac:dyDescent="0.25">
      <c r="A6688">
        <f t="shared" si="416"/>
        <v>6687</v>
      </c>
      <c r="B6688">
        <v>2023</v>
      </c>
      <c r="C6688">
        <v>9</v>
      </c>
      <c r="D6688" t="s">
        <v>123</v>
      </c>
      <c r="E6688" t="s">
        <v>481</v>
      </c>
      <c r="F6688" t="s">
        <v>799</v>
      </c>
      <c r="G6688">
        <v>23.97</v>
      </c>
      <c r="H6688">
        <v>25.37</v>
      </c>
      <c r="I6688">
        <f t="shared" si="417"/>
        <v>24.67</v>
      </c>
      <c r="J6688" t="str">
        <f t="shared" si="418"/>
        <v>20到30万</v>
      </c>
      <c r="K6688">
        <v>21</v>
      </c>
      <c r="L6688">
        <f t="shared" si="419"/>
        <v>518.07000000000005</v>
      </c>
    </row>
    <row r="6689" spans="1:12" x14ac:dyDescent="0.25">
      <c r="A6689">
        <f t="shared" si="416"/>
        <v>6688</v>
      </c>
      <c r="B6689">
        <v>2023</v>
      </c>
      <c r="C6689">
        <v>9</v>
      </c>
      <c r="D6689" t="s">
        <v>86</v>
      </c>
      <c r="E6689" t="s">
        <v>490</v>
      </c>
      <c r="F6689" t="s">
        <v>807</v>
      </c>
      <c r="G6689">
        <v>13.98</v>
      </c>
      <c r="H6689">
        <v>26.98</v>
      </c>
      <c r="I6689">
        <f t="shared" si="417"/>
        <v>20.48</v>
      </c>
      <c r="J6689" t="str">
        <f t="shared" si="418"/>
        <v>20到30万</v>
      </c>
      <c r="K6689">
        <v>21</v>
      </c>
      <c r="L6689">
        <f t="shared" si="419"/>
        <v>430.08</v>
      </c>
    </row>
    <row r="6690" spans="1:12" x14ac:dyDescent="0.25">
      <c r="A6690">
        <f t="shared" si="416"/>
        <v>6689</v>
      </c>
      <c r="B6690">
        <v>2023</v>
      </c>
      <c r="C6690">
        <v>9</v>
      </c>
      <c r="D6690" t="s">
        <v>28</v>
      </c>
      <c r="E6690" t="s">
        <v>466</v>
      </c>
      <c r="F6690" t="s">
        <v>784</v>
      </c>
      <c r="G6690">
        <v>15.98</v>
      </c>
      <c r="H6690">
        <v>17.38</v>
      </c>
      <c r="I6690">
        <f t="shared" si="417"/>
        <v>16.68</v>
      </c>
      <c r="J6690" t="str">
        <f t="shared" si="418"/>
        <v>10到20万</v>
      </c>
      <c r="K6690">
        <v>18</v>
      </c>
      <c r="L6690">
        <f t="shared" si="419"/>
        <v>300.24</v>
      </c>
    </row>
    <row r="6691" spans="1:12" x14ac:dyDescent="0.25">
      <c r="A6691">
        <f t="shared" si="416"/>
        <v>6690</v>
      </c>
      <c r="B6691">
        <v>2023</v>
      </c>
      <c r="C6691">
        <v>9</v>
      </c>
      <c r="D6691" t="s">
        <v>28</v>
      </c>
      <c r="E6691" t="s">
        <v>450</v>
      </c>
      <c r="F6691" t="s">
        <v>768</v>
      </c>
      <c r="G6691">
        <v>22.9</v>
      </c>
      <c r="H6691">
        <v>26.3</v>
      </c>
      <c r="I6691">
        <f t="shared" si="417"/>
        <v>24.6</v>
      </c>
      <c r="J6691" t="str">
        <f t="shared" si="418"/>
        <v>20到30万</v>
      </c>
      <c r="K6691">
        <v>17</v>
      </c>
      <c r="L6691">
        <f t="shared" si="419"/>
        <v>418.20000000000005</v>
      </c>
    </row>
    <row r="6692" spans="1:12" x14ac:dyDescent="0.25">
      <c r="A6692">
        <f t="shared" si="416"/>
        <v>6691</v>
      </c>
      <c r="B6692">
        <v>2023</v>
      </c>
      <c r="C6692">
        <v>9</v>
      </c>
      <c r="D6692" t="s">
        <v>50</v>
      </c>
      <c r="E6692" t="s">
        <v>479</v>
      </c>
      <c r="F6692" t="s">
        <v>797</v>
      </c>
      <c r="G6692">
        <v>7.99</v>
      </c>
      <c r="H6692">
        <v>11.59</v>
      </c>
      <c r="I6692">
        <f t="shared" si="417"/>
        <v>9.7899999999999991</v>
      </c>
      <c r="J6692" t="str">
        <f t="shared" si="418"/>
        <v>10万以下</v>
      </c>
      <c r="K6692">
        <v>12</v>
      </c>
      <c r="L6692">
        <f t="shared" si="419"/>
        <v>117.47999999999999</v>
      </c>
    </row>
    <row r="6693" spans="1:12" x14ac:dyDescent="0.25">
      <c r="A6693">
        <f t="shared" si="416"/>
        <v>6692</v>
      </c>
      <c r="B6693">
        <v>2023</v>
      </c>
      <c r="C6693">
        <v>9</v>
      </c>
      <c r="D6693" t="s">
        <v>99</v>
      </c>
      <c r="E6693" t="s">
        <v>329</v>
      </c>
      <c r="F6693" t="s">
        <v>657</v>
      </c>
      <c r="G6693">
        <v>5.99</v>
      </c>
      <c r="H6693">
        <v>9.09</v>
      </c>
      <c r="I6693">
        <f t="shared" si="417"/>
        <v>7.54</v>
      </c>
      <c r="J6693" t="str">
        <f t="shared" si="418"/>
        <v>10万以下</v>
      </c>
      <c r="K6693">
        <v>11</v>
      </c>
      <c r="L6693">
        <f t="shared" si="419"/>
        <v>82.94</v>
      </c>
    </row>
    <row r="6694" spans="1:12" x14ac:dyDescent="0.25">
      <c r="A6694">
        <f t="shared" si="416"/>
        <v>6693</v>
      </c>
      <c r="B6694">
        <v>2023</v>
      </c>
      <c r="C6694">
        <v>9</v>
      </c>
      <c r="D6694" t="s">
        <v>56</v>
      </c>
      <c r="E6694" t="s">
        <v>187</v>
      </c>
      <c r="F6694" t="s">
        <v>561</v>
      </c>
      <c r="G6694">
        <v>19.97</v>
      </c>
      <c r="H6694">
        <v>22.78</v>
      </c>
      <c r="I6694">
        <f t="shared" si="417"/>
        <v>21.375</v>
      </c>
      <c r="J6694" t="str">
        <f t="shared" si="418"/>
        <v>20到30万</v>
      </c>
      <c r="K6694">
        <v>7</v>
      </c>
      <c r="L6694">
        <f t="shared" si="419"/>
        <v>149.625</v>
      </c>
    </row>
    <row r="6695" spans="1:12" x14ac:dyDescent="0.25">
      <c r="A6695">
        <f t="shared" si="416"/>
        <v>6694</v>
      </c>
      <c r="B6695">
        <v>2023</v>
      </c>
      <c r="C6695">
        <v>9</v>
      </c>
      <c r="D6695" t="s">
        <v>117</v>
      </c>
      <c r="E6695" t="s">
        <v>412</v>
      </c>
      <c r="F6695" t="s">
        <v>735</v>
      </c>
      <c r="G6695">
        <v>15.98</v>
      </c>
      <c r="H6695">
        <v>20.18</v>
      </c>
      <c r="I6695">
        <f t="shared" si="417"/>
        <v>18.079999999999998</v>
      </c>
      <c r="J6695" t="str">
        <f t="shared" si="418"/>
        <v>10到20万</v>
      </c>
      <c r="K6695">
        <v>6</v>
      </c>
      <c r="L6695">
        <f t="shared" si="419"/>
        <v>108.47999999999999</v>
      </c>
    </row>
    <row r="6696" spans="1:12" x14ac:dyDescent="0.25">
      <c r="A6696">
        <f t="shared" si="416"/>
        <v>6695</v>
      </c>
      <c r="B6696">
        <v>2023</v>
      </c>
      <c r="C6696">
        <v>9</v>
      </c>
      <c r="D6696" t="s">
        <v>120</v>
      </c>
      <c r="E6696" t="s">
        <v>423</v>
      </c>
      <c r="F6696" t="s">
        <v>743</v>
      </c>
      <c r="G6696">
        <v>32.99</v>
      </c>
      <c r="H6696">
        <v>39.99</v>
      </c>
      <c r="I6696">
        <f t="shared" si="417"/>
        <v>36.49</v>
      </c>
      <c r="J6696" t="str">
        <f t="shared" si="418"/>
        <v>30到40万</v>
      </c>
      <c r="K6696">
        <v>5</v>
      </c>
      <c r="L6696">
        <f t="shared" si="419"/>
        <v>182.45000000000002</v>
      </c>
    </row>
    <row r="6697" spans="1:12" x14ac:dyDescent="0.25">
      <c r="A6697">
        <f t="shared" si="416"/>
        <v>6696</v>
      </c>
      <c r="B6697">
        <v>2023</v>
      </c>
      <c r="C6697">
        <v>9</v>
      </c>
      <c r="D6697" t="s">
        <v>56</v>
      </c>
      <c r="E6697" t="s">
        <v>410</v>
      </c>
      <c r="F6697" t="s">
        <v>733</v>
      </c>
      <c r="G6697">
        <v>22.78</v>
      </c>
      <c r="H6697">
        <v>23.17</v>
      </c>
      <c r="I6697">
        <f t="shared" si="417"/>
        <v>22.975000000000001</v>
      </c>
      <c r="J6697" t="str">
        <f t="shared" si="418"/>
        <v>20到30万</v>
      </c>
      <c r="K6697">
        <v>4</v>
      </c>
      <c r="L6697">
        <f t="shared" si="419"/>
        <v>91.9</v>
      </c>
    </row>
    <row r="6698" spans="1:12" x14ac:dyDescent="0.25">
      <c r="A6698">
        <f t="shared" si="416"/>
        <v>6697</v>
      </c>
      <c r="B6698">
        <v>2023</v>
      </c>
      <c r="C6698">
        <v>9</v>
      </c>
      <c r="D6698" t="s">
        <v>32</v>
      </c>
      <c r="E6698" t="s">
        <v>150</v>
      </c>
      <c r="F6698" t="s">
        <v>527</v>
      </c>
      <c r="G6698">
        <v>15.98</v>
      </c>
      <c r="H6698">
        <v>19.28</v>
      </c>
      <c r="I6698">
        <f t="shared" si="417"/>
        <v>17.630000000000003</v>
      </c>
      <c r="J6698" t="str">
        <f t="shared" si="418"/>
        <v>10到20万</v>
      </c>
      <c r="K6698">
        <v>4</v>
      </c>
      <c r="L6698">
        <f t="shared" si="419"/>
        <v>70.52000000000001</v>
      </c>
    </row>
    <row r="6699" spans="1:12" x14ac:dyDescent="0.25">
      <c r="A6699">
        <f t="shared" si="416"/>
        <v>6698</v>
      </c>
      <c r="B6699">
        <v>2023</v>
      </c>
      <c r="C6699">
        <v>9</v>
      </c>
      <c r="D6699" t="s">
        <v>116</v>
      </c>
      <c r="E6699" t="s">
        <v>414</v>
      </c>
      <c r="F6699" t="s">
        <v>542</v>
      </c>
      <c r="G6699">
        <v>16.98</v>
      </c>
      <c r="H6699">
        <v>17.98</v>
      </c>
      <c r="I6699">
        <f t="shared" si="417"/>
        <v>17.48</v>
      </c>
      <c r="J6699" t="str">
        <f t="shared" si="418"/>
        <v>10到20万</v>
      </c>
      <c r="K6699">
        <v>3</v>
      </c>
      <c r="L6699">
        <f t="shared" si="419"/>
        <v>52.44</v>
      </c>
    </row>
    <row r="6700" spans="1:12" x14ac:dyDescent="0.25">
      <c r="A6700">
        <f t="shared" si="416"/>
        <v>6699</v>
      </c>
      <c r="B6700">
        <v>2023</v>
      </c>
      <c r="C6700">
        <v>9</v>
      </c>
      <c r="D6700" t="s">
        <v>131</v>
      </c>
      <c r="E6700" t="s">
        <v>489</v>
      </c>
      <c r="F6700" t="s">
        <v>672</v>
      </c>
      <c r="G6700">
        <v>21.98</v>
      </c>
      <c r="H6700">
        <v>25.98</v>
      </c>
      <c r="I6700">
        <f t="shared" si="417"/>
        <v>23.98</v>
      </c>
      <c r="J6700" t="str">
        <f t="shared" si="418"/>
        <v>20到30万</v>
      </c>
      <c r="K6700">
        <v>3</v>
      </c>
      <c r="L6700">
        <f t="shared" si="419"/>
        <v>71.94</v>
      </c>
    </row>
    <row r="6701" spans="1:12" x14ac:dyDescent="0.25">
      <c r="A6701">
        <f t="shared" si="416"/>
        <v>6700</v>
      </c>
      <c r="B6701">
        <v>2023</v>
      </c>
      <c r="C6701">
        <v>9</v>
      </c>
      <c r="D6701" t="s">
        <v>47</v>
      </c>
      <c r="E6701" t="s">
        <v>468</v>
      </c>
      <c r="F6701" t="s">
        <v>786</v>
      </c>
      <c r="G6701">
        <v>16.38</v>
      </c>
      <c r="H6701">
        <v>18.98</v>
      </c>
      <c r="I6701">
        <f t="shared" si="417"/>
        <v>17.68</v>
      </c>
      <c r="J6701" t="str">
        <f t="shared" si="418"/>
        <v>10到20万</v>
      </c>
      <c r="K6701">
        <v>3</v>
      </c>
      <c r="L6701">
        <f t="shared" si="419"/>
        <v>53.04</v>
      </c>
    </row>
    <row r="6702" spans="1:12" x14ac:dyDescent="0.25">
      <c r="A6702">
        <f t="shared" si="416"/>
        <v>6701</v>
      </c>
      <c r="B6702">
        <v>2023</v>
      </c>
      <c r="C6702">
        <v>9</v>
      </c>
      <c r="D6702" t="s">
        <v>39</v>
      </c>
      <c r="E6702" t="s">
        <v>161</v>
      </c>
      <c r="F6702" t="s">
        <v>538</v>
      </c>
      <c r="G6702">
        <v>50.8</v>
      </c>
      <c r="H6702">
        <v>50.8</v>
      </c>
      <c r="I6702">
        <f t="shared" si="417"/>
        <v>50.8</v>
      </c>
      <c r="J6702" t="str">
        <f t="shared" si="418"/>
        <v>50万及以上</v>
      </c>
      <c r="K6702">
        <v>3</v>
      </c>
      <c r="L6702">
        <f t="shared" si="419"/>
        <v>152.39999999999998</v>
      </c>
    </row>
    <row r="6703" spans="1:12" x14ac:dyDescent="0.25">
      <c r="A6703">
        <f t="shared" si="416"/>
        <v>6702</v>
      </c>
      <c r="B6703">
        <v>2023</v>
      </c>
      <c r="C6703">
        <v>9</v>
      </c>
      <c r="D6703" t="s">
        <v>86</v>
      </c>
      <c r="E6703" t="s">
        <v>287</v>
      </c>
      <c r="F6703" t="s">
        <v>621</v>
      </c>
      <c r="G6703">
        <v>25.98</v>
      </c>
      <c r="H6703">
        <v>27.98</v>
      </c>
      <c r="I6703">
        <f t="shared" si="417"/>
        <v>26.98</v>
      </c>
      <c r="J6703" t="str">
        <f t="shared" si="418"/>
        <v>20到30万</v>
      </c>
      <c r="K6703">
        <v>2</v>
      </c>
      <c r="L6703">
        <f t="shared" si="419"/>
        <v>53.96</v>
      </c>
    </row>
    <row r="6704" spans="1:12" x14ac:dyDescent="0.25">
      <c r="A6704">
        <f t="shared" si="416"/>
        <v>6703</v>
      </c>
      <c r="B6704">
        <v>2023</v>
      </c>
      <c r="C6704">
        <v>9</v>
      </c>
      <c r="D6704" t="s">
        <v>33</v>
      </c>
      <c r="E6704" t="s">
        <v>153</v>
      </c>
      <c r="F6704" t="s">
        <v>530</v>
      </c>
      <c r="G6704">
        <v>20.78</v>
      </c>
      <c r="H6704">
        <v>23.08</v>
      </c>
      <c r="I6704">
        <f t="shared" si="417"/>
        <v>21.93</v>
      </c>
      <c r="J6704" t="str">
        <f t="shared" si="418"/>
        <v>20到30万</v>
      </c>
      <c r="K6704">
        <v>1</v>
      </c>
      <c r="L6704">
        <f t="shared" si="419"/>
        <v>21.93</v>
      </c>
    </row>
    <row r="6705" spans="1:12" x14ac:dyDescent="0.25">
      <c r="A6705">
        <f t="shared" si="416"/>
        <v>6704</v>
      </c>
      <c r="B6705">
        <v>2023</v>
      </c>
      <c r="C6705">
        <v>9</v>
      </c>
      <c r="D6705" t="s">
        <v>22</v>
      </c>
      <c r="E6705" t="s">
        <v>189</v>
      </c>
      <c r="F6705" t="s">
        <v>563</v>
      </c>
      <c r="G6705">
        <v>14.58</v>
      </c>
      <c r="H6705">
        <v>19.98</v>
      </c>
      <c r="I6705">
        <f t="shared" si="417"/>
        <v>17.28</v>
      </c>
      <c r="J6705" t="str">
        <f t="shared" si="418"/>
        <v>10到20万</v>
      </c>
      <c r="K6705">
        <v>1</v>
      </c>
      <c r="L6705">
        <f t="shared" si="419"/>
        <v>17.28</v>
      </c>
    </row>
    <row r="6706" spans="1:12" x14ac:dyDescent="0.25">
      <c r="A6706">
        <f t="shared" si="416"/>
        <v>6705</v>
      </c>
      <c r="B6706">
        <v>2023</v>
      </c>
      <c r="C6706">
        <v>10</v>
      </c>
      <c r="D6706" t="s">
        <v>27</v>
      </c>
      <c r="E6706" t="s">
        <v>385</v>
      </c>
      <c r="F6706" t="s">
        <v>710</v>
      </c>
      <c r="G6706">
        <v>7.98</v>
      </c>
      <c r="H6706">
        <v>17.98</v>
      </c>
      <c r="I6706">
        <f t="shared" si="417"/>
        <v>12.98</v>
      </c>
      <c r="J6706" t="str">
        <f t="shared" si="418"/>
        <v>10到20万</v>
      </c>
      <c r="K6706">
        <v>37902</v>
      </c>
      <c r="L6706">
        <f t="shared" si="419"/>
        <v>491967.96</v>
      </c>
    </row>
    <row r="6707" spans="1:12" x14ac:dyDescent="0.25">
      <c r="A6707">
        <f t="shared" si="416"/>
        <v>6706</v>
      </c>
      <c r="B6707">
        <v>2023</v>
      </c>
      <c r="C6707">
        <v>10</v>
      </c>
      <c r="D6707" t="s">
        <v>27</v>
      </c>
      <c r="E6707" t="s">
        <v>506</v>
      </c>
      <c r="F6707" t="s">
        <v>822</v>
      </c>
      <c r="G6707">
        <v>7.38</v>
      </c>
      <c r="H6707">
        <v>8.98</v>
      </c>
      <c r="I6707">
        <f t="shared" si="417"/>
        <v>8.18</v>
      </c>
      <c r="J6707" t="str">
        <f t="shared" si="418"/>
        <v>10万以下</v>
      </c>
      <c r="K6707">
        <v>37836</v>
      </c>
      <c r="L6707">
        <f t="shared" si="419"/>
        <v>309498.48</v>
      </c>
    </row>
    <row r="6708" spans="1:12" x14ac:dyDescent="0.25">
      <c r="A6708">
        <f t="shared" si="416"/>
        <v>6707</v>
      </c>
      <c r="B6708">
        <v>2023</v>
      </c>
      <c r="C6708">
        <v>10</v>
      </c>
      <c r="D6708" t="s">
        <v>27</v>
      </c>
      <c r="E6708" t="s">
        <v>386</v>
      </c>
      <c r="F6708" t="s">
        <v>711</v>
      </c>
      <c r="G6708">
        <v>15.48</v>
      </c>
      <c r="H6708">
        <v>21.99</v>
      </c>
      <c r="I6708">
        <f t="shared" si="417"/>
        <v>18.734999999999999</v>
      </c>
      <c r="J6708" t="str">
        <f t="shared" si="418"/>
        <v>10到20万</v>
      </c>
      <c r="K6708">
        <v>34799</v>
      </c>
      <c r="L6708">
        <f t="shared" si="419"/>
        <v>651959.26500000001</v>
      </c>
    </row>
    <row r="6709" spans="1:12" x14ac:dyDescent="0.25">
      <c r="A6709">
        <f t="shared" si="416"/>
        <v>6708</v>
      </c>
      <c r="B6709">
        <v>2023</v>
      </c>
      <c r="C6709">
        <v>10</v>
      </c>
      <c r="D6709" t="s">
        <v>27</v>
      </c>
      <c r="E6709" t="s">
        <v>393</v>
      </c>
      <c r="F6709" t="s">
        <v>717</v>
      </c>
      <c r="G6709">
        <v>13.58</v>
      </c>
      <c r="H6709">
        <v>16.78</v>
      </c>
      <c r="I6709">
        <f t="shared" si="417"/>
        <v>15.18</v>
      </c>
      <c r="J6709" t="str">
        <f t="shared" si="418"/>
        <v>10到20万</v>
      </c>
      <c r="K6709">
        <v>30615</v>
      </c>
      <c r="L6709">
        <f t="shared" si="419"/>
        <v>464735.7</v>
      </c>
    </row>
    <row r="6710" spans="1:12" x14ac:dyDescent="0.25">
      <c r="A6710">
        <f t="shared" si="416"/>
        <v>6709</v>
      </c>
      <c r="B6710">
        <v>2023</v>
      </c>
      <c r="C6710">
        <v>10</v>
      </c>
      <c r="D6710" t="s">
        <v>41</v>
      </c>
      <c r="E6710" t="s">
        <v>333</v>
      </c>
      <c r="F6710" t="s">
        <v>660</v>
      </c>
      <c r="G6710">
        <v>11.98</v>
      </c>
      <c r="H6710">
        <v>18.98</v>
      </c>
      <c r="I6710">
        <f t="shared" si="417"/>
        <v>15.48</v>
      </c>
      <c r="J6710" t="str">
        <f t="shared" si="418"/>
        <v>10到20万</v>
      </c>
      <c r="K6710">
        <v>27132</v>
      </c>
      <c r="L6710">
        <f t="shared" si="419"/>
        <v>420003.36</v>
      </c>
    </row>
    <row r="6711" spans="1:12" x14ac:dyDescent="0.25">
      <c r="A6711">
        <f t="shared" si="416"/>
        <v>6710</v>
      </c>
      <c r="B6711">
        <v>2023</v>
      </c>
      <c r="C6711">
        <v>10</v>
      </c>
      <c r="D6711" t="s">
        <v>83</v>
      </c>
      <c r="E6711" t="s">
        <v>322</v>
      </c>
      <c r="F6711" t="s">
        <v>651</v>
      </c>
      <c r="G6711">
        <v>25.89</v>
      </c>
      <c r="H6711">
        <v>36.39</v>
      </c>
      <c r="I6711">
        <f t="shared" si="417"/>
        <v>31.14</v>
      </c>
      <c r="J6711" t="str">
        <f t="shared" si="418"/>
        <v>30到40万</v>
      </c>
      <c r="K6711">
        <v>26353</v>
      </c>
      <c r="L6711">
        <f t="shared" si="419"/>
        <v>820632.42</v>
      </c>
    </row>
    <row r="6712" spans="1:12" x14ac:dyDescent="0.25">
      <c r="A6712">
        <f t="shared" si="416"/>
        <v>6711</v>
      </c>
      <c r="B6712">
        <v>2023</v>
      </c>
      <c r="C6712">
        <v>10</v>
      </c>
      <c r="D6712" t="s">
        <v>27</v>
      </c>
      <c r="E6712" t="s">
        <v>357</v>
      </c>
      <c r="F6712" t="s">
        <v>684</v>
      </c>
      <c r="G6712">
        <v>9.98</v>
      </c>
      <c r="H6712">
        <v>13.98</v>
      </c>
      <c r="I6712">
        <f t="shared" si="417"/>
        <v>11.98</v>
      </c>
      <c r="J6712" t="str">
        <f t="shared" si="418"/>
        <v>10到20万</v>
      </c>
      <c r="K6712">
        <v>24735</v>
      </c>
      <c r="L6712">
        <f t="shared" si="419"/>
        <v>296325.3</v>
      </c>
    </row>
    <row r="6713" spans="1:12" x14ac:dyDescent="0.25">
      <c r="A6713">
        <f t="shared" si="416"/>
        <v>6712</v>
      </c>
      <c r="B6713">
        <v>2023</v>
      </c>
      <c r="C6713">
        <v>10</v>
      </c>
      <c r="D6713" t="s">
        <v>29</v>
      </c>
      <c r="E6713" t="s">
        <v>497</v>
      </c>
      <c r="F6713" t="s">
        <v>813</v>
      </c>
      <c r="G6713">
        <v>5.98</v>
      </c>
      <c r="H6713">
        <v>8.8800000000000008</v>
      </c>
      <c r="I6713">
        <f t="shared" si="417"/>
        <v>7.4300000000000006</v>
      </c>
      <c r="J6713" t="str">
        <f t="shared" si="418"/>
        <v>10万以下</v>
      </c>
      <c r="K6713">
        <v>23744</v>
      </c>
      <c r="L6713">
        <f t="shared" si="419"/>
        <v>176417.92000000001</v>
      </c>
    </row>
    <row r="6714" spans="1:12" x14ac:dyDescent="0.25">
      <c r="A6714">
        <f t="shared" si="416"/>
        <v>6713</v>
      </c>
      <c r="B6714">
        <v>2023</v>
      </c>
      <c r="C6714">
        <v>10</v>
      </c>
      <c r="D6714" t="s">
        <v>27</v>
      </c>
      <c r="E6714" t="s">
        <v>156</v>
      </c>
      <c r="F6714" t="s">
        <v>533</v>
      </c>
      <c r="G6714">
        <v>12.98</v>
      </c>
      <c r="H6714">
        <v>16.579999999999998</v>
      </c>
      <c r="I6714">
        <f t="shared" si="417"/>
        <v>14.78</v>
      </c>
      <c r="J6714" t="str">
        <f t="shared" si="418"/>
        <v>10到20万</v>
      </c>
      <c r="K6714">
        <v>21350</v>
      </c>
      <c r="L6714">
        <f t="shared" si="419"/>
        <v>315553</v>
      </c>
    </row>
    <row r="6715" spans="1:12" x14ac:dyDescent="0.25">
      <c r="A6715">
        <f t="shared" si="416"/>
        <v>6714</v>
      </c>
      <c r="B6715">
        <v>2023</v>
      </c>
      <c r="C6715">
        <v>10</v>
      </c>
      <c r="D6715" t="s">
        <v>27</v>
      </c>
      <c r="E6715" t="s">
        <v>291</v>
      </c>
      <c r="F6715" t="s">
        <v>624</v>
      </c>
      <c r="G6715">
        <v>18.98</v>
      </c>
      <c r="H6715">
        <v>33.18</v>
      </c>
      <c r="I6715">
        <f t="shared" si="417"/>
        <v>26.08</v>
      </c>
      <c r="J6715" t="str">
        <f t="shared" si="418"/>
        <v>20到30万</v>
      </c>
      <c r="K6715">
        <v>20663</v>
      </c>
      <c r="L6715">
        <f t="shared" si="419"/>
        <v>538891.03999999992</v>
      </c>
    </row>
    <row r="6716" spans="1:12" x14ac:dyDescent="0.25">
      <c r="A6716">
        <f t="shared" si="416"/>
        <v>6715</v>
      </c>
      <c r="B6716">
        <v>2023</v>
      </c>
      <c r="C6716">
        <v>10</v>
      </c>
      <c r="D6716" t="s">
        <v>29</v>
      </c>
      <c r="E6716" t="s">
        <v>290</v>
      </c>
      <c r="F6716" t="s">
        <v>623</v>
      </c>
      <c r="G6716">
        <v>3.28</v>
      </c>
      <c r="H6716">
        <v>9.99</v>
      </c>
      <c r="I6716">
        <f t="shared" si="417"/>
        <v>6.6349999999999998</v>
      </c>
      <c r="J6716" t="str">
        <f t="shared" si="418"/>
        <v>10万以下</v>
      </c>
      <c r="K6716">
        <v>20337</v>
      </c>
      <c r="L6716">
        <f t="shared" si="419"/>
        <v>134935.995</v>
      </c>
    </row>
    <row r="6717" spans="1:12" x14ac:dyDescent="0.25">
      <c r="A6717">
        <f t="shared" si="416"/>
        <v>6716</v>
      </c>
      <c r="B6717">
        <v>2023</v>
      </c>
      <c r="C6717">
        <v>10</v>
      </c>
      <c r="D6717" t="s">
        <v>34</v>
      </c>
      <c r="E6717" t="s">
        <v>435</v>
      </c>
      <c r="F6717" t="s">
        <v>754</v>
      </c>
      <c r="G6717">
        <v>4.99</v>
      </c>
      <c r="H6717">
        <v>6.99</v>
      </c>
      <c r="I6717">
        <f t="shared" si="417"/>
        <v>5.99</v>
      </c>
      <c r="J6717" t="str">
        <f t="shared" si="418"/>
        <v>10万以下</v>
      </c>
      <c r="K6717">
        <v>15533</v>
      </c>
      <c r="L6717">
        <f t="shared" si="419"/>
        <v>93042.67</v>
      </c>
    </row>
    <row r="6718" spans="1:12" x14ac:dyDescent="0.25">
      <c r="A6718">
        <f t="shared" si="416"/>
        <v>6717</v>
      </c>
      <c r="B6718">
        <v>2023</v>
      </c>
      <c r="C6718">
        <v>10</v>
      </c>
      <c r="D6718" t="s">
        <v>81</v>
      </c>
      <c r="E6718" t="s">
        <v>496</v>
      </c>
      <c r="F6718" t="s">
        <v>812</v>
      </c>
      <c r="G6718">
        <v>31.98</v>
      </c>
      <c r="H6718">
        <v>37.979999999999997</v>
      </c>
      <c r="I6718">
        <f t="shared" si="417"/>
        <v>34.979999999999997</v>
      </c>
      <c r="J6718" t="str">
        <f t="shared" si="418"/>
        <v>30到40万</v>
      </c>
      <c r="K6718">
        <v>15525</v>
      </c>
      <c r="L6718">
        <f t="shared" si="419"/>
        <v>543064.5</v>
      </c>
    </row>
    <row r="6719" spans="1:12" x14ac:dyDescent="0.25">
      <c r="A6719">
        <f t="shared" si="416"/>
        <v>6718</v>
      </c>
      <c r="B6719">
        <v>2023</v>
      </c>
      <c r="C6719">
        <v>10</v>
      </c>
      <c r="D6719" t="s">
        <v>81</v>
      </c>
      <c r="E6719" t="s">
        <v>458</v>
      </c>
      <c r="F6719" t="s">
        <v>776</v>
      </c>
      <c r="G6719">
        <v>42.98</v>
      </c>
      <c r="H6719">
        <v>45.98</v>
      </c>
      <c r="I6719">
        <f t="shared" si="417"/>
        <v>44.48</v>
      </c>
      <c r="J6719" t="str">
        <f t="shared" si="418"/>
        <v>40到50万</v>
      </c>
      <c r="K6719">
        <v>12756</v>
      </c>
      <c r="L6719">
        <f t="shared" si="419"/>
        <v>567386.88</v>
      </c>
    </row>
    <row r="6720" spans="1:12" x14ac:dyDescent="0.25">
      <c r="A6720">
        <f t="shared" si="416"/>
        <v>6719</v>
      </c>
      <c r="B6720">
        <v>2023</v>
      </c>
      <c r="C6720">
        <v>10</v>
      </c>
      <c r="D6720" t="s">
        <v>113</v>
      </c>
      <c r="E6720" t="s">
        <v>449</v>
      </c>
      <c r="F6720" t="s">
        <v>767</v>
      </c>
      <c r="G6720">
        <v>24.98</v>
      </c>
      <c r="H6720">
        <v>37.979999999999997</v>
      </c>
      <c r="I6720">
        <f t="shared" si="417"/>
        <v>31.479999999999997</v>
      </c>
      <c r="J6720" t="str">
        <f t="shared" si="418"/>
        <v>30到40万</v>
      </c>
      <c r="K6720">
        <v>12193</v>
      </c>
      <c r="L6720">
        <f t="shared" si="419"/>
        <v>383835.63999999996</v>
      </c>
    </row>
    <row r="6721" spans="1:12" x14ac:dyDescent="0.25">
      <c r="A6721">
        <f t="shared" si="416"/>
        <v>6720</v>
      </c>
      <c r="B6721">
        <v>2023</v>
      </c>
      <c r="C6721">
        <v>10</v>
      </c>
      <c r="D6721" t="s">
        <v>81</v>
      </c>
      <c r="E6721" t="s">
        <v>476</v>
      </c>
      <c r="F6721" t="s">
        <v>794</v>
      </c>
      <c r="G6721">
        <v>33.979999999999997</v>
      </c>
      <c r="H6721">
        <v>39.979999999999997</v>
      </c>
      <c r="I6721">
        <f t="shared" si="417"/>
        <v>36.979999999999997</v>
      </c>
      <c r="J6721" t="str">
        <f t="shared" si="418"/>
        <v>30到40万</v>
      </c>
      <c r="K6721">
        <v>12142</v>
      </c>
      <c r="L6721">
        <f t="shared" si="419"/>
        <v>449011.16</v>
      </c>
    </row>
    <row r="6722" spans="1:12" x14ac:dyDescent="0.25">
      <c r="A6722">
        <f t="shared" si="416"/>
        <v>6721</v>
      </c>
      <c r="B6722">
        <v>2023</v>
      </c>
      <c r="C6722">
        <v>10</v>
      </c>
      <c r="D6722" t="s">
        <v>24</v>
      </c>
      <c r="E6722" t="s">
        <v>362</v>
      </c>
      <c r="F6722" t="s">
        <v>689</v>
      </c>
      <c r="G6722">
        <v>16.29</v>
      </c>
      <c r="H6722">
        <v>19.29</v>
      </c>
      <c r="I6722">
        <f t="shared" si="417"/>
        <v>17.79</v>
      </c>
      <c r="J6722" t="str">
        <f t="shared" si="418"/>
        <v>10到20万</v>
      </c>
      <c r="K6722">
        <v>11812</v>
      </c>
      <c r="L6722">
        <f t="shared" si="419"/>
        <v>210135.47999999998</v>
      </c>
    </row>
    <row r="6723" spans="1:12" x14ac:dyDescent="0.25">
      <c r="A6723">
        <f t="shared" ref="A6723:A6786" si="420">ROW(A6722)</f>
        <v>6722</v>
      </c>
      <c r="B6723">
        <v>2023</v>
      </c>
      <c r="C6723">
        <v>10</v>
      </c>
      <c r="D6723" t="s">
        <v>27</v>
      </c>
      <c r="E6723" t="s">
        <v>152</v>
      </c>
      <c r="F6723" t="s">
        <v>529</v>
      </c>
      <c r="G6723">
        <v>20.98</v>
      </c>
      <c r="H6723">
        <v>34.28</v>
      </c>
      <c r="I6723">
        <f t="shared" ref="I6723:I6786" si="421">AVERAGE(G6723,H6723)</f>
        <v>27.630000000000003</v>
      </c>
      <c r="J6723" t="str">
        <f t="shared" ref="J6723:J6786" si="422">IF(I6723&lt;10,"10万以下",IF(AND(I6723&gt;=10,I6723&lt;20),"10到20万",IF(AND(I6723&gt;=20,I6723&lt;30),"20到30万",IF(AND(I6723&gt;=30,I6723&lt;40),"30到40万",IF(AND(I6723&gt;=40,I6723&lt;50),"40到50万","50万及以上")))))</f>
        <v>20到30万</v>
      </c>
      <c r="K6723">
        <v>11752</v>
      </c>
      <c r="L6723">
        <f t="shared" ref="L6723:L6786" si="423">I6723*K6723</f>
        <v>324707.76</v>
      </c>
    </row>
    <row r="6724" spans="1:12" x14ac:dyDescent="0.25">
      <c r="A6724">
        <f t="shared" si="420"/>
        <v>6723</v>
      </c>
      <c r="B6724">
        <v>2023</v>
      </c>
      <c r="C6724">
        <v>10</v>
      </c>
      <c r="D6724" t="s">
        <v>42</v>
      </c>
      <c r="E6724" t="s">
        <v>472</v>
      </c>
      <c r="F6724" t="s">
        <v>790</v>
      </c>
      <c r="G6724">
        <v>34.979999999999997</v>
      </c>
      <c r="H6724">
        <v>66</v>
      </c>
      <c r="I6724">
        <f t="shared" si="421"/>
        <v>50.489999999999995</v>
      </c>
      <c r="J6724" t="str">
        <f t="shared" si="422"/>
        <v>50万及以上</v>
      </c>
      <c r="K6724">
        <v>10063</v>
      </c>
      <c r="L6724">
        <f t="shared" si="423"/>
        <v>508080.86999999994</v>
      </c>
    </row>
    <row r="6725" spans="1:12" x14ac:dyDescent="0.25">
      <c r="A6725">
        <f t="shared" si="420"/>
        <v>6724</v>
      </c>
      <c r="B6725">
        <v>2023</v>
      </c>
      <c r="C6725">
        <v>10</v>
      </c>
      <c r="D6725" t="s">
        <v>61</v>
      </c>
      <c r="E6725" t="s">
        <v>334</v>
      </c>
      <c r="F6725" t="s">
        <v>661</v>
      </c>
      <c r="G6725">
        <v>12.28</v>
      </c>
      <c r="H6725">
        <v>23.98</v>
      </c>
      <c r="I6725">
        <f t="shared" si="421"/>
        <v>18.13</v>
      </c>
      <c r="J6725" t="str">
        <f t="shared" si="422"/>
        <v>10到20万</v>
      </c>
      <c r="K6725">
        <v>10021</v>
      </c>
      <c r="L6725">
        <f t="shared" si="423"/>
        <v>181680.72999999998</v>
      </c>
    </row>
    <row r="6726" spans="1:12" x14ac:dyDescent="0.25">
      <c r="A6726">
        <f t="shared" si="420"/>
        <v>6725</v>
      </c>
      <c r="B6726">
        <v>2023</v>
      </c>
      <c r="C6726">
        <v>10</v>
      </c>
      <c r="D6726" t="s">
        <v>27</v>
      </c>
      <c r="E6726" t="s">
        <v>454</v>
      </c>
      <c r="F6726" t="s">
        <v>772</v>
      </c>
      <c r="G6726">
        <v>16.68</v>
      </c>
      <c r="H6726">
        <v>27.98</v>
      </c>
      <c r="I6726">
        <f t="shared" si="421"/>
        <v>22.33</v>
      </c>
      <c r="J6726" t="str">
        <f t="shared" si="422"/>
        <v>20到30万</v>
      </c>
      <c r="K6726">
        <v>9767</v>
      </c>
      <c r="L6726">
        <f t="shared" si="423"/>
        <v>218097.11</v>
      </c>
    </row>
    <row r="6727" spans="1:12" x14ac:dyDescent="0.25">
      <c r="A6727">
        <f t="shared" si="420"/>
        <v>6726</v>
      </c>
      <c r="B6727">
        <v>2023</v>
      </c>
      <c r="C6727">
        <v>10</v>
      </c>
      <c r="D6727" t="s">
        <v>93</v>
      </c>
      <c r="E6727" t="s">
        <v>374</v>
      </c>
      <c r="F6727" t="s">
        <v>700</v>
      </c>
      <c r="G6727">
        <v>14.98</v>
      </c>
      <c r="H6727">
        <v>20.98</v>
      </c>
      <c r="I6727">
        <f t="shared" si="421"/>
        <v>17.98</v>
      </c>
      <c r="J6727" t="str">
        <f t="shared" si="422"/>
        <v>10到20万</v>
      </c>
      <c r="K6727">
        <v>8768</v>
      </c>
      <c r="L6727">
        <f t="shared" si="423"/>
        <v>157648.64000000001</v>
      </c>
    </row>
    <row r="6728" spans="1:12" x14ac:dyDescent="0.25">
      <c r="A6728">
        <f t="shared" si="420"/>
        <v>6727</v>
      </c>
      <c r="B6728">
        <v>2023</v>
      </c>
      <c r="C6728">
        <v>10</v>
      </c>
      <c r="D6728" t="s">
        <v>106</v>
      </c>
      <c r="E6728" t="s">
        <v>372</v>
      </c>
      <c r="F6728" t="s">
        <v>698</v>
      </c>
      <c r="G6728">
        <v>30</v>
      </c>
      <c r="H6728">
        <v>76.900000000000006</v>
      </c>
      <c r="I6728">
        <f t="shared" si="421"/>
        <v>53.45</v>
      </c>
      <c r="J6728" t="str">
        <f t="shared" si="422"/>
        <v>50万及以上</v>
      </c>
      <c r="K6728">
        <v>8517</v>
      </c>
      <c r="L6728">
        <f t="shared" si="423"/>
        <v>455233.65</v>
      </c>
    </row>
    <row r="6729" spans="1:12" x14ac:dyDescent="0.25">
      <c r="A6729">
        <f t="shared" si="420"/>
        <v>6728</v>
      </c>
      <c r="B6729">
        <v>2023</v>
      </c>
      <c r="C6729">
        <v>10</v>
      </c>
      <c r="D6729" t="s">
        <v>27</v>
      </c>
      <c r="E6729" t="s">
        <v>427</v>
      </c>
      <c r="F6729" t="s">
        <v>746</v>
      </c>
      <c r="G6729">
        <v>7.98</v>
      </c>
      <c r="H6729">
        <v>15.78</v>
      </c>
      <c r="I6729">
        <f t="shared" si="421"/>
        <v>11.879999999999999</v>
      </c>
      <c r="J6729" t="str">
        <f t="shared" si="422"/>
        <v>10到20万</v>
      </c>
      <c r="K6729">
        <v>7966</v>
      </c>
      <c r="L6729">
        <f t="shared" si="423"/>
        <v>94636.079999999987</v>
      </c>
    </row>
    <row r="6730" spans="1:12" x14ac:dyDescent="0.25">
      <c r="A6730">
        <f t="shared" si="420"/>
        <v>6729</v>
      </c>
      <c r="B6730">
        <v>2023</v>
      </c>
      <c r="C6730">
        <v>10</v>
      </c>
      <c r="D6730" t="s">
        <v>31</v>
      </c>
      <c r="E6730" t="s">
        <v>313</v>
      </c>
      <c r="F6730" t="s">
        <v>533</v>
      </c>
      <c r="G6730">
        <v>12.98</v>
      </c>
      <c r="H6730">
        <v>16.579999999999998</v>
      </c>
      <c r="I6730">
        <f t="shared" si="421"/>
        <v>14.78</v>
      </c>
      <c r="J6730" t="str">
        <f t="shared" si="422"/>
        <v>10到20万</v>
      </c>
      <c r="K6730">
        <v>7664</v>
      </c>
      <c r="L6730">
        <f t="shared" si="423"/>
        <v>113273.92</v>
      </c>
    </row>
    <row r="6731" spans="1:12" x14ac:dyDescent="0.25">
      <c r="A6731">
        <f t="shared" si="420"/>
        <v>6730</v>
      </c>
      <c r="B6731">
        <v>2023</v>
      </c>
      <c r="C6731">
        <v>10</v>
      </c>
      <c r="D6731" t="s">
        <v>50</v>
      </c>
      <c r="E6731" t="s">
        <v>381</v>
      </c>
      <c r="F6731" t="s">
        <v>706</v>
      </c>
      <c r="G6731">
        <v>2.99</v>
      </c>
      <c r="H6731">
        <v>5.75</v>
      </c>
      <c r="I6731">
        <f t="shared" si="421"/>
        <v>4.37</v>
      </c>
      <c r="J6731" t="str">
        <f t="shared" si="422"/>
        <v>10万以下</v>
      </c>
      <c r="K6731">
        <v>7111</v>
      </c>
      <c r="L6731">
        <f t="shared" si="423"/>
        <v>31075.07</v>
      </c>
    </row>
    <row r="6732" spans="1:12" x14ac:dyDescent="0.25">
      <c r="A6732">
        <f t="shared" si="420"/>
        <v>6731</v>
      </c>
      <c r="B6732">
        <v>2023</v>
      </c>
      <c r="C6732">
        <v>10</v>
      </c>
      <c r="D6732" t="s">
        <v>93</v>
      </c>
      <c r="E6732" t="s">
        <v>312</v>
      </c>
      <c r="F6732" t="s">
        <v>644</v>
      </c>
      <c r="G6732">
        <v>5.99</v>
      </c>
      <c r="H6732">
        <v>9.9499999999999993</v>
      </c>
      <c r="I6732">
        <f t="shared" si="421"/>
        <v>7.97</v>
      </c>
      <c r="J6732" t="str">
        <f t="shared" si="422"/>
        <v>10万以下</v>
      </c>
      <c r="K6732">
        <v>6381</v>
      </c>
      <c r="L6732">
        <f t="shared" si="423"/>
        <v>50856.57</v>
      </c>
    </row>
    <row r="6733" spans="1:12" x14ac:dyDescent="0.25">
      <c r="A6733">
        <f t="shared" si="420"/>
        <v>6732</v>
      </c>
      <c r="B6733">
        <v>2023</v>
      </c>
      <c r="C6733">
        <v>10</v>
      </c>
      <c r="D6733" t="s">
        <v>26</v>
      </c>
      <c r="E6733" t="s">
        <v>142</v>
      </c>
      <c r="F6733" t="s">
        <v>520</v>
      </c>
      <c r="G6733">
        <v>33.799999999999997</v>
      </c>
      <c r="H6733">
        <v>55.4</v>
      </c>
      <c r="I6733">
        <f t="shared" si="421"/>
        <v>44.599999999999994</v>
      </c>
      <c r="J6733" t="str">
        <f t="shared" si="422"/>
        <v>40到50万</v>
      </c>
      <c r="K6733">
        <v>5875</v>
      </c>
      <c r="L6733">
        <f t="shared" si="423"/>
        <v>262024.99999999997</v>
      </c>
    </row>
    <row r="6734" spans="1:12" x14ac:dyDescent="0.25">
      <c r="A6734">
        <f t="shared" si="420"/>
        <v>6733</v>
      </c>
      <c r="B6734">
        <v>2023</v>
      </c>
      <c r="C6734">
        <v>10</v>
      </c>
      <c r="D6734" t="s">
        <v>23</v>
      </c>
      <c r="E6734" t="s">
        <v>441</v>
      </c>
      <c r="F6734" t="s">
        <v>760</v>
      </c>
      <c r="G6734">
        <v>35.39</v>
      </c>
      <c r="H6734">
        <v>41.39</v>
      </c>
      <c r="I6734">
        <f t="shared" si="421"/>
        <v>38.39</v>
      </c>
      <c r="J6734" t="str">
        <f t="shared" si="422"/>
        <v>30到40万</v>
      </c>
      <c r="K6734">
        <v>5763</v>
      </c>
      <c r="L6734">
        <f t="shared" si="423"/>
        <v>221241.57</v>
      </c>
    </row>
    <row r="6735" spans="1:12" x14ac:dyDescent="0.25">
      <c r="A6735">
        <f t="shared" si="420"/>
        <v>6734</v>
      </c>
      <c r="B6735">
        <v>2023</v>
      </c>
      <c r="C6735">
        <v>10</v>
      </c>
      <c r="D6735" t="s">
        <v>35</v>
      </c>
      <c r="E6735" t="s">
        <v>470</v>
      </c>
      <c r="F6735" t="s">
        <v>788</v>
      </c>
      <c r="G6735">
        <v>26.39</v>
      </c>
      <c r="H6735">
        <v>41.99</v>
      </c>
      <c r="I6735">
        <f t="shared" si="421"/>
        <v>34.19</v>
      </c>
      <c r="J6735" t="str">
        <f t="shared" si="422"/>
        <v>30到40万</v>
      </c>
      <c r="K6735">
        <v>4593</v>
      </c>
      <c r="L6735">
        <f t="shared" si="423"/>
        <v>157034.66999999998</v>
      </c>
    </row>
    <row r="6736" spans="1:12" x14ac:dyDescent="0.25">
      <c r="A6736">
        <f t="shared" si="420"/>
        <v>6735</v>
      </c>
      <c r="B6736">
        <v>2023</v>
      </c>
      <c r="C6736">
        <v>10</v>
      </c>
      <c r="D6736" t="s">
        <v>51</v>
      </c>
      <c r="E6736" t="s">
        <v>439</v>
      </c>
      <c r="F6736" t="s">
        <v>758</v>
      </c>
      <c r="G6736">
        <v>6.98</v>
      </c>
      <c r="H6736">
        <v>8.98</v>
      </c>
      <c r="I6736">
        <f t="shared" si="421"/>
        <v>7.98</v>
      </c>
      <c r="J6736" t="str">
        <f t="shared" si="422"/>
        <v>10万以下</v>
      </c>
      <c r="K6736">
        <v>4578</v>
      </c>
      <c r="L6736">
        <f t="shared" si="423"/>
        <v>36532.44</v>
      </c>
    </row>
    <row r="6737" spans="1:12" x14ac:dyDescent="0.25">
      <c r="A6737">
        <f t="shared" si="420"/>
        <v>6736</v>
      </c>
      <c r="B6737">
        <v>2023</v>
      </c>
      <c r="C6737">
        <v>10</v>
      </c>
      <c r="D6737" t="s">
        <v>34</v>
      </c>
      <c r="E6737" t="s">
        <v>461</v>
      </c>
      <c r="F6737" t="s">
        <v>779</v>
      </c>
      <c r="G6737">
        <v>15.58</v>
      </c>
      <c r="H6737">
        <v>17.579999999999998</v>
      </c>
      <c r="I6737">
        <f t="shared" si="421"/>
        <v>16.579999999999998</v>
      </c>
      <c r="J6737" t="str">
        <f t="shared" si="422"/>
        <v>10到20万</v>
      </c>
      <c r="K6737">
        <v>4298</v>
      </c>
      <c r="L6737">
        <f t="shared" si="423"/>
        <v>71260.84</v>
      </c>
    </row>
    <row r="6738" spans="1:12" x14ac:dyDescent="0.25">
      <c r="A6738">
        <f t="shared" si="420"/>
        <v>6737</v>
      </c>
      <c r="B6738">
        <v>2023</v>
      </c>
      <c r="C6738">
        <v>10</v>
      </c>
      <c r="D6738" t="s">
        <v>57</v>
      </c>
      <c r="E6738" t="s">
        <v>324</v>
      </c>
      <c r="F6738" t="s">
        <v>653</v>
      </c>
      <c r="G6738">
        <v>19.39</v>
      </c>
      <c r="H6738">
        <v>29.39</v>
      </c>
      <c r="I6738">
        <f t="shared" si="421"/>
        <v>24.39</v>
      </c>
      <c r="J6738" t="str">
        <f t="shared" si="422"/>
        <v>20到30万</v>
      </c>
      <c r="K6738">
        <v>4292</v>
      </c>
      <c r="L6738">
        <f t="shared" si="423"/>
        <v>104681.88</v>
      </c>
    </row>
    <row r="6739" spans="1:12" x14ac:dyDescent="0.25">
      <c r="A6739">
        <f t="shared" si="420"/>
        <v>6738</v>
      </c>
      <c r="B6739">
        <v>2023</v>
      </c>
      <c r="C6739">
        <v>10</v>
      </c>
      <c r="D6739" t="s">
        <v>35</v>
      </c>
      <c r="E6739" t="s">
        <v>303</v>
      </c>
      <c r="F6739" t="s">
        <v>636</v>
      </c>
      <c r="G6739">
        <v>20.99</v>
      </c>
      <c r="H6739">
        <v>33.99</v>
      </c>
      <c r="I6739">
        <f t="shared" si="421"/>
        <v>27.490000000000002</v>
      </c>
      <c r="J6739" t="str">
        <f t="shared" si="422"/>
        <v>20到30万</v>
      </c>
      <c r="K6739">
        <v>4250</v>
      </c>
      <c r="L6739">
        <f t="shared" si="423"/>
        <v>116832.50000000001</v>
      </c>
    </row>
    <row r="6740" spans="1:12" x14ac:dyDescent="0.25">
      <c r="A6740">
        <f t="shared" si="420"/>
        <v>6739</v>
      </c>
      <c r="B6740">
        <v>2023</v>
      </c>
      <c r="C6740">
        <v>10</v>
      </c>
      <c r="D6740" t="s">
        <v>27</v>
      </c>
      <c r="E6740" t="s">
        <v>485</v>
      </c>
      <c r="F6740" t="s">
        <v>803</v>
      </c>
      <c r="G6740">
        <v>20.28</v>
      </c>
      <c r="H6740">
        <v>31.98</v>
      </c>
      <c r="I6740">
        <f t="shared" si="421"/>
        <v>26.130000000000003</v>
      </c>
      <c r="J6740" t="str">
        <f t="shared" si="422"/>
        <v>20到30万</v>
      </c>
      <c r="K6740">
        <v>4247</v>
      </c>
      <c r="L6740">
        <f t="shared" si="423"/>
        <v>110974.11000000002</v>
      </c>
    </row>
    <row r="6741" spans="1:12" x14ac:dyDescent="0.25">
      <c r="A6741">
        <f t="shared" si="420"/>
        <v>6740</v>
      </c>
      <c r="B6741">
        <v>2023</v>
      </c>
      <c r="C6741">
        <v>10</v>
      </c>
      <c r="D6741" t="s">
        <v>46</v>
      </c>
      <c r="E6741" t="s">
        <v>172</v>
      </c>
      <c r="F6741" t="s">
        <v>548</v>
      </c>
      <c r="G6741">
        <v>12.99</v>
      </c>
      <c r="H6741">
        <v>17.190000000000001</v>
      </c>
      <c r="I6741">
        <f t="shared" si="421"/>
        <v>15.09</v>
      </c>
      <c r="J6741" t="str">
        <f t="shared" si="422"/>
        <v>10到20万</v>
      </c>
      <c r="K6741">
        <v>3907</v>
      </c>
      <c r="L6741">
        <f t="shared" si="423"/>
        <v>58956.63</v>
      </c>
    </row>
    <row r="6742" spans="1:12" x14ac:dyDescent="0.25">
      <c r="A6742">
        <f t="shared" si="420"/>
        <v>6741</v>
      </c>
      <c r="B6742">
        <v>2023</v>
      </c>
      <c r="C6742">
        <v>10</v>
      </c>
      <c r="D6742" t="s">
        <v>84</v>
      </c>
      <c r="E6742" t="s">
        <v>284</v>
      </c>
      <c r="F6742" t="s">
        <v>618</v>
      </c>
      <c r="G6742">
        <v>11.88</v>
      </c>
      <c r="H6742">
        <v>20.68</v>
      </c>
      <c r="I6742">
        <f t="shared" si="421"/>
        <v>16.28</v>
      </c>
      <c r="J6742" t="str">
        <f t="shared" si="422"/>
        <v>10到20万</v>
      </c>
      <c r="K6742">
        <v>3540</v>
      </c>
      <c r="L6742">
        <f t="shared" si="423"/>
        <v>57631.200000000004</v>
      </c>
    </row>
    <row r="6743" spans="1:12" x14ac:dyDescent="0.25">
      <c r="A6743">
        <f t="shared" si="420"/>
        <v>6742</v>
      </c>
      <c r="B6743">
        <v>2023</v>
      </c>
      <c r="C6743">
        <v>10</v>
      </c>
      <c r="D6743" t="s">
        <v>101</v>
      </c>
      <c r="E6743" t="s">
        <v>432</v>
      </c>
      <c r="F6743" t="s">
        <v>751</v>
      </c>
      <c r="G6743">
        <v>33.99</v>
      </c>
      <c r="H6743">
        <v>68.989999999999995</v>
      </c>
      <c r="I6743">
        <f t="shared" si="421"/>
        <v>51.489999999999995</v>
      </c>
      <c r="J6743" t="str">
        <f t="shared" si="422"/>
        <v>50万及以上</v>
      </c>
      <c r="K6743">
        <v>3358</v>
      </c>
      <c r="L6743">
        <f t="shared" si="423"/>
        <v>172903.41999999998</v>
      </c>
    </row>
    <row r="6744" spans="1:12" x14ac:dyDescent="0.25">
      <c r="A6744">
        <f t="shared" si="420"/>
        <v>6743</v>
      </c>
      <c r="B6744">
        <v>2023</v>
      </c>
      <c r="C6744">
        <v>10</v>
      </c>
      <c r="D6744" t="s">
        <v>93</v>
      </c>
      <c r="E6744" t="s">
        <v>464</v>
      </c>
      <c r="F6744" t="s">
        <v>782</v>
      </c>
      <c r="G6744">
        <v>14.58</v>
      </c>
      <c r="H6744">
        <v>20.88</v>
      </c>
      <c r="I6744">
        <f t="shared" si="421"/>
        <v>17.73</v>
      </c>
      <c r="J6744" t="str">
        <f t="shared" si="422"/>
        <v>10到20万</v>
      </c>
      <c r="K6744">
        <v>3053</v>
      </c>
      <c r="L6744">
        <f t="shared" si="423"/>
        <v>54129.69</v>
      </c>
    </row>
    <row r="6745" spans="1:12" x14ac:dyDescent="0.25">
      <c r="A6745">
        <f t="shared" si="420"/>
        <v>6744</v>
      </c>
      <c r="B6745">
        <v>2023</v>
      </c>
      <c r="C6745">
        <v>10</v>
      </c>
      <c r="D6745" t="s">
        <v>24</v>
      </c>
      <c r="E6745" t="s">
        <v>327</v>
      </c>
      <c r="F6745" t="s">
        <v>656</v>
      </c>
      <c r="G6745">
        <v>19.59</v>
      </c>
      <c r="H6745">
        <v>28.34</v>
      </c>
      <c r="I6745">
        <f t="shared" si="421"/>
        <v>23.965</v>
      </c>
      <c r="J6745" t="str">
        <f t="shared" si="422"/>
        <v>20到30万</v>
      </c>
      <c r="K6745">
        <v>2917</v>
      </c>
      <c r="L6745">
        <f t="shared" si="423"/>
        <v>69905.904999999999</v>
      </c>
    </row>
    <row r="6746" spans="1:12" x14ac:dyDescent="0.25">
      <c r="A6746">
        <f t="shared" si="420"/>
        <v>6745</v>
      </c>
      <c r="B6746">
        <v>2023</v>
      </c>
      <c r="C6746">
        <v>10</v>
      </c>
      <c r="D6746" t="s">
        <v>33</v>
      </c>
      <c r="E6746" t="s">
        <v>499</v>
      </c>
      <c r="F6746" t="s">
        <v>815</v>
      </c>
      <c r="G6746">
        <v>16.98</v>
      </c>
      <c r="H6746">
        <v>19.98</v>
      </c>
      <c r="I6746">
        <f t="shared" si="421"/>
        <v>18.48</v>
      </c>
      <c r="J6746" t="str">
        <f t="shared" si="422"/>
        <v>10到20万</v>
      </c>
      <c r="K6746">
        <v>2881</v>
      </c>
      <c r="L6746">
        <f t="shared" si="423"/>
        <v>53240.880000000005</v>
      </c>
    </row>
    <row r="6747" spans="1:12" x14ac:dyDescent="0.25">
      <c r="A6747">
        <f t="shared" si="420"/>
        <v>6746</v>
      </c>
      <c r="B6747">
        <v>2023</v>
      </c>
      <c r="C6747">
        <v>10</v>
      </c>
      <c r="D6747" t="s">
        <v>129</v>
      </c>
      <c r="E6747" t="s">
        <v>486</v>
      </c>
      <c r="F6747" t="s">
        <v>804</v>
      </c>
      <c r="G6747">
        <v>29.08</v>
      </c>
      <c r="H6747">
        <v>60</v>
      </c>
      <c r="I6747">
        <f t="shared" si="421"/>
        <v>44.54</v>
      </c>
      <c r="J6747" t="str">
        <f t="shared" si="422"/>
        <v>40到50万</v>
      </c>
      <c r="K6747">
        <v>2825</v>
      </c>
      <c r="L6747">
        <f t="shared" si="423"/>
        <v>125825.5</v>
      </c>
    </row>
    <row r="6748" spans="1:12" x14ac:dyDescent="0.25">
      <c r="A6748">
        <f t="shared" si="420"/>
        <v>6747</v>
      </c>
      <c r="B6748">
        <v>2023</v>
      </c>
      <c r="C6748">
        <v>10</v>
      </c>
      <c r="D6748" t="s">
        <v>23</v>
      </c>
      <c r="E6748" t="s">
        <v>304</v>
      </c>
      <c r="F6748" t="s">
        <v>637</v>
      </c>
      <c r="G6748">
        <v>40.5</v>
      </c>
      <c r="H6748">
        <v>44.5</v>
      </c>
      <c r="I6748">
        <f t="shared" si="421"/>
        <v>42.5</v>
      </c>
      <c r="J6748" t="str">
        <f t="shared" si="422"/>
        <v>40到50万</v>
      </c>
      <c r="K6748">
        <v>2659</v>
      </c>
      <c r="L6748">
        <f t="shared" si="423"/>
        <v>113007.5</v>
      </c>
    </row>
    <row r="6749" spans="1:12" x14ac:dyDescent="0.25">
      <c r="A6749">
        <f t="shared" si="420"/>
        <v>6748</v>
      </c>
      <c r="B6749">
        <v>2023</v>
      </c>
      <c r="C6749">
        <v>10</v>
      </c>
      <c r="D6749" t="s">
        <v>106</v>
      </c>
      <c r="E6749" t="s">
        <v>508</v>
      </c>
      <c r="F6749" t="s">
        <v>824</v>
      </c>
      <c r="G6749">
        <v>18.98</v>
      </c>
      <c r="H6749">
        <v>22.98</v>
      </c>
      <c r="I6749">
        <f t="shared" si="421"/>
        <v>20.98</v>
      </c>
      <c r="J6749" t="str">
        <f t="shared" si="422"/>
        <v>20到30万</v>
      </c>
      <c r="K6749">
        <v>2654</v>
      </c>
      <c r="L6749">
        <f t="shared" si="423"/>
        <v>55680.92</v>
      </c>
    </row>
    <row r="6750" spans="1:12" x14ac:dyDescent="0.25">
      <c r="A6750">
        <f t="shared" si="420"/>
        <v>6749</v>
      </c>
      <c r="B6750">
        <v>2023</v>
      </c>
      <c r="C6750">
        <v>10</v>
      </c>
      <c r="D6750" t="s">
        <v>28</v>
      </c>
      <c r="E6750" t="s">
        <v>507</v>
      </c>
      <c r="F6750" t="s">
        <v>823</v>
      </c>
      <c r="G6750">
        <v>15.98</v>
      </c>
      <c r="H6750">
        <v>17.98</v>
      </c>
      <c r="I6750">
        <f t="shared" si="421"/>
        <v>16.98</v>
      </c>
      <c r="J6750" t="str">
        <f t="shared" si="422"/>
        <v>10到20万</v>
      </c>
      <c r="K6750">
        <v>2636</v>
      </c>
      <c r="L6750">
        <f t="shared" si="423"/>
        <v>44759.28</v>
      </c>
    </row>
    <row r="6751" spans="1:12" x14ac:dyDescent="0.25">
      <c r="A6751">
        <f t="shared" si="420"/>
        <v>6750</v>
      </c>
      <c r="B6751">
        <v>2023</v>
      </c>
      <c r="C6751">
        <v>10</v>
      </c>
      <c r="D6751" t="s">
        <v>84</v>
      </c>
      <c r="E6751" t="s">
        <v>482</v>
      </c>
      <c r="F6751" t="s">
        <v>800</v>
      </c>
      <c r="G6751">
        <v>15.48</v>
      </c>
      <c r="H6751">
        <v>22.48</v>
      </c>
      <c r="I6751">
        <f t="shared" si="421"/>
        <v>18.98</v>
      </c>
      <c r="J6751" t="str">
        <f t="shared" si="422"/>
        <v>10到20万</v>
      </c>
      <c r="K6751">
        <v>2589</v>
      </c>
      <c r="L6751">
        <f t="shared" si="423"/>
        <v>49139.22</v>
      </c>
    </row>
    <row r="6752" spans="1:12" x14ac:dyDescent="0.25">
      <c r="A6752">
        <f t="shared" si="420"/>
        <v>6751</v>
      </c>
      <c r="B6752">
        <v>2023</v>
      </c>
      <c r="C6752">
        <v>10</v>
      </c>
      <c r="D6752" t="s">
        <v>26</v>
      </c>
      <c r="E6752" t="s">
        <v>297</v>
      </c>
      <c r="F6752" t="s">
        <v>630</v>
      </c>
      <c r="G6752">
        <v>35.799999999999997</v>
      </c>
      <c r="H6752">
        <v>41.6</v>
      </c>
      <c r="I6752">
        <f t="shared" si="421"/>
        <v>38.700000000000003</v>
      </c>
      <c r="J6752" t="str">
        <f t="shared" si="422"/>
        <v>30到40万</v>
      </c>
      <c r="K6752">
        <v>2549</v>
      </c>
      <c r="L6752">
        <f t="shared" si="423"/>
        <v>98646.3</v>
      </c>
    </row>
    <row r="6753" spans="1:12" x14ac:dyDescent="0.25">
      <c r="A6753">
        <f t="shared" si="420"/>
        <v>6752</v>
      </c>
      <c r="B6753">
        <v>2023</v>
      </c>
      <c r="C6753">
        <v>10</v>
      </c>
      <c r="D6753" t="s">
        <v>101</v>
      </c>
      <c r="E6753" t="s">
        <v>343</v>
      </c>
      <c r="F6753" t="s">
        <v>670</v>
      </c>
      <c r="G6753">
        <v>26.69</v>
      </c>
      <c r="H6753">
        <v>39.36</v>
      </c>
      <c r="I6753">
        <f t="shared" si="421"/>
        <v>33.024999999999999</v>
      </c>
      <c r="J6753" t="str">
        <f t="shared" si="422"/>
        <v>30到40万</v>
      </c>
      <c r="K6753">
        <v>2493</v>
      </c>
      <c r="L6753">
        <f t="shared" si="423"/>
        <v>82331.324999999997</v>
      </c>
    </row>
    <row r="6754" spans="1:12" x14ac:dyDescent="0.25">
      <c r="A6754">
        <f t="shared" si="420"/>
        <v>6753</v>
      </c>
      <c r="B6754">
        <v>2023</v>
      </c>
      <c r="C6754">
        <v>10</v>
      </c>
      <c r="D6754" t="s">
        <v>50</v>
      </c>
      <c r="E6754" t="s">
        <v>244</v>
      </c>
      <c r="F6754" t="s">
        <v>596</v>
      </c>
      <c r="G6754">
        <v>5.99</v>
      </c>
      <c r="H6754">
        <v>9.4</v>
      </c>
      <c r="I6754">
        <f t="shared" si="421"/>
        <v>7.6950000000000003</v>
      </c>
      <c r="J6754" t="str">
        <f t="shared" si="422"/>
        <v>10万以下</v>
      </c>
      <c r="K6754">
        <v>2439</v>
      </c>
      <c r="L6754">
        <f t="shared" si="423"/>
        <v>18768.105</v>
      </c>
    </row>
    <row r="6755" spans="1:12" x14ac:dyDescent="0.25">
      <c r="A6755">
        <f t="shared" si="420"/>
        <v>6754</v>
      </c>
      <c r="B6755">
        <v>2023</v>
      </c>
      <c r="C6755">
        <v>10</v>
      </c>
      <c r="D6755" t="s">
        <v>48</v>
      </c>
      <c r="E6755" t="s">
        <v>176</v>
      </c>
      <c r="F6755" t="s">
        <v>552</v>
      </c>
      <c r="G6755">
        <v>14.28</v>
      </c>
      <c r="H6755">
        <v>15.38</v>
      </c>
      <c r="I6755">
        <f t="shared" si="421"/>
        <v>14.83</v>
      </c>
      <c r="J6755" t="str">
        <f t="shared" si="422"/>
        <v>10到20万</v>
      </c>
      <c r="K6755">
        <v>2386</v>
      </c>
      <c r="L6755">
        <f t="shared" si="423"/>
        <v>35384.379999999997</v>
      </c>
    </row>
    <row r="6756" spans="1:12" x14ac:dyDescent="0.25">
      <c r="A6756">
        <f t="shared" si="420"/>
        <v>6755</v>
      </c>
      <c r="B6756">
        <v>2023</v>
      </c>
      <c r="C6756">
        <v>10</v>
      </c>
      <c r="D6756" t="s">
        <v>83</v>
      </c>
      <c r="E6756" t="s">
        <v>281</v>
      </c>
      <c r="F6756" t="s">
        <v>615</v>
      </c>
      <c r="G6756">
        <v>25.99</v>
      </c>
      <c r="H6756">
        <v>29.59</v>
      </c>
      <c r="I6756">
        <f t="shared" si="421"/>
        <v>27.79</v>
      </c>
      <c r="J6756" t="str">
        <f t="shared" si="422"/>
        <v>20到30万</v>
      </c>
      <c r="K6756">
        <v>2273</v>
      </c>
      <c r="L6756">
        <f t="shared" si="423"/>
        <v>63166.67</v>
      </c>
    </row>
    <row r="6757" spans="1:12" x14ac:dyDescent="0.25">
      <c r="A6757">
        <f t="shared" si="420"/>
        <v>6756</v>
      </c>
      <c r="B6757">
        <v>2023</v>
      </c>
      <c r="C6757">
        <v>10</v>
      </c>
      <c r="D6757" t="s">
        <v>26</v>
      </c>
      <c r="E6757" t="s">
        <v>180</v>
      </c>
      <c r="F6757" t="s">
        <v>555</v>
      </c>
      <c r="G6757">
        <v>49.8</v>
      </c>
      <c r="H6757">
        <v>59.8</v>
      </c>
      <c r="I6757">
        <f t="shared" si="421"/>
        <v>54.8</v>
      </c>
      <c r="J6757" t="str">
        <f t="shared" si="422"/>
        <v>50万及以上</v>
      </c>
      <c r="K6757">
        <v>2251</v>
      </c>
      <c r="L6757">
        <f t="shared" si="423"/>
        <v>123354.79999999999</v>
      </c>
    </row>
    <row r="6758" spans="1:12" x14ac:dyDescent="0.25">
      <c r="A6758">
        <f t="shared" si="420"/>
        <v>6757</v>
      </c>
      <c r="B6758">
        <v>2023</v>
      </c>
      <c r="C6758">
        <v>10</v>
      </c>
      <c r="D6758" t="s">
        <v>128</v>
      </c>
      <c r="E6758" t="s">
        <v>484</v>
      </c>
      <c r="F6758" t="s">
        <v>802</v>
      </c>
      <c r="G6758">
        <v>17.899999999999999</v>
      </c>
      <c r="H6758">
        <v>28.49</v>
      </c>
      <c r="I6758">
        <f t="shared" si="421"/>
        <v>23.195</v>
      </c>
      <c r="J6758" t="str">
        <f t="shared" si="422"/>
        <v>20到30万</v>
      </c>
      <c r="K6758">
        <v>2138</v>
      </c>
      <c r="L6758">
        <f t="shared" si="423"/>
        <v>49590.91</v>
      </c>
    </row>
    <row r="6759" spans="1:12" x14ac:dyDescent="0.25">
      <c r="A6759">
        <f t="shared" si="420"/>
        <v>6758</v>
      </c>
      <c r="B6759">
        <v>2023</v>
      </c>
      <c r="C6759">
        <v>10</v>
      </c>
      <c r="D6759" t="s">
        <v>39</v>
      </c>
      <c r="E6759" t="s">
        <v>456</v>
      </c>
      <c r="F6759" t="s">
        <v>774</v>
      </c>
      <c r="G6759">
        <v>28.99</v>
      </c>
      <c r="H6759">
        <v>36.71</v>
      </c>
      <c r="I6759">
        <f t="shared" si="421"/>
        <v>32.85</v>
      </c>
      <c r="J6759" t="str">
        <f t="shared" si="422"/>
        <v>30到40万</v>
      </c>
      <c r="K6759">
        <v>2103</v>
      </c>
      <c r="L6759">
        <f t="shared" si="423"/>
        <v>69083.55</v>
      </c>
    </row>
    <row r="6760" spans="1:12" x14ac:dyDescent="0.25">
      <c r="A6760">
        <f t="shared" si="420"/>
        <v>6759</v>
      </c>
      <c r="B6760">
        <v>2023</v>
      </c>
      <c r="C6760">
        <v>10</v>
      </c>
      <c r="D6760" t="s">
        <v>22</v>
      </c>
      <c r="E6760" t="s">
        <v>502</v>
      </c>
      <c r="F6760" t="s">
        <v>818</v>
      </c>
      <c r="G6760">
        <v>18.989999999999998</v>
      </c>
      <c r="H6760">
        <v>30.99</v>
      </c>
      <c r="I6760">
        <f t="shared" si="421"/>
        <v>24.99</v>
      </c>
      <c r="J6760" t="str">
        <f t="shared" si="422"/>
        <v>20到30万</v>
      </c>
      <c r="K6760">
        <v>2055</v>
      </c>
      <c r="L6760">
        <f t="shared" si="423"/>
        <v>51354.45</v>
      </c>
    </row>
    <row r="6761" spans="1:12" x14ac:dyDescent="0.25">
      <c r="A6761">
        <f t="shared" si="420"/>
        <v>6760</v>
      </c>
      <c r="B6761">
        <v>2023</v>
      </c>
      <c r="C6761">
        <v>10</v>
      </c>
      <c r="D6761" t="s">
        <v>35</v>
      </c>
      <c r="E6761" t="s">
        <v>366</v>
      </c>
      <c r="F6761" t="s">
        <v>692</v>
      </c>
      <c r="G6761">
        <v>15.69</v>
      </c>
      <c r="H6761">
        <v>18.89</v>
      </c>
      <c r="I6761">
        <f t="shared" si="421"/>
        <v>17.29</v>
      </c>
      <c r="J6761" t="str">
        <f t="shared" si="422"/>
        <v>10到20万</v>
      </c>
      <c r="K6761">
        <v>2055</v>
      </c>
      <c r="L6761">
        <f t="shared" si="423"/>
        <v>35530.949999999997</v>
      </c>
    </row>
    <row r="6762" spans="1:12" x14ac:dyDescent="0.25">
      <c r="A6762">
        <f t="shared" si="420"/>
        <v>6761</v>
      </c>
      <c r="B6762">
        <v>2023</v>
      </c>
      <c r="C6762">
        <v>10</v>
      </c>
      <c r="D6762" t="s">
        <v>28</v>
      </c>
      <c r="E6762" t="s">
        <v>504</v>
      </c>
      <c r="F6762" t="s">
        <v>820</v>
      </c>
      <c r="G6762">
        <v>27.38</v>
      </c>
      <c r="H6762">
        <v>30.88</v>
      </c>
      <c r="I6762">
        <f t="shared" si="421"/>
        <v>29.13</v>
      </c>
      <c r="J6762" t="str">
        <f t="shared" si="422"/>
        <v>20到30万</v>
      </c>
      <c r="K6762">
        <v>2032</v>
      </c>
      <c r="L6762">
        <f t="shared" si="423"/>
        <v>59192.159999999996</v>
      </c>
    </row>
    <row r="6763" spans="1:12" x14ac:dyDescent="0.25">
      <c r="A6763">
        <f t="shared" si="420"/>
        <v>6762</v>
      </c>
      <c r="B6763">
        <v>2023</v>
      </c>
      <c r="C6763">
        <v>10</v>
      </c>
      <c r="D6763" t="s">
        <v>27</v>
      </c>
      <c r="E6763" t="s">
        <v>143</v>
      </c>
      <c r="F6763" t="s">
        <v>521</v>
      </c>
      <c r="G6763">
        <v>15.58</v>
      </c>
      <c r="H6763">
        <v>16.98</v>
      </c>
      <c r="I6763">
        <f t="shared" si="421"/>
        <v>16.28</v>
      </c>
      <c r="J6763" t="str">
        <f t="shared" si="422"/>
        <v>10到20万</v>
      </c>
      <c r="K6763">
        <v>2001</v>
      </c>
      <c r="L6763">
        <f t="shared" si="423"/>
        <v>32576.280000000002</v>
      </c>
    </row>
    <row r="6764" spans="1:12" x14ac:dyDescent="0.25">
      <c r="A6764">
        <f t="shared" si="420"/>
        <v>6763</v>
      </c>
      <c r="B6764">
        <v>2023</v>
      </c>
      <c r="C6764">
        <v>10</v>
      </c>
      <c r="D6764" t="s">
        <v>85</v>
      </c>
      <c r="E6764" t="s">
        <v>283</v>
      </c>
      <c r="F6764" t="s">
        <v>617</v>
      </c>
      <c r="G6764">
        <v>5.68</v>
      </c>
      <c r="H6764">
        <v>8.58</v>
      </c>
      <c r="I6764">
        <f t="shared" si="421"/>
        <v>7.13</v>
      </c>
      <c r="J6764" t="str">
        <f t="shared" si="422"/>
        <v>10万以下</v>
      </c>
      <c r="K6764">
        <v>1985</v>
      </c>
      <c r="L6764">
        <f t="shared" si="423"/>
        <v>14153.05</v>
      </c>
    </row>
    <row r="6765" spans="1:12" x14ac:dyDescent="0.25">
      <c r="A6765">
        <f t="shared" si="420"/>
        <v>6764</v>
      </c>
      <c r="B6765">
        <v>2023</v>
      </c>
      <c r="C6765">
        <v>10</v>
      </c>
      <c r="D6765" t="s">
        <v>34</v>
      </c>
      <c r="E6765" t="s">
        <v>487</v>
      </c>
      <c r="F6765" t="s">
        <v>805</v>
      </c>
      <c r="G6765">
        <v>14.49</v>
      </c>
      <c r="H6765">
        <v>15.99</v>
      </c>
      <c r="I6765">
        <f t="shared" si="421"/>
        <v>15.24</v>
      </c>
      <c r="J6765" t="str">
        <f t="shared" si="422"/>
        <v>10到20万</v>
      </c>
      <c r="K6765">
        <v>1920</v>
      </c>
      <c r="L6765">
        <f t="shared" si="423"/>
        <v>29260.799999999999</v>
      </c>
    </row>
    <row r="6766" spans="1:12" x14ac:dyDescent="0.25">
      <c r="A6766">
        <f t="shared" si="420"/>
        <v>6765</v>
      </c>
      <c r="B6766">
        <v>2023</v>
      </c>
      <c r="C6766">
        <v>10</v>
      </c>
      <c r="D6766" t="s">
        <v>106</v>
      </c>
      <c r="E6766" t="s">
        <v>492</v>
      </c>
      <c r="F6766" t="s">
        <v>808</v>
      </c>
      <c r="G6766">
        <v>49.9</v>
      </c>
      <c r="H6766">
        <v>58.8</v>
      </c>
      <c r="I6766">
        <f t="shared" si="421"/>
        <v>54.349999999999994</v>
      </c>
      <c r="J6766" t="str">
        <f t="shared" si="422"/>
        <v>50万及以上</v>
      </c>
      <c r="K6766">
        <v>1906</v>
      </c>
      <c r="L6766">
        <f t="shared" si="423"/>
        <v>103591.09999999999</v>
      </c>
    </row>
    <row r="6767" spans="1:12" x14ac:dyDescent="0.25">
      <c r="A6767">
        <f t="shared" si="420"/>
        <v>6766</v>
      </c>
      <c r="B6767">
        <v>2023</v>
      </c>
      <c r="C6767">
        <v>10</v>
      </c>
      <c r="D6767" t="s">
        <v>41</v>
      </c>
      <c r="E6767" t="s">
        <v>293</v>
      </c>
      <c r="F6767" t="s">
        <v>626</v>
      </c>
      <c r="G6767">
        <v>15.99</v>
      </c>
      <c r="H6767">
        <v>23.29</v>
      </c>
      <c r="I6767">
        <f t="shared" si="421"/>
        <v>19.64</v>
      </c>
      <c r="J6767" t="str">
        <f t="shared" si="422"/>
        <v>10到20万</v>
      </c>
      <c r="K6767">
        <v>1837</v>
      </c>
      <c r="L6767">
        <f t="shared" si="423"/>
        <v>36078.68</v>
      </c>
    </row>
    <row r="6768" spans="1:12" x14ac:dyDescent="0.25">
      <c r="A6768">
        <f t="shared" si="420"/>
        <v>6767</v>
      </c>
      <c r="B6768">
        <v>2023</v>
      </c>
      <c r="C6768">
        <v>10</v>
      </c>
      <c r="D6768" t="s">
        <v>113</v>
      </c>
      <c r="E6768" t="s">
        <v>402</v>
      </c>
      <c r="F6768" t="s">
        <v>725</v>
      </c>
      <c r="G6768">
        <v>24.98</v>
      </c>
      <c r="H6768">
        <v>33.18</v>
      </c>
      <c r="I6768">
        <f t="shared" si="421"/>
        <v>29.08</v>
      </c>
      <c r="J6768" t="str">
        <f t="shared" si="422"/>
        <v>20到30万</v>
      </c>
      <c r="K6768">
        <v>1809</v>
      </c>
      <c r="L6768">
        <f t="shared" si="423"/>
        <v>52605.719999999994</v>
      </c>
    </row>
    <row r="6769" spans="1:12" x14ac:dyDescent="0.25">
      <c r="A6769">
        <f t="shared" si="420"/>
        <v>6768</v>
      </c>
      <c r="B6769">
        <v>2023</v>
      </c>
      <c r="C6769">
        <v>10</v>
      </c>
      <c r="D6769" t="s">
        <v>67</v>
      </c>
      <c r="E6769" t="s">
        <v>505</v>
      </c>
      <c r="F6769" t="s">
        <v>821</v>
      </c>
      <c r="G6769">
        <v>16.989999999999998</v>
      </c>
      <c r="H6769">
        <v>24.99</v>
      </c>
      <c r="I6769">
        <f t="shared" si="421"/>
        <v>20.99</v>
      </c>
      <c r="J6769" t="str">
        <f t="shared" si="422"/>
        <v>20到30万</v>
      </c>
      <c r="K6769">
        <v>1693</v>
      </c>
      <c r="L6769">
        <f t="shared" si="423"/>
        <v>35536.07</v>
      </c>
    </row>
    <row r="6770" spans="1:12" x14ac:dyDescent="0.25">
      <c r="A6770">
        <f t="shared" si="420"/>
        <v>6769</v>
      </c>
      <c r="B6770">
        <v>2023</v>
      </c>
      <c r="C6770">
        <v>10</v>
      </c>
      <c r="D6770" t="s">
        <v>137</v>
      </c>
      <c r="E6770" t="s">
        <v>513</v>
      </c>
      <c r="F6770" t="s">
        <v>829</v>
      </c>
      <c r="G6770">
        <v>33.9</v>
      </c>
      <c r="H6770">
        <v>44.9</v>
      </c>
      <c r="I6770">
        <f t="shared" si="421"/>
        <v>39.4</v>
      </c>
      <c r="J6770" t="str">
        <f t="shared" si="422"/>
        <v>30到40万</v>
      </c>
      <c r="K6770">
        <v>1606</v>
      </c>
      <c r="L6770">
        <f t="shared" si="423"/>
        <v>63276.399999999994</v>
      </c>
    </row>
    <row r="6771" spans="1:12" x14ac:dyDescent="0.25">
      <c r="A6771">
        <f t="shared" si="420"/>
        <v>6770</v>
      </c>
      <c r="B6771">
        <v>2023</v>
      </c>
      <c r="C6771">
        <v>10</v>
      </c>
      <c r="D6771" t="s">
        <v>26</v>
      </c>
      <c r="E6771" t="s">
        <v>469</v>
      </c>
      <c r="F6771" t="s">
        <v>787</v>
      </c>
      <c r="G6771">
        <v>29.8</v>
      </c>
      <c r="H6771">
        <v>35.6</v>
      </c>
      <c r="I6771">
        <f t="shared" si="421"/>
        <v>32.700000000000003</v>
      </c>
      <c r="J6771" t="str">
        <f t="shared" si="422"/>
        <v>30到40万</v>
      </c>
      <c r="K6771">
        <v>1551</v>
      </c>
      <c r="L6771">
        <f t="shared" si="423"/>
        <v>50717.700000000004</v>
      </c>
    </row>
    <row r="6772" spans="1:12" x14ac:dyDescent="0.25">
      <c r="A6772">
        <f t="shared" si="420"/>
        <v>6771</v>
      </c>
      <c r="B6772">
        <v>2023</v>
      </c>
      <c r="C6772">
        <v>10</v>
      </c>
      <c r="D6772" t="s">
        <v>28</v>
      </c>
      <c r="E6772" t="s">
        <v>491</v>
      </c>
      <c r="F6772" t="s">
        <v>655</v>
      </c>
      <c r="G6772">
        <v>16.28</v>
      </c>
      <c r="H6772">
        <v>17.579999999999998</v>
      </c>
      <c r="I6772">
        <f t="shared" si="421"/>
        <v>16.93</v>
      </c>
      <c r="J6772" t="str">
        <f t="shared" si="422"/>
        <v>10到20万</v>
      </c>
      <c r="K6772">
        <v>1441</v>
      </c>
      <c r="L6772">
        <f t="shared" si="423"/>
        <v>24396.13</v>
      </c>
    </row>
    <row r="6773" spans="1:12" x14ac:dyDescent="0.25">
      <c r="A6773">
        <f t="shared" si="420"/>
        <v>6772</v>
      </c>
      <c r="B6773">
        <v>2023</v>
      </c>
      <c r="C6773">
        <v>10</v>
      </c>
      <c r="D6773" t="s">
        <v>43</v>
      </c>
      <c r="E6773" t="s">
        <v>434</v>
      </c>
      <c r="F6773" t="s">
        <v>753</v>
      </c>
      <c r="G6773">
        <v>17.5</v>
      </c>
      <c r="H6773">
        <v>21.8</v>
      </c>
      <c r="I6773">
        <f t="shared" si="421"/>
        <v>19.649999999999999</v>
      </c>
      <c r="J6773" t="str">
        <f t="shared" si="422"/>
        <v>10到20万</v>
      </c>
      <c r="K6773">
        <v>1378</v>
      </c>
      <c r="L6773">
        <f t="shared" si="423"/>
        <v>27077.699999999997</v>
      </c>
    </row>
    <row r="6774" spans="1:12" x14ac:dyDescent="0.25">
      <c r="A6774">
        <f t="shared" si="420"/>
        <v>6773</v>
      </c>
      <c r="B6774">
        <v>2023</v>
      </c>
      <c r="C6774">
        <v>10</v>
      </c>
      <c r="D6774" t="s">
        <v>27</v>
      </c>
      <c r="E6774" t="s">
        <v>389</v>
      </c>
      <c r="F6774" t="s">
        <v>713</v>
      </c>
      <c r="G6774">
        <v>9.58</v>
      </c>
      <c r="H6774">
        <v>11.38</v>
      </c>
      <c r="I6774">
        <f t="shared" si="421"/>
        <v>10.48</v>
      </c>
      <c r="J6774" t="str">
        <f t="shared" si="422"/>
        <v>10到20万</v>
      </c>
      <c r="K6774">
        <v>1330</v>
      </c>
      <c r="L6774">
        <f t="shared" si="423"/>
        <v>13938.400000000001</v>
      </c>
    </row>
    <row r="6775" spans="1:12" x14ac:dyDescent="0.25">
      <c r="A6775">
        <f t="shared" si="420"/>
        <v>6774</v>
      </c>
      <c r="B6775">
        <v>2023</v>
      </c>
      <c r="C6775">
        <v>10</v>
      </c>
      <c r="D6775" t="s">
        <v>31</v>
      </c>
      <c r="E6775" t="s">
        <v>478</v>
      </c>
      <c r="F6775" t="s">
        <v>796</v>
      </c>
      <c r="G6775">
        <v>18.98</v>
      </c>
      <c r="H6775">
        <v>27.28</v>
      </c>
      <c r="I6775">
        <f t="shared" si="421"/>
        <v>23.130000000000003</v>
      </c>
      <c r="J6775" t="str">
        <f t="shared" si="422"/>
        <v>20到30万</v>
      </c>
      <c r="K6775">
        <v>1311</v>
      </c>
      <c r="L6775">
        <f t="shared" si="423"/>
        <v>30323.430000000004</v>
      </c>
    </row>
    <row r="6776" spans="1:12" x14ac:dyDescent="0.25">
      <c r="A6776">
        <f t="shared" si="420"/>
        <v>6775</v>
      </c>
      <c r="B6776">
        <v>2023</v>
      </c>
      <c r="C6776">
        <v>10</v>
      </c>
      <c r="D6776" t="s">
        <v>30</v>
      </c>
      <c r="E6776" t="s">
        <v>403</v>
      </c>
      <c r="F6776" t="s">
        <v>726</v>
      </c>
      <c r="G6776">
        <v>18.98</v>
      </c>
      <c r="H6776">
        <v>32.979999999999997</v>
      </c>
      <c r="I6776">
        <f t="shared" si="421"/>
        <v>25.979999999999997</v>
      </c>
      <c r="J6776" t="str">
        <f t="shared" si="422"/>
        <v>20到30万</v>
      </c>
      <c r="K6776">
        <v>1300</v>
      </c>
      <c r="L6776">
        <f t="shared" si="423"/>
        <v>33773.999999999993</v>
      </c>
    </row>
    <row r="6777" spans="1:12" x14ac:dyDescent="0.25">
      <c r="A6777">
        <f t="shared" si="420"/>
        <v>6776</v>
      </c>
      <c r="B6777">
        <v>2023</v>
      </c>
      <c r="C6777">
        <v>10</v>
      </c>
      <c r="D6777" t="s">
        <v>134</v>
      </c>
      <c r="E6777" t="s">
        <v>498</v>
      </c>
      <c r="F6777" t="s">
        <v>814</v>
      </c>
      <c r="G6777">
        <v>13.98</v>
      </c>
      <c r="H6777">
        <v>19.28</v>
      </c>
      <c r="I6777">
        <f t="shared" si="421"/>
        <v>16.630000000000003</v>
      </c>
      <c r="J6777" t="str">
        <f t="shared" si="422"/>
        <v>10到20万</v>
      </c>
      <c r="K6777">
        <v>1236</v>
      </c>
      <c r="L6777">
        <f t="shared" si="423"/>
        <v>20554.680000000004</v>
      </c>
    </row>
    <row r="6778" spans="1:12" x14ac:dyDescent="0.25">
      <c r="A6778">
        <f t="shared" si="420"/>
        <v>6777</v>
      </c>
      <c r="B6778">
        <v>2023</v>
      </c>
      <c r="C6778">
        <v>10</v>
      </c>
      <c r="D6778" t="s">
        <v>22</v>
      </c>
      <c r="E6778" t="s">
        <v>444</v>
      </c>
      <c r="F6778" t="s">
        <v>762</v>
      </c>
      <c r="G6778">
        <v>13.98</v>
      </c>
      <c r="H6778">
        <v>18.68</v>
      </c>
      <c r="I6778">
        <f t="shared" si="421"/>
        <v>16.329999999999998</v>
      </c>
      <c r="J6778" t="str">
        <f t="shared" si="422"/>
        <v>10到20万</v>
      </c>
      <c r="K6778">
        <v>1224</v>
      </c>
      <c r="L6778">
        <f t="shared" si="423"/>
        <v>19987.919999999998</v>
      </c>
    </row>
    <row r="6779" spans="1:12" x14ac:dyDescent="0.25">
      <c r="A6779">
        <f t="shared" si="420"/>
        <v>6778</v>
      </c>
      <c r="B6779">
        <v>2023</v>
      </c>
      <c r="C6779">
        <v>10</v>
      </c>
      <c r="D6779" t="s">
        <v>95</v>
      </c>
      <c r="E6779" t="s">
        <v>400</v>
      </c>
      <c r="F6779" t="s">
        <v>723</v>
      </c>
      <c r="G6779">
        <v>8.98</v>
      </c>
      <c r="H6779">
        <v>16.38</v>
      </c>
      <c r="I6779">
        <f t="shared" si="421"/>
        <v>12.68</v>
      </c>
      <c r="J6779" t="str">
        <f t="shared" si="422"/>
        <v>10到20万</v>
      </c>
      <c r="K6779">
        <v>1145</v>
      </c>
      <c r="L6779">
        <f t="shared" si="423"/>
        <v>14518.6</v>
      </c>
    </row>
    <row r="6780" spans="1:12" x14ac:dyDescent="0.25">
      <c r="A6780">
        <f t="shared" si="420"/>
        <v>6779</v>
      </c>
      <c r="B6780">
        <v>2023</v>
      </c>
      <c r="C6780">
        <v>10</v>
      </c>
      <c r="D6780" t="s">
        <v>27</v>
      </c>
      <c r="E6780" t="s">
        <v>151</v>
      </c>
      <c r="F6780" t="s">
        <v>528</v>
      </c>
      <c r="G6780">
        <v>10.28</v>
      </c>
      <c r="H6780">
        <v>14.78</v>
      </c>
      <c r="I6780">
        <f t="shared" si="421"/>
        <v>12.53</v>
      </c>
      <c r="J6780" t="str">
        <f t="shared" si="422"/>
        <v>10到20万</v>
      </c>
      <c r="K6780">
        <v>1140</v>
      </c>
      <c r="L6780">
        <f t="shared" si="423"/>
        <v>14284.199999999999</v>
      </c>
    </row>
    <row r="6781" spans="1:12" x14ac:dyDescent="0.25">
      <c r="A6781">
        <f t="shared" si="420"/>
        <v>6780</v>
      </c>
      <c r="B6781">
        <v>2023</v>
      </c>
      <c r="C6781">
        <v>10</v>
      </c>
      <c r="D6781" t="s">
        <v>25</v>
      </c>
      <c r="E6781" t="s">
        <v>342</v>
      </c>
      <c r="F6781" t="s">
        <v>669</v>
      </c>
      <c r="G6781">
        <v>14.78</v>
      </c>
      <c r="H6781">
        <v>16.48</v>
      </c>
      <c r="I6781">
        <f t="shared" si="421"/>
        <v>15.629999999999999</v>
      </c>
      <c r="J6781" t="str">
        <f t="shared" si="422"/>
        <v>10到20万</v>
      </c>
      <c r="K6781">
        <v>1134</v>
      </c>
      <c r="L6781">
        <f t="shared" si="423"/>
        <v>17724.419999999998</v>
      </c>
    </row>
    <row r="6782" spans="1:12" x14ac:dyDescent="0.25">
      <c r="A6782">
        <f t="shared" si="420"/>
        <v>6781</v>
      </c>
      <c r="B6782">
        <v>2023</v>
      </c>
      <c r="C6782">
        <v>10</v>
      </c>
      <c r="D6782" t="s">
        <v>51</v>
      </c>
      <c r="E6782" t="s">
        <v>462</v>
      </c>
      <c r="F6782" t="s">
        <v>780</v>
      </c>
      <c r="G6782">
        <v>11.98</v>
      </c>
      <c r="H6782">
        <v>18.579999999999998</v>
      </c>
      <c r="I6782">
        <f t="shared" si="421"/>
        <v>15.28</v>
      </c>
      <c r="J6782" t="str">
        <f t="shared" si="422"/>
        <v>10到20万</v>
      </c>
      <c r="K6782">
        <v>1062</v>
      </c>
      <c r="L6782">
        <f t="shared" si="423"/>
        <v>16227.359999999999</v>
      </c>
    </row>
    <row r="6783" spans="1:12" x14ac:dyDescent="0.25">
      <c r="A6783">
        <f t="shared" si="420"/>
        <v>6782</v>
      </c>
      <c r="B6783">
        <v>2023</v>
      </c>
      <c r="C6783">
        <v>10</v>
      </c>
      <c r="D6783" t="s">
        <v>56</v>
      </c>
      <c r="E6783" t="s">
        <v>346</v>
      </c>
      <c r="F6783" t="s">
        <v>673</v>
      </c>
      <c r="G6783">
        <v>13.68</v>
      </c>
      <c r="H6783">
        <v>16.78</v>
      </c>
      <c r="I6783">
        <f t="shared" si="421"/>
        <v>15.23</v>
      </c>
      <c r="J6783" t="str">
        <f t="shared" si="422"/>
        <v>10到20万</v>
      </c>
      <c r="K6783">
        <v>1044</v>
      </c>
      <c r="L6783">
        <f t="shared" si="423"/>
        <v>15900.12</v>
      </c>
    </row>
    <row r="6784" spans="1:12" x14ac:dyDescent="0.25">
      <c r="A6784">
        <f t="shared" si="420"/>
        <v>6783</v>
      </c>
      <c r="B6784">
        <v>2023</v>
      </c>
      <c r="C6784">
        <v>10</v>
      </c>
      <c r="D6784" t="s">
        <v>57</v>
      </c>
      <c r="E6784" t="s">
        <v>275</v>
      </c>
      <c r="F6784" t="s">
        <v>611</v>
      </c>
      <c r="G6784">
        <v>23.79</v>
      </c>
      <c r="H6784">
        <v>25.29</v>
      </c>
      <c r="I6784">
        <f t="shared" si="421"/>
        <v>24.54</v>
      </c>
      <c r="J6784" t="str">
        <f t="shared" si="422"/>
        <v>20到30万</v>
      </c>
      <c r="K6784">
        <v>1016</v>
      </c>
      <c r="L6784">
        <f t="shared" si="423"/>
        <v>24932.639999999999</v>
      </c>
    </row>
    <row r="6785" spans="1:12" x14ac:dyDescent="0.25">
      <c r="A6785">
        <f t="shared" si="420"/>
        <v>6784</v>
      </c>
      <c r="B6785">
        <v>2023</v>
      </c>
      <c r="C6785">
        <v>10</v>
      </c>
      <c r="D6785" t="s">
        <v>47</v>
      </c>
      <c r="E6785" t="s">
        <v>467</v>
      </c>
      <c r="F6785" t="s">
        <v>785</v>
      </c>
      <c r="G6785">
        <v>19.989999999999998</v>
      </c>
      <c r="H6785">
        <v>28.29</v>
      </c>
      <c r="I6785">
        <f t="shared" si="421"/>
        <v>24.14</v>
      </c>
      <c r="J6785" t="str">
        <f t="shared" si="422"/>
        <v>20到30万</v>
      </c>
      <c r="K6785">
        <v>988</v>
      </c>
      <c r="L6785">
        <f t="shared" si="423"/>
        <v>23850.32</v>
      </c>
    </row>
    <row r="6786" spans="1:12" x14ac:dyDescent="0.25">
      <c r="A6786">
        <f t="shared" si="420"/>
        <v>6785</v>
      </c>
      <c r="B6786">
        <v>2023</v>
      </c>
      <c r="C6786">
        <v>10</v>
      </c>
      <c r="D6786" t="s">
        <v>104</v>
      </c>
      <c r="E6786" t="s">
        <v>358</v>
      </c>
      <c r="F6786" t="s">
        <v>685</v>
      </c>
      <c r="G6786">
        <v>15.68</v>
      </c>
      <c r="H6786">
        <v>32.979999999999997</v>
      </c>
      <c r="I6786">
        <f t="shared" si="421"/>
        <v>24.33</v>
      </c>
      <c r="J6786" t="str">
        <f t="shared" si="422"/>
        <v>20到30万</v>
      </c>
      <c r="K6786">
        <v>928</v>
      </c>
      <c r="L6786">
        <f t="shared" si="423"/>
        <v>22578.239999999998</v>
      </c>
    </row>
    <row r="6787" spans="1:12" x14ac:dyDescent="0.25">
      <c r="A6787">
        <f t="shared" ref="A6787:A6850" si="424">ROW(A6786)</f>
        <v>6786</v>
      </c>
      <c r="B6787">
        <v>2023</v>
      </c>
      <c r="C6787">
        <v>10</v>
      </c>
      <c r="D6787" t="s">
        <v>135</v>
      </c>
      <c r="E6787" t="s">
        <v>501</v>
      </c>
      <c r="F6787" t="s">
        <v>817</v>
      </c>
      <c r="G6787">
        <v>13.99</v>
      </c>
      <c r="H6787">
        <v>15.39</v>
      </c>
      <c r="I6787">
        <f t="shared" ref="I6787:I6850" si="425">AVERAGE(G6787,H6787)</f>
        <v>14.690000000000001</v>
      </c>
      <c r="J6787" t="str">
        <f t="shared" ref="J6787:J6850" si="426">IF(I6787&lt;10,"10万以下",IF(AND(I6787&gt;=10,I6787&lt;20),"10到20万",IF(AND(I6787&gt;=20,I6787&lt;30),"20到30万",IF(AND(I6787&gt;=30,I6787&lt;40),"30到40万",IF(AND(I6787&gt;=40,I6787&lt;50),"40到50万","50万及以上")))))</f>
        <v>10到20万</v>
      </c>
      <c r="K6787">
        <v>925</v>
      </c>
      <c r="L6787">
        <f t="shared" ref="L6787:L6850" si="427">I6787*K6787</f>
        <v>13588.250000000002</v>
      </c>
    </row>
    <row r="6788" spans="1:12" x14ac:dyDescent="0.25">
      <c r="A6788">
        <f t="shared" si="424"/>
        <v>6787</v>
      </c>
      <c r="B6788">
        <v>2023</v>
      </c>
      <c r="C6788">
        <v>10</v>
      </c>
      <c r="D6788" t="s">
        <v>43</v>
      </c>
      <c r="E6788" t="s">
        <v>396</v>
      </c>
      <c r="F6788" t="s">
        <v>720</v>
      </c>
      <c r="G6788">
        <v>24.59</v>
      </c>
      <c r="H6788">
        <v>29.98</v>
      </c>
      <c r="I6788">
        <f t="shared" si="425"/>
        <v>27.285</v>
      </c>
      <c r="J6788" t="str">
        <f t="shared" si="426"/>
        <v>20到30万</v>
      </c>
      <c r="K6788">
        <v>916</v>
      </c>
      <c r="L6788">
        <f t="shared" si="427"/>
        <v>24993.06</v>
      </c>
    </row>
    <row r="6789" spans="1:12" x14ac:dyDescent="0.25">
      <c r="A6789">
        <f t="shared" si="424"/>
        <v>6788</v>
      </c>
      <c r="B6789">
        <v>2023</v>
      </c>
      <c r="C6789">
        <v>10</v>
      </c>
      <c r="D6789" t="s">
        <v>56</v>
      </c>
      <c r="E6789" t="s">
        <v>399</v>
      </c>
      <c r="F6789" t="s">
        <v>722</v>
      </c>
      <c r="G6789">
        <v>28.99</v>
      </c>
      <c r="H6789">
        <v>36.29</v>
      </c>
      <c r="I6789">
        <f t="shared" si="425"/>
        <v>32.64</v>
      </c>
      <c r="J6789" t="str">
        <f t="shared" si="426"/>
        <v>30到40万</v>
      </c>
      <c r="K6789">
        <v>894</v>
      </c>
      <c r="L6789">
        <f t="shared" si="427"/>
        <v>29180.16</v>
      </c>
    </row>
    <row r="6790" spans="1:12" x14ac:dyDescent="0.25">
      <c r="A6790">
        <f t="shared" si="424"/>
        <v>6789</v>
      </c>
      <c r="B6790">
        <v>2023</v>
      </c>
      <c r="C6790">
        <v>10</v>
      </c>
      <c r="D6790" t="s">
        <v>24</v>
      </c>
      <c r="E6790" t="s">
        <v>140</v>
      </c>
      <c r="F6790" t="s">
        <v>518</v>
      </c>
      <c r="G6790">
        <v>23.32</v>
      </c>
      <c r="H6790">
        <v>24.22</v>
      </c>
      <c r="I6790">
        <f t="shared" si="425"/>
        <v>23.77</v>
      </c>
      <c r="J6790" t="str">
        <f t="shared" si="426"/>
        <v>20到30万</v>
      </c>
      <c r="K6790">
        <v>851</v>
      </c>
      <c r="L6790">
        <f t="shared" si="427"/>
        <v>20228.27</v>
      </c>
    </row>
    <row r="6791" spans="1:12" x14ac:dyDescent="0.25">
      <c r="A6791">
        <f t="shared" si="424"/>
        <v>6790</v>
      </c>
      <c r="B6791">
        <v>2023</v>
      </c>
      <c r="C6791">
        <v>10</v>
      </c>
      <c r="D6791" t="s">
        <v>22</v>
      </c>
      <c r="E6791" t="s">
        <v>397</v>
      </c>
      <c r="F6791" t="s">
        <v>721</v>
      </c>
      <c r="G6791">
        <v>15.28</v>
      </c>
      <c r="H6791">
        <v>16.59</v>
      </c>
      <c r="I6791">
        <f t="shared" si="425"/>
        <v>15.934999999999999</v>
      </c>
      <c r="J6791" t="str">
        <f t="shared" si="426"/>
        <v>10到20万</v>
      </c>
      <c r="K6791">
        <v>834</v>
      </c>
      <c r="L6791">
        <f t="shared" si="427"/>
        <v>13289.789999999999</v>
      </c>
    </row>
    <row r="6792" spans="1:12" x14ac:dyDescent="0.25">
      <c r="A6792">
        <f t="shared" si="424"/>
        <v>6791</v>
      </c>
      <c r="B6792">
        <v>2023</v>
      </c>
      <c r="C6792">
        <v>10</v>
      </c>
      <c r="D6792" t="s">
        <v>45</v>
      </c>
      <c r="E6792" t="s">
        <v>455</v>
      </c>
      <c r="F6792" t="s">
        <v>773</v>
      </c>
      <c r="G6792">
        <v>47.8</v>
      </c>
      <c r="H6792">
        <v>53.43</v>
      </c>
      <c r="I6792">
        <f t="shared" si="425"/>
        <v>50.614999999999995</v>
      </c>
      <c r="J6792" t="str">
        <f t="shared" si="426"/>
        <v>50万及以上</v>
      </c>
      <c r="K6792">
        <v>823</v>
      </c>
      <c r="L6792">
        <f t="shared" si="427"/>
        <v>41656.144999999997</v>
      </c>
    </row>
    <row r="6793" spans="1:12" x14ac:dyDescent="0.25">
      <c r="A6793">
        <f t="shared" si="424"/>
        <v>6792</v>
      </c>
      <c r="B6793">
        <v>2023</v>
      </c>
      <c r="C6793">
        <v>10</v>
      </c>
      <c r="D6793" t="s">
        <v>123</v>
      </c>
      <c r="E6793" t="s">
        <v>438</v>
      </c>
      <c r="F6793" t="s">
        <v>757</v>
      </c>
      <c r="G6793">
        <v>8.98</v>
      </c>
      <c r="H6793">
        <v>16.88</v>
      </c>
      <c r="I6793">
        <f t="shared" si="425"/>
        <v>12.93</v>
      </c>
      <c r="J6793" t="str">
        <f t="shared" si="426"/>
        <v>10到20万</v>
      </c>
      <c r="K6793">
        <v>804</v>
      </c>
      <c r="L6793">
        <f t="shared" si="427"/>
        <v>10395.719999999999</v>
      </c>
    </row>
    <row r="6794" spans="1:12" x14ac:dyDescent="0.25">
      <c r="A6794">
        <f t="shared" si="424"/>
        <v>6793</v>
      </c>
      <c r="B6794">
        <v>2023</v>
      </c>
      <c r="C6794">
        <v>10</v>
      </c>
      <c r="D6794" t="s">
        <v>51</v>
      </c>
      <c r="E6794" t="s">
        <v>181</v>
      </c>
      <c r="F6794" t="s">
        <v>556</v>
      </c>
      <c r="G6794">
        <v>12.68</v>
      </c>
      <c r="H6794">
        <v>20.78</v>
      </c>
      <c r="I6794">
        <f t="shared" si="425"/>
        <v>16.73</v>
      </c>
      <c r="J6794" t="str">
        <f t="shared" si="426"/>
        <v>10到20万</v>
      </c>
      <c r="K6794">
        <v>802</v>
      </c>
      <c r="L6794">
        <f t="shared" si="427"/>
        <v>13417.460000000001</v>
      </c>
    </row>
    <row r="6795" spans="1:12" x14ac:dyDescent="0.25">
      <c r="A6795">
        <f t="shared" si="424"/>
        <v>6794</v>
      </c>
      <c r="B6795">
        <v>2023</v>
      </c>
      <c r="C6795">
        <v>10</v>
      </c>
      <c r="D6795" t="s">
        <v>57</v>
      </c>
      <c r="E6795" t="s">
        <v>340</v>
      </c>
      <c r="F6795" t="s">
        <v>667</v>
      </c>
      <c r="G6795">
        <v>25.89</v>
      </c>
      <c r="H6795">
        <v>33.69</v>
      </c>
      <c r="I6795">
        <f t="shared" si="425"/>
        <v>29.79</v>
      </c>
      <c r="J6795" t="str">
        <f t="shared" si="426"/>
        <v>20到30万</v>
      </c>
      <c r="K6795">
        <v>799</v>
      </c>
      <c r="L6795">
        <f t="shared" si="427"/>
        <v>23802.21</v>
      </c>
    </row>
    <row r="6796" spans="1:12" x14ac:dyDescent="0.25">
      <c r="A6796">
        <f t="shared" si="424"/>
        <v>6795</v>
      </c>
      <c r="B6796">
        <v>2023</v>
      </c>
      <c r="C6796">
        <v>10</v>
      </c>
      <c r="D6796" t="s">
        <v>127</v>
      </c>
      <c r="E6796" t="s">
        <v>459</v>
      </c>
      <c r="F6796" t="s">
        <v>777</v>
      </c>
      <c r="G6796">
        <v>2.97</v>
      </c>
      <c r="H6796">
        <v>5.19</v>
      </c>
      <c r="I6796">
        <f t="shared" si="425"/>
        <v>4.08</v>
      </c>
      <c r="J6796" t="str">
        <f t="shared" si="426"/>
        <v>10万以下</v>
      </c>
      <c r="K6796">
        <v>786</v>
      </c>
      <c r="L6796">
        <f t="shared" si="427"/>
        <v>3206.88</v>
      </c>
    </row>
    <row r="6797" spans="1:12" x14ac:dyDescent="0.25">
      <c r="A6797">
        <f t="shared" si="424"/>
        <v>6796</v>
      </c>
      <c r="B6797">
        <v>2023</v>
      </c>
      <c r="C6797">
        <v>10</v>
      </c>
      <c r="D6797" t="s">
        <v>90</v>
      </c>
      <c r="E6797" t="s">
        <v>305</v>
      </c>
      <c r="F6797" t="s">
        <v>638</v>
      </c>
      <c r="G6797">
        <v>4.38</v>
      </c>
      <c r="H6797">
        <v>6.88</v>
      </c>
      <c r="I6797">
        <f t="shared" si="425"/>
        <v>5.63</v>
      </c>
      <c r="J6797" t="str">
        <f t="shared" si="426"/>
        <v>10万以下</v>
      </c>
      <c r="K6797">
        <v>691</v>
      </c>
      <c r="L6797">
        <f t="shared" si="427"/>
        <v>3890.33</v>
      </c>
    </row>
    <row r="6798" spans="1:12" x14ac:dyDescent="0.25">
      <c r="A6798">
        <f t="shared" si="424"/>
        <v>6797</v>
      </c>
      <c r="B6798">
        <v>2023</v>
      </c>
      <c r="C6798">
        <v>10</v>
      </c>
      <c r="D6798" t="s">
        <v>34</v>
      </c>
      <c r="E6798" t="s">
        <v>428</v>
      </c>
      <c r="F6798" t="s">
        <v>747</v>
      </c>
      <c r="G6798">
        <v>18.79</v>
      </c>
      <c r="H6798">
        <v>21.59</v>
      </c>
      <c r="I6798">
        <f t="shared" si="425"/>
        <v>20.189999999999998</v>
      </c>
      <c r="J6798" t="str">
        <f t="shared" si="426"/>
        <v>20到30万</v>
      </c>
      <c r="K6798">
        <v>689</v>
      </c>
      <c r="L6798">
        <f t="shared" si="427"/>
        <v>13910.909999999998</v>
      </c>
    </row>
    <row r="6799" spans="1:12" x14ac:dyDescent="0.25">
      <c r="A6799">
        <f t="shared" si="424"/>
        <v>6798</v>
      </c>
      <c r="B6799">
        <v>2023</v>
      </c>
      <c r="C6799">
        <v>10</v>
      </c>
      <c r="D6799" t="s">
        <v>85</v>
      </c>
      <c r="E6799" t="s">
        <v>351</v>
      </c>
      <c r="F6799" t="s">
        <v>678</v>
      </c>
      <c r="G6799">
        <v>17.78</v>
      </c>
      <c r="H6799">
        <v>28.88</v>
      </c>
      <c r="I6799">
        <f t="shared" si="425"/>
        <v>23.33</v>
      </c>
      <c r="J6799" t="str">
        <f t="shared" si="426"/>
        <v>20到30万</v>
      </c>
      <c r="K6799">
        <v>661</v>
      </c>
      <c r="L6799">
        <f t="shared" si="427"/>
        <v>15421.13</v>
      </c>
    </row>
    <row r="6800" spans="1:12" x14ac:dyDescent="0.25">
      <c r="A6800">
        <f t="shared" si="424"/>
        <v>6799</v>
      </c>
      <c r="B6800">
        <v>2023</v>
      </c>
      <c r="C6800">
        <v>10</v>
      </c>
      <c r="D6800" t="s">
        <v>45</v>
      </c>
      <c r="E6800" t="s">
        <v>510</v>
      </c>
      <c r="F6800" t="s">
        <v>826</v>
      </c>
      <c r="G6800">
        <v>48.6</v>
      </c>
      <c r="H6800">
        <v>63.06</v>
      </c>
      <c r="I6800">
        <f t="shared" si="425"/>
        <v>55.83</v>
      </c>
      <c r="J6800" t="str">
        <f t="shared" si="426"/>
        <v>50万及以上</v>
      </c>
      <c r="K6800">
        <v>652</v>
      </c>
      <c r="L6800">
        <f t="shared" si="427"/>
        <v>36401.159999999996</v>
      </c>
    </row>
    <row r="6801" spans="1:12" x14ac:dyDescent="0.25">
      <c r="A6801">
        <f t="shared" si="424"/>
        <v>6800</v>
      </c>
      <c r="B6801">
        <v>2023</v>
      </c>
      <c r="C6801">
        <v>10</v>
      </c>
      <c r="D6801" t="s">
        <v>24</v>
      </c>
      <c r="E6801" t="s">
        <v>364</v>
      </c>
      <c r="F6801" t="s">
        <v>690</v>
      </c>
      <c r="G6801">
        <v>25.99</v>
      </c>
      <c r="H6801">
        <v>33.89</v>
      </c>
      <c r="I6801">
        <f t="shared" si="425"/>
        <v>29.939999999999998</v>
      </c>
      <c r="J6801" t="str">
        <f t="shared" si="426"/>
        <v>20到30万</v>
      </c>
      <c r="K6801">
        <v>634</v>
      </c>
      <c r="L6801">
        <f t="shared" si="427"/>
        <v>18981.96</v>
      </c>
    </row>
    <row r="6802" spans="1:12" x14ac:dyDescent="0.25">
      <c r="A6802">
        <f t="shared" si="424"/>
        <v>6801</v>
      </c>
      <c r="B6802">
        <v>2023</v>
      </c>
      <c r="C6802">
        <v>10</v>
      </c>
      <c r="D6802" t="s">
        <v>59</v>
      </c>
      <c r="E6802" t="s">
        <v>384</v>
      </c>
      <c r="F6802" t="s">
        <v>709</v>
      </c>
      <c r="G6802">
        <v>11.88</v>
      </c>
      <c r="H6802">
        <v>19.98</v>
      </c>
      <c r="I6802">
        <f t="shared" si="425"/>
        <v>15.93</v>
      </c>
      <c r="J6802" t="str">
        <f t="shared" si="426"/>
        <v>10到20万</v>
      </c>
      <c r="K6802">
        <v>620</v>
      </c>
      <c r="L6802">
        <f t="shared" si="427"/>
        <v>9876.6</v>
      </c>
    </row>
    <row r="6803" spans="1:12" x14ac:dyDescent="0.25">
      <c r="A6803">
        <f t="shared" si="424"/>
        <v>6802</v>
      </c>
      <c r="B6803">
        <v>2023</v>
      </c>
      <c r="C6803">
        <v>10</v>
      </c>
      <c r="D6803" t="s">
        <v>29</v>
      </c>
      <c r="E6803" t="s">
        <v>477</v>
      </c>
      <c r="F6803" t="s">
        <v>795</v>
      </c>
      <c r="G6803">
        <v>6.78</v>
      </c>
      <c r="H6803">
        <v>8.2799999999999994</v>
      </c>
      <c r="I6803">
        <f t="shared" si="425"/>
        <v>7.5299999999999994</v>
      </c>
      <c r="J6803" t="str">
        <f t="shared" si="426"/>
        <v>10万以下</v>
      </c>
      <c r="K6803">
        <v>614</v>
      </c>
      <c r="L6803">
        <f t="shared" si="427"/>
        <v>4623.4199999999992</v>
      </c>
    </row>
    <row r="6804" spans="1:12" x14ac:dyDescent="0.25">
      <c r="A6804">
        <f t="shared" si="424"/>
        <v>6803</v>
      </c>
      <c r="B6804">
        <v>2023</v>
      </c>
      <c r="C6804">
        <v>10</v>
      </c>
      <c r="D6804" t="s">
        <v>55</v>
      </c>
      <c r="E6804" t="s">
        <v>347</v>
      </c>
      <c r="F6804" t="s">
        <v>674</v>
      </c>
      <c r="G6804">
        <v>52.39</v>
      </c>
      <c r="H6804">
        <v>60.39</v>
      </c>
      <c r="I6804">
        <f t="shared" si="425"/>
        <v>56.39</v>
      </c>
      <c r="J6804" t="str">
        <f t="shared" si="426"/>
        <v>50万及以上</v>
      </c>
      <c r="K6804">
        <v>500</v>
      </c>
      <c r="L6804">
        <f t="shared" si="427"/>
        <v>28195</v>
      </c>
    </row>
    <row r="6805" spans="1:12" x14ac:dyDescent="0.25">
      <c r="A6805">
        <f t="shared" si="424"/>
        <v>6804</v>
      </c>
      <c r="B6805">
        <v>2023</v>
      </c>
      <c r="C6805">
        <v>10</v>
      </c>
      <c r="D6805" t="s">
        <v>86</v>
      </c>
      <c r="E6805" t="s">
        <v>375</v>
      </c>
      <c r="F6805" t="s">
        <v>701</v>
      </c>
      <c r="G6805">
        <v>13.48</v>
      </c>
      <c r="H6805">
        <v>18.28</v>
      </c>
      <c r="I6805">
        <f t="shared" si="425"/>
        <v>15.88</v>
      </c>
      <c r="J6805" t="str">
        <f t="shared" si="426"/>
        <v>10到20万</v>
      </c>
      <c r="K6805">
        <v>490</v>
      </c>
      <c r="L6805">
        <f t="shared" si="427"/>
        <v>7781.2000000000007</v>
      </c>
    </row>
    <row r="6806" spans="1:12" x14ac:dyDescent="0.25">
      <c r="A6806">
        <f t="shared" si="424"/>
        <v>6805</v>
      </c>
      <c r="B6806">
        <v>2023</v>
      </c>
      <c r="C6806">
        <v>10</v>
      </c>
      <c r="D6806" t="s">
        <v>76</v>
      </c>
      <c r="E6806" t="s">
        <v>415</v>
      </c>
      <c r="F6806" t="s">
        <v>584</v>
      </c>
      <c r="G6806">
        <v>12.98</v>
      </c>
      <c r="H6806">
        <v>13.98</v>
      </c>
      <c r="I6806">
        <f t="shared" si="425"/>
        <v>13.48</v>
      </c>
      <c r="J6806" t="str">
        <f t="shared" si="426"/>
        <v>10到20万</v>
      </c>
      <c r="K6806">
        <v>489</v>
      </c>
      <c r="L6806">
        <f t="shared" si="427"/>
        <v>6591.72</v>
      </c>
    </row>
    <row r="6807" spans="1:12" x14ac:dyDescent="0.25">
      <c r="A6807">
        <f t="shared" si="424"/>
        <v>6806</v>
      </c>
      <c r="B6807">
        <v>2023</v>
      </c>
      <c r="C6807">
        <v>10</v>
      </c>
      <c r="D6807" t="s">
        <v>68</v>
      </c>
      <c r="E6807" t="s">
        <v>433</v>
      </c>
      <c r="F6807" t="s">
        <v>752</v>
      </c>
      <c r="G6807">
        <v>3.26</v>
      </c>
      <c r="H6807">
        <v>5.91</v>
      </c>
      <c r="I6807">
        <f t="shared" si="425"/>
        <v>4.585</v>
      </c>
      <c r="J6807" t="str">
        <f t="shared" si="426"/>
        <v>10万以下</v>
      </c>
      <c r="K6807">
        <v>471</v>
      </c>
      <c r="L6807">
        <f t="shared" si="427"/>
        <v>2159.5349999999999</v>
      </c>
    </row>
    <row r="6808" spans="1:12" x14ac:dyDescent="0.25">
      <c r="A6808">
        <f t="shared" si="424"/>
        <v>6807</v>
      </c>
      <c r="B6808">
        <v>2023</v>
      </c>
      <c r="C6808">
        <v>10</v>
      </c>
      <c r="D6808" t="s">
        <v>62</v>
      </c>
      <c r="E6808" t="s">
        <v>212</v>
      </c>
      <c r="F6808" t="s">
        <v>581</v>
      </c>
      <c r="G6808">
        <v>15.09</v>
      </c>
      <c r="H6808">
        <v>16.989999999999998</v>
      </c>
      <c r="I6808">
        <f t="shared" si="425"/>
        <v>16.04</v>
      </c>
      <c r="J6808" t="str">
        <f t="shared" si="426"/>
        <v>10到20万</v>
      </c>
      <c r="K6808">
        <v>460</v>
      </c>
      <c r="L6808">
        <f t="shared" si="427"/>
        <v>7378.4</v>
      </c>
    </row>
    <row r="6809" spans="1:12" x14ac:dyDescent="0.25">
      <c r="A6809">
        <f t="shared" si="424"/>
        <v>6808</v>
      </c>
      <c r="B6809">
        <v>2023</v>
      </c>
      <c r="C6809">
        <v>10</v>
      </c>
      <c r="D6809" t="s">
        <v>47</v>
      </c>
      <c r="E6809" t="s">
        <v>173</v>
      </c>
      <c r="F6809" t="s">
        <v>549</v>
      </c>
      <c r="G6809">
        <v>12.98</v>
      </c>
      <c r="H6809">
        <v>17.88</v>
      </c>
      <c r="I6809">
        <f t="shared" si="425"/>
        <v>15.43</v>
      </c>
      <c r="J6809" t="str">
        <f t="shared" si="426"/>
        <v>10到20万</v>
      </c>
      <c r="K6809">
        <v>451</v>
      </c>
      <c r="L6809">
        <f t="shared" si="427"/>
        <v>6958.93</v>
      </c>
    </row>
    <row r="6810" spans="1:12" x14ac:dyDescent="0.25">
      <c r="A6810">
        <f t="shared" si="424"/>
        <v>6809</v>
      </c>
      <c r="B6810">
        <v>2023</v>
      </c>
      <c r="C6810">
        <v>10</v>
      </c>
      <c r="D6810" t="s">
        <v>29</v>
      </c>
      <c r="E6810" t="s">
        <v>356</v>
      </c>
      <c r="F6810" t="s">
        <v>683</v>
      </c>
      <c r="G6810">
        <v>7.78</v>
      </c>
      <c r="H6810">
        <v>11.38</v>
      </c>
      <c r="I6810">
        <f t="shared" si="425"/>
        <v>9.58</v>
      </c>
      <c r="J6810" t="str">
        <f t="shared" si="426"/>
        <v>10万以下</v>
      </c>
      <c r="K6810">
        <v>451</v>
      </c>
      <c r="L6810">
        <f t="shared" si="427"/>
        <v>4320.58</v>
      </c>
    </row>
    <row r="6811" spans="1:12" x14ac:dyDescent="0.25">
      <c r="A6811">
        <f t="shared" si="424"/>
        <v>6810</v>
      </c>
      <c r="B6811">
        <v>2023</v>
      </c>
      <c r="C6811">
        <v>10</v>
      </c>
      <c r="D6811" t="s">
        <v>63</v>
      </c>
      <c r="E6811" t="s">
        <v>344</v>
      </c>
      <c r="F6811" t="s">
        <v>671</v>
      </c>
      <c r="G6811">
        <v>22.59</v>
      </c>
      <c r="H6811">
        <v>26.99</v>
      </c>
      <c r="I6811">
        <f t="shared" si="425"/>
        <v>24.79</v>
      </c>
      <c r="J6811" t="str">
        <f t="shared" si="426"/>
        <v>20到30万</v>
      </c>
      <c r="K6811">
        <v>449</v>
      </c>
      <c r="L6811">
        <f t="shared" si="427"/>
        <v>11130.71</v>
      </c>
    </row>
    <row r="6812" spans="1:12" x14ac:dyDescent="0.25">
      <c r="A6812">
        <f t="shared" si="424"/>
        <v>6811</v>
      </c>
      <c r="B6812">
        <v>2023</v>
      </c>
      <c r="C6812">
        <v>10</v>
      </c>
      <c r="D6812" t="s">
        <v>121</v>
      </c>
      <c r="E6812" t="s">
        <v>431</v>
      </c>
      <c r="F6812" t="s">
        <v>750</v>
      </c>
      <c r="G6812">
        <v>29.85</v>
      </c>
      <c r="H6812">
        <v>43.55</v>
      </c>
      <c r="I6812">
        <f t="shared" si="425"/>
        <v>36.700000000000003</v>
      </c>
      <c r="J6812" t="str">
        <f t="shared" si="426"/>
        <v>30到40万</v>
      </c>
      <c r="K6812">
        <v>405</v>
      </c>
      <c r="L6812">
        <f t="shared" si="427"/>
        <v>14863.500000000002</v>
      </c>
    </row>
    <row r="6813" spans="1:12" x14ac:dyDescent="0.25">
      <c r="A6813">
        <f t="shared" si="424"/>
        <v>6812</v>
      </c>
      <c r="B6813">
        <v>2023</v>
      </c>
      <c r="C6813">
        <v>10</v>
      </c>
      <c r="D6813" t="s">
        <v>75</v>
      </c>
      <c r="E6813" t="s">
        <v>243</v>
      </c>
      <c r="F6813" t="s">
        <v>595</v>
      </c>
      <c r="G6813">
        <v>18.29</v>
      </c>
      <c r="H6813">
        <v>19.79</v>
      </c>
      <c r="I6813">
        <f t="shared" si="425"/>
        <v>19.04</v>
      </c>
      <c r="J6813" t="str">
        <f t="shared" si="426"/>
        <v>10到20万</v>
      </c>
      <c r="K6813">
        <v>403</v>
      </c>
      <c r="L6813">
        <f t="shared" si="427"/>
        <v>7673.12</v>
      </c>
    </row>
    <row r="6814" spans="1:12" x14ac:dyDescent="0.25">
      <c r="A6814">
        <f t="shared" si="424"/>
        <v>6813</v>
      </c>
      <c r="B6814">
        <v>2023</v>
      </c>
      <c r="C6814">
        <v>10</v>
      </c>
      <c r="D6814" t="s">
        <v>31</v>
      </c>
      <c r="E6814" t="s">
        <v>448</v>
      </c>
      <c r="F6814" t="s">
        <v>766</v>
      </c>
      <c r="G6814">
        <v>14.98</v>
      </c>
      <c r="H6814">
        <v>17.98</v>
      </c>
      <c r="I6814">
        <f t="shared" si="425"/>
        <v>16.48</v>
      </c>
      <c r="J6814" t="str">
        <f t="shared" si="426"/>
        <v>10到20万</v>
      </c>
      <c r="K6814">
        <v>401</v>
      </c>
      <c r="L6814">
        <f t="shared" si="427"/>
        <v>6608.4800000000005</v>
      </c>
    </row>
    <row r="6815" spans="1:12" x14ac:dyDescent="0.25">
      <c r="A6815">
        <f t="shared" si="424"/>
        <v>6814</v>
      </c>
      <c r="B6815">
        <v>2023</v>
      </c>
      <c r="C6815">
        <v>10</v>
      </c>
      <c r="D6815" t="s">
        <v>90</v>
      </c>
      <c r="E6815" t="s">
        <v>452</v>
      </c>
      <c r="F6815" t="s">
        <v>770</v>
      </c>
      <c r="G6815">
        <v>2.98</v>
      </c>
      <c r="H6815">
        <v>4.18</v>
      </c>
      <c r="I6815">
        <f t="shared" si="425"/>
        <v>3.58</v>
      </c>
      <c r="J6815" t="str">
        <f t="shared" si="426"/>
        <v>10万以下</v>
      </c>
      <c r="K6815">
        <v>396</v>
      </c>
      <c r="L6815">
        <f t="shared" si="427"/>
        <v>1417.68</v>
      </c>
    </row>
    <row r="6816" spans="1:12" x14ac:dyDescent="0.25">
      <c r="A6816">
        <f t="shared" si="424"/>
        <v>6815</v>
      </c>
      <c r="B6816">
        <v>2023</v>
      </c>
      <c r="C6816">
        <v>10</v>
      </c>
      <c r="D6816" t="s">
        <v>29</v>
      </c>
      <c r="E6816" t="s">
        <v>272</v>
      </c>
      <c r="F6816" t="s">
        <v>608</v>
      </c>
      <c r="G6816">
        <v>10.88</v>
      </c>
      <c r="H6816">
        <v>11.88</v>
      </c>
      <c r="I6816">
        <f t="shared" si="425"/>
        <v>11.38</v>
      </c>
      <c r="J6816" t="str">
        <f t="shared" si="426"/>
        <v>10到20万</v>
      </c>
      <c r="K6816">
        <v>392</v>
      </c>
      <c r="L6816">
        <f t="shared" si="427"/>
        <v>4460.96</v>
      </c>
    </row>
    <row r="6817" spans="1:12" x14ac:dyDescent="0.25">
      <c r="A6817">
        <f t="shared" si="424"/>
        <v>6816</v>
      </c>
      <c r="B6817">
        <v>2023</v>
      </c>
      <c r="C6817">
        <v>10</v>
      </c>
      <c r="D6817" t="s">
        <v>23</v>
      </c>
      <c r="E6817" t="s">
        <v>139</v>
      </c>
      <c r="F6817" t="s">
        <v>517</v>
      </c>
      <c r="G6817">
        <v>49.99</v>
      </c>
      <c r="H6817">
        <v>54.65</v>
      </c>
      <c r="I6817">
        <f t="shared" si="425"/>
        <v>52.32</v>
      </c>
      <c r="J6817" t="str">
        <f t="shared" si="426"/>
        <v>50万及以上</v>
      </c>
      <c r="K6817">
        <v>390</v>
      </c>
      <c r="L6817">
        <f t="shared" si="427"/>
        <v>20404.8</v>
      </c>
    </row>
    <row r="6818" spans="1:12" x14ac:dyDescent="0.25">
      <c r="A6818">
        <f t="shared" si="424"/>
        <v>6817</v>
      </c>
      <c r="B6818">
        <v>2023</v>
      </c>
      <c r="C6818">
        <v>10</v>
      </c>
      <c r="D6818" t="s">
        <v>130</v>
      </c>
      <c r="E6818" t="s">
        <v>488</v>
      </c>
      <c r="F6818" t="s">
        <v>806</v>
      </c>
      <c r="G6818">
        <v>28.98</v>
      </c>
      <c r="H6818">
        <v>45.98</v>
      </c>
      <c r="I6818">
        <f t="shared" si="425"/>
        <v>37.479999999999997</v>
      </c>
      <c r="J6818" t="str">
        <f t="shared" si="426"/>
        <v>30到40万</v>
      </c>
      <c r="K6818">
        <v>385</v>
      </c>
      <c r="L6818">
        <f t="shared" si="427"/>
        <v>14429.8</v>
      </c>
    </row>
    <row r="6819" spans="1:12" x14ac:dyDescent="0.25">
      <c r="A6819">
        <f t="shared" si="424"/>
        <v>6818</v>
      </c>
      <c r="B6819">
        <v>2023</v>
      </c>
      <c r="C6819">
        <v>10</v>
      </c>
      <c r="D6819" t="s">
        <v>35</v>
      </c>
      <c r="E6819" t="s">
        <v>155</v>
      </c>
      <c r="F6819" t="s">
        <v>532</v>
      </c>
      <c r="G6819">
        <v>16.89</v>
      </c>
      <c r="H6819">
        <v>20.190000000000001</v>
      </c>
      <c r="I6819">
        <f t="shared" si="425"/>
        <v>18.54</v>
      </c>
      <c r="J6819" t="str">
        <f t="shared" si="426"/>
        <v>10到20万</v>
      </c>
      <c r="K6819">
        <v>363</v>
      </c>
      <c r="L6819">
        <f t="shared" si="427"/>
        <v>6730.0199999999995</v>
      </c>
    </row>
    <row r="6820" spans="1:12" x14ac:dyDescent="0.25">
      <c r="A6820">
        <f t="shared" si="424"/>
        <v>6819</v>
      </c>
      <c r="B6820">
        <v>2023</v>
      </c>
      <c r="C6820">
        <v>10</v>
      </c>
      <c r="D6820" t="s">
        <v>33</v>
      </c>
      <c r="E6820" t="s">
        <v>474</v>
      </c>
      <c r="F6820" t="s">
        <v>792</v>
      </c>
      <c r="G6820">
        <v>19.98</v>
      </c>
      <c r="H6820">
        <v>28.48</v>
      </c>
      <c r="I6820">
        <f t="shared" si="425"/>
        <v>24.23</v>
      </c>
      <c r="J6820" t="str">
        <f t="shared" si="426"/>
        <v>20到30万</v>
      </c>
      <c r="K6820">
        <v>362</v>
      </c>
      <c r="L6820">
        <f t="shared" si="427"/>
        <v>8771.26</v>
      </c>
    </row>
    <row r="6821" spans="1:12" x14ac:dyDescent="0.25">
      <c r="A6821">
        <f t="shared" si="424"/>
        <v>6820</v>
      </c>
      <c r="B6821">
        <v>2023</v>
      </c>
      <c r="C6821">
        <v>10</v>
      </c>
      <c r="D6821" t="s">
        <v>34</v>
      </c>
      <c r="E6821" t="s">
        <v>154</v>
      </c>
      <c r="F6821" t="s">
        <v>531</v>
      </c>
      <c r="G6821">
        <v>14.99</v>
      </c>
      <c r="H6821">
        <v>15.99</v>
      </c>
      <c r="I6821">
        <f t="shared" si="425"/>
        <v>15.49</v>
      </c>
      <c r="J6821" t="str">
        <f t="shared" si="426"/>
        <v>10到20万</v>
      </c>
      <c r="K6821">
        <v>346</v>
      </c>
      <c r="L6821">
        <f t="shared" si="427"/>
        <v>5359.54</v>
      </c>
    </row>
    <row r="6822" spans="1:12" x14ac:dyDescent="0.25">
      <c r="A6822">
        <f t="shared" si="424"/>
        <v>6821</v>
      </c>
      <c r="B6822">
        <v>2023</v>
      </c>
      <c r="C6822">
        <v>10</v>
      </c>
      <c r="D6822" t="s">
        <v>59</v>
      </c>
      <c r="E6822" t="s">
        <v>473</v>
      </c>
      <c r="F6822" t="s">
        <v>791</v>
      </c>
      <c r="G6822">
        <v>4.99</v>
      </c>
      <c r="H6822">
        <v>5.89</v>
      </c>
      <c r="I6822">
        <f t="shared" si="425"/>
        <v>5.4399999999999995</v>
      </c>
      <c r="J6822" t="str">
        <f t="shared" si="426"/>
        <v>10万以下</v>
      </c>
      <c r="K6822">
        <v>334</v>
      </c>
      <c r="L6822">
        <f t="shared" si="427"/>
        <v>1816.9599999999998</v>
      </c>
    </row>
    <row r="6823" spans="1:12" x14ac:dyDescent="0.25">
      <c r="A6823">
        <f t="shared" si="424"/>
        <v>6822</v>
      </c>
      <c r="B6823">
        <v>2023</v>
      </c>
      <c r="C6823">
        <v>10</v>
      </c>
      <c r="D6823" t="s">
        <v>26</v>
      </c>
      <c r="E6823" t="s">
        <v>369</v>
      </c>
      <c r="F6823" t="s">
        <v>695</v>
      </c>
      <c r="G6823">
        <v>42.8</v>
      </c>
      <c r="H6823">
        <v>53.6</v>
      </c>
      <c r="I6823">
        <f t="shared" si="425"/>
        <v>48.2</v>
      </c>
      <c r="J6823" t="str">
        <f t="shared" si="426"/>
        <v>40到50万</v>
      </c>
      <c r="K6823">
        <v>332</v>
      </c>
      <c r="L6823">
        <f t="shared" si="427"/>
        <v>16002.400000000001</v>
      </c>
    </row>
    <row r="6824" spans="1:12" x14ac:dyDescent="0.25">
      <c r="A6824">
        <f t="shared" si="424"/>
        <v>6823</v>
      </c>
      <c r="B6824">
        <v>2023</v>
      </c>
      <c r="C6824">
        <v>10</v>
      </c>
      <c r="D6824" t="s">
        <v>53</v>
      </c>
      <c r="E6824" t="s">
        <v>445</v>
      </c>
      <c r="F6824" t="s">
        <v>763</v>
      </c>
      <c r="G6824">
        <v>26.99</v>
      </c>
      <c r="H6824">
        <v>44.99</v>
      </c>
      <c r="I6824">
        <f t="shared" si="425"/>
        <v>35.99</v>
      </c>
      <c r="J6824" t="str">
        <f t="shared" si="426"/>
        <v>30到40万</v>
      </c>
      <c r="K6824">
        <v>315</v>
      </c>
      <c r="L6824">
        <f t="shared" si="427"/>
        <v>11336.85</v>
      </c>
    </row>
    <row r="6825" spans="1:12" x14ac:dyDescent="0.25">
      <c r="A6825">
        <f t="shared" si="424"/>
        <v>6824</v>
      </c>
      <c r="B6825">
        <v>2023</v>
      </c>
      <c r="C6825">
        <v>10</v>
      </c>
      <c r="D6825" t="s">
        <v>50</v>
      </c>
      <c r="E6825" t="s">
        <v>460</v>
      </c>
      <c r="F6825" t="s">
        <v>778</v>
      </c>
      <c r="G6825">
        <v>15.24</v>
      </c>
      <c r="H6825">
        <v>15.78</v>
      </c>
      <c r="I6825">
        <f t="shared" si="425"/>
        <v>15.51</v>
      </c>
      <c r="J6825" t="str">
        <f t="shared" si="426"/>
        <v>10到20万</v>
      </c>
      <c r="K6825">
        <v>313</v>
      </c>
      <c r="L6825">
        <f t="shared" si="427"/>
        <v>4854.63</v>
      </c>
    </row>
    <row r="6826" spans="1:12" x14ac:dyDescent="0.25">
      <c r="A6826">
        <f t="shared" si="424"/>
        <v>6825</v>
      </c>
      <c r="B6826">
        <v>2023</v>
      </c>
      <c r="C6826">
        <v>10</v>
      </c>
      <c r="D6826" t="s">
        <v>126</v>
      </c>
      <c r="E6826" t="s">
        <v>447</v>
      </c>
      <c r="F6826" t="s">
        <v>765</v>
      </c>
      <c r="G6826">
        <v>29.77</v>
      </c>
      <c r="H6826">
        <v>41.97</v>
      </c>
      <c r="I6826">
        <f t="shared" si="425"/>
        <v>35.869999999999997</v>
      </c>
      <c r="J6826" t="str">
        <f t="shared" si="426"/>
        <v>30到40万</v>
      </c>
      <c r="K6826">
        <v>311</v>
      </c>
      <c r="L6826">
        <f t="shared" si="427"/>
        <v>11155.57</v>
      </c>
    </row>
    <row r="6827" spans="1:12" x14ac:dyDescent="0.25">
      <c r="A6827">
        <f t="shared" si="424"/>
        <v>6826</v>
      </c>
      <c r="B6827">
        <v>2023</v>
      </c>
      <c r="C6827">
        <v>10</v>
      </c>
      <c r="D6827" t="s">
        <v>45</v>
      </c>
      <c r="E6827" t="s">
        <v>379</v>
      </c>
      <c r="F6827" t="s">
        <v>705</v>
      </c>
      <c r="G6827">
        <v>32.18</v>
      </c>
      <c r="H6827">
        <v>32.200000000000003</v>
      </c>
      <c r="I6827">
        <f t="shared" si="425"/>
        <v>32.19</v>
      </c>
      <c r="J6827" t="str">
        <f t="shared" si="426"/>
        <v>30到40万</v>
      </c>
      <c r="K6827">
        <v>308</v>
      </c>
      <c r="L6827">
        <f t="shared" si="427"/>
        <v>9914.5199999999986</v>
      </c>
    </row>
    <row r="6828" spans="1:12" x14ac:dyDescent="0.25">
      <c r="A6828">
        <f t="shared" si="424"/>
        <v>6827</v>
      </c>
      <c r="B6828">
        <v>2023</v>
      </c>
      <c r="C6828">
        <v>10</v>
      </c>
      <c r="D6828" t="s">
        <v>99</v>
      </c>
      <c r="E6828" t="s">
        <v>451</v>
      </c>
      <c r="F6828" t="s">
        <v>769</v>
      </c>
      <c r="G6828">
        <v>13.99</v>
      </c>
      <c r="H6828">
        <v>19.989999999999998</v>
      </c>
      <c r="I6828">
        <f t="shared" si="425"/>
        <v>16.989999999999998</v>
      </c>
      <c r="J6828" t="str">
        <f t="shared" si="426"/>
        <v>10到20万</v>
      </c>
      <c r="K6828">
        <v>307</v>
      </c>
      <c r="L6828">
        <f t="shared" si="427"/>
        <v>5215.9299999999994</v>
      </c>
    </row>
    <row r="6829" spans="1:12" x14ac:dyDescent="0.25">
      <c r="A6829">
        <f t="shared" si="424"/>
        <v>6828</v>
      </c>
      <c r="B6829">
        <v>2023</v>
      </c>
      <c r="C6829">
        <v>10</v>
      </c>
      <c r="D6829" t="s">
        <v>30</v>
      </c>
      <c r="E6829" t="s">
        <v>349</v>
      </c>
      <c r="F6829" t="s">
        <v>676</v>
      </c>
      <c r="G6829">
        <v>18.579999999999998</v>
      </c>
      <c r="H6829">
        <v>28.08</v>
      </c>
      <c r="I6829">
        <f t="shared" si="425"/>
        <v>23.33</v>
      </c>
      <c r="J6829" t="str">
        <f t="shared" si="426"/>
        <v>20到30万</v>
      </c>
      <c r="K6829">
        <v>302</v>
      </c>
      <c r="L6829">
        <f t="shared" si="427"/>
        <v>7045.66</v>
      </c>
    </row>
    <row r="6830" spans="1:12" x14ac:dyDescent="0.25">
      <c r="A6830">
        <f t="shared" si="424"/>
        <v>6829</v>
      </c>
      <c r="B6830">
        <v>2023</v>
      </c>
      <c r="C6830">
        <v>10</v>
      </c>
      <c r="D6830" t="s">
        <v>62</v>
      </c>
      <c r="E6830" t="s">
        <v>511</v>
      </c>
      <c r="F6830" t="s">
        <v>827</v>
      </c>
      <c r="G6830">
        <v>11.99</v>
      </c>
      <c r="H6830">
        <v>22.99</v>
      </c>
      <c r="I6830">
        <f t="shared" si="425"/>
        <v>17.489999999999998</v>
      </c>
      <c r="J6830" t="str">
        <f t="shared" si="426"/>
        <v>10到20万</v>
      </c>
      <c r="K6830">
        <v>267</v>
      </c>
      <c r="L6830">
        <f t="shared" si="427"/>
        <v>4669.83</v>
      </c>
    </row>
    <row r="6831" spans="1:12" x14ac:dyDescent="0.25">
      <c r="A6831">
        <f t="shared" si="424"/>
        <v>6830</v>
      </c>
      <c r="B6831">
        <v>2023</v>
      </c>
      <c r="C6831">
        <v>10</v>
      </c>
      <c r="D6831" t="s">
        <v>22</v>
      </c>
      <c r="E6831" t="s">
        <v>436</v>
      </c>
      <c r="F6831" t="s">
        <v>755</v>
      </c>
      <c r="G6831">
        <v>25.98</v>
      </c>
      <c r="H6831">
        <v>35.979999999999997</v>
      </c>
      <c r="I6831">
        <f t="shared" si="425"/>
        <v>30.979999999999997</v>
      </c>
      <c r="J6831" t="str">
        <f t="shared" si="426"/>
        <v>30到40万</v>
      </c>
      <c r="K6831">
        <v>246</v>
      </c>
      <c r="L6831">
        <f t="shared" si="427"/>
        <v>7621.079999999999</v>
      </c>
    </row>
    <row r="6832" spans="1:12" x14ac:dyDescent="0.25">
      <c r="A6832">
        <f t="shared" si="424"/>
        <v>6831</v>
      </c>
      <c r="B6832">
        <v>2023</v>
      </c>
      <c r="C6832">
        <v>10</v>
      </c>
      <c r="D6832" t="s">
        <v>24</v>
      </c>
      <c r="E6832" t="s">
        <v>168</v>
      </c>
      <c r="F6832" t="s">
        <v>544</v>
      </c>
      <c r="G6832">
        <v>26.11</v>
      </c>
      <c r="H6832">
        <v>27.21</v>
      </c>
      <c r="I6832">
        <f t="shared" si="425"/>
        <v>26.66</v>
      </c>
      <c r="J6832" t="str">
        <f t="shared" si="426"/>
        <v>20到30万</v>
      </c>
      <c r="K6832">
        <v>244</v>
      </c>
      <c r="L6832">
        <f t="shared" si="427"/>
        <v>6505.04</v>
      </c>
    </row>
    <row r="6833" spans="1:12" x14ac:dyDescent="0.25">
      <c r="A6833">
        <f t="shared" si="424"/>
        <v>6832</v>
      </c>
      <c r="B6833">
        <v>2023</v>
      </c>
      <c r="C6833">
        <v>10</v>
      </c>
      <c r="D6833" t="s">
        <v>55</v>
      </c>
      <c r="E6833" t="s">
        <v>359</v>
      </c>
      <c r="F6833" t="s">
        <v>686</v>
      </c>
      <c r="G6833">
        <v>49.99</v>
      </c>
      <c r="H6833">
        <v>61.39</v>
      </c>
      <c r="I6833">
        <f t="shared" si="425"/>
        <v>55.69</v>
      </c>
      <c r="J6833" t="str">
        <f t="shared" si="426"/>
        <v>50万及以上</v>
      </c>
      <c r="K6833">
        <v>241</v>
      </c>
      <c r="L6833">
        <f t="shared" si="427"/>
        <v>13421.289999999999</v>
      </c>
    </row>
    <row r="6834" spans="1:12" x14ac:dyDescent="0.25">
      <c r="A6834">
        <f t="shared" si="424"/>
        <v>6833</v>
      </c>
      <c r="B6834">
        <v>2023</v>
      </c>
      <c r="C6834">
        <v>10</v>
      </c>
      <c r="D6834" t="s">
        <v>132</v>
      </c>
      <c r="E6834" t="s">
        <v>494</v>
      </c>
      <c r="F6834" t="s">
        <v>810</v>
      </c>
      <c r="G6834">
        <v>12.98</v>
      </c>
      <c r="H6834">
        <v>16.28</v>
      </c>
      <c r="I6834">
        <f t="shared" si="425"/>
        <v>14.63</v>
      </c>
      <c r="J6834" t="str">
        <f t="shared" si="426"/>
        <v>10到20万</v>
      </c>
      <c r="K6834">
        <v>219</v>
      </c>
      <c r="L6834">
        <f t="shared" si="427"/>
        <v>3203.9700000000003</v>
      </c>
    </row>
    <row r="6835" spans="1:12" x14ac:dyDescent="0.25">
      <c r="A6835">
        <f t="shared" si="424"/>
        <v>6834</v>
      </c>
      <c r="B6835">
        <v>2023</v>
      </c>
      <c r="C6835">
        <v>10</v>
      </c>
      <c r="D6835" t="s">
        <v>101</v>
      </c>
      <c r="E6835" t="s">
        <v>493</v>
      </c>
      <c r="F6835" t="s">
        <v>809</v>
      </c>
      <c r="G6835">
        <v>25.28</v>
      </c>
      <c r="H6835">
        <v>38.590000000000003</v>
      </c>
      <c r="I6835">
        <f t="shared" si="425"/>
        <v>31.935000000000002</v>
      </c>
      <c r="J6835" t="str">
        <f t="shared" si="426"/>
        <v>30到40万</v>
      </c>
      <c r="K6835">
        <v>215</v>
      </c>
      <c r="L6835">
        <f t="shared" si="427"/>
        <v>6866.0250000000005</v>
      </c>
    </row>
    <row r="6836" spans="1:12" x14ac:dyDescent="0.25">
      <c r="A6836">
        <f t="shared" si="424"/>
        <v>6835</v>
      </c>
      <c r="B6836">
        <v>2023</v>
      </c>
      <c r="C6836">
        <v>10</v>
      </c>
      <c r="D6836" t="s">
        <v>26</v>
      </c>
      <c r="E6836" t="s">
        <v>457</v>
      </c>
      <c r="F6836" t="s">
        <v>775</v>
      </c>
      <c r="G6836">
        <v>43.8</v>
      </c>
      <c r="H6836">
        <v>51.8</v>
      </c>
      <c r="I6836">
        <f t="shared" si="425"/>
        <v>47.8</v>
      </c>
      <c r="J6836" t="str">
        <f t="shared" si="426"/>
        <v>40到50万</v>
      </c>
      <c r="K6836">
        <v>207</v>
      </c>
      <c r="L6836">
        <f t="shared" si="427"/>
        <v>9894.5999999999985</v>
      </c>
    </row>
    <row r="6837" spans="1:12" x14ac:dyDescent="0.25">
      <c r="A6837">
        <f t="shared" si="424"/>
        <v>6836</v>
      </c>
      <c r="B6837">
        <v>2023</v>
      </c>
      <c r="C6837">
        <v>10</v>
      </c>
      <c r="D6837" t="s">
        <v>57</v>
      </c>
      <c r="E6837" t="s">
        <v>348</v>
      </c>
      <c r="F6837" t="s">
        <v>675</v>
      </c>
      <c r="G6837">
        <v>24.29</v>
      </c>
      <c r="H6837">
        <v>24.29</v>
      </c>
      <c r="I6837">
        <f t="shared" si="425"/>
        <v>24.29</v>
      </c>
      <c r="J6837" t="str">
        <f t="shared" si="426"/>
        <v>20到30万</v>
      </c>
      <c r="K6837">
        <v>205</v>
      </c>
      <c r="L6837">
        <f t="shared" si="427"/>
        <v>4979.45</v>
      </c>
    </row>
    <row r="6838" spans="1:12" x14ac:dyDescent="0.25">
      <c r="A6838">
        <f t="shared" si="424"/>
        <v>6837</v>
      </c>
      <c r="B6838">
        <v>2023</v>
      </c>
      <c r="C6838">
        <v>10</v>
      </c>
      <c r="D6838" t="s">
        <v>26</v>
      </c>
      <c r="E6838" t="s">
        <v>503</v>
      </c>
      <c r="F6838" t="s">
        <v>819</v>
      </c>
      <c r="G6838">
        <v>45.8</v>
      </c>
      <c r="H6838">
        <v>54.8</v>
      </c>
      <c r="I6838">
        <f t="shared" si="425"/>
        <v>50.3</v>
      </c>
      <c r="J6838" t="str">
        <f t="shared" si="426"/>
        <v>50万及以上</v>
      </c>
      <c r="K6838">
        <v>204</v>
      </c>
      <c r="L6838">
        <f t="shared" si="427"/>
        <v>10261.199999999999</v>
      </c>
    </row>
    <row r="6839" spans="1:12" x14ac:dyDescent="0.25">
      <c r="A6839">
        <f t="shared" si="424"/>
        <v>6838</v>
      </c>
      <c r="B6839">
        <v>2023</v>
      </c>
      <c r="C6839">
        <v>10</v>
      </c>
      <c r="D6839" t="s">
        <v>61</v>
      </c>
      <c r="E6839" t="s">
        <v>320</v>
      </c>
      <c r="F6839" t="s">
        <v>649</v>
      </c>
      <c r="G6839">
        <v>50.98</v>
      </c>
      <c r="H6839">
        <v>77.98</v>
      </c>
      <c r="I6839">
        <f t="shared" si="425"/>
        <v>64.48</v>
      </c>
      <c r="J6839" t="str">
        <f t="shared" si="426"/>
        <v>50万及以上</v>
      </c>
      <c r="K6839">
        <v>200</v>
      </c>
      <c r="L6839">
        <f t="shared" si="427"/>
        <v>12896</v>
      </c>
    </row>
    <row r="6840" spans="1:12" x14ac:dyDescent="0.25">
      <c r="A6840">
        <f t="shared" si="424"/>
        <v>6839</v>
      </c>
      <c r="B6840">
        <v>2023</v>
      </c>
      <c r="C6840">
        <v>10</v>
      </c>
      <c r="D6840" t="s">
        <v>63</v>
      </c>
      <c r="E6840" t="s">
        <v>443</v>
      </c>
      <c r="F6840" t="s">
        <v>753</v>
      </c>
      <c r="G6840">
        <v>17.5</v>
      </c>
      <c r="H6840">
        <v>21.8</v>
      </c>
      <c r="I6840">
        <f t="shared" si="425"/>
        <v>19.649999999999999</v>
      </c>
      <c r="J6840" t="str">
        <f t="shared" si="426"/>
        <v>10到20万</v>
      </c>
      <c r="K6840">
        <v>198</v>
      </c>
      <c r="L6840">
        <f t="shared" si="427"/>
        <v>3890.7</v>
      </c>
    </row>
    <row r="6841" spans="1:12" x14ac:dyDescent="0.25">
      <c r="A6841">
        <f t="shared" si="424"/>
        <v>6840</v>
      </c>
      <c r="B6841">
        <v>2023</v>
      </c>
      <c r="C6841">
        <v>10</v>
      </c>
      <c r="D6841" t="s">
        <v>62</v>
      </c>
      <c r="E6841" t="s">
        <v>213</v>
      </c>
      <c r="F6841" t="s">
        <v>582</v>
      </c>
      <c r="G6841">
        <v>13.99</v>
      </c>
      <c r="H6841">
        <v>19.690000000000001</v>
      </c>
      <c r="I6841">
        <f t="shared" si="425"/>
        <v>16.84</v>
      </c>
      <c r="J6841" t="str">
        <f t="shared" si="426"/>
        <v>10到20万</v>
      </c>
      <c r="K6841">
        <v>191</v>
      </c>
      <c r="L6841">
        <f t="shared" si="427"/>
        <v>3216.44</v>
      </c>
    </row>
    <row r="6842" spans="1:12" x14ac:dyDescent="0.25">
      <c r="A6842">
        <f t="shared" si="424"/>
        <v>6841</v>
      </c>
      <c r="B6842">
        <v>2023</v>
      </c>
      <c r="C6842">
        <v>10</v>
      </c>
      <c r="D6842" t="s">
        <v>51</v>
      </c>
      <c r="E6842" t="s">
        <v>300</v>
      </c>
      <c r="F6842" t="s">
        <v>633</v>
      </c>
      <c r="G6842">
        <v>12.98</v>
      </c>
      <c r="H6842">
        <v>20.78</v>
      </c>
      <c r="I6842">
        <f t="shared" si="425"/>
        <v>16.880000000000003</v>
      </c>
      <c r="J6842" t="str">
        <f t="shared" si="426"/>
        <v>10到20万</v>
      </c>
      <c r="K6842">
        <v>185</v>
      </c>
      <c r="L6842">
        <f t="shared" si="427"/>
        <v>3122.8000000000006</v>
      </c>
    </row>
    <row r="6843" spans="1:12" x14ac:dyDescent="0.25">
      <c r="A6843">
        <f t="shared" si="424"/>
        <v>6842</v>
      </c>
      <c r="B6843">
        <v>2023</v>
      </c>
      <c r="C6843">
        <v>10</v>
      </c>
      <c r="D6843" t="s">
        <v>37</v>
      </c>
      <c r="E6843" t="s">
        <v>480</v>
      </c>
      <c r="F6843" t="s">
        <v>798</v>
      </c>
      <c r="G6843">
        <v>19.98</v>
      </c>
      <c r="H6843">
        <v>28.78</v>
      </c>
      <c r="I6843">
        <f t="shared" si="425"/>
        <v>24.380000000000003</v>
      </c>
      <c r="J6843" t="str">
        <f t="shared" si="426"/>
        <v>20到30万</v>
      </c>
      <c r="K6843">
        <v>174</v>
      </c>
      <c r="L6843">
        <f t="shared" si="427"/>
        <v>4242.1200000000008</v>
      </c>
    </row>
    <row r="6844" spans="1:12" x14ac:dyDescent="0.25">
      <c r="A6844">
        <f t="shared" si="424"/>
        <v>6843</v>
      </c>
      <c r="B6844">
        <v>2023</v>
      </c>
      <c r="C6844">
        <v>10</v>
      </c>
      <c r="D6844" t="s">
        <v>38</v>
      </c>
      <c r="E6844" t="s">
        <v>174</v>
      </c>
      <c r="F6844" t="s">
        <v>550</v>
      </c>
      <c r="G6844">
        <v>13.58</v>
      </c>
      <c r="H6844">
        <v>16.18</v>
      </c>
      <c r="I6844">
        <f t="shared" si="425"/>
        <v>14.879999999999999</v>
      </c>
      <c r="J6844" t="str">
        <f t="shared" si="426"/>
        <v>10到20万</v>
      </c>
      <c r="K6844">
        <v>172</v>
      </c>
      <c r="L6844">
        <f t="shared" si="427"/>
        <v>2559.3599999999997</v>
      </c>
    </row>
    <row r="6845" spans="1:12" x14ac:dyDescent="0.25">
      <c r="A6845">
        <f t="shared" si="424"/>
        <v>6844</v>
      </c>
      <c r="B6845">
        <v>2023</v>
      </c>
      <c r="C6845">
        <v>10</v>
      </c>
      <c r="D6845" t="s">
        <v>115</v>
      </c>
      <c r="E6845" t="s">
        <v>407</v>
      </c>
      <c r="F6845" t="s">
        <v>730</v>
      </c>
      <c r="G6845">
        <v>6.58</v>
      </c>
      <c r="H6845">
        <v>8.48</v>
      </c>
      <c r="I6845">
        <f t="shared" si="425"/>
        <v>7.53</v>
      </c>
      <c r="J6845" t="str">
        <f t="shared" si="426"/>
        <v>10万以下</v>
      </c>
      <c r="K6845">
        <v>161</v>
      </c>
      <c r="L6845">
        <f t="shared" si="427"/>
        <v>1212.33</v>
      </c>
    </row>
    <row r="6846" spans="1:12" x14ac:dyDescent="0.25">
      <c r="A6846">
        <f t="shared" si="424"/>
        <v>6845</v>
      </c>
      <c r="B6846">
        <v>2023</v>
      </c>
      <c r="C6846">
        <v>10</v>
      </c>
      <c r="D6846" t="s">
        <v>137</v>
      </c>
      <c r="E6846" t="s">
        <v>515</v>
      </c>
      <c r="F6846" t="s">
        <v>831</v>
      </c>
      <c r="G6846">
        <v>57</v>
      </c>
      <c r="H6846">
        <v>80</v>
      </c>
      <c r="I6846">
        <f t="shared" si="425"/>
        <v>68.5</v>
      </c>
      <c r="J6846" t="str">
        <f t="shared" si="426"/>
        <v>50万及以上</v>
      </c>
      <c r="K6846">
        <v>160</v>
      </c>
      <c r="L6846">
        <f t="shared" si="427"/>
        <v>10960</v>
      </c>
    </row>
    <row r="6847" spans="1:12" x14ac:dyDescent="0.25">
      <c r="A6847">
        <f t="shared" si="424"/>
        <v>6846</v>
      </c>
      <c r="B6847">
        <v>2023</v>
      </c>
      <c r="C6847">
        <v>10</v>
      </c>
      <c r="D6847" t="s">
        <v>27</v>
      </c>
      <c r="E6847" t="s">
        <v>323</v>
      </c>
      <c r="F6847" t="s">
        <v>652</v>
      </c>
      <c r="G6847">
        <v>16.079999999999998</v>
      </c>
      <c r="H6847">
        <v>16.98</v>
      </c>
      <c r="I6847">
        <f t="shared" si="425"/>
        <v>16.53</v>
      </c>
      <c r="J6847" t="str">
        <f t="shared" si="426"/>
        <v>10到20万</v>
      </c>
      <c r="K6847">
        <v>154</v>
      </c>
      <c r="L6847">
        <f t="shared" si="427"/>
        <v>2545.6200000000003</v>
      </c>
    </row>
    <row r="6848" spans="1:12" x14ac:dyDescent="0.25">
      <c r="A6848">
        <f t="shared" si="424"/>
        <v>6847</v>
      </c>
      <c r="B6848">
        <v>2023</v>
      </c>
      <c r="C6848">
        <v>10</v>
      </c>
      <c r="D6848" t="s">
        <v>45</v>
      </c>
      <c r="E6848" t="s">
        <v>378</v>
      </c>
      <c r="F6848" t="s">
        <v>704</v>
      </c>
      <c r="G6848">
        <v>35.200000000000003</v>
      </c>
      <c r="H6848">
        <v>42.8</v>
      </c>
      <c r="I6848">
        <f t="shared" si="425"/>
        <v>39</v>
      </c>
      <c r="J6848" t="str">
        <f t="shared" si="426"/>
        <v>30到40万</v>
      </c>
      <c r="K6848">
        <v>145</v>
      </c>
      <c r="L6848">
        <f t="shared" si="427"/>
        <v>5655</v>
      </c>
    </row>
    <row r="6849" spans="1:12" x14ac:dyDescent="0.25">
      <c r="A6849">
        <f t="shared" si="424"/>
        <v>6848</v>
      </c>
      <c r="B6849">
        <v>2023</v>
      </c>
      <c r="C6849">
        <v>10</v>
      </c>
      <c r="D6849" t="s">
        <v>43</v>
      </c>
      <c r="E6849" t="s">
        <v>319</v>
      </c>
      <c r="F6849" t="s">
        <v>622</v>
      </c>
      <c r="G6849">
        <v>14.98</v>
      </c>
      <c r="H6849">
        <v>15.98</v>
      </c>
      <c r="I6849">
        <f t="shared" si="425"/>
        <v>15.48</v>
      </c>
      <c r="J6849" t="str">
        <f t="shared" si="426"/>
        <v>10到20万</v>
      </c>
      <c r="K6849">
        <v>142</v>
      </c>
      <c r="L6849">
        <f t="shared" si="427"/>
        <v>2198.16</v>
      </c>
    </row>
    <row r="6850" spans="1:12" x14ac:dyDescent="0.25">
      <c r="A6850">
        <f t="shared" si="424"/>
        <v>6849</v>
      </c>
      <c r="B6850">
        <v>2023</v>
      </c>
      <c r="C6850">
        <v>10</v>
      </c>
      <c r="D6850" t="s">
        <v>28</v>
      </c>
      <c r="E6850" t="s">
        <v>429</v>
      </c>
      <c r="F6850" t="s">
        <v>748</v>
      </c>
      <c r="G6850">
        <v>23.18</v>
      </c>
      <c r="H6850">
        <v>31.5</v>
      </c>
      <c r="I6850">
        <f t="shared" si="425"/>
        <v>27.34</v>
      </c>
      <c r="J6850" t="str">
        <f t="shared" si="426"/>
        <v>20到30万</v>
      </c>
      <c r="K6850">
        <v>141</v>
      </c>
      <c r="L6850">
        <f t="shared" si="427"/>
        <v>3854.94</v>
      </c>
    </row>
    <row r="6851" spans="1:12" x14ac:dyDescent="0.25">
      <c r="A6851">
        <f t="shared" ref="A6851:A6914" si="428">ROW(A6850)</f>
        <v>6850</v>
      </c>
      <c r="B6851">
        <v>2023</v>
      </c>
      <c r="C6851">
        <v>10</v>
      </c>
      <c r="D6851" t="s">
        <v>39</v>
      </c>
      <c r="E6851" t="s">
        <v>411</v>
      </c>
      <c r="F6851" t="s">
        <v>734</v>
      </c>
      <c r="G6851">
        <v>54.68</v>
      </c>
      <c r="H6851">
        <v>64.88</v>
      </c>
      <c r="I6851">
        <f t="shared" ref="I6851:I6914" si="429">AVERAGE(G6851,H6851)</f>
        <v>59.78</v>
      </c>
      <c r="J6851" t="str">
        <f t="shared" ref="J6851:J6914" si="430">IF(I6851&lt;10,"10万以下",IF(AND(I6851&gt;=10,I6851&lt;20),"10到20万",IF(AND(I6851&gt;=20,I6851&lt;30),"20到30万",IF(AND(I6851&gt;=30,I6851&lt;40),"30到40万",IF(AND(I6851&gt;=40,I6851&lt;50),"40到50万","50万及以上")))))</f>
        <v>50万及以上</v>
      </c>
      <c r="K6851">
        <v>140</v>
      </c>
      <c r="L6851">
        <f t="shared" ref="L6851:L6914" si="431">I6851*K6851</f>
        <v>8369.2000000000007</v>
      </c>
    </row>
    <row r="6852" spans="1:12" x14ac:dyDescent="0.25">
      <c r="A6852">
        <f t="shared" si="428"/>
        <v>6851</v>
      </c>
      <c r="B6852">
        <v>2023</v>
      </c>
      <c r="C6852">
        <v>10</v>
      </c>
      <c r="D6852" t="s">
        <v>59</v>
      </c>
      <c r="E6852" t="s">
        <v>285</v>
      </c>
      <c r="F6852" t="s">
        <v>619</v>
      </c>
      <c r="G6852">
        <v>5.28</v>
      </c>
      <c r="H6852">
        <v>8.2799999999999994</v>
      </c>
      <c r="I6852">
        <f t="shared" si="429"/>
        <v>6.7799999999999994</v>
      </c>
      <c r="J6852" t="str">
        <f t="shared" si="430"/>
        <v>10万以下</v>
      </c>
      <c r="K6852">
        <v>137</v>
      </c>
      <c r="L6852">
        <f t="shared" si="431"/>
        <v>928.8599999999999</v>
      </c>
    </row>
    <row r="6853" spans="1:12" x14ac:dyDescent="0.25">
      <c r="A6853">
        <f t="shared" si="428"/>
        <v>6852</v>
      </c>
      <c r="B6853">
        <v>2023</v>
      </c>
      <c r="C6853">
        <v>10</v>
      </c>
      <c r="D6853" t="s">
        <v>22</v>
      </c>
      <c r="E6853" t="s">
        <v>138</v>
      </c>
      <c r="F6853" t="s">
        <v>516</v>
      </c>
      <c r="G6853">
        <v>13.98</v>
      </c>
      <c r="H6853">
        <v>15.38</v>
      </c>
      <c r="I6853">
        <f t="shared" si="429"/>
        <v>14.68</v>
      </c>
      <c r="J6853" t="str">
        <f t="shared" si="430"/>
        <v>10到20万</v>
      </c>
      <c r="K6853">
        <v>135</v>
      </c>
      <c r="L6853">
        <f t="shared" si="431"/>
        <v>1981.8</v>
      </c>
    </row>
    <row r="6854" spans="1:12" x14ac:dyDescent="0.25">
      <c r="A6854">
        <f t="shared" si="428"/>
        <v>6853</v>
      </c>
      <c r="B6854">
        <v>2023</v>
      </c>
      <c r="C6854">
        <v>10</v>
      </c>
      <c r="D6854" t="s">
        <v>27</v>
      </c>
      <c r="E6854" t="s">
        <v>171</v>
      </c>
      <c r="F6854" t="s">
        <v>547</v>
      </c>
      <c r="G6854">
        <v>15.48</v>
      </c>
      <c r="H6854">
        <v>15.58</v>
      </c>
      <c r="I6854">
        <f t="shared" si="429"/>
        <v>15.530000000000001</v>
      </c>
      <c r="J6854" t="str">
        <f t="shared" si="430"/>
        <v>10到20万</v>
      </c>
      <c r="K6854">
        <v>132</v>
      </c>
      <c r="L6854">
        <f t="shared" si="431"/>
        <v>2049.96</v>
      </c>
    </row>
    <row r="6855" spans="1:12" x14ac:dyDescent="0.25">
      <c r="A6855">
        <f t="shared" si="428"/>
        <v>6854</v>
      </c>
      <c r="B6855">
        <v>2023</v>
      </c>
      <c r="C6855">
        <v>10</v>
      </c>
      <c r="D6855" t="s">
        <v>41</v>
      </c>
      <c r="E6855" t="s">
        <v>164</v>
      </c>
      <c r="F6855" t="s">
        <v>540</v>
      </c>
      <c r="G6855">
        <v>28.66</v>
      </c>
      <c r="H6855">
        <v>46.96</v>
      </c>
      <c r="I6855">
        <f t="shared" si="429"/>
        <v>37.81</v>
      </c>
      <c r="J6855" t="str">
        <f t="shared" si="430"/>
        <v>30到40万</v>
      </c>
      <c r="K6855">
        <v>126</v>
      </c>
      <c r="L6855">
        <f t="shared" si="431"/>
        <v>4764.0600000000004</v>
      </c>
    </row>
    <row r="6856" spans="1:12" x14ac:dyDescent="0.25">
      <c r="A6856">
        <f t="shared" si="428"/>
        <v>6855</v>
      </c>
      <c r="B6856">
        <v>2023</v>
      </c>
      <c r="C6856">
        <v>10</v>
      </c>
      <c r="D6856" t="s">
        <v>55</v>
      </c>
      <c r="E6856" t="s">
        <v>308</v>
      </c>
      <c r="F6856" t="s">
        <v>640</v>
      </c>
      <c r="G6856">
        <v>27.99</v>
      </c>
      <c r="H6856">
        <v>32.200000000000003</v>
      </c>
      <c r="I6856">
        <f t="shared" si="429"/>
        <v>30.094999999999999</v>
      </c>
      <c r="J6856" t="str">
        <f t="shared" si="430"/>
        <v>30到40万</v>
      </c>
      <c r="K6856">
        <v>116</v>
      </c>
      <c r="L6856">
        <f t="shared" si="431"/>
        <v>3491.02</v>
      </c>
    </row>
    <row r="6857" spans="1:12" x14ac:dyDescent="0.25">
      <c r="A6857">
        <f t="shared" si="428"/>
        <v>6856</v>
      </c>
      <c r="B6857">
        <v>2023</v>
      </c>
      <c r="C6857">
        <v>10</v>
      </c>
      <c r="D6857" t="s">
        <v>108</v>
      </c>
      <c r="E6857" t="s">
        <v>377</v>
      </c>
      <c r="F6857" t="s">
        <v>703</v>
      </c>
      <c r="G6857">
        <v>4.09</v>
      </c>
      <c r="H6857">
        <v>5.59</v>
      </c>
      <c r="I6857">
        <f t="shared" si="429"/>
        <v>4.84</v>
      </c>
      <c r="J6857" t="str">
        <f t="shared" si="430"/>
        <v>10万以下</v>
      </c>
      <c r="K6857">
        <v>110</v>
      </c>
      <c r="L6857">
        <f t="shared" si="431"/>
        <v>532.4</v>
      </c>
    </row>
    <row r="6858" spans="1:12" x14ac:dyDescent="0.25">
      <c r="A6858">
        <f t="shared" si="428"/>
        <v>6857</v>
      </c>
      <c r="B6858">
        <v>2023</v>
      </c>
      <c r="C6858">
        <v>10</v>
      </c>
      <c r="D6858" t="s">
        <v>107</v>
      </c>
      <c r="E6858" t="s">
        <v>376</v>
      </c>
      <c r="F6858" t="s">
        <v>702</v>
      </c>
      <c r="G6858">
        <v>11.99</v>
      </c>
      <c r="H6858">
        <v>17.66</v>
      </c>
      <c r="I6858">
        <f t="shared" si="429"/>
        <v>14.824999999999999</v>
      </c>
      <c r="J6858" t="str">
        <f t="shared" si="430"/>
        <v>10到20万</v>
      </c>
      <c r="K6858">
        <v>110</v>
      </c>
      <c r="L6858">
        <f t="shared" si="431"/>
        <v>1630.75</v>
      </c>
    </row>
    <row r="6859" spans="1:12" x14ac:dyDescent="0.25">
      <c r="A6859">
        <f t="shared" si="428"/>
        <v>6858</v>
      </c>
      <c r="B6859">
        <v>2023</v>
      </c>
      <c r="C6859">
        <v>10</v>
      </c>
      <c r="D6859" t="s">
        <v>55</v>
      </c>
      <c r="E6859" t="s">
        <v>453</v>
      </c>
      <c r="F6859" t="s">
        <v>771</v>
      </c>
      <c r="G6859">
        <v>28.9</v>
      </c>
      <c r="H6859">
        <v>34.200000000000003</v>
      </c>
      <c r="I6859">
        <f t="shared" si="429"/>
        <v>31.55</v>
      </c>
      <c r="J6859" t="str">
        <f t="shared" si="430"/>
        <v>30到40万</v>
      </c>
      <c r="K6859">
        <v>107</v>
      </c>
      <c r="L6859">
        <f t="shared" si="431"/>
        <v>3375.85</v>
      </c>
    </row>
    <row r="6860" spans="1:12" x14ac:dyDescent="0.25">
      <c r="A6860">
        <f t="shared" si="428"/>
        <v>6859</v>
      </c>
      <c r="B6860">
        <v>2023</v>
      </c>
      <c r="C6860">
        <v>10</v>
      </c>
      <c r="D6860" t="s">
        <v>22</v>
      </c>
      <c r="E6860" t="s">
        <v>471</v>
      </c>
      <c r="F6860" t="s">
        <v>789</v>
      </c>
      <c r="G6860">
        <v>18.989999999999998</v>
      </c>
      <c r="H6860">
        <v>38.99</v>
      </c>
      <c r="I6860">
        <f t="shared" si="429"/>
        <v>28.990000000000002</v>
      </c>
      <c r="J6860" t="str">
        <f t="shared" si="430"/>
        <v>20到30万</v>
      </c>
      <c r="K6860">
        <v>106</v>
      </c>
      <c r="L6860">
        <f t="shared" si="431"/>
        <v>3072.94</v>
      </c>
    </row>
    <row r="6861" spans="1:12" x14ac:dyDescent="0.25">
      <c r="A6861">
        <f t="shared" si="428"/>
        <v>6860</v>
      </c>
      <c r="B6861">
        <v>2023</v>
      </c>
      <c r="C6861">
        <v>10</v>
      </c>
      <c r="D6861" t="s">
        <v>95</v>
      </c>
      <c r="E6861" t="s">
        <v>475</v>
      </c>
      <c r="F6861" t="s">
        <v>793</v>
      </c>
      <c r="G6861">
        <v>10.99</v>
      </c>
      <c r="H6861">
        <v>19.79</v>
      </c>
      <c r="I6861">
        <f t="shared" si="429"/>
        <v>15.39</v>
      </c>
      <c r="J6861" t="str">
        <f t="shared" si="430"/>
        <v>10到20万</v>
      </c>
      <c r="K6861">
        <v>93</v>
      </c>
      <c r="L6861">
        <f t="shared" si="431"/>
        <v>1431.27</v>
      </c>
    </row>
    <row r="6862" spans="1:12" x14ac:dyDescent="0.25">
      <c r="A6862">
        <f t="shared" si="428"/>
        <v>6861</v>
      </c>
      <c r="B6862">
        <v>2023</v>
      </c>
      <c r="C6862">
        <v>10</v>
      </c>
      <c r="D6862" t="s">
        <v>60</v>
      </c>
      <c r="E6862" t="s">
        <v>337</v>
      </c>
      <c r="F6862" t="s">
        <v>664</v>
      </c>
      <c r="G6862">
        <v>23.98</v>
      </c>
      <c r="H6862">
        <v>36.99</v>
      </c>
      <c r="I6862">
        <f t="shared" si="429"/>
        <v>30.484999999999999</v>
      </c>
      <c r="J6862" t="str">
        <f t="shared" si="430"/>
        <v>30到40万</v>
      </c>
      <c r="K6862">
        <v>79</v>
      </c>
      <c r="L6862">
        <f t="shared" si="431"/>
        <v>2408.3150000000001</v>
      </c>
    </row>
    <row r="6863" spans="1:12" x14ac:dyDescent="0.25">
      <c r="A6863">
        <f t="shared" si="428"/>
        <v>6862</v>
      </c>
      <c r="B6863">
        <v>2023</v>
      </c>
      <c r="C6863">
        <v>10</v>
      </c>
      <c r="D6863" t="s">
        <v>137</v>
      </c>
      <c r="E6863" t="s">
        <v>514</v>
      </c>
      <c r="F6863" t="s">
        <v>830</v>
      </c>
      <c r="G6863">
        <v>51</v>
      </c>
      <c r="H6863">
        <v>63</v>
      </c>
      <c r="I6863">
        <f t="shared" si="429"/>
        <v>57</v>
      </c>
      <c r="J6863" t="str">
        <f t="shared" si="430"/>
        <v>50万及以上</v>
      </c>
      <c r="K6863">
        <v>68</v>
      </c>
      <c r="L6863">
        <f t="shared" si="431"/>
        <v>3876</v>
      </c>
    </row>
    <row r="6864" spans="1:12" x14ac:dyDescent="0.25">
      <c r="A6864">
        <f t="shared" si="428"/>
        <v>6863</v>
      </c>
      <c r="B6864">
        <v>2023</v>
      </c>
      <c r="C6864">
        <v>10</v>
      </c>
      <c r="D6864" t="s">
        <v>50</v>
      </c>
      <c r="E6864" t="s">
        <v>479</v>
      </c>
      <c r="F6864" t="s">
        <v>797</v>
      </c>
      <c r="G6864">
        <v>7.99</v>
      </c>
      <c r="H6864">
        <v>11.59</v>
      </c>
      <c r="I6864">
        <f t="shared" si="429"/>
        <v>9.7899999999999991</v>
      </c>
      <c r="J6864" t="str">
        <f t="shared" si="430"/>
        <v>10万以下</v>
      </c>
      <c r="K6864">
        <v>62</v>
      </c>
      <c r="L6864">
        <f t="shared" si="431"/>
        <v>606.9799999999999</v>
      </c>
    </row>
    <row r="6865" spans="1:12" x14ac:dyDescent="0.25">
      <c r="A6865">
        <f t="shared" si="428"/>
        <v>6864</v>
      </c>
      <c r="B6865">
        <v>2023</v>
      </c>
      <c r="C6865">
        <v>10</v>
      </c>
      <c r="D6865" t="s">
        <v>95</v>
      </c>
      <c r="E6865" t="s">
        <v>336</v>
      </c>
      <c r="F6865" t="s">
        <v>663</v>
      </c>
      <c r="G6865">
        <v>8.98</v>
      </c>
      <c r="H6865">
        <v>15.98</v>
      </c>
      <c r="I6865">
        <f t="shared" si="429"/>
        <v>12.48</v>
      </c>
      <c r="J6865" t="str">
        <f t="shared" si="430"/>
        <v>10到20万</v>
      </c>
      <c r="K6865">
        <v>50</v>
      </c>
      <c r="L6865">
        <f t="shared" si="431"/>
        <v>624</v>
      </c>
    </row>
    <row r="6866" spans="1:12" x14ac:dyDescent="0.25">
      <c r="A6866">
        <f t="shared" si="428"/>
        <v>6865</v>
      </c>
      <c r="B6866">
        <v>2023</v>
      </c>
      <c r="C6866">
        <v>10</v>
      </c>
      <c r="D6866" t="s">
        <v>76</v>
      </c>
      <c r="E6866" t="s">
        <v>430</v>
      </c>
      <c r="F6866" t="s">
        <v>749</v>
      </c>
      <c r="G6866">
        <v>15.38</v>
      </c>
      <c r="H6866">
        <v>16.38</v>
      </c>
      <c r="I6866">
        <f t="shared" si="429"/>
        <v>15.879999999999999</v>
      </c>
      <c r="J6866" t="str">
        <f t="shared" si="430"/>
        <v>10到20万</v>
      </c>
      <c r="K6866">
        <v>46</v>
      </c>
      <c r="L6866">
        <f t="shared" si="431"/>
        <v>730.4799999999999</v>
      </c>
    </row>
    <row r="6867" spans="1:12" x14ac:dyDescent="0.25">
      <c r="A6867">
        <f t="shared" si="428"/>
        <v>6866</v>
      </c>
      <c r="B6867">
        <v>2023</v>
      </c>
      <c r="C6867">
        <v>10</v>
      </c>
      <c r="D6867" t="s">
        <v>99</v>
      </c>
      <c r="E6867" t="s">
        <v>446</v>
      </c>
      <c r="F6867" t="s">
        <v>764</v>
      </c>
      <c r="G6867">
        <v>17.48</v>
      </c>
      <c r="H6867">
        <v>20.88</v>
      </c>
      <c r="I6867">
        <f t="shared" si="429"/>
        <v>19.18</v>
      </c>
      <c r="J6867" t="str">
        <f t="shared" si="430"/>
        <v>10到20万</v>
      </c>
      <c r="K6867">
        <v>43</v>
      </c>
      <c r="L6867">
        <f t="shared" si="431"/>
        <v>824.74</v>
      </c>
    </row>
    <row r="6868" spans="1:12" x14ac:dyDescent="0.25">
      <c r="A6868">
        <f t="shared" si="428"/>
        <v>6867</v>
      </c>
      <c r="B6868">
        <v>2023</v>
      </c>
      <c r="C6868">
        <v>10</v>
      </c>
      <c r="D6868" t="s">
        <v>86</v>
      </c>
      <c r="E6868" t="s">
        <v>490</v>
      </c>
      <c r="F6868" t="s">
        <v>807</v>
      </c>
      <c r="G6868">
        <v>13.98</v>
      </c>
      <c r="H6868">
        <v>26.98</v>
      </c>
      <c r="I6868">
        <f t="shared" si="429"/>
        <v>20.48</v>
      </c>
      <c r="J6868" t="str">
        <f t="shared" si="430"/>
        <v>20到30万</v>
      </c>
      <c r="K6868">
        <v>38</v>
      </c>
      <c r="L6868">
        <f t="shared" si="431"/>
        <v>778.24</v>
      </c>
    </row>
    <row r="6869" spans="1:12" x14ac:dyDescent="0.25">
      <c r="A6869">
        <f t="shared" si="428"/>
        <v>6868</v>
      </c>
      <c r="B6869">
        <v>2023</v>
      </c>
      <c r="C6869">
        <v>10</v>
      </c>
      <c r="D6869" t="s">
        <v>33</v>
      </c>
      <c r="E6869" t="s">
        <v>405</v>
      </c>
      <c r="F6869" t="s">
        <v>728</v>
      </c>
      <c r="G6869">
        <v>24.88</v>
      </c>
      <c r="H6869">
        <v>29.68</v>
      </c>
      <c r="I6869">
        <f t="shared" si="429"/>
        <v>27.28</v>
      </c>
      <c r="J6869" t="str">
        <f t="shared" si="430"/>
        <v>20到30万</v>
      </c>
      <c r="K6869">
        <v>37</v>
      </c>
      <c r="L6869">
        <f t="shared" si="431"/>
        <v>1009.36</v>
      </c>
    </row>
    <row r="6870" spans="1:12" x14ac:dyDescent="0.25">
      <c r="A6870">
        <f t="shared" si="428"/>
        <v>6869</v>
      </c>
      <c r="B6870">
        <v>2023</v>
      </c>
      <c r="C6870">
        <v>10</v>
      </c>
      <c r="D6870" t="s">
        <v>105</v>
      </c>
      <c r="E6870" t="s">
        <v>368</v>
      </c>
      <c r="F6870" t="s">
        <v>694</v>
      </c>
      <c r="G6870">
        <v>40.98</v>
      </c>
      <c r="H6870">
        <v>40.98</v>
      </c>
      <c r="I6870">
        <f t="shared" si="429"/>
        <v>40.98</v>
      </c>
      <c r="J6870" t="str">
        <f t="shared" si="430"/>
        <v>40到50万</v>
      </c>
      <c r="K6870">
        <v>34</v>
      </c>
      <c r="L6870">
        <f t="shared" si="431"/>
        <v>1393.32</v>
      </c>
    </row>
    <row r="6871" spans="1:12" x14ac:dyDescent="0.25">
      <c r="A6871">
        <f t="shared" si="428"/>
        <v>6870</v>
      </c>
      <c r="B6871">
        <v>2023</v>
      </c>
      <c r="C6871">
        <v>10</v>
      </c>
      <c r="D6871" t="s">
        <v>105</v>
      </c>
      <c r="E6871" t="s">
        <v>418</v>
      </c>
      <c r="F6871" t="s">
        <v>739</v>
      </c>
      <c r="G6871">
        <v>41.58</v>
      </c>
      <c r="H6871">
        <v>41.58</v>
      </c>
      <c r="I6871">
        <f t="shared" si="429"/>
        <v>41.58</v>
      </c>
      <c r="J6871" t="str">
        <f t="shared" si="430"/>
        <v>40到50万</v>
      </c>
      <c r="K6871">
        <v>34</v>
      </c>
      <c r="L6871">
        <f t="shared" si="431"/>
        <v>1413.72</v>
      </c>
    </row>
    <row r="6872" spans="1:12" x14ac:dyDescent="0.25">
      <c r="A6872">
        <f t="shared" si="428"/>
        <v>6871</v>
      </c>
      <c r="B6872">
        <v>2023</v>
      </c>
      <c r="C6872">
        <v>10</v>
      </c>
      <c r="D6872" t="s">
        <v>55</v>
      </c>
      <c r="E6872" t="s">
        <v>186</v>
      </c>
      <c r="F6872" t="s">
        <v>560</v>
      </c>
      <c r="G6872">
        <v>39.99</v>
      </c>
      <c r="H6872">
        <v>46.19</v>
      </c>
      <c r="I6872">
        <f t="shared" si="429"/>
        <v>43.09</v>
      </c>
      <c r="J6872" t="str">
        <f t="shared" si="430"/>
        <v>40到50万</v>
      </c>
      <c r="K6872">
        <v>22</v>
      </c>
      <c r="L6872">
        <f t="shared" si="431"/>
        <v>947.98</v>
      </c>
    </row>
    <row r="6873" spans="1:12" x14ac:dyDescent="0.25">
      <c r="A6873">
        <f t="shared" si="428"/>
        <v>6872</v>
      </c>
      <c r="B6873">
        <v>2023</v>
      </c>
      <c r="C6873">
        <v>10</v>
      </c>
      <c r="D6873" t="s">
        <v>28</v>
      </c>
      <c r="E6873" t="s">
        <v>450</v>
      </c>
      <c r="F6873" t="s">
        <v>768</v>
      </c>
      <c r="G6873">
        <v>22.9</v>
      </c>
      <c r="H6873">
        <v>26.3</v>
      </c>
      <c r="I6873">
        <f t="shared" si="429"/>
        <v>24.6</v>
      </c>
      <c r="J6873" t="str">
        <f t="shared" si="430"/>
        <v>20到30万</v>
      </c>
      <c r="K6873">
        <v>19</v>
      </c>
      <c r="L6873">
        <f t="shared" si="431"/>
        <v>467.40000000000003</v>
      </c>
    </row>
    <row r="6874" spans="1:12" x14ac:dyDescent="0.25">
      <c r="A6874">
        <f t="shared" si="428"/>
        <v>6873</v>
      </c>
      <c r="B6874">
        <v>2023</v>
      </c>
      <c r="C6874">
        <v>10</v>
      </c>
      <c r="D6874" t="s">
        <v>123</v>
      </c>
      <c r="E6874" t="s">
        <v>481</v>
      </c>
      <c r="F6874" t="s">
        <v>799</v>
      </c>
      <c r="G6874">
        <v>23.97</v>
      </c>
      <c r="H6874">
        <v>25.37</v>
      </c>
      <c r="I6874">
        <f t="shared" si="429"/>
        <v>24.67</v>
      </c>
      <c r="J6874" t="str">
        <f t="shared" si="430"/>
        <v>20到30万</v>
      </c>
      <c r="K6874">
        <v>15</v>
      </c>
      <c r="L6874">
        <f t="shared" si="431"/>
        <v>370.05</v>
      </c>
    </row>
    <row r="6875" spans="1:12" x14ac:dyDescent="0.25">
      <c r="A6875">
        <f t="shared" si="428"/>
        <v>6874</v>
      </c>
      <c r="B6875">
        <v>2023</v>
      </c>
      <c r="C6875">
        <v>10</v>
      </c>
      <c r="D6875" t="s">
        <v>28</v>
      </c>
      <c r="E6875" t="s">
        <v>466</v>
      </c>
      <c r="F6875" t="s">
        <v>784</v>
      </c>
      <c r="G6875">
        <v>15.98</v>
      </c>
      <c r="H6875">
        <v>17.38</v>
      </c>
      <c r="I6875">
        <f t="shared" si="429"/>
        <v>16.68</v>
      </c>
      <c r="J6875" t="str">
        <f t="shared" si="430"/>
        <v>10到20万</v>
      </c>
      <c r="K6875">
        <v>11</v>
      </c>
      <c r="L6875">
        <f t="shared" si="431"/>
        <v>183.48</v>
      </c>
    </row>
    <row r="6876" spans="1:12" x14ac:dyDescent="0.25">
      <c r="A6876">
        <f t="shared" si="428"/>
        <v>6875</v>
      </c>
      <c r="B6876">
        <v>2023</v>
      </c>
      <c r="C6876">
        <v>10</v>
      </c>
      <c r="D6876" t="s">
        <v>51</v>
      </c>
      <c r="E6876" t="s">
        <v>465</v>
      </c>
      <c r="F6876" t="s">
        <v>783</v>
      </c>
      <c r="G6876">
        <v>14.98</v>
      </c>
      <c r="H6876">
        <v>18.98</v>
      </c>
      <c r="I6876">
        <f t="shared" si="429"/>
        <v>16.98</v>
      </c>
      <c r="J6876" t="str">
        <f t="shared" si="430"/>
        <v>10到20万</v>
      </c>
      <c r="K6876">
        <v>11</v>
      </c>
      <c r="L6876">
        <f t="shared" si="431"/>
        <v>186.78</v>
      </c>
    </row>
    <row r="6877" spans="1:12" x14ac:dyDescent="0.25">
      <c r="A6877">
        <f t="shared" si="428"/>
        <v>6876</v>
      </c>
      <c r="B6877">
        <v>2023</v>
      </c>
      <c r="C6877">
        <v>10</v>
      </c>
      <c r="D6877" t="s">
        <v>116</v>
      </c>
      <c r="E6877" t="s">
        <v>414</v>
      </c>
      <c r="F6877" t="s">
        <v>542</v>
      </c>
      <c r="G6877">
        <v>16.98</v>
      </c>
      <c r="H6877">
        <v>17.98</v>
      </c>
      <c r="I6877">
        <f t="shared" si="429"/>
        <v>17.48</v>
      </c>
      <c r="J6877" t="str">
        <f t="shared" si="430"/>
        <v>10到20万</v>
      </c>
      <c r="K6877">
        <v>7</v>
      </c>
      <c r="L6877">
        <f t="shared" si="431"/>
        <v>122.36</v>
      </c>
    </row>
    <row r="6878" spans="1:12" x14ac:dyDescent="0.25">
      <c r="A6878">
        <f t="shared" si="428"/>
        <v>6877</v>
      </c>
      <c r="B6878">
        <v>2023</v>
      </c>
      <c r="C6878">
        <v>10</v>
      </c>
      <c r="D6878" t="s">
        <v>36</v>
      </c>
      <c r="E6878" t="s">
        <v>422</v>
      </c>
      <c r="F6878" t="s">
        <v>742</v>
      </c>
      <c r="G6878">
        <v>17.88</v>
      </c>
      <c r="H6878">
        <v>20.38</v>
      </c>
      <c r="I6878">
        <f t="shared" si="429"/>
        <v>19.13</v>
      </c>
      <c r="J6878" t="str">
        <f t="shared" si="430"/>
        <v>10到20万</v>
      </c>
      <c r="K6878">
        <v>6</v>
      </c>
      <c r="L6878">
        <f t="shared" si="431"/>
        <v>114.78</v>
      </c>
    </row>
    <row r="6879" spans="1:12" x14ac:dyDescent="0.25">
      <c r="A6879">
        <f t="shared" si="428"/>
        <v>6878</v>
      </c>
      <c r="B6879">
        <v>2023</v>
      </c>
      <c r="C6879">
        <v>10</v>
      </c>
      <c r="D6879" t="s">
        <v>37</v>
      </c>
      <c r="E6879" t="s">
        <v>406</v>
      </c>
      <c r="F6879" t="s">
        <v>729</v>
      </c>
      <c r="G6879">
        <v>25.88</v>
      </c>
      <c r="H6879">
        <v>30.08</v>
      </c>
      <c r="I6879">
        <f t="shared" si="429"/>
        <v>27.979999999999997</v>
      </c>
      <c r="J6879" t="str">
        <f t="shared" si="430"/>
        <v>20到30万</v>
      </c>
      <c r="K6879">
        <v>6</v>
      </c>
      <c r="L6879">
        <f t="shared" si="431"/>
        <v>167.88</v>
      </c>
    </row>
    <row r="6880" spans="1:12" x14ac:dyDescent="0.25">
      <c r="A6880">
        <f t="shared" si="428"/>
        <v>6879</v>
      </c>
      <c r="B6880">
        <v>2023</v>
      </c>
      <c r="C6880">
        <v>10</v>
      </c>
      <c r="D6880" t="s">
        <v>117</v>
      </c>
      <c r="E6880" t="s">
        <v>412</v>
      </c>
      <c r="F6880" t="s">
        <v>735</v>
      </c>
      <c r="G6880">
        <v>15.98</v>
      </c>
      <c r="H6880">
        <v>20.18</v>
      </c>
      <c r="I6880">
        <f t="shared" si="429"/>
        <v>18.079999999999998</v>
      </c>
      <c r="J6880" t="str">
        <f t="shared" si="430"/>
        <v>10到20万</v>
      </c>
      <c r="K6880">
        <v>5</v>
      </c>
      <c r="L6880">
        <f t="shared" si="431"/>
        <v>90.399999999999991</v>
      </c>
    </row>
    <row r="6881" spans="1:12" x14ac:dyDescent="0.25">
      <c r="A6881">
        <f t="shared" si="428"/>
        <v>6880</v>
      </c>
      <c r="B6881">
        <v>2023</v>
      </c>
      <c r="C6881">
        <v>10</v>
      </c>
      <c r="D6881" t="s">
        <v>86</v>
      </c>
      <c r="E6881" t="s">
        <v>287</v>
      </c>
      <c r="F6881" t="s">
        <v>621</v>
      </c>
      <c r="G6881">
        <v>25.98</v>
      </c>
      <c r="H6881">
        <v>27.98</v>
      </c>
      <c r="I6881">
        <f t="shared" si="429"/>
        <v>26.98</v>
      </c>
      <c r="J6881" t="str">
        <f t="shared" si="430"/>
        <v>20到30万</v>
      </c>
      <c r="K6881">
        <v>5</v>
      </c>
      <c r="L6881">
        <f t="shared" si="431"/>
        <v>134.9</v>
      </c>
    </row>
    <row r="6882" spans="1:12" x14ac:dyDescent="0.25">
      <c r="A6882">
        <f t="shared" si="428"/>
        <v>6881</v>
      </c>
      <c r="B6882">
        <v>2023</v>
      </c>
      <c r="C6882">
        <v>10</v>
      </c>
      <c r="D6882" t="s">
        <v>120</v>
      </c>
      <c r="E6882" t="s">
        <v>423</v>
      </c>
      <c r="F6882" t="s">
        <v>743</v>
      </c>
      <c r="G6882">
        <v>32.99</v>
      </c>
      <c r="H6882">
        <v>39.99</v>
      </c>
      <c r="I6882">
        <f t="shared" si="429"/>
        <v>36.49</v>
      </c>
      <c r="J6882" t="str">
        <f t="shared" si="430"/>
        <v>30到40万</v>
      </c>
      <c r="K6882">
        <v>3</v>
      </c>
      <c r="L6882">
        <f t="shared" si="431"/>
        <v>109.47</v>
      </c>
    </row>
    <row r="6883" spans="1:12" x14ac:dyDescent="0.25">
      <c r="A6883">
        <f t="shared" si="428"/>
        <v>6882</v>
      </c>
      <c r="B6883">
        <v>2023</v>
      </c>
      <c r="C6883">
        <v>10</v>
      </c>
      <c r="D6883" t="s">
        <v>63</v>
      </c>
      <c r="E6883" t="s">
        <v>214</v>
      </c>
      <c r="F6883" t="s">
        <v>583</v>
      </c>
      <c r="G6883">
        <v>15.98</v>
      </c>
      <c r="H6883">
        <v>18.68</v>
      </c>
      <c r="I6883">
        <f t="shared" si="429"/>
        <v>17.329999999999998</v>
      </c>
      <c r="J6883" t="str">
        <f t="shared" si="430"/>
        <v>10到20万</v>
      </c>
      <c r="K6883">
        <v>3</v>
      </c>
      <c r="L6883">
        <f t="shared" si="431"/>
        <v>51.989999999999995</v>
      </c>
    </row>
    <row r="6884" spans="1:12" x14ac:dyDescent="0.25">
      <c r="A6884">
        <f t="shared" si="428"/>
        <v>6883</v>
      </c>
      <c r="B6884">
        <v>2023</v>
      </c>
      <c r="C6884">
        <v>10</v>
      </c>
      <c r="D6884" t="s">
        <v>33</v>
      </c>
      <c r="E6884" t="s">
        <v>153</v>
      </c>
      <c r="F6884" t="s">
        <v>530</v>
      </c>
      <c r="G6884">
        <v>20.78</v>
      </c>
      <c r="H6884">
        <v>23.08</v>
      </c>
      <c r="I6884">
        <f t="shared" si="429"/>
        <v>21.93</v>
      </c>
      <c r="J6884" t="str">
        <f t="shared" si="430"/>
        <v>20到30万</v>
      </c>
      <c r="K6884">
        <v>2</v>
      </c>
      <c r="L6884">
        <f t="shared" si="431"/>
        <v>43.86</v>
      </c>
    </row>
    <row r="6885" spans="1:12" x14ac:dyDescent="0.25">
      <c r="A6885">
        <f t="shared" si="428"/>
        <v>6884</v>
      </c>
      <c r="B6885">
        <v>2023</v>
      </c>
      <c r="C6885">
        <v>10</v>
      </c>
      <c r="D6885" t="s">
        <v>114</v>
      </c>
      <c r="E6885" t="s">
        <v>404</v>
      </c>
      <c r="F6885" t="s">
        <v>727</v>
      </c>
      <c r="G6885">
        <v>16.78</v>
      </c>
      <c r="H6885">
        <v>18.98</v>
      </c>
      <c r="I6885">
        <f t="shared" si="429"/>
        <v>17.880000000000003</v>
      </c>
      <c r="J6885" t="str">
        <f t="shared" si="430"/>
        <v>10到20万</v>
      </c>
      <c r="K6885">
        <v>2</v>
      </c>
      <c r="L6885">
        <f t="shared" si="431"/>
        <v>35.760000000000005</v>
      </c>
    </row>
    <row r="6886" spans="1:12" x14ac:dyDescent="0.25">
      <c r="A6886">
        <f t="shared" si="428"/>
        <v>6885</v>
      </c>
      <c r="B6886">
        <v>2023</v>
      </c>
      <c r="C6886">
        <v>10</v>
      </c>
      <c r="D6886" t="s">
        <v>22</v>
      </c>
      <c r="E6886" t="s">
        <v>189</v>
      </c>
      <c r="F6886" t="s">
        <v>563</v>
      </c>
      <c r="G6886">
        <v>14.58</v>
      </c>
      <c r="H6886">
        <v>19.98</v>
      </c>
      <c r="I6886">
        <f t="shared" si="429"/>
        <v>17.28</v>
      </c>
      <c r="J6886" t="str">
        <f t="shared" si="430"/>
        <v>10到20万</v>
      </c>
      <c r="K6886">
        <v>1</v>
      </c>
      <c r="L6886">
        <f t="shared" si="431"/>
        <v>17.28</v>
      </c>
    </row>
    <row r="6887" spans="1:12" x14ac:dyDescent="0.25">
      <c r="A6887">
        <f t="shared" si="428"/>
        <v>6886</v>
      </c>
      <c r="B6887">
        <v>2023</v>
      </c>
      <c r="C6887">
        <v>10</v>
      </c>
      <c r="D6887" t="s">
        <v>99</v>
      </c>
      <c r="E6887" t="s">
        <v>329</v>
      </c>
      <c r="F6887" t="s">
        <v>657</v>
      </c>
      <c r="G6887">
        <v>5.99</v>
      </c>
      <c r="H6887">
        <v>9.09</v>
      </c>
      <c r="I6887">
        <f t="shared" si="429"/>
        <v>7.54</v>
      </c>
      <c r="J6887" t="str">
        <f t="shared" si="430"/>
        <v>10万以下</v>
      </c>
      <c r="K6887">
        <v>1</v>
      </c>
      <c r="L6887">
        <f t="shared" si="431"/>
        <v>7.54</v>
      </c>
    </row>
    <row r="6888" spans="1:12" x14ac:dyDescent="0.25">
      <c r="A6888">
        <f t="shared" si="428"/>
        <v>6887</v>
      </c>
      <c r="B6888">
        <v>2023</v>
      </c>
      <c r="C6888">
        <v>11</v>
      </c>
      <c r="D6888" t="s">
        <v>83</v>
      </c>
      <c r="E6888" t="s">
        <v>322</v>
      </c>
      <c r="F6888" t="s">
        <v>651</v>
      </c>
      <c r="G6888">
        <v>25.89</v>
      </c>
      <c r="H6888">
        <v>36.39</v>
      </c>
      <c r="I6888">
        <f t="shared" si="429"/>
        <v>31.14</v>
      </c>
      <c r="J6888" t="str">
        <f t="shared" si="430"/>
        <v>30到40万</v>
      </c>
      <c r="K6888">
        <v>49877</v>
      </c>
      <c r="L6888">
        <f t="shared" si="431"/>
        <v>1553169.78</v>
      </c>
    </row>
    <row r="6889" spans="1:12" x14ac:dyDescent="0.25">
      <c r="A6889">
        <f t="shared" si="428"/>
        <v>6888</v>
      </c>
      <c r="B6889">
        <v>2023</v>
      </c>
      <c r="C6889">
        <v>11</v>
      </c>
      <c r="D6889" t="s">
        <v>27</v>
      </c>
      <c r="E6889" t="s">
        <v>506</v>
      </c>
      <c r="F6889" t="s">
        <v>822</v>
      </c>
      <c r="G6889">
        <v>7.38</v>
      </c>
      <c r="H6889">
        <v>8.98</v>
      </c>
      <c r="I6889">
        <f t="shared" si="429"/>
        <v>8.18</v>
      </c>
      <c r="J6889" t="str">
        <f t="shared" si="430"/>
        <v>10万以下</v>
      </c>
      <c r="K6889">
        <v>40594</v>
      </c>
      <c r="L6889">
        <f t="shared" si="431"/>
        <v>332058.92</v>
      </c>
    </row>
    <row r="6890" spans="1:12" x14ac:dyDescent="0.25">
      <c r="A6890">
        <f t="shared" si="428"/>
        <v>6889</v>
      </c>
      <c r="B6890">
        <v>2023</v>
      </c>
      <c r="C6890">
        <v>11</v>
      </c>
      <c r="D6890" t="s">
        <v>27</v>
      </c>
      <c r="E6890" t="s">
        <v>385</v>
      </c>
      <c r="F6890" t="s">
        <v>710</v>
      </c>
      <c r="G6890">
        <v>7.98</v>
      </c>
      <c r="H6890">
        <v>17.98</v>
      </c>
      <c r="I6890">
        <f t="shared" si="429"/>
        <v>12.98</v>
      </c>
      <c r="J6890" t="str">
        <f t="shared" si="430"/>
        <v>10到20万</v>
      </c>
      <c r="K6890">
        <v>38054</v>
      </c>
      <c r="L6890">
        <f t="shared" si="431"/>
        <v>493940.92000000004</v>
      </c>
    </row>
    <row r="6891" spans="1:12" x14ac:dyDescent="0.25">
      <c r="A6891">
        <f t="shared" si="428"/>
        <v>6890</v>
      </c>
      <c r="B6891">
        <v>2023</v>
      </c>
      <c r="C6891">
        <v>11</v>
      </c>
      <c r="D6891" t="s">
        <v>27</v>
      </c>
      <c r="E6891" t="s">
        <v>386</v>
      </c>
      <c r="F6891" t="s">
        <v>711</v>
      </c>
      <c r="G6891">
        <v>15.48</v>
      </c>
      <c r="H6891">
        <v>21.99</v>
      </c>
      <c r="I6891">
        <f t="shared" si="429"/>
        <v>18.734999999999999</v>
      </c>
      <c r="J6891" t="str">
        <f t="shared" si="430"/>
        <v>10到20万</v>
      </c>
      <c r="K6891">
        <v>34904</v>
      </c>
      <c r="L6891">
        <f t="shared" si="431"/>
        <v>653926.43999999994</v>
      </c>
    </row>
    <row r="6892" spans="1:12" x14ac:dyDescent="0.25">
      <c r="A6892">
        <f t="shared" si="428"/>
        <v>6891</v>
      </c>
      <c r="B6892">
        <v>2023</v>
      </c>
      <c r="C6892">
        <v>11</v>
      </c>
      <c r="D6892" t="s">
        <v>27</v>
      </c>
      <c r="E6892" t="s">
        <v>393</v>
      </c>
      <c r="F6892" t="s">
        <v>717</v>
      </c>
      <c r="G6892">
        <v>13.58</v>
      </c>
      <c r="H6892">
        <v>16.78</v>
      </c>
      <c r="I6892">
        <f t="shared" si="429"/>
        <v>15.18</v>
      </c>
      <c r="J6892" t="str">
        <f t="shared" si="430"/>
        <v>10到20万</v>
      </c>
      <c r="K6892">
        <v>30751</v>
      </c>
      <c r="L6892">
        <f t="shared" si="431"/>
        <v>466800.18</v>
      </c>
    </row>
    <row r="6893" spans="1:12" x14ac:dyDescent="0.25">
      <c r="A6893">
        <f t="shared" si="428"/>
        <v>6892</v>
      </c>
      <c r="B6893">
        <v>2023</v>
      </c>
      <c r="C6893">
        <v>11</v>
      </c>
      <c r="D6893" t="s">
        <v>27</v>
      </c>
      <c r="E6893" t="s">
        <v>357</v>
      </c>
      <c r="F6893" t="s">
        <v>684</v>
      </c>
      <c r="G6893">
        <v>9.98</v>
      </c>
      <c r="H6893">
        <v>13.98</v>
      </c>
      <c r="I6893">
        <f t="shared" si="429"/>
        <v>11.98</v>
      </c>
      <c r="J6893" t="str">
        <f t="shared" si="430"/>
        <v>10到20万</v>
      </c>
      <c r="K6893">
        <v>26580</v>
      </c>
      <c r="L6893">
        <f t="shared" si="431"/>
        <v>318428.40000000002</v>
      </c>
    </row>
    <row r="6894" spans="1:12" x14ac:dyDescent="0.25">
      <c r="A6894">
        <f t="shared" si="428"/>
        <v>6893</v>
      </c>
      <c r="B6894">
        <v>2023</v>
      </c>
      <c r="C6894">
        <v>11</v>
      </c>
      <c r="D6894" t="s">
        <v>29</v>
      </c>
      <c r="E6894" t="s">
        <v>497</v>
      </c>
      <c r="F6894" t="s">
        <v>813</v>
      </c>
      <c r="G6894">
        <v>5.98</v>
      </c>
      <c r="H6894">
        <v>8.8800000000000008</v>
      </c>
      <c r="I6894">
        <f t="shared" si="429"/>
        <v>7.4300000000000006</v>
      </c>
      <c r="J6894" t="str">
        <f t="shared" si="430"/>
        <v>10万以下</v>
      </c>
      <c r="K6894">
        <v>24024</v>
      </c>
      <c r="L6894">
        <f t="shared" si="431"/>
        <v>178498.32</v>
      </c>
    </row>
    <row r="6895" spans="1:12" x14ac:dyDescent="0.25">
      <c r="A6895">
        <f t="shared" si="428"/>
        <v>6894</v>
      </c>
      <c r="B6895">
        <v>2023</v>
      </c>
      <c r="C6895">
        <v>11</v>
      </c>
      <c r="D6895" t="s">
        <v>29</v>
      </c>
      <c r="E6895" t="s">
        <v>290</v>
      </c>
      <c r="F6895" t="s">
        <v>623</v>
      </c>
      <c r="G6895">
        <v>3.28</v>
      </c>
      <c r="H6895">
        <v>9.99</v>
      </c>
      <c r="I6895">
        <f t="shared" si="429"/>
        <v>6.6349999999999998</v>
      </c>
      <c r="J6895" t="str">
        <f t="shared" si="430"/>
        <v>10万以下</v>
      </c>
      <c r="K6895">
        <v>22985</v>
      </c>
      <c r="L6895">
        <f t="shared" si="431"/>
        <v>152505.47500000001</v>
      </c>
    </row>
    <row r="6896" spans="1:12" x14ac:dyDescent="0.25">
      <c r="A6896">
        <f t="shared" si="428"/>
        <v>6895</v>
      </c>
      <c r="B6896">
        <v>2023</v>
      </c>
      <c r="C6896">
        <v>11</v>
      </c>
      <c r="D6896" t="s">
        <v>41</v>
      </c>
      <c r="E6896" t="s">
        <v>333</v>
      </c>
      <c r="F6896" t="s">
        <v>660</v>
      </c>
      <c r="G6896">
        <v>11.98</v>
      </c>
      <c r="H6896">
        <v>18.98</v>
      </c>
      <c r="I6896">
        <f t="shared" si="429"/>
        <v>15.48</v>
      </c>
      <c r="J6896" t="str">
        <f t="shared" si="430"/>
        <v>10到20万</v>
      </c>
      <c r="K6896">
        <v>22355</v>
      </c>
      <c r="L6896">
        <f t="shared" si="431"/>
        <v>346055.4</v>
      </c>
    </row>
    <row r="6897" spans="1:12" x14ac:dyDescent="0.25">
      <c r="A6897">
        <f t="shared" si="428"/>
        <v>6896</v>
      </c>
      <c r="B6897">
        <v>2023</v>
      </c>
      <c r="C6897">
        <v>11</v>
      </c>
      <c r="D6897" t="s">
        <v>27</v>
      </c>
      <c r="E6897" t="s">
        <v>291</v>
      </c>
      <c r="F6897" t="s">
        <v>624</v>
      </c>
      <c r="G6897">
        <v>18.98</v>
      </c>
      <c r="H6897">
        <v>33.18</v>
      </c>
      <c r="I6897">
        <f t="shared" si="429"/>
        <v>26.08</v>
      </c>
      <c r="J6897" t="str">
        <f t="shared" si="430"/>
        <v>20到30万</v>
      </c>
      <c r="K6897">
        <v>20815</v>
      </c>
      <c r="L6897">
        <f t="shared" si="431"/>
        <v>542855.19999999995</v>
      </c>
    </row>
    <row r="6898" spans="1:12" x14ac:dyDescent="0.25">
      <c r="A6898">
        <f t="shared" si="428"/>
        <v>6897</v>
      </c>
      <c r="B6898">
        <v>2023</v>
      </c>
      <c r="C6898">
        <v>11</v>
      </c>
      <c r="D6898" t="s">
        <v>27</v>
      </c>
      <c r="E6898" t="s">
        <v>156</v>
      </c>
      <c r="F6898" t="s">
        <v>533</v>
      </c>
      <c r="G6898">
        <v>12.98</v>
      </c>
      <c r="H6898">
        <v>16.579999999999998</v>
      </c>
      <c r="I6898">
        <f t="shared" si="429"/>
        <v>14.78</v>
      </c>
      <c r="J6898" t="str">
        <f t="shared" si="430"/>
        <v>10到20万</v>
      </c>
      <c r="K6898">
        <v>20317</v>
      </c>
      <c r="L6898">
        <f t="shared" si="431"/>
        <v>300285.26</v>
      </c>
    </row>
    <row r="6899" spans="1:12" x14ac:dyDescent="0.25">
      <c r="A6899">
        <f t="shared" si="428"/>
        <v>6898</v>
      </c>
      <c r="B6899">
        <v>2023</v>
      </c>
      <c r="C6899">
        <v>11</v>
      </c>
      <c r="D6899" t="s">
        <v>113</v>
      </c>
      <c r="E6899" t="s">
        <v>449</v>
      </c>
      <c r="F6899" t="s">
        <v>767</v>
      </c>
      <c r="G6899">
        <v>24.98</v>
      </c>
      <c r="H6899">
        <v>37.979999999999997</v>
      </c>
      <c r="I6899">
        <f t="shared" si="429"/>
        <v>31.479999999999997</v>
      </c>
      <c r="J6899" t="str">
        <f t="shared" si="430"/>
        <v>30到40万</v>
      </c>
      <c r="K6899">
        <v>17039</v>
      </c>
      <c r="L6899">
        <f t="shared" si="431"/>
        <v>536387.72</v>
      </c>
    </row>
    <row r="6900" spans="1:12" x14ac:dyDescent="0.25">
      <c r="A6900">
        <f t="shared" si="428"/>
        <v>6899</v>
      </c>
      <c r="B6900">
        <v>2023</v>
      </c>
      <c r="C6900">
        <v>11</v>
      </c>
      <c r="D6900" t="s">
        <v>34</v>
      </c>
      <c r="E6900" t="s">
        <v>435</v>
      </c>
      <c r="F6900" t="s">
        <v>754</v>
      </c>
      <c r="G6900">
        <v>4.99</v>
      </c>
      <c r="H6900">
        <v>6.99</v>
      </c>
      <c r="I6900">
        <f t="shared" si="429"/>
        <v>5.99</v>
      </c>
      <c r="J6900" t="str">
        <f t="shared" si="430"/>
        <v>10万以下</v>
      </c>
      <c r="K6900">
        <v>16671</v>
      </c>
      <c r="L6900">
        <f t="shared" si="431"/>
        <v>99859.290000000008</v>
      </c>
    </row>
    <row r="6901" spans="1:12" x14ac:dyDescent="0.25">
      <c r="A6901">
        <f t="shared" si="428"/>
        <v>6900</v>
      </c>
      <c r="B6901">
        <v>2023</v>
      </c>
      <c r="C6901">
        <v>11</v>
      </c>
      <c r="D6901" t="s">
        <v>81</v>
      </c>
      <c r="E6901" t="s">
        <v>496</v>
      </c>
      <c r="F6901" t="s">
        <v>812</v>
      </c>
      <c r="G6901">
        <v>31.98</v>
      </c>
      <c r="H6901">
        <v>37.979999999999997</v>
      </c>
      <c r="I6901">
        <f t="shared" si="429"/>
        <v>34.979999999999997</v>
      </c>
      <c r="J6901" t="str">
        <f t="shared" si="430"/>
        <v>30到40万</v>
      </c>
      <c r="K6901">
        <v>16599</v>
      </c>
      <c r="L6901">
        <f t="shared" si="431"/>
        <v>580633.0199999999</v>
      </c>
    </row>
    <row r="6902" spans="1:12" x14ac:dyDescent="0.25">
      <c r="A6902">
        <f t="shared" si="428"/>
        <v>6901</v>
      </c>
      <c r="B6902">
        <v>2023</v>
      </c>
      <c r="C6902">
        <v>11</v>
      </c>
      <c r="D6902" t="s">
        <v>83</v>
      </c>
      <c r="E6902" t="s">
        <v>281</v>
      </c>
      <c r="F6902" t="s">
        <v>615</v>
      </c>
      <c r="G6902">
        <v>25.99</v>
      </c>
      <c r="H6902">
        <v>29.59</v>
      </c>
      <c r="I6902">
        <f t="shared" si="429"/>
        <v>27.79</v>
      </c>
      <c r="J6902" t="str">
        <f t="shared" si="430"/>
        <v>20到30万</v>
      </c>
      <c r="K6902">
        <v>15627</v>
      </c>
      <c r="L6902">
        <f t="shared" si="431"/>
        <v>434274.32999999996</v>
      </c>
    </row>
    <row r="6903" spans="1:12" x14ac:dyDescent="0.25">
      <c r="A6903">
        <f t="shared" si="428"/>
        <v>6902</v>
      </c>
      <c r="B6903">
        <v>2023</v>
      </c>
      <c r="C6903">
        <v>11</v>
      </c>
      <c r="D6903" t="s">
        <v>27</v>
      </c>
      <c r="E6903" t="s">
        <v>454</v>
      </c>
      <c r="F6903" t="s">
        <v>772</v>
      </c>
      <c r="G6903">
        <v>16.68</v>
      </c>
      <c r="H6903">
        <v>27.98</v>
      </c>
      <c r="I6903">
        <f t="shared" si="429"/>
        <v>22.33</v>
      </c>
      <c r="J6903" t="str">
        <f t="shared" si="430"/>
        <v>20到30万</v>
      </c>
      <c r="K6903">
        <v>13060</v>
      </c>
      <c r="L6903">
        <f t="shared" si="431"/>
        <v>291629.8</v>
      </c>
    </row>
    <row r="6904" spans="1:12" x14ac:dyDescent="0.25">
      <c r="A6904">
        <f t="shared" si="428"/>
        <v>6903</v>
      </c>
      <c r="B6904">
        <v>2023</v>
      </c>
      <c r="C6904">
        <v>11</v>
      </c>
      <c r="D6904" t="s">
        <v>81</v>
      </c>
      <c r="E6904" t="s">
        <v>476</v>
      </c>
      <c r="F6904" t="s">
        <v>794</v>
      </c>
      <c r="G6904">
        <v>33.979999999999997</v>
      </c>
      <c r="H6904">
        <v>39.979999999999997</v>
      </c>
      <c r="I6904">
        <f t="shared" si="429"/>
        <v>36.979999999999997</v>
      </c>
      <c r="J6904" t="str">
        <f t="shared" si="430"/>
        <v>30到40万</v>
      </c>
      <c r="K6904">
        <v>12476</v>
      </c>
      <c r="L6904">
        <f t="shared" si="431"/>
        <v>461362.48</v>
      </c>
    </row>
    <row r="6905" spans="1:12" x14ac:dyDescent="0.25">
      <c r="A6905">
        <f t="shared" si="428"/>
        <v>6904</v>
      </c>
      <c r="B6905">
        <v>2023</v>
      </c>
      <c r="C6905">
        <v>11</v>
      </c>
      <c r="D6905" t="s">
        <v>24</v>
      </c>
      <c r="E6905" t="s">
        <v>362</v>
      </c>
      <c r="F6905" t="s">
        <v>689</v>
      </c>
      <c r="G6905">
        <v>16.29</v>
      </c>
      <c r="H6905">
        <v>19.29</v>
      </c>
      <c r="I6905">
        <f t="shared" si="429"/>
        <v>17.79</v>
      </c>
      <c r="J6905" t="str">
        <f t="shared" si="430"/>
        <v>10到20万</v>
      </c>
      <c r="K6905">
        <v>12040</v>
      </c>
      <c r="L6905">
        <f t="shared" si="431"/>
        <v>214191.59999999998</v>
      </c>
    </row>
    <row r="6906" spans="1:12" x14ac:dyDescent="0.25">
      <c r="A6906">
        <f t="shared" si="428"/>
        <v>6905</v>
      </c>
      <c r="B6906">
        <v>2023</v>
      </c>
      <c r="C6906">
        <v>11</v>
      </c>
      <c r="D6906" t="s">
        <v>81</v>
      </c>
      <c r="E6906" t="s">
        <v>458</v>
      </c>
      <c r="F6906" t="s">
        <v>776</v>
      </c>
      <c r="G6906">
        <v>42.98</v>
      </c>
      <c r="H6906">
        <v>45.98</v>
      </c>
      <c r="I6906">
        <f t="shared" si="429"/>
        <v>44.48</v>
      </c>
      <c r="J6906" t="str">
        <f t="shared" si="430"/>
        <v>40到50万</v>
      </c>
      <c r="K6906">
        <v>11955</v>
      </c>
      <c r="L6906">
        <f t="shared" si="431"/>
        <v>531758.39999999991</v>
      </c>
    </row>
    <row r="6907" spans="1:12" x14ac:dyDescent="0.25">
      <c r="A6907">
        <f t="shared" si="428"/>
        <v>6906</v>
      </c>
      <c r="B6907">
        <v>2023</v>
      </c>
      <c r="C6907">
        <v>11</v>
      </c>
      <c r="D6907" t="s">
        <v>27</v>
      </c>
      <c r="E6907" t="s">
        <v>152</v>
      </c>
      <c r="F6907" t="s">
        <v>529</v>
      </c>
      <c r="G6907">
        <v>20.98</v>
      </c>
      <c r="H6907">
        <v>34.28</v>
      </c>
      <c r="I6907">
        <f t="shared" si="429"/>
        <v>27.630000000000003</v>
      </c>
      <c r="J6907" t="str">
        <f t="shared" si="430"/>
        <v>20到30万</v>
      </c>
      <c r="K6907">
        <v>10608</v>
      </c>
      <c r="L6907">
        <f t="shared" si="431"/>
        <v>293099.04000000004</v>
      </c>
    </row>
    <row r="6908" spans="1:12" x14ac:dyDescent="0.25">
      <c r="A6908">
        <f t="shared" si="428"/>
        <v>6907</v>
      </c>
      <c r="B6908">
        <v>2023</v>
      </c>
      <c r="C6908">
        <v>11</v>
      </c>
      <c r="D6908" t="s">
        <v>42</v>
      </c>
      <c r="E6908" t="s">
        <v>472</v>
      </c>
      <c r="F6908" t="s">
        <v>790</v>
      </c>
      <c r="G6908">
        <v>34.979999999999997</v>
      </c>
      <c r="H6908">
        <v>66</v>
      </c>
      <c r="I6908">
        <f t="shared" si="429"/>
        <v>50.489999999999995</v>
      </c>
      <c r="J6908" t="str">
        <f t="shared" si="430"/>
        <v>50万及以上</v>
      </c>
      <c r="K6908">
        <v>10446</v>
      </c>
      <c r="L6908">
        <f t="shared" si="431"/>
        <v>527418.53999999992</v>
      </c>
    </row>
    <row r="6909" spans="1:12" x14ac:dyDescent="0.25">
      <c r="A6909">
        <f t="shared" si="428"/>
        <v>6908</v>
      </c>
      <c r="B6909">
        <v>2023</v>
      </c>
      <c r="C6909">
        <v>11</v>
      </c>
      <c r="D6909" t="s">
        <v>61</v>
      </c>
      <c r="E6909" t="s">
        <v>334</v>
      </c>
      <c r="F6909" t="s">
        <v>661</v>
      </c>
      <c r="G6909">
        <v>12.28</v>
      </c>
      <c r="H6909">
        <v>23.98</v>
      </c>
      <c r="I6909">
        <f t="shared" si="429"/>
        <v>18.13</v>
      </c>
      <c r="J6909" t="str">
        <f t="shared" si="430"/>
        <v>10到20万</v>
      </c>
      <c r="K6909">
        <v>10270</v>
      </c>
      <c r="L6909">
        <f t="shared" si="431"/>
        <v>186195.09999999998</v>
      </c>
    </row>
    <row r="6910" spans="1:12" x14ac:dyDescent="0.25">
      <c r="A6910">
        <f t="shared" si="428"/>
        <v>6909</v>
      </c>
      <c r="B6910">
        <v>2023</v>
      </c>
      <c r="C6910">
        <v>11</v>
      </c>
      <c r="D6910" t="s">
        <v>50</v>
      </c>
      <c r="E6910" t="s">
        <v>381</v>
      </c>
      <c r="F6910" t="s">
        <v>706</v>
      </c>
      <c r="G6910">
        <v>2.99</v>
      </c>
      <c r="H6910">
        <v>5.75</v>
      </c>
      <c r="I6910">
        <f t="shared" si="429"/>
        <v>4.37</v>
      </c>
      <c r="J6910" t="str">
        <f t="shared" si="430"/>
        <v>10万以下</v>
      </c>
      <c r="K6910">
        <v>9015</v>
      </c>
      <c r="L6910">
        <f t="shared" si="431"/>
        <v>39395.550000000003</v>
      </c>
    </row>
    <row r="6911" spans="1:12" x14ac:dyDescent="0.25">
      <c r="A6911">
        <f t="shared" si="428"/>
        <v>6910</v>
      </c>
      <c r="B6911">
        <v>2023</v>
      </c>
      <c r="C6911">
        <v>11</v>
      </c>
      <c r="D6911" t="s">
        <v>93</v>
      </c>
      <c r="E6911" t="s">
        <v>374</v>
      </c>
      <c r="F6911" t="s">
        <v>700</v>
      </c>
      <c r="G6911">
        <v>14.98</v>
      </c>
      <c r="H6911">
        <v>20.98</v>
      </c>
      <c r="I6911">
        <f t="shared" si="429"/>
        <v>17.98</v>
      </c>
      <c r="J6911" t="str">
        <f t="shared" si="430"/>
        <v>10到20万</v>
      </c>
      <c r="K6911">
        <v>7856</v>
      </c>
      <c r="L6911">
        <f t="shared" si="431"/>
        <v>141250.88</v>
      </c>
    </row>
    <row r="6912" spans="1:12" x14ac:dyDescent="0.25">
      <c r="A6912">
        <f t="shared" si="428"/>
        <v>6911</v>
      </c>
      <c r="B6912">
        <v>2023</v>
      </c>
      <c r="C6912">
        <v>11</v>
      </c>
      <c r="D6912" t="s">
        <v>93</v>
      </c>
      <c r="E6912" t="s">
        <v>312</v>
      </c>
      <c r="F6912" t="s">
        <v>644</v>
      </c>
      <c r="G6912">
        <v>5.99</v>
      </c>
      <c r="H6912">
        <v>9.9499999999999993</v>
      </c>
      <c r="I6912">
        <f t="shared" si="429"/>
        <v>7.97</v>
      </c>
      <c r="J6912" t="str">
        <f t="shared" si="430"/>
        <v>10万以下</v>
      </c>
      <c r="K6912">
        <v>7452</v>
      </c>
      <c r="L6912">
        <f t="shared" si="431"/>
        <v>59392.439999999995</v>
      </c>
    </row>
    <row r="6913" spans="1:12" x14ac:dyDescent="0.25">
      <c r="A6913">
        <f t="shared" si="428"/>
        <v>6912</v>
      </c>
      <c r="B6913">
        <v>2023</v>
      </c>
      <c r="C6913">
        <v>11</v>
      </c>
      <c r="D6913" t="s">
        <v>31</v>
      </c>
      <c r="E6913" t="s">
        <v>313</v>
      </c>
      <c r="F6913" t="s">
        <v>533</v>
      </c>
      <c r="G6913">
        <v>12.98</v>
      </c>
      <c r="H6913">
        <v>16.579999999999998</v>
      </c>
      <c r="I6913">
        <f t="shared" si="429"/>
        <v>14.78</v>
      </c>
      <c r="J6913" t="str">
        <f t="shared" si="430"/>
        <v>10到20万</v>
      </c>
      <c r="K6913">
        <v>6903</v>
      </c>
      <c r="L6913">
        <f t="shared" si="431"/>
        <v>102026.34</v>
      </c>
    </row>
    <row r="6914" spans="1:12" x14ac:dyDescent="0.25">
      <c r="A6914">
        <f t="shared" si="428"/>
        <v>6913</v>
      </c>
      <c r="B6914">
        <v>2023</v>
      </c>
      <c r="C6914">
        <v>11</v>
      </c>
      <c r="D6914" t="s">
        <v>106</v>
      </c>
      <c r="E6914" t="s">
        <v>372</v>
      </c>
      <c r="F6914" t="s">
        <v>698</v>
      </c>
      <c r="G6914">
        <v>30</v>
      </c>
      <c r="H6914">
        <v>76.900000000000006</v>
      </c>
      <c r="I6914">
        <f t="shared" si="429"/>
        <v>53.45</v>
      </c>
      <c r="J6914" t="str">
        <f t="shared" si="430"/>
        <v>50万及以上</v>
      </c>
      <c r="K6914">
        <v>6751</v>
      </c>
      <c r="L6914">
        <f t="shared" si="431"/>
        <v>360840.95</v>
      </c>
    </row>
    <row r="6915" spans="1:12" x14ac:dyDescent="0.25">
      <c r="A6915">
        <f t="shared" ref="A6915:A6978" si="432">ROW(A6914)</f>
        <v>6914</v>
      </c>
      <c r="B6915">
        <v>2023</v>
      </c>
      <c r="C6915">
        <v>11</v>
      </c>
      <c r="D6915" t="s">
        <v>27</v>
      </c>
      <c r="E6915" t="s">
        <v>427</v>
      </c>
      <c r="F6915" t="s">
        <v>746</v>
      </c>
      <c r="G6915">
        <v>7.98</v>
      </c>
      <c r="H6915">
        <v>15.78</v>
      </c>
      <c r="I6915">
        <f t="shared" ref="I6915:I6978" si="433">AVERAGE(G6915,H6915)</f>
        <v>11.879999999999999</v>
      </c>
      <c r="J6915" t="str">
        <f t="shared" ref="J6915:J6978" si="434">IF(I6915&lt;10,"10万以下",IF(AND(I6915&gt;=10,I6915&lt;20),"10到20万",IF(AND(I6915&gt;=20,I6915&lt;30),"20到30万",IF(AND(I6915&gt;=30,I6915&lt;40),"30到40万",IF(AND(I6915&gt;=40,I6915&lt;50),"40到50万","50万及以上")))))</f>
        <v>10到20万</v>
      </c>
      <c r="K6915">
        <v>6706</v>
      </c>
      <c r="L6915">
        <f t="shared" ref="L6915:L6978" si="435">I6915*K6915</f>
        <v>79667.28</v>
      </c>
    </row>
    <row r="6916" spans="1:12" x14ac:dyDescent="0.25">
      <c r="A6916">
        <f t="shared" si="432"/>
        <v>6915</v>
      </c>
      <c r="B6916">
        <v>2023</v>
      </c>
      <c r="C6916">
        <v>11</v>
      </c>
      <c r="D6916" t="s">
        <v>23</v>
      </c>
      <c r="E6916" t="s">
        <v>441</v>
      </c>
      <c r="F6916" t="s">
        <v>760</v>
      </c>
      <c r="G6916">
        <v>35.39</v>
      </c>
      <c r="H6916">
        <v>41.39</v>
      </c>
      <c r="I6916">
        <f t="shared" si="433"/>
        <v>38.39</v>
      </c>
      <c r="J6916" t="str">
        <f t="shared" si="434"/>
        <v>30到40万</v>
      </c>
      <c r="K6916">
        <v>6160</v>
      </c>
      <c r="L6916">
        <f t="shared" si="435"/>
        <v>236482.4</v>
      </c>
    </row>
    <row r="6917" spans="1:12" x14ac:dyDescent="0.25">
      <c r="A6917">
        <f t="shared" si="432"/>
        <v>6916</v>
      </c>
      <c r="B6917">
        <v>2023</v>
      </c>
      <c r="C6917">
        <v>11</v>
      </c>
      <c r="D6917" t="s">
        <v>35</v>
      </c>
      <c r="E6917" t="s">
        <v>470</v>
      </c>
      <c r="F6917" t="s">
        <v>788</v>
      </c>
      <c r="G6917">
        <v>26.39</v>
      </c>
      <c r="H6917">
        <v>41.99</v>
      </c>
      <c r="I6917">
        <f t="shared" si="433"/>
        <v>34.19</v>
      </c>
      <c r="J6917" t="str">
        <f t="shared" si="434"/>
        <v>30到40万</v>
      </c>
      <c r="K6917">
        <v>5778</v>
      </c>
      <c r="L6917">
        <f t="shared" si="435"/>
        <v>197549.81999999998</v>
      </c>
    </row>
    <row r="6918" spans="1:12" x14ac:dyDescent="0.25">
      <c r="A6918">
        <f t="shared" si="432"/>
        <v>6917</v>
      </c>
      <c r="B6918">
        <v>2023</v>
      </c>
      <c r="C6918">
        <v>11</v>
      </c>
      <c r="D6918" t="s">
        <v>46</v>
      </c>
      <c r="E6918" t="s">
        <v>172</v>
      </c>
      <c r="F6918" t="s">
        <v>548</v>
      </c>
      <c r="G6918">
        <v>12.99</v>
      </c>
      <c r="H6918">
        <v>17.190000000000001</v>
      </c>
      <c r="I6918">
        <f t="shared" si="433"/>
        <v>15.09</v>
      </c>
      <c r="J6918" t="str">
        <f t="shared" si="434"/>
        <v>10到20万</v>
      </c>
      <c r="K6918">
        <v>5741</v>
      </c>
      <c r="L6918">
        <f t="shared" si="435"/>
        <v>86631.69</v>
      </c>
    </row>
    <row r="6919" spans="1:12" x14ac:dyDescent="0.25">
      <c r="A6919">
        <f t="shared" si="432"/>
        <v>6918</v>
      </c>
      <c r="B6919">
        <v>2023</v>
      </c>
      <c r="C6919">
        <v>11</v>
      </c>
      <c r="D6919" t="s">
        <v>26</v>
      </c>
      <c r="E6919" t="s">
        <v>142</v>
      </c>
      <c r="F6919" t="s">
        <v>520</v>
      </c>
      <c r="G6919">
        <v>33.799999999999997</v>
      </c>
      <c r="H6919">
        <v>55.4</v>
      </c>
      <c r="I6919">
        <f t="shared" si="433"/>
        <v>44.599999999999994</v>
      </c>
      <c r="J6919" t="str">
        <f t="shared" si="434"/>
        <v>40到50万</v>
      </c>
      <c r="K6919">
        <v>5666</v>
      </c>
      <c r="L6919">
        <f t="shared" si="435"/>
        <v>252703.59999999998</v>
      </c>
    </row>
    <row r="6920" spans="1:12" x14ac:dyDescent="0.25">
      <c r="A6920">
        <f t="shared" si="432"/>
        <v>6919</v>
      </c>
      <c r="B6920">
        <v>2023</v>
      </c>
      <c r="C6920">
        <v>11</v>
      </c>
      <c r="D6920" t="s">
        <v>106</v>
      </c>
      <c r="E6920" t="s">
        <v>508</v>
      </c>
      <c r="F6920" t="s">
        <v>824</v>
      </c>
      <c r="G6920">
        <v>18.98</v>
      </c>
      <c r="H6920">
        <v>22.98</v>
      </c>
      <c r="I6920">
        <f t="shared" si="433"/>
        <v>20.98</v>
      </c>
      <c r="J6920" t="str">
        <f t="shared" si="434"/>
        <v>20到30万</v>
      </c>
      <c r="K6920">
        <v>4714</v>
      </c>
      <c r="L6920">
        <f t="shared" si="435"/>
        <v>98899.72</v>
      </c>
    </row>
    <row r="6921" spans="1:12" x14ac:dyDescent="0.25">
      <c r="A6921">
        <f t="shared" si="432"/>
        <v>6920</v>
      </c>
      <c r="B6921">
        <v>2023</v>
      </c>
      <c r="C6921">
        <v>11</v>
      </c>
      <c r="D6921" t="s">
        <v>41</v>
      </c>
      <c r="E6921" t="s">
        <v>293</v>
      </c>
      <c r="F6921" t="s">
        <v>626</v>
      </c>
      <c r="G6921">
        <v>15.99</v>
      </c>
      <c r="H6921">
        <v>23.29</v>
      </c>
      <c r="I6921">
        <f t="shared" si="433"/>
        <v>19.64</v>
      </c>
      <c r="J6921" t="str">
        <f t="shared" si="434"/>
        <v>10到20万</v>
      </c>
      <c r="K6921">
        <v>4599</v>
      </c>
      <c r="L6921">
        <f t="shared" si="435"/>
        <v>90324.36</v>
      </c>
    </row>
    <row r="6922" spans="1:12" x14ac:dyDescent="0.25">
      <c r="A6922">
        <f t="shared" si="432"/>
        <v>6921</v>
      </c>
      <c r="B6922">
        <v>2023</v>
      </c>
      <c r="C6922">
        <v>11</v>
      </c>
      <c r="D6922" t="s">
        <v>48</v>
      </c>
      <c r="E6922" t="s">
        <v>176</v>
      </c>
      <c r="F6922" t="s">
        <v>552</v>
      </c>
      <c r="G6922">
        <v>14.28</v>
      </c>
      <c r="H6922">
        <v>15.38</v>
      </c>
      <c r="I6922">
        <f t="shared" si="433"/>
        <v>14.83</v>
      </c>
      <c r="J6922" t="str">
        <f t="shared" si="434"/>
        <v>10到20万</v>
      </c>
      <c r="K6922">
        <v>4271</v>
      </c>
      <c r="L6922">
        <f t="shared" si="435"/>
        <v>63338.93</v>
      </c>
    </row>
    <row r="6923" spans="1:12" x14ac:dyDescent="0.25">
      <c r="A6923">
        <f t="shared" si="432"/>
        <v>6922</v>
      </c>
      <c r="B6923">
        <v>2023</v>
      </c>
      <c r="C6923">
        <v>11</v>
      </c>
      <c r="D6923" t="s">
        <v>51</v>
      </c>
      <c r="E6923" t="s">
        <v>439</v>
      </c>
      <c r="F6923" t="s">
        <v>758</v>
      </c>
      <c r="G6923">
        <v>6.98</v>
      </c>
      <c r="H6923">
        <v>8.98</v>
      </c>
      <c r="I6923">
        <f t="shared" si="433"/>
        <v>7.98</v>
      </c>
      <c r="J6923" t="str">
        <f t="shared" si="434"/>
        <v>10万以下</v>
      </c>
      <c r="K6923">
        <v>4192</v>
      </c>
      <c r="L6923">
        <f t="shared" si="435"/>
        <v>33452.160000000003</v>
      </c>
    </row>
    <row r="6924" spans="1:12" x14ac:dyDescent="0.25">
      <c r="A6924">
        <f t="shared" si="432"/>
        <v>6923</v>
      </c>
      <c r="B6924">
        <v>2023</v>
      </c>
      <c r="C6924">
        <v>11</v>
      </c>
      <c r="D6924" t="s">
        <v>101</v>
      </c>
      <c r="E6924" t="s">
        <v>432</v>
      </c>
      <c r="F6924" t="s">
        <v>751</v>
      </c>
      <c r="G6924">
        <v>33.99</v>
      </c>
      <c r="H6924">
        <v>68.989999999999995</v>
      </c>
      <c r="I6924">
        <f t="shared" si="433"/>
        <v>51.489999999999995</v>
      </c>
      <c r="J6924" t="str">
        <f t="shared" si="434"/>
        <v>50万及以上</v>
      </c>
      <c r="K6924">
        <v>3918</v>
      </c>
      <c r="L6924">
        <f t="shared" si="435"/>
        <v>201737.81999999998</v>
      </c>
    </row>
    <row r="6925" spans="1:12" x14ac:dyDescent="0.25">
      <c r="A6925">
        <f t="shared" si="432"/>
        <v>6924</v>
      </c>
      <c r="B6925">
        <v>2023</v>
      </c>
      <c r="C6925">
        <v>11</v>
      </c>
      <c r="D6925" t="s">
        <v>57</v>
      </c>
      <c r="E6925" t="s">
        <v>324</v>
      </c>
      <c r="F6925" t="s">
        <v>653</v>
      </c>
      <c r="G6925">
        <v>19.39</v>
      </c>
      <c r="H6925">
        <v>29.39</v>
      </c>
      <c r="I6925">
        <f t="shared" si="433"/>
        <v>24.39</v>
      </c>
      <c r="J6925" t="str">
        <f t="shared" si="434"/>
        <v>20到30万</v>
      </c>
      <c r="K6925">
        <v>3872</v>
      </c>
      <c r="L6925">
        <f t="shared" si="435"/>
        <v>94438.080000000002</v>
      </c>
    </row>
    <row r="6926" spans="1:12" x14ac:dyDescent="0.25">
      <c r="A6926">
        <f t="shared" si="432"/>
        <v>6925</v>
      </c>
      <c r="B6926">
        <v>2023</v>
      </c>
      <c r="C6926">
        <v>11</v>
      </c>
      <c r="D6926" t="s">
        <v>56</v>
      </c>
      <c r="E6926" t="s">
        <v>346</v>
      </c>
      <c r="F6926" t="s">
        <v>673</v>
      </c>
      <c r="G6926">
        <v>13.68</v>
      </c>
      <c r="H6926">
        <v>16.78</v>
      </c>
      <c r="I6926">
        <f t="shared" si="433"/>
        <v>15.23</v>
      </c>
      <c r="J6926" t="str">
        <f t="shared" si="434"/>
        <v>10到20万</v>
      </c>
      <c r="K6926">
        <v>3543</v>
      </c>
      <c r="L6926">
        <f t="shared" si="435"/>
        <v>53959.89</v>
      </c>
    </row>
    <row r="6927" spans="1:12" x14ac:dyDescent="0.25">
      <c r="A6927">
        <f t="shared" si="432"/>
        <v>6926</v>
      </c>
      <c r="B6927">
        <v>2023</v>
      </c>
      <c r="C6927">
        <v>11</v>
      </c>
      <c r="D6927" t="s">
        <v>23</v>
      </c>
      <c r="E6927" t="s">
        <v>304</v>
      </c>
      <c r="F6927" t="s">
        <v>637</v>
      </c>
      <c r="G6927">
        <v>40.5</v>
      </c>
      <c r="H6927">
        <v>44.5</v>
      </c>
      <c r="I6927">
        <f t="shared" si="433"/>
        <v>42.5</v>
      </c>
      <c r="J6927" t="str">
        <f t="shared" si="434"/>
        <v>40到50万</v>
      </c>
      <c r="K6927">
        <v>3281</v>
      </c>
      <c r="L6927">
        <f t="shared" si="435"/>
        <v>139442.5</v>
      </c>
    </row>
    <row r="6928" spans="1:12" x14ac:dyDescent="0.25">
      <c r="A6928">
        <f t="shared" si="432"/>
        <v>6927</v>
      </c>
      <c r="B6928">
        <v>2023</v>
      </c>
      <c r="C6928">
        <v>11</v>
      </c>
      <c r="D6928" t="s">
        <v>50</v>
      </c>
      <c r="E6928" t="s">
        <v>244</v>
      </c>
      <c r="F6928" t="s">
        <v>596</v>
      </c>
      <c r="G6928">
        <v>5.99</v>
      </c>
      <c r="H6928">
        <v>9.4</v>
      </c>
      <c r="I6928">
        <f t="shared" si="433"/>
        <v>7.6950000000000003</v>
      </c>
      <c r="J6928" t="str">
        <f t="shared" si="434"/>
        <v>10万以下</v>
      </c>
      <c r="K6928">
        <v>3275</v>
      </c>
      <c r="L6928">
        <f t="shared" si="435"/>
        <v>25201.125</v>
      </c>
    </row>
    <row r="6929" spans="1:12" x14ac:dyDescent="0.25">
      <c r="A6929">
        <f t="shared" si="432"/>
        <v>6928</v>
      </c>
      <c r="B6929">
        <v>2023</v>
      </c>
      <c r="C6929">
        <v>11</v>
      </c>
      <c r="D6929" t="s">
        <v>93</v>
      </c>
      <c r="E6929" t="s">
        <v>464</v>
      </c>
      <c r="F6929" t="s">
        <v>782</v>
      </c>
      <c r="G6929">
        <v>14.58</v>
      </c>
      <c r="H6929">
        <v>20.88</v>
      </c>
      <c r="I6929">
        <f t="shared" si="433"/>
        <v>17.73</v>
      </c>
      <c r="J6929" t="str">
        <f t="shared" si="434"/>
        <v>10到20万</v>
      </c>
      <c r="K6929">
        <v>3200</v>
      </c>
      <c r="L6929">
        <f t="shared" si="435"/>
        <v>56736</v>
      </c>
    </row>
    <row r="6930" spans="1:12" x14ac:dyDescent="0.25">
      <c r="A6930">
        <f t="shared" si="432"/>
        <v>6929</v>
      </c>
      <c r="B6930">
        <v>2023</v>
      </c>
      <c r="C6930">
        <v>11</v>
      </c>
      <c r="D6930" t="s">
        <v>27</v>
      </c>
      <c r="E6930" t="s">
        <v>485</v>
      </c>
      <c r="F6930" t="s">
        <v>803</v>
      </c>
      <c r="G6930">
        <v>20.28</v>
      </c>
      <c r="H6930">
        <v>31.98</v>
      </c>
      <c r="I6930">
        <f t="shared" si="433"/>
        <v>26.130000000000003</v>
      </c>
      <c r="J6930" t="str">
        <f t="shared" si="434"/>
        <v>20到30万</v>
      </c>
      <c r="K6930">
        <v>3088</v>
      </c>
      <c r="L6930">
        <f t="shared" si="435"/>
        <v>80689.440000000002</v>
      </c>
    </row>
    <row r="6931" spans="1:12" x14ac:dyDescent="0.25">
      <c r="A6931">
        <f t="shared" si="432"/>
        <v>6930</v>
      </c>
      <c r="B6931">
        <v>2023</v>
      </c>
      <c r="C6931">
        <v>11</v>
      </c>
      <c r="D6931" t="s">
        <v>113</v>
      </c>
      <c r="E6931" t="s">
        <v>402</v>
      </c>
      <c r="F6931" t="s">
        <v>725</v>
      </c>
      <c r="G6931">
        <v>24.98</v>
      </c>
      <c r="H6931">
        <v>33.18</v>
      </c>
      <c r="I6931">
        <f t="shared" si="433"/>
        <v>29.08</v>
      </c>
      <c r="J6931" t="str">
        <f t="shared" si="434"/>
        <v>20到30万</v>
      </c>
      <c r="K6931">
        <v>3075</v>
      </c>
      <c r="L6931">
        <f t="shared" si="435"/>
        <v>89421</v>
      </c>
    </row>
    <row r="6932" spans="1:12" x14ac:dyDescent="0.25">
      <c r="A6932">
        <f t="shared" si="432"/>
        <v>6931</v>
      </c>
      <c r="B6932">
        <v>2023</v>
      </c>
      <c r="C6932">
        <v>11</v>
      </c>
      <c r="D6932" t="s">
        <v>34</v>
      </c>
      <c r="E6932" t="s">
        <v>461</v>
      </c>
      <c r="F6932" t="s">
        <v>779</v>
      </c>
      <c r="G6932">
        <v>15.58</v>
      </c>
      <c r="H6932">
        <v>17.579999999999998</v>
      </c>
      <c r="I6932">
        <f t="shared" si="433"/>
        <v>16.579999999999998</v>
      </c>
      <c r="J6932" t="str">
        <f t="shared" si="434"/>
        <v>10到20万</v>
      </c>
      <c r="K6932">
        <v>3020</v>
      </c>
      <c r="L6932">
        <f t="shared" si="435"/>
        <v>50071.599999999991</v>
      </c>
    </row>
    <row r="6933" spans="1:12" x14ac:dyDescent="0.25">
      <c r="A6933">
        <f t="shared" si="432"/>
        <v>6932</v>
      </c>
      <c r="B6933">
        <v>2023</v>
      </c>
      <c r="C6933">
        <v>11</v>
      </c>
      <c r="D6933" t="s">
        <v>35</v>
      </c>
      <c r="E6933" t="s">
        <v>303</v>
      </c>
      <c r="F6933" t="s">
        <v>636</v>
      </c>
      <c r="G6933">
        <v>20.99</v>
      </c>
      <c r="H6933">
        <v>33.99</v>
      </c>
      <c r="I6933">
        <f t="shared" si="433"/>
        <v>27.490000000000002</v>
      </c>
      <c r="J6933" t="str">
        <f t="shared" si="434"/>
        <v>20到30万</v>
      </c>
      <c r="K6933">
        <v>2990</v>
      </c>
      <c r="L6933">
        <f t="shared" si="435"/>
        <v>82195.100000000006</v>
      </c>
    </row>
    <row r="6934" spans="1:12" x14ac:dyDescent="0.25">
      <c r="A6934">
        <f t="shared" si="432"/>
        <v>6933</v>
      </c>
      <c r="B6934">
        <v>2023</v>
      </c>
      <c r="C6934">
        <v>11</v>
      </c>
      <c r="D6934" t="s">
        <v>33</v>
      </c>
      <c r="E6934" t="s">
        <v>499</v>
      </c>
      <c r="F6934" t="s">
        <v>815</v>
      </c>
      <c r="G6934">
        <v>16.98</v>
      </c>
      <c r="H6934">
        <v>19.98</v>
      </c>
      <c r="I6934">
        <f t="shared" si="433"/>
        <v>18.48</v>
      </c>
      <c r="J6934" t="str">
        <f t="shared" si="434"/>
        <v>10到20万</v>
      </c>
      <c r="K6934">
        <v>2835</v>
      </c>
      <c r="L6934">
        <f t="shared" si="435"/>
        <v>52390.8</v>
      </c>
    </row>
    <row r="6935" spans="1:12" x14ac:dyDescent="0.25">
      <c r="A6935">
        <f t="shared" si="432"/>
        <v>6934</v>
      </c>
      <c r="B6935">
        <v>2023</v>
      </c>
      <c r="C6935">
        <v>11</v>
      </c>
      <c r="D6935" t="s">
        <v>101</v>
      </c>
      <c r="E6935" t="s">
        <v>343</v>
      </c>
      <c r="F6935" t="s">
        <v>670</v>
      </c>
      <c r="G6935">
        <v>26.69</v>
      </c>
      <c r="H6935">
        <v>39.36</v>
      </c>
      <c r="I6935">
        <f t="shared" si="433"/>
        <v>33.024999999999999</v>
      </c>
      <c r="J6935" t="str">
        <f t="shared" si="434"/>
        <v>30到40万</v>
      </c>
      <c r="K6935">
        <v>2818</v>
      </c>
      <c r="L6935">
        <f t="shared" si="435"/>
        <v>93064.45</v>
      </c>
    </row>
    <row r="6936" spans="1:12" x14ac:dyDescent="0.25">
      <c r="A6936">
        <f t="shared" si="432"/>
        <v>6935</v>
      </c>
      <c r="B6936">
        <v>2023</v>
      </c>
      <c r="C6936">
        <v>11</v>
      </c>
      <c r="D6936" t="s">
        <v>24</v>
      </c>
      <c r="E6936" t="s">
        <v>327</v>
      </c>
      <c r="F6936" t="s">
        <v>656</v>
      </c>
      <c r="G6936">
        <v>19.59</v>
      </c>
      <c r="H6936">
        <v>28.34</v>
      </c>
      <c r="I6936">
        <f t="shared" si="433"/>
        <v>23.965</v>
      </c>
      <c r="J6936" t="str">
        <f t="shared" si="434"/>
        <v>20到30万</v>
      </c>
      <c r="K6936">
        <v>2747</v>
      </c>
      <c r="L6936">
        <f t="shared" si="435"/>
        <v>65831.854999999996</v>
      </c>
    </row>
    <row r="6937" spans="1:12" x14ac:dyDescent="0.25">
      <c r="A6937">
        <f t="shared" si="432"/>
        <v>6936</v>
      </c>
      <c r="B6937">
        <v>2023</v>
      </c>
      <c r="C6937">
        <v>11</v>
      </c>
      <c r="D6937" t="s">
        <v>26</v>
      </c>
      <c r="E6937" t="s">
        <v>297</v>
      </c>
      <c r="F6937" t="s">
        <v>630</v>
      </c>
      <c r="G6937">
        <v>35.799999999999997</v>
      </c>
      <c r="H6937">
        <v>41.6</v>
      </c>
      <c r="I6937">
        <f t="shared" si="433"/>
        <v>38.700000000000003</v>
      </c>
      <c r="J6937" t="str">
        <f t="shared" si="434"/>
        <v>30到40万</v>
      </c>
      <c r="K6937">
        <v>2739</v>
      </c>
      <c r="L6937">
        <f t="shared" si="435"/>
        <v>105999.3</v>
      </c>
    </row>
    <row r="6938" spans="1:12" x14ac:dyDescent="0.25">
      <c r="A6938">
        <f t="shared" si="432"/>
        <v>6937</v>
      </c>
      <c r="B6938">
        <v>2023</v>
      </c>
      <c r="C6938">
        <v>11</v>
      </c>
      <c r="D6938" t="s">
        <v>28</v>
      </c>
      <c r="E6938" t="s">
        <v>507</v>
      </c>
      <c r="F6938" t="s">
        <v>823</v>
      </c>
      <c r="G6938">
        <v>15.98</v>
      </c>
      <c r="H6938">
        <v>17.98</v>
      </c>
      <c r="I6938">
        <f t="shared" si="433"/>
        <v>16.98</v>
      </c>
      <c r="J6938" t="str">
        <f t="shared" si="434"/>
        <v>10到20万</v>
      </c>
      <c r="K6938">
        <v>2646</v>
      </c>
      <c r="L6938">
        <f t="shared" si="435"/>
        <v>44929.08</v>
      </c>
    </row>
    <row r="6939" spans="1:12" x14ac:dyDescent="0.25">
      <c r="A6939">
        <f t="shared" si="432"/>
        <v>6938</v>
      </c>
      <c r="B6939">
        <v>2023</v>
      </c>
      <c r="C6939">
        <v>11</v>
      </c>
      <c r="D6939" t="s">
        <v>35</v>
      </c>
      <c r="E6939" t="s">
        <v>366</v>
      </c>
      <c r="F6939" t="s">
        <v>692</v>
      </c>
      <c r="G6939">
        <v>15.69</v>
      </c>
      <c r="H6939">
        <v>18.89</v>
      </c>
      <c r="I6939">
        <f t="shared" si="433"/>
        <v>17.29</v>
      </c>
      <c r="J6939" t="str">
        <f t="shared" si="434"/>
        <v>10到20万</v>
      </c>
      <c r="K6939">
        <v>2523</v>
      </c>
      <c r="L6939">
        <f t="shared" si="435"/>
        <v>43622.67</v>
      </c>
    </row>
    <row r="6940" spans="1:12" x14ac:dyDescent="0.25">
      <c r="A6940">
        <f t="shared" si="432"/>
        <v>6939</v>
      </c>
      <c r="B6940">
        <v>2023</v>
      </c>
      <c r="C6940">
        <v>11</v>
      </c>
      <c r="D6940" t="s">
        <v>39</v>
      </c>
      <c r="E6940" t="s">
        <v>456</v>
      </c>
      <c r="F6940" t="s">
        <v>774</v>
      </c>
      <c r="G6940">
        <v>28.99</v>
      </c>
      <c r="H6940">
        <v>36.71</v>
      </c>
      <c r="I6940">
        <f t="shared" si="433"/>
        <v>32.85</v>
      </c>
      <c r="J6940" t="str">
        <f t="shared" si="434"/>
        <v>30到40万</v>
      </c>
      <c r="K6940">
        <v>2301</v>
      </c>
      <c r="L6940">
        <f t="shared" si="435"/>
        <v>75587.850000000006</v>
      </c>
    </row>
    <row r="6941" spans="1:12" x14ac:dyDescent="0.25">
      <c r="A6941">
        <f t="shared" si="432"/>
        <v>6940</v>
      </c>
      <c r="B6941">
        <v>2023</v>
      </c>
      <c r="C6941">
        <v>11</v>
      </c>
      <c r="D6941" t="s">
        <v>84</v>
      </c>
      <c r="E6941" t="s">
        <v>482</v>
      </c>
      <c r="F6941" t="s">
        <v>800</v>
      </c>
      <c r="G6941">
        <v>15.48</v>
      </c>
      <c r="H6941">
        <v>22.48</v>
      </c>
      <c r="I6941">
        <f t="shared" si="433"/>
        <v>18.98</v>
      </c>
      <c r="J6941" t="str">
        <f t="shared" si="434"/>
        <v>10到20万</v>
      </c>
      <c r="K6941">
        <v>2296</v>
      </c>
      <c r="L6941">
        <f t="shared" si="435"/>
        <v>43578.080000000002</v>
      </c>
    </row>
    <row r="6942" spans="1:12" x14ac:dyDescent="0.25">
      <c r="A6942">
        <f t="shared" si="432"/>
        <v>6941</v>
      </c>
      <c r="B6942">
        <v>2023</v>
      </c>
      <c r="C6942">
        <v>11</v>
      </c>
      <c r="D6942" t="s">
        <v>30</v>
      </c>
      <c r="E6942" t="s">
        <v>403</v>
      </c>
      <c r="F6942" t="s">
        <v>726</v>
      </c>
      <c r="G6942">
        <v>18.98</v>
      </c>
      <c r="H6942">
        <v>32.979999999999997</v>
      </c>
      <c r="I6942">
        <f t="shared" si="433"/>
        <v>25.979999999999997</v>
      </c>
      <c r="J6942" t="str">
        <f t="shared" si="434"/>
        <v>20到30万</v>
      </c>
      <c r="K6942">
        <v>2223</v>
      </c>
      <c r="L6942">
        <f t="shared" si="435"/>
        <v>57753.539999999994</v>
      </c>
    </row>
    <row r="6943" spans="1:12" x14ac:dyDescent="0.25">
      <c r="A6943">
        <f t="shared" si="432"/>
        <v>6942</v>
      </c>
      <c r="B6943">
        <v>2023</v>
      </c>
      <c r="C6943">
        <v>11</v>
      </c>
      <c r="D6943" t="s">
        <v>27</v>
      </c>
      <c r="E6943" t="s">
        <v>143</v>
      </c>
      <c r="F6943" t="s">
        <v>521</v>
      </c>
      <c r="G6943">
        <v>15.58</v>
      </c>
      <c r="H6943">
        <v>16.98</v>
      </c>
      <c r="I6943">
        <f t="shared" si="433"/>
        <v>16.28</v>
      </c>
      <c r="J6943" t="str">
        <f t="shared" si="434"/>
        <v>10到20万</v>
      </c>
      <c r="K6943">
        <v>2088</v>
      </c>
      <c r="L6943">
        <f t="shared" si="435"/>
        <v>33992.639999999999</v>
      </c>
    </row>
    <row r="6944" spans="1:12" x14ac:dyDescent="0.25">
      <c r="A6944">
        <f t="shared" si="432"/>
        <v>6943</v>
      </c>
      <c r="B6944">
        <v>2023</v>
      </c>
      <c r="C6944">
        <v>11</v>
      </c>
      <c r="D6944" t="s">
        <v>28</v>
      </c>
      <c r="E6944" t="s">
        <v>504</v>
      </c>
      <c r="F6944" t="s">
        <v>820</v>
      </c>
      <c r="G6944">
        <v>27.38</v>
      </c>
      <c r="H6944">
        <v>30.88</v>
      </c>
      <c r="I6944">
        <f t="shared" si="433"/>
        <v>29.13</v>
      </c>
      <c r="J6944" t="str">
        <f t="shared" si="434"/>
        <v>20到30万</v>
      </c>
      <c r="K6944">
        <v>2035</v>
      </c>
      <c r="L6944">
        <f t="shared" si="435"/>
        <v>59279.549999999996</v>
      </c>
    </row>
    <row r="6945" spans="1:12" x14ac:dyDescent="0.25">
      <c r="A6945">
        <f t="shared" si="432"/>
        <v>6944</v>
      </c>
      <c r="B6945">
        <v>2023</v>
      </c>
      <c r="C6945">
        <v>11</v>
      </c>
      <c r="D6945" t="s">
        <v>26</v>
      </c>
      <c r="E6945" t="s">
        <v>469</v>
      </c>
      <c r="F6945" t="s">
        <v>787</v>
      </c>
      <c r="G6945">
        <v>29.8</v>
      </c>
      <c r="H6945">
        <v>35.6</v>
      </c>
      <c r="I6945">
        <f t="shared" si="433"/>
        <v>32.700000000000003</v>
      </c>
      <c r="J6945" t="str">
        <f t="shared" si="434"/>
        <v>30到40万</v>
      </c>
      <c r="K6945">
        <v>1913</v>
      </c>
      <c r="L6945">
        <f t="shared" si="435"/>
        <v>62555.100000000006</v>
      </c>
    </row>
    <row r="6946" spans="1:12" x14ac:dyDescent="0.25">
      <c r="A6946">
        <f t="shared" si="432"/>
        <v>6945</v>
      </c>
      <c r="B6946">
        <v>2023</v>
      </c>
      <c r="C6946">
        <v>11</v>
      </c>
      <c r="D6946" t="s">
        <v>129</v>
      </c>
      <c r="E6946" t="s">
        <v>486</v>
      </c>
      <c r="F6946" t="s">
        <v>804</v>
      </c>
      <c r="G6946">
        <v>29.08</v>
      </c>
      <c r="H6946">
        <v>60</v>
      </c>
      <c r="I6946">
        <f t="shared" si="433"/>
        <v>44.54</v>
      </c>
      <c r="J6946" t="str">
        <f t="shared" si="434"/>
        <v>40到50万</v>
      </c>
      <c r="K6946">
        <v>1894</v>
      </c>
      <c r="L6946">
        <f t="shared" si="435"/>
        <v>84358.76</v>
      </c>
    </row>
    <row r="6947" spans="1:12" x14ac:dyDescent="0.25">
      <c r="A6947">
        <f t="shared" si="432"/>
        <v>6946</v>
      </c>
      <c r="B6947">
        <v>2023</v>
      </c>
      <c r="C6947">
        <v>11</v>
      </c>
      <c r="D6947" t="s">
        <v>128</v>
      </c>
      <c r="E6947" t="s">
        <v>484</v>
      </c>
      <c r="F6947" t="s">
        <v>802</v>
      </c>
      <c r="G6947">
        <v>17.899999999999999</v>
      </c>
      <c r="H6947">
        <v>28.49</v>
      </c>
      <c r="I6947">
        <f t="shared" si="433"/>
        <v>23.195</v>
      </c>
      <c r="J6947" t="str">
        <f t="shared" si="434"/>
        <v>20到30万</v>
      </c>
      <c r="K6947">
        <v>1850</v>
      </c>
      <c r="L6947">
        <f t="shared" si="435"/>
        <v>42910.75</v>
      </c>
    </row>
    <row r="6948" spans="1:12" x14ac:dyDescent="0.25">
      <c r="A6948">
        <f t="shared" si="432"/>
        <v>6947</v>
      </c>
      <c r="B6948">
        <v>2023</v>
      </c>
      <c r="C6948">
        <v>11</v>
      </c>
      <c r="D6948" t="s">
        <v>85</v>
      </c>
      <c r="E6948" t="s">
        <v>283</v>
      </c>
      <c r="F6948" t="s">
        <v>617</v>
      </c>
      <c r="G6948">
        <v>5.68</v>
      </c>
      <c r="H6948">
        <v>8.58</v>
      </c>
      <c r="I6948">
        <f t="shared" si="433"/>
        <v>7.13</v>
      </c>
      <c r="J6948" t="str">
        <f t="shared" si="434"/>
        <v>10万以下</v>
      </c>
      <c r="K6948">
        <v>1771</v>
      </c>
      <c r="L6948">
        <f t="shared" si="435"/>
        <v>12627.23</v>
      </c>
    </row>
    <row r="6949" spans="1:12" x14ac:dyDescent="0.25">
      <c r="A6949">
        <f t="shared" si="432"/>
        <v>6948</v>
      </c>
      <c r="B6949">
        <v>2023</v>
      </c>
      <c r="C6949">
        <v>11</v>
      </c>
      <c r="D6949" t="s">
        <v>26</v>
      </c>
      <c r="E6949" t="s">
        <v>180</v>
      </c>
      <c r="F6949" t="s">
        <v>555</v>
      </c>
      <c r="G6949">
        <v>49.8</v>
      </c>
      <c r="H6949">
        <v>59.8</v>
      </c>
      <c r="I6949">
        <f t="shared" si="433"/>
        <v>54.8</v>
      </c>
      <c r="J6949" t="str">
        <f t="shared" si="434"/>
        <v>50万及以上</v>
      </c>
      <c r="K6949">
        <v>1658</v>
      </c>
      <c r="L6949">
        <f t="shared" si="435"/>
        <v>90858.4</v>
      </c>
    </row>
    <row r="6950" spans="1:12" x14ac:dyDescent="0.25">
      <c r="A6950">
        <f t="shared" si="432"/>
        <v>6949</v>
      </c>
      <c r="B6950">
        <v>2023</v>
      </c>
      <c r="C6950">
        <v>11</v>
      </c>
      <c r="D6950" t="s">
        <v>22</v>
      </c>
      <c r="E6950" t="s">
        <v>444</v>
      </c>
      <c r="F6950" t="s">
        <v>762</v>
      </c>
      <c r="G6950">
        <v>13.98</v>
      </c>
      <c r="H6950">
        <v>18.68</v>
      </c>
      <c r="I6950">
        <f t="shared" si="433"/>
        <v>16.329999999999998</v>
      </c>
      <c r="J6950" t="str">
        <f t="shared" si="434"/>
        <v>10到20万</v>
      </c>
      <c r="K6950">
        <v>1642</v>
      </c>
      <c r="L6950">
        <f t="shared" si="435"/>
        <v>26813.859999999997</v>
      </c>
    </row>
    <row r="6951" spans="1:12" x14ac:dyDescent="0.25">
      <c r="A6951">
        <f t="shared" si="432"/>
        <v>6950</v>
      </c>
      <c r="B6951">
        <v>2023</v>
      </c>
      <c r="C6951">
        <v>11</v>
      </c>
      <c r="D6951" t="s">
        <v>106</v>
      </c>
      <c r="E6951" t="s">
        <v>492</v>
      </c>
      <c r="F6951" t="s">
        <v>808</v>
      </c>
      <c r="G6951">
        <v>49.9</v>
      </c>
      <c r="H6951">
        <v>58.8</v>
      </c>
      <c r="I6951">
        <f t="shared" si="433"/>
        <v>54.349999999999994</v>
      </c>
      <c r="J6951" t="str">
        <f t="shared" si="434"/>
        <v>50万及以上</v>
      </c>
      <c r="K6951">
        <v>1639</v>
      </c>
      <c r="L6951">
        <f t="shared" si="435"/>
        <v>89079.65</v>
      </c>
    </row>
    <row r="6952" spans="1:12" x14ac:dyDescent="0.25">
      <c r="A6952">
        <f t="shared" si="432"/>
        <v>6951</v>
      </c>
      <c r="B6952">
        <v>2023</v>
      </c>
      <c r="C6952">
        <v>11</v>
      </c>
      <c r="D6952" t="s">
        <v>135</v>
      </c>
      <c r="E6952" t="s">
        <v>501</v>
      </c>
      <c r="F6952" t="s">
        <v>817</v>
      </c>
      <c r="G6952">
        <v>13.99</v>
      </c>
      <c r="H6952">
        <v>15.39</v>
      </c>
      <c r="I6952">
        <f t="shared" si="433"/>
        <v>14.690000000000001</v>
      </c>
      <c r="J6952" t="str">
        <f t="shared" si="434"/>
        <v>10到20万</v>
      </c>
      <c r="K6952">
        <v>1556</v>
      </c>
      <c r="L6952">
        <f t="shared" si="435"/>
        <v>22857.640000000003</v>
      </c>
    </row>
    <row r="6953" spans="1:12" x14ac:dyDescent="0.25">
      <c r="A6953">
        <f t="shared" si="432"/>
        <v>6952</v>
      </c>
      <c r="B6953">
        <v>2023</v>
      </c>
      <c r="C6953">
        <v>11</v>
      </c>
      <c r="D6953" t="s">
        <v>28</v>
      </c>
      <c r="E6953" t="s">
        <v>491</v>
      </c>
      <c r="F6953" t="s">
        <v>655</v>
      </c>
      <c r="G6953">
        <v>16.28</v>
      </c>
      <c r="H6953">
        <v>17.579999999999998</v>
      </c>
      <c r="I6953">
        <f t="shared" si="433"/>
        <v>16.93</v>
      </c>
      <c r="J6953" t="str">
        <f t="shared" si="434"/>
        <v>10到20万</v>
      </c>
      <c r="K6953">
        <v>1350</v>
      </c>
      <c r="L6953">
        <f t="shared" si="435"/>
        <v>22855.5</v>
      </c>
    </row>
    <row r="6954" spans="1:12" x14ac:dyDescent="0.25">
      <c r="A6954">
        <f t="shared" si="432"/>
        <v>6953</v>
      </c>
      <c r="B6954">
        <v>2023</v>
      </c>
      <c r="C6954">
        <v>11</v>
      </c>
      <c r="D6954" t="s">
        <v>27</v>
      </c>
      <c r="E6954" t="s">
        <v>151</v>
      </c>
      <c r="F6954" t="s">
        <v>528</v>
      </c>
      <c r="G6954">
        <v>10.28</v>
      </c>
      <c r="H6954">
        <v>14.78</v>
      </c>
      <c r="I6954">
        <f t="shared" si="433"/>
        <v>12.53</v>
      </c>
      <c r="J6954" t="str">
        <f t="shared" si="434"/>
        <v>10到20万</v>
      </c>
      <c r="K6954">
        <v>1290</v>
      </c>
      <c r="L6954">
        <f t="shared" si="435"/>
        <v>16163.699999999999</v>
      </c>
    </row>
    <row r="6955" spans="1:12" x14ac:dyDescent="0.25">
      <c r="A6955">
        <f t="shared" si="432"/>
        <v>6954</v>
      </c>
      <c r="B6955">
        <v>2023</v>
      </c>
      <c r="C6955">
        <v>11</v>
      </c>
      <c r="D6955" t="s">
        <v>27</v>
      </c>
      <c r="E6955" t="s">
        <v>389</v>
      </c>
      <c r="F6955" t="s">
        <v>713</v>
      </c>
      <c r="G6955">
        <v>9.58</v>
      </c>
      <c r="H6955">
        <v>11.38</v>
      </c>
      <c r="I6955">
        <f t="shared" si="433"/>
        <v>10.48</v>
      </c>
      <c r="J6955" t="str">
        <f t="shared" si="434"/>
        <v>10到20万</v>
      </c>
      <c r="K6955">
        <v>1242</v>
      </c>
      <c r="L6955">
        <f t="shared" si="435"/>
        <v>13016.16</v>
      </c>
    </row>
    <row r="6956" spans="1:12" x14ac:dyDescent="0.25">
      <c r="A6956">
        <f t="shared" si="432"/>
        <v>6955</v>
      </c>
      <c r="B6956">
        <v>2023</v>
      </c>
      <c r="C6956">
        <v>11</v>
      </c>
      <c r="D6956" t="s">
        <v>67</v>
      </c>
      <c r="E6956" t="s">
        <v>505</v>
      </c>
      <c r="F6956" t="s">
        <v>821</v>
      </c>
      <c r="G6956">
        <v>16.989999999999998</v>
      </c>
      <c r="H6956">
        <v>24.99</v>
      </c>
      <c r="I6956">
        <f t="shared" si="433"/>
        <v>20.99</v>
      </c>
      <c r="J6956" t="str">
        <f t="shared" si="434"/>
        <v>20到30万</v>
      </c>
      <c r="K6956">
        <v>1221</v>
      </c>
      <c r="L6956">
        <f t="shared" si="435"/>
        <v>25628.789999999997</v>
      </c>
    </row>
    <row r="6957" spans="1:12" x14ac:dyDescent="0.25">
      <c r="A6957">
        <f t="shared" si="432"/>
        <v>6956</v>
      </c>
      <c r="B6957">
        <v>2023</v>
      </c>
      <c r="C6957">
        <v>11</v>
      </c>
      <c r="D6957" t="s">
        <v>45</v>
      </c>
      <c r="E6957" t="s">
        <v>455</v>
      </c>
      <c r="F6957" t="s">
        <v>773</v>
      </c>
      <c r="G6957">
        <v>47.8</v>
      </c>
      <c r="H6957">
        <v>53.43</v>
      </c>
      <c r="I6957">
        <f t="shared" si="433"/>
        <v>50.614999999999995</v>
      </c>
      <c r="J6957" t="str">
        <f t="shared" si="434"/>
        <v>50万及以上</v>
      </c>
      <c r="K6957">
        <v>1207</v>
      </c>
      <c r="L6957">
        <f t="shared" si="435"/>
        <v>61092.304999999993</v>
      </c>
    </row>
    <row r="6958" spans="1:12" x14ac:dyDescent="0.25">
      <c r="A6958">
        <f t="shared" si="432"/>
        <v>6957</v>
      </c>
      <c r="B6958">
        <v>2023</v>
      </c>
      <c r="C6958">
        <v>11</v>
      </c>
      <c r="D6958" t="s">
        <v>43</v>
      </c>
      <c r="E6958" t="s">
        <v>434</v>
      </c>
      <c r="F6958" t="s">
        <v>753</v>
      </c>
      <c r="G6958">
        <v>17.5</v>
      </c>
      <c r="H6958">
        <v>21.8</v>
      </c>
      <c r="I6958">
        <f t="shared" si="433"/>
        <v>19.649999999999999</v>
      </c>
      <c r="J6958" t="str">
        <f t="shared" si="434"/>
        <v>10到20万</v>
      </c>
      <c r="K6958">
        <v>1162</v>
      </c>
      <c r="L6958">
        <f t="shared" si="435"/>
        <v>22833.3</v>
      </c>
    </row>
    <row r="6959" spans="1:12" x14ac:dyDescent="0.25">
      <c r="A6959">
        <f t="shared" si="432"/>
        <v>6958</v>
      </c>
      <c r="B6959">
        <v>2023</v>
      </c>
      <c r="C6959">
        <v>11</v>
      </c>
      <c r="D6959" t="s">
        <v>22</v>
      </c>
      <c r="E6959" t="s">
        <v>471</v>
      </c>
      <c r="F6959" t="s">
        <v>789</v>
      </c>
      <c r="G6959">
        <v>18.989999999999998</v>
      </c>
      <c r="H6959">
        <v>38.99</v>
      </c>
      <c r="I6959">
        <f t="shared" si="433"/>
        <v>28.990000000000002</v>
      </c>
      <c r="J6959" t="str">
        <f t="shared" si="434"/>
        <v>20到30万</v>
      </c>
      <c r="K6959">
        <v>1113</v>
      </c>
      <c r="L6959">
        <f t="shared" si="435"/>
        <v>32265.870000000003</v>
      </c>
    </row>
    <row r="6960" spans="1:12" x14ac:dyDescent="0.25">
      <c r="A6960">
        <f t="shared" si="432"/>
        <v>6959</v>
      </c>
      <c r="B6960">
        <v>2023</v>
      </c>
      <c r="C6960">
        <v>11</v>
      </c>
      <c r="D6960" t="s">
        <v>24</v>
      </c>
      <c r="E6960" t="s">
        <v>140</v>
      </c>
      <c r="F6960" t="s">
        <v>518</v>
      </c>
      <c r="G6960">
        <v>23.32</v>
      </c>
      <c r="H6960">
        <v>24.22</v>
      </c>
      <c r="I6960">
        <f t="shared" si="433"/>
        <v>23.77</v>
      </c>
      <c r="J6960" t="str">
        <f t="shared" si="434"/>
        <v>20到30万</v>
      </c>
      <c r="K6960">
        <v>1110</v>
      </c>
      <c r="L6960">
        <f t="shared" si="435"/>
        <v>26384.7</v>
      </c>
    </row>
    <row r="6961" spans="1:12" x14ac:dyDescent="0.25">
      <c r="A6961">
        <f t="shared" si="432"/>
        <v>6960</v>
      </c>
      <c r="B6961">
        <v>2023</v>
      </c>
      <c r="C6961">
        <v>11</v>
      </c>
      <c r="D6961" t="s">
        <v>45</v>
      </c>
      <c r="E6961" t="s">
        <v>510</v>
      </c>
      <c r="F6961" t="s">
        <v>826</v>
      </c>
      <c r="G6961">
        <v>48.6</v>
      </c>
      <c r="H6961">
        <v>63.06</v>
      </c>
      <c r="I6961">
        <f t="shared" si="433"/>
        <v>55.83</v>
      </c>
      <c r="J6961" t="str">
        <f t="shared" si="434"/>
        <v>50万及以上</v>
      </c>
      <c r="K6961">
        <v>1081</v>
      </c>
      <c r="L6961">
        <f t="shared" si="435"/>
        <v>60352.229999999996</v>
      </c>
    </row>
    <row r="6962" spans="1:12" x14ac:dyDescent="0.25">
      <c r="A6962">
        <f t="shared" si="432"/>
        <v>6961</v>
      </c>
      <c r="B6962">
        <v>2023</v>
      </c>
      <c r="C6962">
        <v>11</v>
      </c>
      <c r="D6962" t="s">
        <v>47</v>
      </c>
      <c r="E6962" t="s">
        <v>173</v>
      </c>
      <c r="F6962" t="s">
        <v>549</v>
      </c>
      <c r="G6962">
        <v>12.98</v>
      </c>
      <c r="H6962">
        <v>17.88</v>
      </c>
      <c r="I6962">
        <f t="shared" si="433"/>
        <v>15.43</v>
      </c>
      <c r="J6962" t="str">
        <f t="shared" si="434"/>
        <v>10到20万</v>
      </c>
      <c r="K6962">
        <v>1065</v>
      </c>
      <c r="L6962">
        <f t="shared" si="435"/>
        <v>16432.95</v>
      </c>
    </row>
    <row r="6963" spans="1:12" x14ac:dyDescent="0.25">
      <c r="A6963">
        <f t="shared" si="432"/>
        <v>6962</v>
      </c>
      <c r="B6963">
        <v>2023</v>
      </c>
      <c r="C6963">
        <v>11</v>
      </c>
      <c r="D6963" t="s">
        <v>57</v>
      </c>
      <c r="E6963" t="s">
        <v>275</v>
      </c>
      <c r="F6963" t="s">
        <v>611</v>
      </c>
      <c r="G6963">
        <v>23.79</v>
      </c>
      <c r="H6963">
        <v>25.29</v>
      </c>
      <c r="I6963">
        <f t="shared" si="433"/>
        <v>24.54</v>
      </c>
      <c r="J6963" t="str">
        <f t="shared" si="434"/>
        <v>20到30万</v>
      </c>
      <c r="K6963">
        <v>1065</v>
      </c>
      <c r="L6963">
        <f t="shared" si="435"/>
        <v>26135.1</v>
      </c>
    </row>
    <row r="6964" spans="1:12" x14ac:dyDescent="0.25">
      <c r="A6964">
        <f t="shared" si="432"/>
        <v>6963</v>
      </c>
      <c r="B6964">
        <v>2023</v>
      </c>
      <c r="C6964">
        <v>11</v>
      </c>
      <c r="D6964" t="s">
        <v>25</v>
      </c>
      <c r="E6964" t="s">
        <v>342</v>
      </c>
      <c r="F6964" t="s">
        <v>669</v>
      </c>
      <c r="G6964">
        <v>14.78</v>
      </c>
      <c r="H6964">
        <v>16.48</v>
      </c>
      <c r="I6964">
        <f t="shared" si="433"/>
        <v>15.629999999999999</v>
      </c>
      <c r="J6964" t="str">
        <f t="shared" si="434"/>
        <v>10到20万</v>
      </c>
      <c r="K6964">
        <v>1051</v>
      </c>
      <c r="L6964">
        <f t="shared" si="435"/>
        <v>16427.129999999997</v>
      </c>
    </row>
    <row r="6965" spans="1:12" x14ac:dyDescent="0.25">
      <c r="A6965">
        <f t="shared" si="432"/>
        <v>6964</v>
      </c>
      <c r="B6965">
        <v>2023</v>
      </c>
      <c r="C6965">
        <v>11</v>
      </c>
      <c r="D6965" t="s">
        <v>62</v>
      </c>
      <c r="E6965" t="s">
        <v>511</v>
      </c>
      <c r="F6965" t="s">
        <v>827</v>
      </c>
      <c r="G6965">
        <v>11.99</v>
      </c>
      <c r="H6965">
        <v>22.99</v>
      </c>
      <c r="I6965">
        <f t="shared" si="433"/>
        <v>17.489999999999998</v>
      </c>
      <c r="J6965" t="str">
        <f t="shared" si="434"/>
        <v>10到20万</v>
      </c>
      <c r="K6965">
        <v>1034</v>
      </c>
      <c r="L6965">
        <f t="shared" si="435"/>
        <v>18084.66</v>
      </c>
    </row>
    <row r="6966" spans="1:12" x14ac:dyDescent="0.25">
      <c r="A6966">
        <f t="shared" si="432"/>
        <v>6965</v>
      </c>
      <c r="B6966">
        <v>2023</v>
      </c>
      <c r="C6966">
        <v>11</v>
      </c>
      <c r="D6966" t="s">
        <v>34</v>
      </c>
      <c r="E6966" t="s">
        <v>487</v>
      </c>
      <c r="F6966" t="s">
        <v>805</v>
      </c>
      <c r="G6966">
        <v>14.49</v>
      </c>
      <c r="H6966">
        <v>15.99</v>
      </c>
      <c r="I6966">
        <f t="shared" si="433"/>
        <v>15.24</v>
      </c>
      <c r="J6966" t="str">
        <f t="shared" si="434"/>
        <v>10到20万</v>
      </c>
      <c r="K6966">
        <v>995</v>
      </c>
      <c r="L6966">
        <f t="shared" si="435"/>
        <v>15163.800000000001</v>
      </c>
    </row>
    <row r="6967" spans="1:12" x14ac:dyDescent="0.25">
      <c r="A6967">
        <f t="shared" si="432"/>
        <v>6966</v>
      </c>
      <c r="B6967">
        <v>2023</v>
      </c>
      <c r="C6967">
        <v>11</v>
      </c>
      <c r="D6967" t="s">
        <v>134</v>
      </c>
      <c r="E6967" t="s">
        <v>498</v>
      </c>
      <c r="F6967" t="s">
        <v>814</v>
      </c>
      <c r="G6967">
        <v>13.98</v>
      </c>
      <c r="H6967">
        <v>19.28</v>
      </c>
      <c r="I6967">
        <f t="shared" si="433"/>
        <v>16.630000000000003</v>
      </c>
      <c r="J6967" t="str">
        <f t="shared" si="434"/>
        <v>10到20万</v>
      </c>
      <c r="K6967">
        <v>981</v>
      </c>
      <c r="L6967">
        <f t="shared" si="435"/>
        <v>16314.030000000002</v>
      </c>
    </row>
    <row r="6968" spans="1:12" x14ac:dyDescent="0.25">
      <c r="A6968">
        <f t="shared" si="432"/>
        <v>6967</v>
      </c>
      <c r="B6968">
        <v>2023</v>
      </c>
      <c r="C6968">
        <v>11</v>
      </c>
      <c r="D6968" t="s">
        <v>104</v>
      </c>
      <c r="E6968" t="s">
        <v>358</v>
      </c>
      <c r="F6968" t="s">
        <v>685</v>
      </c>
      <c r="G6968">
        <v>15.68</v>
      </c>
      <c r="H6968">
        <v>32.979999999999997</v>
      </c>
      <c r="I6968">
        <f t="shared" si="433"/>
        <v>24.33</v>
      </c>
      <c r="J6968" t="str">
        <f t="shared" si="434"/>
        <v>20到30万</v>
      </c>
      <c r="K6968">
        <v>898</v>
      </c>
      <c r="L6968">
        <f t="shared" si="435"/>
        <v>21848.34</v>
      </c>
    </row>
    <row r="6969" spans="1:12" x14ac:dyDescent="0.25">
      <c r="A6969">
        <f t="shared" si="432"/>
        <v>6968</v>
      </c>
      <c r="B6969">
        <v>2023</v>
      </c>
      <c r="C6969">
        <v>11</v>
      </c>
      <c r="D6969" t="s">
        <v>39</v>
      </c>
      <c r="E6969" t="s">
        <v>411</v>
      </c>
      <c r="F6969" t="s">
        <v>734</v>
      </c>
      <c r="G6969">
        <v>54.68</v>
      </c>
      <c r="H6969">
        <v>64.88</v>
      </c>
      <c r="I6969">
        <f t="shared" si="433"/>
        <v>59.78</v>
      </c>
      <c r="J6969" t="str">
        <f t="shared" si="434"/>
        <v>50万及以上</v>
      </c>
      <c r="K6969">
        <v>876</v>
      </c>
      <c r="L6969">
        <f t="shared" si="435"/>
        <v>52367.28</v>
      </c>
    </row>
    <row r="6970" spans="1:12" x14ac:dyDescent="0.25">
      <c r="A6970">
        <f t="shared" si="432"/>
        <v>6969</v>
      </c>
      <c r="B6970">
        <v>2023</v>
      </c>
      <c r="C6970">
        <v>11</v>
      </c>
      <c r="D6970" t="s">
        <v>31</v>
      </c>
      <c r="E6970" t="s">
        <v>478</v>
      </c>
      <c r="F6970" t="s">
        <v>796</v>
      </c>
      <c r="G6970">
        <v>18.98</v>
      </c>
      <c r="H6970">
        <v>27.28</v>
      </c>
      <c r="I6970">
        <f t="shared" si="433"/>
        <v>23.130000000000003</v>
      </c>
      <c r="J6970" t="str">
        <f t="shared" si="434"/>
        <v>20到30万</v>
      </c>
      <c r="K6970">
        <v>868</v>
      </c>
      <c r="L6970">
        <f t="shared" si="435"/>
        <v>20076.840000000004</v>
      </c>
    </row>
    <row r="6971" spans="1:12" x14ac:dyDescent="0.25">
      <c r="A6971">
        <f t="shared" si="432"/>
        <v>6970</v>
      </c>
      <c r="B6971">
        <v>2023</v>
      </c>
      <c r="C6971">
        <v>11</v>
      </c>
      <c r="D6971" t="s">
        <v>90</v>
      </c>
      <c r="E6971" t="s">
        <v>305</v>
      </c>
      <c r="F6971" t="s">
        <v>638</v>
      </c>
      <c r="G6971">
        <v>4.38</v>
      </c>
      <c r="H6971">
        <v>6.88</v>
      </c>
      <c r="I6971">
        <f t="shared" si="433"/>
        <v>5.63</v>
      </c>
      <c r="J6971" t="str">
        <f t="shared" si="434"/>
        <v>10万以下</v>
      </c>
      <c r="K6971">
        <v>823</v>
      </c>
      <c r="L6971">
        <f t="shared" si="435"/>
        <v>4633.49</v>
      </c>
    </row>
    <row r="6972" spans="1:12" x14ac:dyDescent="0.25">
      <c r="A6972">
        <f t="shared" si="432"/>
        <v>6971</v>
      </c>
      <c r="B6972">
        <v>2023</v>
      </c>
      <c r="C6972">
        <v>11</v>
      </c>
      <c r="D6972" t="s">
        <v>24</v>
      </c>
      <c r="E6972" t="s">
        <v>364</v>
      </c>
      <c r="F6972" t="s">
        <v>690</v>
      </c>
      <c r="G6972">
        <v>25.99</v>
      </c>
      <c r="H6972">
        <v>33.89</v>
      </c>
      <c r="I6972">
        <f t="shared" si="433"/>
        <v>29.939999999999998</v>
      </c>
      <c r="J6972" t="str">
        <f t="shared" si="434"/>
        <v>20到30万</v>
      </c>
      <c r="K6972">
        <v>813</v>
      </c>
      <c r="L6972">
        <f t="shared" si="435"/>
        <v>24341.219999999998</v>
      </c>
    </row>
    <row r="6973" spans="1:12" x14ac:dyDescent="0.25">
      <c r="A6973">
        <f t="shared" si="432"/>
        <v>6972</v>
      </c>
      <c r="B6973">
        <v>2023</v>
      </c>
      <c r="C6973">
        <v>11</v>
      </c>
      <c r="D6973" t="s">
        <v>43</v>
      </c>
      <c r="E6973" t="s">
        <v>396</v>
      </c>
      <c r="F6973" t="s">
        <v>720</v>
      </c>
      <c r="G6973">
        <v>24.59</v>
      </c>
      <c r="H6973">
        <v>29.98</v>
      </c>
      <c r="I6973">
        <f t="shared" si="433"/>
        <v>27.285</v>
      </c>
      <c r="J6973" t="str">
        <f t="shared" si="434"/>
        <v>20到30万</v>
      </c>
      <c r="K6973">
        <v>775</v>
      </c>
      <c r="L6973">
        <f t="shared" si="435"/>
        <v>21145.875</v>
      </c>
    </row>
    <row r="6974" spans="1:12" x14ac:dyDescent="0.25">
      <c r="A6974">
        <f t="shared" si="432"/>
        <v>6973</v>
      </c>
      <c r="B6974">
        <v>2023</v>
      </c>
      <c r="C6974">
        <v>11</v>
      </c>
      <c r="D6974" t="s">
        <v>85</v>
      </c>
      <c r="E6974" t="s">
        <v>351</v>
      </c>
      <c r="F6974" t="s">
        <v>678</v>
      </c>
      <c r="G6974">
        <v>17.78</v>
      </c>
      <c r="H6974">
        <v>28.88</v>
      </c>
      <c r="I6974">
        <f t="shared" si="433"/>
        <v>23.33</v>
      </c>
      <c r="J6974" t="str">
        <f t="shared" si="434"/>
        <v>20到30万</v>
      </c>
      <c r="K6974">
        <v>744</v>
      </c>
      <c r="L6974">
        <f t="shared" si="435"/>
        <v>17357.52</v>
      </c>
    </row>
    <row r="6975" spans="1:12" x14ac:dyDescent="0.25">
      <c r="A6975">
        <f t="shared" si="432"/>
        <v>6974</v>
      </c>
      <c r="B6975">
        <v>2023</v>
      </c>
      <c r="C6975">
        <v>11</v>
      </c>
      <c r="D6975" t="s">
        <v>76</v>
      </c>
      <c r="E6975" t="s">
        <v>415</v>
      </c>
      <c r="F6975" t="s">
        <v>584</v>
      </c>
      <c r="G6975">
        <v>12.98</v>
      </c>
      <c r="H6975">
        <v>13.98</v>
      </c>
      <c r="I6975">
        <f t="shared" si="433"/>
        <v>13.48</v>
      </c>
      <c r="J6975" t="str">
        <f t="shared" si="434"/>
        <v>10到20万</v>
      </c>
      <c r="K6975">
        <v>742</v>
      </c>
      <c r="L6975">
        <f t="shared" si="435"/>
        <v>10002.16</v>
      </c>
    </row>
    <row r="6976" spans="1:12" x14ac:dyDescent="0.25">
      <c r="A6976">
        <f t="shared" si="432"/>
        <v>6975</v>
      </c>
      <c r="B6976">
        <v>2023</v>
      </c>
      <c r="C6976">
        <v>11</v>
      </c>
      <c r="D6976" t="s">
        <v>123</v>
      </c>
      <c r="E6976" t="s">
        <v>438</v>
      </c>
      <c r="F6976" t="s">
        <v>757</v>
      </c>
      <c r="G6976">
        <v>8.98</v>
      </c>
      <c r="H6976">
        <v>16.88</v>
      </c>
      <c r="I6976">
        <f t="shared" si="433"/>
        <v>12.93</v>
      </c>
      <c r="J6976" t="str">
        <f t="shared" si="434"/>
        <v>10到20万</v>
      </c>
      <c r="K6976">
        <v>713</v>
      </c>
      <c r="L6976">
        <f t="shared" si="435"/>
        <v>9219.09</v>
      </c>
    </row>
    <row r="6977" spans="1:12" x14ac:dyDescent="0.25">
      <c r="A6977">
        <f t="shared" si="432"/>
        <v>6976</v>
      </c>
      <c r="B6977">
        <v>2023</v>
      </c>
      <c r="C6977">
        <v>11</v>
      </c>
      <c r="D6977" t="s">
        <v>45</v>
      </c>
      <c r="E6977" t="s">
        <v>378</v>
      </c>
      <c r="F6977" t="s">
        <v>704</v>
      </c>
      <c r="G6977">
        <v>35.200000000000003</v>
      </c>
      <c r="H6977">
        <v>42.8</v>
      </c>
      <c r="I6977">
        <f t="shared" si="433"/>
        <v>39</v>
      </c>
      <c r="J6977" t="str">
        <f t="shared" si="434"/>
        <v>30到40万</v>
      </c>
      <c r="K6977">
        <v>689</v>
      </c>
      <c r="L6977">
        <f t="shared" si="435"/>
        <v>26871</v>
      </c>
    </row>
    <row r="6978" spans="1:12" x14ac:dyDescent="0.25">
      <c r="A6978">
        <f t="shared" si="432"/>
        <v>6977</v>
      </c>
      <c r="B6978">
        <v>2023</v>
      </c>
      <c r="C6978">
        <v>11</v>
      </c>
      <c r="D6978" t="s">
        <v>95</v>
      </c>
      <c r="E6978" t="s">
        <v>400</v>
      </c>
      <c r="F6978" t="s">
        <v>723</v>
      </c>
      <c r="G6978">
        <v>8.98</v>
      </c>
      <c r="H6978">
        <v>16.38</v>
      </c>
      <c r="I6978">
        <f t="shared" si="433"/>
        <v>12.68</v>
      </c>
      <c r="J6978" t="str">
        <f t="shared" si="434"/>
        <v>10到20万</v>
      </c>
      <c r="K6978">
        <v>671</v>
      </c>
      <c r="L6978">
        <f t="shared" si="435"/>
        <v>8508.2800000000007</v>
      </c>
    </row>
    <row r="6979" spans="1:12" x14ac:dyDescent="0.25">
      <c r="A6979">
        <f t="shared" ref="A6979:A7042" si="436">ROW(A6978)</f>
        <v>6978</v>
      </c>
      <c r="B6979">
        <v>2023</v>
      </c>
      <c r="C6979">
        <v>11</v>
      </c>
      <c r="D6979" t="s">
        <v>59</v>
      </c>
      <c r="E6979" t="s">
        <v>384</v>
      </c>
      <c r="F6979" t="s">
        <v>709</v>
      </c>
      <c r="G6979">
        <v>11.88</v>
      </c>
      <c r="H6979">
        <v>19.98</v>
      </c>
      <c r="I6979">
        <f t="shared" ref="I6979:I7042" si="437">AVERAGE(G6979,H6979)</f>
        <v>15.93</v>
      </c>
      <c r="J6979" t="str">
        <f t="shared" ref="J6979:J7042" si="438">IF(I6979&lt;10,"10万以下",IF(AND(I6979&gt;=10,I6979&lt;20),"10到20万",IF(AND(I6979&gt;=20,I6979&lt;30),"20到30万",IF(AND(I6979&gt;=30,I6979&lt;40),"30到40万",IF(AND(I6979&gt;=40,I6979&lt;50),"40到50万","50万及以上")))))</f>
        <v>10到20万</v>
      </c>
      <c r="K6979">
        <v>655</v>
      </c>
      <c r="L6979">
        <f t="shared" ref="L6979:L7042" si="439">I6979*K6979</f>
        <v>10434.15</v>
      </c>
    </row>
    <row r="6980" spans="1:12" x14ac:dyDescent="0.25">
      <c r="A6980">
        <f t="shared" si="436"/>
        <v>6979</v>
      </c>
      <c r="B6980">
        <v>2023</v>
      </c>
      <c r="C6980">
        <v>11</v>
      </c>
      <c r="D6980" t="s">
        <v>22</v>
      </c>
      <c r="E6980" t="s">
        <v>502</v>
      </c>
      <c r="F6980" t="s">
        <v>818</v>
      </c>
      <c r="G6980">
        <v>18.989999999999998</v>
      </c>
      <c r="H6980">
        <v>30.99</v>
      </c>
      <c r="I6980">
        <f t="shared" si="437"/>
        <v>24.99</v>
      </c>
      <c r="J6980" t="str">
        <f t="shared" si="438"/>
        <v>20到30万</v>
      </c>
      <c r="K6980">
        <v>636</v>
      </c>
      <c r="L6980">
        <f t="shared" si="439"/>
        <v>15893.64</v>
      </c>
    </row>
    <row r="6981" spans="1:12" x14ac:dyDescent="0.25">
      <c r="A6981">
        <f t="shared" si="436"/>
        <v>6980</v>
      </c>
      <c r="B6981">
        <v>2023</v>
      </c>
      <c r="C6981">
        <v>11</v>
      </c>
      <c r="D6981" t="s">
        <v>121</v>
      </c>
      <c r="E6981" t="s">
        <v>431</v>
      </c>
      <c r="F6981" t="s">
        <v>750</v>
      </c>
      <c r="G6981">
        <v>29.85</v>
      </c>
      <c r="H6981">
        <v>43.55</v>
      </c>
      <c r="I6981">
        <f t="shared" si="437"/>
        <v>36.700000000000003</v>
      </c>
      <c r="J6981" t="str">
        <f t="shared" si="438"/>
        <v>30到40万</v>
      </c>
      <c r="K6981">
        <v>600</v>
      </c>
      <c r="L6981">
        <f t="shared" si="439"/>
        <v>22020</v>
      </c>
    </row>
    <row r="6982" spans="1:12" x14ac:dyDescent="0.25">
      <c r="A6982">
        <f t="shared" si="436"/>
        <v>6981</v>
      </c>
      <c r="B6982">
        <v>2023</v>
      </c>
      <c r="C6982">
        <v>11</v>
      </c>
      <c r="D6982" t="s">
        <v>50</v>
      </c>
      <c r="E6982" t="s">
        <v>460</v>
      </c>
      <c r="F6982" t="s">
        <v>778</v>
      </c>
      <c r="G6982">
        <v>15.24</v>
      </c>
      <c r="H6982">
        <v>15.78</v>
      </c>
      <c r="I6982">
        <f t="shared" si="437"/>
        <v>15.51</v>
      </c>
      <c r="J6982" t="str">
        <f t="shared" si="438"/>
        <v>10到20万</v>
      </c>
      <c r="K6982">
        <v>592</v>
      </c>
      <c r="L6982">
        <f t="shared" si="439"/>
        <v>9181.92</v>
      </c>
    </row>
    <row r="6983" spans="1:12" x14ac:dyDescent="0.25">
      <c r="A6983">
        <f t="shared" si="436"/>
        <v>6982</v>
      </c>
      <c r="B6983">
        <v>2023</v>
      </c>
      <c r="C6983">
        <v>11</v>
      </c>
      <c r="D6983" t="s">
        <v>57</v>
      </c>
      <c r="E6983" t="s">
        <v>340</v>
      </c>
      <c r="F6983" t="s">
        <v>667</v>
      </c>
      <c r="G6983">
        <v>25.89</v>
      </c>
      <c r="H6983">
        <v>33.69</v>
      </c>
      <c r="I6983">
        <f t="shared" si="437"/>
        <v>29.79</v>
      </c>
      <c r="J6983" t="str">
        <f t="shared" si="438"/>
        <v>20到30万</v>
      </c>
      <c r="K6983">
        <v>588</v>
      </c>
      <c r="L6983">
        <f t="shared" si="439"/>
        <v>17516.52</v>
      </c>
    </row>
    <row r="6984" spans="1:12" x14ac:dyDescent="0.25">
      <c r="A6984">
        <f t="shared" si="436"/>
        <v>6983</v>
      </c>
      <c r="B6984">
        <v>2023</v>
      </c>
      <c r="C6984">
        <v>11</v>
      </c>
      <c r="D6984" t="s">
        <v>137</v>
      </c>
      <c r="E6984" t="s">
        <v>513</v>
      </c>
      <c r="F6984" t="s">
        <v>829</v>
      </c>
      <c r="G6984">
        <v>33.9</v>
      </c>
      <c r="H6984">
        <v>44.9</v>
      </c>
      <c r="I6984">
        <f t="shared" si="437"/>
        <v>39.4</v>
      </c>
      <c r="J6984" t="str">
        <f t="shared" si="438"/>
        <v>30到40万</v>
      </c>
      <c r="K6984">
        <v>573</v>
      </c>
      <c r="L6984">
        <f t="shared" si="439"/>
        <v>22576.2</v>
      </c>
    </row>
    <row r="6985" spans="1:12" x14ac:dyDescent="0.25">
      <c r="A6985">
        <f t="shared" si="436"/>
        <v>6984</v>
      </c>
      <c r="B6985">
        <v>2023</v>
      </c>
      <c r="C6985">
        <v>11</v>
      </c>
      <c r="D6985" t="s">
        <v>55</v>
      </c>
      <c r="E6985" t="s">
        <v>347</v>
      </c>
      <c r="F6985" t="s">
        <v>674</v>
      </c>
      <c r="G6985">
        <v>52.39</v>
      </c>
      <c r="H6985">
        <v>60.39</v>
      </c>
      <c r="I6985">
        <f t="shared" si="437"/>
        <v>56.39</v>
      </c>
      <c r="J6985" t="str">
        <f t="shared" si="438"/>
        <v>50万及以上</v>
      </c>
      <c r="K6985">
        <v>570</v>
      </c>
      <c r="L6985">
        <f t="shared" si="439"/>
        <v>32142.3</v>
      </c>
    </row>
    <row r="6986" spans="1:12" x14ac:dyDescent="0.25">
      <c r="A6986">
        <f t="shared" si="436"/>
        <v>6985</v>
      </c>
      <c r="B6986">
        <v>2023</v>
      </c>
      <c r="C6986">
        <v>11</v>
      </c>
      <c r="D6986" t="s">
        <v>22</v>
      </c>
      <c r="E6986" t="s">
        <v>397</v>
      </c>
      <c r="F6986" t="s">
        <v>721</v>
      </c>
      <c r="G6986">
        <v>15.28</v>
      </c>
      <c r="H6986">
        <v>16.59</v>
      </c>
      <c r="I6986">
        <f t="shared" si="437"/>
        <v>15.934999999999999</v>
      </c>
      <c r="J6986" t="str">
        <f t="shared" si="438"/>
        <v>10到20万</v>
      </c>
      <c r="K6986">
        <v>562</v>
      </c>
      <c r="L6986">
        <f t="shared" si="439"/>
        <v>8955.4699999999993</v>
      </c>
    </row>
    <row r="6987" spans="1:12" x14ac:dyDescent="0.25">
      <c r="A6987">
        <f t="shared" si="436"/>
        <v>6986</v>
      </c>
      <c r="B6987">
        <v>2023</v>
      </c>
      <c r="C6987">
        <v>11</v>
      </c>
      <c r="D6987" t="s">
        <v>59</v>
      </c>
      <c r="E6987" t="s">
        <v>473</v>
      </c>
      <c r="F6987" t="s">
        <v>791</v>
      </c>
      <c r="G6987">
        <v>4.99</v>
      </c>
      <c r="H6987">
        <v>5.89</v>
      </c>
      <c r="I6987">
        <f t="shared" si="437"/>
        <v>5.4399999999999995</v>
      </c>
      <c r="J6987" t="str">
        <f t="shared" si="438"/>
        <v>10万以下</v>
      </c>
      <c r="K6987">
        <v>556</v>
      </c>
      <c r="L6987">
        <f t="shared" si="439"/>
        <v>3024.64</v>
      </c>
    </row>
    <row r="6988" spans="1:12" x14ac:dyDescent="0.25">
      <c r="A6988">
        <f t="shared" si="436"/>
        <v>6987</v>
      </c>
      <c r="B6988">
        <v>2023</v>
      </c>
      <c r="C6988">
        <v>11</v>
      </c>
      <c r="D6988" t="s">
        <v>47</v>
      </c>
      <c r="E6988" t="s">
        <v>467</v>
      </c>
      <c r="F6988" t="s">
        <v>785</v>
      </c>
      <c r="G6988">
        <v>19.989999999999998</v>
      </c>
      <c r="H6988">
        <v>28.29</v>
      </c>
      <c r="I6988">
        <f t="shared" si="437"/>
        <v>24.14</v>
      </c>
      <c r="J6988" t="str">
        <f t="shared" si="438"/>
        <v>20到30万</v>
      </c>
      <c r="K6988">
        <v>545</v>
      </c>
      <c r="L6988">
        <f t="shared" si="439"/>
        <v>13156.300000000001</v>
      </c>
    </row>
    <row r="6989" spans="1:12" x14ac:dyDescent="0.25">
      <c r="A6989">
        <f t="shared" si="436"/>
        <v>6988</v>
      </c>
      <c r="B6989">
        <v>2023</v>
      </c>
      <c r="C6989">
        <v>11</v>
      </c>
      <c r="D6989" t="s">
        <v>29</v>
      </c>
      <c r="E6989" t="s">
        <v>272</v>
      </c>
      <c r="F6989" t="s">
        <v>608</v>
      </c>
      <c r="G6989">
        <v>10.88</v>
      </c>
      <c r="H6989">
        <v>11.88</v>
      </c>
      <c r="I6989">
        <f t="shared" si="437"/>
        <v>11.38</v>
      </c>
      <c r="J6989" t="str">
        <f t="shared" si="438"/>
        <v>10到20万</v>
      </c>
      <c r="K6989">
        <v>541</v>
      </c>
      <c r="L6989">
        <f t="shared" si="439"/>
        <v>6156.5800000000008</v>
      </c>
    </row>
    <row r="6990" spans="1:12" x14ac:dyDescent="0.25">
      <c r="A6990">
        <f t="shared" si="436"/>
        <v>6989</v>
      </c>
      <c r="B6990">
        <v>2023</v>
      </c>
      <c r="C6990">
        <v>11</v>
      </c>
      <c r="D6990" t="s">
        <v>68</v>
      </c>
      <c r="E6990" t="s">
        <v>433</v>
      </c>
      <c r="F6990" t="s">
        <v>752</v>
      </c>
      <c r="G6990">
        <v>3.26</v>
      </c>
      <c r="H6990">
        <v>5.91</v>
      </c>
      <c r="I6990">
        <f t="shared" si="437"/>
        <v>4.585</v>
      </c>
      <c r="J6990" t="str">
        <f t="shared" si="438"/>
        <v>10万以下</v>
      </c>
      <c r="K6990">
        <v>540</v>
      </c>
      <c r="L6990">
        <f t="shared" si="439"/>
        <v>2475.9</v>
      </c>
    </row>
    <row r="6991" spans="1:12" x14ac:dyDescent="0.25">
      <c r="A6991">
        <f t="shared" si="436"/>
        <v>6990</v>
      </c>
      <c r="B6991">
        <v>2023</v>
      </c>
      <c r="C6991">
        <v>11</v>
      </c>
      <c r="D6991" t="s">
        <v>130</v>
      </c>
      <c r="E6991" t="s">
        <v>488</v>
      </c>
      <c r="F6991" t="s">
        <v>806</v>
      </c>
      <c r="G6991">
        <v>28.98</v>
      </c>
      <c r="H6991">
        <v>45.98</v>
      </c>
      <c r="I6991">
        <f t="shared" si="437"/>
        <v>37.479999999999997</v>
      </c>
      <c r="J6991" t="str">
        <f t="shared" si="438"/>
        <v>30到40万</v>
      </c>
      <c r="K6991">
        <v>539</v>
      </c>
      <c r="L6991">
        <f t="shared" si="439"/>
        <v>20201.719999999998</v>
      </c>
    </row>
    <row r="6992" spans="1:12" x14ac:dyDescent="0.25">
      <c r="A6992">
        <f t="shared" si="436"/>
        <v>6991</v>
      </c>
      <c r="B6992">
        <v>2023</v>
      </c>
      <c r="C6992">
        <v>11</v>
      </c>
      <c r="D6992" t="s">
        <v>34</v>
      </c>
      <c r="E6992" t="s">
        <v>428</v>
      </c>
      <c r="F6992" t="s">
        <v>747</v>
      </c>
      <c r="G6992">
        <v>18.79</v>
      </c>
      <c r="H6992">
        <v>21.59</v>
      </c>
      <c r="I6992">
        <f t="shared" si="437"/>
        <v>20.189999999999998</v>
      </c>
      <c r="J6992" t="str">
        <f t="shared" si="438"/>
        <v>20到30万</v>
      </c>
      <c r="K6992">
        <v>520</v>
      </c>
      <c r="L6992">
        <f t="shared" si="439"/>
        <v>10498.8</v>
      </c>
    </row>
    <row r="6993" spans="1:12" x14ac:dyDescent="0.25">
      <c r="A6993">
        <f t="shared" si="436"/>
        <v>6992</v>
      </c>
      <c r="B6993">
        <v>2023</v>
      </c>
      <c r="C6993">
        <v>11</v>
      </c>
      <c r="D6993" t="s">
        <v>51</v>
      </c>
      <c r="E6993" t="s">
        <v>181</v>
      </c>
      <c r="F6993" t="s">
        <v>556</v>
      </c>
      <c r="G6993">
        <v>12.68</v>
      </c>
      <c r="H6993">
        <v>20.78</v>
      </c>
      <c r="I6993">
        <f t="shared" si="437"/>
        <v>16.73</v>
      </c>
      <c r="J6993" t="str">
        <f t="shared" si="438"/>
        <v>10到20万</v>
      </c>
      <c r="K6993">
        <v>479</v>
      </c>
      <c r="L6993">
        <f t="shared" si="439"/>
        <v>8013.67</v>
      </c>
    </row>
    <row r="6994" spans="1:12" x14ac:dyDescent="0.25">
      <c r="A6994">
        <f t="shared" si="436"/>
        <v>6993</v>
      </c>
      <c r="B6994">
        <v>2023</v>
      </c>
      <c r="C6994">
        <v>11</v>
      </c>
      <c r="D6994" t="s">
        <v>63</v>
      </c>
      <c r="E6994" t="s">
        <v>344</v>
      </c>
      <c r="F6994" t="s">
        <v>671</v>
      </c>
      <c r="G6994">
        <v>22.59</v>
      </c>
      <c r="H6994">
        <v>26.99</v>
      </c>
      <c r="I6994">
        <f t="shared" si="437"/>
        <v>24.79</v>
      </c>
      <c r="J6994" t="str">
        <f t="shared" si="438"/>
        <v>20到30万</v>
      </c>
      <c r="K6994">
        <v>450</v>
      </c>
      <c r="L6994">
        <f t="shared" si="439"/>
        <v>11155.5</v>
      </c>
    </row>
    <row r="6995" spans="1:12" x14ac:dyDescent="0.25">
      <c r="A6995">
        <f t="shared" si="436"/>
        <v>6994</v>
      </c>
      <c r="B6995">
        <v>2023</v>
      </c>
      <c r="C6995">
        <v>11</v>
      </c>
      <c r="D6995" t="s">
        <v>45</v>
      </c>
      <c r="E6995" t="s">
        <v>379</v>
      </c>
      <c r="F6995" t="s">
        <v>705</v>
      </c>
      <c r="G6995">
        <v>32.18</v>
      </c>
      <c r="H6995">
        <v>32.200000000000003</v>
      </c>
      <c r="I6995">
        <f t="shared" si="437"/>
        <v>32.19</v>
      </c>
      <c r="J6995" t="str">
        <f t="shared" si="438"/>
        <v>30到40万</v>
      </c>
      <c r="K6995">
        <v>433</v>
      </c>
      <c r="L6995">
        <f t="shared" si="439"/>
        <v>13938.269999999999</v>
      </c>
    </row>
    <row r="6996" spans="1:12" x14ac:dyDescent="0.25">
      <c r="A6996">
        <f t="shared" si="436"/>
        <v>6995</v>
      </c>
      <c r="B6996">
        <v>2023</v>
      </c>
      <c r="C6996">
        <v>11</v>
      </c>
      <c r="D6996" t="s">
        <v>30</v>
      </c>
      <c r="E6996" t="s">
        <v>349</v>
      </c>
      <c r="F6996" t="s">
        <v>676</v>
      </c>
      <c r="G6996">
        <v>18.579999999999998</v>
      </c>
      <c r="H6996">
        <v>28.08</v>
      </c>
      <c r="I6996">
        <f t="shared" si="437"/>
        <v>23.33</v>
      </c>
      <c r="J6996" t="str">
        <f t="shared" si="438"/>
        <v>20到30万</v>
      </c>
      <c r="K6996">
        <v>428</v>
      </c>
      <c r="L6996">
        <f t="shared" si="439"/>
        <v>9985.24</v>
      </c>
    </row>
    <row r="6997" spans="1:12" x14ac:dyDescent="0.25">
      <c r="A6997">
        <f t="shared" si="436"/>
        <v>6996</v>
      </c>
      <c r="B6997">
        <v>2023</v>
      </c>
      <c r="C6997">
        <v>11</v>
      </c>
      <c r="D6997" t="s">
        <v>90</v>
      </c>
      <c r="E6997" t="s">
        <v>452</v>
      </c>
      <c r="F6997" t="s">
        <v>770</v>
      </c>
      <c r="G6997">
        <v>2.98</v>
      </c>
      <c r="H6997">
        <v>4.18</v>
      </c>
      <c r="I6997">
        <f t="shared" si="437"/>
        <v>3.58</v>
      </c>
      <c r="J6997" t="str">
        <f t="shared" si="438"/>
        <v>10万以下</v>
      </c>
      <c r="K6997">
        <v>423</v>
      </c>
      <c r="L6997">
        <f t="shared" si="439"/>
        <v>1514.34</v>
      </c>
    </row>
    <row r="6998" spans="1:12" x14ac:dyDescent="0.25">
      <c r="A6998">
        <f t="shared" si="436"/>
        <v>6997</v>
      </c>
      <c r="B6998">
        <v>2023</v>
      </c>
      <c r="C6998">
        <v>11</v>
      </c>
      <c r="D6998" t="s">
        <v>53</v>
      </c>
      <c r="E6998" t="s">
        <v>445</v>
      </c>
      <c r="F6998" t="s">
        <v>763</v>
      </c>
      <c r="G6998">
        <v>26.99</v>
      </c>
      <c r="H6998">
        <v>44.99</v>
      </c>
      <c r="I6998">
        <f t="shared" si="437"/>
        <v>35.99</v>
      </c>
      <c r="J6998" t="str">
        <f t="shared" si="438"/>
        <v>30到40万</v>
      </c>
      <c r="K6998">
        <v>398</v>
      </c>
      <c r="L6998">
        <f t="shared" si="439"/>
        <v>14324.02</v>
      </c>
    </row>
    <row r="6999" spans="1:12" x14ac:dyDescent="0.25">
      <c r="A6999">
        <f t="shared" si="436"/>
        <v>6998</v>
      </c>
      <c r="B6999">
        <v>2023</v>
      </c>
      <c r="C6999">
        <v>11</v>
      </c>
      <c r="D6999" t="s">
        <v>24</v>
      </c>
      <c r="E6999" t="s">
        <v>168</v>
      </c>
      <c r="F6999" t="s">
        <v>544</v>
      </c>
      <c r="G6999">
        <v>26.11</v>
      </c>
      <c r="H6999">
        <v>27.21</v>
      </c>
      <c r="I6999">
        <f t="shared" si="437"/>
        <v>26.66</v>
      </c>
      <c r="J6999" t="str">
        <f t="shared" si="438"/>
        <v>20到30万</v>
      </c>
      <c r="K6999">
        <v>393</v>
      </c>
      <c r="L6999">
        <f t="shared" si="439"/>
        <v>10477.379999999999</v>
      </c>
    </row>
    <row r="7000" spans="1:12" x14ac:dyDescent="0.25">
      <c r="A7000">
        <f t="shared" si="436"/>
        <v>6999</v>
      </c>
      <c r="B7000">
        <v>2023</v>
      </c>
      <c r="C7000">
        <v>11</v>
      </c>
      <c r="D7000" t="s">
        <v>23</v>
      </c>
      <c r="E7000" t="s">
        <v>139</v>
      </c>
      <c r="F7000" t="s">
        <v>517</v>
      </c>
      <c r="G7000">
        <v>49.99</v>
      </c>
      <c r="H7000">
        <v>54.65</v>
      </c>
      <c r="I7000">
        <f t="shared" si="437"/>
        <v>52.32</v>
      </c>
      <c r="J7000" t="str">
        <f t="shared" si="438"/>
        <v>50万及以上</v>
      </c>
      <c r="K7000">
        <v>390</v>
      </c>
      <c r="L7000">
        <f t="shared" si="439"/>
        <v>20404.8</v>
      </c>
    </row>
    <row r="7001" spans="1:12" x14ac:dyDescent="0.25">
      <c r="A7001">
        <f t="shared" si="436"/>
        <v>7000</v>
      </c>
      <c r="B7001">
        <v>2023</v>
      </c>
      <c r="C7001">
        <v>11</v>
      </c>
      <c r="D7001" t="s">
        <v>37</v>
      </c>
      <c r="E7001" t="s">
        <v>480</v>
      </c>
      <c r="F7001" t="s">
        <v>798</v>
      </c>
      <c r="G7001">
        <v>19.98</v>
      </c>
      <c r="H7001">
        <v>28.78</v>
      </c>
      <c r="I7001">
        <f t="shared" si="437"/>
        <v>24.380000000000003</v>
      </c>
      <c r="J7001" t="str">
        <f t="shared" si="438"/>
        <v>20到30万</v>
      </c>
      <c r="K7001">
        <v>383</v>
      </c>
      <c r="L7001">
        <f t="shared" si="439"/>
        <v>9337.5400000000009</v>
      </c>
    </row>
    <row r="7002" spans="1:12" x14ac:dyDescent="0.25">
      <c r="A7002">
        <f t="shared" si="436"/>
        <v>7001</v>
      </c>
      <c r="B7002">
        <v>2023</v>
      </c>
      <c r="C7002">
        <v>11</v>
      </c>
      <c r="D7002" t="s">
        <v>61</v>
      </c>
      <c r="E7002" t="s">
        <v>320</v>
      </c>
      <c r="F7002" t="s">
        <v>649</v>
      </c>
      <c r="G7002">
        <v>50.98</v>
      </c>
      <c r="H7002">
        <v>77.98</v>
      </c>
      <c r="I7002">
        <f t="shared" si="437"/>
        <v>64.48</v>
      </c>
      <c r="J7002" t="str">
        <f t="shared" si="438"/>
        <v>50万及以上</v>
      </c>
      <c r="K7002">
        <v>380</v>
      </c>
      <c r="L7002">
        <f t="shared" si="439"/>
        <v>24502.400000000001</v>
      </c>
    </row>
    <row r="7003" spans="1:12" x14ac:dyDescent="0.25">
      <c r="A7003">
        <f t="shared" si="436"/>
        <v>7002</v>
      </c>
      <c r="B7003">
        <v>2023</v>
      </c>
      <c r="C7003">
        <v>11</v>
      </c>
      <c r="D7003" t="s">
        <v>34</v>
      </c>
      <c r="E7003" t="s">
        <v>154</v>
      </c>
      <c r="F7003" t="s">
        <v>531</v>
      </c>
      <c r="G7003">
        <v>14.99</v>
      </c>
      <c r="H7003">
        <v>15.99</v>
      </c>
      <c r="I7003">
        <f t="shared" si="437"/>
        <v>15.49</v>
      </c>
      <c r="J7003" t="str">
        <f t="shared" si="438"/>
        <v>10到20万</v>
      </c>
      <c r="K7003">
        <v>354</v>
      </c>
      <c r="L7003">
        <f t="shared" si="439"/>
        <v>5483.46</v>
      </c>
    </row>
    <row r="7004" spans="1:12" x14ac:dyDescent="0.25">
      <c r="A7004">
        <f t="shared" si="436"/>
        <v>7003</v>
      </c>
      <c r="B7004">
        <v>2023</v>
      </c>
      <c r="C7004">
        <v>11</v>
      </c>
      <c r="D7004" t="s">
        <v>26</v>
      </c>
      <c r="E7004" t="s">
        <v>503</v>
      </c>
      <c r="F7004" t="s">
        <v>819</v>
      </c>
      <c r="G7004">
        <v>45.8</v>
      </c>
      <c r="H7004">
        <v>54.8</v>
      </c>
      <c r="I7004">
        <f t="shared" si="437"/>
        <v>50.3</v>
      </c>
      <c r="J7004" t="str">
        <f t="shared" si="438"/>
        <v>50万及以上</v>
      </c>
      <c r="K7004">
        <v>350</v>
      </c>
      <c r="L7004">
        <f t="shared" si="439"/>
        <v>17605</v>
      </c>
    </row>
    <row r="7005" spans="1:12" x14ac:dyDescent="0.25">
      <c r="A7005">
        <f t="shared" si="436"/>
        <v>7004</v>
      </c>
      <c r="B7005">
        <v>2023</v>
      </c>
      <c r="C7005">
        <v>11</v>
      </c>
      <c r="D7005" t="s">
        <v>22</v>
      </c>
      <c r="E7005" t="s">
        <v>138</v>
      </c>
      <c r="F7005" t="s">
        <v>516</v>
      </c>
      <c r="G7005">
        <v>13.98</v>
      </c>
      <c r="H7005">
        <v>15.38</v>
      </c>
      <c r="I7005">
        <f t="shared" si="437"/>
        <v>14.68</v>
      </c>
      <c r="J7005" t="str">
        <f t="shared" si="438"/>
        <v>10到20万</v>
      </c>
      <c r="K7005">
        <v>326</v>
      </c>
      <c r="L7005">
        <f t="shared" si="439"/>
        <v>4785.68</v>
      </c>
    </row>
    <row r="7006" spans="1:12" x14ac:dyDescent="0.25">
      <c r="A7006">
        <f t="shared" si="436"/>
        <v>7005</v>
      </c>
      <c r="B7006">
        <v>2023</v>
      </c>
      <c r="C7006">
        <v>11</v>
      </c>
      <c r="D7006" t="s">
        <v>127</v>
      </c>
      <c r="E7006" t="s">
        <v>459</v>
      </c>
      <c r="F7006" t="s">
        <v>777</v>
      </c>
      <c r="G7006">
        <v>2.97</v>
      </c>
      <c r="H7006">
        <v>5.19</v>
      </c>
      <c r="I7006">
        <f t="shared" si="437"/>
        <v>4.08</v>
      </c>
      <c r="J7006" t="str">
        <f t="shared" si="438"/>
        <v>10万以下</v>
      </c>
      <c r="K7006">
        <v>316</v>
      </c>
      <c r="L7006">
        <f t="shared" si="439"/>
        <v>1289.28</v>
      </c>
    </row>
    <row r="7007" spans="1:12" x14ac:dyDescent="0.25">
      <c r="A7007">
        <f t="shared" si="436"/>
        <v>7006</v>
      </c>
      <c r="B7007">
        <v>2023</v>
      </c>
      <c r="C7007">
        <v>11</v>
      </c>
      <c r="D7007" t="s">
        <v>29</v>
      </c>
      <c r="E7007" t="s">
        <v>477</v>
      </c>
      <c r="F7007" t="s">
        <v>795</v>
      </c>
      <c r="G7007">
        <v>6.78</v>
      </c>
      <c r="H7007">
        <v>8.2799999999999994</v>
      </c>
      <c r="I7007">
        <f t="shared" si="437"/>
        <v>7.5299999999999994</v>
      </c>
      <c r="J7007" t="str">
        <f t="shared" si="438"/>
        <v>10万以下</v>
      </c>
      <c r="K7007">
        <v>296</v>
      </c>
      <c r="L7007">
        <f t="shared" si="439"/>
        <v>2228.8799999999997</v>
      </c>
    </row>
    <row r="7008" spans="1:12" x14ac:dyDescent="0.25">
      <c r="A7008">
        <f t="shared" si="436"/>
        <v>7007</v>
      </c>
      <c r="B7008">
        <v>2023</v>
      </c>
      <c r="C7008">
        <v>11</v>
      </c>
      <c r="D7008" t="s">
        <v>29</v>
      </c>
      <c r="E7008" t="s">
        <v>356</v>
      </c>
      <c r="F7008" t="s">
        <v>683</v>
      </c>
      <c r="G7008">
        <v>7.78</v>
      </c>
      <c r="H7008">
        <v>11.38</v>
      </c>
      <c r="I7008">
        <f t="shared" si="437"/>
        <v>9.58</v>
      </c>
      <c r="J7008" t="str">
        <f t="shared" si="438"/>
        <v>10万以下</v>
      </c>
      <c r="K7008">
        <v>273</v>
      </c>
      <c r="L7008">
        <f t="shared" si="439"/>
        <v>2615.34</v>
      </c>
    </row>
    <row r="7009" spans="1:12" x14ac:dyDescent="0.25">
      <c r="A7009">
        <f t="shared" si="436"/>
        <v>7008</v>
      </c>
      <c r="B7009">
        <v>2023</v>
      </c>
      <c r="C7009">
        <v>11</v>
      </c>
      <c r="D7009" t="s">
        <v>38</v>
      </c>
      <c r="E7009" t="s">
        <v>174</v>
      </c>
      <c r="F7009" t="s">
        <v>550</v>
      </c>
      <c r="G7009">
        <v>13.58</v>
      </c>
      <c r="H7009">
        <v>16.18</v>
      </c>
      <c r="I7009">
        <f t="shared" si="437"/>
        <v>14.879999999999999</v>
      </c>
      <c r="J7009" t="str">
        <f t="shared" si="438"/>
        <v>10到20万</v>
      </c>
      <c r="K7009">
        <v>272</v>
      </c>
      <c r="L7009">
        <f t="shared" si="439"/>
        <v>4047.3599999999997</v>
      </c>
    </row>
    <row r="7010" spans="1:12" x14ac:dyDescent="0.25">
      <c r="A7010">
        <f t="shared" si="436"/>
        <v>7009</v>
      </c>
      <c r="B7010">
        <v>2023</v>
      </c>
      <c r="C7010">
        <v>11</v>
      </c>
      <c r="D7010" t="s">
        <v>101</v>
      </c>
      <c r="E7010" t="s">
        <v>493</v>
      </c>
      <c r="F7010" t="s">
        <v>809</v>
      </c>
      <c r="G7010">
        <v>25.28</v>
      </c>
      <c r="H7010">
        <v>38.590000000000003</v>
      </c>
      <c r="I7010">
        <f t="shared" si="437"/>
        <v>31.935000000000002</v>
      </c>
      <c r="J7010" t="str">
        <f t="shared" si="438"/>
        <v>30到40万</v>
      </c>
      <c r="K7010">
        <v>271</v>
      </c>
      <c r="L7010">
        <f t="shared" si="439"/>
        <v>8654.3850000000002</v>
      </c>
    </row>
    <row r="7011" spans="1:12" x14ac:dyDescent="0.25">
      <c r="A7011">
        <f t="shared" si="436"/>
        <v>7010</v>
      </c>
      <c r="B7011">
        <v>2023</v>
      </c>
      <c r="C7011">
        <v>11</v>
      </c>
      <c r="D7011" t="s">
        <v>55</v>
      </c>
      <c r="E7011" t="s">
        <v>359</v>
      </c>
      <c r="F7011" t="s">
        <v>686</v>
      </c>
      <c r="G7011">
        <v>49.99</v>
      </c>
      <c r="H7011">
        <v>61.39</v>
      </c>
      <c r="I7011">
        <f t="shared" si="437"/>
        <v>55.69</v>
      </c>
      <c r="J7011" t="str">
        <f t="shared" si="438"/>
        <v>50万及以上</v>
      </c>
      <c r="K7011">
        <v>264</v>
      </c>
      <c r="L7011">
        <f t="shared" si="439"/>
        <v>14702.16</v>
      </c>
    </row>
    <row r="7012" spans="1:12" x14ac:dyDescent="0.25">
      <c r="A7012">
        <f t="shared" si="436"/>
        <v>7011</v>
      </c>
      <c r="B7012">
        <v>2023</v>
      </c>
      <c r="C7012">
        <v>11</v>
      </c>
      <c r="D7012" t="s">
        <v>59</v>
      </c>
      <c r="E7012" t="s">
        <v>285</v>
      </c>
      <c r="F7012" t="s">
        <v>619</v>
      </c>
      <c r="G7012">
        <v>5.28</v>
      </c>
      <c r="H7012">
        <v>8.2799999999999994</v>
      </c>
      <c r="I7012">
        <f t="shared" si="437"/>
        <v>6.7799999999999994</v>
      </c>
      <c r="J7012" t="str">
        <f t="shared" si="438"/>
        <v>10万以下</v>
      </c>
      <c r="K7012">
        <v>263</v>
      </c>
      <c r="L7012">
        <f t="shared" si="439"/>
        <v>1783.1399999999999</v>
      </c>
    </row>
    <row r="7013" spans="1:12" x14ac:dyDescent="0.25">
      <c r="A7013">
        <f t="shared" si="436"/>
        <v>7012</v>
      </c>
      <c r="B7013">
        <v>2023</v>
      </c>
      <c r="C7013">
        <v>11</v>
      </c>
      <c r="D7013" t="s">
        <v>56</v>
      </c>
      <c r="E7013" t="s">
        <v>399</v>
      </c>
      <c r="F7013" t="s">
        <v>722</v>
      </c>
      <c r="G7013">
        <v>28.99</v>
      </c>
      <c r="H7013">
        <v>36.29</v>
      </c>
      <c r="I7013">
        <f t="shared" si="437"/>
        <v>32.64</v>
      </c>
      <c r="J7013" t="str">
        <f t="shared" si="438"/>
        <v>30到40万</v>
      </c>
      <c r="K7013">
        <v>263</v>
      </c>
      <c r="L7013">
        <f t="shared" si="439"/>
        <v>8584.32</v>
      </c>
    </row>
    <row r="7014" spans="1:12" x14ac:dyDescent="0.25">
      <c r="A7014">
        <f t="shared" si="436"/>
        <v>7013</v>
      </c>
      <c r="B7014">
        <v>2023</v>
      </c>
      <c r="C7014">
        <v>11</v>
      </c>
      <c r="D7014" t="s">
        <v>26</v>
      </c>
      <c r="E7014" t="s">
        <v>369</v>
      </c>
      <c r="F7014" t="s">
        <v>695</v>
      </c>
      <c r="G7014">
        <v>42.8</v>
      </c>
      <c r="H7014">
        <v>53.6</v>
      </c>
      <c r="I7014">
        <f t="shared" si="437"/>
        <v>48.2</v>
      </c>
      <c r="J7014" t="str">
        <f t="shared" si="438"/>
        <v>40到50万</v>
      </c>
      <c r="K7014">
        <v>253</v>
      </c>
      <c r="L7014">
        <f t="shared" si="439"/>
        <v>12194.6</v>
      </c>
    </row>
    <row r="7015" spans="1:12" x14ac:dyDescent="0.25">
      <c r="A7015">
        <f t="shared" si="436"/>
        <v>7014</v>
      </c>
      <c r="B7015">
        <v>2023</v>
      </c>
      <c r="C7015">
        <v>11</v>
      </c>
      <c r="D7015" t="s">
        <v>62</v>
      </c>
      <c r="E7015" t="s">
        <v>213</v>
      </c>
      <c r="F7015" t="s">
        <v>582</v>
      </c>
      <c r="G7015">
        <v>13.99</v>
      </c>
      <c r="H7015">
        <v>19.690000000000001</v>
      </c>
      <c r="I7015">
        <f t="shared" si="437"/>
        <v>16.84</v>
      </c>
      <c r="J7015" t="str">
        <f t="shared" si="438"/>
        <v>10到20万</v>
      </c>
      <c r="K7015">
        <v>249</v>
      </c>
      <c r="L7015">
        <f t="shared" si="439"/>
        <v>4193.16</v>
      </c>
    </row>
    <row r="7016" spans="1:12" x14ac:dyDescent="0.25">
      <c r="A7016">
        <f t="shared" si="436"/>
        <v>7015</v>
      </c>
      <c r="B7016">
        <v>2023</v>
      </c>
      <c r="C7016">
        <v>11</v>
      </c>
      <c r="D7016" t="s">
        <v>43</v>
      </c>
      <c r="E7016" t="s">
        <v>319</v>
      </c>
      <c r="F7016" t="s">
        <v>622</v>
      </c>
      <c r="G7016">
        <v>14.98</v>
      </c>
      <c r="H7016">
        <v>15.98</v>
      </c>
      <c r="I7016">
        <f t="shared" si="437"/>
        <v>15.48</v>
      </c>
      <c r="J7016" t="str">
        <f t="shared" si="438"/>
        <v>10到20万</v>
      </c>
      <c r="K7016">
        <v>215</v>
      </c>
      <c r="L7016">
        <f t="shared" si="439"/>
        <v>3328.2000000000003</v>
      </c>
    </row>
    <row r="7017" spans="1:12" x14ac:dyDescent="0.25">
      <c r="A7017">
        <f t="shared" si="436"/>
        <v>7016</v>
      </c>
      <c r="B7017">
        <v>2023</v>
      </c>
      <c r="C7017">
        <v>11</v>
      </c>
      <c r="D7017" t="s">
        <v>62</v>
      </c>
      <c r="E7017" t="s">
        <v>212</v>
      </c>
      <c r="F7017" t="s">
        <v>581</v>
      </c>
      <c r="G7017">
        <v>15.09</v>
      </c>
      <c r="H7017">
        <v>16.989999999999998</v>
      </c>
      <c r="I7017">
        <f t="shared" si="437"/>
        <v>16.04</v>
      </c>
      <c r="J7017" t="str">
        <f t="shared" si="438"/>
        <v>10到20万</v>
      </c>
      <c r="K7017">
        <v>213</v>
      </c>
      <c r="L7017">
        <f t="shared" si="439"/>
        <v>3416.52</v>
      </c>
    </row>
    <row r="7018" spans="1:12" x14ac:dyDescent="0.25">
      <c r="A7018">
        <f t="shared" si="436"/>
        <v>7017</v>
      </c>
      <c r="B7018">
        <v>2023</v>
      </c>
      <c r="C7018">
        <v>11</v>
      </c>
      <c r="D7018" t="s">
        <v>99</v>
      </c>
      <c r="E7018" t="s">
        <v>451</v>
      </c>
      <c r="F7018" t="s">
        <v>769</v>
      </c>
      <c r="G7018">
        <v>13.99</v>
      </c>
      <c r="H7018">
        <v>19.989999999999998</v>
      </c>
      <c r="I7018">
        <f t="shared" si="437"/>
        <v>16.989999999999998</v>
      </c>
      <c r="J7018" t="str">
        <f t="shared" si="438"/>
        <v>10到20万</v>
      </c>
      <c r="K7018">
        <v>205</v>
      </c>
      <c r="L7018">
        <f t="shared" si="439"/>
        <v>3482.95</v>
      </c>
    </row>
    <row r="7019" spans="1:12" x14ac:dyDescent="0.25">
      <c r="A7019">
        <f t="shared" si="436"/>
        <v>7018</v>
      </c>
      <c r="B7019">
        <v>2023</v>
      </c>
      <c r="C7019">
        <v>11</v>
      </c>
      <c r="D7019" t="s">
        <v>57</v>
      </c>
      <c r="E7019" t="s">
        <v>348</v>
      </c>
      <c r="F7019" t="s">
        <v>675</v>
      </c>
      <c r="G7019">
        <v>24.29</v>
      </c>
      <c r="H7019">
        <v>24.29</v>
      </c>
      <c r="I7019">
        <f t="shared" si="437"/>
        <v>24.29</v>
      </c>
      <c r="J7019" t="str">
        <f t="shared" si="438"/>
        <v>20到30万</v>
      </c>
      <c r="K7019">
        <v>198</v>
      </c>
      <c r="L7019">
        <f t="shared" si="439"/>
        <v>4809.42</v>
      </c>
    </row>
    <row r="7020" spans="1:12" x14ac:dyDescent="0.25">
      <c r="A7020">
        <f t="shared" si="436"/>
        <v>7019</v>
      </c>
      <c r="B7020">
        <v>2023</v>
      </c>
      <c r="C7020">
        <v>11</v>
      </c>
      <c r="D7020" t="s">
        <v>107</v>
      </c>
      <c r="E7020" t="s">
        <v>376</v>
      </c>
      <c r="F7020" t="s">
        <v>702</v>
      </c>
      <c r="G7020">
        <v>11.99</v>
      </c>
      <c r="H7020">
        <v>17.66</v>
      </c>
      <c r="I7020">
        <f t="shared" si="437"/>
        <v>14.824999999999999</v>
      </c>
      <c r="J7020" t="str">
        <f t="shared" si="438"/>
        <v>10到20万</v>
      </c>
      <c r="K7020">
        <v>196</v>
      </c>
      <c r="L7020">
        <f t="shared" si="439"/>
        <v>2905.7</v>
      </c>
    </row>
    <row r="7021" spans="1:12" x14ac:dyDescent="0.25">
      <c r="A7021">
        <f t="shared" si="436"/>
        <v>7020</v>
      </c>
      <c r="B7021">
        <v>2023</v>
      </c>
      <c r="C7021">
        <v>11</v>
      </c>
      <c r="D7021" t="s">
        <v>22</v>
      </c>
      <c r="E7021" t="s">
        <v>436</v>
      </c>
      <c r="F7021" t="s">
        <v>755</v>
      </c>
      <c r="G7021">
        <v>25.98</v>
      </c>
      <c r="H7021">
        <v>35.979999999999997</v>
      </c>
      <c r="I7021">
        <f t="shared" si="437"/>
        <v>30.979999999999997</v>
      </c>
      <c r="J7021" t="str">
        <f t="shared" si="438"/>
        <v>30到40万</v>
      </c>
      <c r="K7021">
        <v>177</v>
      </c>
      <c r="L7021">
        <f t="shared" si="439"/>
        <v>5483.4599999999991</v>
      </c>
    </row>
    <row r="7022" spans="1:12" x14ac:dyDescent="0.25">
      <c r="A7022">
        <f t="shared" si="436"/>
        <v>7021</v>
      </c>
      <c r="B7022">
        <v>2023</v>
      </c>
      <c r="C7022">
        <v>11</v>
      </c>
      <c r="D7022" t="s">
        <v>132</v>
      </c>
      <c r="E7022" t="s">
        <v>494</v>
      </c>
      <c r="F7022" t="s">
        <v>810</v>
      </c>
      <c r="G7022">
        <v>12.98</v>
      </c>
      <c r="H7022">
        <v>16.28</v>
      </c>
      <c r="I7022">
        <f t="shared" si="437"/>
        <v>14.63</v>
      </c>
      <c r="J7022" t="str">
        <f t="shared" si="438"/>
        <v>10到20万</v>
      </c>
      <c r="K7022">
        <v>164</v>
      </c>
      <c r="L7022">
        <f t="shared" si="439"/>
        <v>2399.3200000000002</v>
      </c>
    </row>
    <row r="7023" spans="1:12" x14ac:dyDescent="0.25">
      <c r="A7023">
        <f t="shared" si="436"/>
        <v>7022</v>
      </c>
      <c r="B7023">
        <v>2023</v>
      </c>
      <c r="C7023">
        <v>11</v>
      </c>
      <c r="D7023" t="s">
        <v>115</v>
      </c>
      <c r="E7023" t="s">
        <v>407</v>
      </c>
      <c r="F7023" t="s">
        <v>730</v>
      </c>
      <c r="G7023">
        <v>6.58</v>
      </c>
      <c r="H7023">
        <v>8.48</v>
      </c>
      <c r="I7023">
        <f t="shared" si="437"/>
        <v>7.53</v>
      </c>
      <c r="J7023" t="str">
        <f t="shared" si="438"/>
        <v>10万以下</v>
      </c>
      <c r="K7023">
        <v>162</v>
      </c>
      <c r="L7023">
        <f t="shared" si="439"/>
        <v>1219.8600000000001</v>
      </c>
    </row>
    <row r="7024" spans="1:12" x14ac:dyDescent="0.25">
      <c r="A7024">
        <f t="shared" si="436"/>
        <v>7023</v>
      </c>
      <c r="B7024">
        <v>2023</v>
      </c>
      <c r="C7024">
        <v>11</v>
      </c>
      <c r="D7024" t="s">
        <v>31</v>
      </c>
      <c r="E7024" t="s">
        <v>448</v>
      </c>
      <c r="F7024" t="s">
        <v>766</v>
      </c>
      <c r="G7024">
        <v>14.98</v>
      </c>
      <c r="H7024">
        <v>17.98</v>
      </c>
      <c r="I7024">
        <f t="shared" si="437"/>
        <v>16.48</v>
      </c>
      <c r="J7024" t="str">
        <f t="shared" si="438"/>
        <v>10到20万</v>
      </c>
      <c r="K7024">
        <v>144</v>
      </c>
      <c r="L7024">
        <f t="shared" si="439"/>
        <v>2373.12</v>
      </c>
    </row>
    <row r="7025" spans="1:12" x14ac:dyDescent="0.25">
      <c r="A7025">
        <f t="shared" si="436"/>
        <v>7024</v>
      </c>
      <c r="B7025">
        <v>2023</v>
      </c>
      <c r="C7025">
        <v>11</v>
      </c>
      <c r="D7025" t="s">
        <v>72</v>
      </c>
      <c r="E7025" t="s">
        <v>500</v>
      </c>
      <c r="F7025" t="s">
        <v>816</v>
      </c>
      <c r="G7025">
        <v>13.28</v>
      </c>
      <c r="H7025">
        <v>16.89</v>
      </c>
      <c r="I7025">
        <f t="shared" si="437"/>
        <v>15.085000000000001</v>
      </c>
      <c r="J7025" t="str">
        <f t="shared" si="438"/>
        <v>10到20万</v>
      </c>
      <c r="K7025">
        <v>136</v>
      </c>
      <c r="L7025">
        <f t="shared" si="439"/>
        <v>2051.56</v>
      </c>
    </row>
    <row r="7026" spans="1:12" x14ac:dyDescent="0.25">
      <c r="A7026">
        <f t="shared" si="436"/>
        <v>7025</v>
      </c>
      <c r="B7026">
        <v>2023</v>
      </c>
      <c r="C7026">
        <v>11</v>
      </c>
      <c r="D7026" t="s">
        <v>60</v>
      </c>
      <c r="E7026" t="s">
        <v>337</v>
      </c>
      <c r="F7026" t="s">
        <v>664</v>
      </c>
      <c r="G7026">
        <v>23.98</v>
      </c>
      <c r="H7026">
        <v>36.99</v>
      </c>
      <c r="I7026">
        <f t="shared" si="437"/>
        <v>30.484999999999999</v>
      </c>
      <c r="J7026" t="str">
        <f t="shared" si="438"/>
        <v>30到40万</v>
      </c>
      <c r="K7026">
        <v>136</v>
      </c>
      <c r="L7026">
        <f t="shared" si="439"/>
        <v>4145.96</v>
      </c>
    </row>
    <row r="7027" spans="1:12" x14ac:dyDescent="0.25">
      <c r="A7027">
        <f t="shared" si="436"/>
        <v>7026</v>
      </c>
      <c r="B7027">
        <v>2023</v>
      </c>
      <c r="C7027">
        <v>11</v>
      </c>
      <c r="D7027" t="s">
        <v>55</v>
      </c>
      <c r="E7027" t="s">
        <v>453</v>
      </c>
      <c r="F7027" t="s">
        <v>771</v>
      </c>
      <c r="G7027">
        <v>28.9</v>
      </c>
      <c r="H7027">
        <v>34.200000000000003</v>
      </c>
      <c r="I7027">
        <f t="shared" si="437"/>
        <v>31.55</v>
      </c>
      <c r="J7027" t="str">
        <f t="shared" si="438"/>
        <v>30到40万</v>
      </c>
      <c r="K7027">
        <v>135</v>
      </c>
      <c r="L7027">
        <f t="shared" si="439"/>
        <v>4259.25</v>
      </c>
    </row>
    <row r="7028" spans="1:12" x14ac:dyDescent="0.25">
      <c r="A7028">
        <f t="shared" si="436"/>
        <v>7027</v>
      </c>
      <c r="B7028">
        <v>2023</v>
      </c>
      <c r="C7028">
        <v>11</v>
      </c>
      <c r="D7028" t="s">
        <v>76</v>
      </c>
      <c r="E7028" t="s">
        <v>430</v>
      </c>
      <c r="F7028" t="s">
        <v>749</v>
      </c>
      <c r="G7028">
        <v>15.38</v>
      </c>
      <c r="H7028">
        <v>16.38</v>
      </c>
      <c r="I7028">
        <f t="shared" si="437"/>
        <v>15.879999999999999</v>
      </c>
      <c r="J7028" t="str">
        <f t="shared" si="438"/>
        <v>10到20万</v>
      </c>
      <c r="K7028">
        <v>134</v>
      </c>
      <c r="L7028">
        <f t="shared" si="439"/>
        <v>2127.92</v>
      </c>
    </row>
    <row r="7029" spans="1:12" x14ac:dyDescent="0.25">
      <c r="A7029">
        <f t="shared" si="436"/>
        <v>7028</v>
      </c>
      <c r="B7029">
        <v>2023</v>
      </c>
      <c r="C7029">
        <v>11</v>
      </c>
      <c r="D7029" t="s">
        <v>26</v>
      </c>
      <c r="E7029" t="s">
        <v>457</v>
      </c>
      <c r="F7029" t="s">
        <v>775</v>
      </c>
      <c r="G7029">
        <v>43.8</v>
      </c>
      <c r="H7029">
        <v>51.8</v>
      </c>
      <c r="I7029">
        <f t="shared" si="437"/>
        <v>47.8</v>
      </c>
      <c r="J7029" t="str">
        <f t="shared" si="438"/>
        <v>40到50万</v>
      </c>
      <c r="K7029">
        <v>132</v>
      </c>
      <c r="L7029">
        <f t="shared" si="439"/>
        <v>6309.5999999999995</v>
      </c>
    </row>
    <row r="7030" spans="1:12" x14ac:dyDescent="0.25">
      <c r="A7030">
        <f t="shared" si="436"/>
        <v>7029</v>
      </c>
      <c r="B7030">
        <v>2023</v>
      </c>
      <c r="C7030">
        <v>11</v>
      </c>
      <c r="D7030" t="s">
        <v>95</v>
      </c>
      <c r="E7030" t="s">
        <v>475</v>
      </c>
      <c r="F7030" t="s">
        <v>793</v>
      </c>
      <c r="G7030">
        <v>10.99</v>
      </c>
      <c r="H7030">
        <v>19.79</v>
      </c>
      <c r="I7030">
        <f t="shared" si="437"/>
        <v>15.39</v>
      </c>
      <c r="J7030" t="str">
        <f t="shared" si="438"/>
        <v>10到20万</v>
      </c>
      <c r="K7030">
        <v>130</v>
      </c>
      <c r="L7030">
        <f t="shared" si="439"/>
        <v>2000.7</v>
      </c>
    </row>
    <row r="7031" spans="1:12" x14ac:dyDescent="0.25">
      <c r="A7031">
        <f t="shared" si="436"/>
        <v>7030</v>
      </c>
      <c r="B7031">
        <v>2023</v>
      </c>
      <c r="C7031">
        <v>11</v>
      </c>
      <c r="D7031" t="s">
        <v>86</v>
      </c>
      <c r="E7031" t="s">
        <v>375</v>
      </c>
      <c r="F7031" t="s">
        <v>701</v>
      </c>
      <c r="G7031">
        <v>13.48</v>
      </c>
      <c r="H7031">
        <v>18.28</v>
      </c>
      <c r="I7031">
        <f t="shared" si="437"/>
        <v>15.88</v>
      </c>
      <c r="J7031" t="str">
        <f t="shared" si="438"/>
        <v>10到20万</v>
      </c>
      <c r="K7031">
        <v>129</v>
      </c>
      <c r="L7031">
        <f t="shared" si="439"/>
        <v>2048.52</v>
      </c>
    </row>
    <row r="7032" spans="1:12" x14ac:dyDescent="0.25">
      <c r="A7032">
        <f t="shared" si="436"/>
        <v>7031</v>
      </c>
      <c r="B7032">
        <v>2023</v>
      </c>
      <c r="C7032">
        <v>11</v>
      </c>
      <c r="D7032" t="s">
        <v>41</v>
      </c>
      <c r="E7032" t="s">
        <v>164</v>
      </c>
      <c r="F7032" t="s">
        <v>540</v>
      </c>
      <c r="G7032">
        <v>28.66</v>
      </c>
      <c r="H7032">
        <v>46.96</v>
      </c>
      <c r="I7032">
        <f t="shared" si="437"/>
        <v>37.81</v>
      </c>
      <c r="J7032" t="str">
        <f t="shared" si="438"/>
        <v>30到40万</v>
      </c>
      <c r="K7032">
        <v>122</v>
      </c>
      <c r="L7032">
        <f t="shared" si="439"/>
        <v>4612.8200000000006</v>
      </c>
    </row>
    <row r="7033" spans="1:12" x14ac:dyDescent="0.25">
      <c r="A7033">
        <f t="shared" si="436"/>
        <v>7032</v>
      </c>
      <c r="B7033">
        <v>2023</v>
      </c>
      <c r="C7033">
        <v>11</v>
      </c>
      <c r="D7033" t="s">
        <v>126</v>
      </c>
      <c r="E7033" t="s">
        <v>447</v>
      </c>
      <c r="F7033" t="s">
        <v>765</v>
      </c>
      <c r="G7033">
        <v>29.77</v>
      </c>
      <c r="H7033">
        <v>41.97</v>
      </c>
      <c r="I7033">
        <f t="shared" si="437"/>
        <v>35.869999999999997</v>
      </c>
      <c r="J7033" t="str">
        <f t="shared" si="438"/>
        <v>30到40万</v>
      </c>
      <c r="K7033">
        <v>120</v>
      </c>
      <c r="L7033">
        <f t="shared" si="439"/>
        <v>4304.3999999999996</v>
      </c>
    </row>
    <row r="7034" spans="1:12" x14ac:dyDescent="0.25">
      <c r="A7034">
        <f t="shared" si="436"/>
        <v>7033</v>
      </c>
      <c r="B7034">
        <v>2023</v>
      </c>
      <c r="C7034">
        <v>11</v>
      </c>
      <c r="D7034" t="s">
        <v>55</v>
      </c>
      <c r="E7034" t="s">
        <v>308</v>
      </c>
      <c r="F7034" t="s">
        <v>640</v>
      </c>
      <c r="G7034">
        <v>27.99</v>
      </c>
      <c r="H7034">
        <v>32.200000000000003</v>
      </c>
      <c r="I7034">
        <f t="shared" si="437"/>
        <v>30.094999999999999</v>
      </c>
      <c r="J7034" t="str">
        <f t="shared" si="438"/>
        <v>30到40万</v>
      </c>
      <c r="K7034">
        <v>114</v>
      </c>
      <c r="L7034">
        <f t="shared" si="439"/>
        <v>3430.83</v>
      </c>
    </row>
    <row r="7035" spans="1:12" x14ac:dyDescent="0.25">
      <c r="A7035">
        <f t="shared" si="436"/>
        <v>7034</v>
      </c>
      <c r="B7035">
        <v>2023</v>
      </c>
      <c r="C7035">
        <v>11</v>
      </c>
      <c r="D7035" t="s">
        <v>99</v>
      </c>
      <c r="E7035" t="s">
        <v>446</v>
      </c>
      <c r="F7035" t="s">
        <v>764</v>
      </c>
      <c r="G7035">
        <v>17.48</v>
      </c>
      <c r="H7035">
        <v>20.88</v>
      </c>
      <c r="I7035">
        <f t="shared" si="437"/>
        <v>19.18</v>
      </c>
      <c r="J7035" t="str">
        <f t="shared" si="438"/>
        <v>10到20万</v>
      </c>
      <c r="K7035">
        <v>111</v>
      </c>
      <c r="L7035">
        <f t="shared" si="439"/>
        <v>2128.98</v>
      </c>
    </row>
    <row r="7036" spans="1:12" x14ac:dyDescent="0.25">
      <c r="A7036">
        <f t="shared" si="436"/>
        <v>7035</v>
      </c>
      <c r="B7036">
        <v>2023</v>
      </c>
      <c r="C7036">
        <v>11</v>
      </c>
      <c r="D7036" t="s">
        <v>137</v>
      </c>
      <c r="E7036" t="s">
        <v>514</v>
      </c>
      <c r="F7036" t="s">
        <v>830</v>
      </c>
      <c r="G7036">
        <v>51</v>
      </c>
      <c r="H7036">
        <v>63</v>
      </c>
      <c r="I7036">
        <f t="shared" si="437"/>
        <v>57</v>
      </c>
      <c r="J7036" t="str">
        <f t="shared" si="438"/>
        <v>50万及以上</v>
      </c>
      <c r="K7036">
        <v>107</v>
      </c>
      <c r="L7036">
        <f t="shared" si="439"/>
        <v>6099</v>
      </c>
    </row>
    <row r="7037" spans="1:12" x14ac:dyDescent="0.25">
      <c r="A7037">
        <f t="shared" si="436"/>
        <v>7036</v>
      </c>
      <c r="B7037">
        <v>2023</v>
      </c>
      <c r="C7037">
        <v>11</v>
      </c>
      <c r="D7037" t="s">
        <v>108</v>
      </c>
      <c r="E7037" t="s">
        <v>377</v>
      </c>
      <c r="F7037" t="s">
        <v>703</v>
      </c>
      <c r="G7037">
        <v>4.09</v>
      </c>
      <c r="H7037">
        <v>5.59</v>
      </c>
      <c r="I7037">
        <f t="shared" si="437"/>
        <v>4.84</v>
      </c>
      <c r="J7037" t="str">
        <f t="shared" si="438"/>
        <v>10万以下</v>
      </c>
      <c r="K7037">
        <v>103</v>
      </c>
      <c r="L7037">
        <f t="shared" si="439"/>
        <v>498.52</v>
      </c>
    </row>
    <row r="7038" spans="1:12" x14ac:dyDescent="0.25">
      <c r="A7038">
        <f t="shared" si="436"/>
        <v>7037</v>
      </c>
      <c r="B7038">
        <v>2023</v>
      </c>
      <c r="C7038">
        <v>11</v>
      </c>
      <c r="D7038" t="s">
        <v>28</v>
      </c>
      <c r="E7038" t="s">
        <v>429</v>
      </c>
      <c r="F7038" t="s">
        <v>748</v>
      </c>
      <c r="G7038">
        <v>23.18</v>
      </c>
      <c r="H7038">
        <v>31.5</v>
      </c>
      <c r="I7038">
        <f t="shared" si="437"/>
        <v>27.34</v>
      </c>
      <c r="J7038" t="str">
        <f t="shared" si="438"/>
        <v>20到30万</v>
      </c>
      <c r="K7038">
        <v>95</v>
      </c>
      <c r="L7038">
        <f t="shared" si="439"/>
        <v>2597.3000000000002</v>
      </c>
    </row>
    <row r="7039" spans="1:12" x14ac:dyDescent="0.25">
      <c r="A7039">
        <f t="shared" si="436"/>
        <v>7038</v>
      </c>
      <c r="B7039">
        <v>2023</v>
      </c>
      <c r="C7039">
        <v>11</v>
      </c>
      <c r="D7039" t="s">
        <v>95</v>
      </c>
      <c r="E7039" t="s">
        <v>336</v>
      </c>
      <c r="F7039" t="s">
        <v>663</v>
      </c>
      <c r="G7039">
        <v>8.98</v>
      </c>
      <c r="H7039">
        <v>15.98</v>
      </c>
      <c r="I7039">
        <f t="shared" si="437"/>
        <v>12.48</v>
      </c>
      <c r="J7039" t="str">
        <f t="shared" si="438"/>
        <v>10到20万</v>
      </c>
      <c r="K7039">
        <v>83</v>
      </c>
      <c r="L7039">
        <f t="shared" si="439"/>
        <v>1035.8400000000001</v>
      </c>
    </row>
    <row r="7040" spans="1:12" x14ac:dyDescent="0.25">
      <c r="A7040">
        <f t="shared" si="436"/>
        <v>7039</v>
      </c>
      <c r="B7040">
        <v>2023</v>
      </c>
      <c r="C7040">
        <v>11</v>
      </c>
      <c r="D7040" t="s">
        <v>63</v>
      </c>
      <c r="E7040" t="s">
        <v>443</v>
      </c>
      <c r="F7040" t="s">
        <v>753</v>
      </c>
      <c r="G7040">
        <v>17.5</v>
      </c>
      <c r="H7040">
        <v>21.8</v>
      </c>
      <c r="I7040">
        <f t="shared" si="437"/>
        <v>19.649999999999999</v>
      </c>
      <c r="J7040" t="str">
        <f t="shared" si="438"/>
        <v>10到20万</v>
      </c>
      <c r="K7040">
        <v>56</v>
      </c>
      <c r="L7040">
        <f t="shared" si="439"/>
        <v>1100.3999999999999</v>
      </c>
    </row>
    <row r="7041" spans="1:12" x14ac:dyDescent="0.25">
      <c r="A7041">
        <f t="shared" si="436"/>
        <v>7040</v>
      </c>
      <c r="B7041">
        <v>2023</v>
      </c>
      <c r="C7041">
        <v>11</v>
      </c>
      <c r="D7041" t="s">
        <v>47</v>
      </c>
      <c r="E7041" t="s">
        <v>468</v>
      </c>
      <c r="F7041" t="s">
        <v>786</v>
      </c>
      <c r="G7041">
        <v>16.38</v>
      </c>
      <c r="H7041">
        <v>18.98</v>
      </c>
      <c r="I7041">
        <f t="shared" si="437"/>
        <v>17.68</v>
      </c>
      <c r="J7041" t="str">
        <f t="shared" si="438"/>
        <v>10到20万</v>
      </c>
      <c r="K7041">
        <v>50</v>
      </c>
      <c r="L7041">
        <f t="shared" si="439"/>
        <v>884</v>
      </c>
    </row>
    <row r="7042" spans="1:12" x14ac:dyDescent="0.25">
      <c r="A7042">
        <f t="shared" si="436"/>
        <v>7041</v>
      </c>
      <c r="B7042">
        <v>2023</v>
      </c>
      <c r="C7042">
        <v>11</v>
      </c>
      <c r="D7042" t="s">
        <v>105</v>
      </c>
      <c r="E7042" t="s">
        <v>418</v>
      </c>
      <c r="F7042" t="s">
        <v>739</v>
      </c>
      <c r="G7042">
        <v>41.58</v>
      </c>
      <c r="H7042">
        <v>41.58</v>
      </c>
      <c r="I7042">
        <f t="shared" si="437"/>
        <v>41.58</v>
      </c>
      <c r="J7042" t="str">
        <f t="shared" si="438"/>
        <v>40到50万</v>
      </c>
      <c r="K7042">
        <v>44</v>
      </c>
      <c r="L7042">
        <f t="shared" si="439"/>
        <v>1829.52</v>
      </c>
    </row>
    <row r="7043" spans="1:12" x14ac:dyDescent="0.25">
      <c r="A7043">
        <f t="shared" ref="A7043:A7106" si="440">ROW(A7042)</f>
        <v>7042</v>
      </c>
      <c r="B7043">
        <v>2023</v>
      </c>
      <c r="C7043">
        <v>11</v>
      </c>
      <c r="D7043" t="s">
        <v>50</v>
      </c>
      <c r="E7043" t="s">
        <v>479</v>
      </c>
      <c r="F7043" t="s">
        <v>797</v>
      </c>
      <c r="G7043">
        <v>7.99</v>
      </c>
      <c r="H7043">
        <v>11.59</v>
      </c>
      <c r="I7043">
        <f t="shared" ref="I7043:I7106" si="441">AVERAGE(G7043,H7043)</f>
        <v>9.7899999999999991</v>
      </c>
      <c r="J7043" t="str">
        <f t="shared" ref="J7043:J7106" si="442">IF(I7043&lt;10,"10万以下",IF(AND(I7043&gt;=10,I7043&lt;20),"10到20万",IF(AND(I7043&gt;=20,I7043&lt;30),"20到30万",IF(AND(I7043&gt;=30,I7043&lt;40),"30到40万",IF(AND(I7043&gt;=40,I7043&lt;50),"40到50万","50万及以上")))))</f>
        <v>10万以下</v>
      </c>
      <c r="K7043">
        <v>44</v>
      </c>
      <c r="L7043">
        <f t="shared" ref="L7043:L7106" si="443">I7043*K7043</f>
        <v>430.76</v>
      </c>
    </row>
    <row r="7044" spans="1:12" x14ac:dyDescent="0.25">
      <c r="A7044">
        <f t="shared" si="440"/>
        <v>7043</v>
      </c>
      <c r="B7044">
        <v>2023</v>
      </c>
      <c r="C7044">
        <v>11</v>
      </c>
      <c r="D7044" t="s">
        <v>105</v>
      </c>
      <c r="E7044" t="s">
        <v>368</v>
      </c>
      <c r="F7044" t="s">
        <v>694</v>
      </c>
      <c r="G7044">
        <v>40.98</v>
      </c>
      <c r="H7044">
        <v>40.98</v>
      </c>
      <c r="I7044">
        <f t="shared" si="441"/>
        <v>40.98</v>
      </c>
      <c r="J7044" t="str">
        <f t="shared" si="442"/>
        <v>40到50万</v>
      </c>
      <c r="K7044">
        <v>43</v>
      </c>
      <c r="L7044">
        <f t="shared" si="443"/>
        <v>1762.1399999999999</v>
      </c>
    </row>
    <row r="7045" spans="1:12" x14ac:dyDescent="0.25">
      <c r="A7045">
        <f t="shared" si="440"/>
        <v>7044</v>
      </c>
      <c r="B7045">
        <v>2023</v>
      </c>
      <c r="C7045">
        <v>11</v>
      </c>
      <c r="D7045" t="s">
        <v>56</v>
      </c>
      <c r="E7045" t="s">
        <v>187</v>
      </c>
      <c r="F7045" t="s">
        <v>561</v>
      </c>
      <c r="G7045">
        <v>19.97</v>
      </c>
      <c r="H7045">
        <v>22.78</v>
      </c>
      <c r="I7045">
        <f t="shared" si="441"/>
        <v>21.375</v>
      </c>
      <c r="J7045" t="str">
        <f t="shared" si="442"/>
        <v>20到30万</v>
      </c>
      <c r="K7045">
        <v>42</v>
      </c>
      <c r="L7045">
        <f t="shared" si="443"/>
        <v>897.75</v>
      </c>
    </row>
    <row r="7046" spans="1:12" x14ac:dyDescent="0.25">
      <c r="A7046">
        <f t="shared" si="440"/>
        <v>7045</v>
      </c>
      <c r="B7046">
        <v>2023</v>
      </c>
      <c r="C7046">
        <v>11</v>
      </c>
      <c r="D7046" t="s">
        <v>86</v>
      </c>
      <c r="E7046" t="s">
        <v>490</v>
      </c>
      <c r="F7046" t="s">
        <v>807</v>
      </c>
      <c r="G7046">
        <v>13.98</v>
      </c>
      <c r="H7046">
        <v>26.98</v>
      </c>
      <c r="I7046">
        <f t="shared" si="441"/>
        <v>20.48</v>
      </c>
      <c r="J7046" t="str">
        <f t="shared" si="442"/>
        <v>20到30万</v>
      </c>
      <c r="K7046">
        <v>40</v>
      </c>
      <c r="L7046">
        <f t="shared" si="443"/>
        <v>819.2</v>
      </c>
    </row>
    <row r="7047" spans="1:12" x14ac:dyDescent="0.25">
      <c r="A7047">
        <f t="shared" si="440"/>
        <v>7046</v>
      </c>
      <c r="B7047">
        <v>2023</v>
      </c>
      <c r="C7047">
        <v>11</v>
      </c>
      <c r="D7047" t="s">
        <v>55</v>
      </c>
      <c r="E7047" t="s">
        <v>186</v>
      </c>
      <c r="F7047" t="s">
        <v>560</v>
      </c>
      <c r="G7047">
        <v>39.99</v>
      </c>
      <c r="H7047">
        <v>46.19</v>
      </c>
      <c r="I7047">
        <f t="shared" si="441"/>
        <v>43.09</v>
      </c>
      <c r="J7047" t="str">
        <f t="shared" si="442"/>
        <v>40到50万</v>
      </c>
      <c r="K7047">
        <v>28</v>
      </c>
      <c r="L7047">
        <f t="shared" si="443"/>
        <v>1206.52</v>
      </c>
    </row>
    <row r="7048" spans="1:12" x14ac:dyDescent="0.25">
      <c r="A7048">
        <f t="shared" si="440"/>
        <v>7047</v>
      </c>
      <c r="B7048">
        <v>2023</v>
      </c>
      <c r="C7048">
        <v>11</v>
      </c>
      <c r="D7048" t="s">
        <v>33</v>
      </c>
      <c r="E7048" t="s">
        <v>405</v>
      </c>
      <c r="F7048" t="s">
        <v>728</v>
      </c>
      <c r="G7048">
        <v>24.88</v>
      </c>
      <c r="H7048">
        <v>29.68</v>
      </c>
      <c r="I7048">
        <f t="shared" si="441"/>
        <v>27.28</v>
      </c>
      <c r="J7048" t="str">
        <f t="shared" si="442"/>
        <v>20到30万</v>
      </c>
      <c r="K7048">
        <v>23</v>
      </c>
      <c r="L7048">
        <f t="shared" si="443"/>
        <v>627.44000000000005</v>
      </c>
    </row>
    <row r="7049" spans="1:12" x14ac:dyDescent="0.25">
      <c r="A7049">
        <f t="shared" si="440"/>
        <v>7048</v>
      </c>
      <c r="B7049">
        <v>2023</v>
      </c>
      <c r="C7049">
        <v>11</v>
      </c>
      <c r="D7049" t="s">
        <v>37</v>
      </c>
      <c r="E7049" t="s">
        <v>406</v>
      </c>
      <c r="F7049" t="s">
        <v>729</v>
      </c>
      <c r="G7049">
        <v>25.88</v>
      </c>
      <c r="H7049">
        <v>30.08</v>
      </c>
      <c r="I7049">
        <f t="shared" si="441"/>
        <v>27.979999999999997</v>
      </c>
      <c r="J7049" t="str">
        <f t="shared" si="442"/>
        <v>20到30万</v>
      </c>
      <c r="K7049">
        <v>18</v>
      </c>
      <c r="L7049">
        <f t="shared" si="443"/>
        <v>503.63999999999993</v>
      </c>
    </row>
    <row r="7050" spans="1:12" x14ac:dyDescent="0.25">
      <c r="A7050">
        <f t="shared" si="440"/>
        <v>7049</v>
      </c>
      <c r="B7050">
        <v>2023</v>
      </c>
      <c r="C7050">
        <v>11</v>
      </c>
      <c r="D7050" t="s">
        <v>137</v>
      </c>
      <c r="E7050" t="s">
        <v>515</v>
      </c>
      <c r="F7050" t="s">
        <v>831</v>
      </c>
      <c r="G7050">
        <v>57</v>
      </c>
      <c r="H7050">
        <v>80</v>
      </c>
      <c r="I7050">
        <f t="shared" si="441"/>
        <v>68.5</v>
      </c>
      <c r="J7050" t="str">
        <f t="shared" si="442"/>
        <v>50万及以上</v>
      </c>
      <c r="K7050">
        <v>16</v>
      </c>
      <c r="L7050">
        <f t="shared" si="443"/>
        <v>1096</v>
      </c>
    </row>
    <row r="7051" spans="1:12" x14ac:dyDescent="0.25">
      <c r="A7051">
        <f t="shared" si="440"/>
        <v>7050</v>
      </c>
      <c r="B7051">
        <v>2023</v>
      </c>
      <c r="C7051">
        <v>11</v>
      </c>
      <c r="D7051" t="s">
        <v>51</v>
      </c>
      <c r="E7051" t="s">
        <v>462</v>
      </c>
      <c r="F7051" t="s">
        <v>780</v>
      </c>
      <c r="G7051">
        <v>11.98</v>
      </c>
      <c r="H7051">
        <v>18.579999999999998</v>
      </c>
      <c r="I7051">
        <f t="shared" si="441"/>
        <v>15.28</v>
      </c>
      <c r="J7051" t="str">
        <f t="shared" si="442"/>
        <v>10到20万</v>
      </c>
      <c r="K7051">
        <v>15</v>
      </c>
      <c r="L7051">
        <f t="shared" si="443"/>
        <v>229.2</v>
      </c>
    </row>
    <row r="7052" spans="1:12" x14ac:dyDescent="0.25">
      <c r="A7052">
        <f t="shared" si="440"/>
        <v>7051</v>
      </c>
      <c r="B7052">
        <v>2023</v>
      </c>
      <c r="C7052">
        <v>11</v>
      </c>
      <c r="D7052" t="s">
        <v>27</v>
      </c>
      <c r="E7052" t="s">
        <v>323</v>
      </c>
      <c r="F7052" t="s">
        <v>652</v>
      </c>
      <c r="G7052">
        <v>16.079999999999998</v>
      </c>
      <c r="H7052">
        <v>16.98</v>
      </c>
      <c r="I7052">
        <f t="shared" si="441"/>
        <v>16.53</v>
      </c>
      <c r="J7052" t="str">
        <f t="shared" si="442"/>
        <v>10到20万</v>
      </c>
      <c r="K7052">
        <v>14</v>
      </c>
      <c r="L7052">
        <f t="shared" si="443"/>
        <v>231.42000000000002</v>
      </c>
    </row>
    <row r="7053" spans="1:12" x14ac:dyDescent="0.25">
      <c r="A7053">
        <f t="shared" si="440"/>
        <v>7052</v>
      </c>
      <c r="B7053">
        <v>2023</v>
      </c>
      <c r="C7053">
        <v>11</v>
      </c>
      <c r="D7053" t="s">
        <v>33</v>
      </c>
      <c r="E7053" t="s">
        <v>474</v>
      </c>
      <c r="F7053" t="s">
        <v>792</v>
      </c>
      <c r="G7053">
        <v>19.98</v>
      </c>
      <c r="H7053">
        <v>28.48</v>
      </c>
      <c r="I7053">
        <f t="shared" si="441"/>
        <v>24.23</v>
      </c>
      <c r="J7053" t="str">
        <f t="shared" si="442"/>
        <v>20到30万</v>
      </c>
      <c r="K7053">
        <v>11</v>
      </c>
      <c r="L7053">
        <f t="shared" si="443"/>
        <v>266.53000000000003</v>
      </c>
    </row>
    <row r="7054" spans="1:12" x14ac:dyDescent="0.25">
      <c r="A7054">
        <f t="shared" si="440"/>
        <v>7053</v>
      </c>
      <c r="B7054">
        <v>2023</v>
      </c>
      <c r="C7054">
        <v>11</v>
      </c>
      <c r="D7054" t="s">
        <v>28</v>
      </c>
      <c r="E7054" t="s">
        <v>466</v>
      </c>
      <c r="F7054" t="s">
        <v>784</v>
      </c>
      <c r="G7054">
        <v>15.98</v>
      </c>
      <c r="H7054">
        <v>17.38</v>
      </c>
      <c r="I7054">
        <f t="shared" si="441"/>
        <v>16.68</v>
      </c>
      <c r="J7054" t="str">
        <f t="shared" si="442"/>
        <v>10到20万</v>
      </c>
      <c r="K7054">
        <v>10</v>
      </c>
      <c r="L7054">
        <f t="shared" si="443"/>
        <v>166.8</v>
      </c>
    </row>
    <row r="7055" spans="1:12" x14ac:dyDescent="0.25">
      <c r="A7055">
        <f t="shared" si="440"/>
        <v>7054</v>
      </c>
      <c r="B7055">
        <v>2023</v>
      </c>
      <c r="C7055">
        <v>11</v>
      </c>
      <c r="D7055" t="s">
        <v>28</v>
      </c>
      <c r="E7055" t="s">
        <v>450</v>
      </c>
      <c r="F7055" t="s">
        <v>768</v>
      </c>
      <c r="G7055">
        <v>22.9</v>
      </c>
      <c r="H7055">
        <v>26.3</v>
      </c>
      <c r="I7055">
        <f t="shared" si="441"/>
        <v>24.6</v>
      </c>
      <c r="J7055" t="str">
        <f t="shared" si="442"/>
        <v>20到30万</v>
      </c>
      <c r="K7055">
        <v>10</v>
      </c>
      <c r="L7055">
        <f t="shared" si="443"/>
        <v>246</v>
      </c>
    </row>
    <row r="7056" spans="1:12" x14ac:dyDescent="0.25">
      <c r="A7056">
        <f t="shared" si="440"/>
        <v>7055</v>
      </c>
      <c r="B7056">
        <v>2023</v>
      </c>
      <c r="C7056">
        <v>11</v>
      </c>
      <c r="D7056" t="s">
        <v>87</v>
      </c>
      <c r="E7056" t="s">
        <v>295</v>
      </c>
      <c r="F7056" t="s">
        <v>628</v>
      </c>
      <c r="G7056">
        <v>21.68</v>
      </c>
      <c r="H7056">
        <v>24.68</v>
      </c>
      <c r="I7056">
        <f t="shared" si="441"/>
        <v>23.18</v>
      </c>
      <c r="J7056" t="str">
        <f t="shared" si="442"/>
        <v>20到30万</v>
      </c>
      <c r="K7056">
        <v>10</v>
      </c>
      <c r="L7056">
        <f t="shared" si="443"/>
        <v>231.8</v>
      </c>
    </row>
    <row r="7057" spans="1:12" x14ac:dyDescent="0.25">
      <c r="A7057">
        <f t="shared" si="440"/>
        <v>7056</v>
      </c>
      <c r="B7057">
        <v>2023</v>
      </c>
      <c r="C7057">
        <v>11</v>
      </c>
      <c r="D7057" t="s">
        <v>99</v>
      </c>
      <c r="E7057" t="s">
        <v>329</v>
      </c>
      <c r="F7057" t="s">
        <v>657</v>
      </c>
      <c r="G7057">
        <v>5.99</v>
      </c>
      <c r="H7057">
        <v>9.09</v>
      </c>
      <c r="I7057">
        <f t="shared" si="441"/>
        <v>7.54</v>
      </c>
      <c r="J7057" t="str">
        <f t="shared" si="442"/>
        <v>10万以下</v>
      </c>
      <c r="K7057">
        <v>7</v>
      </c>
      <c r="L7057">
        <f t="shared" si="443"/>
        <v>52.78</v>
      </c>
    </row>
    <row r="7058" spans="1:12" x14ac:dyDescent="0.25">
      <c r="A7058">
        <f t="shared" si="440"/>
        <v>7057</v>
      </c>
      <c r="B7058">
        <v>2023</v>
      </c>
      <c r="C7058">
        <v>11</v>
      </c>
      <c r="D7058" t="s">
        <v>27</v>
      </c>
      <c r="E7058" t="s">
        <v>171</v>
      </c>
      <c r="F7058" t="s">
        <v>547</v>
      </c>
      <c r="G7058">
        <v>15.48</v>
      </c>
      <c r="H7058">
        <v>15.58</v>
      </c>
      <c r="I7058">
        <f t="shared" si="441"/>
        <v>15.530000000000001</v>
      </c>
      <c r="J7058" t="str">
        <f t="shared" si="442"/>
        <v>10到20万</v>
      </c>
      <c r="K7058">
        <v>4</v>
      </c>
      <c r="L7058">
        <f t="shared" si="443"/>
        <v>62.120000000000005</v>
      </c>
    </row>
    <row r="7059" spans="1:12" x14ac:dyDescent="0.25">
      <c r="A7059">
        <f t="shared" si="440"/>
        <v>7058</v>
      </c>
      <c r="B7059">
        <v>2023</v>
      </c>
      <c r="C7059">
        <v>11</v>
      </c>
      <c r="D7059" t="s">
        <v>117</v>
      </c>
      <c r="E7059" t="s">
        <v>412</v>
      </c>
      <c r="F7059" t="s">
        <v>735</v>
      </c>
      <c r="G7059">
        <v>15.98</v>
      </c>
      <c r="H7059">
        <v>20.18</v>
      </c>
      <c r="I7059">
        <f t="shared" si="441"/>
        <v>18.079999999999998</v>
      </c>
      <c r="J7059" t="str">
        <f t="shared" si="442"/>
        <v>10到20万</v>
      </c>
      <c r="K7059">
        <v>4</v>
      </c>
      <c r="L7059">
        <f t="shared" si="443"/>
        <v>72.319999999999993</v>
      </c>
    </row>
    <row r="7060" spans="1:12" x14ac:dyDescent="0.25">
      <c r="A7060">
        <f t="shared" si="440"/>
        <v>7059</v>
      </c>
      <c r="B7060">
        <v>2023</v>
      </c>
      <c r="C7060">
        <v>11</v>
      </c>
      <c r="D7060" t="s">
        <v>39</v>
      </c>
      <c r="E7060" t="s">
        <v>161</v>
      </c>
      <c r="F7060" t="s">
        <v>538</v>
      </c>
      <c r="G7060">
        <v>50.8</v>
      </c>
      <c r="H7060">
        <v>50.8</v>
      </c>
      <c r="I7060">
        <f t="shared" si="441"/>
        <v>50.8</v>
      </c>
      <c r="J7060" t="str">
        <f t="shared" si="442"/>
        <v>50万及以上</v>
      </c>
      <c r="K7060">
        <v>3</v>
      </c>
      <c r="L7060">
        <f t="shared" si="443"/>
        <v>152.39999999999998</v>
      </c>
    </row>
    <row r="7061" spans="1:12" x14ac:dyDescent="0.25">
      <c r="A7061">
        <f t="shared" si="440"/>
        <v>7060</v>
      </c>
      <c r="B7061">
        <v>2023</v>
      </c>
      <c r="C7061">
        <v>11</v>
      </c>
      <c r="D7061" t="s">
        <v>120</v>
      </c>
      <c r="E7061" t="s">
        <v>423</v>
      </c>
      <c r="F7061" t="s">
        <v>743</v>
      </c>
      <c r="G7061">
        <v>32.99</v>
      </c>
      <c r="H7061">
        <v>39.99</v>
      </c>
      <c r="I7061">
        <f t="shared" si="441"/>
        <v>36.49</v>
      </c>
      <c r="J7061" t="str">
        <f t="shared" si="442"/>
        <v>30到40万</v>
      </c>
      <c r="K7061">
        <v>3</v>
      </c>
      <c r="L7061">
        <f t="shared" si="443"/>
        <v>109.47</v>
      </c>
    </row>
    <row r="7062" spans="1:12" x14ac:dyDescent="0.25">
      <c r="A7062">
        <f t="shared" si="440"/>
        <v>7061</v>
      </c>
      <c r="B7062">
        <v>2023</v>
      </c>
      <c r="C7062">
        <v>11</v>
      </c>
      <c r="D7062" t="s">
        <v>63</v>
      </c>
      <c r="E7062" t="s">
        <v>214</v>
      </c>
      <c r="F7062" t="s">
        <v>583</v>
      </c>
      <c r="G7062">
        <v>15.98</v>
      </c>
      <c r="H7062">
        <v>18.68</v>
      </c>
      <c r="I7062">
        <f t="shared" si="441"/>
        <v>17.329999999999998</v>
      </c>
      <c r="J7062" t="str">
        <f t="shared" si="442"/>
        <v>10到20万</v>
      </c>
      <c r="K7062">
        <v>3</v>
      </c>
      <c r="L7062">
        <f t="shared" si="443"/>
        <v>51.989999999999995</v>
      </c>
    </row>
    <row r="7063" spans="1:12" x14ac:dyDescent="0.25">
      <c r="A7063">
        <f t="shared" si="440"/>
        <v>7062</v>
      </c>
      <c r="B7063">
        <v>2023</v>
      </c>
      <c r="C7063">
        <v>11</v>
      </c>
      <c r="D7063" t="s">
        <v>56</v>
      </c>
      <c r="E7063" t="s">
        <v>410</v>
      </c>
      <c r="F7063" t="s">
        <v>733</v>
      </c>
      <c r="G7063">
        <v>22.78</v>
      </c>
      <c r="H7063">
        <v>23.17</v>
      </c>
      <c r="I7063">
        <f t="shared" si="441"/>
        <v>22.975000000000001</v>
      </c>
      <c r="J7063" t="str">
        <f t="shared" si="442"/>
        <v>20到30万</v>
      </c>
      <c r="K7063">
        <v>2</v>
      </c>
      <c r="L7063">
        <f t="shared" si="443"/>
        <v>45.95</v>
      </c>
    </row>
    <row r="7064" spans="1:12" x14ac:dyDescent="0.25">
      <c r="A7064">
        <f t="shared" si="440"/>
        <v>7063</v>
      </c>
      <c r="B7064">
        <v>2023</v>
      </c>
      <c r="C7064">
        <v>11</v>
      </c>
      <c r="D7064" t="s">
        <v>45</v>
      </c>
      <c r="E7064" t="s">
        <v>170</v>
      </c>
      <c r="F7064" t="s">
        <v>546</v>
      </c>
      <c r="G7064">
        <v>49.19</v>
      </c>
      <c r="H7064">
        <v>57.98</v>
      </c>
      <c r="I7064">
        <f t="shared" si="441"/>
        <v>53.584999999999994</v>
      </c>
      <c r="J7064" t="str">
        <f t="shared" si="442"/>
        <v>50万及以上</v>
      </c>
      <c r="K7064">
        <v>2</v>
      </c>
      <c r="L7064">
        <f t="shared" si="443"/>
        <v>107.16999999999999</v>
      </c>
    </row>
    <row r="7065" spans="1:12" x14ac:dyDescent="0.25">
      <c r="A7065">
        <f t="shared" si="440"/>
        <v>7064</v>
      </c>
      <c r="B7065">
        <v>2023</v>
      </c>
      <c r="C7065">
        <v>11</v>
      </c>
      <c r="D7065" t="s">
        <v>39</v>
      </c>
      <c r="E7065" t="s">
        <v>240</v>
      </c>
      <c r="F7065" t="s">
        <v>593</v>
      </c>
      <c r="G7065">
        <v>24.38</v>
      </c>
      <c r="H7065">
        <v>24.38</v>
      </c>
      <c r="I7065">
        <f t="shared" si="441"/>
        <v>24.38</v>
      </c>
      <c r="J7065" t="str">
        <f t="shared" si="442"/>
        <v>20到30万</v>
      </c>
      <c r="K7065">
        <v>2</v>
      </c>
      <c r="L7065">
        <f t="shared" si="443"/>
        <v>48.76</v>
      </c>
    </row>
    <row r="7066" spans="1:12" x14ac:dyDescent="0.25">
      <c r="A7066">
        <f t="shared" si="440"/>
        <v>7065</v>
      </c>
      <c r="B7066">
        <v>2023</v>
      </c>
      <c r="C7066">
        <v>11</v>
      </c>
      <c r="D7066" t="s">
        <v>86</v>
      </c>
      <c r="E7066" t="s">
        <v>287</v>
      </c>
      <c r="F7066" t="s">
        <v>621</v>
      </c>
      <c r="G7066">
        <v>25.98</v>
      </c>
      <c r="H7066">
        <v>27.98</v>
      </c>
      <c r="I7066">
        <f t="shared" si="441"/>
        <v>26.98</v>
      </c>
      <c r="J7066" t="str">
        <f t="shared" si="442"/>
        <v>20到30万</v>
      </c>
      <c r="K7066">
        <v>2</v>
      </c>
      <c r="L7066">
        <f t="shared" si="443"/>
        <v>53.96</v>
      </c>
    </row>
    <row r="7067" spans="1:12" x14ac:dyDescent="0.25">
      <c r="A7067">
        <f t="shared" si="440"/>
        <v>7066</v>
      </c>
      <c r="B7067">
        <v>2023</v>
      </c>
      <c r="C7067">
        <v>11</v>
      </c>
      <c r="D7067" t="s">
        <v>36</v>
      </c>
      <c r="E7067" t="s">
        <v>422</v>
      </c>
      <c r="F7067" t="s">
        <v>742</v>
      </c>
      <c r="G7067">
        <v>17.88</v>
      </c>
      <c r="H7067">
        <v>20.38</v>
      </c>
      <c r="I7067">
        <f t="shared" si="441"/>
        <v>19.13</v>
      </c>
      <c r="J7067" t="str">
        <f t="shared" si="442"/>
        <v>10到20万</v>
      </c>
      <c r="K7067">
        <v>1</v>
      </c>
      <c r="L7067">
        <f t="shared" si="443"/>
        <v>19.13</v>
      </c>
    </row>
    <row r="7068" spans="1:12" x14ac:dyDescent="0.25">
      <c r="A7068">
        <f t="shared" si="440"/>
        <v>7067</v>
      </c>
      <c r="B7068">
        <v>2023</v>
      </c>
      <c r="C7068">
        <v>11</v>
      </c>
      <c r="D7068" t="s">
        <v>22</v>
      </c>
      <c r="E7068" t="s">
        <v>354</v>
      </c>
      <c r="F7068" t="s">
        <v>681</v>
      </c>
      <c r="G7068">
        <v>16.68</v>
      </c>
      <c r="H7068">
        <v>18.68</v>
      </c>
      <c r="I7068">
        <f t="shared" si="441"/>
        <v>17.68</v>
      </c>
      <c r="J7068" t="str">
        <f t="shared" si="442"/>
        <v>10到20万</v>
      </c>
      <c r="K7068">
        <v>1</v>
      </c>
      <c r="L7068">
        <f t="shared" si="443"/>
        <v>17.68</v>
      </c>
    </row>
    <row r="7069" spans="1:12" x14ac:dyDescent="0.25">
      <c r="A7069">
        <f t="shared" si="440"/>
        <v>7068</v>
      </c>
      <c r="B7069">
        <v>2023</v>
      </c>
      <c r="C7069">
        <v>12</v>
      </c>
      <c r="D7069" t="s">
        <v>83</v>
      </c>
      <c r="E7069" t="s">
        <v>322</v>
      </c>
      <c r="F7069" t="s">
        <v>651</v>
      </c>
      <c r="G7069">
        <v>25.89</v>
      </c>
      <c r="H7069">
        <v>36.39</v>
      </c>
      <c r="I7069">
        <f t="shared" si="441"/>
        <v>31.14</v>
      </c>
      <c r="J7069" t="str">
        <f t="shared" si="442"/>
        <v>30到40万</v>
      </c>
      <c r="K7069">
        <v>60055</v>
      </c>
      <c r="L7069">
        <f t="shared" si="443"/>
        <v>1870112.7</v>
      </c>
    </row>
    <row r="7070" spans="1:12" x14ac:dyDescent="0.25">
      <c r="A7070">
        <f t="shared" si="440"/>
        <v>7069</v>
      </c>
      <c r="B7070">
        <v>2023</v>
      </c>
      <c r="C7070">
        <v>12</v>
      </c>
      <c r="D7070" t="s">
        <v>27</v>
      </c>
      <c r="E7070" t="s">
        <v>386</v>
      </c>
      <c r="F7070" t="s">
        <v>711</v>
      </c>
      <c r="G7070">
        <v>15.48</v>
      </c>
      <c r="H7070">
        <v>21.99</v>
      </c>
      <c r="I7070">
        <f t="shared" si="441"/>
        <v>18.734999999999999</v>
      </c>
      <c r="J7070" t="str">
        <f t="shared" si="442"/>
        <v>10到20万</v>
      </c>
      <c r="K7070">
        <v>44370</v>
      </c>
      <c r="L7070">
        <f t="shared" si="443"/>
        <v>831271.95</v>
      </c>
    </row>
    <row r="7071" spans="1:12" x14ac:dyDescent="0.25">
      <c r="A7071">
        <f t="shared" si="440"/>
        <v>7070</v>
      </c>
      <c r="B7071">
        <v>2023</v>
      </c>
      <c r="C7071">
        <v>12</v>
      </c>
      <c r="D7071" t="s">
        <v>27</v>
      </c>
      <c r="E7071" t="s">
        <v>385</v>
      </c>
      <c r="F7071" t="s">
        <v>710</v>
      </c>
      <c r="G7071">
        <v>7.98</v>
      </c>
      <c r="H7071">
        <v>17.98</v>
      </c>
      <c r="I7071">
        <f t="shared" si="441"/>
        <v>12.98</v>
      </c>
      <c r="J7071" t="str">
        <f t="shared" si="442"/>
        <v>10到20万</v>
      </c>
      <c r="K7071">
        <v>41142</v>
      </c>
      <c r="L7071">
        <f t="shared" si="443"/>
        <v>534023.16</v>
      </c>
    </row>
    <row r="7072" spans="1:12" x14ac:dyDescent="0.25">
      <c r="A7072">
        <f t="shared" si="440"/>
        <v>7071</v>
      </c>
      <c r="B7072">
        <v>2023</v>
      </c>
      <c r="C7072">
        <v>12</v>
      </c>
      <c r="D7072" t="s">
        <v>27</v>
      </c>
      <c r="E7072" t="s">
        <v>506</v>
      </c>
      <c r="F7072" t="s">
        <v>822</v>
      </c>
      <c r="G7072">
        <v>7.38</v>
      </c>
      <c r="H7072">
        <v>8.98</v>
      </c>
      <c r="I7072">
        <f t="shared" si="441"/>
        <v>8.18</v>
      </c>
      <c r="J7072" t="str">
        <f t="shared" si="442"/>
        <v>10万以下</v>
      </c>
      <c r="K7072">
        <v>41012</v>
      </c>
      <c r="L7072">
        <f t="shared" si="443"/>
        <v>335478.15999999997</v>
      </c>
    </row>
    <row r="7073" spans="1:12" x14ac:dyDescent="0.25">
      <c r="A7073">
        <f t="shared" si="440"/>
        <v>7072</v>
      </c>
      <c r="B7073">
        <v>2023</v>
      </c>
      <c r="C7073">
        <v>12</v>
      </c>
      <c r="D7073" t="s">
        <v>27</v>
      </c>
      <c r="E7073" t="s">
        <v>393</v>
      </c>
      <c r="F7073" t="s">
        <v>717</v>
      </c>
      <c r="G7073">
        <v>13.58</v>
      </c>
      <c r="H7073">
        <v>16.78</v>
      </c>
      <c r="I7073">
        <f t="shared" si="441"/>
        <v>15.18</v>
      </c>
      <c r="J7073" t="str">
        <f t="shared" si="442"/>
        <v>10到20万</v>
      </c>
      <c r="K7073">
        <v>30799</v>
      </c>
      <c r="L7073">
        <f t="shared" si="443"/>
        <v>467528.82</v>
      </c>
    </row>
    <row r="7074" spans="1:12" x14ac:dyDescent="0.25">
      <c r="A7074">
        <f t="shared" si="440"/>
        <v>7073</v>
      </c>
      <c r="B7074">
        <v>2023</v>
      </c>
      <c r="C7074">
        <v>12</v>
      </c>
      <c r="D7074" t="s">
        <v>27</v>
      </c>
      <c r="E7074" t="s">
        <v>156</v>
      </c>
      <c r="F7074" t="s">
        <v>533</v>
      </c>
      <c r="G7074">
        <v>12.98</v>
      </c>
      <c r="H7074">
        <v>16.579999999999998</v>
      </c>
      <c r="I7074">
        <f t="shared" si="441"/>
        <v>14.78</v>
      </c>
      <c r="J7074" t="str">
        <f t="shared" si="442"/>
        <v>10到20万</v>
      </c>
      <c r="K7074">
        <v>27812</v>
      </c>
      <c r="L7074">
        <f t="shared" si="443"/>
        <v>411061.36</v>
      </c>
    </row>
    <row r="7075" spans="1:12" x14ac:dyDescent="0.25">
      <c r="A7075">
        <f t="shared" si="440"/>
        <v>7074</v>
      </c>
      <c r="B7075">
        <v>2023</v>
      </c>
      <c r="C7075">
        <v>12</v>
      </c>
      <c r="D7075" t="s">
        <v>29</v>
      </c>
      <c r="E7075" t="s">
        <v>497</v>
      </c>
      <c r="F7075" t="s">
        <v>813</v>
      </c>
      <c r="G7075">
        <v>5.98</v>
      </c>
      <c r="H7075">
        <v>8.8800000000000008</v>
      </c>
      <c r="I7075">
        <f t="shared" si="441"/>
        <v>7.4300000000000006</v>
      </c>
      <c r="J7075" t="str">
        <f t="shared" si="442"/>
        <v>10万以下</v>
      </c>
      <c r="K7075">
        <v>27458</v>
      </c>
      <c r="L7075">
        <f t="shared" si="443"/>
        <v>204012.94</v>
      </c>
    </row>
    <row r="7076" spans="1:12" x14ac:dyDescent="0.25">
      <c r="A7076">
        <f t="shared" si="440"/>
        <v>7075</v>
      </c>
      <c r="B7076">
        <v>2023</v>
      </c>
      <c r="C7076">
        <v>12</v>
      </c>
      <c r="D7076" t="s">
        <v>27</v>
      </c>
      <c r="E7076" t="s">
        <v>357</v>
      </c>
      <c r="F7076" t="s">
        <v>684</v>
      </c>
      <c r="G7076">
        <v>9.98</v>
      </c>
      <c r="H7076">
        <v>13.98</v>
      </c>
      <c r="I7076">
        <f t="shared" si="441"/>
        <v>11.98</v>
      </c>
      <c r="J7076" t="str">
        <f t="shared" si="442"/>
        <v>10到20万</v>
      </c>
      <c r="K7076">
        <v>26814</v>
      </c>
      <c r="L7076">
        <f t="shared" si="443"/>
        <v>321231.72000000003</v>
      </c>
    </row>
    <row r="7077" spans="1:12" x14ac:dyDescent="0.25">
      <c r="A7077">
        <f t="shared" si="440"/>
        <v>7076</v>
      </c>
      <c r="B7077">
        <v>2023</v>
      </c>
      <c r="C7077">
        <v>12</v>
      </c>
      <c r="D7077" t="s">
        <v>113</v>
      </c>
      <c r="E7077" t="s">
        <v>449</v>
      </c>
      <c r="F7077" t="s">
        <v>767</v>
      </c>
      <c r="G7077">
        <v>24.98</v>
      </c>
      <c r="H7077">
        <v>37.979999999999997</v>
      </c>
      <c r="I7077">
        <f t="shared" si="441"/>
        <v>31.479999999999997</v>
      </c>
      <c r="J7077" t="str">
        <f t="shared" si="442"/>
        <v>30到40万</v>
      </c>
      <c r="K7077">
        <v>25545</v>
      </c>
      <c r="L7077">
        <f t="shared" si="443"/>
        <v>804156.6</v>
      </c>
    </row>
    <row r="7078" spans="1:12" x14ac:dyDescent="0.25">
      <c r="A7078">
        <f t="shared" si="440"/>
        <v>7077</v>
      </c>
      <c r="B7078">
        <v>2023</v>
      </c>
      <c r="C7078">
        <v>12</v>
      </c>
      <c r="D7078" t="s">
        <v>29</v>
      </c>
      <c r="E7078" t="s">
        <v>290</v>
      </c>
      <c r="F7078" t="s">
        <v>623</v>
      </c>
      <c r="G7078">
        <v>3.28</v>
      </c>
      <c r="H7078">
        <v>9.99</v>
      </c>
      <c r="I7078">
        <f t="shared" si="441"/>
        <v>6.6349999999999998</v>
      </c>
      <c r="J7078" t="str">
        <f t="shared" si="442"/>
        <v>10万以下</v>
      </c>
      <c r="K7078">
        <v>25015</v>
      </c>
      <c r="L7078">
        <f t="shared" si="443"/>
        <v>165974.52499999999</v>
      </c>
    </row>
    <row r="7079" spans="1:12" x14ac:dyDescent="0.25">
      <c r="A7079">
        <f t="shared" si="440"/>
        <v>7078</v>
      </c>
      <c r="B7079">
        <v>2023</v>
      </c>
      <c r="C7079">
        <v>12</v>
      </c>
      <c r="D7079" t="s">
        <v>41</v>
      </c>
      <c r="E7079" t="s">
        <v>333</v>
      </c>
      <c r="F7079" t="s">
        <v>660</v>
      </c>
      <c r="G7079">
        <v>11.98</v>
      </c>
      <c r="H7079">
        <v>18.98</v>
      </c>
      <c r="I7079">
        <f t="shared" si="441"/>
        <v>15.48</v>
      </c>
      <c r="J7079" t="str">
        <f t="shared" si="442"/>
        <v>10到20万</v>
      </c>
      <c r="K7079">
        <v>22678</v>
      </c>
      <c r="L7079">
        <f t="shared" si="443"/>
        <v>351055.44</v>
      </c>
    </row>
    <row r="7080" spans="1:12" x14ac:dyDescent="0.25">
      <c r="A7080">
        <f t="shared" si="440"/>
        <v>7079</v>
      </c>
      <c r="B7080">
        <v>2023</v>
      </c>
      <c r="C7080">
        <v>12</v>
      </c>
      <c r="D7080" t="s">
        <v>81</v>
      </c>
      <c r="E7080" t="s">
        <v>496</v>
      </c>
      <c r="F7080" t="s">
        <v>812</v>
      </c>
      <c r="G7080">
        <v>31.98</v>
      </c>
      <c r="H7080">
        <v>37.979999999999997</v>
      </c>
      <c r="I7080">
        <f t="shared" si="441"/>
        <v>34.979999999999997</v>
      </c>
      <c r="J7080" t="str">
        <f t="shared" si="442"/>
        <v>30到40万</v>
      </c>
      <c r="K7080">
        <v>20428</v>
      </c>
      <c r="L7080">
        <f t="shared" si="443"/>
        <v>714571.44</v>
      </c>
    </row>
    <row r="7081" spans="1:12" x14ac:dyDescent="0.25">
      <c r="A7081">
        <f t="shared" si="440"/>
        <v>7080</v>
      </c>
      <c r="B7081">
        <v>2023</v>
      </c>
      <c r="C7081">
        <v>12</v>
      </c>
      <c r="D7081" t="s">
        <v>27</v>
      </c>
      <c r="E7081" t="s">
        <v>291</v>
      </c>
      <c r="F7081" t="s">
        <v>624</v>
      </c>
      <c r="G7081">
        <v>18.98</v>
      </c>
      <c r="H7081">
        <v>33.18</v>
      </c>
      <c r="I7081">
        <f t="shared" si="441"/>
        <v>26.08</v>
      </c>
      <c r="J7081" t="str">
        <f t="shared" si="442"/>
        <v>20到30万</v>
      </c>
      <c r="K7081">
        <v>19832</v>
      </c>
      <c r="L7081">
        <f t="shared" si="443"/>
        <v>517218.55999999994</v>
      </c>
    </row>
    <row r="7082" spans="1:12" x14ac:dyDescent="0.25">
      <c r="A7082">
        <f t="shared" si="440"/>
        <v>7081</v>
      </c>
      <c r="B7082">
        <v>2023</v>
      </c>
      <c r="C7082">
        <v>12</v>
      </c>
      <c r="D7082" t="s">
        <v>83</v>
      </c>
      <c r="E7082" t="s">
        <v>281</v>
      </c>
      <c r="F7082" t="s">
        <v>615</v>
      </c>
      <c r="G7082">
        <v>25.99</v>
      </c>
      <c r="H7082">
        <v>29.59</v>
      </c>
      <c r="I7082">
        <f t="shared" si="441"/>
        <v>27.79</v>
      </c>
      <c r="J7082" t="str">
        <f t="shared" si="442"/>
        <v>20到30万</v>
      </c>
      <c r="K7082">
        <v>15750</v>
      </c>
      <c r="L7082">
        <f t="shared" si="443"/>
        <v>437692.5</v>
      </c>
    </row>
    <row r="7083" spans="1:12" x14ac:dyDescent="0.25">
      <c r="A7083">
        <f t="shared" si="440"/>
        <v>7082</v>
      </c>
      <c r="B7083">
        <v>2023</v>
      </c>
      <c r="C7083">
        <v>12</v>
      </c>
      <c r="D7083" t="s">
        <v>81</v>
      </c>
      <c r="E7083" t="s">
        <v>476</v>
      </c>
      <c r="F7083" t="s">
        <v>794</v>
      </c>
      <c r="G7083">
        <v>33.979999999999997</v>
      </c>
      <c r="H7083">
        <v>39.979999999999997</v>
      </c>
      <c r="I7083">
        <f t="shared" si="441"/>
        <v>36.979999999999997</v>
      </c>
      <c r="J7083" t="str">
        <f t="shared" si="442"/>
        <v>30到40万</v>
      </c>
      <c r="K7083">
        <v>15013</v>
      </c>
      <c r="L7083">
        <f t="shared" si="443"/>
        <v>555180.74</v>
      </c>
    </row>
    <row r="7084" spans="1:12" x14ac:dyDescent="0.25">
      <c r="A7084">
        <f t="shared" si="440"/>
        <v>7083</v>
      </c>
      <c r="B7084">
        <v>2023</v>
      </c>
      <c r="C7084">
        <v>12</v>
      </c>
      <c r="D7084" t="s">
        <v>81</v>
      </c>
      <c r="E7084" t="s">
        <v>458</v>
      </c>
      <c r="F7084" t="s">
        <v>776</v>
      </c>
      <c r="G7084">
        <v>42.98</v>
      </c>
      <c r="H7084">
        <v>45.98</v>
      </c>
      <c r="I7084">
        <f t="shared" si="441"/>
        <v>44.48</v>
      </c>
      <c r="J7084" t="str">
        <f t="shared" si="442"/>
        <v>40到50万</v>
      </c>
      <c r="K7084">
        <v>14913</v>
      </c>
      <c r="L7084">
        <f t="shared" si="443"/>
        <v>663330.24</v>
      </c>
    </row>
    <row r="7085" spans="1:12" x14ac:dyDescent="0.25">
      <c r="A7085">
        <f t="shared" si="440"/>
        <v>7084</v>
      </c>
      <c r="B7085">
        <v>2023</v>
      </c>
      <c r="C7085">
        <v>12</v>
      </c>
      <c r="D7085" t="s">
        <v>27</v>
      </c>
      <c r="E7085" t="s">
        <v>454</v>
      </c>
      <c r="F7085" t="s">
        <v>772</v>
      </c>
      <c r="G7085">
        <v>16.68</v>
      </c>
      <c r="H7085">
        <v>27.98</v>
      </c>
      <c r="I7085">
        <f t="shared" si="441"/>
        <v>22.33</v>
      </c>
      <c r="J7085" t="str">
        <f t="shared" si="442"/>
        <v>20到30万</v>
      </c>
      <c r="K7085">
        <v>14381</v>
      </c>
      <c r="L7085">
        <f t="shared" si="443"/>
        <v>321127.73</v>
      </c>
    </row>
    <row r="7086" spans="1:12" x14ac:dyDescent="0.25">
      <c r="A7086">
        <f t="shared" si="440"/>
        <v>7085</v>
      </c>
      <c r="B7086">
        <v>2023</v>
      </c>
      <c r="C7086">
        <v>12</v>
      </c>
      <c r="D7086" t="s">
        <v>24</v>
      </c>
      <c r="E7086" t="s">
        <v>362</v>
      </c>
      <c r="F7086" t="s">
        <v>689</v>
      </c>
      <c r="G7086">
        <v>16.29</v>
      </c>
      <c r="H7086">
        <v>19.29</v>
      </c>
      <c r="I7086">
        <f t="shared" si="441"/>
        <v>17.79</v>
      </c>
      <c r="J7086" t="str">
        <f t="shared" si="442"/>
        <v>10到20万</v>
      </c>
      <c r="K7086">
        <v>13201</v>
      </c>
      <c r="L7086">
        <f t="shared" si="443"/>
        <v>234845.78999999998</v>
      </c>
    </row>
    <row r="7087" spans="1:12" x14ac:dyDescent="0.25">
      <c r="A7087">
        <f t="shared" si="440"/>
        <v>7086</v>
      </c>
      <c r="B7087">
        <v>2023</v>
      </c>
      <c r="C7087">
        <v>12</v>
      </c>
      <c r="D7087" t="s">
        <v>46</v>
      </c>
      <c r="E7087" t="s">
        <v>172</v>
      </c>
      <c r="F7087" t="s">
        <v>548</v>
      </c>
      <c r="G7087">
        <v>12.99</v>
      </c>
      <c r="H7087">
        <v>17.190000000000001</v>
      </c>
      <c r="I7087">
        <f t="shared" si="441"/>
        <v>15.09</v>
      </c>
      <c r="J7087" t="str">
        <f t="shared" si="442"/>
        <v>10到20万</v>
      </c>
      <c r="K7087">
        <v>12811</v>
      </c>
      <c r="L7087">
        <f t="shared" si="443"/>
        <v>193317.99</v>
      </c>
    </row>
    <row r="7088" spans="1:12" x14ac:dyDescent="0.25">
      <c r="A7088">
        <f t="shared" si="440"/>
        <v>7087</v>
      </c>
      <c r="B7088">
        <v>2023</v>
      </c>
      <c r="C7088">
        <v>12</v>
      </c>
      <c r="D7088" t="s">
        <v>27</v>
      </c>
      <c r="E7088" t="s">
        <v>152</v>
      </c>
      <c r="F7088" t="s">
        <v>529</v>
      </c>
      <c r="G7088">
        <v>20.98</v>
      </c>
      <c r="H7088">
        <v>34.28</v>
      </c>
      <c r="I7088">
        <f t="shared" si="441"/>
        <v>27.630000000000003</v>
      </c>
      <c r="J7088" t="str">
        <f t="shared" si="442"/>
        <v>20到30万</v>
      </c>
      <c r="K7088">
        <v>12807</v>
      </c>
      <c r="L7088">
        <f t="shared" si="443"/>
        <v>353857.41000000003</v>
      </c>
    </row>
    <row r="7089" spans="1:12" x14ac:dyDescent="0.25">
      <c r="A7089">
        <f t="shared" si="440"/>
        <v>7088</v>
      </c>
      <c r="B7089">
        <v>2023</v>
      </c>
      <c r="C7089">
        <v>12</v>
      </c>
      <c r="D7089" t="s">
        <v>34</v>
      </c>
      <c r="E7089" t="s">
        <v>435</v>
      </c>
      <c r="F7089" t="s">
        <v>754</v>
      </c>
      <c r="G7089">
        <v>4.99</v>
      </c>
      <c r="H7089">
        <v>6.99</v>
      </c>
      <c r="I7089">
        <f t="shared" si="441"/>
        <v>5.99</v>
      </c>
      <c r="J7089" t="str">
        <f t="shared" si="442"/>
        <v>10万以下</v>
      </c>
      <c r="K7089">
        <v>12480</v>
      </c>
      <c r="L7089">
        <f t="shared" si="443"/>
        <v>74755.199999999997</v>
      </c>
    </row>
    <row r="7090" spans="1:12" x14ac:dyDescent="0.25">
      <c r="A7090">
        <f t="shared" si="440"/>
        <v>7089</v>
      </c>
      <c r="B7090">
        <v>2023</v>
      </c>
      <c r="C7090">
        <v>12</v>
      </c>
      <c r="D7090" t="s">
        <v>61</v>
      </c>
      <c r="E7090" t="s">
        <v>334</v>
      </c>
      <c r="F7090" t="s">
        <v>661</v>
      </c>
      <c r="G7090">
        <v>12.28</v>
      </c>
      <c r="H7090">
        <v>23.98</v>
      </c>
      <c r="I7090">
        <f t="shared" si="441"/>
        <v>18.13</v>
      </c>
      <c r="J7090" t="str">
        <f t="shared" si="442"/>
        <v>10到20万</v>
      </c>
      <c r="K7090">
        <v>10600</v>
      </c>
      <c r="L7090">
        <f t="shared" si="443"/>
        <v>192178</v>
      </c>
    </row>
    <row r="7091" spans="1:12" x14ac:dyDescent="0.25">
      <c r="A7091">
        <f t="shared" si="440"/>
        <v>7090</v>
      </c>
      <c r="B7091">
        <v>2023</v>
      </c>
      <c r="C7091">
        <v>12</v>
      </c>
      <c r="D7091" t="s">
        <v>42</v>
      </c>
      <c r="E7091" t="s">
        <v>472</v>
      </c>
      <c r="F7091" t="s">
        <v>790</v>
      </c>
      <c r="G7091">
        <v>34.979999999999997</v>
      </c>
      <c r="H7091">
        <v>66</v>
      </c>
      <c r="I7091">
        <f t="shared" si="441"/>
        <v>50.489999999999995</v>
      </c>
      <c r="J7091" t="str">
        <f t="shared" si="442"/>
        <v>50万及以上</v>
      </c>
      <c r="K7091">
        <v>10492</v>
      </c>
      <c r="L7091">
        <f t="shared" si="443"/>
        <v>529741.07999999996</v>
      </c>
    </row>
    <row r="7092" spans="1:12" x14ac:dyDescent="0.25">
      <c r="A7092">
        <f t="shared" si="440"/>
        <v>7091</v>
      </c>
      <c r="B7092">
        <v>2023</v>
      </c>
      <c r="C7092">
        <v>12</v>
      </c>
      <c r="D7092" t="s">
        <v>93</v>
      </c>
      <c r="E7092" t="s">
        <v>374</v>
      </c>
      <c r="F7092" t="s">
        <v>700</v>
      </c>
      <c r="G7092">
        <v>14.98</v>
      </c>
      <c r="H7092">
        <v>20.98</v>
      </c>
      <c r="I7092">
        <f t="shared" si="441"/>
        <v>17.98</v>
      </c>
      <c r="J7092" t="str">
        <f t="shared" si="442"/>
        <v>10到20万</v>
      </c>
      <c r="K7092">
        <v>9121</v>
      </c>
      <c r="L7092">
        <f t="shared" si="443"/>
        <v>163995.58000000002</v>
      </c>
    </row>
    <row r="7093" spans="1:12" x14ac:dyDescent="0.25">
      <c r="A7093">
        <f t="shared" si="440"/>
        <v>7092</v>
      </c>
      <c r="B7093">
        <v>2023</v>
      </c>
      <c r="C7093">
        <v>12</v>
      </c>
      <c r="D7093" t="s">
        <v>27</v>
      </c>
      <c r="E7093" t="s">
        <v>427</v>
      </c>
      <c r="F7093" t="s">
        <v>746</v>
      </c>
      <c r="G7093">
        <v>7.98</v>
      </c>
      <c r="H7093">
        <v>15.78</v>
      </c>
      <c r="I7093">
        <f t="shared" si="441"/>
        <v>11.879999999999999</v>
      </c>
      <c r="J7093" t="str">
        <f t="shared" si="442"/>
        <v>10到20万</v>
      </c>
      <c r="K7093">
        <v>8302</v>
      </c>
      <c r="L7093">
        <f t="shared" si="443"/>
        <v>98627.76</v>
      </c>
    </row>
    <row r="7094" spans="1:12" x14ac:dyDescent="0.25">
      <c r="A7094">
        <f t="shared" si="440"/>
        <v>7093</v>
      </c>
      <c r="B7094">
        <v>2023</v>
      </c>
      <c r="C7094">
        <v>12</v>
      </c>
      <c r="D7094" t="s">
        <v>106</v>
      </c>
      <c r="E7094" t="s">
        <v>372</v>
      </c>
      <c r="F7094" t="s">
        <v>698</v>
      </c>
      <c r="G7094">
        <v>30</v>
      </c>
      <c r="H7094">
        <v>76.900000000000006</v>
      </c>
      <c r="I7094">
        <f t="shared" si="441"/>
        <v>53.45</v>
      </c>
      <c r="J7094" t="str">
        <f t="shared" si="442"/>
        <v>50万及以上</v>
      </c>
      <c r="K7094">
        <v>7980</v>
      </c>
      <c r="L7094">
        <f t="shared" si="443"/>
        <v>426531</v>
      </c>
    </row>
    <row r="7095" spans="1:12" x14ac:dyDescent="0.25">
      <c r="A7095">
        <f t="shared" si="440"/>
        <v>7094</v>
      </c>
      <c r="B7095">
        <v>2023</v>
      </c>
      <c r="C7095">
        <v>12</v>
      </c>
      <c r="D7095" t="s">
        <v>50</v>
      </c>
      <c r="E7095" t="s">
        <v>381</v>
      </c>
      <c r="F7095" t="s">
        <v>706</v>
      </c>
      <c r="G7095">
        <v>2.99</v>
      </c>
      <c r="H7095">
        <v>5.75</v>
      </c>
      <c r="I7095">
        <f t="shared" si="441"/>
        <v>4.37</v>
      </c>
      <c r="J7095" t="str">
        <f t="shared" si="442"/>
        <v>10万以下</v>
      </c>
      <c r="K7095">
        <v>7462</v>
      </c>
      <c r="L7095">
        <f t="shared" si="443"/>
        <v>32608.940000000002</v>
      </c>
    </row>
    <row r="7096" spans="1:12" x14ac:dyDescent="0.25">
      <c r="A7096">
        <f t="shared" si="440"/>
        <v>7095</v>
      </c>
      <c r="B7096">
        <v>2023</v>
      </c>
      <c r="C7096">
        <v>12</v>
      </c>
      <c r="D7096" t="s">
        <v>93</v>
      </c>
      <c r="E7096" t="s">
        <v>312</v>
      </c>
      <c r="F7096" t="s">
        <v>644</v>
      </c>
      <c r="G7096">
        <v>5.99</v>
      </c>
      <c r="H7096">
        <v>9.9499999999999993</v>
      </c>
      <c r="I7096">
        <f t="shared" si="441"/>
        <v>7.97</v>
      </c>
      <c r="J7096" t="str">
        <f t="shared" si="442"/>
        <v>10万以下</v>
      </c>
      <c r="K7096">
        <v>7024</v>
      </c>
      <c r="L7096">
        <f t="shared" si="443"/>
        <v>55981.279999999999</v>
      </c>
    </row>
    <row r="7097" spans="1:12" x14ac:dyDescent="0.25">
      <c r="A7097">
        <f t="shared" si="440"/>
        <v>7096</v>
      </c>
      <c r="B7097">
        <v>2023</v>
      </c>
      <c r="C7097">
        <v>12</v>
      </c>
      <c r="D7097" t="s">
        <v>26</v>
      </c>
      <c r="E7097" t="s">
        <v>142</v>
      </c>
      <c r="F7097" t="s">
        <v>520</v>
      </c>
      <c r="G7097">
        <v>33.799999999999997</v>
      </c>
      <c r="H7097">
        <v>55.4</v>
      </c>
      <c r="I7097">
        <f t="shared" si="441"/>
        <v>44.599999999999994</v>
      </c>
      <c r="J7097" t="str">
        <f t="shared" si="442"/>
        <v>40到50万</v>
      </c>
      <c r="K7097">
        <v>6943</v>
      </c>
      <c r="L7097">
        <f t="shared" si="443"/>
        <v>309657.8</v>
      </c>
    </row>
    <row r="7098" spans="1:12" x14ac:dyDescent="0.25">
      <c r="A7098">
        <f t="shared" si="440"/>
        <v>7097</v>
      </c>
      <c r="B7098">
        <v>2023</v>
      </c>
      <c r="C7098">
        <v>12</v>
      </c>
      <c r="D7098" t="s">
        <v>31</v>
      </c>
      <c r="E7098" t="s">
        <v>313</v>
      </c>
      <c r="F7098" t="s">
        <v>533</v>
      </c>
      <c r="G7098">
        <v>12.98</v>
      </c>
      <c r="H7098">
        <v>16.579999999999998</v>
      </c>
      <c r="I7098">
        <f t="shared" si="441"/>
        <v>14.78</v>
      </c>
      <c r="J7098" t="str">
        <f t="shared" si="442"/>
        <v>10到20万</v>
      </c>
      <c r="K7098">
        <v>6621</v>
      </c>
      <c r="L7098">
        <f t="shared" si="443"/>
        <v>97858.37999999999</v>
      </c>
    </row>
    <row r="7099" spans="1:12" x14ac:dyDescent="0.25">
      <c r="A7099">
        <f t="shared" si="440"/>
        <v>7098</v>
      </c>
      <c r="B7099">
        <v>2023</v>
      </c>
      <c r="C7099">
        <v>12</v>
      </c>
      <c r="D7099" t="s">
        <v>23</v>
      </c>
      <c r="E7099" t="s">
        <v>441</v>
      </c>
      <c r="F7099" t="s">
        <v>760</v>
      </c>
      <c r="G7099">
        <v>35.39</v>
      </c>
      <c r="H7099">
        <v>41.39</v>
      </c>
      <c r="I7099">
        <f t="shared" si="441"/>
        <v>38.39</v>
      </c>
      <c r="J7099" t="str">
        <f t="shared" si="442"/>
        <v>30到40万</v>
      </c>
      <c r="K7099">
        <v>5786</v>
      </c>
      <c r="L7099">
        <f t="shared" si="443"/>
        <v>222124.54</v>
      </c>
    </row>
    <row r="7100" spans="1:12" x14ac:dyDescent="0.25">
      <c r="A7100">
        <f t="shared" si="440"/>
        <v>7099</v>
      </c>
      <c r="B7100">
        <v>2023</v>
      </c>
      <c r="C7100">
        <v>12</v>
      </c>
      <c r="D7100" t="s">
        <v>57</v>
      </c>
      <c r="E7100" t="s">
        <v>324</v>
      </c>
      <c r="F7100" t="s">
        <v>653</v>
      </c>
      <c r="G7100">
        <v>19.39</v>
      </c>
      <c r="H7100">
        <v>29.39</v>
      </c>
      <c r="I7100">
        <f t="shared" si="441"/>
        <v>24.39</v>
      </c>
      <c r="J7100" t="str">
        <f t="shared" si="442"/>
        <v>20到30万</v>
      </c>
      <c r="K7100">
        <v>5600</v>
      </c>
      <c r="L7100">
        <f t="shared" si="443"/>
        <v>136584</v>
      </c>
    </row>
    <row r="7101" spans="1:12" x14ac:dyDescent="0.25">
      <c r="A7101">
        <f t="shared" si="440"/>
        <v>7100</v>
      </c>
      <c r="B7101">
        <v>2023</v>
      </c>
      <c r="C7101">
        <v>12</v>
      </c>
      <c r="D7101" t="s">
        <v>35</v>
      </c>
      <c r="E7101" t="s">
        <v>470</v>
      </c>
      <c r="F7101" t="s">
        <v>788</v>
      </c>
      <c r="G7101">
        <v>26.39</v>
      </c>
      <c r="H7101">
        <v>41.99</v>
      </c>
      <c r="I7101">
        <f t="shared" si="441"/>
        <v>34.19</v>
      </c>
      <c r="J7101" t="str">
        <f t="shared" si="442"/>
        <v>30到40万</v>
      </c>
      <c r="K7101">
        <v>5405</v>
      </c>
      <c r="L7101">
        <f t="shared" si="443"/>
        <v>184796.94999999998</v>
      </c>
    </row>
    <row r="7102" spans="1:12" x14ac:dyDescent="0.25">
      <c r="A7102">
        <f t="shared" si="440"/>
        <v>7101</v>
      </c>
      <c r="B7102">
        <v>2023</v>
      </c>
      <c r="C7102">
        <v>12</v>
      </c>
      <c r="D7102" t="s">
        <v>101</v>
      </c>
      <c r="E7102" t="s">
        <v>432</v>
      </c>
      <c r="F7102" t="s">
        <v>751</v>
      </c>
      <c r="G7102">
        <v>33.99</v>
      </c>
      <c r="H7102">
        <v>68.989999999999995</v>
      </c>
      <c r="I7102">
        <f t="shared" si="441"/>
        <v>51.489999999999995</v>
      </c>
      <c r="J7102" t="str">
        <f t="shared" si="442"/>
        <v>50万及以上</v>
      </c>
      <c r="K7102">
        <v>5285</v>
      </c>
      <c r="L7102">
        <f t="shared" si="443"/>
        <v>272124.64999999997</v>
      </c>
    </row>
    <row r="7103" spans="1:12" x14ac:dyDescent="0.25">
      <c r="A7103">
        <f t="shared" si="440"/>
        <v>7102</v>
      </c>
      <c r="B7103">
        <v>2023</v>
      </c>
      <c r="C7103">
        <v>12</v>
      </c>
      <c r="D7103" t="s">
        <v>113</v>
      </c>
      <c r="E7103" t="s">
        <v>402</v>
      </c>
      <c r="F7103" t="s">
        <v>725</v>
      </c>
      <c r="G7103">
        <v>24.98</v>
      </c>
      <c r="H7103">
        <v>33.18</v>
      </c>
      <c r="I7103">
        <f t="shared" si="441"/>
        <v>29.08</v>
      </c>
      <c r="J7103" t="str">
        <f t="shared" si="442"/>
        <v>20到30万</v>
      </c>
      <c r="K7103">
        <v>4563</v>
      </c>
      <c r="L7103">
        <f t="shared" si="443"/>
        <v>132692.03999999998</v>
      </c>
    </row>
    <row r="7104" spans="1:12" x14ac:dyDescent="0.25">
      <c r="A7104">
        <f t="shared" si="440"/>
        <v>7103</v>
      </c>
      <c r="B7104">
        <v>2023</v>
      </c>
      <c r="C7104">
        <v>12</v>
      </c>
      <c r="D7104" t="s">
        <v>35</v>
      </c>
      <c r="E7104" t="s">
        <v>303</v>
      </c>
      <c r="F7104" t="s">
        <v>636</v>
      </c>
      <c r="G7104">
        <v>20.99</v>
      </c>
      <c r="H7104">
        <v>33.99</v>
      </c>
      <c r="I7104">
        <f t="shared" si="441"/>
        <v>27.490000000000002</v>
      </c>
      <c r="J7104" t="str">
        <f t="shared" si="442"/>
        <v>20到30万</v>
      </c>
      <c r="K7104">
        <v>4271</v>
      </c>
      <c r="L7104">
        <f t="shared" si="443"/>
        <v>117409.79000000001</v>
      </c>
    </row>
    <row r="7105" spans="1:12" x14ac:dyDescent="0.25">
      <c r="A7105">
        <f t="shared" si="440"/>
        <v>7104</v>
      </c>
      <c r="B7105">
        <v>2023</v>
      </c>
      <c r="C7105">
        <v>12</v>
      </c>
      <c r="D7105" t="s">
        <v>51</v>
      </c>
      <c r="E7105" t="s">
        <v>439</v>
      </c>
      <c r="F7105" t="s">
        <v>758</v>
      </c>
      <c r="G7105">
        <v>6.98</v>
      </c>
      <c r="H7105">
        <v>8.98</v>
      </c>
      <c r="I7105">
        <f t="shared" si="441"/>
        <v>7.98</v>
      </c>
      <c r="J7105" t="str">
        <f t="shared" si="442"/>
        <v>10万以下</v>
      </c>
      <c r="K7105">
        <v>4094</v>
      </c>
      <c r="L7105">
        <f t="shared" si="443"/>
        <v>32670.120000000003</v>
      </c>
    </row>
    <row r="7106" spans="1:12" x14ac:dyDescent="0.25">
      <c r="A7106">
        <f t="shared" si="440"/>
        <v>7105</v>
      </c>
      <c r="B7106">
        <v>2023</v>
      </c>
      <c r="C7106">
        <v>12</v>
      </c>
      <c r="D7106" t="s">
        <v>41</v>
      </c>
      <c r="E7106" t="s">
        <v>293</v>
      </c>
      <c r="F7106" t="s">
        <v>626</v>
      </c>
      <c r="G7106">
        <v>15.99</v>
      </c>
      <c r="H7106">
        <v>23.29</v>
      </c>
      <c r="I7106">
        <f t="shared" si="441"/>
        <v>19.64</v>
      </c>
      <c r="J7106" t="str">
        <f t="shared" si="442"/>
        <v>10到20万</v>
      </c>
      <c r="K7106">
        <v>4062</v>
      </c>
      <c r="L7106">
        <f t="shared" si="443"/>
        <v>79777.680000000008</v>
      </c>
    </row>
    <row r="7107" spans="1:12" x14ac:dyDescent="0.25">
      <c r="A7107">
        <f t="shared" ref="A7107:A7170" si="444">ROW(A7106)</f>
        <v>7106</v>
      </c>
      <c r="B7107">
        <v>2023</v>
      </c>
      <c r="C7107">
        <v>12</v>
      </c>
      <c r="D7107" t="s">
        <v>23</v>
      </c>
      <c r="E7107" t="s">
        <v>304</v>
      </c>
      <c r="F7107" t="s">
        <v>637</v>
      </c>
      <c r="G7107">
        <v>40.5</v>
      </c>
      <c r="H7107">
        <v>44.5</v>
      </c>
      <c r="I7107">
        <f t="shared" ref="I7107:I7170" si="445">AVERAGE(G7107,H7107)</f>
        <v>42.5</v>
      </c>
      <c r="J7107" t="str">
        <f t="shared" ref="J7107:J7170" si="446">IF(I7107&lt;10,"10万以下",IF(AND(I7107&gt;=10,I7107&lt;20),"10到20万",IF(AND(I7107&gt;=20,I7107&lt;30),"20到30万",IF(AND(I7107&gt;=30,I7107&lt;40),"30到40万",IF(AND(I7107&gt;=40,I7107&lt;50),"40到50万","50万及以上")))))</f>
        <v>40到50万</v>
      </c>
      <c r="K7107">
        <v>3982</v>
      </c>
      <c r="L7107">
        <f t="shared" ref="L7107:L7170" si="447">I7107*K7107</f>
        <v>169235</v>
      </c>
    </row>
    <row r="7108" spans="1:12" x14ac:dyDescent="0.25">
      <c r="A7108">
        <f t="shared" si="444"/>
        <v>7107</v>
      </c>
      <c r="B7108">
        <v>2023</v>
      </c>
      <c r="C7108">
        <v>12</v>
      </c>
      <c r="D7108" t="s">
        <v>43</v>
      </c>
      <c r="E7108" t="s">
        <v>434</v>
      </c>
      <c r="F7108" t="s">
        <v>753</v>
      </c>
      <c r="G7108">
        <v>17.5</v>
      </c>
      <c r="H7108">
        <v>21.8</v>
      </c>
      <c r="I7108">
        <f t="shared" si="445"/>
        <v>19.649999999999999</v>
      </c>
      <c r="J7108" t="str">
        <f t="shared" si="446"/>
        <v>10到20万</v>
      </c>
      <c r="K7108">
        <v>3520</v>
      </c>
      <c r="L7108">
        <f t="shared" si="447"/>
        <v>69168</v>
      </c>
    </row>
    <row r="7109" spans="1:12" x14ac:dyDescent="0.25">
      <c r="A7109">
        <f t="shared" si="444"/>
        <v>7108</v>
      </c>
      <c r="B7109">
        <v>2023</v>
      </c>
      <c r="C7109">
        <v>12</v>
      </c>
      <c r="D7109" t="s">
        <v>50</v>
      </c>
      <c r="E7109" t="s">
        <v>244</v>
      </c>
      <c r="F7109" t="s">
        <v>596</v>
      </c>
      <c r="G7109">
        <v>5.99</v>
      </c>
      <c r="H7109">
        <v>9.4</v>
      </c>
      <c r="I7109">
        <f t="shared" si="445"/>
        <v>7.6950000000000003</v>
      </c>
      <c r="J7109" t="str">
        <f t="shared" si="446"/>
        <v>10万以下</v>
      </c>
      <c r="K7109">
        <v>3478</v>
      </c>
      <c r="L7109">
        <f t="shared" si="447"/>
        <v>26763.210000000003</v>
      </c>
    </row>
    <row r="7110" spans="1:12" x14ac:dyDescent="0.25">
      <c r="A7110">
        <f t="shared" si="444"/>
        <v>7109</v>
      </c>
      <c r="B7110">
        <v>2023</v>
      </c>
      <c r="C7110">
        <v>12</v>
      </c>
      <c r="D7110" t="s">
        <v>135</v>
      </c>
      <c r="E7110" t="s">
        <v>501</v>
      </c>
      <c r="F7110" t="s">
        <v>817</v>
      </c>
      <c r="G7110">
        <v>13.99</v>
      </c>
      <c r="H7110">
        <v>15.39</v>
      </c>
      <c r="I7110">
        <f t="shared" si="445"/>
        <v>14.690000000000001</v>
      </c>
      <c r="J7110" t="str">
        <f t="shared" si="446"/>
        <v>10到20万</v>
      </c>
      <c r="K7110">
        <v>3474</v>
      </c>
      <c r="L7110">
        <f t="shared" si="447"/>
        <v>51033.060000000005</v>
      </c>
    </row>
    <row r="7111" spans="1:12" x14ac:dyDescent="0.25">
      <c r="A7111">
        <f t="shared" si="444"/>
        <v>7110</v>
      </c>
      <c r="B7111">
        <v>2023</v>
      </c>
      <c r="C7111">
        <v>12</v>
      </c>
      <c r="D7111" t="s">
        <v>101</v>
      </c>
      <c r="E7111" t="s">
        <v>343</v>
      </c>
      <c r="F7111" t="s">
        <v>670</v>
      </c>
      <c r="G7111">
        <v>26.69</v>
      </c>
      <c r="H7111">
        <v>39.36</v>
      </c>
      <c r="I7111">
        <f t="shared" si="445"/>
        <v>33.024999999999999</v>
      </c>
      <c r="J7111" t="str">
        <f t="shared" si="446"/>
        <v>30到40万</v>
      </c>
      <c r="K7111">
        <v>3284</v>
      </c>
      <c r="L7111">
        <f t="shared" si="447"/>
        <v>108454.09999999999</v>
      </c>
    </row>
    <row r="7112" spans="1:12" x14ac:dyDescent="0.25">
      <c r="A7112">
        <f t="shared" si="444"/>
        <v>7111</v>
      </c>
      <c r="B7112">
        <v>2023</v>
      </c>
      <c r="C7112">
        <v>12</v>
      </c>
      <c r="D7112" t="s">
        <v>22</v>
      </c>
      <c r="E7112" t="s">
        <v>471</v>
      </c>
      <c r="F7112" t="s">
        <v>789</v>
      </c>
      <c r="G7112">
        <v>18.989999999999998</v>
      </c>
      <c r="H7112">
        <v>38.99</v>
      </c>
      <c r="I7112">
        <f t="shared" si="445"/>
        <v>28.990000000000002</v>
      </c>
      <c r="J7112" t="str">
        <f t="shared" si="446"/>
        <v>20到30万</v>
      </c>
      <c r="K7112">
        <v>3099</v>
      </c>
      <c r="L7112">
        <f t="shared" si="447"/>
        <v>89840.010000000009</v>
      </c>
    </row>
    <row r="7113" spans="1:12" x14ac:dyDescent="0.25">
      <c r="A7113">
        <f t="shared" si="444"/>
        <v>7112</v>
      </c>
      <c r="B7113">
        <v>2023</v>
      </c>
      <c r="C7113">
        <v>12</v>
      </c>
      <c r="D7113" t="s">
        <v>48</v>
      </c>
      <c r="E7113" t="s">
        <v>176</v>
      </c>
      <c r="F7113" t="s">
        <v>552</v>
      </c>
      <c r="G7113">
        <v>14.28</v>
      </c>
      <c r="H7113">
        <v>15.38</v>
      </c>
      <c r="I7113">
        <f t="shared" si="445"/>
        <v>14.83</v>
      </c>
      <c r="J7113" t="str">
        <f t="shared" si="446"/>
        <v>10到20万</v>
      </c>
      <c r="K7113">
        <v>3025</v>
      </c>
      <c r="L7113">
        <f t="shared" si="447"/>
        <v>44860.75</v>
      </c>
    </row>
    <row r="7114" spans="1:12" x14ac:dyDescent="0.25">
      <c r="A7114">
        <f t="shared" si="444"/>
        <v>7113</v>
      </c>
      <c r="B7114">
        <v>2023</v>
      </c>
      <c r="C7114">
        <v>12</v>
      </c>
      <c r="D7114" t="s">
        <v>27</v>
      </c>
      <c r="E7114" t="s">
        <v>143</v>
      </c>
      <c r="F7114" t="s">
        <v>521</v>
      </c>
      <c r="G7114">
        <v>15.58</v>
      </c>
      <c r="H7114">
        <v>16.98</v>
      </c>
      <c r="I7114">
        <f t="shared" si="445"/>
        <v>16.28</v>
      </c>
      <c r="J7114" t="str">
        <f t="shared" si="446"/>
        <v>10到20万</v>
      </c>
      <c r="K7114">
        <v>2975</v>
      </c>
      <c r="L7114">
        <f t="shared" si="447"/>
        <v>48433</v>
      </c>
    </row>
    <row r="7115" spans="1:12" x14ac:dyDescent="0.25">
      <c r="A7115">
        <f t="shared" si="444"/>
        <v>7114</v>
      </c>
      <c r="B7115">
        <v>2023</v>
      </c>
      <c r="C7115">
        <v>12</v>
      </c>
      <c r="D7115" t="s">
        <v>26</v>
      </c>
      <c r="E7115" t="s">
        <v>297</v>
      </c>
      <c r="F7115" t="s">
        <v>630</v>
      </c>
      <c r="G7115">
        <v>35.799999999999997</v>
      </c>
      <c r="H7115">
        <v>41.6</v>
      </c>
      <c r="I7115">
        <f t="shared" si="445"/>
        <v>38.700000000000003</v>
      </c>
      <c r="J7115" t="str">
        <f t="shared" si="446"/>
        <v>30到40万</v>
      </c>
      <c r="K7115">
        <v>2887</v>
      </c>
      <c r="L7115">
        <f t="shared" si="447"/>
        <v>111726.90000000001</v>
      </c>
    </row>
    <row r="7116" spans="1:12" x14ac:dyDescent="0.25">
      <c r="A7116">
        <f t="shared" si="444"/>
        <v>7115</v>
      </c>
      <c r="B7116">
        <v>2023</v>
      </c>
      <c r="C7116">
        <v>12</v>
      </c>
      <c r="D7116" t="s">
        <v>34</v>
      </c>
      <c r="E7116" t="s">
        <v>461</v>
      </c>
      <c r="F7116" t="s">
        <v>779</v>
      </c>
      <c r="G7116">
        <v>15.58</v>
      </c>
      <c r="H7116">
        <v>17.579999999999998</v>
      </c>
      <c r="I7116">
        <f t="shared" si="445"/>
        <v>16.579999999999998</v>
      </c>
      <c r="J7116" t="str">
        <f t="shared" si="446"/>
        <v>10到20万</v>
      </c>
      <c r="K7116">
        <v>2858</v>
      </c>
      <c r="L7116">
        <f t="shared" si="447"/>
        <v>47385.639999999992</v>
      </c>
    </row>
    <row r="7117" spans="1:12" x14ac:dyDescent="0.25">
      <c r="A7117">
        <f t="shared" si="444"/>
        <v>7116</v>
      </c>
      <c r="B7117">
        <v>2023</v>
      </c>
      <c r="C7117">
        <v>12</v>
      </c>
      <c r="D7117" t="s">
        <v>39</v>
      </c>
      <c r="E7117" t="s">
        <v>456</v>
      </c>
      <c r="F7117" t="s">
        <v>774</v>
      </c>
      <c r="G7117">
        <v>28.99</v>
      </c>
      <c r="H7117">
        <v>36.71</v>
      </c>
      <c r="I7117">
        <f t="shared" si="445"/>
        <v>32.85</v>
      </c>
      <c r="J7117" t="str">
        <f t="shared" si="446"/>
        <v>30到40万</v>
      </c>
      <c r="K7117">
        <v>2754</v>
      </c>
      <c r="L7117">
        <f t="shared" si="447"/>
        <v>90468.900000000009</v>
      </c>
    </row>
    <row r="7118" spans="1:12" x14ac:dyDescent="0.25">
      <c r="A7118">
        <f t="shared" si="444"/>
        <v>7117</v>
      </c>
      <c r="B7118">
        <v>2023</v>
      </c>
      <c r="C7118">
        <v>12</v>
      </c>
      <c r="D7118" t="s">
        <v>56</v>
      </c>
      <c r="E7118" t="s">
        <v>346</v>
      </c>
      <c r="F7118" t="s">
        <v>673</v>
      </c>
      <c r="G7118">
        <v>13.68</v>
      </c>
      <c r="H7118">
        <v>16.78</v>
      </c>
      <c r="I7118">
        <f t="shared" si="445"/>
        <v>15.23</v>
      </c>
      <c r="J7118" t="str">
        <f t="shared" si="446"/>
        <v>10到20万</v>
      </c>
      <c r="K7118">
        <v>2700</v>
      </c>
      <c r="L7118">
        <f t="shared" si="447"/>
        <v>41121</v>
      </c>
    </row>
    <row r="7119" spans="1:12" x14ac:dyDescent="0.25">
      <c r="A7119">
        <f t="shared" si="444"/>
        <v>7118</v>
      </c>
      <c r="B7119">
        <v>2023</v>
      </c>
      <c r="C7119">
        <v>12</v>
      </c>
      <c r="D7119" t="s">
        <v>27</v>
      </c>
      <c r="E7119" t="s">
        <v>485</v>
      </c>
      <c r="F7119" t="s">
        <v>803</v>
      </c>
      <c r="G7119">
        <v>20.28</v>
      </c>
      <c r="H7119">
        <v>31.98</v>
      </c>
      <c r="I7119">
        <f t="shared" si="445"/>
        <v>26.130000000000003</v>
      </c>
      <c r="J7119" t="str">
        <f t="shared" si="446"/>
        <v>20到30万</v>
      </c>
      <c r="K7119">
        <v>2629</v>
      </c>
      <c r="L7119">
        <f t="shared" si="447"/>
        <v>68695.77</v>
      </c>
    </row>
    <row r="7120" spans="1:12" x14ac:dyDescent="0.25">
      <c r="A7120">
        <f t="shared" si="444"/>
        <v>7119</v>
      </c>
      <c r="B7120">
        <v>2023</v>
      </c>
      <c r="C7120">
        <v>12</v>
      </c>
      <c r="D7120" t="s">
        <v>28</v>
      </c>
      <c r="E7120" t="s">
        <v>504</v>
      </c>
      <c r="F7120" t="s">
        <v>820</v>
      </c>
      <c r="G7120">
        <v>27.38</v>
      </c>
      <c r="H7120">
        <v>30.88</v>
      </c>
      <c r="I7120">
        <f t="shared" si="445"/>
        <v>29.13</v>
      </c>
      <c r="J7120" t="str">
        <f t="shared" si="446"/>
        <v>20到30万</v>
      </c>
      <c r="K7120">
        <v>2564</v>
      </c>
      <c r="L7120">
        <f t="shared" si="447"/>
        <v>74689.319999999992</v>
      </c>
    </row>
    <row r="7121" spans="1:12" x14ac:dyDescent="0.25">
      <c r="A7121">
        <f t="shared" si="444"/>
        <v>7120</v>
      </c>
      <c r="B7121">
        <v>2023</v>
      </c>
      <c r="C7121">
        <v>12</v>
      </c>
      <c r="D7121" t="s">
        <v>93</v>
      </c>
      <c r="E7121" t="s">
        <v>464</v>
      </c>
      <c r="F7121" t="s">
        <v>782</v>
      </c>
      <c r="G7121">
        <v>14.58</v>
      </c>
      <c r="H7121">
        <v>20.88</v>
      </c>
      <c r="I7121">
        <f t="shared" si="445"/>
        <v>17.73</v>
      </c>
      <c r="J7121" t="str">
        <f t="shared" si="446"/>
        <v>10到20万</v>
      </c>
      <c r="K7121">
        <v>2473</v>
      </c>
      <c r="L7121">
        <f t="shared" si="447"/>
        <v>43846.29</v>
      </c>
    </row>
    <row r="7122" spans="1:12" x14ac:dyDescent="0.25">
      <c r="A7122">
        <f t="shared" si="444"/>
        <v>7121</v>
      </c>
      <c r="B7122">
        <v>2023</v>
      </c>
      <c r="C7122">
        <v>12</v>
      </c>
      <c r="D7122" t="s">
        <v>95</v>
      </c>
      <c r="E7122" t="s">
        <v>400</v>
      </c>
      <c r="F7122" t="s">
        <v>723</v>
      </c>
      <c r="G7122">
        <v>8.98</v>
      </c>
      <c r="H7122">
        <v>16.38</v>
      </c>
      <c r="I7122">
        <f t="shared" si="445"/>
        <v>12.68</v>
      </c>
      <c r="J7122" t="str">
        <f t="shared" si="446"/>
        <v>10到20万</v>
      </c>
      <c r="K7122">
        <v>2402</v>
      </c>
      <c r="L7122">
        <f t="shared" si="447"/>
        <v>30457.360000000001</v>
      </c>
    </row>
    <row r="7123" spans="1:12" x14ac:dyDescent="0.25">
      <c r="A7123">
        <f t="shared" si="444"/>
        <v>7122</v>
      </c>
      <c r="B7123">
        <v>2023</v>
      </c>
      <c r="C7123">
        <v>12</v>
      </c>
      <c r="D7123" t="s">
        <v>30</v>
      </c>
      <c r="E7123" t="s">
        <v>403</v>
      </c>
      <c r="F7123" t="s">
        <v>726</v>
      </c>
      <c r="G7123">
        <v>18.98</v>
      </c>
      <c r="H7123">
        <v>32.979999999999997</v>
      </c>
      <c r="I7123">
        <f t="shared" si="445"/>
        <v>25.979999999999997</v>
      </c>
      <c r="J7123" t="str">
        <f t="shared" si="446"/>
        <v>20到30万</v>
      </c>
      <c r="K7123">
        <v>2333</v>
      </c>
      <c r="L7123">
        <f t="shared" si="447"/>
        <v>60611.339999999989</v>
      </c>
    </row>
    <row r="7124" spans="1:12" x14ac:dyDescent="0.25">
      <c r="A7124">
        <f t="shared" si="444"/>
        <v>7123</v>
      </c>
      <c r="B7124">
        <v>2023</v>
      </c>
      <c r="C7124">
        <v>12</v>
      </c>
      <c r="D7124" t="s">
        <v>106</v>
      </c>
      <c r="E7124" t="s">
        <v>508</v>
      </c>
      <c r="F7124" t="s">
        <v>824</v>
      </c>
      <c r="G7124">
        <v>18.98</v>
      </c>
      <c r="H7124">
        <v>22.98</v>
      </c>
      <c r="I7124">
        <f t="shared" si="445"/>
        <v>20.98</v>
      </c>
      <c r="J7124" t="str">
        <f t="shared" si="446"/>
        <v>20到30万</v>
      </c>
      <c r="K7124">
        <v>2329</v>
      </c>
      <c r="L7124">
        <f t="shared" si="447"/>
        <v>48862.42</v>
      </c>
    </row>
    <row r="7125" spans="1:12" x14ac:dyDescent="0.25">
      <c r="A7125">
        <f t="shared" si="444"/>
        <v>7124</v>
      </c>
      <c r="B7125">
        <v>2023</v>
      </c>
      <c r="C7125">
        <v>12</v>
      </c>
      <c r="D7125" t="s">
        <v>106</v>
      </c>
      <c r="E7125" t="s">
        <v>492</v>
      </c>
      <c r="F7125" t="s">
        <v>808</v>
      </c>
      <c r="G7125">
        <v>49.9</v>
      </c>
      <c r="H7125">
        <v>58.8</v>
      </c>
      <c r="I7125">
        <f t="shared" si="445"/>
        <v>54.349999999999994</v>
      </c>
      <c r="J7125" t="str">
        <f t="shared" si="446"/>
        <v>50万及以上</v>
      </c>
      <c r="K7125">
        <v>2310</v>
      </c>
      <c r="L7125">
        <f t="shared" si="447"/>
        <v>125548.49999999999</v>
      </c>
    </row>
    <row r="7126" spans="1:12" x14ac:dyDescent="0.25">
      <c r="A7126">
        <f t="shared" si="444"/>
        <v>7125</v>
      </c>
      <c r="B7126">
        <v>2023</v>
      </c>
      <c r="C7126">
        <v>12</v>
      </c>
      <c r="D7126" t="s">
        <v>129</v>
      </c>
      <c r="E7126" t="s">
        <v>486</v>
      </c>
      <c r="F7126" t="s">
        <v>804</v>
      </c>
      <c r="G7126">
        <v>29.08</v>
      </c>
      <c r="H7126">
        <v>60</v>
      </c>
      <c r="I7126">
        <f t="shared" si="445"/>
        <v>44.54</v>
      </c>
      <c r="J7126" t="str">
        <f t="shared" si="446"/>
        <v>40到50万</v>
      </c>
      <c r="K7126">
        <v>2202</v>
      </c>
      <c r="L7126">
        <f t="shared" si="447"/>
        <v>98077.08</v>
      </c>
    </row>
    <row r="7127" spans="1:12" x14ac:dyDescent="0.25">
      <c r="A7127">
        <f t="shared" si="444"/>
        <v>7126</v>
      </c>
      <c r="B7127">
        <v>2023</v>
      </c>
      <c r="C7127">
        <v>12</v>
      </c>
      <c r="D7127" t="s">
        <v>26</v>
      </c>
      <c r="E7127" t="s">
        <v>469</v>
      </c>
      <c r="F7127" t="s">
        <v>787</v>
      </c>
      <c r="G7127">
        <v>29.8</v>
      </c>
      <c r="H7127">
        <v>35.6</v>
      </c>
      <c r="I7127">
        <f t="shared" si="445"/>
        <v>32.700000000000003</v>
      </c>
      <c r="J7127" t="str">
        <f t="shared" si="446"/>
        <v>30到40万</v>
      </c>
      <c r="K7127">
        <v>2167</v>
      </c>
      <c r="L7127">
        <f t="shared" si="447"/>
        <v>70860.900000000009</v>
      </c>
    </row>
    <row r="7128" spans="1:12" x14ac:dyDescent="0.25">
      <c r="A7128">
        <f t="shared" si="444"/>
        <v>7127</v>
      </c>
      <c r="B7128">
        <v>2023</v>
      </c>
      <c r="C7128">
        <v>12</v>
      </c>
      <c r="D7128" t="s">
        <v>84</v>
      </c>
      <c r="E7128" t="s">
        <v>482</v>
      </c>
      <c r="F7128" t="s">
        <v>800</v>
      </c>
      <c r="G7128">
        <v>15.48</v>
      </c>
      <c r="H7128">
        <v>22.48</v>
      </c>
      <c r="I7128">
        <f t="shared" si="445"/>
        <v>18.98</v>
      </c>
      <c r="J7128" t="str">
        <f t="shared" si="446"/>
        <v>10到20万</v>
      </c>
      <c r="K7128">
        <v>2010</v>
      </c>
      <c r="L7128">
        <f t="shared" si="447"/>
        <v>38149.800000000003</v>
      </c>
    </row>
    <row r="7129" spans="1:12" x14ac:dyDescent="0.25">
      <c r="A7129">
        <f t="shared" si="444"/>
        <v>7128</v>
      </c>
      <c r="B7129">
        <v>2023</v>
      </c>
      <c r="C7129">
        <v>12</v>
      </c>
      <c r="D7129" t="s">
        <v>128</v>
      </c>
      <c r="E7129" t="s">
        <v>484</v>
      </c>
      <c r="F7129" t="s">
        <v>802</v>
      </c>
      <c r="G7129">
        <v>17.899999999999999</v>
      </c>
      <c r="H7129">
        <v>28.49</v>
      </c>
      <c r="I7129">
        <f t="shared" si="445"/>
        <v>23.195</v>
      </c>
      <c r="J7129" t="str">
        <f t="shared" si="446"/>
        <v>20到30万</v>
      </c>
      <c r="K7129">
        <v>2009</v>
      </c>
      <c r="L7129">
        <f t="shared" si="447"/>
        <v>46598.754999999997</v>
      </c>
    </row>
    <row r="7130" spans="1:12" x14ac:dyDescent="0.25">
      <c r="A7130">
        <f t="shared" si="444"/>
        <v>7129</v>
      </c>
      <c r="B7130">
        <v>2023</v>
      </c>
      <c r="C7130">
        <v>12</v>
      </c>
      <c r="D7130" t="s">
        <v>24</v>
      </c>
      <c r="E7130" t="s">
        <v>327</v>
      </c>
      <c r="F7130" t="s">
        <v>656</v>
      </c>
      <c r="G7130">
        <v>19.59</v>
      </c>
      <c r="H7130">
        <v>28.34</v>
      </c>
      <c r="I7130">
        <f t="shared" si="445"/>
        <v>23.965</v>
      </c>
      <c r="J7130" t="str">
        <f t="shared" si="446"/>
        <v>20到30万</v>
      </c>
      <c r="K7130">
        <v>1950</v>
      </c>
      <c r="L7130">
        <f t="shared" si="447"/>
        <v>46731.75</v>
      </c>
    </row>
    <row r="7131" spans="1:12" x14ac:dyDescent="0.25">
      <c r="A7131">
        <f t="shared" si="444"/>
        <v>7130</v>
      </c>
      <c r="B7131">
        <v>2023</v>
      </c>
      <c r="C7131">
        <v>12</v>
      </c>
      <c r="D7131" t="s">
        <v>85</v>
      </c>
      <c r="E7131" t="s">
        <v>283</v>
      </c>
      <c r="F7131" t="s">
        <v>617</v>
      </c>
      <c r="G7131">
        <v>5.68</v>
      </c>
      <c r="H7131">
        <v>8.58</v>
      </c>
      <c r="I7131">
        <f t="shared" si="445"/>
        <v>7.13</v>
      </c>
      <c r="J7131" t="str">
        <f t="shared" si="446"/>
        <v>10万以下</v>
      </c>
      <c r="K7131">
        <v>1856</v>
      </c>
      <c r="L7131">
        <f t="shared" si="447"/>
        <v>13233.28</v>
      </c>
    </row>
    <row r="7132" spans="1:12" x14ac:dyDescent="0.25">
      <c r="A7132">
        <f t="shared" si="444"/>
        <v>7131</v>
      </c>
      <c r="B7132">
        <v>2023</v>
      </c>
      <c r="C7132">
        <v>12</v>
      </c>
      <c r="D7132" t="s">
        <v>27</v>
      </c>
      <c r="E7132" t="s">
        <v>151</v>
      </c>
      <c r="F7132" t="s">
        <v>528</v>
      </c>
      <c r="G7132">
        <v>10.28</v>
      </c>
      <c r="H7132">
        <v>14.78</v>
      </c>
      <c r="I7132">
        <f t="shared" si="445"/>
        <v>12.53</v>
      </c>
      <c r="J7132" t="str">
        <f t="shared" si="446"/>
        <v>10到20万</v>
      </c>
      <c r="K7132">
        <v>1845</v>
      </c>
      <c r="L7132">
        <f t="shared" si="447"/>
        <v>23117.85</v>
      </c>
    </row>
    <row r="7133" spans="1:12" x14ac:dyDescent="0.25">
      <c r="A7133">
        <f t="shared" si="444"/>
        <v>7132</v>
      </c>
      <c r="B7133">
        <v>2023</v>
      </c>
      <c r="C7133">
        <v>12</v>
      </c>
      <c r="D7133" t="s">
        <v>35</v>
      </c>
      <c r="E7133" t="s">
        <v>366</v>
      </c>
      <c r="F7133" t="s">
        <v>692</v>
      </c>
      <c r="G7133">
        <v>15.69</v>
      </c>
      <c r="H7133">
        <v>18.89</v>
      </c>
      <c r="I7133">
        <f t="shared" si="445"/>
        <v>17.29</v>
      </c>
      <c r="J7133" t="str">
        <f t="shared" si="446"/>
        <v>10到20万</v>
      </c>
      <c r="K7133">
        <v>1838</v>
      </c>
      <c r="L7133">
        <f t="shared" si="447"/>
        <v>31779.019999999997</v>
      </c>
    </row>
    <row r="7134" spans="1:12" x14ac:dyDescent="0.25">
      <c r="A7134">
        <f t="shared" si="444"/>
        <v>7133</v>
      </c>
      <c r="B7134">
        <v>2023</v>
      </c>
      <c r="C7134">
        <v>12</v>
      </c>
      <c r="D7134" t="s">
        <v>47</v>
      </c>
      <c r="E7134" t="s">
        <v>173</v>
      </c>
      <c r="F7134" t="s">
        <v>549</v>
      </c>
      <c r="G7134">
        <v>12.98</v>
      </c>
      <c r="H7134">
        <v>17.88</v>
      </c>
      <c r="I7134">
        <f t="shared" si="445"/>
        <v>15.43</v>
      </c>
      <c r="J7134" t="str">
        <f t="shared" si="446"/>
        <v>10到20万</v>
      </c>
      <c r="K7134">
        <v>1747</v>
      </c>
      <c r="L7134">
        <f t="shared" si="447"/>
        <v>26956.21</v>
      </c>
    </row>
    <row r="7135" spans="1:12" x14ac:dyDescent="0.25">
      <c r="A7135">
        <f t="shared" si="444"/>
        <v>7134</v>
      </c>
      <c r="B7135">
        <v>2023</v>
      </c>
      <c r="C7135">
        <v>12</v>
      </c>
      <c r="D7135" t="s">
        <v>27</v>
      </c>
      <c r="E7135" t="s">
        <v>389</v>
      </c>
      <c r="F7135" t="s">
        <v>713</v>
      </c>
      <c r="G7135">
        <v>9.58</v>
      </c>
      <c r="H7135">
        <v>11.38</v>
      </c>
      <c r="I7135">
        <f t="shared" si="445"/>
        <v>10.48</v>
      </c>
      <c r="J7135" t="str">
        <f t="shared" si="446"/>
        <v>10到20万</v>
      </c>
      <c r="K7135">
        <v>1718</v>
      </c>
      <c r="L7135">
        <f t="shared" si="447"/>
        <v>18004.64</v>
      </c>
    </row>
    <row r="7136" spans="1:12" x14ac:dyDescent="0.25">
      <c r="A7136">
        <f t="shared" si="444"/>
        <v>7135</v>
      </c>
      <c r="B7136">
        <v>2023</v>
      </c>
      <c r="C7136">
        <v>12</v>
      </c>
      <c r="D7136" t="s">
        <v>30</v>
      </c>
      <c r="E7136" t="s">
        <v>349</v>
      </c>
      <c r="F7136" t="s">
        <v>676</v>
      </c>
      <c r="G7136">
        <v>18.579999999999998</v>
      </c>
      <c r="H7136">
        <v>28.08</v>
      </c>
      <c r="I7136">
        <f t="shared" si="445"/>
        <v>23.33</v>
      </c>
      <c r="J7136" t="str">
        <f t="shared" si="446"/>
        <v>20到30万</v>
      </c>
      <c r="K7136">
        <v>1682</v>
      </c>
      <c r="L7136">
        <f t="shared" si="447"/>
        <v>39241.06</v>
      </c>
    </row>
    <row r="7137" spans="1:12" x14ac:dyDescent="0.25">
      <c r="A7137">
        <f t="shared" si="444"/>
        <v>7136</v>
      </c>
      <c r="B7137">
        <v>2023</v>
      </c>
      <c r="C7137">
        <v>12</v>
      </c>
      <c r="D7137" t="s">
        <v>26</v>
      </c>
      <c r="E7137" t="s">
        <v>180</v>
      </c>
      <c r="F7137" t="s">
        <v>555</v>
      </c>
      <c r="G7137">
        <v>49.8</v>
      </c>
      <c r="H7137">
        <v>59.8</v>
      </c>
      <c r="I7137">
        <f t="shared" si="445"/>
        <v>54.8</v>
      </c>
      <c r="J7137" t="str">
        <f t="shared" si="446"/>
        <v>50万及以上</v>
      </c>
      <c r="K7137">
        <v>1584</v>
      </c>
      <c r="L7137">
        <f t="shared" si="447"/>
        <v>86803.199999999997</v>
      </c>
    </row>
    <row r="7138" spans="1:12" x14ac:dyDescent="0.25">
      <c r="A7138">
        <f t="shared" si="444"/>
        <v>7137</v>
      </c>
      <c r="B7138">
        <v>2023</v>
      </c>
      <c r="C7138">
        <v>12</v>
      </c>
      <c r="D7138" t="s">
        <v>33</v>
      </c>
      <c r="E7138" t="s">
        <v>499</v>
      </c>
      <c r="F7138" t="s">
        <v>815</v>
      </c>
      <c r="G7138">
        <v>16.98</v>
      </c>
      <c r="H7138">
        <v>19.98</v>
      </c>
      <c r="I7138">
        <f t="shared" si="445"/>
        <v>18.48</v>
      </c>
      <c r="J7138" t="str">
        <f t="shared" si="446"/>
        <v>10到20万</v>
      </c>
      <c r="K7138">
        <v>1537</v>
      </c>
      <c r="L7138">
        <f t="shared" si="447"/>
        <v>28403.760000000002</v>
      </c>
    </row>
    <row r="7139" spans="1:12" x14ac:dyDescent="0.25">
      <c r="A7139">
        <f t="shared" si="444"/>
        <v>7138</v>
      </c>
      <c r="B7139">
        <v>2023</v>
      </c>
      <c r="C7139">
        <v>12</v>
      </c>
      <c r="D7139" t="s">
        <v>101</v>
      </c>
      <c r="E7139" t="s">
        <v>493</v>
      </c>
      <c r="F7139" t="s">
        <v>809</v>
      </c>
      <c r="G7139">
        <v>25.28</v>
      </c>
      <c r="H7139">
        <v>38.590000000000003</v>
      </c>
      <c r="I7139">
        <f t="shared" si="445"/>
        <v>31.935000000000002</v>
      </c>
      <c r="J7139" t="str">
        <f t="shared" si="446"/>
        <v>30到40万</v>
      </c>
      <c r="K7139">
        <v>1448</v>
      </c>
      <c r="L7139">
        <f t="shared" si="447"/>
        <v>46241.880000000005</v>
      </c>
    </row>
    <row r="7140" spans="1:12" x14ac:dyDescent="0.25">
      <c r="A7140">
        <f t="shared" si="444"/>
        <v>7139</v>
      </c>
      <c r="B7140">
        <v>2023</v>
      </c>
      <c r="C7140">
        <v>12</v>
      </c>
      <c r="D7140" t="s">
        <v>22</v>
      </c>
      <c r="E7140" t="s">
        <v>502</v>
      </c>
      <c r="F7140" t="s">
        <v>818</v>
      </c>
      <c r="G7140">
        <v>18.989999999999998</v>
      </c>
      <c r="H7140">
        <v>30.99</v>
      </c>
      <c r="I7140">
        <f t="shared" si="445"/>
        <v>24.99</v>
      </c>
      <c r="J7140" t="str">
        <f t="shared" si="446"/>
        <v>20到30万</v>
      </c>
      <c r="K7140">
        <v>1365</v>
      </c>
      <c r="L7140">
        <f t="shared" si="447"/>
        <v>34111.35</v>
      </c>
    </row>
    <row r="7141" spans="1:12" x14ac:dyDescent="0.25">
      <c r="A7141">
        <f t="shared" si="444"/>
        <v>7140</v>
      </c>
      <c r="B7141">
        <v>2023</v>
      </c>
      <c r="C7141">
        <v>12</v>
      </c>
      <c r="D7141" t="s">
        <v>22</v>
      </c>
      <c r="E7141" t="s">
        <v>444</v>
      </c>
      <c r="F7141" t="s">
        <v>762</v>
      </c>
      <c r="G7141">
        <v>13.98</v>
      </c>
      <c r="H7141">
        <v>18.68</v>
      </c>
      <c r="I7141">
        <f t="shared" si="445"/>
        <v>16.329999999999998</v>
      </c>
      <c r="J7141" t="str">
        <f t="shared" si="446"/>
        <v>10到20万</v>
      </c>
      <c r="K7141">
        <v>1322</v>
      </c>
      <c r="L7141">
        <f t="shared" si="447"/>
        <v>21588.26</v>
      </c>
    </row>
    <row r="7142" spans="1:12" x14ac:dyDescent="0.25">
      <c r="A7142">
        <f t="shared" si="444"/>
        <v>7141</v>
      </c>
      <c r="B7142">
        <v>2023</v>
      </c>
      <c r="C7142">
        <v>12</v>
      </c>
      <c r="D7142" t="s">
        <v>134</v>
      </c>
      <c r="E7142" t="s">
        <v>498</v>
      </c>
      <c r="F7142" t="s">
        <v>814</v>
      </c>
      <c r="G7142">
        <v>13.98</v>
      </c>
      <c r="H7142">
        <v>19.28</v>
      </c>
      <c r="I7142">
        <f t="shared" si="445"/>
        <v>16.630000000000003</v>
      </c>
      <c r="J7142" t="str">
        <f t="shared" si="446"/>
        <v>10到20万</v>
      </c>
      <c r="K7142">
        <v>1304</v>
      </c>
      <c r="L7142">
        <f t="shared" si="447"/>
        <v>21685.520000000004</v>
      </c>
    </row>
    <row r="7143" spans="1:12" x14ac:dyDescent="0.25">
      <c r="A7143">
        <f t="shared" si="444"/>
        <v>7142</v>
      </c>
      <c r="B7143">
        <v>2023</v>
      </c>
      <c r="C7143">
        <v>12</v>
      </c>
      <c r="D7143" t="s">
        <v>25</v>
      </c>
      <c r="E7143" t="s">
        <v>342</v>
      </c>
      <c r="F7143" t="s">
        <v>669</v>
      </c>
      <c r="G7143">
        <v>14.78</v>
      </c>
      <c r="H7143">
        <v>16.48</v>
      </c>
      <c r="I7143">
        <f t="shared" si="445"/>
        <v>15.629999999999999</v>
      </c>
      <c r="J7143" t="str">
        <f t="shared" si="446"/>
        <v>10到20万</v>
      </c>
      <c r="K7143">
        <v>1260</v>
      </c>
      <c r="L7143">
        <f t="shared" si="447"/>
        <v>19693.8</v>
      </c>
    </row>
    <row r="7144" spans="1:12" x14ac:dyDescent="0.25">
      <c r="A7144">
        <f t="shared" si="444"/>
        <v>7143</v>
      </c>
      <c r="B7144">
        <v>2023</v>
      </c>
      <c r="C7144">
        <v>12</v>
      </c>
      <c r="D7144" t="s">
        <v>34</v>
      </c>
      <c r="E7144" t="s">
        <v>154</v>
      </c>
      <c r="F7144" t="s">
        <v>531</v>
      </c>
      <c r="G7144">
        <v>14.99</v>
      </c>
      <c r="H7144">
        <v>15.99</v>
      </c>
      <c r="I7144">
        <f t="shared" si="445"/>
        <v>15.49</v>
      </c>
      <c r="J7144" t="str">
        <f t="shared" si="446"/>
        <v>10到20万</v>
      </c>
      <c r="K7144">
        <v>1239</v>
      </c>
      <c r="L7144">
        <f t="shared" si="447"/>
        <v>19192.11</v>
      </c>
    </row>
    <row r="7145" spans="1:12" x14ac:dyDescent="0.25">
      <c r="A7145">
        <f t="shared" si="444"/>
        <v>7144</v>
      </c>
      <c r="B7145">
        <v>2023</v>
      </c>
      <c r="C7145">
        <v>12</v>
      </c>
      <c r="D7145" t="s">
        <v>28</v>
      </c>
      <c r="E7145" t="s">
        <v>507</v>
      </c>
      <c r="F7145" t="s">
        <v>823</v>
      </c>
      <c r="G7145">
        <v>15.98</v>
      </c>
      <c r="H7145">
        <v>17.98</v>
      </c>
      <c r="I7145">
        <f t="shared" si="445"/>
        <v>16.98</v>
      </c>
      <c r="J7145" t="str">
        <f t="shared" si="446"/>
        <v>10到20万</v>
      </c>
      <c r="K7145">
        <v>1148</v>
      </c>
      <c r="L7145">
        <f t="shared" si="447"/>
        <v>19493.04</v>
      </c>
    </row>
    <row r="7146" spans="1:12" x14ac:dyDescent="0.25">
      <c r="A7146">
        <f t="shared" si="444"/>
        <v>7145</v>
      </c>
      <c r="B7146">
        <v>2023</v>
      </c>
      <c r="C7146">
        <v>12</v>
      </c>
      <c r="D7146" t="s">
        <v>31</v>
      </c>
      <c r="E7146" t="s">
        <v>478</v>
      </c>
      <c r="F7146" t="s">
        <v>796</v>
      </c>
      <c r="G7146">
        <v>18.98</v>
      </c>
      <c r="H7146">
        <v>27.28</v>
      </c>
      <c r="I7146">
        <f t="shared" si="445"/>
        <v>23.130000000000003</v>
      </c>
      <c r="J7146" t="str">
        <f t="shared" si="446"/>
        <v>20到30万</v>
      </c>
      <c r="K7146">
        <v>1129</v>
      </c>
      <c r="L7146">
        <f t="shared" si="447"/>
        <v>26113.770000000004</v>
      </c>
    </row>
    <row r="7147" spans="1:12" x14ac:dyDescent="0.25">
      <c r="A7147">
        <f t="shared" si="444"/>
        <v>7146</v>
      </c>
      <c r="B7147">
        <v>2023</v>
      </c>
      <c r="C7147">
        <v>12</v>
      </c>
      <c r="D7147" t="s">
        <v>29</v>
      </c>
      <c r="E7147" t="s">
        <v>356</v>
      </c>
      <c r="F7147" t="s">
        <v>683</v>
      </c>
      <c r="G7147">
        <v>7.78</v>
      </c>
      <c r="H7147">
        <v>11.38</v>
      </c>
      <c r="I7147">
        <f t="shared" si="445"/>
        <v>9.58</v>
      </c>
      <c r="J7147" t="str">
        <f t="shared" si="446"/>
        <v>10万以下</v>
      </c>
      <c r="K7147">
        <v>1081</v>
      </c>
      <c r="L7147">
        <f t="shared" si="447"/>
        <v>10355.98</v>
      </c>
    </row>
    <row r="7148" spans="1:12" x14ac:dyDescent="0.25">
      <c r="A7148">
        <f t="shared" si="444"/>
        <v>7147</v>
      </c>
      <c r="B7148">
        <v>2023</v>
      </c>
      <c r="C7148">
        <v>12</v>
      </c>
      <c r="D7148" t="s">
        <v>57</v>
      </c>
      <c r="E7148" t="s">
        <v>275</v>
      </c>
      <c r="F7148" t="s">
        <v>611</v>
      </c>
      <c r="G7148">
        <v>23.79</v>
      </c>
      <c r="H7148">
        <v>25.29</v>
      </c>
      <c r="I7148">
        <f t="shared" si="445"/>
        <v>24.54</v>
      </c>
      <c r="J7148" t="str">
        <f t="shared" si="446"/>
        <v>20到30万</v>
      </c>
      <c r="K7148">
        <v>1064</v>
      </c>
      <c r="L7148">
        <f t="shared" si="447"/>
        <v>26110.559999999998</v>
      </c>
    </row>
    <row r="7149" spans="1:12" x14ac:dyDescent="0.25">
      <c r="A7149">
        <f t="shared" si="444"/>
        <v>7148</v>
      </c>
      <c r="B7149">
        <v>2023</v>
      </c>
      <c r="C7149">
        <v>12</v>
      </c>
      <c r="D7149" t="s">
        <v>45</v>
      </c>
      <c r="E7149" t="s">
        <v>510</v>
      </c>
      <c r="F7149" t="s">
        <v>826</v>
      </c>
      <c r="G7149">
        <v>48.6</v>
      </c>
      <c r="H7149">
        <v>63.06</v>
      </c>
      <c r="I7149">
        <f t="shared" si="445"/>
        <v>55.83</v>
      </c>
      <c r="J7149" t="str">
        <f t="shared" si="446"/>
        <v>50万及以上</v>
      </c>
      <c r="K7149">
        <v>1042</v>
      </c>
      <c r="L7149">
        <f t="shared" si="447"/>
        <v>58174.86</v>
      </c>
    </row>
    <row r="7150" spans="1:12" x14ac:dyDescent="0.25">
      <c r="A7150">
        <f t="shared" si="444"/>
        <v>7149</v>
      </c>
      <c r="B7150">
        <v>2023</v>
      </c>
      <c r="C7150">
        <v>12</v>
      </c>
      <c r="D7150" t="s">
        <v>24</v>
      </c>
      <c r="E7150" t="s">
        <v>140</v>
      </c>
      <c r="F7150" t="s">
        <v>518</v>
      </c>
      <c r="G7150">
        <v>23.32</v>
      </c>
      <c r="H7150">
        <v>24.22</v>
      </c>
      <c r="I7150">
        <f t="shared" si="445"/>
        <v>23.77</v>
      </c>
      <c r="J7150" t="str">
        <f t="shared" si="446"/>
        <v>20到30万</v>
      </c>
      <c r="K7150">
        <v>1001</v>
      </c>
      <c r="L7150">
        <f t="shared" si="447"/>
        <v>23793.77</v>
      </c>
    </row>
    <row r="7151" spans="1:12" x14ac:dyDescent="0.25">
      <c r="A7151">
        <f t="shared" si="444"/>
        <v>7150</v>
      </c>
      <c r="B7151">
        <v>2023</v>
      </c>
      <c r="C7151">
        <v>12</v>
      </c>
      <c r="D7151" t="s">
        <v>43</v>
      </c>
      <c r="E7151" t="s">
        <v>396</v>
      </c>
      <c r="F7151" t="s">
        <v>720</v>
      </c>
      <c r="G7151">
        <v>24.59</v>
      </c>
      <c r="H7151">
        <v>29.98</v>
      </c>
      <c r="I7151">
        <f t="shared" si="445"/>
        <v>27.285</v>
      </c>
      <c r="J7151" t="str">
        <f t="shared" si="446"/>
        <v>20到30万</v>
      </c>
      <c r="K7151">
        <v>951</v>
      </c>
      <c r="L7151">
        <f t="shared" si="447"/>
        <v>25948.035</v>
      </c>
    </row>
    <row r="7152" spans="1:12" x14ac:dyDescent="0.25">
      <c r="A7152">
        <f t="shared" si="444"/>
        <v>7151</v>
      </c>
      <c r="B7152">
        <v>2023</v>
      </c>
      <c r="C7152">
        <v>12</v>
      </c>
      <c r="D7152" t="s">
        <v>45</v>
      </c>
      <c r="E7152" t="s">
        <v>378</v>
      </c>
      <c r="F7152" t="s">
        <v>704</v>
      </c>
      <c r="G7152">
        <v>35.200000000000003</v>
      </c>
      <c r="H7152">
        <v>42.8</v>
      </c>
      <c r="I7152">
        <f t="shared" si="445"/>
        <v>39</v>
      </c>
      <c r="J7152" t="str">
        <f t="shared" si="446"/>
        <v>30到40万</v>
      </c>
      <c r="K7152">
        <v>921</v>
      </c>
      <c r="L7152">
        <f t="shared" si="447"/>
        <v>35919</v>
      </c>
    </row>
    <row r="7153" spans="1:12" x14ac:dyDescent="0.25">
      <c r="A7153">
        <f t="shared" si="444"/>
        <v>7152</v>
      </c>
      <c r="B7153">
        <v>2023</v>
      </c>
      <c r="C7153">
        <v>12</v>
      </c>
      <c r="D7153" t="s">
        <v>90</v>
      </c>
      <c r="E7153" t="s">
        <v>305</v>
      </c>
      <c r="F7153" t="s">
        <v>638</v>
      </c>
      <c r="G7153">
        <v>4.38</v>
      </c>
      <c r="H7153">
        <v>6.88</v>
      </c>
      <c r="I7153">
        <f t="shared" si="445"/>
        <v>5.63</v>
      </c>
      <c r="J7153" t="str">
        <f t="shared" si="446"/>
        <v>10万以下</v>
      </c>
      <c r="K7153">
        <v>865</v>
      </c>
      <c r="L7153">
        <f t="shared" si="447"/>
        <v>4869.95</v>
      </c>
    </row>
    <row r="7154" spans="1:12" x14ac:dyDescent="0.25">
      <c r="A7154">
        <f t="shared" si="444"/>
        <v>7153</v>
      </c>
      <c r="B7154">
        <v>2023</v>
      </c>
      <c r="C7154">
        <v>12</v>
      </c>
      <c r="D7154" t="s">
        <v>29</v>
      </c>
      <c r="E7154" t="s">
        <v>272</v>
      </c>
      <c r="F7154" t="s">
        <v>608</v>
      </c>
      <c r="G7154">
        <v>10.88</v>
      </c>
      <c r="H7154">
        <v>11.88</v>
      </c>
      <c r="I7154">
        <f t="shared" si="445"/>
        <v>11.38</v>
      </c>
      <c r="J7154" t="str">
        <f t="shared" si="446"/>
        <v>10到20万</v>
      </c>
      <c r="K7154">
        <v>830</v>
      </c>
      <c r="L7154">
        <f t="shared" si="447"/>
        <v>9445.4000000000015</v>
      </c>
    </row>
    <row r="7155" spans="1:12" x14ac:dyDescent="0.25">
      <c r="A7155">
        <f t="shared" si="444"/>
        <v>7154</v>
      </c>
      <c r="B7155">
        <v>2023</v>
      </c>
      <c r="C7155">
        <v>12</v>
      </c>
      <c r="D7155" t="s">
        <v>121</v>
      </c>
      <c r="E7155" t="s">
        <v>431</v>
      </c>
      <c r="F7155" t="s">
        <v>750</v>
      </c>
      <c r="G7155">
        <v>29.85</v>
      </c>
      <c r="H7155">
        <v>43.55</v>
      </c>
      <c r="I7155">
        <f t="shared" si="445"/>
        <v>36.700000000000003</v>
      </c>
      <c r="J7155" t="str">
        <f t="shared" si="446"/>
        <v>30到40万</v>
      </c>
      <c r="K7155">
        <v>791</v>
      </c>
      <c r="L7155">
        <f t="shared" si="447"/>
        <v>29029.7</v>
      </c>
    </row>
    <row r="7156" spans="1:12" x14ac:dyDescent="0.25">
      <c r="A7156">
        <f t="shared" si="444"/>
        <v>7155</v>
      </c>
      <c r="B7156">
        <v>2023</v>
      </c>
      <c r="C7156">
        <v>12</v>
      </c>
      <c r="D7156" t="s">
        <v>55</v>
      </c>
      <c r="E7156" t="s">
        <v>347</v>
      </c>
      <c r="F7156" t="s">
        <v>674</v>
      </c>
      <c r="G7156">
        <v>52.39</v>
      </c>
      <c r="H7156">
        <v>60.39</v>
      </c>
      <c r="I7156">
        <f t="shared" si="445"/>
        <v>56.39</v>
      </c>
      <c r="J7156" t="str">
        <f t="shared" si="446"/>
        <v>50万及以上</v>
      </c>
      <c r="K7156">
        <v>776</v>
      </c>
      <c r="L7156">
        <f t="shared" si="447"/>
        <v>43758.64</v>
      </c>
    </row>
    <row r="7157" spans="1:12" x14ac:dyDescent="0.25">
      <c r="A7157">
        <f t="shared" si="444"/>
        <v>7156</v>
      </c>
      <c r="B7157">
        <v>2023</v>
      </c>
      <c r="C7157">
        <v>12</v>
      </c>
      <c r="D7157" t="s">
        <v>28</v>
      </c>
      <c r="E7157" t="s">
        <v>491</v>
      </c>
      <c r="F7157" t="s">
        <v>655</v>
      </c>
      <c r="G7157">
        <v>16.28</v>
      </c>
      <c r="H7157">
        <v>17.579999999999998</v>
      </c>
      <c r="I7157">
        <f t="shared" si="445"/>
        <v>16.93</v>
      </c>
      <c r="J7157" t="str">
        <f t="shared" si="446"/>
        <v>10到20万</v>
      </c>
      <c r="K7157">
        <v>769</v>
      </c>
      <c r="L7157">
        <f t="shared" si="447"/>
        <v>13019.17</v>
      </c>
    </row>
    <row r="7158" spans="1:12" x14ac:dyDescent="0.25">
      <c r="A7158">
        <f t="shared" si="444"/>
        <v>7157</v>
      </c>
      <c r="B7158">
        <v>2023</v>
      </c>
      <c r="C7158">
        <v>12</v>
      </c>
      <c r="D7158" t="s">
        <v>22</v>
      </c>
      <c r="E7158" t="s">
        <v>138</v>
      </c>
      <c r="F7158" t="s">
        <v>516</v>
      </c>
      <c r="G7158">
        <v>13.98</v>
      </c>
      <c r="H7158">
        <v>15.38</v>
      </c>
      <c r="I7158">
        <f t="shared" si="445"/>
        <v>14.68</v>
      </c>
      <c r="J7158" t="str">
        <f t="shared" si="446"/>
        <v>10到20万</v>
      </c>
      <c r="K7158">
        <v>751</v>
      </c>
      <c r="L7158">
        <f t="shared" si="447"/>
        <v>11024.68</v>
      </c>
    </row>
    <row r="7159" spans="1:12" x14ac:dyDescent="0.25">
      <c r="A7159">
        <f t="shared" si="444"/>
        <v>7158</v>
      </c>
      <c r="B7159">
        <v>2023</v>
      </c>
      <c r="C7159">
        <v>12</v>
      </c>
      <c r="D7159" t="s">
        <v>59</v>
      </c>
      <c r="E7159" t="s">
        <v>473</v>
      </c>
      <c r="F7159" t="s">
        <v>791</v>
      </c>
      <c r="G7159">
        <v>4.99</v>
      </c>
      <c r="H7159">
        <v>5.89</v>
      </c>
      <c r="I7159">
        <f t="shared" si="445"/>
        <v>5.4399999999999995</v>
      </c>
      <c r="J7159" t="str">
        <f t="shared" si="446"/>
        <v>10万以下</v>
      </c>
      <c r="K7159">
        <v>728</v>
      </c>
      <c r="L7159">
        <f t="shared" si="447"/>
        <v>3960.3199999999997</v>
      </c>
    </row>
    <row r="7160" spans="1:12" x14ac:dyDescent="0.25">
      <c r="A7160">
        <f t="shared" si="444"/>
        <v>7159</v>
      </c>
      <c r="B7160">
        <v>2023</v>
      </c>
      <c r="C7160">
        <v>12</v>
      </c>
      <c r="D7160" t="s">
        <v>56</v>
      </c>
      <c r="E7160" t="s">
        <v>399</v>
      </c>
      <c r="F7160" t="s">
        <v>722</v>
      </c>
      <c r="G7160">
        <v>28.99</v>
      </c>
      <c r="H7160">
        <v>36.29</v>
      </c>
      <c r="I7160">
        <f t="shared" si="445"/>
        <v>32.64</v>
      </c>
      <c r="J7160" t="str">
        <f t="shared" si="446"/>
        <v>30到40万</v>
      </c>
      <c r="K7160">
        <v>714</v>
      </c>
      <c r="L7160">
        <f t="shared" si="447"/>
        <v>23304.959999999999</v>
      </c>
    </row>
    <row r="7161" spans="1:12" x14ac:dyDescent="0.25">
      <c r="A7161">
        <f t="shared" si="444"/>
        <v>7160</v>
      </c>
      <c r="B7161">
        <v>2023</v>
      </c>
      <c r="C7161">
        <v>12</v>
      </c>
      <c r="D7161" t="s">
        <v>45</v>
      </c>
      <c r="E7161" t="s">
        <v>455</v>
      </c>
      <c r="F7161" t="s">
        <v>773</v>
      </c>
      <c r="G7161">
        <v>47.8</v>
      </c>
      <c r="H7161">
        <v>53.43</v>
      </c>
      <c r="I7161">
        <f t="shared" si="445"/>
        <v>50.614999999999995</v>
      </c>
      <c r="J7161" t="str">
        <f t="shared" si="446"/>
        <v>50万及以上</v>
      </c>
      <c r="K7161">
        <v>712</v>
      </c>
      <c r="L7161">
        <f t="shared" si="447"/>
        <v>36037.879999999997</v>
      </c>
    </row>
    <row r="7162" spans="1:12" x14ac:dyDescent="0.25">
      <c r="A7162">
        <f t="shared" si="444"/>
        <v>7161</v>
      </c>
      <c r="B7162">
        <v>2023</v>
      </c>
      <c r="C7162">
        <v>12</v>
      </c>
      <c r="D7162" t="s">
        <v>68</v>
      </c>
      <c r="E7162" t="s">
        <v>433</v>
      </c>
      <c r="F7162" t="s">
        <v>752</v>
      </c>
      <c r="G7162">
        <v>3.26</v>
      </c>
      <c r="H7162">
        <v>5.91</v>
      </c>
      <c r="I7162">
        <f t="shared" si="445"/>
        <v>4.585</v>
      </c>
      <c r="J7162" t="str">
        <f t="shared" si="446"/>
        <v>10万以下</v>
      </c>
      <c r="K7162">
        <v>595</v>
      </c>
      <c r="L7162">
        <f t="shared" si="447"/>
        <v>2728.0749999999998</v>
      </c>
    </row>
    <row r="7163" spans="1:12" x14ac:dyDescent="0.25">
      <c r="A7163">
        <f t="shared" si="444"/>
        <v>7162</v>
      </c>
      <c r="B7163">
        <v>2023</v>
      </c>
      <c r="C7163">
        <v>12</v>
      </c>
      <c r="D7163" t="s">
        <v>24</v>
      </c>
      <c r="E7163" t="s">
        <v>364</v>
      </c>
      <c r="F7163" t="s">
        <v>690</v>
      </c>
      <c r="G7163">
        <v>25.99</v>
      </c>
      <c r="H7163">
        <v>33.89</v>
      </c>
      <c r="I7163">
        <f t="shared" si="445"/>
        <v>29.939999999999998</v>
      </c>
      <c r="J7163" t="str">
        <f t="shared" si="446"/>
        <v>20到30万</v>
      </c>
      <c r="K7163">
        <v>580</v>
      </c>
      <c r="L7163">
        <f t="shared" si="447"/>
        <v>17365.199999999997</v>
      </c>
    </row>
    <row r="7164" spans="1:12" x14ac:dyDescent="0.25">
      <c r="A7164">
        <f t="shared" si="444"/>
        <v>7163</v>
      </c>
      <c r="B7164">
        <v>2023</v>
      </c>
      <c r="C7164">
        <v>12</v>
      </c>
      <c r="D7164" t="s">
        <v>57</v>
      </c>
      <c r="E7164" t="s">
        <v>340</v>
      </c>
      <c r="F7164" t="s">
        <v>667</v>
      </c>
      <c r="G7164">
        <v>25.89</v>
      </c>
      <c r="H7164">
        <v>33.69</v>
      </c>
      <c r="I7164">
        <f t="shared" si="445"/>
        <v>29.79</v>
      </c>
      <c r="J7164" t="str">
        <f t="shared" si="446"/>
        <v>20到30万</v>
      </c>
      <c r="K7164">
        <v>575</v>
      </c>
      <c r="L7164">
        <f t="shared" si="447"/>
        <v>17129.25</v>
      </c>
    </row>
    <row r="7165" spans="1:12" x14ac:dyDescent="0.25">
      <c r="A7165">
        <f t="shared" si="444"/>
        <v>7164</v>
      </c>
      <c r="B7165">
        <v>2023</v>
      </c>
      <c r="C7165">
        <v>12</v>
      </c>
      <c r="D7165" t="s">
        <v>34</v>
      </c>
      <c r="E7165" t="s">
        <v>428</v>
      </c>
      <c r="F7165" t="s">
        <v>747</v>
      </c>
      <c r="G7165">
        <v>18.79</v>
      </c>
      <c r="H7165">
        <v>21.59</v>
      </c>
      <c r="I7165">
        <f t="shared" si="445"/>
        <v>20.189999999999998</v>
      </c>
      <c r="J7165" t="str">
        <f t="shared" si="446"/>
        <v>20到30万</v>
      </c>
      <c r="K7165">
        <v>570</v>
      </c>
      <c r="L7165">
        <f t="shared" si="447"/>
        <v>11508.3</v>
      </c>
    </row>
    <row r="7166" spans="1:12" x14ac:dyDescent="0.25">
      <c r="A7166">
        <f t="shared" si="444"/>
        <v>7165</v>
      </c>
      <c r="B7166">
        <v>2023</v>
      </c>
      <c r="C7166">
        <v>12</v>
      </c>
      <c r="D7166" t="s">
        <v>85</v>
      </c>
      <c r="E7166" t="s">
        <v>351</v>
      </c>
      <c r="F7166" t="s">
        <v>678</v>
      </c>
      <c r="G7166">
        <v>17.78</v>
      </c>
      <c r="H7166">
        <v>28.88</v>
      </c>
      <c r="I7166">
        <f t="shared" si="445"/>
        <v>23.33</v>
      </c>
      <c r="J7166" t="str">
        <f t="shared" si="446"/>
        <v>20到30万</v>
      </c>
      <c r="K7166">
        <v>570</v>
      </c>
      <c r="L7166">
        <f t="shared" si="447"/>
        <v>13298.099999999999</v>
      </c>
    </row>
    <row r="7167" spans="1:12" x14ac:dyDescent="0.25">
      <c r="A7167">
        <f t="shared" si="444"/>
        <v>7166</v>
      </c>
      <c r="B7167">
        <v>2023</v>
      </c>
      <c r="C7167">
        <v>12</v>
      </c>
      <c r="D7167" t="s">
        <v>34</v>
      </c>
      <c r="E7167" t="s">
        <v>487</v>
      </c>
      <c r="F7167" t="s">
        <v>805</v>
      </c>
      <c r="G7167">
        <v>14.49</v>
      </c>
      <c r="H7167">
        <v>15.99</v>
      </c>
      <c r="I7167">
        <f t="shared" si="445"/>
        <v>15.24</v>
      </c>
      <c r="J7167" t="str">
        <f t="shared" si="446"/>
        <v>10到20万</v>
      </c>
      <c r="K7167">
        <v>560</v>
      </c>
      <c r="L7167">
        <f t="shared" si="447"/>
        <v>8534.4</v>
      </c>
    </row>
    <row r="7168" spans="1:12" x14ac:dyDescent="0.25">
      <c r="A7168">
        <f t="shared" si="444"/>
        <v>7167</v>
      </c>
      <c r="B7168">
        <v>2023</v>
      </c>
      <c r="C7168">
        <v>12</v>
      </c>
      <c r="D7168" t="s">
        <v>51</v>
      </c>
      <c r="E7168" t="s">
        <v>181</v>
      </c>
      <c r="F7168" t="s">
        <v>556</v>
      </c>
      <c r="G7168">
        <v>12.68</v>
      </c>
      <c r="H7168">
        <v>20.78</v>
      </c>
      <c r="I7168">
        <f t="shared" si="445"/>
        <v>16.73</v>
      </c>
      <c r="J7168" t="str">
        <f t="shared" si="446"/>
        <v>10到20万</v>
      </c>
      <c r="K7168">
        <v>547</v>
      </c>
      <c r="L7168">
        <f t="shared" si="447"/>
        <v>9151.31</v>
      </c>
    </row>
    <row r="7169" spans="1:12" x14ac:dyDescent="0.25">
      <c r="A7169">
        <f t="shared" si="444"/>
        <v>7168</v>
      </c>
      <c r="B7169">
        <v>2023</v>
      </c>
      <c r="C7169">
        <v>12</v>
      </c>
      <c r="D7169" t="s">
        <v>127</v>
      </c>
      <c r="E7169" t="s">
        <v>459</v>
      </c>
      <c r="F7169" t="s">
        <v>777</v>
      </c>
      <c r="G7169">
        <v>2.97</v>
      </c>
      <c r="H7169">
        <v>5.19</v>
      </c>
      <c r="I7169">
        <f t="shared" si="445"/>
        <v>4.08</v>
      </c>
      <c r="J7169" t="str">
        <f t="shared" si="446"/>
        <v>10万以下</v>
      </c>
      <c r="K7169">
        <v>536</v>
      </c>
      <c r="L7169">
        <f t="shared" si="447"/>
        <v>2186.88</v>
      </c>
    </row>
    <row r="7170" spans="1:12" x14ac:dyDescent="0.25">
      <c r="A7170">
        <f t="shared" si="444"/>
        <v>7169</v>
      </c>
      <c r="B7170">
        <v>2023</v>
      </c>
      <c r="C7170">
        <v>12</v>
      </c>
      <c r="D7170" t="s">
        <v>50</v>
      </c>
      <c r="E7170" t="s">
        <v>460</v>
      </c>
      <c r="F7170" t="s">
        <v>778</v>
      </c>
      <c r="G7170">
        <v>15.24</v>
      </c>
      <c r="H7170">
        <v>15.78</v>
      </c>
      <c r="I7170">
        <f t="shared" si="445"/>
        <v>15.51</v>
      </c>
      <c r="J7170" t="str">
        <f t="shared" si="446"/>
        <v>10到20万</v>
      </c>
      <c r="K7170">
        <v>534</v>
      </c>
      <c r="L7170">
        <f t="shared" si="447"/>
        <v>8282.34</v>
      </c>
    </row>
    <row r="7171" spans="1:12" x14ac:dyDescent="0.25">
      <c r="A7171">
        <f t="shared" ref="A7171:A7234" si="448">ROW(A7170)</f>
        <v>7170</v>
      </c>
      <c r="B7171">
        <v>2023</v>
      </c>
      <c r="C7171">
        <v>12</v>
      </c>
      <c r="D7171" t="s">
        <v>130</v>
      </c>
      <c r="E7171" t="s">
        <v>488</v>
      </c>
      <c r="F7171" t="s">
        <v>806</v>
      </c>
      <c r="G7171">
        <v>28.98</v>
      </c>
      <c r="H7171">
        <v>45.98</v>
      </c>
      <c r="I7171">
        <f t="shared" ref="I7171:I7234" si="449">AVERAGE(G7171,H7171)</f>
        <v>37.479999999999997</v>
      </c>
      <c r="J7171" t="str">
        <f t="shared" ref="J7171:J7234" si="450">IF(I7171&lt;10,"10万以下",IF(AND(I7171&gt;=10,I7171&lt;20),"10到20万",IF(AND(I7171&gt;=20,I7171&lt;30),"20到30万",IF(AND(I7171&gt;=30,I7171&lt;40),"30到40万",IF(AND(I7171&gt;=40,I7171&lt;50),"40到50万","50万及以上")))))</f>
        <v>30到40万</v>
      </c>
      <c r="K7171">
        <v>532</v>
      </c>
      <c r="L7171">
        <f t="shared" ref="L7171:L7234" si="451">I7171*K7171</f>
        <v>19939.359999999997</v>
      </c>
    </row>
    <row r="7172" spans="1:12" x14ac:dyDescent="0.25">
      <c r="A7172">
        <f t="shared" si="448"/>
        <v>7171</v>
      </c>
      <c r="B7172">
        <v>2023</v>
      </c>
      <c r="C7172">
        <v>12</v>
      </c>
      <c r="D7172" t="s">
        <v>22</v>
      </c>
      <c r="E7172" t="s">
        <v>397</v>
      </c>
      <c r="F7172" t="s">
        <v>721</v>
      </c>
      <c r="G7172">
        <v>15.28</v>
      </c>
      <c r="H7172">
        <v>16.59</v>
      </c>
      <c r="I7172">
        <f t="shared" si="449"/>
        <v>15.934999999999999</v>
      </c>
      <c r="J7172" t="str">
        <f t="shared" si="450"/>
        <v>10到20万</v>
      </c>
      <c r="K7172">
        <v>495</v>
      </c>
      <c r="L7172">
        <f t="shared" si="451"/>
        <v>7887.8249999999998</v>
      </c>
    </row>
    <row r="7173" spans="1:12" x14ac:dyDescent="0.25">
      <c r="A7173">
        <f t="shared" si="448"/>
        <v>7172</v>
      </c>
      <c r="B7173">
        <v>2023</v>
      </c>
      <c r="C7173">
        <v>12</v>
      </c>
      <c r="D7173" t="s">
        <v>90</v>
      </c>
      <c r="E7173" t="s">
        <v>452</v>
      </c>
      <c r="F7173" t="s">
        <v>770</v>
      </c>
      <c r="G7173">
        <v>2.98</v>
      </c>
      <c r="H7173">
        <v>4.18</v>
      </c>
      <c r="I7173">
        <f t="shared" si="449"/>
        <v>3.58</v>
      </c>
      <c r="J7173" t="str">
        <f t="shared" si="450"/>
        <v>10万以下</v>
      </c>
      <c r="K7173">
        <v>473</v>
      </c>
      <c r="L7173">
        <f t="shared" si="451"/>
        <v>1693.3400000000001</v>
      </c>
    </row>
    <row r="7174" spans="1:12" x14ac:dyDescent="0.25">
      <c r="A7174">
        <f t="shared" si="448"/>
        <v>7173</v>
      </c>
      <c r="B7174">
        <v>2023</v>
      </c>
      <c r="C7174">
        <v>12</v>
      </c>
      <c r="D7174" t="s">
        <v>26</v>
      </c>
      <c r="E7174" t="s">
        <v>369</v>
      </c>
      <c r="F7174" t="s">
        <v>695</v>
      </c>
      <c r="G7174">
        <v>42.8</v>
      </c>
      <c r="H7174">
        <v>53.6</v>
      </c>
      <c r="I7174">
        <f t="shared" si="449"/>
        <v>48.2</v>
      </c>
      <c r="J7174" t="str">
        <f t="shared" si="450"/>
        <v>40到50万</v>
      </c>
      <c r="K7174">
        <v>466</v>
      </c>
      <c r="L7174">
        <f t="shared" si="451"/>
        <v>22461.200000000001</v>
      </c>
    </row>
    <row r="7175" spans="1:12" x14ac:dyDescent="0.25">
      <c r="A7175">
        <f t="shared" si="448"/>
        <v>7174</v>
      </c>
      <c r="B7175">
        <v>2023</v>
      </c>
      <c r="C7175">
        <v>12</v>
      </c>
      <c r="D7175" t="s">
        <v>24</v>
      </c>
      <c r="E7175" t="s">
        <v>168</v>
      </c>
      <c r="F7175" t="s">
        <v>544</v>
      </c>
      <c r="G7175">
        <v>26.11</v>
      </c>
      <c r="H7175">
        <v>27.21</v>
      </c>
      <c r="I7175">
        <f t="shared" si="449"/>
        <v>26.66</v>
      </c>
      <c r="J7175" t="str">
        <f t="shared" si="450"/>
        <v>20到30万</v>
      </c>
      <c r="K7175">
        <v>459</v>
      </c>
      <c r="L7175">
        <f t="shared" si="451"/>
        <v>12236.94</v>
      </c>
    </row>
    <row r="7176" spans="1:12" x14ac:dyDescent="0.25">
      <c r="A7176">
        <f t="shared" si="448"/>
        <v>7175</v>
      </c>
      <c r="B7176">
        <v>2023</v>
      </c>
      <c r="C7176">
        <v>12</v>
      </c>
      <c r="D7176" t="s">
        <v>47</v>
      </c>
      <c r="E7176" t="s">
        <v>467</v>
      </c>
      <c r="F7176" t="s">
        <v>785</v>
      </c>
      <c r="G7176">
        <v>19.989999999999998</v>
      </c>
      <c r="H7176">
        <v>28.29</v>
      </c>
      <c r="I7176">
        <f t="shared" si="449"/>
        <v>24.14</v>
      </c>
      <c r="J7176" t="str">
        <f t="shared" si="450"/>
        <v>20到30万</v>
      </c>
      <c r="K7176">
        <v>450</v>
      </c>
      <c r="L7176">
        <f t="shared" si="451"/>
        <v>10863</v>
      </c>
    </row>
    <row r="7177" spans="1:12" x14ac:dyDescent="0.25">
      <c r="A7177">
        <f t="shared" si="448"/>
        <v>7176</v>
      </c>
      <c r="B7177">
        <v>2023</v>
      </c>
      <c r="C7177">
        <v>12</v>
      </c>
      <c r="D7177" t="s">
        <v>23</v>
      </c>
      <c r="E7177" t="s">
        <v>139</v>
      </c>
      <c r="F7177" t="s">
        <v>517</v>
      </c>
      <c r="G7177">
        <v>49.99</v>
      </c>
      <c r="H7177">
        <v>54.65</v>
      </c>
      <c r="I7177">
        <f t="shared" si="449"/>
        <v>52.32</v>
      </c>
      <c r="J7177" t="str">
        <f t="shared" si="450"/>
        <v>50万及以上</v>
      </c>
      <c r="K7177">
        <v>446</v>
      </c>
      <c r="L7177">
        <f t="shared" si="451"/>
        <v>23334.720000000001</v>
      </c>
    </row>
    <row r="7178" spans="1:12" x14ac:dyDescent="0.25">
      <c r="A7178">
        <f t="shared" si="448"/>
        <v>7177</v>
      </c>
      <c r="B7178">
        <v>2023</v>
      </c>
      <c r="C7178">
        <v>12</v>
      </c>
      <c r="D7178" t="s">
        <v>137</v>
      </c>
      <c r="E7178" t="s">
        <v>513</v>
      </c>
      <c r="F7178" t="s">
        <v>829</v>
      </c>
      <c r="G7178">
        <v>33.9</v>
      </c>
      <c r="H7178">
        <v>44.9</v>
      </c>
      <c r="I7178">
        <f t="shared" si="449"/>
        <v>39.4</v>
      </c>
      <c r="J7178" t="str">
        <f t="shared" si="450"/>
        <v>30到40万</v>
      </c>
      <c r="K7178">
        <v>439</v>
      </c>
      <c r="L7178">
        <f t="shared" si="451"/>
        <v>17296.599999999999</v>
      </c>
    </row>
    <row r="7179" spans="1:12" x14ac:dyDescent="0.25">
      <c r="A7179">
        <f t="shared" si="448"/>
        <v>7178</v>
      </c>
      <c r="B7179">
        <v>2023</v>
      </c>
      <c r="C7179">
        <v>12</v>
      </c>
      <c r="D7179" t="s">
        <v>126</v>
      </c>
      <c r="E7179" t="s">
        <v>447</v>
      </c>
      <c r="F7179" t="s">
        <v>765</v>
      </c>
      <c r="G7179">
        <v>29.77</v>
      </c>
      <c r="H7179">
        <v>41.97</v>
      </c>
      <c r="I7179">
        <f t="shared" si="449"/>
        <v>35.869999999999997</v>
      </c>
      <c r="J7179" t="str">
        <f t="shared" si="450"/>
        <v>30到40万</v>
      </c>
      <c r="K7179">
        <v>431</v>
      </c>
      <c r="L7179">
        <f t="shared" si="451"/>
        <v>15459.97</v>
      </c>
    </row>
    <row r="7180" spans="1:12" x14ac:dyDescent="0.25">
      <c r="A7180">
        <f t="shared" si="448"/>
        <v>7179</v>
      </c>
      <c r="B7180">
        <v>2023</v>
      </c>
      <c r="C7180">
        <v>12</v>
      </c>
      <c r="D7180" t="s">
        <v>53</v>
      </c>
      <c r="E7180" t="s">
        <v>445</v>
      </c>
      <c r="F7180" t="s">
        <v>763</v>
      </c>
      <c r="G7180">
        <v>26.99</v>
      </c>
      <c r="H7180">
        <v>44.99</v>
      </c>
      <c r="I7180">
        <f t="shared" si="449"/>
        <v>35.99</v>
      </c>
      <c r="J7180" t="str">
        <f t="shared" si="450"/>
        <v>30到40万</v>
      </c>
      <c r="K7180">
        <v>430</v>
      </c>
      <c r="L7180">
        <f t="shared" si="451"/>
        <v>15475.7</v>
      </c>
    </row>
    <row r="7181" spans="1:12" x14ac:dyDescent="0.25">
      <c r="A7181">
        <f t="shared" si="448"/>
        <v>7180</v>
      </c>
      <c r="B7181">
        <v>2023</v>
      </c>
      <c r="C7181">
        <v>12</v>
      </c>
      <c r="D7181" t="s">
        <v>59</v>
      </c>
      <c r="E7181" t="s">
        <v>384</v>
      </c>
      <c r="F7181" t="s">
        <v>709</v>
      </c>
      <c r="G7181">
        <v>11.88</v>
      </c>
      <c r="H7181">
        <v>19.98</v>
      </c>
      <c r="I7181">
        <f t="shared" si="449"/>
        <v>15.93</v>
      </c>
      <c r="J7181" t="str">
        <f t="shared" si="450"/>
        <v>10到20万</v>
      </c>
      <c r="K7181">
        <v>409</v>
      </c>
      <c r="L7181">
        <f t="shared" si="451"/>
        <v>6515.37</v>
      </c>
    </row>
    <row r="7182" spans="1:12" x14ac:dyDescent="0.25">
      <c r="A7182">
        <f t="shared" si="448"/>
        <v>7181</v>
      </c>
      <c r="B7182">
        <v>2023</v>
      </c>
      <c r="C7182">
        <v>12</v>
      </c>
      <c r="D7182" t="s">
        <v>55</v>
      </c>
      <c r="E7182" t="s">
        <v>359</v>
      </c>
      <c r="F7182" t="s">
        <v>686</v>
      </c>
      <c r="G7182">
        <v>49.99</v>
      </c>
      <c r="H7182">
        <v>61.39</v>
      </c>
      <c r="I7182">
        <f t="shared" si="449"/>
        <v>55.69</v>
      </c>
      <c r="J7182" t="str">
        <f t="shared" si="450"/>
        <v>50万及以上</v>
      </c>
      <c r="K7182">
        <v>405</v>
      </c>
      <c r="L7182">
        <f t="shared" si="451"/>
        <v>22554.45</v>
      </c>
    </row>
    <row r="7183" spans="1:12" x14ac:dyDescent="0.25">
      <c r="A7183">
        <f t="shared" si="448"/>
        <v>7182</v>
      </c>
      <c r="B7183">
        <v>2023</v>
      </c>
      <c r="C7183">
        <v>12</v>
      </c>
      <c r="D7183" t="s">
        <v>31</v>
      </c>
      <c r="E7183" t="s">
        <v>448</v>
      </c>
      <c r="F7183" t="s">
        <v>766</v>
      </c>
      <c r="G7183">
        <v>14.98</v>
      </c>
      <c r="H7183">
        <v>17.98</v>
      </c>
      <c r="I7183">
        <f t="shared" si="449"/>
        <v>16.48</v>
      </c>
      <c r="J7183" t="str">
        <f t="shared" si="450"/>
        <v>10到20万</v>
      </c>
      <c r="K7183">
        <v>397</v>
      </c>
      <c r="L7183">
        <f t="shared" si="451"/>
        <v>6542.56</v>
      </c>
    </row>
    <row r="7184" spans="1:12" x14ac:dyDescent="0.25">
      <c r="A7184">
        <f t="shared" si="448"/>
        <v>7183</v>
      </c>
      <c r="B7184">
        <v>2023</v>
      </c>
      <c r="C7184">
        <v>12</v>
      </c>
      <c r="D7184" t="s">
        <v>59</v>
      </c>
      <c r="E7184" t="s">
        <v>285</v>
      </c>
      <c r="F7184" t="s">
        <v>619</v>
      </c>
      <c r="G7184">
        <v>5.28</v>
      </c>
      <c r="H7184">
        <v>8.2799999999999994</v>
      </c>
      <c r="I7184">
        <f t="shared" si="449"/>
        <v>6.7799999999999994</v>
      </c>
      <c r="J7184" t="str">
        <f t="shared" si="450"/>
        <v>10万以下</v>
      </c>
      <c r="K7184">
        <v>386</v>
      </c>
      <c r="L7184">
        <f t="shared" si="451"/>
        <v>2617.08</v>
      </c>
    </row>
    <row r="7185" spans="1:12" x14ac:dyDescent="0.25">
      <c r="A7185">
        <f t="shared" si="448"/>
        <v>7184</v>
      </c>
      <c r="B7185">
        <v>2023</v>
      </c>
      <c r="C7185">
        <v>12</v>
      </c>
      <c r="D7185" t="s">
        <v>26</v>
      </c>
      <c r="E7185" t="s">
        <v>503</v>
      </c>
      <c r="F7185" t="s">
        <v>819</v>
      </c>
      <c r="G7185">
        <v>45.8</v>
      </c>
      <c r="H7185">
        <v>54.8</v>
      </c>
      <c r="I7185">
        <f t="shared" si="449"/>
        <v>50.3</v>
      </c>
      <c r="J7185" t="str">
        <f t="shared" si="450"/>
        <v>50万及以上</v>
      </c>
      <c r="K7185">
        <v>368</v>
      </c>
      <c r="L7185">
        <f t="shared" si="451"/>
        <v>18510.399999999998</v>
      </c>
    </row>
    <row r="7186" spans="1:12" x14ac:dyDescent="0.25">
      <c r="A7186">
        <f t="shared" si="448"/>
        <v>7185</v>
      </c>
      <c r="B7186">
        <v>2023</v>
      </c>
      <c r="C7186">
        <v>12</v>
      </c>
      <c r="D7186" t="s">
        <v>63</v>
      </c>
      <c r="E7186" t="s">
        <v>344</v>
      </c>
      <c r="F7186" t="s">
        <v>671</v>
      </c>
      <c r="G7186">
        <v>22.59</v>
      </c>
      <c r="H7186">
        <v>26.99</v>
      </c>
      <c r="I7186">
        <f t="shared" si="449"/>
        <v>24.79</v>
      </c>
      <c r="J7186" t="str">
        <f t="shared" si="450"/>
        <v>20到30万</v>
      </c>
      <c r="K7186">
        <v>368</v>
      </c>
      <c r="L7186">
        <f t="shared" si="451"/>
        <v>9122.7199999999993</v>
      </c>
    </row>
    <row r="7187" spans="1:12" x14ac:dyDescent="0.25">
      <c r="A7187">
        <f t="shared" si="448"/>
        <v>7186</v>
      </c>
      <c r="B7187">
        <v>2023</v>
      </c>
      <c r="C7187">
        <v>12</v>
      </c>
      <c r="D7187" t="s">
        <v>107</v>
      </c>
      <c r="E7187" t="s">
        <v>376</v>
      </c>
      <c r="F7187" t="s">
        <v>702</v>
      </c>
      <c r="G7187">
        <v>11.99</v>
      </c>
      <c r="H7187">
        <v>17.66</v>
      </c>
      <c r="I7187">
        <f t="shared" si="449"/>
        <v>14.824999999999999</v>
      </c>
      <c r="J7187" t="str">
        <f t="shared" si="450"/>
        <v>10到20万</v>
      </c>
      <c r="K7187">
        <v>346</v>
      </c>
      <c r="L7187">
        <f t="shared" si="451"/>
        <v>5129.45</v>
      </c>
    </row>
    <row r="7188" spans="1:12" x14ac:dyDescent="0.25">
      <c r="A7188">
        <f t="shared" si="448"/>
        <v>7187</v>
      </c>
      <c r="B7188">
        <v>2023</v>
      </c>
      <c r="C7188">
        <v>12</v>
      </c>
      <c r="D7188" t="s">
        <v>60</v>
      </c>
      <c r="E7188" t="s">
        <v>337</v>
      </c>
      <c r="F7188" t="s">
        <v>664</v>
      </c>
      <c r="G7188">
        <v>23.98</v>
      </c>
      <c r="H7188">
        <v>36.99</v>
      </c>
      <c r="I7188">
        <f t="shared" si="449"/>
        <v>30.484999999999999</v>
      </c>
      <c r="J7188" t="str">
        <f t="shared" si="450"/>
        <v>30到40万</v>
      </c>
      <c r="K7188">
        <v>302</v>
      </c>
      <c r="L7188">
        <f t="shared" si="451"/>
        <v>9206.4699999999993</v>
      </c>
    </row>
    <row r="7189" spans="1:12" x14ac:dyDescent="0.25">
      <c r="A7189">
        <f t="shared" si="448"/>
        <v>7188</v>
      </c>
      <c r="B7189">
        <v>2023</v>
      </c>
      <c r="C7189">
        <v>12</v>
      </c>
      <c r="D7189" t="s">
        <v>104</v>
      </c>
      <c r="E7189" t="s">
        <v>358</v>
      </c>
      <c r="F7189" t="s">
        <v>685</v>
      </c>
      <c r="G7189">
        <v>15.68</v>
      </c>
      <c r="H7189">
        <v>32.979999999999997</v>
      </c>
      <c r="I7189">
        <f t="shared" si="449"/>
        <v>24.33</v>
      </c>
      <c r="J7189" t="str">
        <f t="shared" si="450"/>
        <v>20到30万</v>
      </c>
      <c r="K7189">
        <v>300</v>
      </c>
      <c r="L7189">
        <f t="shared" si="451"/>
        <v>7298.9999999999991</v>
      </c>
    </row>
    <row r="7190" spans="1:12" x14ac:dyDescent="0.25">
      <c r="A7190">
        <f t="shared" si="448"/>
        <v>7189</v>
      </c>
      <c r="B7190">
        <v>2023</v>
      </c>
      <c r="C7190">
        <v>12</v>
      </c>
      <c r="D7190" t="s">
        <v>22</v>
      </c>
      <c r="E7190" t="s">
        <v>436</v>
      </c>
      <c r="F7190" t="s">
        <v>755</v>
      </c>
      <c r="G7190">
        <v>25.98</v>
      </c>
      <c r="H7190">
        <v>35.979999999999997</v>
      </c>
      <c r="I7190">
        <f t="shared" si="449"/>
        <v>30.979999999999997</v>
      </c>
      <c r="J7190" t="str">
        <f t="shared" si="450"/>
        <v>30到40万</v>
      </c>
      <c r="K7190">
        <v>280</v>
      </c>
      <c r="L7190">
        <f t="shared" si="451"/>
        <v>8674.4</v>
      </c>
    </row>
    <row r="7191" spans="1:12" x14ac:dyDescent="0.25">
      <c r="A7191">
        <f t="shared" si="448"/>
        <v>7190</v>
      </c>
      <c r="B7191">
        <v>2023</v>
      </c>
      <c r="C7191">
        <v>12</v>
      </c>
      <c r="D7191" t="s">
        <v>26</v>
      </c>
      <c r="E7191" t="s">
        <v>457</v>
      </c>
      <c r="F7191" t="s">
        <v>775</v>
      </c>
      <c r="G7191">
        <v>43.8</v>
      </c>
      <c r="H7191">
        <v>51.8</v>
      </c>
      <c r="I7191">
        <f t="shared" si="449"/>
        <v>47.8</v>
      </c>
      <c r="J7191" t="str">
        <f t="shared" si="450"/>
        <v>40到50万</v>
      </c>
      <c r="K7191">
        <v>266</v>
      </c>
      <c r="L7191">
        <f t="shared" si="451"/>
        <v>12714.8</v>
      </c>
    </row>
    <row r="7192" spans="1:12" x14ac:dyDescent="0.25">
      <c r="A7192">
        <f t="shared" si="448"/>
        <v>7191</v>
      </c>
      <c r="B7192">
        <v>2023</v>
      </c>
      <c r="C7192">
        <v>12</v>
      </c>
      <c r="D7192" t="s">
        <v>76</v>
      </c>
      <c r="E7192" t="s">
        <v>415</v>
      </c>
      <c r="F7192" t="s">
        <v>584</v>
      </c>
      <c r="G7192">
        <v>12.98</v>
      </c>
      <c r="H7192">
        <v>13.98</v>
      </c>
      <c r="I7192">
        <f t="shared" si="449"/>
        <v>13.48</v>
      </c>
      <c r="J7192" t="str">
        <f t="shared" si="450"/>
        <v>10到20万</v>
      </c>
      <c r="K7192">
        <v>248</v>
      </c>
      <c r="L7192">
        <f t="shared" si="451"/>
        <v>3343.04</v>
      </c>
    </row>
    <row r="7193" spans="1:12" x14ac:dyDescent="0.25">
      <c r="A7193">
        <f t="shared" si="448"/>
        <v>7192</v>
      </c>
      <c r="B7193">
        <v>2023</v>
      </c>
      <c r="C7193">
        <v>12</v>
      </c>
      <c r="D7193" t="s">
        <v>99</v>
      </c>
      <c r="E7193" t="s">
        <v>451</v>
      </c>
      <c r="F7193" t="s">
        <v>769</v>
      </c>
      <c r="G7193">
        <v>13.99</v>
      </c>
      <c r="H7193">
        <v>19.989999999999998</v>
      </c>
      <c r="I7193">
        <f t="shared" si="449"/>
        <v>16.989999999999998</v>
      </c>
      <c r="J7193" t="str">
        <f t="shared" si="450"/>
        <v>10到20万</v>
      </c>
      <c r="K7193">
        <v>232</v>
      </c>
      <c r="L7193">
        <f t="shared" si="451"/>
        <v>3941.68</v>
      </c>
    </row>
    <row r="7194" spans="1:12" x14ac:dyDescent="0.25">
      <c r="A7194">
        <f t="shared" si="448"/>
        <v>7193</v>
      </c>
      <c r="B7194">
        <v>2023</v>
      </c>
      <c r="C7194">
        <v>12</v>
      </c>
      <c r="D7194" t="s">
        <v>35</v>
      </c>
      <c r="E7194" t="s">
        <v>155</v>
      </c>
      <c r="F7194" t="s">
        <v>532</v>
      </c>
      <c r="G7194">
        <v>16.89</v>
      </c>
      <c r="H7194">
        <v>20.190000000000001</v>
      </c>
      <c r="I7194">
        <f t="shared" si="449"/>
        <v>18.54</v>
      </c>
      <c r="J7194" t="str">
        <f t="shared" si="450"/>
        <v>10到20万</v>
      </c>
      <c r="K7194">
        <v>227</v>
      </c>
      <c r="L7194">
        <f t="shared" si="451"/>
        <v>4208.58</v>
      </c>
    </row>
    <row r="7195" spans="1:12" x14ac:dyDescent="0.25">
      <c r="A7195">
        <f t="shared" si="448"/>
        <v>7194</v>
      </c>
      <c r="B7195">
        <v>2023</v>
      </c>
      <c r="C7195">
        <v>12</v>
      </c>
      <c r="D7195" t="s">
        <v>51</v>
      </c>
      <c r="E7195" t="s">
        <v>462</v>
      </c>
      <c r="F7195" t="s">
        <v>780</v>
      </c>
      <c r="G7195">
        <v>11.98</v>
      </c>
      <c r="H7195">
        <v>18.579999999999998</v>
      </c>
      <c r="I7195">
        <f t="shared" si="449"/>
        <v>15.28</v>
      </c>
      <c r="J7195" t="str">
        <f t="shared" si="450"/>
        <v>10到20万</v>
      </c>
      <c r="K7195">
        <v>227</v>
      </c>
      <c r="L7195">
        <f t="shared" si="451"/>
        <v>3468.56</v>
      </c>
    </row>
    <row r="7196" spans="1:12" x14ac:dyDescent="0.25">
      <c r="A7196">
        <f t="shared" si="448"/>
        <v>7195</v>
      </c>
      <c r="B7196">
        <v>2023</v>
      </c>
      <c r="C7196">
        <v>12</v>
      </c>
      <c r="D7196" t="s">
        <v>62</v>
      </c>
      <c r="E7196" t="s">
        <v>212</v>
      </c>
      <c r="F7196" t="s">
        <v>581</v>
      </c>
      <c r="G7196">
        <v>15.09</v>
      </c>
      <c r="H7196">
        <v>16.989999999999998</v>
      </c>
      <c r="I7196">
        <f t="shared" si="449"/>
        <v>16.04</v>
      </c>
      <c r="J7196" t="str">
        <f t="shared" si="450"/>
        <v>10到20万</v>
      </c>
      <c r="K7196">
        <v>223</v>
      </c>
      <c r="L7196">
        <f t="shared" si="451"/>
        <v>3576.9199999999996</v>
      </c>
    </row>
    <row r="7197" spans="1:12" x14ac:dyDescent="0.25">
      <c r="A7197">
        <f t="shared" si="448"/>
        <v>7196</v>
      </c>
      <c r="B7197">
        <v>2023</v>
      </c>
      <c r="C7197">
        <v>12</v>
      </c>
      <c r="D7197" t="s">
        <v>62</v>
      </c>
      <c r="E7197" t="s">
        <v>213</v>
      </c>
      <c r="F7197" t="s">
        <v>582</v>
      </c>
      <c r="G7197">
        <v>13.99</v>
      </c>
      <c r="H7197">
        <v>19.690000000000001</v>
      </c>
      <c r="I7197">
        <f t="shared" si="449"/>
        <v>16.84</v>
      </c>
      <c r="J7197" t="str">
        <f t="shared" si="450"/>
        <v>10到20万</v>
      </c>
      <c r="K7197">
        <v>215</v>
      </c>
      <c r="L7197">
        <f t="shared" si="451"/>
        <v>3620.6</v>
      </c>
    </row>
    <row r="7198" spans="1:12" x14ac:dyDescent="0.25">
      <c r="A7198">
        <f t="shared" si="448"/>
        <v>7197</v>
      </c>
      <c r="B7198">
        <v>2023</v>
      </c>
      <c r="C7198">
        <v>12</v>
      </c>
      <c r="D7198" t="s">
        <v>38</v>
      </c>
      <c r="E7198" t="s">
        <v>174</v>
      </c>
      <c r="F7198" t="s">
        <v>550</v>
      </c>
      <c r="G7198">
        <v>13.58</v>
      </c>
      <c r="H7198">
        <v>16.18</v>
      </c>
      <c r="I7198">
        <f t="shared" si="449"/>
        <v>14.879999999999999</v>
      </c>
      <c r="J7198" t="str">
        <f t="shared" si="450"/>
        <v>10到20万</v>
      </c>
      <c r="K7198">
        <v>213</v>
      </c>
      <c r="L7198">
        <f t="shared" si="451"/>
        <v>3169.4399999999996</v>
      </c>
    </row>
    <row r="7199" spans="1:12" x14ac:dyDescent="0.25">
      <c r="A7199">
        <f t="shared" si="448"/>
        <v>7198</v>
      </c>
      <c r="B7199">
        <v>2023</v>
      </c>
      <c r="C7199">
        <v>12</v>
      </c>
      <c r="D7199" t="s">
        <v>29</v>
      </c>
      <c r="E7199" t="s">
        <v>477</v>
      </c>
      <c r="F7199" t="s">
        <v>795</v>
      </c>
      <c r="G7199">
        <v>6.78</v>
      </c>
      <c r="H7199">
        <v>8.2799999999999994</v>
      </c>
      <c r="I7199">
        <f t="shared" si="449"/>
        <v>7.5299999999999994</v>
      </c>
      <c r="J7199" t="str">
        <f t="shared" si="450"/>
        <v>10万以下</v>
      </c>
      <c r="K7199">
        <v>213</v>
      </c>
      <c r="L7199">
        <f t="shared" si="451"/>
        <v>1603.8899999999999</v>
      </c>
    </row>
    <row r="7200" spans="1:12" x14ac:dyDescent="0.25">
      <c r="A7200">
        <f t="shared" si="448"/>
        <v>7199</v>
      </c>
      <c r="B7200">
        <v>2023</v>
      </c>
      <c r="C7200">
        <v>12</v>
      </c>
      <c r="D7200" t="s">
        <v>28</v>
      </c>
      <c r="E7200" t="s">
        <v>429</v>
      </c>
      <c r="F7200" t="s">
        <v>748</v>
      </c>
      <c r="G7200">
        <v>23.18</v>
      </c>
      <c r="H7200">
        <v>31.5</v>
      </c>
      <c r="I7200">
        <f t="shared" si="449"/>
        <v>27.34</v>
      </c>
      <c r="J7200" t="str">
        <f t="shared" si="450"/>
        <v>20到30万</v>
      </c>
      <c r="K7200">
        <v>207</v>
      </c>
      <c r="L7200">
        <f t="shared" si="451"/>
        <v>5659.38</v>
      </c>
    </row>
    <row r="7201" spans="1:12" x14ac:dyDescent="0.25">
      <c r="A7201">
        <f t="shared" si="448"/>
        <v>7200</v>
      </c>
      <c r="B7201">
        <v>2023</v>
      </c>
      <c r="C7201">
        <v>12</v>
      </c>
      <c r="D7201" t="s">
        <v>86</v>
      </c>
      <c r="E7201" t="s">
        <v>375</v>
      </c>
      <c r="F7201" t="s">
        <v>701</v>
      </c>
      <c r="G7201">
        <v>13.48</v>
      </c>
      <c r="H7201">
        <v>18.28</v>
      </c>
      <c r="I7201">
        <f t="shared" si="449"/>
        <v>15.88</v>
      </c>
      <c r="J7201" t="str">
        <f t="shared" si="450"/>
        <v>10到20万</v>
      </c>
      <c r="K7201">
        <v>202</v>
      </c>
      <c r="L7201">
        <f t="shared" si="451"/>
        <v>3207.76</v>
      </c>
    </row>
    <row r="7202" spans="1:12" x14ac:dyDescent="0.25">
      <c r="A7202">
        <f t="shared" si="448"/>
        <v>7201</v>
      </c>
      <c r="B7202">
        <v>2023</v>
      </c>
      <c r="C7202">
        <v>12</v>
      </c>
      <c r="D7202" t="s">
        <v>57</v>
      </c>
      <c r="E7202" t="s">
        <v>348</v>
      </c>
      <c r="F7202" t="s">
        <v>675</v>
      </c>
      <c r="G7202">
        <v>24.29</v>
      </c>
      <c r="H7202">
        <v>24.29</v>
      </c>
      <c r="I7202">
        <f t="shared" si="449"/>
        <v>24.29</v>
      </c>
      <c r="J7202" t="str">
        <f t="shared" si="450"/>
        <v>20到30万</v>
      </c>
      <c r="K7202">
        <v>192</v>
      </c>
      <c r="L7202">
        <f t="shared" si="451"/>
        <v>4663.68</v>
      </c>
    </row>
    <row r="7203" spans="1:12" x14ac:dyDescent="0.25">
      <c r="A7203">
        <f t="shared" si="448"/>
        <v>7202</v>
      </c>
      <c r="B7203">
        <v>2023</v>
      </c>
      <c r="C7203">
        <v>12</v>
      </c>
      <c r="D7203" t="s">
        <v>75</v>
      </c>
      <c r="E7203" t="s">
        <v>243</v>
      </c>
      <c r="F7203" t="s">
        <v>595</v>
      </c>
      <c r="G7203">
        <v>18.29</v>
      </c>
      <c r="H7203">
        <v>19.79</v>
      </c>
      <c r="I7203">
        <f t="shared" si="449"/>
        <v>19.04</v>
      </c>
      <c r="J7203" t="str">
        <f t="shared" si="450"/>
        <v>10到20万</v>
      </c>
      <c r="K7203">
        <v>189</v>
      </c>
      <c r="L7203">
        <f t="shared" si="451"/>
        <v>3598.56</v>
      </c>
    </row>
    <row r="7204" spans="1:12" x14ac:dyDescent="0.25">
      <c r="A7204">
        <f t="shared" si="448"/>
        <v>7203</v>
      </c>
      <c r="B7204">
        <v>2023</v>
      </c>
      <c r="C7204">
        <v>12</v>
      </c>
      <c r="D7204" t="s">
        <v>45</v>
      </c>
      <c r="E7204" t="s">
        <v>379</v>
      </c>
      <c r="F7204" t="s">
        <v>705</v>
      </c>
      <c r="G7204">
        <v>32.18</v>
      </c>
      <c r="H7204">
        <v>32.200000000000003</v>
      </c>
      <c r="I7204">
        <f t="shared" si="449"/>
        <v>32.19</v>
      </c>
      <c r="J7204" t="str">
        <f t="shared" si="450"/>
        <v>30到40万</v>
      </c>
      <c r="K7204">
        <v>179</v>
      </c>
      <c r="L7204">
        <f t="shared" si="451"/>
        <v>5762.0099999999993</v>
      </c>
    </row>
    <row r="7205" spans="1:12" x14ac:dyDescent="0.25">
      <c r="A7205">
        <f t="shared" si="448"/>
        <v>7204</v>
      </c>
      <c r="B7205">
        <v>2023</v>
      </c>
      <c r="C7205">
        <v>12</v>
      </c>
      <c r="D7205" t="s">
        <v>47</v>
      </c>
      <c r="E7205" t="s">
        <v>468</v>
      </c>
      <c r="F7205" t="s">
        <v>786</v>
      </c>
      <c r="G7205">
        <v>16.38</v>
      </c>
      <c r="H7205">
        <v>18.98</v>
      </c>
      <c r="I7205">
        <f t="shared" si="449"/>
        <v>17.68</v>
      </c>
      <c r="J7205" t="str">
        <f t="shared" si="450"/>
        <v>10到20万</v>
      </c>
      <c r="K7205">
        <v>173</v>
      </c>
      <c r="L7205">
        <f t="shared" si="451"/>
        <v>3058.64</v>
      </c>
    </row>
    <row r="7206" spans="1:12" x14ac:dyDescent="0.25">
      <c r="A7206">
        <f t="shared" si="448"/>
        <v>7205</v>
      </c>
      <c r="B7206">
        <v>2023</v>
      </c>
      <c r="C7206">
        <v>12</v>
      </c>
      <c r="D7206" t="s">
        <v>86</v>
      </c>
      <c r="E7206" t="s">
        <v>490</v>
      </c>
      <c r="F7206" t="s">
        <v>807</v>
      </c>
      <c r="G7206">
        <v>13.98</v>
      </c>
      <c r="H7206">
        <v>26.98</v>
      </c>
      <c r="I7206">
        <f t="shared" si="449"/>
        <v>20.48</v>
      </c>
      <c r="J7206" t="str">
        <f t="shared" si="450"/>
        <v>20到30万</v>
      </c>
      <c r="K7206">
        <v>173</v>
      </c>
      <c r="L7206">
        <f t="shared" si="451"/>
        <v>3543.04</v>
      </c>
    </row>
    <row r="7207" spans="1:12" x14ac:dyDescent="0.25">
      <c r="A7207">
        <f t="shared" si="448"/>
        <v>7206</v>
      </c>
      <c r="B7207">
        <v>2023</v>
      </c>
      <c r="C7207">
        <v>12</v>
      </c>
      <c r="D7207" t="s">
        <v>132</v>
      </c>
      <c r="E7207" t="s">
        <v>494</v>
      </c>
      <c r="F7207" t="s">
        <v>810</v>
      </c>
      <c r="G7207">
        <v>12.98</v>
      </c>
      <c r="H7207">
        <v>16.28</v>
      </c>
      <c r="I7207">
        <f t="shared" si="449"/>
        <v>14.63</v>
      </c>
      <c r="J7207" t="str">
        <f t="shared" si="450"/>
        <v>10到20万</v>
      </c>
      <c r="K7207">
        <v>156</v>
      </c>
      <c r="L7207">
        <f t="shared" si="451"/>
        <v>2282.2800000000002</v>
      </c>
    </row>
    <row r="7208" spans="1:12" x14ac:dyDescent="0.25">
      <c r="A7208">
        <f t="shared" si="448"/>
        <v>7207</v>
      </c>
      <c r="B7208">
        <v>2023</v>
      </c>
      <c r="C7208">
        <v>12</v>
      </c>
      <c r="D7208" t="s">
        <v>55</v>
      </c>
      <c r="E7208" t="s">
        <v>308</v>
      </c>
      <c r="F7208" t="s">
        <v>640</v>
      </c>
      <c r="G7208">
        <v>27.99</v>
      </c>
      <c r="H7208">
        <v>32.200000000000003</v>
      </c>
      <c r="I7208">
        <f t="shared" si="449"/>
        <v>30.094999999999999</v>
      </c>
      <c r="J7208" t="str">
        <f t="shared" si="450"/>
        <v>30到40万</v>
      </c>
      <c r="K7208">
        <v>127</v>
      </c>
      <c r="L7208">
        <f t="shared" si="451"/>
        <v>3822.0650000000001</v>
      </c>
    </row>
    <row r="7209" spans="1:12" x14ac:dyDescent="0.25">
      <c r="A7209">
        <f t="shared" si="448"/>
        <v>7208</v>
      </c>
      <c r="B7209">
        <v>2023</v>
      </c>
      <c r="C7209">
        <v>12</v>
      </c>
      <c r="D7209" t="s">
        <v>105</v>
      </c>
      <c r="E7209" t="s">
        <v>368</v>
      </c>
      <c r="F7209" t="s">
        <v>694</v>
      </c>
      <c r="G7209">
        <v>40.98</v>
      </c>
      <c r="H7209">
        <v>40.98</v>
      </c>
      <c r="I7209">
        <f t="shared" si="449"/>
        <v>40.98</v>
      </c>
      <c r="J7209" t="str">
        <f t="shared" si="450"/>
        <v>40到50万</v>
      </c>
      <c r="K7209">
        <v>127</v>
      </c>
      <c r="L7209">
        <f t="shared" si="451"/>
        <v>5204.46</v>
      </c>
    </row>
    <row r="7210" spans="1:12" x14ac:dyDescent="0.25">
      <c r="A7210">
        <f t="shared" si="448"/>
        <v>7209</v>
      </c>
      <c r="B7210">
        <v>2023</v>
      </c>
      <c r="C7210">
        <v>12</v>
      </c>
      <c r="D7210" t="s">
        <v>43</v>
      </c>
      <c r="E7210" t="s">
        <v>319</v>
      </c>
      <c r="F7210" t="s">
        <v>622</v>
      </c>
      <c r="G7210">
        <v>14.98</v>
      </c>
      <c r="H7210">
        <v>15.98</v>
      </c>
      <c r="I7210">
        <f t="shared" si="449"/>
        <v>15.48</v>
      </c>
      <c r="J7210" t="str">
        <f t="shared" si="450"/>
        <v>10到20万</v>
      </c>
      <c r="K7210">
        <v>126</v>
      </c>
      <c r="L7210">
        <f t="shared" si="451"/>
        <v>1950.48</v>
      </c>
    </row>
    <row r="7211" spans="1:12" x14ac:dyDescent="0.25">
      <c r="A7211">
        <f t="shared" si="448"/>
        <v>7210</v>
      </c>
      <c r="B7211">
        <v>2023</v>
      </c>
      <c r="C7211">
        <v>12</v>
      </c>
      <c r="D7211" t="s">
        <v>39</v>
      </c>
      <c r="E7211" t="s">
        <v>411</v>
      </c>
      <c r="F7211" t="s">
        <v>734</v>
      </c>
      <c r="G7211">
        <v>54.68</v>
      </c>
      <c r="H7211">
        <v>64.88</v>
      </c>
      <c r="I7211">
        <f t="shared" si="449"/>
        <v>59.78</v>
      </c>
      <c r="J7211" t="str">
        <f t="shared" si="450"/>
        <v>50万及以上</v>
      </c>
      <c r="K7211">
        <v>104</v>
      </c>
      <c r="L7211">
        <f t="shared" si="451"/>
        <v>6217.12</v>
      </c>
    </row>
    <row r="7212" spans="1:12" x14ac:dyDescent="0.25">
      <c r="A7212">
        <f t="shared" si="448"/>
        <v>7211</v>
      </c>
      <c r="B7212">
        <v>2023</v>
      </c>
      <c r="C7212">
        <v>12</v>
      </c>
      <c r="D7212" t="s">
        <v>137</v>
      </c>
      <c r="E7212" t="s">
        <v>514</v>
      </c>
      <c r="F7212" t="s">
        <v>830</v>
      </c>
      <c r="G7212">
        <v>51</v>
      </c>
      <c r="H7212">
        <v>63</v>
      </c>
      <c r="I7212">
        <f t="shared" si="449"/>
        <v>57</v>
      </c>
      <c r="J7212" t="str">
        <f t="shared" si="450"/>
        <v>50万及以上</v>
      </c>
      <c r="K7212">
        <v>100</v>
      </c>
      <c r="L7212">
        <f t="shared" si="451"/>
        <v>5700</v>
      </c>
    </row>
    <row r="7213" spans="1:12" x14ac:dyDescent="0.25">
      <c r="A7213">
        <f t="shared" si="448"/>
        <v>7212</v>
      </c>
      <c r="B7213">
        <v>2023</v>
      </c>
      <c r="C7213">
        <v>12</v>
      </c>
      <c r="D7213" t="s">
        <v>105</v>
      </c>
      <c r="E7213" t="s">
        <v>418</v>
      </c>
      <c r="F7213" t="s">
        <v>739</v>
      </c>
      <c r="G7213">
        <v>41.58</v>
      </c>
      <c r="H7213">
        <v>41.58</v>
      </c>
      <c r="I7213">
        <f t="shared" si="449"/>
        <v>41.58</v>
      </c>
      <c r="J7213" t="str">
        <f t="shared" si="450"/>
        <v>40到50万</v>
      </c>
      <c r="K7213">
        <v>91</v>
      </c>
      <c r="L7213">
        <f t="shared" si="451"/>
        <v>3783.7799999999997</v>
      </c>
    </row>
    <row r="7214" spans="1:12" x14ac:dyDescent="0.25">
      <c r="A7214">
        <f t="shared" si="448"/>
        <v>7213</v>
      </c>
      <c r="B7214">
        <v>2023</v>
      </c>
      <c r="C7214">
        <v>12</v>
      </c>
      <c r="D7214" t="s">
        <v>55</v>
      </c>
      <c r="E7214" t="s">
        <v>453</v>
      </c>
      <c r="F7214" t="s">
        <v>771</v>
      </c>
      <c r="G7214">
        <v>28.9</v>
      </c>
      <c r="H7214">
        <v>34.200000000000003</v>
      </c>
      <c r="I7214">
        <f t="shared" si="449"/>
        <v>31.55</v>
      </c>
      <c r="J7214" t="str">
        <f t="shared" si="450"/>
        <v>30到40万</v>
      </c>
      <c r="K7214">
        <v>82</v>
      </c>
      <c r="L7214">
        <f t="shared" si="451"/>
        <v>2587.1</v>
      </c>
    </row>
    <row r="7215" spans="1:12" x14ac:dyDescent="0.25">
      <c r="A7215">
        <f t="shared" si="448"/>
        <v>7214</v>
      </c>
      <c r="B7215">
        <v>2023</v>
      </c>
      <c r="C7215">
        <v>12</v>
      </c>
      <c r="D7215" t="s">
        <v>108</v>
      </c>
      <c r="E7215" t="s">
        <v>377</v>
      </c>
      <c r="F7215" t="s">
        <v>703</v>
      </c>
      <c r="G7215">
        <v>4.09</v>
      </c>
      <c r="H7215">
        <v>5.59</v>
      </c>
      <c r="I7215">
        <f t="shared" si="449"/>
        <v>4.84</v>
      </c>
      <c r="J7215" t="str">
        <f t="shared" si="450"/>
        <v>10万以下</v>
      </c>
      <c r="K7215">
        <v>81</v>
      </c>
      <c r="L7215">
        <f t="shared" si="451"/>
        <v>392.03999999999996</v>
      </c>
    </row>
    <row r="7216" spans="1:12" x14ac:dyDescent="0.25">
      <c r="A7216">
        <f t="shared" si="448"/>
        <v>7215</v>
      </c>
      <c r="B7216">
        <v>2023</v>
      </c>
      <c r="C7216">
        <v>12</v>
      </c>
      <c r="D7216" t="s">
        <v>61</v>
      </c>
      <c r="E7216" t="s">
        <v>320</v>
      </c>
      <c r="F7216" t="s">
        <v>649</v>
      </c>
      <c r="G7216">
        <v>50.98</v>
      </c>
      <c r="H7216">
        <v>77.98</v>
      </c>
      <c r="I7216">
        <f t="shared" si="449"/>
        <v>64.48</v>
      </c>
      <c r="J7216" t="str">
        <f t="shared" si="450"/>
        <v>50万及以上</v>
      </c>
      <c r="K7216">
        <v>79</v>
      </c>
      <c r="L7216">
        <f t="shared" si="451"/>
        <v>5093.92</v>
      </c>
    </row>
    <row r="7217" spans="1:12" x14ac:dyDescent="0.25">
      <c r="A7217">
        <f t="shared" si="448"/>
        <v>7216</v>
      </c>
      <c r="B7217">
        <v>2023</v>
      </c>
      <c r="C7217">
        <v>12</v>
      </c>
      <c r="D7217" t="s">
        <v>99</v>
      </c>
      <c r="E7217" t="s">
        <v>446</v>
      </c>
      <c r="F7217" t="s">
        <v>764</v>
      </c>
      <c r="G7217">
        <v>17.48</v>
      </c>
      <c r="H7217">
        <v>20.88</v>
      </c>
      <c r="I7217">
        <f t="shared" si="449"/>
        <v>19.18</v>
      </c>
      <c r="J7217" t="str">
        <f t="shared" si="450"/>
        <v>10到20万</v>
      </c>
      <c r="K7217">
        <v>67</v>
      </c>
      <c r="L7217">
        <f t="shared" si="451"/>
        <v>1285.06</v>
      </c>
    </row>
    <row r="7218" spans="1:12" x14ac:dyDescent="0.25">
      <c r="A7218">
        <f t="shared" si="448"/>
        <v>7217</v>
      </c>
      <c r="B7218">
        <v>2023</v>
      </c>
      <c r="C7218">
        <v>12</v>
      </c>
      <c r="D7218" t="s">
        <v>39</v>
      </c>
      <c r="E7218" t="s">
        <v>161</v>
      </c>
      <c r="F7218" t="s">
        <v>538</v>
      </c>
      <c r="G7218">
        <v>50.8</v>
      </c>
      <c r="H7218">
        <v>50.8</v>
      </c>
      <c r="I7218">
        <f t="shared" si="449"/>
        <v>50.8</v>
      </c>
      <c r="J7218" t="str">
        <f t="shared" si="450"/>
        <v>50万及以上</v>
      </c>
      <c r="K7218">
        <v>56</v>
      </c>
      <c r="L7218">
        <f t="shared" si="451"/>
        <v>2844.7999999999997</v>
      </c>
    </row>
    <row r="7219" spans="1:12" x14ac:dyDescent="0.25">
      <c r="A7219">
        <f t="shared" si="448"/>
        <v>7218</v>
      </c>
      <c r="B7219">
        <v>2023</v>
      </c>
      <c r="C7219">
        <v>12</v>
      </c>
      <c r="D7219" t="s">
        <v>27</v>
      </c>
      <c r="E7219" t="s">
        <v>323</v>
      </c>
      <c r="F7219" t="s">
        <v>652</v>
      </c>
      <c r="G7219">
        <v>16.079999999999998</v>
      </c>
      <c r="H7219">
        <v>16.98</v>
      </c>
      <c r="I7219">
        <f t="shared" si="449"/>
        <v>16.53</v>
      </c>
      <c r="J7219" t="str">
        <f t="shared" si="450"/>
        <v>10到20万</v>
      </c>
      <c r="K7219">
        <v>55</v>
      </c>
      <c r="L7219">
        <f t="shared" si="451"/>
        <v>909.15000000000009</v>
      </c>
    </row>
    <row r="7220" spans="1:12" x14ac:dyDescent="0.25">
      <c r="A7220">
        <f t="shared" si="448"/>
        <v>7219</v>
      </c>
      <c r="B7220">
        <v>2023</v>
      </c>
      <c r="C7220">
        <v>12</v>
      </c>
      <c r="D7220" t="s">
        <v>55</v>
      </c>
      <c r="E7220" t="s">
        <v>186</v>
      </c>
      <c r="F7220" t="s">
        <v>560</v>
      </c>
      <c r="G7220">
        <v>39.99</v>
      </c>
      <c r="H7220">
        <v>46.19</v>
      </c>
      <c r="I7220">
        <f t="shared" si="449"/>
        <v>43.09</v>
      </c>
      <c r="J7220" t="str">
        <f t="shared" si="450"/>
        <v>40到50万</v>
      </c>
      <c r="K7220">
        <v>55</v>
      </c>
      <c r="L7220">
        <f t="shared" si="451"/>
        <v>2369.9500000000003</v>
      </c>
    </row>
    <row r="7221" spans="1:12" x14ac:dyDescent="0.25">
      <c r="A7221">
        <f t="shared" si="448"/>
        <v>7220</v>
      </c>
      <c r="B7221">
        <v>2023</v>
      </c>
      <c r="C7221">
        <v>12</v>
      </c>
      <c r="D7221" t="s">
        <v>72</v>
      </c>
      <c r="E7221" t="s">
        <v>500</v>
      </c>
      <c r="F7221" t="s">
        <v>816</v>
      </c>
      <c r="G7221">
        <v>13.28</v>
      </c>
      <c r="H7221">
        <v>16.89</v>
      </c>
      <c r="I7221">
        <f t="shared" si="449"/>
        <v>15.085000000000001</v>
      </c>
      <c r="J7221" t="str">
        <f t="shared" si="450"/>
        <v>10到20万</v>
      </c>
      <c r="K7221">
        <v>52</v>
      </c>
      <c r="L7221">
        <f t="shared" si="451"/>
        <v>784.42000000000007</v>
      </c>
    </row>
    <row r="7222" spans="1:12" x14ac:dyDescent="0.25">
      <c r="A7222">
        <f t="shared" si="448"/>
        <v>7221</v>
      </c>
      <c r="B7222">
        <v>2023</v>
      </c>
      <c r="C7222">
        <v>12</v>
      </c>
      <c r="D7222" t="s">
        <v>37</v>
      </c>
      <c r="E7222" t="s">
        <v>480</v>
      </c>
      <c r="F7222" t="s">
        <v>798</v>
      </c>
      <c r="G7222">
        <v>19.98</v>
      </c>
      <c r="H7222">
        <v>28.78</v>
      </c>
      <c r="I7222">
        <f t="shared" si="449"/>
        <v>24.380000000000003</v>
      </c>
      <c r="J7222" t="str">
        <f t="shared" si="450"/>
        <v>20到30万</v>
      </c>
      <c r="K7222">
        <v>49</v>
      </c>
      <c r="L7222">
        <f t="shared" si="451"/>
        <v>1194.6200000000001</v>
      </c>
    </row>
    <row r="7223" spans="1:12" x14ac:dyDescent="0.25">
      <c r="A7223">
        <f t="shared" si="448"/>
        <v>7222</v>
      </c>
      <c r="B7223">
        <v>2023</v>
      </c>
      <c r="C7223">
        <v>12</v>
      </c>
      <c r="D7223" t="s">
        <v>27</v>
      </c>
      <c r="E7223" t="s">
        <v>195</v>
      </c>
      <c r="F7223" t="s">
        <v>568</v>
      </c>
      <c r="G7223">
        <v>14.78</v>
      </c>
      <c r="H7223">
        <v>17.48</v>
      </c>
      <c r="I7223">
        <f t="shared" si="449"/>
        <v>16.13</v>
      </c>
      <c r="J7223" t="str">
        <f t="shared" si="450"/>
        <v>10到20万</v>
      </c>
      <c r="K7223">
        <v>41</v>
      </c>
      <c r="L7223">
        <f t="shared" si="451"/>
        <v>661.32999999999993</v>
      </c>
    </row>
    <row r="7224" spans="1:12" x14ac:dyDescent="0.25">
      <c r="A7224">
        <f t="shared" si="448"/>
        <v>7223</v>
      </c>
      <c r="B7224">
        <v>2023</v>
      </c>
      <c r="C7224">
        <v>12</v>
      </c>
      <c r="D7224" t="s">
        <v>116</v>
      </c>
      <c r="E7224" t="s">
        <v>414</v>
      </c>
      <c r="F7224" t="s">
        <v>542</v>
      </c>
      <c r="G7224">
        <v>16.98</v>
      </c>
      <c r="H7224">
        <v>17.98</v>
      </c>
      <c r="I7224">
        <f t="shared" si="449"/>
        <v>17.48</v>
      </c>
      <c r="J7224" t="str">
        <f t="shared" si="450"/>
        <v>10到20万</v>
      </c>
      <c r="K7224">
        <v>40</v>
      </c>
      <c r="L7224">
        <f t="shared" si="451"/>
        <v>699.2</v>
      </c>
    </row>
    <row r="7225" spans="1:12" x14ac:dyDescent="0.25">
      <c r="A7225">
        <f t="shared" si="448"/>
        <v>7224</v>
      </c>
      <c r="B7225">
        <v>2023</v>
      </c>
      <c r="C7225">
        <v>12</v>
      </c>
      <c r="D7225" t="s">
        <v>33</v>
      </c>
      <c r="E7225" t="s">
        <v>405</v>
      </c>
      <c r="F7225" t="s">
        <v>728</v>
      </c>
      <c r="G7225">
        <v>24.88</v>
      </c>
      <c r="H7225">
        <v>29.68</v>
      </c>
      <c r="I7225">
        <f t="shared" si="449"/>
        <v>27.28</v>
      </c>
      <c r="J7225" t="str">
        <f t="shared" si="450"/>
        <v>20到30万</v>
      </c>
      <c r="K7225">
        <v>37</v>
      </c>
      <c r="L7225">
        <f t="shared" si="451"/>
        <v>1009.36</v>
      </c>
    </row>
    <row r="7226" spans="1:12" x14ac:dyDescent="0.25">
      <c r="A7226">
        <f t="shared" si="448"/>
        <v>7225</v>
      </c>
      <c r="B7226">
        <v>2023</v>
      </c>
      <c r="C7226">
        <v>12</v>
      </c>
      <c r="D7226" t="s">
        <v>62</v>
      </c>
      <c r="E7226" t="s">
        <v>511</v>
      </c>
      <c r="F7226" t="s">
        <v>827</v>
      </c>
      <c r="G7226">
        <v>11.99</v>
      </c>
      <c r="H7226">
        <v>22.99</v>
      </c>
      <c r="I7226">
        <f t="shared" si="449"/>
        <v>17.489999999999998</v>
      </c>
      <c r="J7226" t="str">
        <f t="shared" si="450"/>
        <v>10到20万</v>
      </c>
      <c r="K7226">
        <v>35</v>
      </c>
      <c r="L7226">
        <f t="shared" si="451"/>
        <v>612.15</v>
      </c>
    </row>
    <row r="7227" spans="1:12" x14ac:dyDescent="0.25">
      <c r="A7227">
        <f t="shared" si="448"/>
        <v>7226</v>
      </c>
      <c r="B7227">
        <v>2023</v>
      </c>
      <c r="C7227">
        <v>12</v>
      </c>
      <c r="D7227" t="s">
        <v>27</v>
      </c>
      <c r="E7227" t="s">
        <v>171</v>
      </c>
      <c r="F7227" t="s">
        <v>547</v>
      </c>
      <c r="G7227">
        <v>15.48</v>
      </c>
      <c r="H7227">
        <v>15.58</v>
      </c>
      <c r="I7227">
        <f t="shared" si="449"/>
        <v>15.530000000000001</v>
      </c>
      <c r="J7227" t="str">
        <f t="shared" si="450"/>
        <v>10到20万</v>
      </c>
      <c r="K7227">
        <v>34</v>
      </c>
      <c r="L7227">
        <f t="shared" si="451"/>
        <v>528.02</v>
      </c>
    </row>
    <row r="7228" spans="1:12" x14ac:dyDescent="0.25">
      <c r="A7228">
        <f t="shared" si="448"/>
        <v>7227</v>
      </c>
      <c r="B7228">
        <v>2023</v>
      </c>
      <c r="C7228">
        <v>12</v>
      </c>
      <c r="D7228" t="s">
        <v>63</v>
      </c>
      <c r="E7228" t="s">
        <v>443</v>
      </c>
      <c r="F7228" t="s">
        <v>753</v>
      </c>
      <c r="G7228">
        <v>17.5</v>
      </c>
      <c r="H7228">
        <v>21.8</v>
      </c>
      <c r="I7228">
        <f t="shared" si="449"/>
        <v>19.649999999999999</v>
      </c>
      <c r="J7228" t="str">
        <f t="shared" si="450"/>
        <v>10到20万</v>
      </c>
      <c r="K7228">
        <v>31</v>
      </c>
      <c r="L7228">
        <f t="shared" si="451"/>
        <v>609.15</v>
      </c>
    </row>
    <row r="7229" spans="1:12" x14ac:dyDescent="0.25">
      <c r="A7229">
        <f t="shared" si="448"/>
        <v>7228</v>
      </c>
      <c r="B7229">
        <v>2023</v>
      </c>
      <c r="C7229">
        <v>12</v>
      </c>
      <c r="D7229" t="s">
        <v>137</v>
      </c>
      <c r="E7229" t="s">
        <v>515</v>
      </c>
      <c r="F7229" t="s">
        <v>831</v>
      </c>
      <c r="G7229">
        <v>57</v>
      </c>
      <c r="H7229">
        <v>80</v>
      </c>
      <c r="I7229">
        <f t="shared" si="449"/>
        <v>68.5</v>
      </c>
      <c r="J7229" t="str">
        <f t="shared" si="450"/>
        <v>50万及以上</v>
      </c>
      <c r="K7229">
        <v>25</v>
      </c>
      <c r="L7229">
        <f t="shared" si="451"/>
        <v>1712.5</v>
      </c>
    </row>
    <row r="7230" spans="1:12" x14ac:dyDescent="0.25">
      <c r="A7230">
        <f t="shared" si="448"/>
        <v>7229</v>
      </c>
      <c r="B7230">
        <v>2023</v>
      </c>
      <c r="C7230">
        <v>12</v>
      </c>
      <c r="D7230" t="s">
        <v>28</v>
      </c>
      <c r="E7230" t="s">
        <v>450</v>
      </c>
      <c r="F7230" t="s">
        <v>768</v>
      </c>
      <c r="G7230">
        <v>22.9</v>
      </c>
      <c r="H7230">
        <v>26.3</v>
      </c>
      <c r="I7230">
        <f t="shared" si="449"/>
        <v>24.6</v>
      </c>
      <c r="J7230" t="str">
        <f t="shared" si="450"/>
        <v>20到30万</v>
      </c>
      <c r="K7230">
        <v>18</v>
      </c>
      <c r="L7230">
        <f t="shared" si="451"/>
        <v>442.8</v>
      </c>
    </row>
    <row r="7231" spans="1:12" x14ac:dyDescent="0.25">
      <c r="A7231">
        <f t="shared" si="448"/>
        <v>7230</v>
      </c>
      <c r="B7231">
        <v>2023</v>
      </c>
      <c r="C7231">
        <v>12</v>
      </c>
      <c r="D7231" t="s">
        <v>50</v>
      </c>
      <c r="E7231" t="s">
        <v>479</v>
      </c>
      <c r="F7231" t="s">
        <v>797</v>
      </c>
      <c r="G7231">
        <v>7.99</v>
      </c>
      <c r="H7231">
        <v>11.59</v>
      </c>
      <c r="I7231">
        <f t="shared" si="449"/>
        <v>9.7899999999999991</v>
      </c>
      <c r="J7231" t="str">
        <f t="shared" si="450"/>
        <v>10万以下</v>
      </c>
      <c r="K7231">
        <v>13</v>
      </c>
      <c r="L7231">
        <f t="shared" si="451"/>
        <v>127.26999999999998</v>
      </c>
    </row>
    <row r="7232" spans="1:12" x14ac:dyDescent="0.25">
      <c r="A7232">
        <f t="shared" si="448"/>
        <v>7231</v>
      </c>
      <c r="B7232">
        <v>2023</v>
      </c>
      <c r="C7232">
        <v>12</v>
      </c>
      <c r="D7232" t="s">
        <v>33</v>
      </c>
      <c r="E7232" t="s">
        <v>474</v>
      </c>
      <c r="F7232" t="s">
        <v>792</v>
      </c>
      <c r="G7232">
        <v>19.98</v>
      </c>
      <c r="H7232">
        <v>28.48</v>
      </c>
      <c r="I7232">
        <f t="shared" si="449"/>
        <v>24.23</v>
      </c>
      <c r="J7232" t="str">
        <f t="shared" si="450"/>
        <v>20到30万</v>
      </c>
      <c r="K7232">
        <v>11</v>
      </c>
      <c r="L7232">
        <f t="shared" si="451"/>
        <v>266.53000000000003</v>
      </c>
    </row>
    <row r="7233" spans="1:12" x14ac:dyDescent="0.25">
      <c r="A7233">
        <f t="shared" si="448"/>
        <v>7232</v>
      </c>
      <c r="B7233">
        <v>2023</v>
      </c>
      <c r="C7233">
        <v>12</v>
      </c>
      <c r="D7233" t="s">
        <v>117</v>
      </c>
      <c r="E7233" t="s">
        <v>412</v>
      </c>
      <c r="F7233" t="s">
        <v>735</v>
      </c>
      <c r="G7233">
        <v>15.98</v>
      </c>
      <c r="H7233">
        <v>20.18</v>
      </c>
      <c r="I7233">
        <f t="shared" si="449"/>
        <v>18.079999999999998</v>
      </c>
      <c r="J7233" t="str">
        <f t="shared" si="450"/>
        <v>10到20万</v>
      </c>
      <c r="K7233">
        <v>10</v>
      </c>
      <c r="L7233">
        <f t="shared" si="451"/>
        <v>180.79999999999998</v>
      </c>
    </row>
    <row r="7234" spans="1:12" x14ac:dyDescent="0.25">
      <c r="A7234">
        <f t="shared" si="448"/>
        <v>7233</v>
      </c>
      <c r="B7234">
        <v>2023</v>
      </c>
      <c r="C7234">
        <v>12</v>
      </c>
      <c r="D7234" t="s">
        <v>37</v>
      </c>
      <c r="E7234" t="s">
        <v>406</v>
      </c>
      <c r="F7234" t="s">
        <v>729</v>
      </c>
      <c r="G7234">
        <v>25.88</v>
      </c>
      <c r="H7234">
        <v>30.08</v>
      </c>
      <c r="I7234">
        <f t="shared" si="449"/>
        <v>27.979999999999997</v>
      </c>
      <c r="J7234" t="str">
        <f t="shared" si="450"/>
        <v>20到30万</v>
      </c>
      <c r="K7234">
        <v>8</v>
      </c>
      <c r="L7234">
        <f t="shared" si="451"/>
        <v>223.83999999999997</v>
      </c>
    </row>
    <row r="7235" spans="1:12" x14ac:dyDescent="0.25">
      <c r="A7235">
        <f t="shared" ref="A7235:A7246" si="452">ROW(A7234)</f>
        <v>7234</v>
      </c>
      <c r="B7235">
        <v>2023</v>
      </c>
      <c r="C7235">
        <v>12</v>
      </c>
      <c r="D7235" t="s">
        <v>36</v>
      </c>
      <c r="E7235" t="s">
        <v>422</v>
      </c>
      <c r="F7235" t="s">
        <v>742</v>
      </c>
      <c r="G7235">
        <v>17.88</v>
      </c>
      <c r="H7235">
        <v>20.38</v>
      </c>
      <c r="I7235">
        <f t="shared" ref="I7235:I7246" si="453">AVERAGE(G7235,H7235)</f>
        <v>19.13</v>
      </c>
      <c r="J7235" t="str">
        <f t="shared" ref="J7235:J7246" si="454">IF(I7235&lt;10,"10万以下",IF(AND(I7235&gt;=10,I7235&lt;20),"10到20万",IF(AND(I7235&gt;=20,I7235&lt;30),"20到30万",IF(AND(I7235&gt;=30,I7235&lt;40),"30到40万",IF(AND(I7235&gt;=40,I7235&lt;50),"40到50万","50万及以上")))))</f>
        <v>10到20万</v>
      </c>
      <c r="K7235">
        <v>7</v>
      </c>
      <c r="L7235">
        <f t="shared" ref="L7235:L7246" si="455">I7235*K7235</f>
        <v>133.91</v>
      </c>
    </row>
    <row r="7236" spans="1:12" x14ac:dyDescent="0.25">
      <c r="A7236">
        <f t="shared" si="452"/>
        <v>7235</v>
      </c>
      <c r="B7236">
        <v>2023</v>
      </c>
      <c r="C7236">
        <v>12</v>
      </c>
      <c r="D7236" t="s">
        <v>28</v>
      </c>
      <c r="E7236" t="s">
        <v>466</v>
      </c>
      <c r="F7236" t="s">
        <v>784</v>
      </c>
      <c r="G7236">
        <v>15.98</v>
      </c>
      <c r="H7236">
        <v>17.38</v>
      </c>
      <c r="I7236">
        <f t="shared" si="453"/>
        <v>16.68</v>
      </c>
      <c r="J7236" t="str">
        <f t="shared" si="454"/>
        <v>10到20万</v>
      </c>
      <c r="K7236">
        <v>5</v>
      </c>
      <c r="L7236">
        <f t="shared" si="455"/>
        <v>83.4</v>
      </c>
    </row>
    <row r="7237" spans="1:12" x14ac:dyDescent="0.25">
      <c r="A7237">
        <f t="shared" si="452"/>
        <v>7236</v>
      </c>
      <c r="B7237">
        <v>2023</v>
      </c>
      <c r="C7237">
        <v>12</v>
      </c>
      <c r="D7237" t="s">
        <v>120</v>
      </c>
      <c r="E7237" t="s">
        <v>423</v>
      </c>
      <c r="F7237" t="s">
        <v>743</v>
      </c>
      <c r="G7237">
        <v>32.99</v>
      </c>
      <c r="H7237">
        <v>39.99</v>
      </c>
      <c r="I7237">
        <f t="shared" si="453"/>
        <v>36.49</v>
      </c>
      <c r="J7237" t="str">
        <f t="shared" si="454"/>
        <v>30到40万</v>
      </c>
      <c r="K7237">
        <v>4</v>
      </c>
      <c r="L7237">
        <f t="shared" si="455"/>
        <v>145.96</v>
      </c>
    </row>
    <row r="7238" spans="1:12" x14ac:dyDescent="0.25">
      <c r="A7238">
        <f t="shared" si="452"/>
        <v>7237</v>
      </c>
      <c r="B7238">
        <v>2023</v>
      </c>
      <c r="C7238">
        <v>12</v>
      </c>
      <c r="D7238" t="s">
        <v>76</v>
      </c>
      <c r="E7238" t="s">
        <v>430</v>
      </c>
      <c r="F7238" t="s">
        <v>749</v>
      </c>
      <c r="G7238">
        <v>15.38</v>
      </c>
      <c r="H7238">
        <v>16.38</v>
      </c>
      <c r="I7238">
        <f t="shared" si="453"/>
        <v>15.879999999999999</v>
      </c>
      <c r="J7238" t="str">
        <f t="shared" si="454"/>
        <v>10到20万</v>
      </c>
      <c r="K7238">
        <v>4</v>
      </c>
      <c r="L7238">
        <f t="shared" si="455"/>
        <v>63.519999999999996</v>
      </c>
    </row>
    <row r="7239" spans="1:12" x14ac:dyDescent="0.25">
      <c r="A7239">
        <f t="shared" si="452"/>
        <v>7238</v>
      </c>
      <c r="B7239">
        <v>2023</v>
      </c>
      <c r="C7239">
        <v>12</v>
      </c>
      <c r="D7239" t="s">
        <v>22</v>
      </c>
      <c r="E7239" t="s">
        <v>354</v>
      </c>
      <c r="F7239" t="s">
        <v>681</v>
      </c>
      <c r="G7239">
        <v>16.68</v>
      </c>
      <c r="H7239">
        <v>18.68</v>
      </c>
      <c r="I7239">
        <f t="shared" si="453"/>
        <v>17.68</v>
      </c>
      <c r="J7239" t="str">
        <f t="shared" si="454"/>
        <v>10到20万</v>
      </c>
      <c r="K7239">
        <v>3</v>
      </c>
      <c r="L7239">
        <f t="shared" si="455"/>
        <v>53.04</v>
      </c>
    </row>
    <row r="7240" spans="1:12" x14ac:dyDescent="0.25">
      <c r="A7240">
        <f t="shared" si="452"/>
        <v>7239</v>
      </c>
      <c r="B7240">
        <v>2023</v>
      </c>
      <c r="C7240">
        <v>12</v>
      </c>
      <c r="D7240" t="s">
        <v>99</v>
      </c>
      <c r="E7240" t="s">
        <v>329</v>
      </c>
      <c r="F7240" t="s">
        <v>657</v>
      </c>
      <c r="G7240">
        <v>5.99</v>
      </c>
      <c r="H7240">
        <v>9.09</v>
      </c>
      <c r="I7240">
        <f t="shared" si="453"/>
        <v>7.54</v>
      </c>
      <c r="J7240" t="str">
        <f t="shared" si="454"/>
        <v>10万以下</v>
      </c>
      <c r="K7240">
        <v>2</v>
      </c>
      <c r="L7240">
        <f t="shared" si="455"/>
        <v>15.08</v>
      </c>
    </row>
    <row r="7241" spans="1:12" x14ac:dyDescent="0.25">
      <c r="A7241">
        <f t="shared" si="452"/>
        <v>7240</v>
      </c>
      <c r="B7241">
        <v>2023</v>
      </c>
      <c r="C7241">
        <v>12</v>
      </c>
      <c r="D7241" t="s">
        <v>131</v>
      </c>
      <c r="E7241" t="s">
        <v>489</v>
      </c>
      <c r="F7241" t="s">
        <v>672</v>
      </c>
      <c r="G7241">
        <v>21.98</v>
      </c>
      <c r="H7241">
        <v>25.98</v>
      </c>
      <c r="I7241">
        <f t="shared" si="453"/>
        <v>23.98</v>
      </c>
      <c r="J7241" t="str">
        <f t="shared" si="454"/>
        <v>20到30万</v>
      </c>
      <c r="K7241">
        <v>2</v>
      </c>
      <c r="L7241">
        <f t="shared" si="455"/>
        <v>47.96</v>
      </c>
    </row>
    <row r="7242" spans="1:12" x14ac:dyDescent="0.25">
      <c r="A7242">
        <f t="shared" si="452"/>
        <v>7241</v>
      </c>
      <c r="B7242">
        <v>2023</v>
      </c>
      <c r="C7242">
        <v>12</v>
      </c>
      <c r="D7242" t="s">
        <v>114</v>
      </c>
      <c r="E7242" t="s">
        <v>404</v>
      </c>
      <c r="F7242" t="s">
        <v>727</v>
      </c>
      <c r="G7242">
        <v>16.78</v>
      </c>
      <c r="H7242">
        <v>18.98</v>
      </c>
      <c r="I7242">
        <f t="shared" si="453"/>
        <v>17.880000000000003</v>
      </c>
      <c r="J7242" t="str">
        <f t="shared" si="454"/>
        <v>10到20万</v>
      </c>
      <c r="K7242">
        <v>2</v>
      </c>
      <c r="L7242">
        <f t="shared" si="455"/>
        <v>35.760000000000005</v>
      </c>
    </row>
    <row r="7243" spans="1:12" x14ac:dyDescent="0.25">
      <c r="A7243">
        <f t="shared" si="452"/>
        <v>7242</v>
      </c>
      <c r="B7243">
        <v>2023</v>
      </c>
      <c r="C7243">
        <v>12</v>
      </c>
      <c r="D7243" t="s">
        <v>86</v>
      </c>
      <c r="E7243" t="s">
        <v>287</v>
      </c>
      <c r="F7243" t="s">
        <v>621</v>
      </c>
      <c r="G7243">
        <v>25.98</v>
      </c>
      <c r="H7243">
        <v>27.98</v>
      </c>
      <c r="I7243">
        <f t="shared" si="453"/>
        <v>26.98</v>
      </c>
      <c r="J7243" t="str">
        <f t="shared" si="454"/>
        <v>20到30万</v>
      </c>
      <c r="K7243">
        <v>2</v>
      </c>
      <c r="L7243">
        <f t="shared" si="455"/>
        <v>53.96</v>
      </c>
    </row>
    <row r="7244" spans="1:12" x14ac:dyDescent="0.25">
      <c r="A7244">
        <f t="shared" si="452"/>
        <v>7243</v>
      </c>
      <c r="B7244">
        <v>2023</v>
      </c>
      <c r="C7244">
        <v>12</v>
      </c>
      <c r="D7244" t="s">
        <v>56</v>
      </c>
      <c r="E7244" t="s">
        <v>410</v>
      </c>
      <c r="F7244" t="s">
        <v>733</v>
      </c>
      <c r="G7244">
        <v>22.78</v>
      </c>
      <c r="H7244">
        <v>23.17</v>
      </c>
      <c r="I7244">
        <f t="shared" si="453"/>
        <v>22.975000000000001</v>
      </c>
      <c r="J7244" t="str">
        <f t="shared" si="454"/>
        <v>20到30万</v>
      </c>
      <c r="K7244">
        <v>2</v>
      </c>
      <c r="L7244">
        <f t="shared" si="455"/>
        <v>45.95</v>
      </c>
    </row>
    <row r="7245" spans="1:12" x14ac:dyDescent="0.25">
      <c r="A7245">
        <f t="shared" si="452"/>
        <v>7244</v>
      </c>
      <c r="B7245">
        <v>2023</v>
      </c>
      <c r="C7245">
        <v>12</v>
      </c>
      <c r="D7245" t="s">
        <v>63</v>
      </c>
      <c r="E7245" t="s">
        <v>214</v>
      </c>
      <c r="F7245" t="s">
        <v>583</v>
      </c>
      <c r="G7245">
        <v>15.98</v>
      </c>
      <c r="H7245">
        <v>18.68</v>
      </c>
      <c r="I7245">
        <f t="shared" si="453"/>
        <v>17.329999999999998</v>
      </c>
      <c r="J7245" t="str">
        <f t="shared" si="454"/>
        <v>10到20万</v>
      </c>
      <c r="K7245">
        <v>1</v>
      </c>
      <c r="L7245">
        <f t="shared" si="455"/>
        <v>17.329999999999998</v>
      </c>
    </row>
    <row r="7246" spans="1:12" x14ac:dyDescent="0.25">
      <c r="A7246">
        <f t="shared" si="452"/>
        <v>7245</v>
      </c>
      <c r="B7246">
        <v>2023</v>
      </c>
      <c r="C7246">
        <v>12</v>
      </c>
      <c r="D7246" t="s">
        <v>60</v>
      </c>
      <c r="E7246" t="s">
        <v>419</v>
      </c>
      <c r="F7246" t="s">
        <v>740</v>
      </c>
      <c r="G7246">
        <v>20.8</v>
      </c>
      <c r="H7246">
        <v>20.8</v>
      </c>
      <c r="I7246">
        <f t="shared" si="453"/>
        <v>20.8</v>
      </c>
      <c r="J7246" t="str">
        <f t="shared" si="454"/>
        <v>20到30万</v>
      </c>
      <c r="K7246">
        <v>1</v>
      </c>
      <c r="L7246">
        <f t="shared" si="455"/>
        <v>20.8</v>
      </c>
    </row>
  </sheetData>
  <autoFilter ref="A1:L7246" xr:uid="{CE6D4ADA-60BE-4CFF-9CBA-B907A9F819AC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6C40-FB90-4FB9-B4FA-AE02E985F284}">
  <dimension ref="A1:N334"/>
  <sheetViews>
    <sheetView topLeftCell="D28" workbookViewId="0">
      <selection activeCell="L39" sqref="L39"/>
    </sheetView>
  </sheetViews>
  <sheetFormatPr defaultRowHeight="14.4" x14ac:dyDescent="0.25"/>
  <cols>
    <col min="1" max="1" width="28.109375" bestFit="1" customWidth="1"/>
    <col min="2" max="2" width="15" bestFit="1" customWidth="1"/>
    <col min="3" max="3" width="13.5546875" customWidth="1"/>
    <col min="4" max="4" width="27.109375" bestFit="1" customWidth="1"/>
    <col min="5" max="5" width="14.109375" bestFit="1" customWidth="1"/>
    <col min="6" max="6" width="10" customWidth="1"/>
    <col min="7" max="7" width="13.88671875" bestFit="1" customWidth="1"/>
    <col min="8" max="8" width="14.109375" bestFit="1" customWidth="1"/>
    <col min="9" max="9" width="9.33203125" bestFit="1" customWidth="1"/>
    <col min="10" max="10" width="13.88671875" bestFit="1" customWidth="1"/>
    <col min="11" max="12" width="13.5546875" bestFit="1" customWidth="1"/>
    <col min="13" max="13" width="11.6640625" bestFit="1" customWidth="1"/>
    <col min="14" max="14" width="14.109375" bestFit="1" customWidth="1"/>
    <col min="15" max="15" width="13.5546875" bestFit="1" customWidth="1"/>
    <col min="16" max="16" width="14.33203125" bestFit="1" customWidth="1"/>
    <col min="17" max="17" width="7.109375" bestFit="1" customWidth="1"/>
    <col min="18" max="18" width="18.109375" bestFit="1" customWidth="1"/>
    <col min="19" max="19" width="12" bestFit="1" customWidth="1"/>
    <col min="20" max="22" width="6" bestFit="1" customWidth="1"/>
    <col min="23" max="23" width="15.88671875" bestFit="1" customWidth="1"/>
    <col min="24" max="24" width="12" bestFit="1" customWidth="1"/>
    <col min="25" max="25" width="6" bestFit="1" customWidth="1"/>
    <col min="26" max="27" width="7.109375" bestFit="1" customWidth="1"/>
    <col min="28" max="28" width="15.88671875" bestFit="1" customWidth="1"/>
    <col min="29" max="29" width="12" bestFit="1" customWidth="1"/>
    <col min="30" max="30" width="6" bestFit="1" customWidth="1"/>
    <col min="31" max="32" width="7.109375" bestFit="1" customWidth="1"/>
    <col min="33" max="33" width="15.88671875" bestFit="1" customWidth="1"/>
    <col min="34" max="34" width="18.88671875" bestFit="1" customWidth="1"/>
    <col min="35" max="35" width="6" bestFit="1" customWidth="1"/>
    <col min="36" max="36" width="22.77734375" bestFit="1" customWidth="1"/>
    <col min="37" max="37" width="12" bestFit="1" customWidth="1"/>
    <col min="38" max="40" width="6" bestFit="1" customWidth="1"/>
    <col min="41" max="41" width="15.88671875" bestFit="1" customWidth="1"/>
    <col min="42" max="42" width="12" bestFit="1" customWidth="1"/>
    <col min="43" max="44" width="6" bestFit="1" customWidth="1"/>
    <col min="45" max="45" width="15.88671875" bestFit="1" customWidth="1"/>
    <col min="46" max="46" width="14.33203125" bestFit="1" customWidth="1"/>
    <col min="47" max="48" width="6" bestFit="1" customWidth="1"/>
    <col min="49" max="49" width="7.109375" bestFit="1" customWidth="1"/>
    <col min="50" max="50" width="18.109375" bestFit="1" customWidth="1"/>
    <col min="51" max="51" width="9.88671875" bestFit="1" customWidth="1"/>
    <col min="52" max="52" width="8.21875" bestFit="1" customWidth="1"/>
    <col min="53" max="54" width="9.33203125" bestFit="1" customWidth="1"/>
    <col min="55" max="55" width="13.5546875" bestFit="1" customWidth="1"/>
    <col min="56" max="56" width="12" bestFit="1" customWidth="1"/>
    <col min="57" max="57" width="7.109375" bestFit="1" customWidth="1"/>
    <col min="58" max="58" width="6" bestFit="1" customWidth="1"/>
    <col min="59" max="59" width="15.88671875" bestFit="1" customWidth="1"/>
    <col min="60" max="60" width="12" bestFit="1" customWidth="1"/>
    <col min="61" max="61" width="6" bestFit="1" customWidth="1"/>
    <col min="62" max="63" width="7.109375" bestFit="1" customWidth="1"/>
    <col min="64" max="64" width="15.88671875" bestFit="1" customWidth="1"/>
    <col min="65" max="65" width="9.88671875" bestFit="1" customWidth="1"/>
    <col min="66" max="66" width="6" bestFit="1" customWidth="1"/>
    <col min="67" max="67" width="13.5546875" bestFit="1" customWidth="1"/>
    <col min="68" max="68" width="12" bestFit="1" customWidth="1"/>
    <col min="69" max="69" width="6" bestFit="1" customWidth="1"/>
    <col min="70" max="71" width="7.109375" bestFit="1" customWidth="1"/>
    <col min="72" max="72" width="15.88671875" bestFit="1" customWidth="1"/>
    <col min="73" max="73" width="12" bestFit="1" customWidth="1"/>
    <col min="74" max="76" width="6" bestFit="1" customWidth="1"/>
    <col min="77" max="77" width="15.88671875" bestFit="1" customWidth="1"/>
    <col min="78" max="78" width="14.33203125" bestFit="1" customWidth="1"/>
    <col min="79" max="81" width="7.109375" bestFit="1" customWidth="1"/>
    <col min="82" max="82" width="18.109375" bestFit="1" customWidth="1"/>
    <col min="83" max="83" width="12" bestFit="1" customWidth="1"/>
    <col min="84" max="85" width="7.109375" bestFit="1" customWidth="1"/>
    <col min="86" max="86" width="6" bestFit="1" customWidth="1"/>
    <col min="87" max="87" width="15.88671875" bestFit="1" customWidth="1"/>
    <col min="88" max="88" width="12" bestFit="1" customWidth="1"/>
    <col min="89" max="89" width="15.88671875" bestFit="1" customWidth="1"/>
    <col min="90" max="90" width="12" bestFit="1" customWidth="1"/>
    <col min="91" max="93" width="7.109375" bestFit="1" customWidth="1"/>
    <col min="94" max="94" width="15.88671875" bestFit="1" customWidth="1"/>
    <col min="95" max="95" width="12" bestFit="1" customWidth="1"/>
    <col min="96" max="96" width="6" bestFit="1" customWidth="1"/>
    <col min="97" max="97" width="7.109375" bestFit="1" customWidth="1"/>
    <col min="98" max="98" width="6" bestFit="1" customWidth="1"/>
    <col min="99" max="99" width="15.88671875" bestFit="1" customWidth="1"/>
    <col min="100" max="100" width="14.33203125" bestFit="1" customWidth="1"/>
    <col min="101" max="101" width="7.109375" bestFit="1" customWidth="1"/>
    <col min="102" max="102" width="6" bestFit="1" customWidth="1"/>
    <col min="103" max="103" width="18.109375" bestFit="1" customWidth="1"/>
    <col min="104" max="104" width="14.33203125" bestFit="1" customWidth="1"/>
    <col min="105" max="107" width="6" bestFit="1" customWidth="1"/>
    <col min="108" max="108" width="18.109375" bestFit="1" customWidth="1"/>
    <col min="109" max="109" width="12" bestFit="1" customWidth="1"/>
    <col min="110" max="110" width="15.88671875" bestFit="1" customWidth="1"/>
    <col min="111" max="111" width="14.33203125" bestFit="1" customWidth="1"/>
    <col min="112" max="112" width="18.109375" bestFit="1" customWidth="1"/>
    <col min="113" max="113" width="12" bestFit="1" customWidth="1"/>
    <col min="114" max="114" width="7.109375" bestFit="1" customWidth="1"/>
    <col min="115" max="116" width="8.21875" bestFit="1" customWidth="1"/>
    <col min="117" max="117" width="15.88671875" bestFit="1" customWidth="1"/>
    <col min="118" max="118" width="12" bestFit="1" customWidth="1"/>
    <col min="119" max="119" width="7.109375" bestFit="1" customWidth="1"/>
    <col min="120" max="120" width="6" bestFit="1" customWidth="1"/>
    <col min="121" max="121" width="7.109375" bestFit="1" customWidth="1"/>
    <col min="122" max="122" width="15.88671875" bestFit="1" customWidth="1"/>
    <col min="123" max="123" width="18.88671875" bestFit="1" customWidth="1"/>
    <col min="124" max="124" width="6" bestFit="1" customWidth="1"/>
    <col min="125" max="125" width="22.77734375" bestFit="1" customWidth="1"/>
    <col min="126" max="126" width="14.33203125" bestFit="1" customWidth="1"/>
    <col min="127" max="127" width="7.109375" bestFit="1" customWidth="1"/>
    <col min="128" max="128" width="18.109375" bestFit="1" customWidth="1"/>
    <col min="129" max="129" width="12" bestFit="1" customWidth="1"/>
    <col min="130" max="132" width="6" bestFit="1" customWidth="1"/>
    <col min="133" max="133" width="15.88671875" bestFit="1" customWidth="1"/>
    <col min="134" max="134" width="18.88671875" bestFit="1" customWidth="1"/>
    <col min="135" max="137" width="6" bestFit="1" customWidth="1"/>
    <col min="138" max="138" width="22.77734375" bestFit="1" customWidth="1"/>
    <col min="139" max="139" width="12" bestFit="1" customWidth="1"/>
    <col min="140" max="140" width="6" bestFit="1" customWidth="1"/>
    <col min="141" max="141" width="15.88671875" bestFit="1" customWidth="1"/>
    <col min="142" max="142" width="18.88671875" bestFit="1" customWidth="1"/>
    <col min="143" max="143" width="6" bestFit="1" customWidth="1"/>
    <col min="144" max="144" width="22.77734375" bestFit="1" customWidth="1"/>
    <col min="145" max="145" width="12" bestFit="1" customWidth="1"/>
    <col min="146" max="147" width="6" bestFit="1" customWidth="1"/>
    <col min="148" max="148" width="15.88671875" bestFit="1" customWidth="1"/>
    <col min="149" max="149" width="12" bestFit="1" customWidth="1"/>
    <col min="150" max="150" width="6" bestFit="1" customWidth="1"/>
    <col min="151" max="151" width="15.88671875" bestFit="1" customWidth="1"/>
    <col min="152" max="152" width="12" bestFit="1" customWidth="1"/>
    <col min="153" max="154" width="6" bestFit="1" customWidth="1"/>
    <col min="155" max="155" width="15.88671875" bestFit="1" customWidth="1"/>
    <col min="156" max="156" width="12" bestFit="1" customWidth="1"/>
    <col min="157" max="157" width="6" bestFit="1" customWidth="1"/>
    <col min="158" max="159" width="7.109375" bestFit="1" customWidth="1"/>
    <col min="160" max="160" width="15.88671875" bestFit="1" customWidth="1"/>
    <col min="161" max="161" width="12" bestFit="1" customWidth="1"/>
    <col min="162" max="162" width="7.109375" bestFit="1" customWidth="1"/>
    <col min="163" max="163" width="8.21875" bestFit="1" customWidth="1"/>
    <col min="164" max="164" width="7.109375" bestFit="1" customWidth="1"/>
    <col min="165" max="165" width="15.88671875" bestFit="1" customWidth="1"/>
    <col min="166" max="166" width="12" bestFit="1" customWidth="1"/>
    <col min="167" max="169" width="7.109375" bestFit="1" customWidth="1"/>
    <col min="170" max="170" width="15.88671875" bestFit="1" customWidth="1"/>
    <col min="171" max="171" width="12" bestFit="1" customWidth="1"/>
    <col min="172" max="172" width="6" bestFit="1" customWidth="1"/>
    <col min="173" max="173" width="15.88671875" bestFit="1" customWidth="1"/>
    <col min="174" max="174" width="12" bestFit="1" customWidth="1"/>
    <col min="175" max="175" width="15.88671875" bestFit="1" customWidth="1"/>
    <col min="176" max="176" width="12" bestFit="1" customWidth="1"/>
    <col min="177" max="177" width="15.88671875" bestFit="1" customWidth="1"/>
    <col min="178" max="178" width="12" bestFit="1" customWidth="1"/>
    <col min="179" max="179" width="7.109375" bestFit="1" customWidth="1"/>
    <col min="180" max="180" width="8.21875" bestFit="1" customWidth="1"/>
    <col min="181" max="181" width="7.109375" bestFit="1" customWidth="1"/>
    <col min="182" max="182" width="15.88671875" bestFit="1" customWidth="1"/>
    <col min="183" max="183" width="12" bestFit="1" customWidth="1"/>
    <col min="184" max="184" width="6" bestFit="1" customWidth="1"/>
    <col min="185" max="185" width="15.88671875" bestFit="1" customWidth="1"/>
    <col min="186" max="186" width="14.33203125" bestFit="1" customWidth="1"/>
    <col min="187" max="189" width="7.109375" bestFit="1" customWidth="1"/>
    <col min="190" max="190" width="18.109375" bestFit="1" customWidth="1"/>
    <col min="191" max="191" width="14.33203125" bestFit="1" customWidth="1"/>
    <col min="192" max="194" width="7.109375" bestFit="1" customWidth="1"/>
    <col min="195" max="195" width="18.109375" bestFit="1" customWidth="1"/>
    <col min="196" max="196" width="7.77734375" bestFit="1" customWidth="1"/>
    <col min="197" max="197" width="7.109375" bestFit="1" customWidth="1"/>
    <col min="198" max="198" width="8.21875" bestFit="1" customWidth="1"/>
    <col min="199" max="199" width="11.21875" bestFit="1" customWidth="1"/>
    <col min="200" max="200" width="12" bestFit="1" customWidth="1"/>
    <col min="201" max="201" width="6" bestFit="1" customWidth="1"/>
    <col min="202" max="202" width="15.88671875" bestFit="1" customWidth="1"/>
    <col min="203" max="203" width="12" bestFit="1" customWidth="1"/>
    <col min="204" max="204" width="6" bestFit="1" customWidth="1"/>
    <col min="205" max="205" width="15.88671875" bestFit="1" customWidth="1"/>
    <col min="206" max="206" width="18.88671875" bestFit="1" customWidth="1"/>
    <col min="207" max="209" width="6" bestFit="1" customWidth="1"/>
    <col min="210" max="210" width="22.77734375" bestFit="1" customWidth="1"/>
    <col min="211" max="211" width="12" bestFit="1" customWidth="1"/>
    <col min="212" max="212" width="7.109375" bestFit="1" customWidth="1"/>
    <col min="213" max="213" width="6" bestFit="1" customWidth="1"/>
    <col min="214" max="214" width="15.88671875" bestFit="1" customWidth="1"/>
    <col min="215" max="215" width="14.33203125" bestFit="1" customWidth="1"/>
    <col min="216" max="218" width="6" bestFit="1" customWidth="1"/>
    <col min="219" max="219" width="18.109375" bestFit="1" customWidth="1"/>
    <col min="220" max="220" width="12" bestFit="1" customWidth="1"/>
    <col min="221" max="222" width="6" bestFit="1" customWidth="1"/>
    <col min="223" max="223" width="15.88671875" bestFit="1" customWidth="1"/>
    <col min="224" max="224" width="12" bestFit="1" customWidth="1"/>
    <col min="225" max="226" width="6" bestFit="1" customWidth="1"/>
    <col min="227" max="227" width="15.88671875" bestFit="1" customWidth="1"/>
    <col min="228" max="228" width="12" bestFit="1" customWidth="1"/>
    <col min="229" max="230" width="7.109375" bestFit="1" customWidth="1"/>
    <col min="231" max="231" width="15.88671875" bestFit="1" customWidth="1"/>
    <col min="232" max="232" width="7.77734375" bestFit="1" customWidth="1"/>
    <col min="233" max="233" width="7.109375" bestFit="1" customWidth="1"/>
    <col min="234" max="234" width="6" bestFit="1" customWidth="1"/>
    <col min="235" max="235" width="11.21875" bestFit="1" customWidth="1"/>
    <col min="236" max="236" width="7.77734375" bestFit="1" customWidth="1"/>
    <col min="237" max="237" width="7.109375" bestFit="1" customWidth="1"/>
    <col min="238" max="239" width="8.21875" bestFit="1" customWidth="1"/>
    <col min="240" max="240" width="11.21875" bestFit="1" customWidth="1"/>
    <col min="241" max="241" width="12" bestFit="1" customWidth="1"/>
    <col min="242" max="242" width="6" bestFit="1" customWidth="1"/>
    <col min="243" max="243" width="15.88671875" bestFit="1" customWidth="1"/>
    <col min="244" max="244" width="12" bestFit="1" customWidth="1"/>
    <col min="245" max="245" width="7.109375" bestFit="1" customWidth="1"/>
    <col min="246" max="247" width="8.21875" bestFit="1" customWidth="1"/>
    <col min="248" max="248" width="15.88671875" bestFit="1" customWidth="1"/>
    <col min="249" max="249" width="7.77734375" bestFit="1" customWidth="1"/>
    <col min="250" max="250" width="6" bestFit="1" customWidth="1"/>
    <col min="251" max="252" width="7.109375" bestFit="1" customWidth="1"/>
    <col min="253" max="253" width="11.21875" bestFit="1" customWidth="1"/>
    <col min="254" max="254" width="12" bestFit="1" customWidth="1"/>
    <col min="255" max="255" width="15.88671875" bestFit="1" customWidth="1"/>
    <col min="256" max="256" width="16.6640625" bestFit="1" customWidth="1"/>
    <col min="257" max="258" width="6" bestFit="1" customWidth="1"/>
    <col min="259" max="259" width="20.44140625" bestFit="1" customWidth="1"/>
    <col min="260" max="260" width="12" bestFit="1" customWidth="1"/>
    <col min="261" max="261" width="6" bestFit="1" customWidth="1"/>
    <col min="262" max="262" width="15.88671875" bestFit="1" customWidth="1"/>
    <col min="263" max="263" width="14.33203125" bestFit="1" customWidth="1"/>
    <col min="264" max="264" width="7.109375" bestFit="1" customWidth="1"/>
    <col min="265" max="266" width="8.21875" bestFit="1" customWidth="1"/>
    <col min="267" max="267" width="18.109375" bestFit="1" customWidth="1"/>
    <col min="268" max="268" width="14.33203125" bestFit="1" customWidth="1"/>
    <col min="269" max="269" width="18.109375" bestFit="1" customWidth="1"/>
    <col min="270" max="270" width="12" bestFit="1" customWidth="1"/>
    <col min="271" max="271" width="6" bestFit="1" customWidth="1"/>
    <col min="272" max="273" width="7.109375" bestFit="1" customWidth="1"/>
    <col min="274" max="274" width="15.88671875" bestFit="1" customWidth="1"/>
    <col min="275" max="275" width="14.33203125" bestFit="1" customWidth="1"/>
    <col min="276" max="276" width="18.109375" bestFit="1" customWidth="1"/>
    <col min="277" max="277" width="14.33203125" bestFit="1" customWidth="1"/>
    <col min="278" max="278" width="8.21875" bestFit="1" customWidth="1"/>
    <col min="279" max="279" width="18.109375" bestFit="1" customWidth="1"/>
    <col min="280" max="280" width="12" bestFit="1" customWidth="1"/>
    <col min="281" max="281" width="6" bestFit="1" customWidth="1"/>
    <col min="282" max="282" width="15.88671875" bestFit="1" customWidth="1"/>
    <col min="283" max="283" width="12" bestFit="1" customWidth="1"/>
    <col min="284" max="286" width="6" bestFit="1" customWidth="1"/>
    <col min="287" max="287" width="15.88671875" bestFit="1" customWidth="1"/>
    <col min="288" max="288" width="12" bestFit="1" customWidth="1"/>
    <col min="289" max="290" width="7.109375" bestFit="1" customWidth="1"/>
    <col min="291" max="291" width="8.21875" bestFit="1" customWidth="1"/>
    <col min="292" max="292" width="15.88671875" bestFit="1" customWidth="1"/>
    <col min="293" max="293" width="12" bestFit="1" customWidth="1"/>
    <col min="294" max="295" width="8.21875" bestFit="1" customWidth="1"/>
    <col min="296" max="296" width="7.109375" bestFit="1" customWidth="1"/>
    <col min="297" max="297" width="15.88671875" bestFit="1" customWidth="1"/>
    <col min="298" max="298" width="16.6640625" bestFit="1" customWidth="1"/>
    <col min="299" max="300" width="6" bestFit="1" customWidth="1"/>
    <col min="301" max="301" width="7.109375" bestFit="1" customWidth="1"/>
    <col min="302" max="302" width="20.44140625" bestFit="1" customWidth="1"/>
    <col min="303" max="303" width="21.21875" bestFit="1" customWidth="1"/>
    <col min="304" max="304" width="6" bestFit="1" customWidth="1"/>
    <col min="305" max="305" width="25.109375" bestFit="1" customWidth="1"/>
    <col min="306" max="306" width="16.6640625" bestFit="1" customWidth="1"/>
    <col min="307" max="309" width="8.21875" bestFit="1" customWidth="1"/>
    <col min="310" max="310" width="20.44140625" bestFit="1" customWidth="1"/>
    <col min="311" max="311" width="18.88671875" bestFit="1" customWidth="1"/>
    <col min="312" max="314" width="6" bestFit="1" customWidth="1"/>
    <col min="315" max="315" width="22.77734375" bestFit="1" customWidth="1"/>
    <col min="316" max="316" width="12" bestFit="1" customWidth="1"/>
    <col min="317" max="317" width="15.88671875" bestFit="1" customWidth="1"/>
    <col min="318" max="318" width="14.33203125" bestFit="1" customWidth="1"/>
    <col min="319" max="321" width="8.21875" bestFit="1" customWidth="1"/>
    <col min="322" max="322" width="18.109375" bestFit="1" customWidth="1"/>
    <col min="323" max="323" width="12" bestFit="1" customWidth="1"/>
    <col min="324" max="325" width="6" bestFit="1" customWidth="1"/>
    <col min="326" max="326" width="8.21875" bestFit="1" customWidth="1"/>
    <col min="327" max="327" width="15.88671875" bestFit="1" customWidth="1"/>
    <col min="328" max="328" width="12" bestFit="1" customWidth="1"/>
    <col min="329" max="329" width="6" bestFit="1" customWidth="1"/>
    <col min="330" max="330" width="15.88671875" bestFit="1" customWidth="1"/>
    <col min="331" max="331" width="12" bestFit="1" customWidth="1"/>
    <col min="332" max="333" width="7.109375" bestFit="1" customWidth="1"/>
    <col min="334" max="334" width="15.88671875" bestFit="1" customWidth="1"/>
    <col min="335" max="335" width="7.77734375" bestFit="1" customWidth="1"/>
    <col min="336" max="336" width="7.109375" bestFit="1" customWidth="1"/>
    <col min="337" max="338" width="8.21875" bestFit="1" customWidth="1"/>
    <col min="339" max="339" width="11.21875" bestFit="1" customWidth="1"/>
    <col min="340" max="340" width="14.33203125" bestFit="1" customWidth="1"/>
    <col min="341" max="341" width="6" bestFit="1" customWidth="1"/>
    <col min="342" max="343" width="7.109375" bestFit="1" customWidth="1"/>
    <col min="344" max="344" width="18.109375" bestFit="1" customWidth="1"/>
    <col min="345" max="345" width="12" bestFit="1" customWidth="1"/>
    <col min="346" max="347" width="6" bestFit="1" customWidth="1"/>
    <col min="348" max="348" width="15.88671875" bestFit="1" customWidth="1"/>
    <col min="349" max="349" width="12" bestFit="1" customWidth="1"/>
    <col min="350" max="350" width="7.109375" bestFit="1" customWidth="1"/>
    <col min="351" max="351" width="8.21875" bestFit="1" customWidth="1"/>
    <col min="352" max="352" width="7.109375" bestFit="1" customWidth="1"/>
    <col min="353" max="353" width="15.88671875" bestFit="1" customWidth="1"/>
    <col min="354" max="354" width="7.77734375" bestFit="1" customWidth="1"/>
    <col min="355" max="355" width="11.21875" bestFit="1" customWidth="1"/>
    <col min="356" max="356" width="12" bestFit="1" customWidth="1"/>
    <col min="357" max="358" width="6" bestFit="1" customWidth="1"/>
    <col min="359" max="359" width="15.88671875" bestFit="1" customWidth="1"/>
    <col min="360" max="360" width="12" bestFit="1" customWidth="1"/>
    <col min="361" max="362" width="7.109375" bestFit="1" customWidth="1"/>
    <col min="363" max="363" width="15.88671875" bestFit="1" customWidth="1"/>
    <col min="364" max="364" width="13.21875" bestFit="1" customWidth="1"/>
    <col min="365" max="367" width="7.109375" bestFit="1" customWidth="1"/>
    <col min="368" max="368" width="17.109375" bestFit="1" customWidth="1"/>
    <col min="369" max="369" width="17.88671875" bestFit="1" customWidth="1"/>
    <col min="370" max="370" width="6" bestFit="1" customWidth="1"/>
    <col min="371" max="372" width="7.109375" bestFit="1" customWidth="1"/>
    <col min="373" max="373" width="21.6640625" bestFit="1" customWidth="1"/>
    <col min="374" max="374" width="12" bestFit="1" customWidth="1"/>
    <col min="375" max="376" width="6" bestFit="1" customWidth="1"/>
    <col min="377" max="377" width="7.109375" bestFit="1" customWidth="1"/>
    <col min="378" max="378" width="15.88671875" bestFit="1" customWidth="1"/>
    <col min="379" max="379" width="12" bestFit="1" customWidth="1"/>
    <col min="380" max="380" width="15.88671875" bestFit="1" customWidth="1"/>
    <col min="381" max="381" width="12" bestFit="1" customWidth="1"/>
    <col min="382" max="384" width="7.109375" bestFit="1" customWidth="1"/>
    <col min="385" max="385" width="15.88671875" bestFit="1" customWidth="1"/>
    <col min="386" max="386" width="12" bestFit="1" customWidth="1"/>
    <col min="387" max="387" width="15.88671875" bestFit="1" customWidth="1"/>
    <col min="388" max="388" width="14.33203125" bestFit="1" customWidth="1"/>
    <col min="389" max="389" width="18.109375" bestFit="1" customWidth="1"/>
    <col min="390" max="390" width="12" bestFit="1" customWidth="1"/>
    <col min="391" max="392" width="6" bestFit="1" customWidth="1"/>
    <col min="393" max="393" width="15.88671875" bestFit="1" customWidth="1"/>
    <col min="394" max="394" width="14.33203125" bestFit="1" customWidth="1"/>
    <col min="395" max="396" width="6" bestFit="1" customWidth="1"/>
    <col min="397" max="397" width="18.109375" bestFit="1" customWidth="1"/>
    <col min="398" max="398" width="12" bestFit="1" customWidth="1"/>
    <col min="399" max="400" width="6" bestFit="1" customWidth="1"/>
    <col min="401" max="401" width="15.88671875" bestFit="1" customWidth="1"/>
    <col min="402" max="402" width="12" bestFit="1" customWidth="1"/>
    <col min="403" max="404" width="6" bestFit="1" customWidth="1"/>
    <col min="405" max="405" width="15.88671875" bestFit="1" customWidth="1"/>
    <col min="406" max="406" width="12" bestFit="1" customWidth="1"/>
    <col min="407" max="407" width="6" bestFit="1" customWidth="1"/>
    <col min="408" max="408" width="15.88671875" bestFit="1" customWidth="1"/>
    <col min="409" max="409" width="14.33203125" bestFit="1" customWidth="1"/>
    <col min="410" max="410" width="6" bestFit="1" customWidth="1"/>
    <col min="411" max="411" width="18.109375" bestFit="1" customWidth="1"/>
    <col min="412" max="412" width="12" bestFit="1" customWidth="1"/>
    <col min="413" max="413" width="7.109375" bestFit="1" customWidth="1"/>
    <col min="414" max="415" width="8.21875" bestFit="1" customWidth="1"/>
    <col min="416" max="416" width="15.88671875" bestFit="1" customWidth="1"/>
    <col min="417" max="417" width="12" bestFit="1" customWidth="1"/>
    <col min="418" max="418" width="6" bestFit="1" customWidth="1"/>
    <col min="419" max="420" width="7.109375" bestFit="1" customWidth="1"/>
    <col min="421" max="421" width="15.88671875" bestFit="1" customWidth="1"/>
    <col min="422" max="422" width="14.33203125" bestFit="1" customWidth="1"/>
    <col min="423" max="423" width="8.21875" bestFit="1" customWidth="1"/>
    <col min="424" max="425" width="7.109375" bestFit="1" customWidth="1"/>
    <col min="426" max="426" width="18.109375" bestFit="1" customWidth="1"/>
    <col min="427" max="427" width="12" bestFit="1" customWidth="1"/>
    <col min="428" max="428" width="15.88671875" bestFit="1" customWidth="1"/>
    <col min="429" max="877" width="4.88671875" bestFit="1" customWidth="1"/>
    <col min="878" max="2488" width="6" bestFit="1" customWidth="1"/>
    <col min="2489" max="2890" width="7.109375" bestFit="1" customWidth="1"/>
    <col min="2891" max="2891" width="5.77734375" bestFit="1" customWidth="1"/>
  </cols>
  <sheetData>
    <row r="1" spans="1:14" x14ac:dyDescent="0.25">
      <c r="A1" t="s">
        <v>3778</v>
      </c>
    </row>
    <row r="2" spans="1:14" x14ac:dyDescent="0.25">
      <c r="A2" s="5" t="s">
        <v>3773</v>
      </c>
      <c r="D2" s="9" t="s">
        <v>3775</v>
      </c>
      <c r="E2" s="9" t="s">
        <v>3776</v>
      </c>
    </row>
    <row r="3" spans="1:14" x14ac:dyDescent="0.25">
      <c r="A3" s="6" t="s">
        <v>3769</v>
      </c>
      <c r="B3">
        <v>16344943</v>
      </c>
      <c r="D3" s="9" t="s">
        <v>3792</v>
      </c>
      <c r="E3" s="12">
        <f>GETPIVOTDATA("求和项:销量",$A$2)</f>
        <v>16344943</v>
      </c>
    </row>
    <row r="4" spans="1:14" x14ac:dyDescent="0.25">
      <c r="A4" s="6" t="s">
        <v>3772</v>
      </c>
      <c r="B4" s="8">
        <v>330459425.6049996</v>
      </c>
      <c r="C4" s="8"/>
      <c r="D4" s="9" t="s">
        <v>3777</v>
      </c>
      <c r="E4" s="12">
        <f>GETPIVOTDATA("求和项:销售额（万元）",$A$2)</f>
        <v>330459425.6049996</v>
      </c>
    </row>
    <row r="5" spans="1:14" x14ac:dyDescent="0.25">
      <c r="A5" s="6" t="s">
        <v>3774</v>
      </c>
      <c r="B5">
        <v>156104.49499999901</v>
      </c>
      <c r="D5" s="9" t="s">
        <v>3793</v>
      </c>
      <c r="E5" s="10">
        <v>106</v>
      </c>
    </row>
    <row r="6" spans="1:14" x14ac:dyDescent="0.25">
      <c r="D6" s="9" t="s">
        <v>3794</v>
      </c>
      <c r="E6" s="10">
        <v>323</v>
      </c>
    </row>
    <row r="7" spans="1:14" x14ac:dyDescent="0.25">
      <c r="D7" s="9" t="s">
        <v>3779</v>
      </c>
      <c r="E7" s="9">
        <v>4</v>
      </c>
    </row>
    <row r="8" spans="1:14" x14ac:dyDescent="0.25">
      <c r="A8" s="6"/>
      <c r="B8" s="7"/>
      <c r="C8" s="7"/>
    </row>
    <row r="9" spans="1:14" x14ac:dyDescent="0.25">
      <c r="A9" s="6" t="s">
        <v>3782</v>
      </c>
      <c r="D9" t="s">
        <v>3783</v>
      </c>
      <c r="G9" t="s">
        <v>3780</v>
      </c>
      <c r="J9" t="s">
        <v>3781</v>
      </c>
      <c r="M9" t="s">
        <v>3791</v>
      </c>
    </row>
    <row r="10" spans="1:14" x14ac:dyDescent="0.25">
      <c r="A10" s="5" t="s">
        <v>3767</v>
      </c>
      <c r="B10" t="s">
        <v>3769</v>
      </c>
      <c r="D10" s="5" t="s">
        <v>3767</v>
      </c>
      <c r="E10" t="s">
        <v>3769</v>
      </c>
      <c r="G10" s="5" t="s">
        <v>3767</v>
      </c>
      <c r="H10" t="s">
        <v>3769</v>
      </c>
      <c r="J10" s="5" t="s">
        <v>3767</v>
      </c>
      <c r="K10" t="s">
        <v>3769</v>
      </c>
      <c r="M10" s="5" t="s">
        <v>3767</v>
      </c>
      <c r="N10" t="s">
        <v>3769</v>
      </c>
    </row>
    <row r="11" spans="1:14" x14ac:dyDescent="0.25">
      <c r="A11" s="6" t="s">
        <v>103</v>
      </c>
      <c r="B11" s="13">
        <v>0</v>
      </c>
      <c r="D11" s="6" t="s">
        <v>290</v>
      </c>
      <c r="E11" s="13">
        <v>1345015</v>
      </c>
      <c r="G11" s="6">
        <v>2020</v>
      </c>
      <c r="H11" s="13">
        <v>981540</v>
      </c>
      <c r="J11" s="6">
        <v>1</v>
      </c>
      <c r="K11" s="13">
        <v>865200</v>
      </c>
      <c r="M11" s="6" t="s">
        <v>3785</v>
      </c>
      <c r="N11" s="13">
        <v>6759372</v>
      </c>
    </row>
    <row r="12" spans="1:14" x14ac:dyDescent="0.25">
      <c r="A12" s="6" t="s">
        <v>100</v>
      </c>
      <c r="B12" s="13">
        <v>0</v>
      </c>
      <c r="D12" s="6" t="s">
        <v>322</v>
      </c>
      <c r="E12" s="13">
        <v>1109975</v>
      </c>
      <c r="G12" s="6">
        <v>2021</v>
      </c>
      <c r="H12" s="13">
        <v>2685514</v>
      </c>
      <c r="J12" s="6">
        <v>2</v>
      </c>
      <c r="K12" s="13">
        <v>809036</v>
      </c>
      <c r="M12" s="6" t="s">
        <v>3786</v>
      </c>
      <c r="N12" s="13">
        <v>3234255</v>
      </c>
    </row>
    <row r="13" spans="1:14" x14ac:dyDescent="0.25">
      <c r="A13" s="6" t="s">
        <v>102</v>
      </c>
      <c r="B13" s="13">
        <v>8</v>
      </c>
      <c r="D13" s="6" t="s">
        <v>386</v>
      </c>
      <c r="E13" s="13">
        <v>848260</v>
      </c>
      <c r="G13" s="6">
        <v>2022</v>
      </c>
      <c r="H13" s="13">
        <v>6031267</v>
      </c>
      <c r="J13" s="6">
        <v>3</v>
      </c>
      <c r="K13" s="13">
        <v>1129678</v>
      </c>
      <c r="M13" s="6" t="s">
        <v>3787</v>
      </c>
      <c r="N13" s="13">
        <v>3191071</v>
      </c>
    </row>
    <row r="14" spans="1:14" x14ac:dyDescent="0.25">
      <c r="A14" s="6" t="s">
        <v>133</v>
      </c>
      <c r="B14" s="13">
        <v>10</v>
      </c>
      <c r="D14" s="6" t="s">
        <v>385</v>
      </c>
      <c r="E14" s="13">
        <v>749495</v>
      </c>
      <c r="G14" s="6">
        <v>2023</v>
      </c>
      <c r="H14" s="13">
        <v>6646622</v>
      </c>
      <c r="J14" s="6">
        <v>4</v>
      </c>
      <c r="K14" s="13">
        <v>941557</v>
      </c>
      <c r="M14" s="6" t="s">
        <v>3788</v>
      </c>
      <c r="N14" s="13">
        <v>2084849</v>
      </c>
    </row>
    <row r="15" spans="1:14" x14ac:dyDescent="0.25">
      <c r="A15" s="6" t="s">
        <v>136</v>
      </c>
      <c r="B15" s="13">
        <v>16</v>
      </c>
      <c r="D15" s="6" t="s">
        <v>281</v>
      </c>
      <c r="E15" s="13">
        <v>711022</v>
      </c>
      <c r="G15" s="6" t="s">
        <v>3768</v>
      </c>
      <c r="H15" s="13">
        <v>16344943</v>
      </c>
      <c r="J15" s="6">
        <v>5</v>
      </c>
      <c r="K15" s="13">
        <v>1125451</v>
      </c>
      <c r="M15" s="6" t="s">
        <v>3789</v>
      </c>
      <c r="N15" s="13">
        <v>513014</v>
      </c>
    </row>
    <row r="16" spans="1:14" x14ac:dyDescent="0.25">
      <c r="A16" s="6" t="s">
        <v>120</v>
      </c>
      <c r="B16" s="13">
        <v>88</v>
      </c>
      <c r="D16" s="6" t="s">
        <v>291</v>
      </c>
      <c r="E16" s="13">
        <v>692808</v>
      </c>
      <c r="J16" s="6">
        <v>6</v>
      </c>
      <c r="K16" s="13">
        <v>1398331</v>
      </c>
      <c r="M16" s="6" t="s">
        <v>3790</v>
      </c>
      <c r="N16" s="13">
        <v>562382</v>
      </c>
    </row>
    <row r="17" spans="1:14" x14ac:dyDescent="0.25">
      <c r="A17" s="6" t="s">
        <v>64</v>
      </c>
      <c r="B17" s="13">
        <v>195</v>
      </c>
      <c r="D17" s="6" t="s">
        <v>357</v>
      </c>
      <c r="E17" s="13">
        <v>534723</v>
      </c>
      <c r="J17" s="6">
        <v>7</v>
      </c>
      <c r="K17" s="13">
        <v>1349116</v>
      </c>
      <c r="M17" s="6" t="s">
        <v>3768</v>
      </c>
      <c r="N17" s="13">
        <v>16344943</v>
      </c>
    </row>
    <row r="18" spans="1:14" x14ac:dyDescent="0.25">
      <c r="A18" s="6" t="s">
        <v>69</v>
      </c>
      <c r="B18" s="13">
        <v>274</v>
      </c>
      <c r="D18" s="6" t="s">
        <v>393</v>
      </c>
      <c r="E18" s="13">
        <v>511893</v>
      </c>
      <c r="J18" s="6">
        <v>8</v>
      </c>
      <c r="K18" s="13">
        <v>1547477</v>
      </c>
    </row>
    <row r="19" spans="1:14" x14ac:dyDescent="0.25">
      <c r="A19" s="6" t="s">
        <v>66</v>
      </c>
      <c r="B19" s="13">
        <v>317</v>
      </c>
      <c r="D19" s="6" t="s">
        <v>333</v>
      </c>
      <c r="E19" s="13">
        <v>387513</v>
      </c>
      <c r="J19" s="6">
        <v>9</v>
      </c>
      <c r="K19" s="13">
        <v>1623329</v>
      </c>
    </row>
    <row r="20" spans="1:14" x14ac:dyDescent="0.25">
      <c r="A20" s="6" t="s">
        <v>131</v>
      </c>
      <c r="B20" s="13">
        <v>346</v>
      </c>
      <c r="D20" s="6" t="s">
        <v>152</v>
      </c>
      <c r="E20" s="13">
        <v>366660</v>
      </c>
      <c r="J20" s="6">
        <v>10</v>
      </c>
      <c r="K20" s="13">
        <v>1662296</v>
      </c>
    </row>
    <row r="21" spans="1:14" x14ac:dyDescent="0.25">
      <c r="A21" s="6" t="s">
        <v>117</v>
      </c>
      <c r="B21" s="13">
        <v>519</v>
      </c>
      <c r="D21" s="6" t="s">
        <v>138</v>
      </c>
      <c r="E21" s="13">
        <v>340739</v>
      </c>
      <c r="J21" s="6">
        <v>11</v>
      </c>
      <c r="K21" s="13">
        <v>1839777</v>
      </c>
    </row>
    <row r="22" spans="1:14" x14ac:dyDescent="0.25">
      <c r="A22" s="6" t="s">
        <v>92</v>
      </c>
      <c r="B22" s="13">
        <v>588</v>
      </c>
      <c r="D22" s="6" t="s">
        <v>156</v>
      </c>
      <c r="E22" s="13">
        <v>240363</v>
      </c>
      <c r="J22" s="6">
        <v>12</v>
      </c>
      <c r="K22" s="13">
        <v>2053695</v>
      </c>
    </row>
    <row r="23" spans="1:14" x14ac:dyDescent="0.25">
      <c r="A23" s="6" t="s">
        <v>89</v>
      </c>
      <c r="B23" s="13">
        <v>690</v>
      </c>
      <c r="D23" s="6" t="s">
        <v>506</v>
      </c>
      <c r="E23" s="13">
        <v>239270</v>
      </c>
      <c r="J23" s="6" t="s">
        <v>3768</v>
      </c>
      <c r="K23" s="13">
        <v>16344943</v>
      </c>
    </row>
    <row r="24" spans="1:14" x14ac:dyDescent="0.25">
      <c r="A24" s="6" t="s">
        <v>88</v>
      </c>
      <c r="B24" s="13">
        <v>710</v>
      </c>
      <c r="D24" s="6" t="s">
        <v>274</v>
      </c>
      <c r="E24" s="13">
        <v>210129</v>
      </c>
    </row>
    <row r="25" spans="1:14" x14ac:dyDescent="0.25">
      <c r="A25" s="6" t="s">
        <v>116</v>
      </c>
      <c r="B25" s="13">
        <v>715</v>
      </c>
      <c r="D25" s="6" t="s">
        <v>435</v>
      </c>
      <c r="E25" s="13">
        <v>207031</v>
      </c>
      <c r="G25" s="6" t="s">
        <v>3795</v>
      </c>
      <c r="J25" t="s">
        <v>3796</v>
      </c>
      <c r="M25" t="s">
        <v>3797</v>
      </c>
    </row>
    <row r="26" spans="1:14" x14ac:dyDescent="0.25">
      <c r="A26" s="6" t="s">
        <v>73</v>
      </c>
      <c r="B26" s="13">
        <v>772</v>
      </c>
      <c r="D26" s="6" t="s">
        <v>244</v>
      </c>
      <c r="E26" s="13">
        <v>200872</v>
      </c>
      <c r="G26" s="5" t="s">
        <v>3767</v>
      </c>
      <c r="H26" t="s">
        <v>3769</v>
      </c>
      <c r="J26" s="5" t="s">
        <v>3767</v>
      </c>
      <c r="K26" t="s">
        <v>3769</v>
      </c>
      <c r="M26" s="5" t="s">
        <v>3767</v>
      </c>
      <c r="N26" t="s">
        <v>3798</v>
      </c>
    </row>
    <row r="27" spans="1:14" x14ac:dyDescent="0.25">
      <c r="A27" s="6" t="s">
        <v>118</v>
      </c>
      <c r="B27" s="13">
        <v>898</v>
      </c>
      <c r="D27" s="6" t="s">
        <v>313</v>
      </c>
      <c r="E27" s="13">
        <v>194793</v>
      </c>
      <c r="G27" s="6" t="s">
        <v>34</v>
      </c>
      <c r="H27" s="13">
        <v>344201</v>
      </c>
      <c r="J27" s="6" t="s">
        <v>152</v>
      </c>
      <c r="K27" s="13">
        <v>366660</v>
      </c>
      <c r="M27" s="6">
        <v>2020</v>
      </c>
      <c r="N27" s="14"/>
    </row>
    <row r="28" spans="1:14" x14ac:dyDescent="0.25">
      <c r="A28" s="6" t="s">
        <v>72</v>
      </c>
      <c r="B28" s="13">
        <v>984</v>
      </c>
      <c r="D28" s="6" t="s">
        <v>303</v>
      </c>
      <c r="E28" s="13">
        <v>174923</v>
      </c>
      <c r="G28" s="6" t="s">
        <v>31</v>
      </c>
      <c r="H28" s="13">
        <v>357448</v>
      </c>
      <c r="J28" s="6" t="s">
        <v>333</v>
      </c>
      <c r="K28" s="13">
        <v>387513</v>
      </c>
      <c r="M28" s="6">
        <v>2021</v>
      </c>
      <c r="N28" s="14">
        <v>1.7360209466756322</v>
      </c>
    </row>
    <row r="29" spans="1:14" x14ac:dyDescent="0.25">
      <c r="A29" s="6" t="s">
        <v>122</v>
      </c>
      <c r="B29" s="13">
        <v>1152</v>
      </c>
      <c r="D29" s="6" t="s">
        <v>381</v>
      </c>
      <c r="E29" s="13">
        <v>172716</v>
      </c>
      <c r="G29" s="6" t="s">
        <v>50</v>
      </c>
      <c r="H29" s="13">
        <v>389855</v>
      </c>
      <c r="J29" s="6" t="s">
        <v>393</v>
      </c>
      <c r="K29" s="13">
        <v>511893</v>
      </c>
      <c r="M29" s="6">
        <v>2022</v>
      </c>
      <c r="N29" s="14">
        <v>1.2458520044952288</v>
      </c>
    </row>
    <row r="30" spans="1:14" x14ac:dyDescent="0.25">
      <c r="A30" s="6" t="s">
        <v>132</v>
      </c>
      <c r="B30" s="13">
        <v>1160</v>
      </c>
      <c r="D30" s="6" t="s">
        <v>142</v>
      </c>
      <c r="E30" s="13">
        <v>168310</v>
      </c>
      <c r="G30" s="6" t="s">
        <v>26</v>
      </c>
      <c r="H30" s="13">
        <v>398376</v>
      </c>
      <c r="J30" s="6" t="s">
        <v>357</v>
      </c>
      <c r="K30" s="13">
        <v>534723</v>
      </c>
      <c r="M30" s="6">
        <v>2023</v>
      </c>
      <c r="N30" s="14">
        <v>0.10202748444066562</v>
      </c>
    </row>
    <row r="31" spans="1:14" x14ac:dyDescent="0.25">
      <c r="A31" s="6" t="s">
        <v>114</v>
      </c>
      <c r="B31" s="13">
        <v>1344</v>
      </c>
      <c r="D31" s="6" t="s">
        <v>497</v>
      </c>
      <c r="E31" s="13">
        <v>167764</v>
      </c>
      <c r="G31" s="6" t="s">
        <v>41</v>
      </c>
      <c r="H31" s="13">
        <v>474207</v>
      </c>
      <c r="J31" s="6" t="s">
        <v>291</v>
      </c>
      <c r="K31" s="13">
        <v>692808</v>
      </c>
      <c r="M31" s="6" t="s">
        <v>3768</v>
      </c>
      <c r="N31" s="14"/>
    </row>
    <row r="32" spans="1:14" x14ac:dyDescent="0.25">
      <c r="A32" s="6" t="s">
        <v>97</v>
      </c>
      <c r="B32" s="13">
        <v>1499</v>
      </c>
      <c r="D32" s="6" t="s">
        <v>284</v>
      </c>
      <c r="E32" s="13">
        <v>158306</v>
      </c>
      <c r="G32" s="6" t="s">
        <v>22</v>
      </c>
      <c r="H32" s="13">
        <v>565668</v>
      </c>
      <c r="J32" s="6" t="s">
        <v>281</v>
      </c>
      <c r="K32" s="13">
        <v>711022</v>
      </c>
    </row>
    <row r="33" spans="1:11" x14ac:dyDescent="0.25">
      <c r="A33" s="6" t="s">
        <v>49</v>
      </c>
      <c r="B33" s="13">
        <v>2002</v>
      </c>
      <c r="D33" s="6" t="s">
        <v>372</v>
      </c>
      <c r="E33" s="13">
        <v>153995</v>
      </c>
      <c r="G33" s="6" t="s">
        <v>81</v>
      </c>
      <c r="H33" s="13">
        <v>631040</v>
      </c>
      <c r="J33" s="6" t="s">
        <v>385</v>
      </c>
      <c r="K33" s="13">
        <v>749495</v>
      </c>
    </row>
    <row r="34" spans="1:11" x14ac:dyDescent="0.25">
      <c r="A34" s="6" t="s">
        <v>77</v>
      </c>
      <c r="B34" s="13">
        <v>3233</v>
      </c>
      <c r="D34" s="6" t="s">
        <v>458</v>
      </c>
      <c r="E34" s="13">
        <v>153350</v>
      </c>
      <c r="G34" s="6" t="s">
        <v>29</v>
      </c>
      <c r="H34" s="13">
        <v>1649328</v>
      </c>
      <c r="J34" s="6" t="s">
        <v>386</v>
      </c>
      <c r="K34" s="13">
        <v>848260</v>
      </c>
    </row>
    <row r="35" spans="1:11" x14ac:dyDescent="0.25">
      <c r="A35" s="6" t="s">
        <v>58</v>
      </c>
      <c r="B35" s="13">
        <v>3333</v>
      </c>
      <c r="D35" s="6" t="s">
        <v>427</v>
      </c>
      <c r="E35" s="13">
        <v>147968</v>
      </c>
      <c r="G35" s="6" t="s">
        <v>83</v>
      </c>
      <c r="H35" s="13">
        <v>1820997</v>
      </c>
      <c r="J35" s="6" t="s">
        <v>322</v>
      </c>
      <c r="K35" s="13">
        <v>1109975</v>
      </c>
    </row>
    <row r="36" spans="1:11" x14ac:dyDescent="0.25">
      <c r="A36" s="6" t="s">
        <v>125</v>
      </c>
      <c r="B36" s="13">
        <v>3487</v>
      </c>
      <c r="D36" s="6" t="s">
        <v>454</v>
      </c>
      <c r="E36" s="13">
        <v>145659</v>
      </c>
      <c r="G36" s="6" t="s">
        <v>27</v>
      </c>
      <c r="H36" s="13">
        <v>4854130</v>
      </c>
      <c r="J36" s="6" t="s">
        <v>290</v>
      </c>
      <c r="K36" s="13">
        <v>1345015</v>
      </c>
    </row>
    <row r="37" spans="1:11" x14ac:dyDescent="0.25">
      <c r="A37" s="6" t="s">
        <v>91</v>
      </c>
      <c r="B37" s="13">
        <v>3605</v>
      </c>
      <c r="D37" s="6" t="s">
        <v>312</v>
      </c>
      <c r="E37" s="13">
        <v>142764</v>
      </c>
      <c r="G37" s="6" t="s">
        <v>3768</v>
      </c>
      <c r="H37" s="13">
        <v>11485250</v>
      </c>
      <c r="J37" s="6" t="s">
        <v>3768</v>
      </c>
      <c r="K37" s="13">
        <v>7257364</v>
      </c>
    </row>
    <row r="38" spans="1:11" x14ac:dyDescent="0.25">
      <c r="A38" s="6" t="s">
        <v>105</v>
      </c>
      <c r="B38" s="13">
        <v>4476</v>
      </c>
      <c r="D38" s="6" t="s">
        <v>176</v>
      </c>
      <c r="E38" s="13">
        <v>140646</v>
      </c>
    </row>
    <row r="39" spans="1:11" x14ac:dyDescent="0.25">
      <c r="A39" s="6" t="s">
        <v>137</v>
      </c>
      <c r="B39" s="13">
        <v>4829</v>
      </c>
      <c r="D39" s="6" t="s">
        <v>496</v>
      </c>
      <c r="E39" s="13">
        <v>134089</v>
      </c>
    </row>
    <row r="40" spans="1:11" x14ac:dyDescent="0.25">
      <c r="A40" s="6" t="s">
        <v>44</v>
      </c>
      <c r="B40" s="13">
        <v>5652</v>
      </c>
      <c r="D40" s="6" t="s">
        <v>476</v>
      </c>
      <c r="E40" s="13">
        <v>133472</v>
      </c>
    </row>
    <row r="41" spans="1:11" x14ac:dyDescent="0.25">
      <c r="A41" s="6" t="s">
        <v>112</v>
      </c>
      <c r="B41" s="13">
        <v>5656</v>
      </c>
      <c r="D41" s="6" t="s">
        <v>143</v>
      </c>
      <c r="E41" s="13">
        <v>133236</v>
      </c>
    </row>
    <row r="42" spans="1:11" x14ac:dyDescent="0.25">
      <c r="A42" s="6" t="s">
        <v>126</v>
      </c>
      <c r="B42" s="13">
        <v>6322</v>
      </c>
      <c r="D42" s="6" t="s">
        <v>374</v>
      </c>
      <c r="E42" s="13">
        <v>129087</v>
      </c>
    </row>
    <row r="43" spans="1:11" x14ac:dyDescent="0.25">
      <c r="A43" s="6" t="s">
        <v>121</v>
      </c>
      <c r="B43" s="13">
        <v>6928</v>
      </c>
      <c r="D43" s="6" t="s">
        <v>472</v>
      </c>
      <c r="E43" s="13">
        <v>127781</v>
      </c>
    </row>
    <row r="44" spans="1:11" x14ac:dyDescent="0.25">
      <c r="A44" s="6" t="s">
        <v>36</v>
      </c>
      <c r="B44" s="13">
        <v>7110</v>
      </c>
      <c r="D44" s="6" t="s">
        <v>334</v>
      </c>
      <c r="E44" s="13">
        <v>126972</v>
      </c>
    </row>
    <row r="45" spans="1:11" x14ac:dyDescent="0.25">
      <c r="A45" s="6" t="s">
        <v>109</v>
      </c>
      <c r="B45" s="13">
        <v>7328</v>
      </c>
      <c r="D45" s="6" t="s">
        <v>360</v>
      </c>
      <c r="E45" s="13">
        <v>126297</v>
      </c>
    </row>
    <row r="46" spans="1:11" x14ac:dyDescent="0.25">
      <c r="A46" s="6" t="s">
        <v>108</v>
      </c>
      <c r="B46" s="13">
        <v>7504</v>
      </c>
      <c r="D46" s="6" t="s">
        <v>324</v>
      </c>
      <c r="E46" s="13">
        <v>113290</v>
      </c>
    </row>
    <row r="47" spans="1:11" x14ac:dyDescent="0.25">
      <c r="A47" s="6" t="s">
        <v>107</v>
      </c>
      <c r="B47" s="13">
        <v>7691</v>
      </c>
      <c r="D47" s="6" t="s">
        <v>149</v>
      </c>
      <c r="E47" s="13">
        <v>110266</v>
      </c>
    </row>
    <row r="48" spans="1:11" x14ac:dyDescent="0.25">
      <c r="A48" s="6" t="s">
        <v>60</v>
      </c>
      <c r="B48" s="13">
        <v>7702</v>
      </c>
      <c r="D48" s="6" t="s">
        <v>362</v>
      </c>
      <c r="E48" s="13">
        <v>109067</v>
      </c>
    </row>
    <row r="49" spans="1:5" x14ac:dyDescent="0.25">
      <c r="A49" s="6" t="s">
        <v>115</v>
      </c>
      <c r="B49" s="13">
        <v>8047</v>
      </c>
      <c r="D49" s="6" t="s">
        <v>304</v>
      </c>
      <c r="E49" s="13">
        <v>108214</v>
      </c>
    </row>
    <row r="50" spans="1:5" x14ac:dyDescent="0.25">
      <c r="A50" s="6" t="s">
        <v>94</v>
      </c>
      <c r="B50" s="13">
        <v>8316</v>
      </c>
      <c r="D50" s="6" t="s">
        <v>173</v>
      </c>
      <c r="E50" s="13">
        <v>101112</v>
      </c>
    </row>
    <row r="51" spans="1:5" x14ac:dyDescent="0.25">
      <c r="A51" s="6" t="s">
        <v>135</v>
      </c>
      <c r="B51" s="13">
        <v>8927</v>
      </c>
      <c r="D51" s="6" t="s">
        <v>402</v>
      </c>
      <c r="E51" s="13">
        <v>99993</v>
      </c>
    </row>
    <row r="52" spans="1:5" x14ac:dyDescent="0.25">
      <c r="A52" s="6" t="s">
        <v>87</v>
      </c>
      <c r="B52" s="13">
        <v>9283</v>
      </c>
      <c r="D52" s="6" t="s">
        <v>172</v>
      </c>
      <c r="E52" s="13">
        <v>97323</v>
      </c>
    </row>
    <row r="53" spans="1:5" x14ac:dyDescent="0.25">
      <c r="A53" s="6" t="s">
        <v>54</v>
      </c>
      <c r="B53" s="13">
        <v>10347</v>
      </c>
      <c r="D53" s="6" t="s">
        <v>181</v>
      </c>
      <c r="E53" s="13">
        <v>95086</v>
      </c>
    </row>
    <row r="54" spans="1:5" x14ac:dyDescent="0.25">
      <c r="A54" s="6" t="s">
        <v>32</v>
      </c>
      <c r="B54" s="13">
        <v>12339</v>
      </c>
      <c r="D54" s="6" t="s">
        <v>449</v>
      </c>
      <c r="E54" s="13">
        <v>91855</v>
      </c>
    </row>
    <row r="55" spans="1:5" x14ac:dyDescent="0.25">
      <c r="A55" s="6" t="s">
        <v>111</v>
      </c>
      <c r="B55" s="13">
        <v>12464</v>
      </c>
      <c r="D55" s="6" t="s">
        <v>151</v>
      </c>
      <c r="E55" s="13">
        <v>90786</v>
      </c>
    </row>
    <row r="56" spans="1:5" x14ac:dyDescent="0.25">
      <c r="A56" s="6" t="s">
        <v>134</v>
      </c>
      <c r="B56" s="13">
        <v>13414</v>
      </c>
      <c r="D56" s="6" t="s">
        <v>329</v>
      </c>
      <c r="E56" s="13">
        <v>87154</v>
      </c>
    </row>
    <row r="57" spans="1:5" x14ac:dyDescent="0.25">
      <c r="A57" s="6" t="s">
        <v>130</v>
      </c>
      <c r="B57" s="13">
        <v>14065</v>
      </c>
      <c r="D57" s="6" t="s">
        <v>327</v>
      </c>
      <c r="E57" s="13">
        <v>83973</v>
      </c>
    </row>
    <row r="58" spans="1:5" x14ac:dyDescent="0.25">
      <c r="A58" s="6" t="s">
        <v>53</v>
      </c>
      <c r="B58" s="13">
        <v>15897</v>
      </c>
      <c r="D58" s="6" t="s">
        <v>388</v>
      </c>
      <c r="E58" s="13">
        <v>80564</v>
      </c>
    </row>
    <row r="59" spans="1:5" x14ac:dyDescent="0.25">
      <c r="A59" s="6" t="s">
        <v>76</v>
      </c>
      <c r="B59" s="13">
        <v>16093</v>
      </c>
      <c r="D59" s="6" t="s">
        <v>293</v>
      </c>
      <c r="E59" s="13">
        <v>78337</v>
      </c>
    </row>
    <row r="60" spans="1:5" x14ac:dyDescent="0.25">
      <c r="A60" s="6" t="s">
        <v>75</v>
      </c>
      <c r="B60" s="13">
        <v>17250</v>
      </c>
      <c r="D60" s="6" t="s">
        <v>485</v>
      </c>
      <c r="E60" s="13">
        <v>68067</v>
      </c>
    </row>
    <row r="61" spans="1:5" x14ac:dyDescent="0.25">
      <c r="A61" s="6" t="s">
        <v>127</v>
      </c>
      <c r="B61" s="13">
        <v>17754</v>
      </c>
      <c r="D61" s="6" t="s">
        <v>366</v>
      </c>
      <c r="E61" s="13">
        <v>65692</v>
      </c>
    </row>
    <row r="62" spans="1:5" x14ac:dyDescent="0.25">
      <c r="A62" s="6" t="s">
        <v>68</v>
      </c>
      <c r="B62" s="13">
        <v>19675</v>
      </c>
      <c r="D62" s="6" t="s">
        <v>441</v>
      </c>
      <c r="E62" s="13">
        <v>65650</v>
      </c>
    </row>
    <row r="63" spans="1:5" x14ac:dyDescent="0.25">
      <c r="A63" s="6" t="s">
        <v>67</v>
      </c>
      <c r="B63" s="13">
        <v>22195</v>
      </c>
      <c r="D63" s="6" t="s">
        <v>155</v>
      </c>
      <c r="E63" s="13">
        <v>63853</v>
      </c>
    </row>
    <row r="64" spans="1:5" x14ac:dyDescent="0.25">
      <c r="A64" s="6" t="s">
        <v>129</v>
      </c>
      <c r="B64" s="13">
        <v>22422</v>
      </c>
      <c r="D64" s="6" t="s">
        <v>297</v>
      </c>
      <c r="E64" s="13">
        <v>63738</v>
      </c>
    </row>
    <row r="65" spans="1:5" x14ac:dyDescent="0.25">
      <c r="A65" s="6" t="s">
        <v>70</v>
      </c>
      <c r="B65" s="13">
        <v>23941</v>
      </c>
      <c r="D65" s="6" t="s">
        <v>439</v>
      </c>
      <c r="E65" s="13">
        <v>61493</v>
      </c>
    </row>
    <row r="66" spans="1:5" x14ac:dyDescent="0.25">
      <c r="A66" s="6" t="s">
        <v>59</v>
      </c>
      <c r="B66" s="13">
        <v>24323</v>
      </c>
      <c r="D66" s="6" t="s">
        <v>180</v>
      </c>
      <c r="E66" s="13">
        <v>60567</v>
      </c>
    </row>
    <row r="67" spans="1:5" x14ac:dyDescent="0.25">
      <c r="A67" s="6" t="s">
        <v>37</v>
      </c>
      <c r="B67" s="13">
        <v>25920</v>
      </c>
      <c r="D67" s="6" t="s">
        <v>174</v>
      </c>
      <c r="E67" s="13">
        <v>59172</v>
      </c>
    </row>
    <row r="68" spans="1:5" x14ac:dyDescent="0.25">
      <c r="A68" s="6" t="s">
        <v>123</v>
      </c>
      <c r="B68" s="13">
        <v>29655</v>
      </c>
      <c r="D68" s="6" t="s">
        <v>305</v>
      </c>
      <c r="E68" s="13">
        <v>56425</v>
      </c>
    </row>
    <row r="69" spans="1:5" x14ac:dyDescent="0.25">
      <c r="A69" s="6" t="s">
        <v>104</v>
      </c>
      <c r="B69" s="13">
        <v>29930</v>
      </c>
      <c r="D69" s="6" t="s">
        <v>154</v>
      </c>
      <c r="E69" s="13">
        <v>55577</v>
      </c>
    </row>
    <row r="70" spans="1:5" x14ac:dyDescent="0.25">
      <c r="A70" s="6" t="s">
        <v>55</v>
      </c>
      <c r="B70" s="13">
        <v>32103</v>
      </c>
      <c r="D70" s="6" t="s">
        <v>140</v>
      </c>
      <c r="E70" s="13">
        <v>54566</v>
      </c>
    </row>
    <row r="71" spans="1:5" x14ac:dyDescent="0.25">
      <c r="A71" s="6" t="s">
        <v>124</v>
      </c>
      <c r="B71" s="13">
        <v>35350</v>
      </c>
      <c r="D71" s="6" t="s">
        <v>469</v>
      </c>
      <c r="E71" s="13">
        <v>52661</v>
      </c>
    </row>
    <row r="72" spans="1:5" x14ac:dyDescent="0.25">
      <c r="A72" s="6" t="s">
        <v>82</v>
      </c>
      <c r="B72" s="13">
        <v>37836</v>
      </c>
      <c r="D72" s="6" t="s">
        <v>356</v>
      </c>
      <c r="E72" s="13">
        <v>49029</v>
      </c>
    </row>
    <row r="73" spans="1:5" x14ac:dyDescent="0.25">
      <c r="A73" s="6" t="s">
        <v>86</v>
      </c>
      <c r="B73" s="13">
        <v>38221</v>
      </c>
      <c r="D73" s="6" t="s">
        <v>342</v>
      </c>
      <c r="E73" s="13">
        <v>48834</v>
      </c>
    </row>
    <row r="74" spans="1:5" x14ac:dyDescent="0.25">
      <c r="A74" s="6" t="s">
        <v>128</v>
      </c>
      <c r="B74" s="13">
        <v>38693</v>
      </c>
      <c r="D74" s="6" t="s">
        <v>268</v>
      </c>
      <c r="E74" s="13">
        <v>48348</v>
      </c>
    </row>
    <row r="75" spans="1:5" x14ac:dyDescent="0.25">
      <c r="A75" s="6" t="s">
        <v>63</v>
      </c>
      <c r="B75" s="13">
        <v>38938</v>
      </c>
      <c r="D75" s="6" t="s">
        <v>340</v>
      </c>
      <c r="E75" s="13">
        <v>47500</v>
      </c>
    </row>
    <row r="76" spans="1:5" x14ac:dyDescent="0.25">
      <c r="A76" s="6" t="s">
        <v>85</v>
      </c>
      <c r="B76" s="13">
        <v>44419</v>
      </c>
      <c r="D76" s="6" t="s">
        <v>444</v>
      </c>
      <c r="E76" s="13">
        <v>45675</v>
      </c>
    </row>
    <row r="77" spans="1:5" x14ac:dyDescent="0.25">
      <c r="A77" s="6" t="s">
        <v>30</v>
      </c>
      <c r="B77" s="13">
        <v>47414</v>
      </c>
      <c r="D77" s="6" t="s">
        <v>300</v>
      </c>
      <c r="E77" s="13">
        <v>44524</v>
      </c>
    </row>
    <row r="78" spans="1:5" x14ac:dyDescent="0.25">
      <c r="A78" s="6" t="s">
        <v>25</v>
      </c>
      <c r="B78" s="13">
        <v>48959</v>
      </c>
      <c r="D78" s="6" t="s">
        <v>275</v>
      </c>
      <c r="E78" s="13">
        <v>41797</v>
      </c>
    </row>
    <row r="79" spans="1:5" x14ac:dyDescent="0.25">
      <c r="A79" s="6" t="s">
        <v>62</v>
      </c>
      <c r="B79" s="13">
        <v>52211</v>
      </c>
      <c r="D79" s="6" t="s">
        <v>139</v>
      </c>
      <c r="E79" s="13">
        <v>41607</v>
      </c>
    </row>
    <row r="80" spans="1:5" x14ac:dyDescent="0.25">
      <c r="A80" s="6" t="s">
        <v>33</v>
      </c>
      <c r="B80" s="13">
        <v>56267</v>
      </c>
      <c r="D80" s="6" t="s">
        <v>484</v>
      </c>
      <c r="E80" s="13">
        <v>38693</v>
      </c>
    </row>
    <row r="81" spans="1:5" x14ac:dyDescent="0.25">
      <c r="A81" s="6" t="s">
        <v>39</v>
      </c>
      <c r="B81" s="13">
        <v>58311</v>
      </c>
      <c r="D81" s="6" t="s">
        <v>212</v>
      </c>
      <c r="E81" s="13">
        <v>38374</v>
      </c>
    </row>
    <row r="82" spans="1:5" x14ac:dyDescent="0.25">
      <c r="A82" s="6" t="s">
        <v>43</v>
      </c>
      <c r="B82" s="13">
        <v>60879</v>
      </c>
      <c r="D82" s="6" t="s">
        <v>389</v>
      </c>
      <c r="E82" s="13">
        <v>38356</v>
      </c>
    </row>
    <row r="83" spans="1:5" x14ac:dyDescent="0.25">
      <c r="A83" s="6" t="s">
        <v>95</v>
      </c>
      <c r="B83" s="13">
        <v>61744</v>
      </c>
      <c r="D83" s="6" t="s">
        <v>146</v>
      </c>
      <c r="E83" s="13">
        <v>38032</v>
      </c>
    </row>
    <row r="84" spans="1:5" x14ac:dyDescent="0.25">
      <c r="A84" s="6" t="s">
        <v>90</v>
      </c>
      <c r="B84" s="13">
        <v>65020</v>
      </c>
      <c r="D84" s="6" t="s">
        <v>343</v>
      </c>
      <c r="E84" s="13">
        <v>37909</v>
      </c>
    </row>
    <row r="85" spans="1:5" x14ac:dyDescent="0.25">
      <c r="A85" s="6" t="s">
        <v>56</v>
      </c>
      <c r="B85" s="13">
        <v>70977</v>
      </c>
      <c r="D85" s="6" t="s">
        <v>339</v>
      </c>
      <c r="E85" s="13">
        <v>37836</v>
      </c>
    </row>
    <row r="86" spans="1:5" x14ac:dyDescent="0.25">
      <c r="A86" s="6" t="s">
        <v>38</v>
      </c>
      <c r="B86" s="13">
        <v>75970</v>
      </c>
      <c r="D86" s="6" t="s">
        <v>461</v>
      </c>
      <c r="E86" s="13">
        <v>36967</v>
      </c>
    </row>
    <row r="87" spans="1:5" x14ac:dyDescent="0.25">
      <c r="A87" s="6" t="s">
        <v>101</v>
      </c>
      <c r="B87" s="13">
        <v>76943</v>
      </c>
      <c r="D87" s="6" t="s">
        <v>375</v>
      </c>
      <c r="E87" s="13">
        <v>35922</v>
      </c>
    </row>
    <row r="88" spans="1:5" x14ac:dyDescent="0.25">
      <c r="A88" s="6" t="s">
        <v>110</v>
      </c>
      <c r="B88" s="13">
        <v>80564</v>
      </c>
      <c r="D88" s="6" t="s">
        <v>283</v>
      </c>
      <c r="E88" s="13">
        <v>35448</v>
      </c>
    </row>
    <row r="89" spans="1:5" x14ac:dyDescent="0.25">
      <c r="A89" s="6" t="s">
        <v>45</v>
      </c>
      <c r="B89" s="13">
        <v>85234</v>
      </c>
      <c r="D89" s="6" t="s">
        <v>440</v>
      </c>
      <c r="E89" s="13">
        <v>35350</v>
      </c>
    </row>
    <row r="90" spans="1:5" x14ac:dyDescent="0.25">
      <c r="A90" s="6" t="s">
        <v>80</v>
      </c>
      <c r="B90" s="13">
        <v>87880</v>
      </c>
      <c r="D90" s="6" t="s">
        <v>432</v>
      </c>
      <c r="E90" s="13">
        <v>34069</v>
      </c>
    </row>
    <row r="91" spans="1:5" x14ac:dyDescent="0.25">
      <c r="A91" s="6" t="s">
        <v>46</v>
      </c>
      <c r="B91" s="13">
        <v>99068</v>
      </c>
      <c r="D91" s="6" t="s">
        <v>470</v>
      </c>
      <c r="E91" s="13">
        <v>32163</v>
      </c>
    </row>
    <row r="92" spans="1:5" x14ac:dyDescent="0.25">
      <c r="A92" s="6" t="s">
        <v>99</v>
      </c>
      <c r="B92" s="13">
        <v>103677</v>
      </c>
      <c r="D92" s="6" t="s">
        <v>390</v>
      </c>
      <c r="E92" s="13">
        <v>31295</v>
      </c>
    </row>
    <row r="93" spans="1:5" x14ac:dyDescent="0.25">
      <c r="A93" s="6" t="s">
        <v>47</v>
      </c>
      <c r="B93" s="13">
        <v>114104</v>
      </c>
      <c r="D93" s="6" t="s">
        <v>336</v>
      </c>
      <c r="E93" s="13">
        <v>31080</v>
      </c>
    </row>
    <row r="94" spans="1:5" x14ac:dyDescent="0.25">
      <c r="A94" s="6" t="s">
        <v>42</v>
      </c>
      <c r="B94" s="13">
        <v>136914</v>
      </c>
      <c r="D94" s="6" t="s">
        <v>504</v>
      </c>
      <c r="E94" s="13">
        <v>30938</v>
      </c>
    </row>
    <row r="95" spans="1:5" x14ac:dyDescent="0.25">
      <c r="A95" s="6" t="s">
        <v>48</v>
      </c>
      <c r="B95" s="13">
        <v>140765</v>
      </c>
      <c r="D95" s="6" t="s">
        <v>507</v>
      </c>
      <c r="E95" s="13">
        <v>30526</v>
      </c>
    </row>
    <row r="96" spans="1:5" x14ac:dyDescent="0.25">
      <c r="A96" s="6" t="s">
        <v>61</v>
      </c>
      <c r="B96" s="13">
        <v>149083</v>
      </c>
      <c r="D96" s="6" t="s">
        <v>456</v>
      </c>
      <c r="E96" s="13">
        <v>29976</v>
      </c>
    </row>
    <row r="97" spans="1:5" x14ac:dyDescent="0.25">
      <c r="A97" s="6" t="s">
        <v>28</v>
      </c>
      <c r="B97" s="13">
        <v>158937</v>
      </c>
      <c r="D97" s="6" t="s">
        <v>358</v>
      </c>
      <c r="E97" s="13">
        <v>29930</v>
      </c>
    </row>
    <row r="98" spans="1:5" x14ac:dyDescent="0.25">
      <c r="A98" s="6" t="s">
        <v>113</v>
      </c>
      <c r="B98" s="13">
        <v>191848</v>
      </c>
      <c r="D98" s="6" t="s">
        <v>464</v>
      </c>
      <c r="E98" s="13">
        <v>29900</v>
      </c>
    </row>
    <row r="99" spans="1:5" x14ac:dyDescent="0.25">
      <c r="A99" s="6" t="s">
        <v>106</v>
      </c>
      <c r="B99" s="13">
        <v>195577</v>
      </c>
      <c r="D99" s="6" t="s">
        <v>168</v>
      </c>
      <c r="E99" s="13">
        <v>28965</v>
      </c>
    </row>
    <row r="100" spans="1:5" x14ac:dyDescent="0.25">
      <c r="A100" s="6" t="s">
        <v>23</v>
      </c>
      <c r="B100" s="13">
        <v>215471</v>
      </c>
      <c r="D100" s="6" t="s">
        <v>369</v>
      </c>
      <c r="E100" s="13">
        <v>28757</v>
      </c>
    </row>
    <row r="101" spans="1:5" x14ac:dyDescent="0.25">
      <c r="A101" s="6" t="s">
        <v>57</v>
      </c>
      <c r="B101" s="13">
        <v>218252</v>
      </c>
      <c r="D101" s="6" t="s">
        <v>147</v>
      </c>
      <c r="E101" s="13">
        <v>28179</v>
      </c>
    </row>
    <row r="102" spans="1:5" x14ac:dyDescent="0.25">
      <c r="A102" s="6" t="s">
        <v>51</v>
      </c>
      <c r="B102" s="13">
        <v>222042</v>
      </c>
      <c r="D102" s="6" t="s">
        <v>400</v>
      </c>
      <c r="E102" s="13">
        <v>28042</v>
      </c>
    </row>
    <row r="103" spans="1:5" x14ac:dyDescent="0.25">
      <c r="A103" s="6" t="s">
        <v>93</v>
      </c>
      <c r="B103" s="13">
        <v>302147</v>
      </c>
      <c r="D103" s="6" t="s">
        <v>294</v>
      </c>
      <c r="E103" s="13">
        <v>27256</v>
      </c>
    </row>
    <row r="104" spans="1:5" x14ac:dyDescent="0.25">
      <c r="A104" s="6" t="s">
        <v>24</v>
      </c>
      <c r="B104" s="13">
        <v>303009</v>
      </c>
      <c r="D104" s="6" t="s">
        <v>361</v>
      </c>
      <c r="E104" s="13">
        <v>26972</v>
      </c>
    </row>
    <row r="105" spans="1:5" x14ac:dyDescent="0.25">
      <c r="A105" s="6" t="s">
        <v>84</v>
      </c>
      <c r="B105" s="13">
        <v>316835</v>
      </c>
      <c r="D105" s="6" t="s">
        <v>482</v>
      </c>
      <c r="E105" s="13">
        <v>26402</v>
      </c>
    </row>
    <row r="106" spans="1:5" x14ac:dyDescent="0.25">
      <c r="A106" s="6" t="s">
        <v>35</v>
      </c>
      <c r="B106" s="13">
        <v>336631</v>
      </c>
      <c r="D106" s="6" t="s">
        <v>438</v>
      </c>
      <c r="E106" s="13">
        <v>25966</v>
      </c>
    </row>
    <row r="107" spans="1:5" x14ac:dyDescent="0.25">
      <c r="A107" s="6" t="s">
        <v>34</v>
      </c>
      <c r="B107" s="13">
        <v>344201</v>
      </c>
      <c r="D107" s="6" t="s">
        <v>499</v>
      </c>
      <c r="E107" s="13">
        <v>25927</v>
      </c>
    </row>
    <row r="108" spans="1:5" x14ac:dyDescent="0.25">
      <c r="A108" s="6" t="s">
        <v>31</v>
      </c>
      <c r="B108" s="13">
        <v>357448</v>
      </c>
      <c r="D108" s="6" t="s">
        <v>187</v>
      </c>
      <c r="E108" s="13">
        <v>24124</v>
      </c>
    </row>
    <row r="109" spans="1:5" x14ac:dyDescent="0.25">
      <c r="A109" s="6" t="s">
        <v>50</v>
      </c>
      <c r="B109" s="13">
        <v>389855</v>
      </c>
      <c r="D109" s="6" t="s">
        <v>399</v>
      </c>
      <c r="E109" s="13">
        <v>24118</v>
      </c>
    </row>
    <row r="110" spans="1:5" x14ac:dyDescent="0.25">
      <c r="A110" s="6" t="s">
        <v>26</v>
      </c>
      <c r="B110" s="13">
        <v>398376</v>
      </c>
      <c r="D110" s="6" t="s">
        <v>344</v>
      </c>
      <c r="E110" s="13">
        <v>24011</v>
      </c>
    </row>
    <row r="111" spans="1:5" x14ac:dyDescent="0.25">
      <c r="A111" s="6" t="s">
        <v>41</v>
      </c>
      <c r="B111" s="13">
        <v>474207</v>
      </c>
      <c r="D111" s="6" t="s">
        <v>230</v>
      </c>
      <c r="E111" s="13">
        <v>23941</v>
      </c>
    </row>
    <row r="112" spans="1:5" x14ac:dyDescent="0.25">
      <c r="A112" s="6" t="s">
        <v>22</v>
      </c>
      <c r="B112" s="13">
        <v>565668</v>
      </c>
      <c r="D112" s="6" t="s">
        <v>491</v>
      </c>
      <c r="E112" s="13">
        <v>23286</v>
      </c>
    </row>
    <row r="113" spans="1:5" x14ac:dyDescent="0.25">
      <c r="A113" s="6" t="s">
        <v>81</v>
      </c>
      <c r="B113" s="13">
        <v>631040</v>
      </c>
      <c r="D113" s="6" t="s">
        <v>486</v>
      </c>
      <c r="E113" s="13">
        <v>22422</v>
      </c>
    </row>
    <row r="114" spans="1:5" x14ac:dyDescent="0.25">
      <c r="A114" s="6" t="s">
        <v>29</v>
      </c>
      <c r="B114" s="13">
        <v>1649328</v>
      </c>
      <c r="D114" s="6" t="s">
        <v>508</v>
      </c>
      <c r="E114" s="13">
        <v>22372</v>
      </c>
    </row>
    <row r="115" spans="1:5" x14ac:dyDescent="0.25">
      <c r="A115" s="6" t="s">
        <v>83</v>
      </c>
      <c r="B115" s="13">
        <v>1820997</v>
      </c>
      <c r="D115" s="6" t="s">
        <v>487</v>
      </c>
      <c r="E115" s="13">
        <v>21939</v>
      </c>
    </row>
    <row r="116" spans="1:5" x14ac:dyDescent="0.25">
      <c r="A116" s="6" t="s">
        <v>27</v>
      </c>
      <c r="B116" s="13">
        <v>4854130</v>
      </c>
      <c r="D116" s="6" t="s">
        <v>364</v>
      </c>
      <c r="E116" s="13">
        <v>21790</v>
      </c>
    </row>
    <row r="117" spans="1:5" x14ac:dyDescent="0.25">
      <c r="A117" s="6" t="s">
        <v>3768</v>
      </c>
      <c r="B117" s="13">
        <v>16344943</v>
      </c>
      <c r="D117" s="6" t="s">
        <v>403</v>
      </c>
      <c r="E117" s="13">
        <v>21217</v>
      </c>
    </row>
    <row r="118" spans="1:5" x14ac:dyDescent="0.25">
      <c r="D118" s="6" t="s">
        <v>477</v>
      </c>
      <c r="E118" s="13">
        <v>21074</v>
      </c>
    </row>
    <row r="119" spans="1:5" x14ac:dyDescent="0.25">
      <c r="D119" s="6" t="s">
        <v>457</v>
      </c>
      <c r="E119" s="13">
        <v>20682</v>
      </c>
    </row>
    <row r="120" spans="1:5" x14ac:dyDescent="0.25">
      <c r="D120" s="6" t="s">
        <v>397</v>
      </c>
      <c r="E120" s="13">
        <v>20361</v>
      </c>
    </row>
    <row r="121" spans="1:5" x14ac:dyDescent="0.25">
      <c r="D121" s="6" t="s">
        <v>302</v>
      </c>
      <c r="E121" s="13">
        <v>20098</v>
      </c>
    </row>
    <row r="122" spans="1:5" x14ac:dyDescent="0.25">
      <c r="D122" s="6" t="s">
        <v>505</v>
      </c>
      <c r="E122" s="13">
        <v>20083</v>
      </c>
    </row>
    <row r="123" spans="1:5" x14ac:dyDescent="0.25">
      <c r="D123" s="6" t="s">
        <v>346</v>
      </c>
      <c r="E123" s="13">
        <v>19726</v>
      </c>
    </row>
    <row r="124" spans="1:5" x14ac:dyDescent="0.25">
      <c r="D124" s="6" t="s">
        <v>292</v>
      </c>
      <c r="E124" s="13">
        <v>19393</v>
      </c>
    </row>
    <row r="125" spans="1:5" x14ac:dyDescent="0.25">
      <c r="D125" s="6" t="s">
        <v>492</v>
      </c>
      <c r="E125" s="13">
        <v>19210</v>
      </c>
    </row>
    <row r="126" spans="1:5" x14ac:dyDescent="0.25">
      <c r="D126" s="6" t="s">
        <v>398</v>
      </c>
      <c r="E126" s="13">
        <v>19052</v>
      </c>
    </row>
    <row r="127" spans="1:5" x14ac:dyDescent="0.25">
      <c r="D127" s="6" t="s">
        <v>428</v>
      </c>
      <c r="E127" s="13">
        <v>18448</v>
      </c>
    </row>
    <row r="128" spans="1:5" x14ac:dyDescent="0.25">
      <c r="D128" s="6" t="s">
        <v>401</v>
      </c>
      <c r="E128" s="13">
        <v>18305</v>
      </c>
    </row>
    <row r="129" spans="4:5" x14ac:dyDescent="0.25">
      <c r="D129" s="6" t="s">
        <v>396</v>
      </c>
      <c r="E129" s="13">
        <v>17940</v>
      </c>
    </row>
    <row r="130" spans="4:5" x14ac:dyDescent="0.25">
      <c r="D130" s="6" t="s">
        <v>434</v>
      </c>
      <c r="E130" s="13">
        <v>17898</v>
      </c>
    </row>
    <row r="131" spans="4:5" x14ac:dyDescent="0.25">
      <c r="D131" s="6" t="s">
        <v>478</v>
      </c>
      <c r="E131" s="13">
        <v>17813</v>
      </c>
    </row>
    <row r="132" spans="4:5" x14ac:dyDescent="0.25">
      <c r="D132" s="6" t="s">
        <v>319</v>
      </c>
      <c r="E132" s="13">
        <v>17683</v>
      </c>
    </row>
    <row r="133" spans="4:5" x14ac:dyDescent="0.25">
      <c r="D133" s="6" t="s">
        <v>195</v>
      </c>
      <c r="E133" s="13">
        <v>17490</v>
      </c>
    </row>
    <row r="134" spans="4:5" x14ac:dyDescent="0.25">
      <c r="D134" s="6" t="s">
        <v>243</v>
      </c>
      <c r="E134" s="13">
        <v>17250</v>
      </c>
    </row>
    <row r="135" spans="4:5" x14ac:dyDescent="0.25">
      <c r="D135" s="6" t="s">
        <v>459</v>
      </c>
      <c r="E135" s="13">
        <v>17177</v>
      </c>
    </row>
    <row r="136" spans="4:5" x14ac:dyDescent="0.25">
      <c r="D136" s="6" t="s">
        <v>320</v>
      </c>
      <c r="E136" s="13">
        <v>17163</v>
      </c>
    </row>
    <row r="137" spans="4:5" x14ac:dyDescent="0.25">
      <c r="D137" s="6" t="s">
        <v>161</v>
      </c>
      <c r="E137" s="13">
        <v>16043</v>
      </c>
    </row>
    <row r="138" spans="4:5" x14ac:dyDescent="0.25">
      <c r="D138" s="6" t="s">
        <v>348</v>
      </c>
      <c r="E138" s="13">
        <v>15665</v>
      </c>
    </row>
    <row r="139" spans="4:5" x14ac:dyDescent="0.25">
      <c r="D139" s="6" t="s">
        <v>144</v>
      </c>
      <c r="E139" s="13">
        <v>15553</v>
      </c>
    </row>
    <row r="140" spans="4:5" x14ac:dyDescent="0.25">
      <c r="D140" s="6" t="s">
        <v>153</v>
      </c>
      <c r="E140" s="13">
        <v>14505</v>
      </c>
    </row>
    <row r="141" spans="4:5" x14ac:dyDescent="0.25">
      <c r="D141" s="6" t="s">
        <v>426</v>
      </c>
      <c r="E141" s="13">
        <v>14476</v>
      </c>
    </row>
    <row r="142" spans="4:5" x14ac:dyDescent="0.25">
      <c r="D142" s="6" t="s">
        <v>502</v>
      </c>
      <c r="E142" s="13">
        <v>14092</v>
      </c>
    </row>
    <row r="143" spans="4:5" x14ac:dyDescent="0.25">
      <c r="D143" s="6" t="s">
        <v>488</v>
      </c>
      <c r="E143" s="13">
        <v>14065</v>
      </c>
    </row>
    <row r="144" spans="4:5" x14ac:dyDescent="0.25">
      <c r="D144" s="6" t="s">
        <v>272</v>
      </c>
      <c r="E144" s="13">
        <v>13760</v>
      </c>
    </row>
    <row r="145" spans="4:5" x14ac:dyDescent="0.25">
      <c r="D145" s="6" t="s">
        <v>171</v>
      </c>
      <c r="E145" s="13">
        <v>13736</v>
      </c>
    </row>
    <row r="146" spans="4:5" x14ac:dyDescent="0.25">
      <c r="D146" s="6" t="s">
        <v>450</v>
      </c>
      <c r="E146" s="13">
        <v>13626</v>
      </c>
    </row>
    <row r="147" spans="4:5" x14ac:dyDescent="0.25">
      <c r="D147" s="6" t="s">
        <v>433</v>
      </c>
      <c r="E147" s="13">
        <v>13429</v>
      </c>
    </row>
    <row r="148" spans="4:5" x14ac:dyDescent="0.25">
      <c r="D148" s="6" t="s">
        <v>498</v>
      </c>
      <c r="E148" s="13">
        <v>13414</v>
      </c>
    </row>
    <row r="149" spans="4:5" x14ac:dyDescent="0.25">
      <c r="D149" s="6" t="s">
        <v>170</v>
      </c>
      <c r="E149" s="13">
        <v>13378</v>
      </c>
    </row>
    <row r="150" spans="4:5" x14ac:dyDescent="0.25">
      <c r="D150" s="6" t="s">
        <v>148</v>
      </c>
      <c r="E150" s="13">
        <v>13238</v>
      </c>
    </row>
    <row r="151" spans="4:5" x14ac:dyDescent="0.25">
      <c r="D151" s="6" t="s">
        <v>466</v>
      </c>
      <c r="E151" s="13">
        <v>13196</v>
      </c>
    </row>
    <row r="152" spans="4:5" x14ac:dyDescent="0.25">
      <c r="D152" s="6" t="s">
        <v>382</v>
      </c>
      <c r="E152" s="13">
        <v>13137</v>
      </c>
    </row>
    <row r="153" spans="4:5" x14ac:dyDescent="0.25">
      <c r="D153" s="6" t="s">
        <v>455</v>
      </c>
      <c r="E153" s="13">
        <v>12982</v>
      </c>
    </row>
    <row r="154" spans="4:5" x14ac:dyDescent="0.25">
      <c r="D154" s="6" t="s">
        <v>349</v>
      </c>
      <c r="E154" s="13">
        <v>12814</v>
      </c>
    </row>
    <row r="155" spans="4:5" x14ac:dyDescent="0.25">
      <c r="D155" s="6" t="s">
        <v>335</v>
      </c>
      <c r="E155" s="13">
        <v>12560</v>
      </c>
    </row>
    <row r="156" spans="4:5" x14ac:dyDescent="0.25">
      <c r="D156" s="6" t="s">
        <v>430</v>
      </c>
      <c r="E156" s="13">
        <v>12408</v>
      </c>
    </row>
    <row r="157" spans="4:5" x14ac:dyDescent="0.25">
      <c r="D157" s="6" t="s">
        <v>347</v>
      </c>
      <c r="E157" s="13">
        <v>12366</v>
      </c>
    </row>
    <row r="158" spans="4:5" x14ac:dyDescent="0.25">
      <c r="D158" s="6" t="s">
        <v>150</v>
      </c>
      <c r="E158" s="13">
        <v>12339</v>
      </c>
    </row>
    <row r="159" spans="4:5" x14ac:dyDescent="0.25">
      <c r="D159" s="6" t="s">
        <v>285</v>
      </c>
      <c r="E159" s="13">
        <v>12100</v>
      </c>
    </row>
    <row r="160" spans="4:5" x14ac:dyDescent="0.25">
      <c r="D160" s="6" t="s">
        <v>323</v>
      </c>
      <c r="E160" s="13">
        <v>11699</v>
      </c>
    </row>
    <row r="161" spans="4:5" x14ac:dyDescent="0.25">
      <c r="D161" s="6" t="s">
        <v>460</v>
      </c>
      <c r="E161" s="13">
        <v>11641</v>
      </c>
    </row>
    <row r="162" spans="4:5" x14ac:dyDescent="0.25">
      <c r="D162" s="6" t="s">
        <v>213</v>
      </c>
      <c r="E162" s="13">
        <v>11633</v>
      </c>
    </row>
    <row r="163" spans="4:5" x14ac:dyDescent="0.25">
      <c r="D163" s="6" t="s">
        <v>429</v>
      </c>
      <c r="E163" s="13">
        <v>10640</v>
      </c>
    </row>
    <row r="164" spans="4:5" x14ac:dyDescent="0.25">
      <c r="D164" s="6" t="s">
        <v>480</v>
      </c>
      <c r="E164" s="13">
        <v>10609</v>
      </c>
    </row>
    <row r="165" spans="4:5" x14ac:dyDescent="0.25">
      <c r="D165" s="6" t="s">
        <v>378</v>
      </c>
      <c r="E165" s="13">
        <v>10555</v>
      </c>
    </row>
    <row r="166" spans="4:5" x14ac:dyDescent="0.25">
      <c r="D166" s="6" t="s">
        <v>471</v>
      </c>
      <c r="E166" s="13">
        <v>10421</v>
      </c>
    </row>
    <row r="167" spans="4:5" x14ac:dyDescent="0.25">
      <c r="D167" s="6" t="s">
        <v>474</v>
      </c>
      <c r="E167" s="13">
        <v>10048</v>
      </c>
    </row>
    <row r="168" spans="4:5" x14ac:dyDescent="0.25">
      <c r="D168" s="6" t="s">
        <v>157</v>
      </c>
      <c r="E168" s="13">
        <v>10030</v>
      </c>
    </row>
    <row r="169" spans="4:5" x14ac:dyDescent="0.25">
      <c r="D169" s="6" t="s">
        <v>240</v>
      </c>
      <c r="E169" s="13">
        <v>9432</v>
      </c>
    </row>
    <row r="170" spans="4:5" x14ac:dyDescent="0.25">
      <c r="D170" s="6" t="s">
        <v>295</v>
      </c>
      <c r="E170" s="13">
        <v>9283</v>
      </c>
    </row>
    <row r="171" spans="4:5" x14ac:dyDescent="0.25">
      <c r="D171" s="6" t="s">
        <v>462</v>
      </c>
      <c r="E171" s="13">
        <v>9161</v>
      </c>
    </row>
    <row r="172" spans="4:5" x14ac:dyDescent="0.25">
      <c r="D172" s="6" t="s">
        <v>165</v>
      </c>
      <c r="E172" s="13">
        <v>9133</v>
      </c>
    </row>
    <row r="173" spans="4:5" x14ac:dyDescent="0.25">
      <c r="D173" s="6" t="s">
        <v>351</v>
      </c>
      <c r="E173" s="13">
        <v>8971</v>
      </c>
    </row>
    <row r="174" spans="4:5" x14ac:dyDescent="0.25">
      <c r="D174" s="6" t="s">
        <v>501</v>
      </c>
      <c r="E174" s="13">
        <v>8927</v>
      </c>
    </row>
    <row r="175" spans="4:5" x14ac:dyDescent="0.25">
      <c r="D175" s="6" t="s">
        <v>359</v>
      </c>
      <c r="E175" s="13">
        <v>8630</v>
      </c>
    </row>
    <row r="176" spans="4:5" x14ac:dyDescent="0.25">
      <c r="D176" s="6" t="s">
        <v>452</v>
      </c>
      <c r="E176" s="13">
        <v>8595</v>
      </c>
    </row>
    <row r="177" spans="4:5" x14ac:dyDescent="0.25">
      <c r="D177" s="6" t="s">
        <v>443</v>
      </c>
      <c r="E177" s="13">
        <v>8428</v>
      </c>
    </row>
    <row r="178" spans="4:5" x14ac:dyDescent="0.25">
      <c r="D178" s="6" t="s">
        <v>164</v>
      </c>
      <c r="E178" s="13">
        <v>8357</v>
      </c>
    </row>
    <row r="179" spans="4:5" x14ac:dyDescent="0.25">
      <c r="D179" s="6" t="s">
        <v>314</v>
      </c>
      <c r="E179" s="13">
        <v>8213</v>
      </c>
    </row>
    <row r="180" spans="4:5" x14ac:dyDescent="0.25">
      <c r="D180" s="6" t="s">
        <v>451</v>
      </c>
      <c r="E180" s="13">
        <v>8103</v>
      </c>
    </row>
    <row r="181" spans="4:5" x14ac:dyDescent="0.25">
      <c r="D181" s="6" t="s">
        <v>407</v>
      </c>
      <c r="E181" s="13">
        <v>8047</v>
      </c>
    </row>
    <row r="182" spans="4:5" x14ac:dyDescent="0.25">
      <c r="D182" s="6" t="s">
        <v>384</v>
      </c>
      <c r="E182" s="13">
        <v>7788</v>
      </c>
    </row>
    <row r="183" spans="4:5" x14ac:dyDescent="0.25">
      <c r="D183" s="6" t="s">
        <v>184</v>
      </c>
      <c r="E183" s="13">
        <v>7756</v>
      </c>
    </row>
    <row r="184" spans="4:5" x14ac:dyDescent="0.25">
      <c r="D184" s="6" t="s">
        <v>376</v>
      </c>
      <c r="E184" s="13">
        <v>7691</v>
      </c>
    </row>
    <row r="185" spans="4:5" x14ac:dyDescent="0.25">
      <c r="D185" s="6" t="s">
        <v>391</v>
      </c>
      <c r="E185" s="13">
        <v>7541</v>
      </c>
    </row>
    <row r="186" spans="4:5" x14ac:dyDescent="0.25">
      <c r="D186" s="6" t="s">
        <v>377</v>
      </c>
      <c r="E186" s="13">
        <v>7504</v>
      </c>
    </row>
    <row r="187" spans="4:5" x14ac:dyDescent="0.25">
      <c r="D187" s="6" t="s">
        <v>337</v>
      </c>
      <c r="E187" s="13">
        <v>7457</v>
      </c>
    </row>
    <row r="188" spans="4:5" x14ac:dyDescent="0.25">
      <c r="D188" s="6" t="s">
        <v>379</v>
      </c>
      <c r="E188" s="13">
        <v>7397</v>
      </c>
    </row>
    <row r="189" spans="4:5" x14ac:dyDescent="0.25">
      <c r="D189" s="6" t="s">
        <v>166</v>
      </c>
      <c r="E189" s="13">
        <v>7358</v>
      </c>
    </row>
    <row r="190" spans="4:5" x14ac:dyDescent="0.25">
      <c r="D190" s="6" t="s">
        <v>185</v>
      </c>
      <c r="E190" s="13">
        <v>7261</v>
      </c>
    </row>
    <row r="191" spans="4:5" x14ac:dyDescent="0.25">
      <c r="D191" s="6" t="s">
        <v>431</v>
      </c>
      <c r="E191" s="13">
        <v>6928</v>
      </c>
    </row>
    <row r="192" spans="4:5" x14ac:dyDescent="0.25">
      <c r="D192" s="6" t="s">
        <v>159</v>
      </c>
      <c r="E192" s="13">
        <v>6902</v>
      </c>
    </row>
    <row r="193" spans="4:5" x14ac:dyDescent="0.25">
      <c r="D193" s="6" t="s">
        <v>188</v>
      </c>
      <c r="E193" s="13">
        <v>6741</v>
      </c>
    </row>
    <row r="194" spans="4:5" x14ac:dyDescent="0.25">
      <c r="D194" s="6" t="s">
        <v>330</v>
      </c>
      <c r="E194" s="13">
        <v>6683</v>
      </c>
    </row>
    <row r="195" spans="4:5" x14ac:dyDescent="0.25">
      <c r="D195" s="6" t="s">
        <v>363</v>
      </c>
      <c r="E195" s="13">
        <v>6646</v>
      </c>
    </row>
    <row r="196" spans="4:5" x14ac:dyDescent="0.25">
      <c r="D196" s="6" t="s">
        <v>448</v>
      </c>
      <c r="E196" s="13">
        <v>6500</v>
      </c>
    </row>
    <row r="197" spans="4:5" x14ac:dyDescent="0.25">
      <c r="D197" s="6" t="s">
        <v>214</v>
      </c>
      <c r="E197" s="13">
        <v>6499</v>
      </c>
    </row>
    <row r="198" spans="4:5" x14ac:dyDescent="0.25">
      <c r="D198" s="6" t="s">
        <v>392</v>
      </c>
      <c r="E198" s="13">
        <v>6495</v>
      </c>
    </row>
    <row r="199" spans="4:5" x14ac:dyDescent="0.25">
      <c r="D199" s="6" t="s">
        <v>447</v>
      </c>
      <c r="E199" s="13">
        <v>6322</v>
      </c>
    </row>
    <row r="200" spans="4:5" x14ac:dyDescent="0.25">
      <c r="D200" s="6" t="s">
        <v>510</v>
      </c>
      <c r="E200" s="13">
        <v>6120</v>
      </c>
    </row>
    <row r="201" spans="4:5" x14ac:dyDescent="0.25">
      <c r="D201" s="6" t="s">
        <v>383</v>
      </c>
      <c r="E201" s="13">
        <v>5959</v>
      </c>
    </row>
    <row r="202" spans="4:5" x14ac:dyDescent="0.25">
      <c r="D202" s="6" t="s">
        <v>282</v>
      </c>
      <c r="E202" s="13">
        <v>5830</v>
      </c>
    </row>
    <row r="203" spans="4:5" x14ac:dyDescent="0.25">
      <c r="D203" s="6" t="s">
        <v>308</v>
      </c>
      <c r="E203" s="13">
        <v>5792</v>
      </c>
    </row>
    <row r="204" spans="4:5" x14ac:dyDescent="0.25">
      <c r="D204" s="6" t="s">
        <v>395</v>
      </c>
      <c r="E204" s="13">
        <v>5656</v>
      </c>
    </row>
    <row r="205" spans="4:5" x14ac:dyDescent="0.25">
      <c r="D205" s="6" t="s">
        <v>345</v>
      </c>
      <c r="E205" s="13">
        <v>5415</v>
      </c>
    </row>
    <row r="206" spans="4:5" x14ac:dyDescent="0.25">
      <c r="D206" s="6" t="s">
        <v>465</v>
      </c>
      <c r="E206" s="13">
        <v>5283</v>
      </c>
    </row>
    <row r="207" spans="4:5" x14ac:dyDescent="0.25">
      <c r="D207" s="6" t="s">
        <v>199</v>
      </c>
      <c r="E207" s="13">
        <v>5236</v>
      </c>
    </row>
    <row r="208" spans="4:5" x14ac:dyDescent="0.25">
      <c r="D208" s="6" t="s">
        <v>436</v>
      </c>
      <c r="E208" s="13">
        <v>5224</v>
      </c>
    </row>
    <row r="209" spans="4:5" x14ac:dyDescent="0.25">
      <c r="D209" s="6" t="s">
        <v>373</v>
      </c>
      <c r="E209" s="13">
        <v>5114</v>
      </c>
    </row>
    <row r="210" spans="4:5" x14ac:dyDescent="0.25">
      <c r="D210" s="6" t="s">
        <v>445</v>
      </c>
      <c r="E210" s="13">
        <v>5077</v>
      </c>
    </row>
    <row r="211" spans="4:5" x14ac:dyDescent="0.25">
      <c r="D211" s="6" t="s">
        <v>270</v>
      </c>
      <c r="E211" s="13">
        <v>5041</v>
      </c>
    </row>
    <row r="212" spans="4:5" x14ac:dyDescent="0.25">
      <c r="D212" s="6" t="s">
        <v>467</v>
      </c>
      <c r="E212" s="13">
        <v>5035</v>
      </c>
    </row>
    <row r="213" spans="4:5" x14ac:dyDescent="0.25">
      <c r="D213" s="6" t="s">
        <v>493</v>
      </c>
      <c r="E213" s="13">
        <v>4965</v>
      </c>
    </row>
    <row r="214" spans="4:5" x14ac:dyDescent="0.25">
      <c r="D214" s="6" t="s">
        <v>207</v>
      </c>
      <c r="E214" s="13">
        <v>4948</v>
      </c>
    </row>
    <row r="215" spans="4:5" x14ac:dyDescent="0.25">
      <c r="D215" s="6" t="s">
        <v>394</v>
      </c>
      <c r="E215" s="13">
        <v>4923</v>
      </c>
    </row>
    <row r="216" spans="4:5" x14ac:dyDescent="0.25">
      <c r="D216" s="6" t="s">
        <v>202</v>
      </c>
      <c r="E216" s="13">
        <v>4648</v>
      </c>
    </row>
    <row r="217" spans="4:5" x14ac:dyDescent="0.25">
      <c r="D217" s="6" t="s">
        <v>513</v>
      </c>
      <c r="E217" s="13">
        <v>4174</v>
      </c>
    </row>
    <row r="218" spans="4:5" x14ac:dyDescent="0.25">
      <c r="D218" s="6" t="s">
        <v>273</v>
      </c>
      <c r="E218" s="13">
        <v>4162</v>
      </c>
    </row>
    <row r="219" spans="4:5" x14ac:dyDescent="0.25">
      <c r="D219" s="6" t="s">
        <v>194</v>
      </c>
      <c r="E219" s="13">
        <v>4055</v>
      </c>
    </row>
    <row r="220" spans="4:5" x14ac:dyDescent="0.25">
      <c r="D220" s="6" t="s">
        <v>473</v>
      </c>
      <c r="E220" s="13">
        <v>3719</v>
      </c>
    </row>
    <row r="221" spans="4:5" x14ac:dyDescent="0.25">
      <c r="D221" s="6" t="s">
        <v>481</v>
      </c>
      <c r="E221" s="13">
        <v>3689</v>
      </c>
    </row>
    <row r="222" spans="4:5" x14ac:dyDescent="0.25">
      <c r="D222" s="6" t="s">
        <v>415</v>
      </c>
      <c r="E222" s="13">
        <v>3684</v>
      </c>
    </row>
    <row r="223" spans="4:5" x14ac:dyDescent="0.25">
      <c r="D223" s="6" t="s">
        <v>503</v>
      </c>
      <c r="E223" s="13">
        <v>3661</v>
      </c>
    </row>
    <row r="224" spans="4:5" x14ac:dyDescent="0.25">
      <c r="D224" s="6" t="s">
        <v>463</v>
      </c>
      <c r="E224" s="13">
        <v>3507</v>
      </c>
    </row>
    <row r="225" spans="4:5" x14ac:dyDescent="0.25">
      <c r="D225" s="6" t="s">
        <v>442</v>
      </c>
      <c r="E225" s="13">
        <v>3487</v>
      </c>
    </row>
    <row r="226" spans="4:5" x14ac:dyDescent="0.25">
      <c r="D226" s="6" t="s">
        <v>405</v>
      </c>
      <c r="E226" s="13">
        <v>3410</v>
      </c>
    </row>
    <row r="227" spans="4:5" x14ac:dyDescent="0.25">
      <c r="D227" s="6" t="s">
        <v>406</v>
      </c>
      <c r="E227" s="13">
        <v>3368</v>
      </c>
    </row>
    <row r="228" spans="4:5" x14ac:dyDescent="0.25">
      <c r="D228" s="6" t="s">
        <v>189</v>
      </c>
      <c r="E228" s="13">
        <v>3341</v>
      </c>
    </row>
    <row r="229" spans="4:5" x14ac:dyDescent="0.25">
      <c r="D229" s="6" t="s">
        <v>186</v>
      </c>
      <c r="E229" s="13">
        <v>3296</v>
      </c>
    </row>
    <row r="230" spans="4:5" x14ac:dyDescent="0.25">
      <c r="D230" s="6" t="s">
        <v>365</v>
      </c>
      <c r="E230" s="13">
        <v>3233</v>
      </c>
    </row>
    <row r="231" spans="4:5" x14ac:dyDescent="0.25">
      <c r="D231" s="6" t="s">
        <v>204</v>
      </c>
      <c r="E231" s="13">
        <v>3086</v>
      </c>
    </row>
    <row r="232" spans="4:5" x14ac:dyDescent="0.25">
      <c r="D232" s="6" t="s">
        <v>350</v>
      </c>
      <c r="E232" s="13">
        <v>3043</v>
      </c>
    </row>
    <row r="233" spans="4:5" x14ac:dyDescent="0.25">
      <c r="D233" s="6" t="s">
        <v>479</v>
      </c>
      <c r="E233" s="13">
        <v>2995</v>
      </c>
    </row>
    <row r="234" spans="4:5" x14ac:dyDescent="0.25">
      <c r="D234" s="6" t="s">
        <v>411</v>
      </c>
      <c r="E234" s="13">
        <v>2860</v>
      </c>
    </row>
    <row r="235" spans="4:5" x14ac:dyDescent="0.25">
      <c r="D235" s="6" t="s">
        <v>160</v>
      </c>
      <c r="E235" s="13">
        <v>2831</v>
      </c>
    </row>
    <row r="236" spans="4:5" x14ac:dyDescent="0.25">
      <c r="D236" s="6" t="s">
        <v>417</v>
      </c>
      <c r="E236" s="13">
        <v>2701</v>
      </c>
    </row>
    <row r="237" spans="4:5" x14ac:dyDescent="0.25">
      <c r="D237" s="6" t="s">
        <v>409</v>
      </c>
      <c r="E237" s="13">
        <v>2665</v>
      </c>
    </row>
    <row r="238" spans="4:5" x14ac:dyDescent="0.25">
      <c r="D238" s="6" t="s">
        <v>368</v>
      </c>
      <c r="E238" s="13">
        <v>2573</v>
      </c>
    </row>
    <row r="239" spans="4:5" x14ac:dyDescent="0.25">
      <c r="D239" s="6" t="s">
        <v>286</v>
      </c>
      <c r="E239" s="13">
        <v>2377</v>
      </c>
    </row>
    <row r="240" spans="4:5" x14ac:dyDescent="0.25">
      <c r="D240" s="6" t="s">
        <v>307</v>
      </c>
      <c r="E240" s="13">
        <v>2359</v>
      </c>
    </row>
    <row r="241" spans="4:5" x14ac:dyDescent="0.25">
      <c r="D241" s="6" t="s">
        <v>511</v>
      </c>
      <c r="E241" s="13">
        <v>2204</v>
      </c>
    </row>
    <row r="242" spans="4:5" x14ac:dyDescent="0.25">
      <c r="D242" s="6" t="s">
        <v>208</v>
      </c>
      <c r="E242" s="13">
        <v>2198</v>
      </c>
    </row>
    <row r="243" spans="4:5" x14ac:dyDescent="0.25">
      <c r="D243" s="6" t="s">
        <v>301</v>
      </c>
      <c r="E243" s="13">
        <v>2112</v>
      </c>
    </row>
    <row r="244" spans="4:5" x14ac:dyDescent="0.25">
      <c r="D244" s="6" t="s">
        <v>235</v>
      </c>
      <c r="E244" s="13">
        <v>2084</v>
      </c>
    </row>
    <row r="245" spans="4:5" x14ac:dyDescent="0.25">
      <c r="D245" s="6" t="s">
        <v>453</v>
      </c>
      <c r="E245" s="13">
        <v>2019</v>
      </c>
    </row>
    <row r="246" spans="4:5" x14ac:dyDescent="0.25">
      <c r="D246" s="6" t="s">
        <v>175</v>
      </c>
      <c r="E246" s="13">
        <v>2014</v>
      </c>
    </row>
    <row r="247" spans="4:5" x14ac:dyDescent="0.25">
      <c r="D247" s="6" t="s">
        <v>158</v>
      </c>
      <c r="E247" s="13">
        <v>2006</v>
      </c>
    </row>
    <row r="248" spans="4:5" x14ac:dyDescent="0.25">
      <c r="D248" s="6" t="s">
        <v>418</v>
      </c>
      <c r="E248" s="13">
        <v>1903</v>
      </c>
    </row>
    <row r="249" spans="4:5" x14ac:dyDescent="0.25">
      <c r="D249" s="6" t="s">
        <v>475</v>
      </c>
      <c r="E249" s="13">
        <v>1835</v>
      </c>
    </row>
    <row r="250" spans="4:5" x14ac:dyDescent="0.25">
      <c r="D250" s="6" t="s">
        <v>183</v>
      </c>
      <c r="E250" s="13">
        <v>1830</v>
      </c>
    </row>
    <row r="251" spans="4:5" x14ac:dyDescent="0.25">
      <c r="D251" s="6" t="s">
        <v>410</v>
      </c>
      <c r="E251" s="13">
        <v>1739</v>
      </c>
    </row>
    <row r="252" spans="4:5" x14ac:dyDescent="0.25">
      <c r="D252" s="6" t="s">
        <v>167</v>
      </c>
      <c r="E252" s="13">
        <v>1733</v>
      </c>
    </row>
    <row r="253" spans="4:5" x14ac:dyDescent="0.25">
      <c r="D253" s="6" t="s">
        <v>468</v>
      </c>
      <c r="E253" s="13">
        <v>1704</v>
      </c>
    </row>
    <row r="254" spans="4:5" x14ac:dyDescent="0.25">
      <c r="D254" s="6" t="s">
        <v>179</v>
      </c>
      <c r="E254" s="13">
        <v>1647</v>
      </c>
    </row>
    <row r="255" spans="4:5" x14ac:dyDescent="0.25">
      <c r="D255" s="6" t="s">
        <v>276</v>
      </c>
      <c r="E255" s="13">
        <v>1593</v>
      </c>
    </row>
    <row r="256" spans="4:5" x14ac:dyDescent="0.25">
      <c r="D256" s="6" t="s">
        <v>257</v>
      </c>
      <c r="E256" s="13">
        <v>1572</v>
      </c>
    </row>
    <row r="257" spans="4:5" x14ac:dyDescent="0.25">
      <c r="D257" s="6" t="s">
        <v>162</v>
      </c>
      <c r="E257" s="13">
        <v>1508</v>
      </c>
    </row>
    <row r="258" spans="4:5" x14ac:dyDescent="0.25">
      <c r="D258" s="6" t="s">
        <v>321</v>
      </c>
      <c r="E258" s="13">
        <v>1499</v>
      </c>
    </row>
    <row r="259" spans="4:5" x14ac:dyDescent="0.25">
      <c r="D259" s="6" t="s">
        <v>169</v>
      </c>
      <c r="E259" s="13">
        <v>1455</v>
      </c>
    </row>
    <row r="260" spans="4:5" x14ac:dyDescent="0.25">
      <c r="D260" s="6" t="s">
        <v>425</v>
      </c>
      <c r="E260" s="13">
        <v>1389</v>
      </c>
    </row>
    <row r="261" spans="4:5" x14ac:dyDescent="0.25">
      <c r="D261" s="6" t="s">
        <v>420</v>
      </c>
      <c r="E261" s="13">
        <v>1369</v>
      </c>
    </row>
    <row r="262" spans="4:5" x14ac:dyDescent="0.25">
      <c r="D262" s="6" t="s">
        <v>404</v>
      </c>
      <c r="E262" s="13">
        <v>1344</v>
      </c>
    </row>
    <row r="263" spans="4:5" x14ac:dyDescent="0.25">
      <c r="D263" s="6" t="s">
        <v>210</v>
      </c>
      <c r="E263" s="13">
        <v>1270</v>
      </c>
    </row>
    <row r="264" spans="4:5" x14ac:dyDescent="0.25">
      <c r="D264" s="6" t="s">
        <v>311</v>
      </c>
      <c r="E264" s="13">
        <v>1267</v>
      </c>
    </row>
    <row r="265" spans="4:5" x14ac:dyDescent="0.25">
      <c r="D265" s="6" t="s">
        <v>310</v>
      </c>
      <c r="E265" s="13">
        <v>1246</v>
      </c>
    </row>
    <row r="266" spans="4:5" x14ac:dyDescent="0.25">
      <c r="D266" s="6" t="s">
        <v>490</v>
      </c>
      <c r="E266" s="13">
        <v>1162</v>
      </c>
    </row>
    <row r="267" spans="4:5" x14ac:dyDescent="0.25">
      <c r="D267" s="6" t="s">
        <v>494</v>
      </c>
      <c r="E267" s="13">
        <v>1160</v>
      </c>
    </row>
    <row r="268" spans="4:5" x14ac:dyDescent="0.25">
      <c r="D268" s="6" t="s">
        <v>437</v>
      </c>
      <c r="E268" s="13">
        <v>1152</v>
      </c>
    </row>
    <row r="269" spans="4:5" x14ac:dyDescent="0.25">
      <c r="D269" s="6" t="s">
        <v>287</v>
      </c>
      <c r="E269" s="13">
        <v>1137</v>
      </c>
    </row>
    <row r="270" spans="4:5" x14ac:dyDescent="0.25">
      <c r="D270" s="6" t="s">
        <v>325</v>
      </c>
      <c r="E270" s="13">
        <v>1126</v>
      </c>
    </row>
    <row r="271" spans="4:5" x14ac:dyDescent="0.25">
      <c r="D271" s="6" t="s">
        <v>269</v>
      </c>
      <c r="E271" s="13">
        <v>1097</v>
      </c>
    </row>
    <row r="272" spans="4:5" x14ac:dyDescent="0.25">
      <c r="D272" s="6" t="s">
        <v>446</v>
      </c>
      <c r="E272" s="13">
        <v>1096</v>
      </c>
    </row>
    <row r="273" spans="4:5" x14ac:dyDescent="0.25">
      <c r="D273" s="6" t="s">
        <v>367</v>
      </c>
      <c r="E273" s="13">
        <v>1031</v>
      </c>
    </row>
    <row r="274" spans="4:5" x14ac:dyDescent="0.25">
      <c r="D274" s="6" t="s">
        <v>206</v>
      </c>
      <c r="E274" s="13">
        <v>959</v>
      </c>
    </row>
    <row r="275" spans="4:5" x14ac:dyDescent="0.25">
      <c r="D275" s="6" t="s">
        <v>416</v>
      </c>
      <c r="E275" s="13">
        <v>898</v>
      </c>
    </row>
    <row r="276" spans="4:5" x14ac:dyDescent="0.25">
      <c r="D276" s="6" t="s">
        <v>500</v>
      </c>
      <c r="E276" s="13">
        <v>892</v>
      </c>
    </row>
    <row r="277" spans="4:5" x14ac:dyDescent="0.25">
      <c r="D277" s="6" t="s">
        <v>217</v>
      </c>
      <c r="E277" s="13">
        <v>820</v>
      </c>
    </row>
    <row r="278" spans="4:5" x14ac:dyDescent="0.25">
      <c r="D278" s="6" t="s">
        <v>315</v>
      </c>
      <c r="E278" s="13">
        <v>787</v>
      </c>
    </row>
    <row r="279" spans="4:5" x14ac:dyDescent="0.25">
      <c r="D279" s="6" t="s">
        <v>203</v>
      </c>
      <c r="E279" s="13">
        <v>716</v>
      </c>
    </row>
    <row r="280" spans="4:5" x14ac:dyDescent="0.25">
      <c r="D280" s="6" t="s">
        <v>296</v>
      </c>
      <c r="E280" s="13">
        <v>710</v>
      </c>
    </row>
    <row r="281" spans="4:5" x14ac:dyDescent="0.25">
      <c r="D281" s="6" t="s">
        <v>193</v>
      </c>
      <c r="E281" s="13">
        <v>651</v>
      </c>
    </row>
    <row r="282" spans="4:5" x14ac:dyDescent="0.25">
      <c r="D282" s="6" t="s">
        <v>332</v>
      </c>
      <c r="E282" s="13">
        <v>641</v>
      </c>
    </row>
    <row r="283" spans="4:5" x14ac:dyDescent="0.25">
      <c r="D283" s="6" t="s">
        <v>201</v>
      </c>
      <c r="E283" s="13">
        <v>632</v>
      </c>
    </row>
    <row r="284" spans="4:5" x14ac:dyDescent="0.25">
      <c r="D284" s="6" t="s">
        <v>196</v>
      </c>
      <c r="E284" s="13">
        <v>619</v>
      </c>
    </row>
    <row r="285" spans="4:5" x14ac:dyDescent="0.25">
      <c r="D285" s="6" t="s">
        <v>509</v>
      </c>
      <c r="E285" s="13">
        <v>577</v>
      </c>
    </row>
    <row r="286" spans="4:5" x14ac:dyDescent="0.25">
      <c r="D286" s="6" t="s">
        <v>309</v>
      </c>
      <c r="E286" s="13">
        <v>560</v>
      </c>
    </row>
    <row r="287" spans="4:5" x14ac:dyDescent="0.25">
      <c r="D287" s="6" t="s">
        <v>413</v>
      </c>
      <c r="E287" s="13">
        <v>551</v>
      </c>
    </row>
    <row r="288" spans="4:5" x14ac:dyDescent="0.25">
      <c r="D288" s="6" t="s">
        <v>317</v>
      </c>
      <c r="E288" s="13">
        <v>543</v>
      </c>
    </row>
    <row r="289" spans="4:5" x14ac:dyDescent="0.25">
      <c r="D289" s="6" t="s">
        <v>209</v>
      </c>
      <c r="E289" s="13">
        <v>540</v>
      </c>
    </row>
    <row r="290" spans="4:5" x14ac:dyDescent="0.25">
      <c r="D290" s="6" t="s">
        <v>412</v>
      </c>
      <c r="E290" s="13">
        <v>519</v>
      </c>
    </row>
    <row r="291" spans="4:5" x14ac:dyDescent="0.25">
      <c r="D291" s="6" t="s">
        <v>299</v>
      </c>
      <c r="E291" s="13">
        <v>480</v>
      </c>
    </row>
    <row r="292" spans="4:5" x14ac:dyDescent="0.25">
      <c r="D292" s="6" t="s">
        <v>279</v>
      </c>
      <c r="E292" s="13">
        <v>478</v>
      </c>
    </row>
    <row r="293" spans="4:5" x14ac:dyDescent="0.25">
      <c r="D293" s="6" t="s">
        <v>408</v>
      </c>
      <c r="E293" s="13">
        <v>446</v>
      </c>
    </row>
    <row r="294" spans="4:5" x14ac:dyDescent="0.25">
      <c r="D294" s="6" t="s">
        <v>514</v>
      </c>
      <c r="E294" s="13">
        <v>429</v>
      </c>
    </row>
    <row r="295" spans="4:5" x14ac:dyDescent="0.25">
      <c r="D295" s="6" t="s">
        <v>177</v>
      </c>
      <c r="E295" s="13">
        <v>429</v>
      </c>
    </row>
    <row r="296" spans="4:5" x14ac:dyDescent="0.25">
      <c r="D296" s="6" t="s">
        <v>354</v>
      </c>
      <c r="E296" s="13">
        <v>407</v>
      </c>
    </row>
    <row r="297" spans="4:5" x14ac:dyDescent="0.25">
      <c r="D297" s="6" t="s">
        <v>211</v>
      </c>
      <c r="E297" s="13">
        <v>399</v>
      </c>
    </row>
    <row r="298" spans="4:5" x14ac:dyDescent="0.25">
      <c r="D298" s="6" t="s">
        <v>316</v>
      </c>
      <c r="E298" s="13">
        <v>396</v>
      </c>
    </row>
    <row r="299" spans="4:5" x14ac:dyDescent="0.25">
      <c r="D299" s="6" t="s">
        <v>190</v>
      </c>
      <c r="E299" s="13">
        <v>355</v>
      </c>
    </row>
    <row r="300" spans="4:5" x14ac:dyDescent="0.25">
      <c r="D300" s="6" t="s">
        <v>489</v>
      </c>
      <c r="E300" s="13">
        <v>346</v>
      </c>
    </row>
    <row r="301" spans="4:5" x14ac:dyDescent="0.25">
      <c r="D301" s="6" t="s">
        <v>219</v>
      </c>
      <c r="E301" s="13">
        <v>317</v>
      </c>
    </row>
    <row r="302" spans="4:5" x14ac:dyDescent="0.25">
      <c r="D302" s="6" t="s">
        <v>228</v>
      </c>
      <c r="E302" s="13">
        <v>274</v>
      </c>
    </row>
    <row r="303" spans="4:5" x14ac:dyDescent="0.25">
      <c r="D303" s="6" t="s">
        <v>422</v>
      </c>
      <c r="E303" s="13">
        <v>270</v>
      </c>
    </row>
    <row r="304" spans="4:5" x14ac:dyDescent="0.25">
      <c r="D304" s="6" t="s">
        <v>414</v>
      </c>
      <c r="E304" s="13">
        <v>269</v>
      </c>
    </row>
    <row r="305" spans="4:5" x14ac:dyDescent="0.25">
      <c r="D305" s="6" t="s">
        <v>419</v>
      </c>
      <c r="E305" s="13">
        <v>245</v>
      </c>
    </row>
    <row r="306" spans="4:5" x14ac:dyDescent="0.25">
      <c r="D306" s="6" t="s">
        <v>515</v>
      </c>
      <c r="E306" s="13">
        <v>226</v>
      </c>
    </row>
    <row r="307" spans="4:5" x14ac:dyDescent="0.25">
      <c r="D307" s="6" t="s">
        <v>278</v>
      </c>
      <c r="E307" s="13">
        <v>221</v>
      </c>
    </row>
    <row r="308" spans="4:5" x14ac:dyDescent="0.25">
      <c r="D308" s="6" t="s">
        <v>216</v>
      </c>
      <c r="E308" s="13">
        <v>195</v>
      </c>
    </row>
    <row r="309" spans="4:5" x14ac:dyDescent="0.25">
      <c r="D309" s="6" t="s">
        <v>239</v>
      </c>
      <c r="E309" s="13">
        <v>176</v>
      </c>
    </row>
    <row r="310" spans="4:5" x14ac:dyDescent="0.25">
      <c r="D310" s="6" t="s">
        <v>191</v>
      </c>
      <c r="E310" s="13">
        <v>150</v>
      </c>
    </row>
    <row r="311" spans="4:5" x14ac:dyDescent="0.25">
      <c r="D311" s="6" t="s">
        <v>341</v>
      </c>
      <c r="E311" s="13">
        <v>147</v>
      </c>
    </row>
    <row r="312" spans="4:5" x14ac:dyDescent="0.25">
      <c r="D312" s="6" t="s">
        <v>370</v>
      </c>
      <c r="E312" s="13">
        <v>140</v>
      </c>
    </row>
    <row r="313" spans="4:5" x14ac:dyDescent="0.25">
      <c r="D313" s="6" t="s">
        <v>352</v>
      </c>
      <c r="E313" s="13">
        <v>125</v>
      </c>
    </row>
    <row r="314" spans="4:5" x14ac:dyDescent="0.25">
      <c r="D314" s="6" t="s">
        <v>483</v>
      </c>
      <c r="E314" s="13">
        <v>103</v>
      </c>
    </row>
    <row r="315" spans="4:5" x14ac:dyDescent="0.25">
      <c r="D315" s="6" t="s">
        <v>371</v>
      </c>
      <c r="E315" s="13">
        <v>96</v>
      </c>
    </row>
    <row r="316" spans="4:5" x14ac:dyDescent="0.25">
      <c r="D316" s="6" t="s">
        <v>233</v>
      </c>
      <c r="E316" s="13">
        <v>92</v>
      </c>
    </row>
    <row r="317" spans="4:5" x14ac:dyDescent="0.25">
      <c r="D317" s="6" t="s">
        <v>423</v>
      </c>
      <c r="E317" s="13">
        <v>88</v>
      </c>
    </row>
    <row r="318" spans="4:5" x14ac:dyDescent="0.25">
      <c r="D318" s="6" t="s">
        <v>326</v>
      </c>
      <c r="E318" s="13">
        <v>28</v>
      </c>
    </row>
    <row r="319" spans="4:5" x14ac:dyDescent="0.25">
      <c r="D319" s="6" t="s">
        <v>288</v>
      </c>
      <c r="E319" s="13">
        <v>23</v>
      </c>
    </row>
    <row r="320" spans="4:5" x14ac:dyDescent="0.25">
      <c r="D320" s="6" t="s">
        <v>512</v>
      </c>
      <c r="E320" s="13">
        <v>16</v>
      </c>
    </row>
    <row r="321" spans="4:5" x14ac:dyDescent="0.25">
      <c r="D321" s="6" t="s">
        <v>495</v>
      </c>
      <c r="E321" s="13">
        <v>10</v>
      </c>
    </row>
    <row r="322" spans="4:5" x14ac:dyDescent="0.25">
      <c r="D322" s="6" t="s">
        <v>353</v>
      </c>
      <c r="E322" s="13">
        <v>8</v>
      </c>
    </row>
    <row r="323" spans="4:5" x14ac:dyDescent="0.25">
      <c r="D323" s="6" t="s">
        <v>259</v>
      </c>
      <c r="E323" s="13">
        <v>5</v>
      </c>
    </row>
    <row r="324" spans="4:5" x14ac:dyDescent="0.25">
      <c r="D324" s="6" t="s">
        <v>246</v>
      </c>
      <c r="E324" s="13">
        <v>1</v>
      </c>
    </row>
    <row r="325" spans="4:5" x14ac:dyDescent="0.25">
      <c r="D325" s="6" t="s">
        <v>261</v>
      </c>
      <c r="E325" s="13">
        <v>1</v>
      </c>
    </row>
    <row r="326" spans="4:5" x14ac:dyDescent="0.25">
      <c r="D326" s="6" t="s">
        <v>253</v>
      </c>
      <c r="E326" s="13">
        <v>0</v>
      </c>
    </row>
    <row r="327" spans="4:5" x14ac:dyDescent="0.25">
      <c r="D327" s="6" t="s">
        <v>355</v>
      </c>
      <c r="E327" s="13">
        <v>0</v>
      </c>
    </row>
    <row r="328" spans="4:5" x14ac:dyDescent="0.25">
      <c r="D328" s="6" t="s">
        <v>241</v>
      </c>
      <c r="E328" s="13">
        <v>0</v>
      </c>
    </row>
    <row r="329" spans="4:5" x14ac:dyDescent="0.25">
      <c r="D329" s="6" t="s">
        <v>232</v>
      </c>
      <c r="E329" s="13">
        <v>0</v>
      </c>
    </row>
    <row r="330" spans="4:5" x14ac:dyDescent="0.25">
      <c r="D330" s="6" t="s">
        <v>338</v>
      </c>
      <c r="E330" s="13">
        <v>0</v>
      </c>
    </row>
    <row r="331" spans="4:5" x14ac:dyDescent="0.25">
      <c r="D331" s="6" t="s">
        <v>251</v>
      </c>
      <c r="E331" s="13">
        <v>0</v>
      </c>
    </row>
    <row r="332" spans="4:5" x14ac:dyDescent="0.25">
      <c r="D332" s="6" t="s">
        <v>258</v>
      </c>
      <c r="E332" s="13">
        <v>0</v>
      </c>
    </row>
    <row r="333" spans="4:5" x14ac:dyDescent="0.25">
      <c r="D333" s="6" t="s">
        <v>250</v>
      </c>
      <c r="E333" s="13">
        <v>0</v>
      </c>
    </row>
    <row r="334" spans="4:5" x14ac:dyDescent="0.25">
      <c r="D334" s="6" t="s">
        <v>3768</v>
      </c>
      <c r="E334" s="13">
        <v>16344943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A1E8-5F61-484A-9A89-9737F2E8F3A7}">
  <dimension ref="A1:J316"/>
  <sheetViews>
    <sheetView workbookViewId="0">
      <selection activeCell="F12" sqref="F12"/>
    </sheetView>
  </sheetViews>
  <sheetFormatPr defaultRowHeight="14.4" x14ac:dyDescent="0.25"/>
  <cols>
    <col min="1" max="1" width="5.5546875" bestFit="1" customWidth="1"/>
    <col min="2" max="2" width="18.33203125" bestFit="1" customWidth="1"/>
    <col min="3" max="3" width="13.5546875" bestFit="1" customWidth="1"/>
    <col min="4" max="4" width="9.33203125" bestFit="1" customWidth="1"/>
    <col min="5" max="5" width="12.77734375" bestFit="1" customWidth="1"/>
    <col min="6" max="6" width="10.109375" bestFit="1" customWidth="1"/>
    <col min="7" max="9" width="7.5546875" bestFit="1" customWidth="1"/>
    <col min="10" max="10" width="8.5546875" bestFit="1" customWidth="1"/>
    <col min="11" max="16" width="13.77734375" bestFit="1" customWidth="1"/>
    <col min="17" max="18" width="17.21875" bestFit="1" customWidth="1"/>
    <col min="19" max="19" width="18.44140625" bestFit="1" customWidth="1"/>
  </cols>
  <sheetData>
    <row r="1" spans="1:10" x14ac:dyDescent="0.25">
      <c r="A1" t="s">
        <v>0</v>
      </c>
      <c r="B1" t="s">
        <v>2</v>
      </c>
      <c r="C1" t="s">
        <v>3800</v>
      </c>
      <c r="E1" s="9" t="s">
        <v>3802</v>
      </c>
      <c r="F1" s="9" t="s">
        <v>3803</v>
      </c>
      <c r="G1" s="9" t="s">
        <v>3804</v>
      </c>
      <c r="H1" s="9" t="s">
        <v>3805</v>
      </c>
    </row>
    <row r="2" spans="1:10" x14ac:dyDescent="0.25">
      <c r="A2">
        <v>2020</v>
      </c>
      <c r="B2" t="s">
        <v>94</v>
      </c>
      <c r="C2">
        <v>881</v>
      </c>
      <c r="E2" s="9">
        <v>2020</v>
      </c>
      <c r="F2" s="15" cm="1">
        <f t="array" ref="F2">SUM(LARGE(IF(A:A=2020,C:C),{1,2,3}))/SUMIF(A:A,2020,C:C)</f>
        <v>0.50052977973388757</v>
      </c>
      <c r="G2" s="15" cm="1">
        <f t="array" ref="G2">SUM(LARGE(IF(A:A=2020,C:C),{1,2,3,4,5}))/SUMIF(A:A,2020,C:C)</f>
        <v>0.60764207266132808</v>
      </c>
      <c r="H2" s="15" cm="1">
        <f t="array" ref="H2">SUM(LARGE(IF(A:A=2020,C:C),{1,2,3,4,5,6,7,8,9,10}))/SUMIF(A:A,2020,C:C)</f>
        <v>0.76279825580210692</v>
      </c>
    </row>
    <row r="3" spans="1:10" x14ac:dyDescent="0.25">
      <c r="A3">
        <v>2020</v>
      </c>
      <c r="B3" t="s">
        <v>45</v>
      </c>
      <c r="C3">
        <v>3863</v>
      </c>
      <c r="E3" s="9">
        <v>2021</v>
      </c>
      <c r="F3" s="15" cm="1">
        <f t="array" ref="F3">SUM(LARGE(IF(A:A=2021,C:C),{1,2,3}))/SUMIF(A:A,2021,C:C)</f>
        <v>0.44762008315726526</v>
      </c>
      <c r="G3" s="15" cm="1">
        <f t="array" ref="G3">SUM(LARGE(IF(A:A=2021,C:C),{1,2,3,4,5}))/SUMIF(A:A,2021,C:C)</f>
        <v>0.57437458899860516</v>
      </c>
      <c r="H3" s="15" cm="1">
        <f t="array" ref="H3">SUM(LARGE(IF(A:A=2021,C:C),{1,2,3,4,5,6,7,8,9,10}))/SUMIF(A:A,2021,C:C)</f>
        <v>0.7377347502191387</v>
      </c>
    </row>
    <row r="4" spans="1:10" x14ac:dyDescent="0.25">
      <c r="A4">
        <v>2020</v>
      </c>
      <c r="B4" t="s">
        <v>46</v>
      </c>
      <c r="C4">
        <v>703</v>
      </c>
      <c r="E4" s="9">
        <v>2022</v>
      </c>
      <c r="F4" s="15" cm="1">
        <f t="array" ref="F4">SUM(LARGE(IF(A:A=2022,C:C),{1,2,3}))/SUMIF(A:A,2022,C:C)</f>
        <v>0.52238227888103772</v>
      </c>
      <c r="G4" s="15" cm="1">
        <f t="array" ref="G4">SUM(LARGE(IF(A:A=2022,C:C),{1,2,3,4,5}))/SUMIF(A:A,2022,C:C)</f>
        <v>0.5812939470263877</v>
      </c>
      <c r="H4" s="15" cm="1">
        <f t="array" ref="H4">SUM(LARGE(IF(A:A=2022,C:C),{1,2,3,4,5,6,7,8,9,10}))/SUMIF(A:A,2022,C:C)</f>
        <v>0.69408119388513223</v>
      </c>
    </row>
    <row r="5" spans="1:10" x14ac:dyDescent="0.25">
      <c r="A5">
        <v>2020</v>
      </c>
      <c r="B5" t="s">
        <v>36</v>
      </c>
      <c r="C5">
        <v>4025</v>
      </c>
      <c r="E5" s="9">
        <v>2023</v>
      </c>
      <c r="F5" s="15" cm="1">
        <f t="array" ref="F5">SUM(LARGE(IF(A:A=2023,C:C),{1,2,3}))/SUMIF(A:A,2023,C:C)</f>
        <v>0.5401956061289479</v>
      </c>
      <c r="G5" s="15" cm="1">
        <f t="array" ref="G5">SUM(LARGE(IF(A:A=2023,C:C),{1,2,3,4,5}))/SUMIF(A:A,2023,C:C)</f>
        <v>0.63476454656214842</v>
      </c>
      <c r="H5" s="15" cm="1">
        <f t="array" ref="H5">SUM(LARGE(IF(A:A=2023,C:C),{1,2,3,4,5,6,7,8,9,10}))/SUMIF(A:A,2023,C:C)</f>
        <v>0.74455129237077122</v>
      </c>
    </row>
    <row r="6" spans="1:10" x14ac:dyDescent="0.25">
      <c r="A6">
        <v>2020</v>
      </c>
      <c r="B6" t="s">
        <v>66</v>
      </c>
      <c r="C6">
        <v>41</v>
      </c>
    </row>
    <row r="7" spans="1:10" x14ac:dyDescent="0.25">
      <c r="A7">
        <v>2020</v>
      </c>
      <c r="B7" t="s">
        <v>30</v>
      </c>
      <c r="C7">
        <v>12963</v>
      </c>
      <c r="E7" t="s">
        <v>3801</v>
      </c>
    </row>
    <row r="8" spans="1:10" x14ac:dyDescent="0.25">
      <c r="A8">
        <v>2020</v>
      </c>
      <c r="B8" t="s">
        <v>27</v>
      </c>
      <c r="C8">
        <v>165122</v>
      </c>
      <c r="F8" s="5" t="s">
        <v>3799</v>
      </c>
    </row>
    <row r="9" spans="1:10" x14ac:dyDescent="0.25">
      <c r="A9">
        <v>2020</v>
      </c>
      <c r="B9" t="s">
        <v>85</v>
      </c>
      <c r="C9">
        <v>839</v>
      </c>
      <c r="E9" s="5" t="s">
        <v>3773</v>
      </c>
      <c r="F9">
        <v>2020</v>
      </c>
      <c r="G9">
        <v>2021</v>
      </c>
      <c r="H9">
        <v>2022</v>
      </c>
      <c r="I9">
        <v>2023</v>
      </c>
      <c r="J9" t="s">
        <v>3768</v>
      </c>
    </row>
    <row r="10" spans="1:10" x14ac:dyDescent="0.25">
      <c r="A10">
        <v>2020</v>
      </c>
      <c r="B10" t="s">
        <v>43</v>
      </c>
      <c r="C10">
        <v>6579</v>
      </c>
      <c r="E10" s="6" t="s">
        <v>3806</v>
      </c>
      <c r="F10" s="14">
        <v>0.50052977973388757</v>
      </c>
      <c r="G10" s="14">
        <v>0.44762008315726526</v>
      </c>
      <c r="H10" s="14">
        <v>0.52238227888103772</v>
      </c>
      <c r="I10" s="14">
        <v>0.5401956061289479</v>
      </c>
      <c r="J10" s="14">
        <v>2.0107277479011385</v>
      </c>
    </row>
    <row r="11" spans="1:10" x14ac:dyDescent="0.25">
      <c r="A11">
        <v>2020</v>
      </c>
      <c r="B11" t="s">
        <v>89</v>
      </c>
      <c r="C11">
        <v>17</v>
      </c>
      <c r="E11" s="6" t="s">
        <v>3807</v>
      </c>
      <c r="F11" s="14">
        <v>0.60764207266132808</v>
      </c>
      <c r="G11" s="14">
        <v>0.57437458899860516</v>
      </c>
      <c r="H11" s="14">
        <v>0.5812939470263877</v>
      </c>
      <c r="I11" s="14">
        <v>0.63476454656214842</v>
      </c>
      <c r="J11" s="14">
        <v>2.3980751552484696</v>
      </c>
    </row>
    <row r="12" spans="1:10" x14ac:dyDescent="0.25">
      <c r="A12">
        <v>2020</v>
      </c>
      <c r="B12" t="s">
        <v>48</v>
      </c>
      <c r="C12">
        <v>4738</v>
      </c>
      <c r="E12" s="6" t="s">
        <v>3808</v>
      </c>
      <c r="F12" s="14">
        <v>0.76279825580210692</v>
      </c>
      <c r="G12" s="14">
        <v>0.7377347502191387</v>
      </c>
      <c r="H12" s="14">
        <v>0.69408119388513223</v>
      </c>
      <c r="I12" s="14">
        <v>0.74455129237077122</v>
      </c>
      <c r="J12" s="14">
        <v>2.9391654922771489</v>
      </c>
    </row>
    <row r="13" spans="1:10" x14ac:dyDescent="0.25">
      <c r="A13">
        <v>2020</v>
      </c>
      <c r="B13" t="s">
        <v>62</v>
      </c>
      <c r="C13">
        <v>3932</v>
      </c>
    </row>
    <row r="14" spans="1:10" x14ac:dyDescent="0.25">
      <c r="A14">
        <v>2020</v>
      </c>
      <c r="B14" t="s">
        <v>47</v>
      </c>
      <c r="C14">
        <v>10986</v>
      </c>
    </row>
    <row r="15" spans="1:10" x14ac:dyDescent="0.25">
      <c r="A15">
        <v>2020</v>
      </c>
      <c r="B15" t="s">
        <v>68</v>
      </c>
      <c r="C15">
        <v>2403</v>
      </c>
    </row>
    <row r="16" spans="1:10" x14ac:dyDescent="0.25">
      <c r="A16">
        <v>2020</v>
      </c>
      <c r="B16" t="s">
        <v>76</v>
      </c>
      <c r="C16">
        <v>0</v>
      </c>
    </row>
    <row r="17" spans="1:3" x14ac:dyDescent="0.25">
      <c r="A17">
        <v>2020</v>
      </c>
      <c r="B17" t="s">
        <v>88</v>
      </c>
      <c r="C17">
        <v>246</v>
      </c>
    </row>
    <row r="18" spans="1:3" x14ac:dyDescent="0.25">
      <c r="A18">
        <v>2020</v>
      </c>
      <c r="B18" t="s">
        <v>41</v>
      </c>
      <c r="C18">
        <v>13126</v>
      </c>
    </row>
    <row r="19" spans="1:3" x14ac:dyDescent="0.25">
      <c r="A19">
        <v>2020</v>
      </c>
      <c r="B19" t="s">
        <v>63</v>
      </c>
      <c r="C19">
        <v>2380</v>
      </c>
    </row>
    <row r="20" spans="1:3" x14ac:dyDescent="0.25">
      <c r="A20">
        <v>2020</v>
      </c>
      <c r="B20" t="s">
        <v>70</v>
      </c>
      <c r="C20">
        <v>824</v>
      </c>
    </row>
    <row r="21" spans="1:3" x14ac:dyDescent="0.25">
      <c r="A21">
        <v>2020</v>
      </c>
      <c r="B21" t="s">
        <v>37</v>
      </c>
      <c r="C21">
        <v>5384</v>
      </c>
    </row>
    <row r="22" spans="1:3" x14ac:dyDescent="0.25">
      <c r="A22">
        <v>2020</v>
      </c>
      <c r="B22" t="s">
        <v>32</v>
      </c>
      <c r="C22">
        <v>6828</v>
      </c>
    </row>
    <row r="23" spans="1:3" x14ac:dyDescent="0.25">
      <c r="A23">
        <v>2020</v>
      </c>
      <c r="B23" t="s">
        <v>64</v>
      </c>
      <c r="C23">
        <v>195</v>
      </c>
    </row>
    <row r="24" spans="1:3" x14ac:dyDescent="0.25">
      <c r="A24">
        <v>2020</v>
      </c>
      <c r="B24" t="s">
        <v>91</v>
      </c>
      <c r="C24">
        <v>1153</v>
      </c>
    </row>
    <row r="25" spans="1:3" x14ac:dyDescent="0.25">
      <c r="A25">
        <v>2020</v>
      </c>
      <c r="B25" t="s">
        <v>92</v>
      </c>
      <c r="C25">
        <v>207</v>
      </c>
    </row>
    <row r="26" spans="1:3" x14ac:dyDescent="0.25">
      <c r="A26">
        <v>2020</v>
      </c>
      <c r="B26" t="s">
        <v>86</v>
      </c>
      <c r="C26">
        <v>659</v>
      </c>
    </row>
    <row r="27" spans="1:3" x14ac:dyDescent="0.25">
      <c r="A27">
        <v>2020</v>
      </c>
      <c r="B27" t="s">
        <v>84</v>
      </c>
      <c r="C27">
        <v>13905</v>
      </c>
    </row>
    <row r="28" spans="1:3" x14ac:dyDescent="0.25">
      <c r="A28">
        <v>2020</v>
      </c>
      <c r="B28" t="s">
        <v>23</v>
      </c>
      <c r="C28">
        <v>20604</v>
      </c>
    </row>
    <row r="29" spans="1:3" x14ac:dyDescent="0.25">
      <c r="A29">
        <v>2020</v>
      </c>
      <c r="B29" t="s">
        <v>51</v>
      </c>
      <c r="C29">
        <v>9553</v>
      </c>
    </row>
    <row r="30" spans="1:3" x14ac:dyDescent="0.25">
      <c r="A30">
        <v>2020</v>
      </c>
      <c r="B30" t="s">
        <v>38</v>
      </c>
      <c r="C30">
        <v>16110</v>
      </c>
    </row>
    <row r="31" spans="1:3" x14ac:dyDescent="0.25">
      <c r="A31">
        <v>2020</v>
      </c>
      <c r="B31" t="s">
        <v>90</v>
      </c>
      <c r="C31">
        <v>829</v>
      </c>
    </row>
    <row r="32" spans="1:3" x14ac:dyDescent="0.25">
      <c r="A32">
        <v>2020</v>
      </c>
      <c r="B32" t="s">
        <v>69</v>
      </c>
      <c r="C32">
        <v>91</v>
      </c>
    </row>
    <row r="33" spans="1:3" x14ac:dyDescent="0.25">
      <c r="A33">
        <v>2020</v>
      </c>
      <c r="B33" t="s">
        <v>44</v>
      </c>
      <c r="C33">
        <v>5474</v>
      </c>
    </row>
    <row r="34" spans="1:3" x14ac:dyDescent="0.25">
      <c r="A34">
        <v>2020</v>
      </c>
      <c r="B34" t="s">
        <v>59</v>
      </c>
      <c r="C34">
        <v>3121</v>
      </c>
    </row>
    <row r="35" spans="1:3" x14ac:dyDescent="0.25">
      <c r="A35">
        <v>2020</v>
      </c>
      <c r="B35" t="s">
        <v>87</v>
      </c>
      <c r="C35">
        <v>1051</v>
      </c>
    </row>
    <row r="36" spans="1:3" x14ac:dyDescent="0.25">
      <c r="A36">
        <v>2020</v>
      </c>
      <c r="B36" t="s">
        <v>58</v>
      </c>
      <c r="C36">
        <v>334</v>
      </c>
    </row>
    <row r="37" spans="1:3" x14ac:dyDescent="0.25">
      <c r="A37">
        <v>2020</v>
      </c>
      <c r="B37" t="s">
        <v>81</v>
      </c>
      <c r="C37">
        <v>35380</v>
      </c>
    </row>
    <row r="38" spans="1:3" x14ac:dyDescent="0.25">
      <c r="A38">
        <v>2020</v>
      </c>
      <c r="B38" t="s">
        <v>77</v>
      </c>
      <c r="C38">
        <v>0</v>
      </c>
    </row>
    <row r="39" spans="1:3" x14ac:dyDescent="0.25">
      <c r="A39">
        <v>2020</v>
      </c>
      <c r="B39" t="s">
        <v>93</v>
      </c>
      <c r="C39">
        <v>3024</v>
      </c>
    </row>
    <row r="40" spans="1:3" x14ac:dyDescent="0.25">
      <c r="A40">
        <v>2020</v>
      </c>
      <c r="B40" t="s">
        <v>56</v>
      </c>
      <c r="C40">
        <v>1572</v>
      </c>
    </row>
    <row r="41" spans="1:3" x14ac:dyDescent="0.25">
      <c r="A41">
        <v>2020</v>
      </c>
      <c r="B41" t="s">
        <v>50</v>
      </c>
      <c r="C41">
        <v>1803</v>
      </c>
    </row>
    <row r="42" spans="1:3" x14ac:dyDescent="0.25">
      <c r="A42">
        <v>2020</v>
      </c>
      <c r="B42" t="s">
        <v>95</v>
      </c>
      <c r="C42">
        <v>429</v>
      </c>
    </row>
    <row r="43" spans="1:3" x14ac:dyDescent="0.25">
      <c r="A43">
        <v>2020</v>
      </c>
      <c r="B43" t="s">
        <v>53</v>
      </c>
      <c r="C43">
        <v>1934</v>
      </c>
    </row>
    <row r="44" spans="1:3" x14ac:dyDescent="0.25">
      <c r="A44">
        <v>2020</v>
      </c>
      <c r="B44" t="s">
        <v>24</v>
      </c>
      <c r="C44">
        <v>31300</v>
      </c>
    </row>
    <row r="45" spans="1:3" x14ac:dyDescent="0.25">
      <c r="A45">
        <v>2020</v>
      </c>
      <c r="B45" t="s">
        <v>22</v>
      </c>
      <c r="C45">
        <v>158902</v>
      </c>
    </row>
    <row r="46" spans="1:3" x14ac:dyDescent="0.25">
      <c r="A46">
        <v>2020</v>
      </c>
      <c r="B46" t="s">
        <v>67</v>
      </c>
      <c r="C46">
        <v>436</v>
      </c>
    </row>
    <row r="47" spans="1:3" x14ac:dyDescent="0.25">
      <c r="A47">
        <v>2020</v>
      </c>
      <c r="B47" t="s">
        <v>29</v>
      </c>
      <c r="C47">
        <v>167266</v>
      </c>
    </row>
    <row r="48" spans="1:3" x14ac:dyDescent="0.25">
      <c r="A48">
        <v>2020</v>
      </c>
      <c r="B48" t="s">
        <v>75</v>
      </c>
      <c r="C48">
        <v>1173</v>
      </c>
    </row>
    <row r="49" spans="1:3" x14ac:dyDescent="0.25">
      <c r="A49">
        <v>2020</v>
      </c>
      <c r="B49" t="s">
        <v>83</v>
      </c>
      <c r="C49">
        <v>48874</v>
      </c>
    </row>
    <row r="50" spans="1:3" x14ac:dyDescent="0.25">
      <c r="A50">
        <v>2020</v>
      </c>
      <c r="B50" t="s">
        <v>42</v>
      </c>
      <c r="C50">
        <v>4175</v>
      </c>
    </row>
    <row r="51" spans="1:3" x14ac:dyDescent="0.25">
      <c r="A51">
        <v>2020</v>
      </c>
      <c r="B51" t="s">
        <v>80</v>
      </c>
      <c r="C51">
        <v>20515</v>
      </c>
    </row>
    <row r="52" spans="1:3" x14ac:dyDescent="0.25">
      <c r="A52">
        <v>2020</v>
      </c>
      <c r="B52" t="s">
        <v>26</v>
      </c>
      <c r="C52">
        <v>44493</v>
      </c>
    </row>
    <row r="53" spans="1:3" x14ac:dyDescent="0.25">
      <c r="A53">
        <v>2020</v>
      </c>
      <c r="B53" t="s">
        <v>55</v>
      </c>
      <c r="C53">
        <v>1070</v>
      </c>
    </row>
    <row r="54" spans="1:3" x14ac:dyDescent="0.25">
      <c r="A54">
        <v>2020</v>
      </c>
      <c r="B54" t="s">
        <v>35</v>
      </c>
      <c r="C54">
        <v>20218</v>
      </c>
    </row>
    <row r="55" spans="1:3" x14ac:dyDescent="0.25">
      <c r="A55">
        <v>2020</v>
      </c>
      <c r="B55" t="s">
        <v>73</v>
      </c>
      <c r="C55">
        <v>221</v>
      </c>
    </row>
    <row r="56" spans="1:3" x14ac:dyDescent="0.25">
      <c r="A56">
        <v>2020</v>
      </c>
      <c r="B56" t="s">
        <v>57</v>
      </c>
      <c r="C56">
        <v>5617</v>
      </c>
    </row>
    <row r="57" spans="1:3" x14ac:dyDescent="0.25">
      <c r="A57">
        <v>2020</v>
      </c>
      <c r="B57" t="s">
        <v>39</v>
      </c>
      <c r="C57">
        <v>10388</v>
      </c>
    </row>
    <row r="58" spans="1:3" x14ac:dyDescent="0.25">
      <c r="A58">
        <v>2020</v>
      </c>
      <c r="B58" t="s">
        <v>33</v>
      </c>
      <c r="C58">
        <v>8137</v>
      </c>
    </row>
    <row r="59" spans="1:3" x14ac:dyDescent="0.25">
      <c r="A59">
        <v>2020</v>
      </c>
      <c r="B59" t="s">
        <v>61</v>
      </c>
      <c r="C59">
        <v>4019</v>
      </c>
    </row>
    <row r="60" spans="1:3" x14ac:dyDescent="0.25">
      <c r="A60">
        <v>2020</v>
      </c>
      <c r="B60" t="s">
        <v>49</v>
      </c>
      <c r="C60">
        <v>858</v>
      </c>
    </row>
    <row r="61" spans="1:3" x14ac:dyDescent="0.25">
      <c r="A61">
        <v>2020</v>
      </c>
      <c r="B61" t="s">
        <v>54</v>
      </c>
      <c r="C61">
        <v>4470</v>
      </c>
    </row>
    <row r="62" spans="1:3" x14ac:dyDescent="0.25">
      <c r="A62">
        <v>2020</v>
      </c>
      <c r="B62" t="s">
        <v>72</v>
      </c>
      <c r="C62">
        <v>0</v>
      </c>
    </row>
    <row r="63" spans="1:3" x14ac:dyDescent="0.25">
      <c r="A63">
        <v>2020</v>
      </c>
      <c r="B63" t="s">
        <v>34</v>
      </c>
      <c r="C63">
        <v>14337</v>
      </c>
    </row>
    <row r="64" spans="1:3" x14ac:dyDescent="0.25">
      <c r="A64">
        <v>2020</v>
      </c>
      <c r="B64" t="s">
        <v>28</v>
      </c>
      <c r="C64">
        <v>15502</v>
      </c>
    </row>
    <row r="65" spans="1:3" x14ac:dyDescent="0.25">
      <c r="A65">
        <v>2020</v>
      </c>
      <c r="B65" t="s">
        <v>31</v>
      </c>
      <c r="C65">
        <v>56261</v>
      </c>
    </row>
    <row r="66" spans="1:3" x14ac:dyDescent="0.25">
      <c r="A66">
        <v>2021</v>
      </c>
      <c r="B66" t="s">
        <v>94</v>
      </c>
      <c r="C66">
        <v>2698</v>
      </c>
    </row>
    <row r="67" spans="1:3" x14ac:dyDescent="0.25">
      <c r="A67">
        <v>2021</v>
      </c>
      <c r="B67" t="s">
        <v>45</v>
      </c>
      <c r="C67">
        <v>6898</v>
      </c>
    </row>
    <row r="68" spans="1:3" x14ac:dyDescent="0.25">
      <c r="A68">
        <v>2021</v>
      </c>
      <c r="B68" t="s">
        <v>46</v>
      </c>
      <c r="C68">
        <v>1214</v>
      </c>
    </row>
    <row r="69" spans="1:3" x14ac:dyDescent="0.25">
      <c r="A69">
        <v>2021</v>
      </c>
      <c r="B69" t="s">
        <v>36</v>
      </c>
      <c r="C69">
        <v>2634</v>
      </c>
    </row>
    <row r="70" spans="1:3" x14ac:dyDescent="0.25">
      <c r="A70">
        <v>2021</v>
      </c>
      <c r="B70" t="s">
        <v>66</v>
      </c>
      <c r="C70">
        <v>218</v>
      </c>
    </row>
    <row r="71" spans="1:3" x14ac:dyDescent="0.25">
      <c r="A71">
        <v>2021</v>
      </c>
      <c r="B71" t="s">
        <v>30</v>
      </c>
      <c r="C71">
        <v>2910</v>
      </c>
    </row>
    <row r="72" spans="1:3" x14ac:dyDescent="0.25">
      <c r="A72">
        <v>2021</v>
      </c>
      <c r="B72" t="s">
        <v>27</v>
      </c>
      <c r="C72">
        <v>287188</v>
      </c>
    </row>
    <row r="73" spans="1:3" x14ac:dyDescent="0.25">
      <c r="A73">
        <v>2021</v>
      </c>
      <c r="B73" t="s">
        <v>104</v>
      </c>
      <c r="C73">
        <v>4088</v>
      </c>
    </row>
    <row r="74" spans="1:3" x14ac:dyDescent="0.25">
      <c r="A74">
        <v>2021</v>
      </c>
      <c r="B74" t="s">
        <v>85</v>
      </c>
      <c r="C74">
        <v>2460</v>
      </c>
    </row>
    <row r="75" spans="1:3" x14ac:dyDescent="0.25">
      <c r="A75">
        <v>2021</v>
      </c>
      <c r="B75" t="s">
        <v>43</v>
      </c>
      <c r="C75">
        <v>6340</v>
      </c>
    </row>
    <row r="76" spans="1:3" x14ac:dyDescent="0.25">
      <c r="A76">
        <v>2021</v>
      </c>
      <c r="B76" t="s">
        <v>89</v>
      </c>
      <c r="C76">
        <v>535</v>
      </c>
    </row>
    <row r="77" spans="1:3" x14ac:dyDescent="0.25">
      <c r="A77">
        <v>2021</v>
      </c>
      <c r="B77" t="s">
        <v>48</v>
      </c>
      <c r="C77">
        <v>29971</v>
      </c>
    </row>
    <row r="78" spans="1:3" x14ac:dyDescent="0.25">
      <c r="A78">
        <v>2021</v>
      </c>
      <c r="B78" t="s">
        <v>62</v>
      </c>
      <c r="C78">
        <v>13518</v>
      </c>
    </row>
    <row r="79" spans="1:3" x14ac:dyDescent="0.25">
      <c r="A79">
        <v>2021</v>
      </c>
      <c r="B79" t="s">
        <v>47</v>
      </c>
      <c r="C79">
        <v>37190</v>
      </c>
    </row>
    <row r="80" spans="1:3" x14ac:dyDescent="0.25">
      <c r="A80">
        <v>2021</v>
      </c>
      <c r="B80" t="s">
        <v>68</v>
      </c>
      <c r="C80">
        <v>491</v>
      </c>
    </row>
    <row r="81" spans="1:3" x14ac:dyDescent="0.25">
      <c r="A81">
        <v>2021</v>
      </c>
      <c r="B81" t="s">
        <v>88</v>
      </c>
      <c r="C81">
        <v>304</v>
      </c>
    </row>
    <row r="82" spans="1:3" x14ac:dyDescent="0.25">
      <c r="A82">
        <v>2021</v>
      </c>
      <c r="B82" t="s">
        <v>102</v>
      </c>
      <c r="C82">
        <v>8</v>
      </c>
    </row>
    <row r="83" spans="1:3" x14ac:dyDescent="0.25">
      <c r="A83">
        <v>2021</v>
      </c>
      <c r="B83" t="s">
        <v>100</v>
      </c>
      <c r="C83">
        <v>0</v>
      </c>
    </row>
    <row r="84" spans="1:3" x14ac:dyDescent="0.25">
      <c r="A84">
        <v>2021</v>
      </c>
      <c r="B84" t="s">
        <v>41</v>
      </c>
      <c r="C84">
        <v>48939</v>
      </c>
    </row>
    <row r="85" spans="1:3" x14ac:dyDescent="0.25">
      <c r="A85">
        <v>2021</v>
      </c>
      <c r="B85" t="s">
        <v>63</v>
      </c>
      <c r="C85">
        <v>16470</v>
      </c>
    </row>
    <row r="86" spans="1:3" x14ac:dyDescent="0.25">
      <c r="A86">
        <v>2021</v>
      </c>
      <c r="B86" t="s">
        <v>70</v>
      </c>
      <c r="C86">
        <v>23117</v>
      </c>
    </row>
    <row r="87" spans="1:3" x14ac:dyDescent="0.25">
      <c r="A87">
        <v>2021</v>
      </c>
      <c r="B87" t="s">
        <v>37</v>
      </c>
      <c r="C87">
        <v>5944</v>
      </c>
    </row>
    <row r="88" spans="1:3" x14ac:dyDescent="0.25">
      <c r="A88">
        <v>2021</v>
      </c>
      <c r="B88" t="s">
        <v>32</v>
      </c>
      <c r="C88">
        <v>3895</v>
      </c>
    </row>
    <row r="89" spans="1:3" x14ac:dyDescent="0.25">
      <c r="A89">
        <v>2021</v>
      </c>
      <c r="B89" t="s">
        <v>64</v>
      </c>
      <c r="C89">
        <v>0</v>
      </c>
    </row>
    <row r="90" spans="1:3" x14ac:dyDescent="0.25">
      <c r="A90">
        <v>2021</v>
      </c>
      <c r="B90" t="s">
        <v>91</v>
      </c>
      <c r="C90">
        <v>2333</v>
      </c>
    </row>
    <row r="91" spans="1:3" x14ac:dyDescent="0.25">
      <c r="A91">
        <v>2021</v>
      </c>
      <c r="B91" t="s">
        <v>92</v>
      </c>
      <c r="C91">
        <v>331</v>
      </c>
    </row>
    <row r="92" spans="1:3" x14ac:dyDescent="0.25">
      <c r="A92">
        <v>2021</v>
      </c>
      <c r="B92" t="s">
        <v>86</v>
      </c>
      <c r="C92">
        <v>2924</v>
      </c>
    </row>
    <row r="93" spans="1:3" x14ac:dyDescent="0.25">
      <c r="A93">
        <v>2021</v>
      </c>
      <c r="B93" t="s">
        <v>84</v>
      </c>
      <c r="C93">
        <v>69674</v>
      </c>
    </row>
    <row r="94" spans="1:3" x14ac:dyDescent="0.25">
      <c r="A94">
        <v>2021</v>
      </c>
      <c r="B94" t="s">
        <v>23</v>
      </c>
      <c r="C94">
        <v>41043</v>
      </c>
    </row>
    <row r="95" spans="1:3" x14ac:dyDescent="0.25">
      <c r="A95">
        <v>2021</v>
      </c>
      <c r="B95" t="s">
        <v>109</v>
      </c>
      <c r="C95">
        <v>816</v>
      </c>
    </row>
    <row r="96" spans="1:3" x14ac:dyDescent="0.25">
      <c r="A96">
        <v>2021</v>
      </c>
      <c r="B96" t="s">
        <v>51</v>
      </c>
      <c r="C96">
        <v>29101</v>
      </c>
    </row>
    <row r="97" spans="1:3" x14ac:dyDescent="0.25">
      <c r="A97">
        <v>2021</v>
      </c>
      <c r="B97" t="s">
        <v>38</v>
      </c>
      <c r="C97">
        <v>17732</v>
      </c>
    </row>
    <row r="98" spans="1:3" x14ac:dyDescent="0.25">
      <c r="A98">
        <v>2021</v>
      </c>
      <c r="B98" t="s">
        <v>90</v>
      </c>
      <c r="C98">
        <v>15259</v>
      </c>
    </row>
    <row r="99" spans="1:3" x14ac:dyDescent="0.25">
      <c r="A99">
        <v>2021</v>
      </c>
      <c r="B99" t="s">
        <v>106</v>
      </c>
      <c r="C99">
        <v>5808</v>
      </c>
    </row>
    <row r="100" spans="1:3" x14ac:dyDescent="0.25">
      <c r="A100">
        <v>2021</v>
      </c>
      <c r="B100" t="s">
        <v>69</v>
      </c>
      <c r="C100">
        <v>183</v>
      </c>
    </row>
    <row r="101" spans="1:3" x14ac:dyDescent="0.25">
      <c r="A101">
        <v>2021</v>
      </c>
      <c r="B101" t="s">
        <v>44</v>
      </c>
      <c r="C101">
        <v>178</v>
      </c>
    </row>
    <row r="102" spans="1:3" x14ac:dyDescent="0.25">
      <c r="A102">
        <v>2021</v>
      </c>
      <c r="B102" t="s">
        <v>59</v>
      </c>
      <c r="C102">
        <v>4118</v>
      </c>
    </row>
    <row r="103" spans="1:3" x14ac:dyDescent="0.25">
      <c r="A103">
        <v>2021</v>
      </c>
      <c r="B103" t="s">
        <v>99</v>
      </c>
      <c r="C103">
        <v>39887</v>
      </c>
    </row>
    <row r="104" spans="1:3" x14ac:dyDescent="0.25">
      <c r="A104">
        <v>2021</v>
      </c>
      <c r="B104" t="s">
        <v>87</v>
      </c>
      <c r="C104">
        <v>8169</v>
      </c>
    </row>
    <row r="105" spans="1:3" x14ac:dyDescent="0.25">
      <c r="A105">
        <v>2021</v>
      </c>
      <c r="B105" t="s">
        <v>58</v>
      </c>
      <c r="C105">
        <v>298</v>
      </c>
    </row>
    <row r="106" spans="1:3" x14ac:dyDescent="0.25">
      <c r="A106">
        <v>2021</v>
      </c>
      <c r="B106" t="s">
        <v>107</v>
      </c>
      <c r="C106">
        <v>2021</v>
      </c>
    </row>
    <row r="107" spans="1:3" x14ac:dyDescent="0.25">
      <c r="A107">
        <v>2021</v>
      </c>
      <c r="B107" t="s">
        <v>101</v>
      </c>
      <c r="C107">
        <v>6791</v>
      </c>
    </row>
    <row r="108" spans="1:3" x14ac:dyDescent="0.25">
      <c r="A108">
        <v>2021</v>
      </c>
      <c r="B108" t="s">
        <v>82</v>
      </c>
      <c r="C108">
        <v>17279</v>
      </c>
    </row>
    <row r="109" spans="1:3" x14ac:dyDescent="0.25">
      <c r="A109">
        <v>2021</v>
      </c>
      <c r="B109" t="s">
        <v>81</v>
      </c>
      <c r="C109">
        <v>90491</v>
      </c>
    </row>
    <row r="110" spans="1:3" x14ac:dyDescent="0.25">
      <c r="A110">
        <v>2021</v>
      </c>
      <c r="B110" t="s">
        <v>77</v>
      </c>
      <c r="C110">
        <v>3233</v>
      </c>
    </row>
    <row r="111" spans="1:3" x14ac:dyDescent="0.25">
      <c r="A111">
        <v>2021</v>
      </c>
      <c r="B111" t="s">
        <v>93</v>
      </c>
      <c r="C111">
        <v>43800</v>
      </c>
    </row>
    <row r="112" spans="1:3" x14ac:dyDescent="0.25">
      <c r="A112">
        <v>2021</v>
      </c>
      <c r="B112" t="s">
        <v>56</v>
      </c>
      <c r="C112">
        <v>8948</v>
      </c>
    </row>
    <row r="113" spans="1:3" x14ac:dyDescent="0.25">
      <c r="A113">
        <v>2021</v>
      </c>
      <c r="B113" t="s">
        <v>105</v>
      </c>
      <c r="C113">
        <v>224</v>
      </c>
    </row>
    <row r="114" spans="1:3" x14ac:dyDescent="0.25">
      <c r="A114">
        <v>2021</v>
      </c>
      <c r="B114" t="s">
        <v>50</v>
      </c>
      <c r="C114">
        <v>86369</v>
      </c>
    </row>
    <row r="115" spans="1:3" x14ac:dyDescent="0.25">
      <c r="A115">
        <v>2021</v>
      </c>
      <c r="B115" t="s">
        <v>97</v>
      </c>
      <c r="C115">
        <v>1499</v>
      </c>
    </row>
    <row r="116" spans="1:3" x14ac:dyDescent="0.25">
      <c r="A116">
        <v>2021</v>
      </c>
      <c r="B116" t="s">
        <v>95</v>
      </c>
      <c r="C116">
        <v>5443</v>
      </c>
    </row>
    <row r="117" spans="1:3" x14ac:dyDescent="0.25">
      <c r="A117">
        <v>2021</v>
      </c>
      <c r="B117" t="s">
        <v>53</v>
      </c>
      <c r="C117">
        <v>1601</v>
      </c>
    </row>
    <row r="118" spans="1:3" x14ac:dyDescent="0.25">
      <c r="A118">
        <v>2021</v>
      </c>
      <c r="B118" t="s">
        <v>24</v>
      </c>
      <c r="C118">
        <v>52040</v>
      </c>
    </row>
    <row r="119" spans="1:3" x14ac:dyDescent="0.25">
      <c r="A119">
        <v>2021</v>
      </c>
      <c r="B119" t="s">
        <v>22</v>
      </c>
      <c r="C119">
        <v>205373</v>
      </c>
    </row>
    <row r="120" spans="1:3" x14ac:dyDescent="0.25">
      <c r="A120">
        <v>2021</v>
      </c>
      <c r="B120" t="s">
        <v>67</v>
      </c>
      <c r="C120">
        <v>1079</v>
      </c>
    </row>
    <row r="121" spans="1:3" x14ac:dyDescent="0.25">
      <c r="A121">
        <v>2021</v>
      </c>
      <c r="B121" t="s">
        <v>29</v>
      </c>
      <c r="C121">
        <v>457308</v>
      </c>
    </row>
    <row r="122" spans="1:3" x14ac:dyDescent="0.25">
      <c r="A122">
        <v>2021</v>
      </c>
      <c r="B122" t="s">
        <v>75</v>
      </c>
      <c r="C122">
        <v>3020</v>
      </c>
    </row>
    <row r="123" spans="1:3" x14ac:dyDescent="0.25">
      <c r="A123">
        <v>2021</v>
      </c>
      <c r="B123" t="s">
        <v>103</v>
      </c>
      <c r="C123">
        <v>0</v>
      </c>
    </row>
    <row r="124" spans="1:3" x14ac:dyDescent="0.25">
      <c r="A124">
        <v>2021</v>
      </c>
      <c r="B124" t="s">
        <v>83</v>
      </c>
      <c r="C124">
        <v>457594</v>
      </c>
    </row>
    <row r="125" spans="1:3" x14ac:dyDescent="0.25">
      <c r="A125">
        <v>2021</v>
      </c>
      <c r="B125" t="s">
        <v>42</v>
      </c>
      <c r="C125">
        <v>4783</v>
      </c>
    </row>
    <row r="126" spans="1:3" x14ac:dyDescent="0.25">
      <c r="A126">
        <v>2021</v>
      </c>
      <c r="B126" t="s">
        <v>80</v>
      </c>
      <c r="C126">
        <v>37904</v>
      </c>
    </row>
    <row r="127" spans="1:3" x14ac:dyDescent="0.25">
      <c r="A127">
        <v>2021</v>
      </c>
      <c r="B127" t="s">
        <v>26</v>
      </c>
      <c r="C127">
        <v>92871</v>
      </c>
    </row>
    <row r="128" spans="1:3" x14ac:dyDescent="0.25">
      <c r="A128">
        <v>2021</v>
      </c>
      <c r="B128" t="s">
        <v>55</v>
      </c>
      <c r="C128">
        <v>7475</v>
      </c>
    </row>
    <row r="129" spans="1:3" x14ac:dyDescent="0.25">
      <c r="A129">
        <v>2021</v>
      </c>
      <c r="B129" t="s">
        <v>108</v>
      </c>
      <c r="C129">
        <v>1368</v>
      </c>
    </row>
    <row r="130" spans="1:3" x14ac:dyDescent="0.25">
      <c r="A130">
        <v>2021</v>
      </c>
      <c r="B130" t="s">
        <v>35</v>
      </c>
      <c r="C130">
        <v>99301</v>
      </c>
    </row>
    <row r="131" spans="1:3" x14ac:dyDescent="0.25">
      <c r="A131">
        <v>2021</v>
      </c>
      <c r="B131" t="s">
        <v>73</v>
      </c>
      <c r="C131">
        <v>0</v>
      </c>
    </row>
    <row r="132" spans="1:3" x14ac:dyDescent="0.25">
      <c r="A132">
        <v>2021</v>
      </c>
      <c r="B132" t="s">
        <v>25</v>
      </c>
      <c r="C132">
        <v>9239</v>
      </c>
    </row>
    <row r="133" spans="1:3" x14ac:dyDescent="0.25">
      <c r="A133">
        <v>2021</v>
      </c>
      <c r="B133" t="s">
        <v>57</v>
      </c>
      <c r="C133">
        <v>51641</v>
      </c>
    </row>
    <row r="134" spans="1:3" x14ac:dyDescent="0.25">
      <c r="A134">
        <v>2021</v>
      </c>
      <c r="B134" t="s">
        <v>39</v>
      </c>
      <c r="C134">
        <v>8149</v>
      </c>
    </row>
    <row r="135" spans="1:3" x14ac:dyDescent="0.25">
      <c r="A135">
        <v>2021</v>
      </c>
      <c r="B135" t="s">
        <v>33</v>
      </c>
      <c r="C135">
        <v>5397</v>
      </c>
    </row>
    <row r="136" spans="1:3" x14ac:dyDescent="0.25">
      <c r="A136">
        <v>2021</v>
      </c>
      <c r="B136" t="s">
        <v>61</v>
      </c>
      <c r="C136">
        <v>23021</v>
      </c>
    </row>
    <row r="137" spans="1:3" x14ac:dyDescent="0.25">
      <c r="A137">
        <v>2021</v>
      </c>
      <c r="B137" t="s">
        <v>49</v>
      </c>
      <c r="C137">
        <v>494</v>
      </c>
    </row>
    <row r="138" spans="1:3" x14ac:dyDescent="0.25">
      <c r="A138">
        <v>2021</v>
      </c>
      <c r="B138" t="s">
        <v>54</v>
      </c>
      <c r="C138">
        <v>5361</v>
      </c>
    </row>
    <row r="139" spans="1:3" x14ac:dyDescent="0.25">
      <c r="A139">
        <v>2021</v>
      </c>
      <c r="B139" t="s">
        <v>60</v>
      </c>
      <c r="C139">
        <v>535</v>
      </c>
    </row>
    <row r="140" spans="1:3" x14ac:dyDescent="0.25">
      <c r="A140">
        <v>2021</v>
      </c>
      <c r="B140" t="s">
        <v>72</v>
      </c>
      <c r="C140">
        <v>92</v>
      </c>
    </row>
    <row r="141" spans="1:3" x14ac:dyDescent="0.25">
      <c r="A141">
        <v>2021</v>
      </c>
      <c r="B141" t="s">
        <v>34</v>
      </c>
      <c r="C141">
        <v>15955</v>
      </c>
    </row>
    <row r="142" spans="1:3" x14ac:dyDescent="0.25">
      <c r="A142">
        <v>2021</v>
      </c>
      <c r="B142" t="s">
        <v>28</v>
      </c>
      <c r="C142">
        <v>7903</v>
      </c>
    </row>
    <row r="143" spans="1:3" x14ac:dyDescent="0.25">
      <c r="A143">
        <v>2021</v>
      </c>
      <c r="B143" t="s">
        <v>31</v>
      </c>
      <c r="C143">
        <v>135028</v>
      </c>
    </row>
    <row r="144" spans="1:3" x14ac:dyDescent="0.25">
      <c r="A144">
        <v>2022</v>
      </c>
      <c r="B144" t="s">
        <v>120</v>
      </c>
      <c r="C144">
        <v>35</v>
      </c>
    </row>
    <row r="145" spans="1:3" x14ac:dyDescent="0.25">
      <c r="A145">
        <v>2022</v>
      </c>
      <c r="B145" t="s">
        <v>128</v>
      </c>
      <c r="C145">
        <v>4794</v>
      </c>
    </row>
    <row r="146" spans="1:3" x14ac:dyDescent="0.25">
      <c r="A146">
        <v>2022</v>
      </c>
      <c r="B146" t="s">
        <v>129</v>
      </c>
      <c r="C146">
        <v>757</v>
      </c>
    </row>
    <row r="147" spans="1:3" x14ac:dyDescent="0.25">
      <c r="A147">
        <v>2022</v>
      </c>
      <c r="B147" t="s">
        <v>94</v>
      </c>
      <c r="C147">
        <v>4626</v>
      </c>
    </row>
    <row r="148" spans="1:3" x14ac:dyDescent="0.25">
      <c r="A148">
        <v>2022</v>
      </c>
      <c r="B148" t="s">
        <v>45</v>
      </c>
      <c r="C148">
        <v>39871</v>
      </c>
    </row>
    <row r="149" spans="1:3" x14ac:dyDescent="0.25">
      <c r="A149">
        <v>2022</v>
      </c>
      <c r="B149" t="s">
        <v>46</v>
      </c>
      <c r="C149">
        <v>34819</v>
      </c>
    </row>
    <row r="150" spans="1:3" x14ac:dyDescent="0.25">
      <c r="A150">
        <v>2022</v>
      </c>
      <c r="B150" t="s">
        <v>127</v>
      </c>
      <c r="C150">
        <v>9759</v>
      </c>
    </row>
    <row r="151" spans="1:3" x14ac:dyDescent="0.25">
      <c r="A151">
        <v>2022</v>
      </c>
      <c r="B151" t="s">
        <v>36</v>
      </c>
      <c r="C151">
        <v>404</v>
      </c>
    </row>
    <row r="152" spans="1:3" x14ac:dyDescent="0.25">
      <c r="A152">
        <v>2022</v>
      </c>
      <c r="B152" t="s">
        <v>66</v>
      </c>
      <c r="C152">
        <v>58</v>
      </c>
    </row>
    <row r="153" spans="1:3" x14ac:dyDescent="0.25">
      <c r="A153">
        <v>2022</v>
      </c>
      <c r="B153" t="s">
        <v>30</v>
      </c>
      <c r="C153">
        <v>9829</v>
      </c>
    </row>
    <row r="154" spans="1:3" x14ac:dyDescent="0.25">
      <c r="A154">
        <v>2022</v>
      </c>
      <c r="B154" t="s">
        <v>27</v>
      </c>
      <c r="C154">
        <v>1838081</v>
      </c>
    </row>
    <row r="155" spans="1:3" x14ac:dyDescent="0.25">
      <c r="A155">
        <v>2022</v>
      </c>
      <c r="B155" t="s">
        <v>104</v>
      </c>
      <c r="C155">
        <v>16417</v>
      </c>
    </row>
    <row r="156" spans="1:3" x14ac:dyDescent="0.25">
      <c r="A156">
        <v>2022</v>
      </c>
      <c r="B156" t="s">
        <v>85</v>
      </c>
      <c r="C156">
        <v>18960</v>
      </c>
    </row>
    <row r="157" spans="1:3" x14ac:dyDescent="0.25">
      <c r="A157">
        <v>2022</v>
      </c>
      <c r="B157" t="s">
        <v>115</v>
      </c>
      <c r="C157">
        <v>6019</v>
      </c>
    </row>
    <row r="158" spans="1:3" x14ac:dyDescent="0.25">
      <c r="A158">
        <v>2022</v>
      </c>
      <c r="B158" t="s">
        <v>43</v>
      </c>
      <c r="C158">
        <v>26500</v>
      </c>
    </row>
    <row r="159" spans="1:3" x14ac:dyDescent="0.25">
      <c r="A159">
        <v>2022</v>
      </c>
      <c r="B159" t="s">
        <v>89</v>
      </c>
      <c r="C159">
        <v>137</v>
      </c>
    </row>
    <row r="160" spans="1:3" x14ac:dyDescent="0.25">
      <c r="A160">
        <v>2022</v>
      </c>
      <c r="B160" t="s">
        <v>48</v>
      </c>
      <c r="C160">
        <v>74472</v>
      </c>
    </row>
    <row r="161" spans="1:3" x14ac:dyDescent="0.25">
      <c r="A161">
        <v>2022</v>
      </c>
      <c r="B161" t="s">
        <v>62</v>
      </c>
      <c r="C161">
        <v>25916</v>
      </c>
    </row>
    <row r="162" spans="1:3" x14ac:dyDescent="0.25">
      <c r="A162">
        <v>2022</v>
      </c>
      <c r="B162" t="s">
        <v>110</v>
      </c>
      <c r="C162">
        <v>80564</v>
      </c>
    </row>
    <row r="163" spans="1:3" x14ac:dyDescent="0.25">
      <c r="A163">
        <v>2022</v>
      </c>
      <c r="B163" t="s">
        <v>47</v>
      </c>
      <c r="C163">
        <v>44645</v>
      </c>
    </row>
    <row r="164" spans="1:3" x14ac:dyDescent="0.25">
      <c r="A164">
        <v>2022</v>
      </c>
      <c r="B164" t="s">
        <v>68</v>
      </c>
      <c r="C164">
        <v>12775</v>
      </c>
    </row>
    <row r="165" spans="1:3" x14ac:dyDescent="0.25">
      <c r="A165">
        <v>2022</v>
      </c>
      <c r="B165" t="s">
        <v>76</v>
      </c>
      <c r="C165">
        <v>10699</v>
      </c>
    </row>
    <row r="166" spans="1:3" x14ac:dyDescent="0.25">
      <c r="A166">
        <v>2022</v>
      </c>
      <c r="B166" t="s">
        <v>88</v>
      </c>
      <c r="C166">
        <v>19</v>
      </c>
    </row>
    <row r="167" spans="1:3" x14ac:dyDescent="0.25">
      <c r="A167">
        <v>2022</v>
      </c>
      <c r="B167" t="s">
        <v>41</v>
      </c>
      <c r="C167">
        <v>155501</v>
      </c>
    </row>
    <row r="168" spans="1:3" x14ac:dyDescent="0.25">
      <c r="A168">
        <v>2022</v>
      </c>
      <c r="B168" t="s">
        <v>63</v>
      </c>
      <c r="C168">
        <v>9581</v>
      </c>
    </row>
    <row r="169" spans="1:3" x14ac:dyDescent="0.25">
      <c r="A169">
        <v>2022</v>
      </c>
      <c r="B169" t="s">
        <v>114</v>
      </c>
      <c r="C169">
        <v>1299</v>
      </c>
    </row>
    <row r="170" spans="1:3" x14ac:dyDescent="0.25">
      <c r="A170">
        <v>2022</v>
      </c>
      <c r="B170" t="s">
        <v>37</v>
      </c>
      <c r="C170">
        <v>7735</v>
      </c>
    </row>
    <row r="171" spans="1:3" x14ac:dyDescent="0.25">
      <c r="A171">
        <v>2022</v>
      </c>
      <c r="B171" t="s">
        <v>32</v>
      </c>
      <c r="C171">
        <v>1268</v>
      </c>
    </row>
    <row r="172" spans="1:3" x14ac:dyDescent="0.25">
      <c r="A172">
        <v>2022</v>
      </c>
      <c r="B172" t="s">
        <v>118</v>
      </c>
      <c r="C172">
        <v>699</v>
      </c>
    </row>
    <row r="173" spans="1:3" x14ac:dyDescent="0.25">
      <c r="A173">
        <v>2022</v>
      </c>
      <c r="B173" t="s">
        <v>91</v>
      </c>
      <c r="C173">
        <v>119</v>
      </c>
    </row>
    <row r="174" spans="1:3" x14ac:dyDescent="0.25">
      <c r="A174">
        <v>2022</v>
      </c>
      <c r="B174" t="s">
        <v>124</v>
      </c>
      <c r="C174">
        <v>28000</v>
      </c>
    </row>
    <row r="175" spans="1:3" x14ac:dyDescent="0.25">
      <c r="A175">
        <v>2022</v>
      </c>
      <c r="B175" t="s">
        <v>92</v>
      </c>
      <c r="C175">
        <v>50</v>
      </c>
    </row>
    <row r="176" spans="1:3" x14ac:dyDescent="0.25">
      <c r="A176">
        <v>2022</v>
      </c>
      <c r="B176" t="s">
        <v>86</v>
      </c>
      <c r="C176">
        <v>19629</v>
      </c>
    </row>
    <row r="177" spans="1:3" x14ac:dyDescent="0.25">
      <c r="A177">
        <v>2022</v>
      </c>
      <c r="B177" t="s">
        <v>84</v>
      </c>
      <c r="C177">
        <v>152073</v>
      </c>
    </row>
    <row r="178" spans="1:3" x14ac:dyDescent="0.25">
      <c r="A178">
        <v>2022</v>
      </c>
      <c r="B178" t="s">
        <v>23</v>
      </c>
      <c r="C178">
        <v>62519</v>
      </c>
    </row>
    <row r="179" spans="1:3" x14ac:dyDescent="0.25">
      <c r="A179">
        <v>2022</v>
      </c>
      <c r="B179" t="s">
        <v>109</v>
      </c>
      <c r="C179">
        <v>6512</v>
      </c>
    </row>
    <row r="180" spans="1:3" x14ac:dyDescent="0.25">
      <c r="A180">
        <v>2022</v>
      </c>
      <c r="B180" t="s">
        <v>51</v>
      </c>
      <c r="C180">
        <v>120772</v>
      </c>
    </row>
    <row r="181" spans="1:3" x14ac:dyDescent="0.25">
      <c r="A181">
        <v>2022</v>
      </c>
      <c r="B181" t="s">
        <v>123</v>
      </c>
      <c r="C181">
        <v>24185</v>
      </c>
    </row>
    <row r="182" spans="1:3" x14ac:dyDescent="0.25">
      <c r="A182">
        <v>2022</v>
      </c>
      <c r="B182" t="s">
        <v>38</v>
      </c>
      <c r="C182">
        <v>30506</v>
      </c>
    </row>
    <row r="183" spans="1:3" x14ac:dyDescent="0.25">
      <c r="A183">
        <v>2022</v>
      </c>
      <c r="B183" t="s">
        <v>90</v>
      </c>
      <c r="C183">
        <v>34331</v>
      </c>
    </row>
    <row r="184" spans="1:3" x14ac:dyDescent="0.25">
      <c r="A184">
        <v>2022</v>
      </c>
      <c r="B184" t="s">
        <v>106</v>
      </c>
      <c r="C184">
        <v>71941</v>
      </c>
    </row>
    <row r="185" spans="1:3" x14ac:dyDescent="0.25">
      <c r="A185">
        <v>2022</v>
      </c>
      <c r="B185" t="s">
        <v>59</v>
      </c>
      <c r="C185">
        <v>9452</v>
      </c>
    </row>
    <row r="186" spans="1:3" x14ac:dyDescent="0.25">
      <c r="A186">
        <v>2022</v>
      </c>
      <c r="B186" t="s">
        <v>99</v>
      </c>
      <c r="C186">
        <v>57636</v>
      </c>
    </row>
    <row r="187" spans="1:3" x14ac:dyDescent="0.25">
      <c r="A187">
        <v>2022</v>
      </c>
      <c r="B187" t="s">
        <v>87</v>
      </c>
      <c r="C187">
        <v>51</v>
      </c>
    </row>
    <row r="188" spans="1:3" x14ac:dyDescent="0.25">
      <c r="A188">
        <v>2022</v>
      </c>
      <c r="B188" t="s">
        <v>58</v>
      </c>
      <c r="C188">
        <v>2701</v>
      </c>
    </row>
    <row r="189" spans="1:3" x14ac:dyDescent="0.25">
      <c r="A189">
        <v>2022</v>
      </c>
      <c r="B189" t="s">
        <v>107</v>
      </c>
      <c r="C189">
        <v>4256</v>
      </c>
    </row>
    <row r="190" spans="1:3" x14ac:dyDescent="0.25">
      <c r="A190">
        <v>2022</v>
      </c>
      <c r="B190" t="s">
        <v>101</v>
      </c>
      <c r="C190">
        <v>19873</v>
      </c>
    </row>
    <row r="191" spans="1:3" x14ac:dyDescent="0.25">
      <c r="A191">
        <v>2022</v>
      </c>
      <c r="B191" t="s">
        <v>82</v>
      </c>
      <c r="C191">
        <v>20556</v>
      </c>
    </row>
    <row r="192" spans="1:3" x14ac:dyDescent="0.25">
      <c r="A192">
        <v>2022</v>
      </c>
      <c r="B192" t="s">
        <v>81</v>
      </c>
      <c r="C192">
        <v>133246</v>
      </c>
    </row>
    <row r="193" spans="1:3" x14ac:dyDescent="0.25">
      <c r="A193">
        <v>2022</v>
      </c>
      <c r="B193" t="s">
        <v>93</v>
      </c>
      <c r="C193">
        <v>111168</v>
      </c>
    </row>
    <row r="194" spans="1:3" x14ac:dyDescent="0.25">
      <c r="A194">
        <v>2022</v>
      </c>
      <c r="B194" t="s">
        <v>56</v>
      </c>
      <c r="C194">
        <v>39151</v>
      </c>
    </row>
    <row r="195" spans="1:3" x14ac:dyDescent="0.25">
      <c r="A195">
        <v>2022</v>
      </c>
      <c r="B195" t="s">
        <v>112</v>
      </c>
      <c r="C195">
        <v>5656</v>
      </c>
    </row>
    <row r="196" spans="1:3" x14ac:dyDescent="0.25">
      <c r="A196">
        <v>2022</v>
      </c>
      <c r="B196" t="s">
        <v>105</v>
      </c>
      <c r="C196">
        <v>2540</v>
      </c>
    </row>
    <row r="197" spans="1:3" x14ac:dyDescent="0.25">
      <c r="A197">
        <v>2022</v>
      </c>
      <c r="B197" t="s">
        <v>116</v>
      </c>
      <c r="C197">
        <v>624</v>
      </c>
    </row>
    <row r="198" spans="1:3" x14ac:dyDescent="0.25">
      <c r="A198">
        <v>2022</v>
      </c>
      <c r="B198" t="s">
        <v>50</v>
      </c>
      <c r="C198">
        <v>199811</v>
      </c>
    </row>
    <row r="199" spans="1:3" x14ac:dyDescent="0.25">
      <c r="A199">
        <v>2022</v>
      </c>
      <c r="B199" t="s">
        <v>95</v>
      </c>
      <c r="C199">
        <v>45621</v>
      </c>
    </row>
    <row r="200" spans="1:3" x14ac:dyDescent="0.25">
      <c r="A200">
        <v>2022</v>
      </c>
      <c r="B200" t="s">
        <v>113</v>
      </c>
      <c r="C200">
        <v>90217</v>
      </c>
    </row>
    <row r="201" spans="1:3" x14ac:dyDescent="0.25">
      <c r="A201">
        <v>2022</v>
      </c>
      <c r="B201" t="s">
        <v>121</v>
      </c>
      <c r="C201">
        <v>1721</v>
      </c>
    </row>
    <row r="202" spans="1:3" x14ac:dyDescent="0.25">
      <c r="A202">
        <v>2022</v>
      </c>
      <c r="B202" t="s">
        <v>53</v>
      </c>
      <c r="C202">
        <v>8976</v>
      </c>
    </row>
    <row r="203" spans="1:3" x14ac:dyDescent="0.25">
      <c r="A203">
        <v>2022</v>
      </c>
      <c r="B203" t="s">
        <v>24</v>
      </c>
      <c r="C203">
        <v>97014</v>
      </c>
    </row>
    <row r="204" spans="1:3" x14ac:dyDescent="0.25">
      <c r="A204">
        <v>2022</v>
      </c>
      <c r="B204" t="s">
        <v>22</v>
      </c>
      <c r="C204">
        <v>151674</v>
      </c>
    </row>
    <row r="205" spans="1:3" x14ac:dyDescent="0.25">
      <c r="A205">
        <v>2022</v>
      </c>
      <c r="B205" t="s">
        <v>67</v>
      </c>
      <c r="C205">
        <v>511</v>
      </c>
    </row>
    <row r="206" spans="1:3" x14ac:dyDescent="0.25">
      <c r="A206">
        <v>2022</v>
      </c>
      <c r="B206" t="s">
        <v>126</v>
      </c>
      <c r="C206">
        <v>2538</v>
      </c>
    </row>
    <row r="207" spans="1:3" x14ac:dyDescent="0.25">
      <c r="A207">
        <v>2022</v>
      </c>
      <c r="B207" t="s">
        <v>29</v>
      </c>
      <c r="C207">
        <v>601681</v>
      </c>
    </row>
    <row r="208" spans="1:3" x14ac:dyDescent="0.25">
      <c r="A208">
        <v>2022</v>
      </c>
      <c r="B208" t="s">
        <v>75</v>
      </c>
      <c r="C208">
        <v>7203</v>
      </c>
    </row>
    <row r="209" spans="1:3" x14ac:dyDescent="0.25">
      <c r="A209">
        <v>2022</v>
      </c>
      <c r="B209" t="s">
        <v>83</v>
      </c>
      <c r="C209">
        <v>710865</v>
      </c>
    </row>
    <row r="210" spans="1:3" x14ac:dyDescent="0.25">
      <c r="A210">
        <v>2022</v>
      </c>
      <c r="B210" t="s">
        <v>42</v>
      </c>
      <c r="C210">
        <v>9978</v>
      </c>
    </row>
    <row r="211" spans="1:3" x14ac:dyDescent="0.25">
      <c r="A211">
        <v>2022</v>
      </c>
      <c r="B211" t="s">
        <v>125</v>
      </c>
      <c r="C211">
        <v>3128</v>
      </c>
    </row>
    <row r="212" spans="1:3" x14ac:dyDescent="0.25">
      <c r="A212">
        <v>2022</v>
      </c>
      <c r="B212" t="s">
        <v>80</v>
      </c>
      <c r="C212">
        <v>29461</v>
      </c>
    </row>
    <row r="213" spans="1:3" x14ac:dyDescent="0.25">
      <c r="A213">
        <v>2022</v>
      </c>
      <c r="B213" t="s">
        <v>26</v>
      </c>
      <c r="C213">
        <v>122485</v>
      </c>
    </row>
    <row r="214" spans="1:3" x14ac:dyDescent="0.25">
      <c r="A214">
        <v>2022</v>
      </c>
      <c r="B214" t="s">
        <v>55</v>
      </c>
      <c r="C214">
        <v>10207</v>
      </c>
    </row>
    <row r="215" spans="1:3" x14ac:dyDescent="0.25">
      <c r="A215">
        <v>2022</v>
      </c>
      <c r="B215" t="s">
        <v>108</v>
      </c>
      <c r="C215">
        <v>5157</v>
      </c>
    </row>
    <row r="216" spans="1:3" x14ac:dyDescent="0.25">
      <c r="A216">
        <v>2022</v>
      </c>
      <c r="B216" t="s">
        <v>35</v>
      </c>
      <c r="C216">
        <v>120757</v>
      </c>
    </row>
    <row r="217" spans="1:3" x14ac:dyDescent="0.25">
      <c r="A217">
        <v>2022</v>
      </c>
      <c r="B217" t="s">
        <v>73</v>
      </c>
      <c r="C217">
        <v>551</v>
      </c>
    </row>
    <row r="218" spans="1:3" x14ac:dyDescent="0.25">
      <c r="A218">
        <v>2022</v>
      </c>
      <c r="B218" t="s">
        <v>25</v>
      </c>
      <c r="C218">
        <v>20243</v>
      </c>
    </row>
    <row r="219" spans="1:3" x14ac:dyDescent="0.25">
      <c r="A219">
        <v>2022</v>
      </c>
      <c r="B219" t="s">
        <v>57</v>
      </c>
      <c r="C219">
        <v>94314</v>
      </c>
    </row>
    <row r="220" spans="1:3" x14ac:dyDescent="0.25">
      <c r="A220">
        <v>2022</v>
      </c>
      <c r="B220" t="s">
        <v>39</v>
      </c>
      <c r="C220">
        <v>12674</v>
      </c>
    </row>
    <row r="221" spans="1:3" x14ac:dyDescent="0.25">
      <c r="A221">
        <v>2022</v>
      </c>
      <c r="B221" t="s">
        <v>33</v>
      </c>
      <c r="C221">
        <v>8602</v>
      </c>
    </row>
    <row r="222" spans="1:3" x14ac:dyDescent="0.25">
      <c r="A222">
        <v>2022</v>
      </c>
      <c r="B222" t="s">
        <v>61</v>
      </c>
      <c r="C222">
        <v>37043</v>
      </c>
    </row>
    <row r="223" spans="1:3" x14ac:dyDescent="0.25">
      <c r="A223">
        <v>2022</v>
      </c>
      <c r="B223" t="s">
        <v>111</v>
      </c>
      <c r="C223">
        <v>12464</v>
      </c>
    </row>
    <row r="224" spans="1:3" x14ac:dyDescent="0.25">
      <c r="A224">
        <v>2022</v>
      </c>
      <c r="B224" t="s">
        <v>49</v>
      </c>
      <c r="C224">
        <v>650</v>
      </c>
    </row>
    <row r="225" spans="1:3" x14ac:dyDescent="0.25">
      <c r="A225">
        <v>2022</v>
      </c>
      <c r="B225" t="s">
        <v>54</v>
      </c>
      <c r="C225">
        <v>516</v>
      </c>
    </row>
    <row r="226" spans="1:3" x14ac:dyDescent="0.25">
      <c r="A226">
        <v>2022</v>
      </c>
      <c r="B226" t="s">
        <v>60</v>
      </c>
      <c r="C226">
        <v>5100</v>
      </c>
    </row>
    <row r="227" spans="1:3" x14ac:dyDescent="0.25">
      <c r="A227">
        <v>2022</v>
      </c>
      <c r="B227" t="s">
        <v>122</v>
      </c>
      <c r="C227">
        <v>1140</v>
      </c>
    </row>
    <row r="228" spans="1:3" x14ac:dyDescent="0.25">
      <c r="A228">
        <v>2022</v>
      </c>
      <c r="B228" t="s">
        <v>117</v>
      </c>
      <c r="C228">
        <v>334</v>
      </c>
    </row>
    <row r="229" spans="1:3" x14ac:dyDescent="0.25">
      <c r="A229">
        <v>2022</v>
      </c>
      <c r="B229" t="s">
        <v>34</v>
      </c>
      <c r="C229">
        <v>107513</v>
      </c>
    </row>
    <row r="230" spans="1:3" x14ac:dyDescent="0.25">
      <c r="A230">
        <v>2022</v>
      </c>
      <c r="B230" t="s">
        <v>28</v>
      </c>
      <c r="C230">
        <v>39189</v>
      </c>
    </row>
    <row r="231" spans="1:3" x14ac:dyDescent="0.25">
      <c r="A231">
        <v>2022</v>
      </c>
      <c r="B231" t="s">
        <v>31</v>
      </c>
      <c r="C231">
        <v>78143</v>
      </c>
    </row>
    <row r="232" spans="1:3" x14ac:dyDescent="0.25">
      <c r="A232">
        <v>2023</v>
      </c>
      <c r="B232" t="s">
        <v>133</v>
      </c>
      <c r="C232">
        <v>10</v>
      </c>
    </row>
    <row r="233" spans="1:3" x14ac:dyDescent="0.25">
      <c r="A233">
        <v>2023</v>
      </c>
      <c r="B233" t="s">
        <v>120</v>
      </c>
      <c r="C233">
        <v>53</v>
      </c>
    </row>
    <row r="234" spans="1:3" x14ac:dyDescent="0.25">
      <c r="A234">
        <v>2023</v>
      </c>
      <c r="B234" t="s">
        <v>128</v>
      </c>
      <c r="C234">
        <v>33899</v>
      </c>
    </row>
    <row r="235" spans="1:3" x14ac:dyDescent="0.25">
      <c r="A235">
        <v>2023</v>
      </c>
      <c r="B235" t="s">
        <v>129</v>
      </c>
      <c r="C235">
        <v>21665</v>
      </c>
    </row>
    <row r="236" spans="1:3" x14ac:dyDescent="0.25">
      <c r="A236">
        <v>2023</v>
      </c>
      <c r="B236" t="s">
        <v>94</v>
      </c>
      <c r="C236">
        <v>111</v>
      </c>
    </row>
    <row r="237" spans="1:3" x14ac:dyDescent="0.25">
      <c r="A237">
        <v>2023</v>
      </c>
      <c r="B237" t="s">
        <v>45</v>
      </c>
      <c r="C237">
        <v>34602</v>
      </c>
    </row>
    <row r="238" spans="1:3" x14ac:dyDescent="0.25">
      <c r="A238">
        <v>2023</v>
      </c>
      <c r="B238" t="s">
        <v>46</v>
      </c>
      <c r="C238">
        <v>62332</v>
      </c>
    </row>
    <row r="239" spans="1:3" x14ac:dyDescent="0.25">
      <c r="A239">
        <v>2023</v>
      </c>
      <c r="B239" t="s">
        <v>127</v>
      </c>
      <c r="C239">
        <v>7995</v>
      </c>
    </row>
    <row r="240" spans="1:3" x14ac:dyDescent="0.25">
      <c r="A240">
        <v>2023</v>
      </c>
      <c r="B240" t="s">
        <v>36</v>
      </c>
      <c r="C240">
        <v>47</v>
      </c>
    </row>
    <row r="241" spans="1:3" x14ac:dyDescent="0.25">
      <c r="A241">
        <v>2023</v>
      </c>
      <c r="B241" t="s">
        <v>30</v>
      </c>
      <c r="C241">
        <v>21712</v>
      </c>
    </row>
    <row r="242" spans="1:3" x14ac:dyDescent="0.25">
      <c r="A242">
        <v>2023</v>
      </c>
      <c r="B242" t="s">
        <v>27</v>
      </c>
      <c r="C242">
        <v>2563739</v>
      </c>
    </row>
    <row r="243" spans="1:3" x14ac:dyDescent="0.25">
      <c r="A243">
        <v>2023</v>
      </c>
      <c r="B243" t="s">
        <v>104</v>
      </c>
      <c r="C243">
        <v>9425</v>
      </c>
    </row>
    <row r="244" spans="1:3" x14ac:dyDescent="0.25">
      <c r="A244">
        <v>2023</v>
      </c>
      <c r="B244" t="s">
        <v>85</v>
      </c>
      <c r="C244">
        <v>22160</v>
      </c>
    </row>
    <row r="245" spans="1:3" x14ac:dyDescent="0.25">
      <c r="A245">
        <v>2023</v>
      </c>
      <c r="B245" t="s">
        <v>115</v>
      </c>
      <c r="C245">
        <v>2028</v>
      </c>
    </row>
    <row r="246" spans="1:3" x14ac:dyDescent="0.25">
      <c r="A246">
        <v>2023</v>
      </c>
      <c r="B246" t="s">
        <v>43</v>
      </c>
      <c r="C246">
        <v>21460</v>
      </c>
    </row>
    <row r="247" spans="1:3" x14ac:dyDescent="0.25">
      <c r="A247">
        <v>2023</v>
      </c>
      <c r="B247" t="s">
        <v>89</v>
      </c>
      <c r="C247">
        <v>1</v>
      </c>
    </row>
    <row r="248" spans="1:3" x14ac:dyDescent="0.25">
      <c r="A248">
        <v>2023</v>
      </c>
      <c r="B248" t="s">
        <v>48</v>
      </c>
      <c r="C248">
        <v>31584</v>
      </c>
    </row>
    <row r="249" spans="1:3" x14ac:dyDescent="0.25">
      <c r="A249">
        <v>2023</v>
      </c>
      <c r="B249" t="s">
        <v>62</v>
      </c>
      <c r="C249">
        <v>8845</v>
      </c>
    </row>
    <row r="250" spans="1:3" x14ac:dyDescent="0.25">
      <c r="A250">
        <v>2023</v>
      </c>
      <c r="B250" t="s">
        <v>47</v>
      </c>
      <c r="C250">
        <v>21283</v>
      </c>
    </row>
    <row r="251" spans="1:3" x14ac:dyDescent="0.25">
      <c r="A251">
        <v>2023</v>
      </c>
      <c r="B251" t="s">
        <v>68</v>
      </c>
      <c r="C251">
        <v>4006</v>
      </c>
    </row>
    <row r="252" spans="1:3" x14ac:dyDescent="0.25">
      <c r="A252">
        <v>2023</v>
      </c>
      <c r="B252" t="s">
        <v>76</v>
      </c>
      <c r="C252">
        <v>5394</v>
      </c>
    </row>
    <row r="253" spans="1:3" x14ac:dyDescent="0.25">
      <c r="A253">
        <v>2023</v>
      </c>
      <c r="B253" t="s">
        <v>88</v>
      </c>
      <c r="C253">
        <v>141</v>
      </c>
    </row>
    <row r="254" spans="1:3" x14ac:dyDescent="0.25">
      <c r="A254">
        <v>2023</v>
      </c>
      <c r="B254" t="s">
        <v>41</v>
      </c>
      <c r="C254">
        <v>256641</v>
      </c>
    </row>
    <row r="255" spans="1:3" x14ac:dyDescent="0.25">
      <c r="A255">
        <v>2023</v>
      </c>
      <c r="B255" t="s">
        <v>63</v>
      </c>
      <c r="C255">
        <v>10507</v>
      </c>
    </row>
    <row r="256" spans="1:3" x14ac:dyDescent="0.25">
      <c r="A256">
        <v>2023</v>
      </c>
      <c r="B256" t="s">
        <v>114</v>
      </c>
      <c r="C256">
        <v>45</v>
      </c>
    </row>
    <row r="257" spans="1:3" x14ac:dyDescent="0.25">
      <c r="A257">
        <v>2023</v>
      </c>
      <c r="B257" t="s">
        <v>37</v>
      </c>
      <c r="C257">
        <v>6857</v>
      </c>
    </row>
    <row r="258" spans="1:3" x14ac:dyDescent="0.25">
      <c r="A258">
        <v>2023</v>
      </c>
      <c r="B258" t="s">
        <v>32</v>
      </c>
      <c r="C258">
        <v>348</v>
      </c>
    </row>
    <row r="259" spans="1:3" x14ac:dyDescent="0.25">
      <c r="A259">
        <v>2023</v>
      </c>
      <c r="B259" t="s">
        <v>118</v>
      </c>
      <c r="C259">
        <v>199</v>
      </c>
    </row>
    <row r="260" spans="1:3" x14ac:dyDescent="0.25">
      <c r="A260">
        <v>2023</v>
      </c>
      <c r="B260" t="s">
        <v>124</v>
      </c>
      <c r="C260">
        <v>7350</v>
      </c>
    </row>
    <row r="261" spans="1:3" x14ac:dyDescent="0.25">
      <c r="A261">
        <v>2023</v>
      </c>
      <c r="B261" t="s">
        <v>86</v>
      </c>
      <c r="C261">
        <v>15009</v>
      </c>
    </row>
    <row r="262" spans="1:3" x14ac:dyDescent="0.25">
      <c r="A262">
        <v>2023</v>
      </c>
      <c r="B262" t="s">
        <v>84</v>
      </c>
      <c r="C262">
        <v>81183</v>
      </c>
    </row>
    <row r="263" spans="1:3" x14ac:dyDescent="0.25">
      <c r="A263">
        <v>2023</v>
      </c>
      <c r="B263" t="s">
        <v>23</v>
      </c>
      <c r="C263">
        <v>91305</v>
      </c>
    </row>
    <row r="264" spans="1:3" x14ac:dyDescent="0.25">
      <c r="A264">
        <v>2023</v>
      </c>
      <c r="B264" t="s">
        <v>134</v>
      </c>
      <c r="C264">
        <v>13414</v>
      </c>
    </row>
    <row r="265" spans="1:3" x14ac:dyDescent="0.25">
      <c r="A265">
        <v>2023</v>
      </c>
      <c r="B265" t="s">
        <v>137</v>
      </c>
      <c r="C265">
        <v>4829</v>
      </c>
    </row>
    <row r="266" spans="1:3" x14ac:dyDescent="0.25">
      <c r="A266">
        <v>2023</v>
      </c>
      <c r="B266" t="s">
        <v>51</v>
      </c>
      <c r="C266">
        <v>62616</v>
      </c>
    </row>
    <row r="267" spans="1:3" x14ac:dyDescent="0.25">
      <c r="A267">
        <v>2023</v>
      </c>
      <c r="B267" t="s">
        <v>123</v>
      </c>
      <c r="C267">
        <v>5470</v>
      </c>
    </row>
    <row r="268" spans="1:3" x14ac:dyDescent="0.25">
      <c r="A268">
        <v>2023</v>
      </c>
      <c r="B268" t="s">
        <v>38</v>
      </c>
      <c r="C268">
        <v>11622</v>
      </c>
    </row>
    <row r="269" spans="1:3" x14ac:dyDescent="0.25">
      <c r="A269">
        <v>2023</v>
      </c>
      <c r="B269" t="s">
        <v>90</v>
      </c>
      <c r="C269">
        <v>14601</v>
      </c>
    </row>
    <row r="270" spans="1:3" x14ac:dyDescent="0.25">
      <c r="A270">
        <v>2023</v>
      </c>
      <c r="B270" t="s">
        <v>106</v>
      </c>
      <c r="C270">
        <v>117828</v>
      </c>
    </row>
    <row r="271" spans="1:3" x14ac:dyDescent="0.25">
      <c r="A271">
        <v>2023</v>
      </c>
      <c r="B271" t="s">
        <v>59</v>
      </c>
      <c r="C271">
        <v>7632</v>
      </c>
    </row>
    <row r="272" spans="1:3" x14ac:dyDescent="0.25">
      <c r="A272">
        <v>2023</v>
      </c>
      <c r="B272" t="s">
        <v>99</v>
      </c>
      <c r="C272">
        <v>6154</v>
      </c>
    </row>
    <row r="273" spans="1:3" x14ac:dyDescent="0.25">
      <c r="A273">
        <v>2023</v>
      </c>
      <c r="B273" t="s">
        <v>87</v>
      </c>
      <c r="C273">
        <v>12</v>
      </c>
    </row>
    <row r="274" spans="1:3" x14ac:dyDescent="0.25">
      <c r="A274">
        <v>2023</v>
      </c>
      <c r="B274" t="s">
        <v>107</v>
      </c>
      <c r="C274">
        <v>1414</v>
      </c>
    </row>
    <row r="275" spans="1:3" x14ac:dyDescent="0.25">
      <c r="A275">
        <v>2023</v>
      </c>
      <c r="B275" t="s">
        <v>101</v>
      </c>
      <c r="C275">
        <v>50279</v>
      </c>
    </row>
    <row r="276" spans="1:3" x14ac:dyDescent="0.25">
      <c r="A276">
        <v>2023</v>
      </c>
      <c r="B276" t="s">
        <v>82</v>
      </c>
      <c r="C276">
        <v>1</v>
      </c>
    </row>
    <row r="277" spans="1:3" x14ac:dyDescent="0.25">
      <c r="A277">
        <v>2023</v>
      </c>
      <c r="B277" t="s">
        <v>81</v>
      </c>
      <c r="C277">
        <v>371923</v>
      </c>
    </row>
    <row r="278" spans="1:3" x14ac:dyDescent="0.25">
      <c r="A278">
        <v>2023</v>
      </c>
      <c r="B278" t="s">
        <v>93</v>
      </c>
      <c r="C278">
        <v>144155</v>
      </c>
    </row>
    <row r="279" spans="1:3" x14ac:dyDescent="0.25">
      <c r="A279">
        <v>2023</v>
      </c>
      <c r="B279" t="s">
        <v>56</v>
      </c>
      <c r="C279">
        <v>21306</v>
      </c>
    </row>
    <row r="280" spans="1:3" x14ac:dyDescent="0.25">
      <c r="A280">
        <v>2023</v>
      </c>
      <c r="B280" t="s">
        <v>105</v>
      </c>
      <c r="C280">
        <v>1712</v>
      </c>
    </row>
    <row r="281" spans="1:3" x14ac:dyDescent="0.25">
      <c r="A281">
        <v>2023</v>
      </c>
      <c r="B281" t="s">
        <v>116</v>
      </c>
      <c r="C281">
        <v>91</v>
      </c>
    </row>
    <row r="282" spans="1:3" x14ac:dyDescent="0.25">
      <c r="A282">
        <v>2023</v>
      </c>
      <c r="B282" t="s">
        <v>50</v>
      </c>
      <c r="C282">
        <v>101872</v>
      </c>
    </row>
    <row r="283" spans="1:3" x14ac:dyDescent="0.25">
      <c r="A283">
        <v>2023</v>
      </c>
      <c r="B283" t="s">
        <v>95</v>
      </c>
      <c r="C283">
        <v>10251</v>
      </c>
    </row>
    <row r="284" spans="1:3" x14ac:dyDescent="0.25">
      <c r="A284">
        <v>2023</v>
      </c>
      <c r="B284" t="s">
        <v>135</v>
      </c>
      <c r="C284">
        <v>8927</v>
      </c>
    </row>
    <row r="285" spans="1:3" x14ac:dyDescent="0.25">
      <c r="A285">
        <v>2023</v>
      </c>
      <c r="B285" t="s">
        <v>113</v>
      </c>
      <c r="C285">
        <v>101631</v>
      </c>
    </row>
    <row r="286" spans="1:3" x14ac:dyDescent="0.25">
      <c r="A286">
        <v>2023</v>
      </c>
      <c r="B286" t="s">
        <v>121</v>
      </c>
      <c r="C286">
        <v>5207</v>
      </c>
    </row>
    <row r="287" spans="1:3" x14ac:dyDescent="0.25">
      <c r="A287">
        <v>2023</v>
      </c>
      <c r="B287" t="s">
        <v>53</v>
      </c>
      <c r="C287">
        <v>3386</v>
      </c>
    </row>
    <row r="288" spans="1:3" x14ac:dyDescent="0.25">
      <c r="A288">
        <v>2023</v>
      </c>
      <c r="B288" t="s">
        <v>24</v>
      </c>
      <c r="C288">
        <v>122655</v>
      </c>
    </row>
    <row r="289" spans="1:3" x14ac:dyDescent="0.25">
      <c r="A289">
        <v>2023</v>
      </c>
      <c r="B289" t="s">
        <v>22</v>
      </c>
      <c r="C289">
        <v>49719</v>
      </c>
    </row>
    <row r="290" spans="1:3" x14ac:dyDescent="0.25">
      <c r="A290">
        <v>2023</v>
      </c>
      <c r="B290" t="s">
        <v>67</v>
      </c>
      <c r="C290">
        <v>20169</v>
      </c>
    </row>
    <row r="291" spans="1:3" x14ac:dyDescent="0.25">
      <c r="A291">
        <v>2023</v>
      </c>
      <c r="B291" t="s">
        <v>126</v>
      </c>
      <c r="C291">
        <v>3784</v>
      </c>
    </row>
    <row r="292" spans="1:3" x14ac:dyDescent="0.25">
      <c r="A292">
        <v>2023</v>
      </c>
      <c r="B292" t="s">
        <v>29</v>
      </c>
      <c r="C292">
        <v>423073</v>
      </c>
    </row>
    <row r="293" spans="1:3" x14ac:dyDescent="0.25">
      <c r="A293">
        <v>2023</v>
      </c>
      <c r="B293" t="s">
        <v>75</v>
      </c>
      <c r="C293">
        <v>5854</v>
      </c>
    </row>
    <row r="294" spans="1:3" x14ac:dyDescent="0.25">
      <c r="A294">
        <v>2023</v>
      </c>
      <c r="B294" t="s">
        <v>83</v>
      </c>
      <c r="C294">
        <v>603664</v>
      </c>
    </row>
    <row r="295" spans="1:3" x14ac:dyDescent="0.25">
      <c r="A295">
        <v>2023</v>
      </c>
      <c r="B295" t="s">
        <v>42</v>
      </c>
      <c r="C295">
        <v>117978</v>
      </c>
    </row>
    <row r="296" spans="1:3" x14ac:dyDescent="0.25">
      <c r="A296">
        <v>2023</v>
      </c>
      <c r="B296" t="s">
        <v>125</v>
      </c>
      <c r="C296">
        <v>359</v>
      </c>
    </row>
    <row r="297" spans="1:3" x14ac:dyDescent="0.25">
      <c r="A297">
        <v>2023</v>
      </c>
      <c r="B297" t="s">
        <v>26</v>
      </c>
      <c r="C297">
        <v>138527</v>
      </c>
    </row>
    <row r="298" spans="1:3" x14ac:dyDescent="0.25">
      <c r="A298">
        <v>2023</v>
      </c>
      <c r="B298" t="s">
        <v>55</v>
      </c>
      <c r="C298">
        <v>13351</v>
      </c>
    </row>
    <row r="299" spans="1:3" x14ac:dyDescent="0.25">
      <c r="A299">
        <v>2023</v>
      </c>
      <c r="B299" t="s">
        <v>108</v>
      </c>
      <c r="C299">
        <v>979</v>
      </c>
    </row>
    <row r="300" spans="1:3" x14ac:dyDescent="0.25">
      <c r="A300">
        <v>2023</v>
      </c>
      <c r="B300" t="s">
        <v>35</v>
      </c>
      <c r="C300">
        <v>96355</v>
      </c>
    </row>
    <row r="301" spans="1:3" x14ac:dyDescent="0.25">
      <c r="A301">
        <v>2023</v>
      </c>
      <c r="B301" t="s">
        <v>132</v>
      </c>
      <c r="C301">
        <v>1160</v>
      </c>
    </row>
    <row r="302" spans="1:3" x14ac:dyDescent="0.25">
      <c r="A302">
        <v>2023</v>
      </c>
      <c r="B302" t="s">
        <v>25</v>
      </c>
      <c r="C302">
        <v>19477</v>
      </c>
    </row>
    <row r="303" spans="1:3" x14ac:dyDescent="0.25">
      <c r="A303">
        <v>2023</v>
      </c>
      <c r="B303" t="s">
        <v>57</v>
      </c>
      <c r="C303">
        <v>66680</v>
      </c>
    </row>
    <row r="304" spans="1:3" x14ac:dyDescent="0.25">
      <c r="A304">
        <v>2023</v>
      </c>
      <c r="B304" t="s">
        <v>39</v>
      </c>
      <c r="C304">
        <v>27100</v>
      </c>
    </row>
    <row r="305" spans="1:3" x14ac:dyDescent="0.25">
      <c r="A305">
        <v>2023</v>
      </c>
      <c r="B305" t="s">
        <v>33</v>
      </c>
      <c r="C305">
        <v>34131</v>
      </c>
    </row>
    <row r="306" spans="1:3" x14ac:dyDescent="0.25">
      <c r="A306">
        <v>2023</v>
      </c>
      <c r="B306" t="s">
        <v>131</v>
      </c>
      <c r="C306">
        <v>346</v>
      </c>
    </row>
    <row r="307" spans="1:3" x14ac:dyDescent="0.25">
      <c r="A307">
        <v>2023</v>
      </c>
      <c r="B307" t="s">
        <v>61</v>
      </c>
      <c r="C307">
        <v>85000</v>
      </c>
    </row>
    <row r="308" spans="1:3" x14ac:dyDescent="0.25">
      <c r="A308">
        <v>2023</v>
      </c>
      <c r="B308" t="s">
        <v>136</v>
      </c>
      <c r="C308">
        <v>16</v>
      </c>
    </row>
    <row r="309" spans="1:3" x14ac:dyDescent="0.25">
      <c r="A309">
        <v>2023</v>
      </c>
      <c r="B309" t="s">
        <v>60</v>
      </c>
      <c r="C309">
        <v>2067</v>
      </c>
    </row>
    <row r="310" spans="1:3" x14ac:dyDescent="0.25">
      <c r="A310">
        <v>2023</v>
      </c>
      <c r="B310" t="s">
        <v>72</v>
      </c>
      <c r="C310">
        <v>892</v>
      </c>
    </row>
    <row r="311" spans="1:3" x14ac:dyDescent="0.25">
      <c r="A311">
        <v>2023</v>
      </c>
      <c r="B311" t="s">
        <v>122</v>
      </c>
      <c r="C311">
        <v>12</v>
      </c>
    </row>
    <row r="312" spans="1:3" x14ac:dyDescent="0.25">
      <c r="A312">
        <v>2023</v>
      </c>
      <c r="B312" t="s">
        <v>117</v>
      </c>
      <c r="C312">
        <v>185</v>
      </c>
    </row>
    <row r="313" spans="1:3" x14ac:dyDescent="0.25">
      <c r="A313">
        <v>2023</v>
      </c>
      <c r="B313" t="s">
        <v>34</v>
      </c>
      <c r="C313">
        <v>206396</v>
      </c>
    </row>
    <row r="314" spans="1:3" x14ac:dyDescent="0.25">
      <c r="A314">
        <v>2023</v>
      </c>
      <c r="B314" t="s">
        <v>28</v>
      </c>
      <c r="C314">
        <v>96343</v>
      </c>
    </row>
    <row r="315" spans="1:3" x14ac:dyDescent="0.25">
      <c r="A315">
        <v>2023</v>
      </c>
      <c r="B315" t="s">
        <v>31</v>
      </c>
      <c r="C315">
        <v>88016</v>
      </c>
    </row>
    <row r="316" spans="1:3" x14ac:dyDescent="0.25">
      <c r="A316">
        <v>2023</v>
      </c>
      <c r="B316" t="s">
        <v>130</v>
      </c>
      <c r="C316">
        <v>14065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7E28-1569-4168-BA08-09B1B266703A}">
  <dimension ref="A1:H109"/>
  <sheetViews>
    <sheetView workbookViewId="0">
      <selection activeCell="G9" sqref="G9"/>
    </sheetView>
  </sheetViews>
  <sheetFormatPr defaultRowHeight="14.4" x14ac:dyDescent="0.25"/>
  <cols>
    <col min="1" max="1" width="18.33203125" bestFit="1" customWidth="1"/>
    <col min="2" max="2" width="13.5546875" bestFit="1" customWidth="1"/>
    <col min="4" max="4" width="18.33203125" bestFit="1" customWidth="1"/>
    <col min="5" max="5" width="12.77734375" bestFit="1" customWidth="1"/>
    <col min="7" max="7" width="13.88671875" bestFit="1" customWidth="1"/>
    <col min="8" max="8" width="18.109375" bestFit="1" customWidth="1"/>
    <col min="9" max="14" width="7.109375" bestFit="1" customWidth="1"/>
    <col min="15" max="18" width="8.21875" bestFit="1" customWidth="1"/>
    <col min="19" max="19" width="5.77734375" bestFit="1" customWidth="1"/>
  </cols>
  <sheetData>
    <row r="1" spans="1:8" x14ac:dyDescent="0.25">
      <c r="A1" t="s">
        <v>3809</v>
      </c>
      <c r="D1" t="s">
        <v>3811</v>
      </c>
      <c r="E1" t="s">
        <v>3810</v>
      </c>
      <c r="G1" s="5" t="s">
        <v>3767</v>
      </c>
      <c r="H1" t="s">
        <v>3814</v>
      </c>
    </row>
    <row r="2" spans="1:8" x14ac:dyDescent="0.25">
      <c r="A2" s="5" t="s">
        <v>3767</v>
      </c>
      <c r="B2" t="s">
        <v>3769</v>
      </c>
      <c r="D2" t="s">
        <v>27</v>
      </c>
      <c r="E2" s="14">
        <v>0.2969805400973255</v>
      </c>
      <c r="G2" s="6" t="s">
        <v>3812</v>
      </c>
      <c r="H2" s="14">
        <v>0.29699999999999999</v>
      </c>
    </row>
    <row r="3" spans="1:8" x14ac:dyDescent="0.25">
      <c r="A3" s="6" t="s">
        <v>27</v>
      </c>
      <c r="B3" s="14">
        <v>0.2969805400973255</v>
      </c>
      <c r="D3" t="s">
        <v>83</v>
      </c>
      <c r="E3" s="14">
        <v>0.11141042217155483</v>
      </c>
      <c r="G3" s="6" t="s">
        <v>27</v>
      </c>
      <c r="H3" s="14">
        <v>0.2969805400973255</v>
      </c>
    </row>
    <row r="4" spans="1:8" x14ac:dyDescent="0.25">
      <c r="A4" s="6" t="s">
        <v>83</v>
      </c>
      <c r="B4" s="14">
        <v>0.11141042217155483</v>
      </c>
      <c r="D4" t="s">
        <v>29</v>
      </c>
      <c r="E4" s="14">
        <v>0.10090754063810439</v>
      </c>
      <c r="G4" s="6" t="s">
        <v>83</v>
      </c>
      <c r="H4" s="14">
        <v>0.11141042217155483</v>
      </c>
    </row>
    <row r="5" spans="1:8" x14ac:dyDescent="0.25">
      <c r="A5" s="6" t="s">
        <v>29</v>
      </c>
      <c r="B5" s="14">
        <v>0.10090754063810439</v>
      </c>
      <c r="D5" t="s">
        <v>81</v>
      </c>
      <c r="E5" s="14">
        <v>3.8607659873760344E-2</v>
      </c>
      <c r="G5" s="6" t="s">
        <v>29</v>
      </c>
      <c r="H5" s="14">
        <v>0.10090754063810439</v>
      </c>
    </row>
    <row r="6" spans="1:8" x14ac:dyDescent="0.25">
      <c r="A6" s="6" t="s">
        <v>81</v>
      </c>
      <c r="B6" s="14">
        <v>3.8607659873760344E-2</v>
      </c>
      <c r="D6" t="s">
        <v>22</v>
      </c>
      <c r="E6" s="14">
        <v>3.4608135372512464E-2</v>
      </c>
      <c r="G6" s="6" t="s">
        <v>81</v>
      </c>
      <c r="H6" s="14">
        <v>3.8607659873760344E-2</v>
      </c>
    </row>
    <row r="7" spans="1:8" x14ac:dyDescent="0.25">
      <c r="A7" s="6" t="s">
        <v>22</v>
      </c>
      <c r="B7" s="14">
        <v>3.4608135372512464E-2</v>
      </c>
      <c r="D7" t="s">
        <v>41</v>
      </c>
      <c r="E7" s="14">
        <v>2.9012459694720258E-2</v>
      </c>
      <c r="G7" s="6" t="s">
        <v>22</v>
      </c>
      <c r="H7" s="14">
        <v>3.4608135372512464E-2</v>
      </c>
    </row>
    <row r="8" spans="1:8" x14ac:dyDescent="0.25">
      <c r="A8" s="6" t="s">
        <v>41</v>
      </c>
      <c r="B8" s="14">
        <v>2.9012459694720258E-2</v>
      </c>
      <c r="D8" t="s">
        <v>26</v>
      </c>
      <c r="E8" s="14">
        <v>2.4373043087394065E-2</v>
      </c>
      <c r="G8" s="6" t="s">
        <v>41</v>
      </c>
      <c r="H8" s="14">
        <v>2.9012459694720258E-2</v>
      </c>
    </row>
    <row r="9" spans="1:8" x14ac:dyDescent="0.25">
      <c r="A9" s="6" t="s">
        <v>26</v>
      </c>
      <c r="B9" s="14">
        <v>2.4373043087394065E-2</v>
      </c>
      <c r="D9" t="s">
        <v>50</v>
      </c>
      <c r="E9" s="14">
        <v>2.3851719764333226E-2</v>
      </c>
      <c r="G9" s="6" t="s">
        <v>26</v>
      </c>
      <c r="H9" s="14">
        <v>2.4373043087394065E-2</v>
      </c>
    </row>
    <row r="10" spans="1:8" x14ac:dyDescent="0.25">
      <c r="A10" s="6" t="s">
        <v>50</v>
      </c>
      <c r="B10" s="14">
        <v>2.3851719764333226E-2</v>
      </c>
      <c r="D10" t="s">
        <v>31</v>
      </c>
      <c r="E10" s="14">
        <v>2.1869027013431616E-2</v>
      </c>
      <c r="G10" s="6" t="s">
        <v>50</v>
      </c>
      <c r="H10" s="14">
        <v>2.3851719764333226E-2</v>
      </c>
    </row>
    <row r="11" spans="1:8" x14ac:dyDescent="0.25">
      <c r="A11" s="6" t="s">
        <v>31</v>
      </c>
      <c r="B11" s="14">
        <v>2.1869027013431616E-2</v>
      </c>
      <c r="D11" t="s">
        <v>34</v>
      </c>
      <c r="E11" s="14">
        <v>2.1058562272135178E-2</v>
      </c>
      <c r="G11" s="6" t="s">
        <v>31</v>
      </c>
      <c r="H11" s="14">
        <v>2.1869027013431616E-2</v>
      </c>
    </row>
    <row r="12" spans="1:8" x14ac:dyDescent="0.25">
      <c r="A12" s="6" t="s">
        <v>34</v>
      </c>
      <c r="B12" s="14">
        <v>2.1058562272135178E-2</v>
      </c>
      <c r="D12" t="s">
        <v>3813</v>
      </c>
      <c r="E12" s="14">
        <v>0.29699999999999999</v>
      </c>
      <c r="G12" s="6" t="s">
        <v>34</v>
      </c>
      <c r="H12" s="14">
        <v>2.1058562272135178E-2</v>
      </c>
    </row>
    <row r="13" spans="1:8" x14ac:dyDescent="0.25">
      <c r="A13" s="6" t="s">
        <v>35</v>
      </c>
      <c r="B13" s="14">
        <v>2.0595422082536476E-2</v>
      </c>
      <c r="E13" s="14"/>
    </row>
    <row r="14" spans="1:8" x14ac:dyDescent="0.25">
      <c r="A14" s="6" t="s">
        <v>84</v>
      </c>
      <c r="B14" s="14">
        <v>1.9384282955284701E-2</v>
      </c>
      <c r="E14" s="14"/>
    </row>
    <row r="15" spans="1:8" x14ac:dyDescent="0.25">
      <c r="A15" s="6" t="s">
        <v>24</v>
      </c>
      <c r="B15" s="14">
        <v>1.8538394413489236E-2</v>
      </c>
      <c r="E15" s="14"/>
    </row>
    <row r="16" spans="1:8" x14ac:dyDescent="0.25">
      <c r="A16" s="6" t="s">
        <v>93</v>
      </c>
      <c r="B16" s="14">
        <v>1.8485656389257522E-2</v>
      </c>
      <c r="E16" s="14"/>
    </row>
    <row r="17" spans="1:5" x14ac:dyDescent="0.25">
      <c r="A17" s="6" t="s">
        <v>51</v>
      </c>
      <c r="B17" s="14">
        <v>1.3584752176865958E-2</v>
      </c>
      <c r="E17" s="14"/>
    </row>
    <row r="18" spans="1:5" x14ac:dyDescent="0.25">
      <c r="A18" s="6" t="s">
        <v>57</v>
      </c>
      <c r="B18" s="14">
        <v>1.3352876177053661E-2</v>
      </c>
      <c r="E18" s="14"/>
    </row>
    <row r="19" spans="1:5" x14ac:dyDescent="0.25">
      <c r="A19" s="6" t="s">
        <v>23</v>
      </c>
      <c r="B19" s="14">
        <v>1.3182731808853662E-2</v>
      </c>
      <c r="E19" s="14"/>
    </row>
    <row r="20" spans="1:5" x14ac:dyDescent="0.25">
      <c r="A20" s="6" t="s">
        <v>106</v>
      </c>
      <c r="B20" s="14">
        <v>1.1965596943348165E-2</v>
      </c>
      <c r="E20" s="14"/>
    </row>
    <row r="21" spans="1:5" x14ac:dyDescent="0.25">
      <c r="A21" s="6" t="s">
        <v>113</v>
      </c>
      <c r="B21" s="14">
        <v>1.1737452984693798E-2</v>
      </c>
      <c r="E21" s="14"/>
    </row>
    <row r="22" spans="1:5" x14ac:dyDescent="0.25">
      <c r="A22" s="6" t="s">
        <v>28</v>
      </c>
      <c r="B22" s="14">
        <v>9.7239250084873354E-3</v>
      </c>
      <c r="E22" s="14"/>
    </row>
    <row r="23" spans="1:5" x14ac:dyDescent="0.25">
      <c r="A23" s="6" t="s">
        <v>61</v>
      </c>
      <c r="B23" s="14">
        <v>9.1210474089753624E-3</v>
      </c>
      <c r="E23" s="14"/>
    </row>
    <row r="24" spans="1:5" x14ac:dyDescent="0.25">
      <c r="A24" s="6" t="s">
        <v>48</v>
      </c>
      <c r="B24" s="14">
        <v>8.6121438294400905E-3</v>
      </c>
      <c r="E24" s="14"/>
    </row>
    <row r="25" spans="1:5" x14ac:dyDescent="0.25">
      <c r="A25" s="6" t="s">
        <v>42</v>
      </c>
      <c r="B25" s="14">
        <v>8.376535788469865E-3</v>
      </c>
      <c r="E25" s="14"/>
    </row>
    <row r="26" spans="1:5" x14ac:dyDescent="0.25">
      <c r="A26" s="6" t="s">
        <v>47</v>
      </c>
      <c r="B26" s="14">
        <v>6.9809971194148548E-3</v>
      </c>
      <c r="E26" s="14"/>
    </row>
    <row r="27" spans="1:5" x14ac:dyDescent="0.25">
      <c r="A27" s="6" t="s">
        <v>99</v>
      </c>
      <c r="B27" s="14">
        <v>6.3430628054193883E-3</v>
      </c>
      <c r="E27" s="14"/>
    </row>
    <row r="28" spans="1:5" x14ac:dyDescent="0.25">
      <c r="A28" s="6" t="s">
        <v>46</v>
      </c>
      <c r="B28" s="14">
        <v>6.0610795644867035E-3</v>
      </c>
      <c r="E28" s="14"/>
    </row>
    <row r="29" spans="1:5" x14ac:dyDescent="0.25">
      <c r="A29" s="6" t="s">
        <v>80</v>
      </c>
      <c r="B29" s="14">
        <v>5.3765865075210114E-3</v>
      </c>
      <c r="E29" s="14"/>
    </row>
    <row r="30" spans="1:5" x14ac:dyDescent="0.25">
      <c r="A30" s="6" t="s">
        <v>45</v>
      </c>
      <c r="B30" s="14">
        <v>5.2147015746705268E-3</v>
      </c>
      <c r="E30" s="14"/>
    </row>
    <row r="31" spans="1:5" x14ac:dyDescent="0.25">
      <c r="A31" s="6" t="s">
        <v>110</v>
      </c>
      <c r="B31" s="14">
        <v>4.9289862925799132E-3</v>
      </c>
      <c r="E31" s="14"/>
    </row>
    <row r="32" spans="1:5" x14ac:dyDescent="0.25">
      <c r="A32" s="6" t="s">
        <v>101</v>
      </c>
      <c r="B32" s="14">
        <v>4.7074498822051569E-3</v>
      </c>
      <c r="E32" s="14"/>
    </row>
    <row r="33" spans="1:5" x14ac:dyDescent="0.25">
      <c r="A33" s="6" t="s">
        <v>38</v>
      </c>
      <c r="B33" s="14">
        <v>4.6479207666860634E-3</v>
      </c>
      <c r="E33" s="14"/>
    </row>
    <row r="34" spans="1:5" x14ac:dyDescent="0.25">
      <c r="A34" s="6" t="s">
        <v>56</v>
      </c>
      <c r="B34" s="14">
        <v>4.3424440207592034E-3</v>
      </c>
      <c r="E34" s="14"/>
    </row>
    <row r="35" spans="1:5" x14ac:dyDescent="0.25">
      <c r="A35" s="6" t="s">
        <v>90</v>
      </c>
      <c r="B35" s="14">
        <v>3.9779887883365514E-3</v>
      </c>
      <c r="E35" s="14"/>
    </row>
    <row r="36" spans="1:5" x14ac:dyDescent="0.25">
      <c r="A36" s="6" t="s">
        <v>95</v>
      </c>
      <c r="B36" s="14">
        <v>3.7775598238549992E-3</v>
      </c>
      <c r="E36" s="14"/>
    </row>
    <row r="37" spans="1:5" x14ac:dyDescent="0.25">
      <c r="A37" s="6" t="s">
        <v>43</v>
      </c>
      <c r="B37" s="14">
        <v>3.7246382566155172E-3</v>
      </c>
      <c r="E37" s="14"/>
    </row>
    <row r="38" spans="1:5" x14ac:dyDescent="0.25">
      <c r="A38" s="6" t="s">
        <v>39</v>
      </c>
      <c r="B38" s="14">
        <v>3.5675254419669741E-3</v>
      </c>
      <c r="E38" s="14"/>
    </row>
    <row r="39" spans="1:5" x14ac:dyDescent="0.25">
      <c r="A39" s="6" t="s">
        <v>33</v>
      </c>
      <c r="B39" s="14">
        <v>3.4424714726750652E-3</v>
      </c>
      <c r="E39" s="14"/>
    </row>
    <row r="40" spans="1:5" x14ac:dyDescent="0.25">
      <c r="A40" s="6" t="s">
        <v>62</v>
      </c>
      <c r="B40" s="14">
        <v>3.1943213261740955E-3</v>
      </c>
      <c r="E40" s="14"/>
    </row>
    <row r="41" spans="1:5" x14ac:dyDescent="0.25">
      <c r="A41" s="6" t="s">
        <v>25</v>
      </c>
      <c r="B41" s="14">
        <v>2.995360705754679E-3</v>
      </c>
      <c r="E41" s="14"/>
    </row>
    <row r="42" spans="1:5" x14ac:dyDescent="0.25">
      <c r="A42" s="6" t="s">
        <v>30</v>
      </c>
      <c r="B42" s="14">
        <v>2.9008360567546795E-3</v>
      </c>
      <c r="E42" s="14"/>
    </row>
    <row r="43" spans="1:5" x14ac:dyDescent="0.25">
      <c r="A43" s="6" t="s">
        <v>85</v>
      </c>
      <c r="B43" s="14">
        <v>2.7175989540006349E-3</v>
      </c>
      <c r="E43" s="14"/>
    </row>
    <row r="44" spans="1:5" x14ac:dyDescent="0.25">
      <c r="A44" s="6" t="s">
        <v>63</v>
      </c>
      <c r="B44" s="14">
        <v>2.3822658788103454E-3</v>
      </c>
      <c r="E44" s="14"/>
    </row>
    <row r="45" spans="1:5" x14ac:dyDescent="0.25">
      <c r="A45" s="6" t="s">
        <v>128</v>
      </c>
      <c r="B45" s="14">
        <v>2.3672765331760413E-3</v>
      </c>
      <c r="E45" s="14"/>
    </row>
    <row r="46" spans="1:5" x14ac:dyDescent="0.25">
      <c r="A46" s="6" t="s">
        <v>86</v>
      </c>
      <c r="B46" s="14">
        <v>2.3383990999540348E-3</v>
      </c>
      <c r="E46" s="14"/>
    </row>
    <row r="47" spans="1:5" x14ac:dyDescent="0.25">
      <c r="A47" s="6" t="s">
        <v>82</v>
      </c>
      <c r="B47" s="14">
        <v>2.3148444139572712E-3</v>
      </c>
      <c r="E47" s="14"/>
    </row>
    <row r="48" spans="1:5" x14ac:dyDescent="0.25">
      <c r="A48" s="6" t="s">
        <v>124</v>
      </c>
      <c r="B48" s="14">
        <v>2.1627484415210258E-3</v>
      </c>
      <c r="E48" s="14"/>
    </row>
    <row r="49" spans="1:5" x14ac:dyDescent="0.25">
      <c r="A49" s="6" t="s">
        <v>55</v>
      </c>
      <c r="B49" s="14">
        <v>1.9640937261145544E-3</v>
      </c>
      <c r="E49" s="14"/>
    </row>
    <row r="50" spans="1:5" x14ac:dyDescent="0.25">
      <c r="A50" s="6" t="s">
        <v>104</v>
      </c>
      <c r="B50" s="14">
        <v>1.8311474074886648E-3</v>
      </c>
      <c r="E50" s="14"/>
    </row>
    <row r="51" spans="1:5" x14ac:dyDescent="0.25">
      <c r="A51" s="6" t="s">
        <v>123</v>
      </c>
      <c r="B51" s="14">
        <v>1.8143226317766908E-3</v>
      </c>
      <c r="E51" s="14"/>
    </row>
    <row r="52" spans="1:5" x14ac:dyDescent="0.25">
      <c r="A52" s="6" t="s">
        <v>37</v>
      </c>
      <c r="B52" s="14">
        <v>1.5858115871067889E-3</v>
      </c>
      <c r="E52" s="14"/>
    </row>
    <row r="53" spans="1:5" x14ac:dyDescent="0.25">
      <c r="A53" s="6" t="s">
        <v>59</v>
      </c>
      <c r="B53" s="14">
        <v>1.4881055259721616E-3</v>
      </c>
      <c r="E53" s="14"/>
    </row>
    <row r="54" spans="1:5" x14ac:dyDescent="0.25">
      <c r="A54" s="6" t="s">
        <v>70</v>
      </c>
      <c r="B54" s="14">
        <v>1.4647343829831648E-3</v>
      </c>
      <c r="E54" s="14"/>
    </row>
    <row r="55" spans="1:5" x14ac:dyDescent="0.25">
      <c r="A55" s="6" t="s">
        <v>129</v>
      </c>
      <c r="B55" s="14">
        <v>1.3718004400504792E-3</v>
      </c>
      <c r="E55" s="14"/>
    </row>
    <row r="56" spans="1:5" x14ac:dyDescent="0.25">
      <c r="A56" s="6" t="s">
        <v>67</v>
      </c>
      <c r="B56" s="14">
        <v>1.357912352462777E-3</v>
      </c>
      <c r="E56" s="14"/>
    </row>
    <row r="57" spans="1:5" x14ac:dyDescent="0.25">
      <c r="A57" s="6" t="s">
        <v>68</v>
      </c>
      <c r="B57" s="14">
        <v>1.2037362259385059E-3</v>
      </c>
      <c r="E57" s="14"/>
    </row>
    <row r="58" spans="1:5" x14ac:dyDescent="0.25">
      <c r="A58" s="6" t="s">
        <v>127</v>
      </c>
      <c r="B58" s="14">
        <v>1.0862075199650435E-3</v>
      </c>
      <c r="E58" s="14"/>
    </row>
    <row r="59" spans="1:5" x14ac:dyDescent="0.25">
      <c r="A59" s="6" t="s">
        <v>75</v>
      </c>
      <c r="B59" s="14">
        <v>1.0553722946601894E-3</v>
      </c>
      <c r="E59" s="14"/>
    </row>
    <row r="60" spans="1:5" x14ac:dyDescent="0.25">
      <c r="A60" s="6" t="s">
        <v>76</v>
      </c>
      <c r="B60" s="14">
        <v>9.8458587466472049E-4</v>
      </c>
      <c r="E60" s="14"/>
    </row>
    <row r="61" spans="1:5" x14ac:dyDescent="0.25">
      <c r="A61" s="6" t="s">
        <v>53</v>
      </c>
      <c r="B61" s="14">
        <v>9.7259439815727713E-4</v>
      </c>
      <c r="E61" s="14"/>
    </row>
    <row r="62" spans="1:5" x14ac:dyDescent="0.25">
      <c r="A62" s="6" t="s">
        <v>130</v>
      </c>
      <c r="B62" s="14">
        <v>8.6051080141423563E-4</v>
      </c>
      <c r="E62" s="14"/>
    </row>
    <row r="63" spans="1:5" x14ac:dyDescent="0.25">
      <c r="A63" s="6" t="s">
        <v>134</v>
      </c>
      <c r="B63" s="14">
        <v>8.2068196872879886E-4</v>
      </c>
      <c r="E63" s="14"/>
    </row>
    <row r="64" spans="1:5" x14ac:dyDescent="0.25">
      <c r="A64" s="6" t="s">
        <v>111</v>
      </c>
      <c r="B64" s="14">
        <v>7.6256001626925224E-4</v>
      </c>
      <c r="E64" s="14"/>
    </row>
    <row r="65" spans="1:5" x14ac:dyDescent="0.25">
      <c r="A65" s="6" t="s">
        <v>32</v>
      </c>
      <c r="B65" s="14">
        <v>7.5491239094562759E-4</v>
      </c>
      <c r="E65" s="14"/>
    </row>
    <row r="66" spans="1:5" x14ac:dyDescent="0.25">
      <c r="A66" s="6" t="s">
        <v>54</v>
      </c>
      <c r="B66" s="14">
        <v>6.330398337883467E-4</v>
      </c>
      <c r="E66" s="14"/>
    </row>
    <row r="67" spans="1:5" x14ac:dyDescent="0.25">
      <c r="A67" s="6" t="s">
        <v>87</v>
      </c>
      <c r="B67" s="14">
        <v>5.6794324703365439E-4</v>
      </c>
      <c r="E67" s="14"/>
    </row>
    <row r="68" spans="1:5" x14ac:dyDescent="0.25">
      <c r="A68" s="6" t="s">
        <v>135</v>
      </c>
      <c r="B68" s="14">
        <v>5.4616281011197164E-4</v>
      </c>
      <c r="E68" s="14"/>
    </row>
    <row r="69" spans="1:5" x14ac:dyDescent="0.25">
      <c r="A69" s="6" t="s">
        <v>94</v>
      </c>
      <c r="B69" s="14">
        <v>5.0878121753009477E-4</v>
      </c>
      <c r="E69" s="14"/>
    </row>
    <row r="70" spans="1:5" x14ac:dyDescent="0.25">
      <c r="A70" s="6" t="s">
        <v>115</v>
      </c>
      <c r="B70" s="14">
        <v>4.9232352783365474E-4</v>
      </c>
      <c r="E70" s="14"/>
    </row>
    <row r="71" spans="1:5" x14ac:dyDescent="0.25">
      <c r="A71" s="6" t="s">
        <v>60</v>
      </c>
      <c r="B71" s="14">
        <v>4.7121608194045095E-4</v>
      </c>
      <c r="E71" s="14"/>
    </row>
    <row r="72" spans="1:5" x14ac:dyDescent="0.25">
      <c r="A72" s="6" t="s">
        <v>107</v>
      </c>
      <c r="B72" s="14">
        <v>4.7054309091197199E-4</v>
      </c>
      <c r="E72" s="14"/>
    </row>
    <row r="73" spans="1:5" x14ac:dyDescent="0.25">
      <c r="A73" s="6" t="s">
        <v>108</v>
      </c>
      <c r="B73" s="14">
        <v>4.5910224342782962E-4</v>
      </c>
      <c r="E73" s="14"/>
    </row>
    <row r="74" spans="1:5" x14ac:dyDescent="0.25">
      <c r="A74" s="6" t="s">
        <v>109</v>
      </c>
      <c r="B74" s="14">
        <v>4.4833438697216627E-4</v>
      </c>
      <c r="E74" s="14"/>
    </row>
    <row r="75" spans="1:5" x14ac:dyDescent="0.25">
      <c r="A75" s="6" t="s">
        <v>36</v>
      </c>
      <c r="B75" s="14">
        <v>4.3499692840776499E-4</v>
      </c>
      <c r="E75" s="14"/>
    </row>
    <row r="76" spans="1:5" x14ac:dyDescent="0.25">
      <c r="A76" s="6" t="s">
        <v>121</v>
      </c>
      <c r="B76" s="14">
        <v>4.2386198593656767E-4</v>
      </c>
      <c r="E76" s="14"/>
    </row>
    <row r="77" spans="1:5" x14ac:dyDescent="0.25">
      <c r="A77" s="6" t="s">
        <v>126</v>
      </c>
      <c r="B77" s="14">
        <v>3.8678629836763579E-4</v>
      </c>
      <c r="E77" s="14"/>
    </row>
    <row r="78" spans="1:5" x14ac:dyDescent="0.25">
      <c r="A78" s="6" t="s">
        <v>112</v>
      </c>
      <c r="B78" s="14">
        <v>3.4603975064336412E-4</v>
      </c>
      <c r="E78" s="14"/>
    </row>
    <row r="79" spans="1:5" x14ac:dyDescent="0.25">
      <c r="A79" s="6" t="s">
        <v>44</v>
      </c>
      <c r="B79" s="14">
        <v>3.4579502663300817E-4</v>
      </c>
      <c r="E79" s="14"/>
    </row>
    <row r="80" spans="1:5" x14ac:dyDescent="0.25">
      <c r="A80" s="6" t="s">
        <v>137</v>
      </c>
      <c r="B80" s="14">
        <v>2.9544306150226405E-4</v>
      </c>
      <c r="E80" s="14"/>
    </row>
    <row r="81" spans="1:5" x14ac:dyDescent="0.25">
      <c r="A81" s="6" t="s">
        <v>105</v>
      </c>
      <c r="B81" s="14">
        <v>2.7384616758834826E-4</v>
      </c>
      <c r="E81" s="14"/>
    </row>
    <row r="82" spans="1:5" x14ac:dyDescent="0.25">
      <c r="A82" s="6" t="s">
        <v>91</v>
      </c>
      <c r="B82" s="14">
        <v>2.2055751433333232E-4</v>
      </c>
      <c r="E82" s="14"/>
    </row>
    <row r="83" spans="1:5" x14ac:dyDescent="0.25">
      <c r="A83" s="6" t="s">
        <v>125</v>
      </c>
      <c r="B83" s="14">
        <v>2.1333815602783075E-4</v>
      </c>
      <c r="E83" s="14"/>
    </row>
    <row r="84" spans="1:5" x14ac:dyDescent="0.25">
      <c r="A84" s="6" t="s">
        <v>58</v>
      </c>
      <c r="B84" s="14">
        <v>2.039162816291253E-4</v>
      </c>
      <c r="E84" s="14"/>
    </row>
    <row r="85" spans="1:5" x14ac:dyDescent="0.25">
      <c r="A85" s="6" t="s">
        <v>77</v>
      </c>
      <c r="B85" s="14">
        <v>1.9779818137022565E-4</v>
      </c>
      <c r="E85" s="14"/>
    </row>
    <row r="86" spans="1:5" x14ac:dyDescent="0.25">
      <c r="A86" s="6" t="s">
        <v>49</v>
      </c>
      <c r="B86" s="14">
        <v>1.2248436718317095E-4</v>
      </c>
      <c r="E86" s="14"/>
    </row>
    <row r="87" spans="1:5" x14ac:dyDescent="0.25">
      <c r="A87" s="6" t="s">
        <v>97</v>
      </c>
      <c r="B87" s="14">
        <v>9.1710322880905729E-5</v>
      </c>
      <c r="E87" s="14"/>
    </row>
    <row r="88" spans="1:5" x14ac:dyDescent="0.25">
      <c r="A88" s="6" t="s">
        <v>114</v>
      </c>
      <c r="B88" s="14">
        <v>8.2227267479611279E-5</v>
      </c>
      <c r="E88" s="14"/>
    </row>
    <row r="89" spans="1:5" x14ac:dyDescent="0.25">
      <c r="A89" s="6" t="s">
        <v>132</v>
      </c>
      <c r="B89" s="14">
        <v>7.0969963003235929E-5</v>
      </c>
      <c r="E89" s="14"/>
    </row>
    <row r="90" spans="1:5" x14ac:dyDescent="0.25">
      <c r="A90" s="6" t="s">
        <v>122</v>
      </c>
      <c r="B90" s="14">
        <v>7.0480514982523953E-5</v>
      </c>
      <c r="E90" s="14"/>
    </row>
    <row r="91" spans="1:5" x14ac:dyDescent="0.25">
      <c r="A91" s="6" t="s">
        <v>72</v>
      </c>
      <c r="B91" s="14">
        <v>6.020210654757254E-5</v>
      </c>
      <c r="E91" s="14"/>
    </row>
    <row r="92" spans="1:5" x14ac:dyDescent="0.25">
      <c r="A92" s="6" t="s">
        <v>118</v>
      </c>
      <c r="B92" s="14">
        <v>5.4940540324918846E-5</v>
      </c>
    </row>
    <row r="93" spans="1:5" x14ac:dyDescent="0.25">
      <c r="A93" s="6" t="s">
        <v>73</v>
      </c>
      <c r="B93" s="14">
        <v>4.723173399870529E-5</v>
      </c>
    </row>
    <row r="94" spans="1:5" x14ac:dyDescent="0.25">
      <c r="A94" s="6" t="s">
        <v>116</v>
      </c>
      <c r="B94" s="14">
        <v>4.374441685113249E-5</v>
      </c>
    </row>
    <row r="95" spans="1:5" x14ac:dyDescent="0.25">
      <c r="A95" s="6" t="s">
        <v>88</v>
      </c>
      <c r="B95" s="14">
        <v>4.3438511838187509E-5</v>
      </c>
    </row>
    <row r="96" spans="1:5" x14ac:dyDescent="0.25">
      <c r="A96" s="6" t="s">
        <v>89</v>
      </c>
      <c r="B96" s="14">
        <v>4.2214891786407577E-5</v>
      </c>
    </row>
    <row r="97" spans="1:2" x14ac:dyDescent="0.25">
      <c r="A97" s="6" t="s">
        <v>92</v>
      </c>
      <c r="B97" s="14">
        <v>3.5974429522329933E-5</v>
      </c>
    </row>
    <row r="98" spans="1:2" x14ac:dyDescent="0.25">
      <c r="A98" s="6" t="s">
        <v>117</v>
      </c>
      <c r="B98" s="14">
        <v>3.1752940343689177E-5</v>
      </c>
    </row>
    <row r="99" spans="1:2" x14ac:dyDescent="0.25">
      <c r="A99" s="6" t="s">
        <v>131</v>
      </c>
      <c r="B99" s="14">
        <v>2.1168626895792785E-5</v>
      </c>
    </row>
    <row r="100" spans="1:2" x14ac:dyDescent="0.25">
      <c r="A100" s="6" t="s">
        <v>66</v>
      </c>
      <c r="B100" s="14">
        <v>1.9394377820711885E-5</v>
      </c>
    </row>
    <row r="101" spans="1:2" x14ac:dyDescent="0.25">
      <c r="A101" s="6" t="s">
        <v>69</v>
      </c>
      <c r="B101" s="14">
        <v>1.6763594709385038E-5</v>
      </c>
    </row>
    <row r="102" spans="1:2" x14ac:dyDescent="0.25">
      <c r="A102" s="6" t="s">
        <v>64</v>
      </c>
      <c r="B102" s="14">
        <v>1.1930295504854315E-5</v>
      </c>
    </row>
    <row r="103" spans="1:2" x14ac:dyDescent="0.25">
      <c r="A103" s="6" t="s">
        <v>120</v>
      </c>
      <c r="B103" s="14">
        <v>5.3839282278316909E-6</v>
      </c>
    </row>
    <row r="104" spans="1:2" x14ac:dyDescent="0.25">
      <c r="A104" s="6" t="s">
        <v>136</v>
      </c>
      <c r="B104" s="14">
        <v>9.788960414239438E-7</v>
      </c>
    </row>
    <row r="105" spans="1:2" x14ac:dyDescent="0.25">
      <c r="A105" s="6" t="s">
        <v>133</v>
      </c>
      <c r="B105" s="14">
        <v>6.1181002588996487E-7</v>
      </c>
    </row>
    <row r="106" spans="1:2" x14ac:dyDescent="0.25">
      <c r="A106" s="6" t="s">
        <v>102</v>
      </c>
      <c r="B106" s="14">
        <v>4.894480207119719E-7</v>
      </c>
    </row>
    <row r="107" spans="1:2" x14ac:dyDescent="0.25">
      <c r="A107" s="6" t="s">
        <v>100</v>
      </c>
      <c r="B107" s="14">
        <v>0</v>
      </c>
    </row>
    <row r="108" spans="1:2" x14ac:dyDescent="0.25">
      <c r="A108" s="6" t="s">
        <v>103</v>
      </c>
      <c r="B108" s="14">
        <v>0</v>
      </c>
    </row>
    <row r="109" spans="1:2" x14ac:dyDescent="0.25">
      <c r="A109" s="6" t="s">
        <v>3768</v>
      </c>
      <c r="B109" s="14">
        <v>1</v>
      </c>
    </row>
  </sheetData>
  <autoFilter ref="D1:E91" xr:uid="{68EA7E28-1569-4168-BA08-09B1B266703A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7D69-D854-4E13-8368-A766A911D0FB}">
  <dimension ref="A1"/>
  <sheetViews>
    <sheetView showGridLines="0" zoomScale="85" zoomScaleNormal="85" workbookViewId="0">
      <selection activeCell="U151" sqref="U151"/>
    </sheetView>
  </sheetViews>
  <sheetFormatPr defaultRowHeight="14.4" x14ac:dyDescent="0.25"/>
  <cols>
    <col min="1" max="16384" width="8.88671875" style="11"/>
  </cols>
  <sheetData/>
  <phoneticPr fontId="2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源数据</vt:lpstr>
      <vt:lpstr>数据清洗与处理</vt:lpstr>
      <vt:lpstr>数据透视</vt:lpstr>
      <vt:lpstr>行业集中度</vt:lpstr>
      <vt:lpstr>市场份额</vt:lpstr>
      <vt:lpstr>可视化看板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Eldon Thorne</dc:creator>
  <cp:lastModifiedBy>Eldon Thorne</cp:lastModifiedBy>
  <dcterms:created xsi:type="dcterms:W3CDTF">2024-02-26T16:18:08Z</dcterms:created>
  <dcterms:modified xsi:type="dcterms:W3CDTF">2026-06-30T02:00:17Z</dcterms:modified>
</cp:coreProperties>
</file>